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92F82463-E3E2-0C48-9038-5AE0C58EB842}" xr6:coauthVersionLast="47" xr6:coauthVersionMax="47" xr10:uidLastSave="{00000000-0000-0000-0000-000000000000}"/>
  <bookViews>
    <workbookView xWindow="0" yWindow="88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Dictionary'!$B$7:$R$34</definedName>
    <definedName name="macro_fiscal_1" localSheetId="6">Macro!$J$7:$P$225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Socioeconomic!$J$7:$V$225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128"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9" i="28"/>
  <c r="C119" i="28"/>
  <c r="D119" i="28"/>
  <c r="E119" i="28"/>
  <c r="B77" i="28"/>
  <c r="C77" i="28"/>
  <c r="D77" i="28"/>
  <c r="E77" i="28"/>
  <c r="B152" i="28"/>
  <c r="C152" i="28"/>
  <c r="D152" i="28"/>
  <c r="E152" i="28"/>
  <c r="B71" i="28"/>
  <c r="C71" i="28"/>
  <c r="D71" i="28"/>
  <c r="E71" i="28"/>
  <c r="B49" i="28"/>
  <c r="C49" i="28"/>
  <c r="D49" i="28"/>
  <c r="E49" i="28"/>
  <c r="B110" i="28"/>
  <c r="C110" i="28"/>
  <c r="D110" i="28"/>
  <c r="E110" i="28"/>
  <c r="B120" i="28"/>
  <c r="C120" i="28"/>
  <c r="D120" i="28"/>
  <c r="E120" i="28"/>
  <c r="B173" i="28"/>
  <c r="C173" i="28"/>
  <c r="D173" i="28"/>
  <c r="E173" i="28"/>
  <c r="B73" i="28"/>
  <c r="C73" i="28"/>
  <c r="D73" i="28"/>
  <c r="E73" i="28"/>
  <c r="B201" i="28"/>
  <c r="C201" i="28"/>
  <c r="D201" i="28"/>
  <c r="E201" i="28"/>
  <c r="B202" i="28"/>
  <c r="C202" i="28"/>
  <c r="D202" i="28"/>
  <c r="E202" i="28"/>
  <c r="B161" i="28"/>
  <c r="C161" i="28"/>
  <c r="D161" i="28"/>
  <c r="E161" i="28"/>
  <c r="B158" i="28"/>
  <c r="C158" i="28"/>
  <c r="D158" i="28"/>
  <c r="E158" i="28"/>
  <c r="B206" i="28"/>
  <c r="C206" i="28"/>
  <c r="D206" i="28"/>
  <c r="E206" i="28"/>
  <c r="B164" i="28"/>
  <c r="C164" i="28"/>
  <c r="D164" i="28"/>
  <c r="E164" i="28"/>
  <c r="B83" i="28"/>
  <c r="C83" i="28"/>
  <c r="D83" i="28"/>
  <c r="E83" i="28"/>
  <c r="B65" i="28"/>
  <c r="C65" i="28"/>
  <c r="D65" i="28"/>
  <c r="E65" i="28"/>
  <c r="B94" i="28"/>
  <c r="C94" i="28"/>
  <c r="D94" i="28"/>
  <c r="E94" i="28"/>
  <c r="B181" i="28"/>
  <c r="C181" i="28"/>
  <c r="D181" i="28"/>
  <c r="E181" i="28"/>
  <c r="B162" i="28"/>
  <c r="C162" i="28"/>
  <c r="D162" i="28"/>
  <c r="E162" i="28"/>
  <c r="B107" i="28"/>
  <c r="C107" i="28"/>
  <c r="D107" i="28"/>
  <c r="E107" i="28"/>
  <c r="B177" i="28"/>
  <c r="C177" i="28"/>
  <c r="D177" i="28"/>
  <c r="E177" i="28"/>
  <c r="B168" i="28"/>
  <c r="C168" i="28"/>
  <c r="D168" i="28"/>
  <c r="E168" i="28"/>
  <c r="B184" i="28"/>
  <c r="C184" i="28"/>
  <c r="D184" i="28"/>
  <c r="E184" i="28"/>
  <c r="B171" i="28"/>
  <c r="C171" i="28"/>
  <c r="D171" i="28"/>
  <c r="E171" i="28"/>
  <c r="B128" i="28"/>
  <c r="C128" i="28"/>
  <c r="D128" i="28"/>
  <c r="E128" i="28"/>
  <c r="B84" i="28"/>
  <c r="C84" i="28"/>
  <c r="D84" i="28"/>
  <c r="E84" i="28"/>
  <c r="B220" i="28"/>
  <c r="C220" i="28"/>
  <c r="D220" i="28"/>
  <c r="E220"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205" i="28"/>
  <c r="C205" i="28"/>
  <c r="D205" i="28"/>
  <c r="E205" i="28"/>
  <c r="B88" i="28"/>
  <c r="C88" i="28"/>
  <c r="D88" i="28"/>
  <c r="E88" i="28"/>
  <c r="B62" i="28"/>
  <c r="C62" i="28"/>
  <c r="D62" i="28"/>
  <c r="E62" i="28"/>
  <c r="B195" i="28"/>
  <c r="C195" i="28"/>
  <c r="D195" i="28"/>
  <c r="E195" i="28"/>
  <c r="B257" i="28"/>
  <c r="C257" i="28"/>
  <c r="D257" i="28"/>
  <c r="E257" i="28"/>
  <c r="B140" i="28"/>
  <c r="C140" i="28"/>
  <c r="D140" i="28"/>
  <c r="E140" i="28"/>
  <c r="B131" i="28"/>
  <c r="C131" i="28"/>
  <c r="D131" i="28"/>
  <c r="E131" i="28"/>
  <c r="B179" i="28"/>
  <c r="C179" i="28"/>
  <c r="D179" i="28"/>
  <c r="E179" i="28"/>
  <c r="B166" i="28"/>
  <c r="C166" i="28"/>
  <c r="D166" i="28"/>
  <c r="E166" i="28"/>
  <c r="B42" i="28"/>
  <c r="C42" i="28"/>
  <c r="D42" i="28"/>
  <c r="E42" i="28"/>
  <c r="B112" i="28"/>
  <c r="C112" i="28"/>
  <c r="D112" i="28"/>
  <c r="E112" i="28"/>
  <c r="B216" i="28"/>
  <c r="C216" i="28"/>
  <c r="D216" i="28"/>
  <c r="E216" i="28"/>
  <c r="B189" i="28"/>
  <c r="C189" i="28"/>
  <c r="D189" i="28"/>
  <c r="E189" i="28"/>
  <c r="B103" i="28"/>
  <c r="C103" i="28"/>
  <c r="D103" i="28"/>
  <c r="E103" i="28"/>
  <c r="B108" i="28"/>
  <c r="C108" i="28"/>
  <c r="D108" i="28"/>
  <c r="E108" i="28"/>
  <c r="B258" i="28"/>
  <c r="C258" i="28"/>
  <c r="D258" i="28"/>
  <c r="E258" i="28"/>
  <c r="B48" i="28"/>
  <c r="C48" i="28"/>
  <c r="D48" i="28"/>
  <c r="E48" i="28"/>
  <c r="B204" i="28"/>
  <c r="C204" i="28"/>
  <c r="D204" i="28"/>
  <c r="E204" i="28"/>
  <c r="B53" i="28"/>
  <c r="C53" i="28"/>
  <c r="D53" i="28"/>
  <c r="E53" i="28"/>
  <c r="B134" i="28"/>
  <c r="C134" i="28"/>
  <c r="D134" i="28"/>
  <c r="E134" i="28"/>
  <c r="B76" i="28"/>
  <c r="C76" i="28"/>
  <c r="D76" i="28"/>
  <c r="E76" i="28"/>
  <c r="B230" i="28"/>
  <c r="C230" i="28"/>
  <c r="D230" i="28"/>
  <c r="E230" i="28"/>
  <c r="B218" i="28"/>
  <c r="C218" i="28"/>
  <c r="D218" i="28"/>
  <c r="E218" i="28"/>
  <c r="B151" i="28"/>
  <c r="C151" i="28"/>
  <c r="D151" i="28"/>
  <c r="E151" i="28"/>
  <c r="B137" i="28"/>
  <c r="C137" i="28"/>
  <c r="D137" i="28"/>
  <c r="E137" i="28"/>
  <c r="B259" i="28"/>
  <c r="C259" i="28"/>
  <c r="D259" i="28"/>
  <c r="E259" i="28"/>
  <c r="B191" i="28"/>
  <c r="C191" i="28"/>
  <c r="D191" i="28"/>
  <c r="E191" i="28"/>
  <c r="B54" i="28"/>
  <c r="C54" i="28"/>
  <c r="D54" i="28"/>
  <c r="E54" i="28"/>
  <c r="B193" i="28"/>
  <c r="C193" i="28"/>
  <c r="D193" i="28"/>
  <c r="E193" i="28"/>
  <c r="B46" i="28"/>
  <c r="C46" i="28"/>
  <c r="D46" i="28"/>
  <c r="E46" i="28"/>
  <c r="B183" i="28"/>
  <c r="C183" i="28"/>
  <c r="D183" i="28"/>
  <c r="E183" i="28"/>
  <c r="B221" i="28"/>
  <c r="C221" i="28"/>
  <c r="D221" i="28"/>
  <c r="E221" i="28"/>
  <c r="B50" i="28"/>
  <c r="C50" i="28"/>
  <c r="D50" i="28"/>
  <c r="E50" i="28"/>
  <c r="B170" i="28"/>
  <c r="C170" i="28"/>
  <c r="D170" i="28"/>
  <c r="E170" i="28"/>
  <c r="B104" i="28"/>
  <c r="C104" i="28"/>
  <c r="D104" i="28"/>
  <c r="E104" i="28"/>
  <c r="B157" i="28"/>
  <c r="C157" i="28"/>
  <c r="D157" i="28"/>
  <c r="E157" i="28"/>
  <c r="B225" i="28"/>
  <c r="C225" i="28"/>
  <c r="D225" i="28"/>
  <c r="E225" i="28"/>
  <c r="B99" i="28"/>
  <c r="C99" i="28"/>
  <c r="D99" i="28"/>
  <c r="E99" i="28"/>
  <c r="B229" i="28"/>
  <c r="C229" i="28"/>
  <c r="D229" i="28"/>
  <c r="E229" i="28"/>
  <c r="B197" i="28"/>
  <c r="C197" i="28"/>
  <c r="D197" i="28"/>
  <c r="E197" i="28"/>
  <c r="B75" i="28"/>
  <c r="C75" i="28"/>
  <c r="D75" i="28"/>
  <c r="E75" i="28"/>
  <c r="B207" i="28"/>
  <c r="C207" i="28"/>
  <c r="D207" i="28"/>
  <c r="E207" i="28"/>
  <c r="B144" i="28"/>
  <c r="C144" i="28"/>
  <c r="D144" i="28"/>
  <c r="E144" i="28"/>
  <c r="B192" i="28"/>
  <c r="C192" i="28"/>
  <c r="D192" i="28"/>
  <c r="E192" i="28"/>
  <c r="B115" i="28"/>
  <c r="C115" i="28"/>
  <c r="D115" i="28"/>
  <c r="E115" i="28"/>
  <c r="B44" i="28"/>
  <c r="C44" i="28"/>
  <c r="D44" i="28"/>
  <c r="E44" i="28"/>
  <c r="B233" i="28"/>
  <c r="C233" i="28"/>
  <c r="D233" i="28"/>
  <c r="E233" i="28"/>
  <c r="B182" i="28"/>
  <c r="C182" i="28"/>
  <c r="D182" i="28"/>
  <c r="E182" i="28"/>
  <c r="B61" i="28"/>
  <c r="C61" i="28"/>
  <c r="D61" i="28"/>
  <c r="E61" i="28"/>
  <c r="B80" i="28"/>
  <c r="C80" i="28"/>
  <c r="D80" i="28"/>
  <c r="E80" i="28"/>
  <c r="B234" i="28"/>
  <c r="C234" i="28"/>
  <c r="D234" i="28"/>
  <c r="E234" i="28"/>
  <c r="B149" i="28"/>
  <c r="C149" i="28"/>
  <c r="D149" i="28"/>
  <c r="E149" i="28"/>
  <c r="B175" i="28"/>
  <c r="C175" i="28"/>
  <c r="D175" i="28"/>
  <c r="E175" i="28"/>
  <c r="B186" i="28"/>
  <c r="C186" i="28"/>
  <c r="D186" i="28"/>
  <c r="E186" i="28"/>
  <c r="B203" i="28"/>
  <c r="C203" i="28"/>
  <c r="D203" i="28"/>
  <c r="E203" i="28"/>
  <c r="B86" i="28"/>
  <c r="C86" i="28"/>
  <c r="D86" i="28"/>
  <c r="E86" i="28"/>
  <c r="B155" i="28"/>
  <c r="C155" i="28"/>
  <c r="D155" i="28"/>
  <c r="E155" i="28"/>
  <c r="B60" i="28"/>
  <c r="C60" i="28"/>
  <c r="D60" i="28"/>
  <c r="E60" i="28"/>
  <c r="B95" i="28"/>
  <c r="C95" i="28"/>
  <c r="D95" i="28"/>
  <c r="E95" i="28"/>
  <c r="B176" i="28"/>
  <c r="C176" i="28"/>
  <c r="D176" i="28"/>
  <c r="E176" i="28"/>
  <c r="B145" i="28"/>
  <c r="C145" i="28"/>
  <c r="D145" i="28"/>
  <c r="E145" i="28"/>
  <c r="B143" i="28"/>
  <c r="C143" i="28"/>
  <c r="D143" i="28"/>
  <c r="E143" i="28"/>
  <c r="B210" i="28"/>
  <c r="C210" i="28"/>
  <c r="D210" i="28"/>
  <c r="E210" i="28"/>
  <c r="B81" i="28"/>
  <c r="C81" i="28"/>
  <c r="D81" i="28"/>
  <c r="E81" i="28"/>
  <c r="B235" i="28"/>
  <c r="C235" i="28"/>
  <c r="D235" i="28"/>
  <c r="E235" i="28"/>
  <c r="B212" i="28"/>
  <c r="C212" i="28"/>
  <c r="D212" i="28"/>
  <c r="E212" i="28"/>
  <c r="B236" i="28"/>
  <c r="C236" i="28"/>
  <c r="D236" i="28"/>
  <c r="E236" i="28"/>
  <c r="B125" i="28"/>
  <c r="C125" i="28"/>
  <c r="D125" i="28"/>
  <c r="E125" i="28"/>
  <c r="B163" i="28"/>
  <c r="C163" i="28"/>
  <c r="D163" i="28"/>
  <c r="E163" i="28"/>
  <c r="B100" i="28"/>
  <c r="C100" i="28"/>
  <c r="D100" i="28"/>
  <c r="E100" i="28"/>
  <c r="B56" i="28"/>
  <c r="C56" i="28"/>
  <c r="D56" i="28"/>
  <c r="E56" i="28"/>
  <c r="B57" i="28"/>
  <c r="C57" i="28"/>
  <c r="D57" i="28"/>
  <c r="E57" i="28"/>
  <c r="B98" i="28"/>
  <c r="C98" i="28"/>
  <c r="D98" i="28"/>
  <c r="E98" i="28"/>
  <c r="B93" i="28"/>
  <c r="C93" i="28"/>
  <c r="D93" i="28"/>
  <c r="E93" i="28"/>
  <c r="B124" i="28"/>
  <c r="C124" i="28"/>
  <c r="D124" i="28"/>
  <c r="E124" i="28"/>
  <c r="B237" i="28"/>
  <c r="C237" i="28"/>
  <c r="D237" i="28"/>
  <c r="E237" i="28"/>
  <c r="B127" i="28"/>
  <c r="C127" i="28"/>
  <c r="D127" i="28"/>
  <c r="E127" i="28"/>
  <c r="B109" i="28"/>
  <c r="C109" i="28"/>
  <c r="D109" i="28"/>
  <c r="E109" i="28"/>
  <c r="B238" i="28"/>
  <c r="C238" i="28"/>
  <c r="D238" i="28"/>
  <c r="E238" i="28"/>
  <c r="B239" i="28"/>
  <c r="C239" i="28"/>
  <c r="D239" i="28"/>
  <c r="E239" i="28"/>
  <c r="B231" i="28"/>
  <c r="C231" i="28"/>
  <c r="D231" i="28"/>
  <c r="E231" i="28"/>
  <c r="B240" i="28"/>
  <c r="C240" i="28"/>
  <c r="D240" i="28"/>
  <c r="E240" i="28"/>
  <c r="B132" i="28"/>
  <c r="C132" i="28"/>
  <c r="D132" i="28"/>
  <c r="E132" i="28"/>
  <c r="B78" i="28"/>
  <c r="C78" i="28"/>
  <c r="D78" i="28"/>
  <c r="E78" i="28"/>
  <c r="B198" i="28"/>
  <c r="C198" i="28"/>
  <c r="D198" i="28"/>
  <c r="E198" i="28"/>
  <c r="B241" i="28"/>
  <c r="C241" i="28"/>
  <c r="D241" i="28"/>
  <c r="E241" i="28"/>
  <c r="B106" i="28"/>
  <c r="C106" i="28"/>
  <c r="D106" i="28"/>
  <c r="E106" i="28"/>
  <c r="B138" i="28"/>
  <c r="C138" i="28"/>
  <c r="D138" i="28"/>
  <c r="E138" i="28"/>
  <c r="B116" i="28"/>
  <c r="C116" i="28"/>
  <c r="D116" i="28"/>
  <c r="E116" i="28"/>
  <c r="B67" i="28"/>
  <c r="C67" i="28"/>
  <c r="D67" i="28"/>
  <c r="E67" i="28"/>
  <c r="B113" i="28"/>
  <c r="C113" i="28"/>
  <c r="D113" i="28"/>
  <c r="E113" i="28"/>
  <c r="B146" i="28"/>
  <c r="C146" i="28"/>
  <c r="D146" i="28"/>
  <c r="E146" i="28"/>
  <c r="B219" i="28"/>
  <c r="C219" i="28"/>
  <c r="D219" i="28"/>
  <c r="E219" i="28"/>
  <c r="B52" i="28"/>
  <c r="C52" i="28"/>
  <c r="D52" i="28"/>
  <c r="E52" i="28"/>
  <c r="B242" i="28"/>
  <c r="C242" i="28"/>
  <c r="D242" i="28"/>
  <c r="E242" i="28"/>
  <c r="B101" i="28"/>
  <c r="C101" i="28"/>
  <c r="D101" i="28"/>
  <c r="E101" i="28"/>
  <c r="B172" i="28"/>
  <c r="C172" i="28"/>
  <c r="D172" i="28"/>
  <c r="E172" i="28"/>
  <c r="B243" i="28"/>
  <c r="C243" i="28"/>
  <c r="D243" i="28"/>
  <c r="E243" i="28"/>
  <c r="B139" i="28"/>
  <c r="C139" i="28"/>
  <c r="D139" i="28"/>
  <c r="E139" i="28"/>
  <c r="B90" i="28"/>
  <c r="C90" i="28"/>
  <c r="D90" i="28"/>
  <c r="E90" i="28"/>
  <c r="B213" i="28"/>
  <c r="C213" i="28"/>
  <c r="D213" i="28"/>
  <c r="E213" i="28"/>
  <c r="B167" i="28"/>
  <c r="C167" i="28"/>
  <c r="D167" i="28"/>
  <c r="E167" i="28"/>
  <c r="B85" i="28"/>
  <c r="C85" i="28"/>
  <c r="D85" i="28"/>
  <c r="E85" i="28"/>
  <c r="B126" i="28"/>
  <c r="C126" i="28"/>
  <c r="D126" i="28"/>
  <c r="E126" i="28"/>
  <c r="B72" i="28"/>
  <c r="C72" i="28"/>
  <c r="D72" i="28"/>
  <c r="E72" i="28"/>
  <c r="B70" i="28"/>
  <c r="C70" i="28"/>
  <c r="D70" i="28"/>
  <c r="E70" i="28"/>
  <c r="B97" i="28"/>
  <c r="C97" i="28"/>
  <c r="D97" i="28"/>
  <c r="E97" i="28"/>
  <c r="B87" i="28"/>
  <c r="C87" i="28"/>
  <c r="D87" i="28"/>
  <c r="E87" i="28"/>
  <c r="B211" i="28"/>
  <c r="C211" i="28"/>
  <c r="D211" i="28"/>
  <c r="E211" i="28"/>
  <c r="B169" i="28"/>
  <c r="C169" i="28"/>
  <c r="D169" i="28"/>
  <c r="E169" i="28"/>
  <c r="B196" i="28"/>
  <c r="C196" i="28"/>
  <c r="D196" i="28"/>
  <c r="E196" i="28"/>
  <c r="B82" i="28"/>
  <c r="C82" i="28"/>
  <c r="D82" i="28"/>
  <c r="E82" i="28"/>
  <c r="B244" i="28"/>
  <c r="C244" i="28"/>
  <c r="D244" i="28"/>
  <c r="E244" i="28"/>
  <c r="B114" i="28"/>
  <c r="C114" i="28"/>
  <c r="D114" i="28"/>
  <c r="E114" i="28"/>
  <c r="B245" i="28"/>
  <c r="C245" i="28"/>
  <c r="D245" i="28"/>
  <c r="E245" i="28"/>
  <c r="B178" i="28"/>
  <c r="C178" i="28"/>
  <c r="D178" i="28"/>
  <c r="E178" i="28"/>
  <c r="B214" i="28"/>
  <c r="C214" i="28"/>
  <c r="D214" i="28"/>
  <c r="E214" i="28"/>
  <c r="B43" i="28"/>
  <c r="C43" i="28"/>
  <c r="D43" i="28"/>
  <c r="E43" i="28"/>
  <c r="B180" i="28"/>
  <c r="C180" i="28"/>
  <c r="D180" i="28"/>
  <c r="E180" i="28"/>
  <c r="B160" i="28"/>
  <c r="C160" i="28"/>
  <c r="D160" i="28"/>
  <c r="E160" i="28"/>
  <c r="B246" i="28"/>
  <c r="C246" i="28"/>
  <c r="D246" i="28"/>
  <c r="E246" i="28"/>
  <c r="B105" i="28"/>
  <c r="C105" i="28"/>
  <c r="D105" i="28"/>
  <c r="E105" i="28"/>
  <c r="B247" i="28"/>
  <c r="C247" i="28"/>
  <c r="D247" i="28"/>
  <c r="E247" i="28"/>
  <c r="B133" i="28"/>
  <c r="C133" i="28"/>
  <c r="D133" i="28"/>
  <c r="E133" i="28"/>
  <c r="B129" i="28"/>
  <c r="C129" i="28"/>
  <c r="D129" i="28"/>
  <c r="E129" i="28"/>
  <c r="B226" i="28"/>
  <c r="C226" i="28"/>
  <c r="D226" i="28"/>
  <c r="E226" i="28"/>
  <c r="B148" i="28"/>
  <c r="C148" i="28"/>
  <c r="D148" i="28"/>
  <c r="E148" i="28"/>
  <c r="B248" i="28"/>
  <c r="C248" i="28"/>
  <c r="D248" i="28"/>
  <c r="E248" i="28"/>
  <c r="B227" i="28"/>
  <c r="C227" i="28"/>
  <c r="D227" i="28"/>
  <c r="E227" i="28"/>
  <c r="B153" i="28"/>
  <c r="C153" i="28"/>
  <c r="D153" i="28"/>
  <c r="E153" i="28"/>
  <c r="B159" i="28"/>
  <c r="C159" i="28"/>
  <c r="D159" i="28"/>
  <c r="E159" i="28"/>
  <c r="B188" i="28"/>
  <c r="C188" i="28"/>
  <c r="D188" i="28"/>
  <c r="E188" i="28"/>
  <c r="B66" i="28"/>
  <c r="C66" i="28"/>
  <c r="D66" i="28"/>
  <c r="E66" i="28"/>
  <c r="B89" i="28"/>
  <c r="C89" i="28"/>
  <c r="D89" i="28"/>
  <c r="E89" i="28"/>
  <c r="B121" i="28"/>
  <c r="C121" i="28"/>
  <c r="D121" i="28"/>
  <c r="E121" i="28"/>
  <c r="B154" i="28"/>
  <c r="C154" i="28"/>
  <c r="D154" i="28"/>
  <c r="E154" i="28"/>
  <c r="B208" i="28"/>
  <c r="C208" i="28"/>
  <c r="D208" i="28"/>
  <c r="E208" i="28"/>
  <c r="B223" i="28"/>
  <c r="C223" i="28"/>
  <c r="D223" i="28"/>
  <c r="E223" i="28"/>
  <c r="B150" i="28"/>
  <c r="C150" i="28"/>
  <c r="D150" i="28"/>
  <c r="E150" i="28"/>
  <c r="B118" i="28"/>
  <c r="C118" i="28"/>
  <c r="D118" i="28"/>
  <c r="E118" i="28"/>
  <c r="B58" i="28"/>
  <c r="C58" i="28"/>
  <c r="D58" i="28"/>
  <c r="E58" i="28"/>
  <c r="B135" i="28"/>
  <c r="C135" i="28"/>
  <c r="D135" i="28"/>
  <c r="E135" i="28"/>
  <c r="B92" i="28"/>
  <c r="C92" i="28"/>
  <c r="D92" i="28"/>
  <c r="E92" i="28"/>
  <c r="B174" i="28"/>
  <c r="C174" i="28"/>
  <c r="D174" i="28"/>
  <c r="E174" i="28"/>
  <c r="B249" i="28"/>
  <c r="C249" i="28"/>
  <c r="D249" i="28"/>
  <c r="E249" i="28"/>
  <c r="B69" i="28"/>
  <c r="C69" i="28"/>
  <c r="D69" i="28"/>
  <c r="E69" i="28"/>
  <c r="B147" i="28"/>
  <c r="C147" i="28"/>
  <c r="D147" i="28"/>
  <c r="E147" i="28"/>
  <c r="B250" i="28"/>
  <c r="C250" i="28"/>
  <c r="D250" i="28"/>
  <c r="E250" i="28"/>
  <c r="B215" i="28"/>
  <c r="C215" i="28"/>
  <c r="D215" i="28"/>
  <c r="E215" i="28"/>
  <c r="B251" i="28"/>
  <c r="C251" i="28"/>
  <c r="D251" i="28"/>
  <c r="E251" i="28"/>
  <c r="B252" i="28"/>
  <c r="C252" i="28"/>
  <c r="D252" i="28"/>
  <c r="E252" i="28"/>
  <c r="B200" i="28"/>
  <c r="C200" i="28"/>
  <c r="D200" i="28"/>
  <c r="E200" i="28"/>
  <c r="B91" i="28"/>
  <c r="C91" i="28"/>
  <c r="D91" i="28"/>
  <c r="E91" i="28"/>
  <c r="B253" i="28"/>
  <c r="C253" i="28"/>
  <c r="D253" i="28"/>
  <c r="E253" i="28"/>
  <c r="B187" i="28"/>
  <c r="C187" i="28"/>
  <c r="D187" i="28"/>
  <c r="E187" i="28"/>
  <c r="B68" i="28"/>
  <c r="C68" i="28"/>
  <c r="D68" i="28"/>
  <c r="E68" i="28"/>
  <c r="B122" i="28"/>
  <c r="C122" i="28"/>
  <c r="D122" i="28"/>
  <c r="E122" i="28"/>
  <c r="B102" i="28"/>
  <c r="C102" i="28"/>
  <c r="D102" i="28"/>
  <c r="E102" i="28"/>
  <c r="B123" i="28"/>
  <c r="C123" i="28"/>
  <c r="D123" i="28"/>
  <c r="E123" i="28"/>
  <c r="B228" i="28"/>
  <c r="C228" i="28"/>
  <c r="D228" i="28"/>
  <c r="E228" i="28"/>
  <c r="B45" i="28"/>
  <c r="C45" i="28"/>
  <c r="D45" i="28"/>
  <c r="E45" i="28"/>
  <c r="B254" i="28"/>
  <c r="C254" i="28"/>
  <c r="D254" i="28"/>
  <c r="E254" i="28"/>
  <c r="B64" i="28"/>
  <c r="C64" i="28"/>
  <c r="D64" i="28"/>
  <c r="E64" i="28"/>
  <c r="B141" i="28"/>
  <c r="C141" i="28"/>
  <c r="D141" i="28"/>
  <c r="E141" i="28"/>
  <c r="B136" i="28"/>
  <c r="C136" i="28"/>
  <c r="D136" i="28"/>
  <c r="E136" i="28"/>
  <c r="B255" i="28"/>
  <c r="C255" i="28"/>
  <c r="D255" i="28"/>
  <c r="E255" i="28"/>
  <c r="B59" i="28"/>
  <c r="C59" i="28"/>
  <c r="D59" i="28"/>
  <c r="E59" i="28"/>
  <c r="B194" i="28"/>
  <c r="C194" i="28"/>
  <c r="D194" i="28"/>
  <c r="E194" i="28"/>
  <c r="B142" i="28"/>
  <c r="C142" i="28"/>
  <c r="D142" i="28"/>
  <c r="E142" i="28"/>
  <c r="B51" i="28"/>
  <c r="C51" i="28"/>
  <c r="D51" i="28"/>
  <c r="E51" i="28"/>
  <c r="B165" i="28"/>
  <c r="C165" i="28"/>
  <c r="D165" i="28"/>
  <c r="E165" i="28"/>
  <c r="B117" i="28"/>
  <c r="C117" i="28"/>
  <c r="D117" i="28"/>
  <c r="E117" i="28"/>
  <c r="B111" i="28"/>
  <c r="C111" i="28"/>
  <c r="D111" i="28"/>
  <c r="E111" i="28"/>
  <c r="B55" i="28"/>
  <c r="C55" i="28"/>
  <c r="D55" i="28"/>
  <c r="E55" i="28"/>
  <c r="B47" i="28"/>
  <c r="C47" i="28"/>
  <c r="D47" i="28"/>
  <c r="E47" i="28"/>
  <c r="B130" i="28"/>
  <c r="C130" i="28"/>
  <c r="D130" i="28"/>
  <c r="E130" i="28"/>
  <c r="B256" i="28"/>
  <c r="C256" i="28"/>
  <c r="D256" i="28"/>
  <c r="E256" i="28"/>
  <c r="B209" i="28"/>
  <c r="C209" i="28"/>
  <c r="D209" i="28"/>
  <c r="E209" i="28"/>
  <c r="B79" i="28"/>
  <c r="C79" i="28"/>
  <c r="D79" i="28"/>
  <c r="E79" i="28"/>
  <c r="B190" i="28"/>
  <c r="C190" i="28"/>
  <c r="D190" i="28"/>
  <c r="E190" i="28"/>
  <c r="B217" i="28"/>
  <c r="C217" i="28"/>
  <c r="D217" i="28"/>
  <c r="E217"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N3" i="17" l="1"/>
  <c r="P3" i="17"/>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H202" i="17" a="1"/>
  <c r="H202" i="17" s="1"/>
  <c r="H216" i="17" a="1"/>
  <c r="H216" i="17" s="1"/>
  <c r="H220" i="17" a="1"/>
  <c r="H220" i="17" s="1"/>
  <c r="H195" i="17" a="1"/>
  <c r="H195" i="17" s="1"/>
  <c r="H214" i="17" a="1"/>
  <c r="H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06" i="17" l="1"/>
  <c r="G202" i="17"/>
  <c r="G214" i="17"/>
  <c r="G219" i="17"/>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74" i="28"/>
  <c r="C74" i="28"/>
  <c r="D74" i="28"/>
  <c r="E74" i="28"/>
  <c r="B63" i="28"/>
  <c r="C63" i="28"/>
  <c r="D63" i="28"/>
  <c r="E63" i="28"/>
  <c r="B224" i="28"/>
  <c r="C224" i="28"/>
  <c r="D224" i="28"/>
  <c r="E224" i="28"/>
  <c r="B232" i="28"/>
  <c r="C232" i="28"/>
  <c r="D232" i="28"/>
  <c r="E232" i="28"/>
  <c r="B185" i="28"/>
  <c r="C185" i="28"/>
  <c r="D185" i="28"/>
  <c r="E185" i="28"/>
  <c r="B96" i="28"/>
  <c r="C96" i="28"/>
  <c r="D96" i="28"/>
  <c r="E96" i="28"/>
  <c r="B222" i="28"/>
  <c r="C222" i="28"/>
  <c r="D222" i="28"/>
  <c r="E222" i="28"/>
  <c r="B199" i="28"/>
  <c r="C199" i="28"/>
  <c r="D199" i="28"/>
  <c r="E199" i="28"/>
  <c r="E156" i="28"/>
  <c r="D156" i="28"/>
  <c r="C156" i="28"/>
  <c r="B156"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206" i="28" s="1"/>
  <c r="F12" i="1"/>
  <c r="F16" i="1"/>
  <c r="F73" i="28" s="1"/>
  <c r="F9" i="1"/>
  <c r="F71" i="28" s="1"/>
  <c r="F13" i="1"/>
  <c r="F202" i="28" s="1"/>
  <c r="F17" i="1"/>
  <c r="F20" i="1"/>
  <c r="F24" i="1"/>
  <c r="F10" i="1"/>
  <c r="F119" i="28" s="1"/>
  <c r="F14" i="1"/>
  <c r="F21" i="1"/>
  <c r="F25" i="1"/>
  <c r="F181" i="28" s="1"/>
  <c r="F29" i="1"/>
  <c r="F220" i="28" s="1"/>
  <c r="F33" i="1"/>
  <c r="F162" i="28" s="1"/>
  <c r="F37" i="1"/>
  <c r="F26" i="1"/>
  <c r="F18" i="1"/>
  <c r="F120" i="28" s="1"/>
  <c r="F19" i="1"/>
  <c r="F22" i="1"/>
  <c r="F27" i="1"/>
  <c r="F28" i="1"/>
  <c r="F30" i="1"/>
  <c r="F128" i="28" s="1"/>
  <c r="F36" i="1"/>
  <c r="F39" i="1"/>
  <c r="F41" i="1"/>
  <c r="F45" i="1"/>
  <c r="F49" i="1"/>
  <c r="F34" i="1"/>
  <c r="F23" i="1"/>
  <c r="F94" i="28" s="1"/>
  <c r="F31" i="1"/>
  <c r="F38" i="1"/>
  <c r="F32" i="1"/>
  <c r="F107" i="28" s="1"/>
  <c r="F35" i="1"/>
  <c r="F171"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87" i="28" s="1"/>
  <c r="F132" i="1"/>
  <c r="F123"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74" i="28" s="1"/>
  <c r="F120" i="1"/>
  <c r="F151" i="1"/>
  <c r="F157" i="1"/>
  <c r="F167" i="1"/>
  <c r="F62" i="28" s="1"/>
  <c r="F179" i="1"/>
  <c r="F183" i="1"/>
  <c r="F187" i="1"/>
  <c r="F191" i="1"/>
  <c r="F195" i="1"/>
  <c r="F182" i="1"/>
  <c r="F186" i="1"/>
  <c r="F230" i="28" s="1"/>
  <c r="F190" i="1"/>
  <c r="F175" i="1"/>
  <c r="F176" i="1"/>
  <c r="F180" i="1"/>
  <c r="F184" i="1"/>
  <c r="F188" i="1"/>
  <c r="F192" i="1"/>
  <c r="F194" i="1"/>
  <c r="F181" i="1"/>
  <c r="F185" i="1"/>
  <c r="F189" i="1"/>
  <c r="F193" i="1"/>
  <c r="F160" i="1"/>
  <c r="F173" i="1"/>
  <c r="F166" i="28" s="1"/>
  <c r="B8" i="19" a="1"/>
  <c r="B8" i="19" s="1"/>
  <c r="B8" i="14" a="1"/>
  <c r="B8" i="14" s="1"/>
  <c r="F6" i="1"/>
  <c r="F201" i="28" s="1"/>
  <c r="B8" i="2" a="1"/>
  <c r="B8" i="2" s="1"/>
  <c r="F228" i="28" l="1"/>
  <c r="F43" i="28"/>
  <c r="F168" i="28"/>
  <c r="F110" i="28"/>
  <c r="F158" i="28"/>
  <c r="F216" i="28"/>
  <c r="F257" i="28"/>
  <c r="F152" i="28"/>
  <c r="F177" i="28"/>
  <c r="F84" i="28"/>
  <c r="F164" i="28"/>
  <c r="F184" i="28"/>
  <c r="F161" i="28"/>
  <c r="F49" i="28"/>
  <c r="F87" i="28"/>
  <c r="F83" i="28"/>
  <c r="F131" i="28"/>
  <c r="F55" i="28"/>
  <c r="F65" i="28"/>
  <c r="F77" i="28"/>
  <c r="F173" i="28"/>
  <c r="F58" i="28"/>
  <c r="F213" i="28"/>
  <c r="F204" i="28"/>
  <c r="F180" i="28"/>
  <c r="F245" i="28"/>
  <c r="F112" i="28"/>
  <c r="F140" i="28"/>
  <c r="F258" i="28"/>
  <c r="F205" i="28"/>
  <c r="F227" i="28"/>
  <c r="F189" i="28"/>
  <c r="F69" i="28"/>
  <c r="F208" i="28"/>
  <c r="F67" i="28"/>
  <c r="F151" i="28"/>
  <c r="F194" i="28"/>
  <c r="F75" i="28"/>
  <c r="F42" i="28"/>
  <c r="F225" i="28"/>
  <c r="F48" i="28"/>
  <c r="F134" i="28"/>
  <c r="F50" i="28"/>
  <c r="F99" i="28"/>
  <c r="F217" i="28"/>
  <c r="F247" i="28"/>
  <c r="F219" i="28"/>
  <c r="F116" i="28"/>
  <c r="F85" i="28"/>
  <c r="F106" i="28"/>
  <c r="F143" i="28"/>
  <c r="F76" i="28"/>
  <c r="F108" i="28"/>
  <c r="F223" i="28"/>
  <c r="F159" i="28"/>
  <c r="F240" i="28"/>
  <c r="F52" i="28"/>
  <c r="F90" i="28"/>
  <c r="F236" i="28"/>
  <c r="F113" i="28"/>
  <c r="F100" i="28"/>
  <c r="F44" i="28"/>
  <c r="F96" i="28"/>
  <c r="F46" i="28"/>
  <c r="F221" i="28"/>
  <c r="F255" i="28"/>
  <c r="F157" i="28"/>
  <c r="F254" i="28"/>
  <c r="F150" i="28"/>
  <c r="F229" i="28"/>
  <c r="F197" i="28"/>
  <c r="F79" i="28"/>
  <c r="F64" i="28"/>
  <c r="F92" i="28"/>
  <c r="F102" i="28"/>
  <c r="F154" i="28"/>
  <c r="F104" i="28"/>
  <c r="F142" i="28"/>
  <c r="F259" i="28"/>
  <c r="F203" i="28"/>
  <c r="F117" i="28"/>
  <c r="F122" i="28"/>
  <c r="F215" i="28"/>
  <c r="F238" i="28"/>
  <c r="F183" i="28"/>
  <c r="F252" i="28"/>
  <c r="F148" i="28"/>
  <c r="F249" i="28"/>
  <c r="F146" i="28"/>
  <c r="F78" i="28"/>
  <c r="F155" i="28"/>
  <c r="F176" i="28"/>
  <c r="F192" i="28"/>
  <c r="F147" i="28"/>
  <c r="F191" i="28"/>
  <c r="F195" i="28"/>
  <c r="F253" i="28"/>
  <c r="F118" i="28"/>
  <c r="F51" i="28"/>
  <c r="F200" i="28"/>
  <c r="F188" i="28"/>
  <c r="F136" i="28"/>
  <c r="F250" i="28"/>
  <c r="F129" i="28"/>
  <c r="F98" i="28"/>
  <c r="F246" i="28"/>
  <c r="F241" i="28"/>
  <c r="F172" i="28"/>
  <c r="F72" i="28"/>
  <c r="F133" i="28"/>
  <c r="F124" i="28"/>
  <c r="F239" i="28"/>
  <c r="F80" i="28"/>
  <c r="F125" i="28"/>
  <c r="F115" i="28"/>
  <c r="F86" i="28"/>
  <c r="F232" i="28"/>
  <c r="F222" i="28"/>
  <c r="F193" i="28"/>
  <c r="F218" i="28"/>
  <c r="F170" i="28"/>
  <c r="F179" i="28"/>
  <c r="F190" i="28"/>
  <c r="F165" i="28"/>
  <c r="F105" i="28"/>
  <c r="F88" i="28"/>
  <c r="F256" i="28"/>
  <c r="F45" i="28"/>
  <c r="F135" i="28"/>
  <c r="F89" i="28"/>
  <c r="F91" i="28"/>
  <c r="F169" i="28"/>
  <c r="F167" i="28"/>
  <c r="F160" i="28"/>
  <c r="F198" i="28"/>
  <c r="F163" i="28"/>
  <c r="F93" i="28"/>
  <c r="F139" i="28"/>
  <c r="F95" i="28"/>
  <c r="F145" i="28"/>
  <c r="F212" i="28"/>
  <c r="F186" i="28"/>
  <c r="F175" i="28"/>
  <c r="F149" i="28"/>
  <c r="F234" i="28"/>
  <c r="F207" i="28"/>
  <c r="F137" i="28"/>
  <c r="F53" i="28"/>
  <c r="F209" i="28"/>
  <c r="F68" i="28"/>
  <c r="F130" i="28"/>
  <c r="F59" i="28"/>
  <c r="F251" i="28"/>
  <c r="F111" i="28"/>
  <c r="F121" i="28"/>
  <c r="F126" i="28"/>
  <c r="F66" i="28"/>
  <c r="F70" i="28"/>
  <c r="F101" i="28"/>
  <c r="F178" i="28"/>
  <c r="F243" i="28"/>
  <c r="F138" i="28"/>
  <c r="F56" i="28"/>
  <c r="F242" i="28"/>
  <c r="F235" i="28"/>
  <c r="F237" i="28"/>
  <c r="F210" i="28"/>
  <c r="F81" i="28"/>
  <c r="F182" i="28"/>
  <c r="F233" i="28"/>
  <c r="F144" i="28"/>
  <c r="F185" i="28"/>
  <c r="F244" i="28"/>
  <c r="F97" i="28"/>
  <c r="F211" i="28"/>
  <c r="F82" i="28"/>
  <c r="F109" i="28"/>
  <c r="F60" i="28"/>
  <c r="F57" i="28"/>
  <c r="F199" i="28"/>
  <c r="F54" i="28"/>
  <c r="F196" i="28"/>
  <c r="F127" i="28"/>
  <c r="F226" i="28"/>
  <c r="F103" i="28"/>
  <c r="F141" i="28"/>
  <c r="F47" i="28"/>
  <c r="F114" i="28"/>
  <c r="F214" i="28"/>
  <c r="F132" i="28"/>
  <c r="F153" i="28"/>
  <c r="F231" i="28"/>
  <c r="F61" i="28"/>
  <c r="F248" i="28"/>
  <c r="F63" i="28"/>
  <c r="F74" i="28"/>
  <c r="F224" i="28"/>
  <c r="F156"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H167" i="17" a="1"/>
  <c r="H167" i="17" s="1"/>
  <c r="H152" i="17" a="1"/>
  <c r="H152" i="17" s="1"/>
  <c r="H136" i="17" a="1"/>
  <c r="H136" i="17" s="1"/>
  <c r="H102" i="17" a="1"/>
  <c r="H102" i="17" s="1"/>
  <c r="H49" i="17" a="1"/>
  <c r="H49" i="17" s="1"/>
  <c r="G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G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G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H111" i="17" a="1"/>
  <c r="H111" i="17" s="1"/>
  <c r="G111" i="17" s="1"/>
  <c r="H35" i="17" a="1"/>
  <c r="H35" i="17" s="1"/>
  <c r="H100" i="17" a="1"/>
  <c r="H100" i="17" s="1"/>
  <c r="H57" i="17" a="1"/>
  <c r="H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71" i="17" l="1"/>
  <c r="T69" i="1" s="1"/>
  <c r="G44" i="17"/>
  <c r="G175" i="17"/>
  <c r="T173" i="1" s="1"/>
  <c r="G10" i="17"/>
  <c r="G45" i="17"/>
  <c r="G207" i="17"/>
  <c r="G160" i="17"/>
  <c r="T158" i="1" s="1"/>
  <c r="G218" i="17"/>
  <c r="T216" i="1" s="1"/>
  <c r="G198" i="17"/>
  <c r="G95" i="17"/>
  <c r="T93" i="1" s="1"/>
  <c r="G133" i="17"/>
  <c r="G223" i="17"/>
  <c r="T221" i="1" s="1"/>
  <c r="G31" i="16"/>
  <c r="G118" i="14"/>
  <c r="S116" i="1" s="1"/>
  <c r="G105" i="19"/>
  <c r="AJ137" i="1"/>
  <c r="G100" i="14"/>
  <c r="G116" i="19"/>
  <c r="G57" i="17"/>
  <c r="G192" i="16"/>
  <c r="G103" i="19"/>
  <c r="G215" i="17"/>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U141" i="1" s="1"/>
  <c r="G32" i="19"/>
  <c r="G10" i="19"/>
  <c r="U8" i="1" s="1"/>
  <c r="G56" i="19"/>
  <c r="U54" i="1" s="1"/>
  <c r="G23" i="19"/>
  <c r="G15" i="19"/>
  <c r="G85" i="19"/>
  <c r="G58" i="19"/>
  <c r="G96" i="19"/>
  <c r="G124" i="19"/>
  <c r="G173" i="19"/>
  <c r="U171" i="1" s="1"/>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T67" i="1" s="1"/>
  <c r="G43" i="17"/>
  <c r="T41" i="1" s="1"/>
  <c r="G131" i="17"/>
  <c r="G135" i="17"/>
  <c r="T133" i="1" s="1"/>
  <c r="G62" i="17"/>
  <c r="T60" i="1" s="1"/>
  <c r="G93" i="17"/>
  <c r="T91" i="1" s="1"/>
  <c r="G145" i="17"/>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U207" i="1" s="1"/>
  <c r="AC211" i="1"/>
  <c r="G213" i="18"/>
  <c r="G38" i="2"/>
  <c r="R36" i="1" s="1"/>
  <c r="G134" i="2"/>
  <c r="G194" i="14"/>
  <c r="G95" i="14"/>
  <c r="G127" i="17"/>
  <c r="T125" i="1" s="1"/>
  <c r="G125" i="17"/>
  <c r="T123" i="1" s="1"/>
  <c r="G35" i="14"/>
  <c r="G160" i="14"/>
  <c r="G126" i="18"/>
  <c r="G150" i="17"/>
  <c r="T148" i="1" s="1"/>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U98" i="1" s="1"/>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V213" i="1" s="1"/>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U61" i="1" s="1"/>
  <c r="G22" i="19"/>
  <c r="G78" i="19"/>
  <c r="G45" i="19"/>
  <c r="U43" i="1" s="1"/>
  <c r="AB162" i="1"/>
  <c r="G186" i="19"/>
  <c r="U184" i="1" s="1"/>
  <c r="G81" i="19"/>
  <c r="G44" i="19"/>
  <c r="U42" i="1" s="1"/>
  <c r="G92" i="19"/>
  <c r="U90" i="1" s="1"/>
  <c r="G74" i="19"/>
  <c r="U72" i="1" s="1"/>
  <c r="G148" i="19"/>
  <c r="U146" i="1" s="1"/>
  <c r="G164" i="19"/>
  <c r="U162" i="1" s="1"/>
  <c r="G130" i="19"/>
  <c r="U128" i="1" s="1"/>
  <c r="G46" i="19"/>
  <c r="U44" i="1" s="1"/>
  <c r="G65" i="19"/>
  <c r="G38" i="19"/>
  <c r="U36" i="1" s="1"/>
  <c r="G182" i="14"/>
  <c r="G158" i="17"/>
  <c r="T156" i="1" s="1"/>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V78" i="1" s="1"/>
  <c r="G23" i="17"/>
  <c r="G46" i="17"/>
  <c r="T44" i="1" s="1"/>
  <c r="G136" i="17"/>
  <c r="T134" i="1" s="1"/>
  <c r="G142" i="17"/>
  <c r="T140" i="1" s="1"/>
  <c r="G33" i="17"/>
  <c r="T31" i="1" s="1"/>
  <c r="G42" i="17"/>
  <c r="T40" i="1" s="1"/>
  <c r="G121" i="17"/>
  <c r="T119" i="1" s="1"/>
  <c r="G124" i="17"/>
  <c r="T122" i="1" s="1"/>
  <c r="G71" i="18"/>
  <c r="G178" i="18"/>
  <c r="G19" i="18"/>
  <c r="V17" i="1" s="1"/>
  <c r="G35" i="18"/>
  <c r="G180" i="18"/>
  <c r="G104" i="18"/>
  <c r="V102" i="1" s="1"/>
  <c r="G85" i="18"/>
  <c r="G83" i="18"/>
  <c r="V81" i="1" s="1"/>
  <c r="G120" i="18"/>
  <c r="AC28" i="1"/>
  <c r="G34" i="18"/>
  <c r="V32" i="1" s="1"/>
  <c r="G14" i="18"/>
  <c r="V12" i="1" s="1"/>
  <c r="G30" i="18"/>
  <c r="V28" i="1" s="1"/>
  <c r="G136" i="19"/>
  <c r="G98" i="18"/>
  <c r="G156" i="18"/>
  <c r="V154" i="1" s="1"/>
  <c r="G154" i="19"/>
  <c r="G17" i="19"/>
  <c r="U15" i="1" s="1"/>
  <c r="G127" i="19"/>
  <c r="U125" i="1" s="1"/>
  <c r="G36" i="19"/>
  <c r="U34" i="1" s="1"/>
  <c r="G141" i="19"/>
  <c r="U139" i="1" s="1"/>
  <c r="G28" i="19"/>
  <c r="G194" i="19"/>
  <c r="U192" i="1" s="1"/>
  <c r="G12" i="19"/>
  <c r="U10" i="1" s="1"/>
  <c r="G72" i="19"/>
  <c r="AB24" i="1"/>
  <c r="G29" i="19"/>
  <c r="U27" i="1" s="1"/>
  <c r="G84" i="19"/>
  <c r="U82" i="1" s="1"/>
  <c r="G54" i="19"/>
  <c r="U52" i="1" s="1"/>
  <c r="G98" i="19"/>
  <c r="U96" i="1" s="1"/>
  <c r="G171" i="19"/>
  <c r="U169" i="1" s="1"/>
  <c r="G153" i="19"/>
  <c r="U151" i="1" s="1"/>
  <c r="G119" i="19"/>
  <c r="G26" i="19"/>
  <c r="U24" i="1" s="1"/>
  <c r="G134" i="19"/>
  <c r="U132" i="1" s="1"/>
  <c r="G53" i="19"/>
  <c r="U51" i="1" s="1"/>
  <c r="G163" i="19"/>
  <c r="U161" i="1" s="1"/>
  <c r="G73" i="17"/>
  <c r="T71" i="1" s="1"/>
  <c r="G116" i="17"/>
  <c r="T114" i="1" s="1"/>
  <c r="G144" i="17"/>
  <c r="T142" i="1" s="1"/>
  <c r="AB221" i="1"/>
  <c r="G223" i="19"/>
  <c r="U221" i="1" s="1"/>
  <c r="AC217" i="1"/>
  <c r="G219" i="18"/>
  <c r="V217" i="1" s="1"/>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R163" i="1" s="1"/>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R98" i="1" s="1"/>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W167" i="1" s="1"/>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S199" i="1" s="1"/>
  <c r="Z135" i="1"/>
  <c r="G155" i="14"/>
  <c r="S153" i="1" s="1"/>
  <c r="G39" i="14"/>
  <c r="G179" i="14"/>
  <c r="S177" i="1" s="1"/>
  <c r="G69" i="14"/>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W220" i="1" s="1"/>
  <c r="AD202" i="1"/>
  <c r="G204" i="16"/>
  <c r="W202" i="1" s="1"/>
  <c r="AK205" i="1"/>
  <c r="G207" i="16"/>
  <c r="W205" i="1" s="1"/>
  <c r="AD200" i="1"/>
  <c r="G202" i="16"/>
  <c r="W200" i="1" s="1"/>
  <c r="AD206" i="1"/>
  <c r="G208" i="16"/>
  <c r="W206" i="1" s="1"/>
  <c r="AD139" i="1"/>
  <c r="G159" i="16"/>
  <c r="W157" i="1" s="1"/>
  <c r="G157" i="16"/>
  <c r="G141" i="16"/>
  <c r="W139" i="1" s="1"/>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W198" i="1" s="1"/>
  <c r="G136" i="16"/>
  <c r="G167" i="16"/>
  <c r="W165" i="1" s="1"/>
  <c r="AD204" i="1"/>
  <c r="G206" i="16"/>
  <c r="AD211" i="1"/>
  <c r="G213" i="16"/>
  <c r="W211" i="1" s="1"/>
  <c r="G12" i="16"/>
  <c r="G14" i="16"/>
  <c r="G173" i="16"/>
  <c r="G109" i="16"/>
  <c r="W107" i="1" s="1"/>
  <c r="G33" i="16"/>
  <c r="G29" i="16"/>
  <c r="G191" i="16"/>
  <c r="G43" i="16"/>
  <c r="W41" i="1" s="1"/>
  <c r="G35" i="16"/>
  <c r="G156" i="16"/>
  <c r="W154" i="1" s="1"/>
  <c r="G161" i="16"/>
  <c r="AD196" i="1"/>
  <c r="G198" i="16"/>
  <c r="W196" i="1" s="1"/>
  <c r="AD201" i="1"/>
  <c r="G203" i="16"/>
  <c r="G49" i="16"/>
  <c r="W47" i="1" s="1"/>
  <c r="G46" i="16"/>
  <c r="G152" i="16"/>
  <c r="W150" i="1" s="1"/>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W203" i="1" s="1"/>
  <c r="AD219" i="1"/>
  <c r="G221" i="16"/>
  <c r="W219" i="1" s="1"/>
  <c r="G61" i="16"/>
  <c r="G112" i="16"/>
  <c r="G55" i="16"/>
  <c r="W53" i="1" s="1"/>
  <c r="G171" i="16"/>
  <c r="W169" i="1" s="1"/>
  <c r="G138" i="16"/>
  <c r="G19" i="16"/>
  <c r="W17" i="1" s="1"/>
  <c r="G139" i="16"/>
  <c r="G89" i="16"/>
  <c r="W87" i="1" s="1"/>
  <c r="G45" i="16"/>
  <c r="AD207" i="1"/>
  <c r="G209" i="16"/>
  <c r="W207" i="1" s="1"/>
  <c r="AD197" i="1"/>
  <c r="G199" i="16"/>
  <c r="AD223" i="1"/>
  <c r="G225" i="16"/>
  <c r="G98" i="16"/>
  <c r="W96" i="1" s="1"/>
  <c r="G87" i="16"/>
  <c r="G144" i="16"/>
  <c r="W142" i="1" s="1"/>
  <c r="G92" i="16"/>
  <c r="W90" i="1" s="1"/>
  <c r="AD77" i="1"/>
  <c r="G91" i="16"/>
  <c r="G108" i="16"/>
  <c r="G123" i="16"/>
  <c r="G148" i="16"/>
  <c r="W146" i="1" s="1"/>
  <c r="G188" i="16"/>
  <c r="G88" i="16"/>
  <c r="W86" i="1" s="1"/>
  <c r="G147" i="16"/>
  <c r="W145" i="1" s="1"/>
  <c r="G117" i="16"/>
  <c r="W115" i="1" s="1"/>
  <c r="G154" i="16"/>
  <c r="G101" i="16"/>
  <c r="W99" i="1" s="1"/>
  <c r="G164" i="16"/>
  <c r="G52" i="16"/>
  <c r="W50" i="1" s="1"/>
  <c r="G126" i="16"/>
  <c r="G105" i="16"/>
  <c r="W103" i="1" s="1"/>
  <c r="G170" i="16"/>
  <c r="W168" i="1" s="1"/>
  <c r="G140" i="16"/>
  <c r="W138" i="1" s="1"/>
  <c r="AD217" i="1"/>
  <c r="G219" i="16"/>
  <c r="W217" i="1" s="1"/>
  <c r="AD218" i="1"/>
  <c r="G220" i="16"/>
  <c r="W218" i="1" s="1"/>
  <c r="AD216" i="1"/>
  <c r="G218" i="16"/>
  <c r="W216" i="1" s="1"/>
  <c r="AD221" i="1"/>
  <c r="G223" i="16"/>
  <c r="W221" i="1" s="1"/>
  <c r="G24" i="16"/>
  <c r="G86" i="16"/>
  <c r="W84" i="1" s="1"/>
  <c r="G26" i="16"/>
  <c r="G184" i="16"/>
  <c r="W182" i="1" s="1"/>
  <c r="G195" i="16"/>
  <c r="W193" i="1" s="1"/>
  <c r="G114" i="16"/>
  <c r="G41" i="16"/>
  <c r="G73" i="16"/>
  <c r="W71" i="1" s="1"/>
  <c r="G62" i="16"/>
  <c r="G124" i="16"/>
  <c r="W122" i="1" s="1"/>
  <c r="G63" i="16"/>
  <c r="G193" i="16"/>
  <c r="W191" i="1" s="1"/>
  <c r="G9" i="16"/>
  <c r="G76" i="16"/>
  <c r="G153" i="16"/>
  <c r="W151" i="1" s="1"/>
  <c r="G182" i="16"/>
  <c r="W180" i="1" s="1"/>
  <c r="G185" i="16"/>
  <c r="G23" i="16"/>
  <c r="W21" i="1" s="1"/>
  <c r="G97" i="16"/>
  <c r="G111" i="16"/>
  <c r="W109" i="1" s="1"/>
  <c r="G181" i="16"/>
  <c r="W179" i="1" s="1"/>
  <c r="G36" i="16"/>
  <c r="W34" i="1" s="1"/>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AG80"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165" i="1"/>
  <c r="T96" i="1"/>
  <c r="T43" i="1"/>
  <c r="T97" i="1"/>
  <c r="T176" i="1"/>
  <c r="T182" i="1"/>
  <c r="T35" i="1"/>
  <c r="T163" i="1"/>
  <c r="T116" i="1"/>
  <c r="T194" i="1"/>
  <c r="T21" i="1"/>
  <c r="T16" i="1"/>
  <c r="T175" i="1"/>
  <c r="T37" i="1"/>
  <c r="T58"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AD192" i="1"/>
  <c r="V206" i="1"/>
  <c r="AC181"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AB182" i="1"/>
  <c r="AA172" i="1"/>
  <c r="Y184" i="1"/>
  <c r="W223" i="1"/>
  <c r="AD195"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78" i="1"/>
  <c r="U155" i="1"/>
  <c r="V10" i="1"/>
  <c r="S142" i="1"/>
  <c r="U117" i="1"/>
  <c r="V172" i="1"/>
  <c r="U110" i="1"/>
  <c r="U122" i="1"/>
  <c r="U129" i="1"/>
  <c r="U50" i="1"/>
  <c r="U150" i="1"/>
  <c r="U182" i="1"/>
  <c r="V150" i="1"/>
  <c r="V50" i="1"/>
  <c r="U106" i="1"/>
  <c r="U178" i="1"/>
  <c r="U93" i="1"/>
  <c r="U119" i="1"/>
  <c r="U35" i="1"/>
  <c r="U17" i="1"/>
  <c r="U33" i="1"/>
  <c r="S11" i="1"/>
  <c r="V167" i="1"/>
  <c r="V173" i="1"/>
  <c r="V128" i="1"/>
  <c r="V127" i="1"/>
  <c r="V56" i="1"/>
  <c r="V131" i="1"/>
  <c r="U113" i="1"/>
  <c r="U55" i="1"/>
  <c r="U76" i="1"/>
  <c r="U118" i="1"/>
  <c r="U16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33" i="1"/>
  <c r="S91" i="1"/>
  <c r="V79" i="1"/>
  <c r="V117" i="1"/>
  <c r="V74" i="1"/>
  <c r="S151" i="1"/>
  <c r="W78" i="1"/>
  <c r="S22" i="1"/>
  <c r="S156" i="1"/>
  <c r="W40" i="1"/>
  <c r="W187" i="1"/>
  <c r="V19" i="1"/>
  <c r="W170" i="1"/>
  <c r="V151" i="1"/>
  <c r="R117" i="1"/>
  <c r="W56" i="1"/>
  <c r="U101" i="1"/>
  <c r="U89" i="1"/>
  <c r="U131" i="1"/>
  <c r="U186" i="1"/>
  <c r="U71" i="1"/>
  <c r="U11" i="1"/>
  <c r="U126" i="1"/>
  <c r="U63" i="1"/>
  <c r="V175" i="1"/>
  <c r="V138" i="1"/>
  <c r="V113" i="1"/>
  <c r="V156" i="1"/>
  <c r="V162" i="1"/>
  <c r="V193" i="1"/>
  <c r="V88" i="1"/>
  <c r="R110" i="1"/>
  <c r="R90" i="1"/>
  <c r="R123" i="1"/>
  <c r="R89" i="1"/>
  <c r="S125" i="1"/>
  <c r="S16" i="1"/>
  <c r="S53" i="1"/>
  <c r="S34" i="1"/>
  <c r="S154" i="1"/>
  <c r="W38" i="1"/>
  <c r="W7" i="1"/>
  <c r="W181" i="1"/>
  <c r="W110" i="1"/>
  <c r="R54" i="1"/>
  <c r="S76" i="1"/>
  <c r="V123" i="1"/>
  <c r="V35" i="1"/>
  <c r="V83"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8" i="1"/>
  <c r="W97" i="1"/>
  <c r="W25" i="1"/>
  <c r="W54" i="1"/>
  <c r="W24" i="1"/>
  <c r="W98" i="1"/>
  <c r="W143" i="1"/>
  <c r="W141" i="1"/>
  <c r="W108" i="1"/>
  <c r="W188" i="1"/>
  <c r="W136" i="1"/>
  <c r="W101" i="1"/>
  <c r="W127" i="1"/>
  <c r="W75" i="1"/>
  <c r="R106" i="1"/>
  <c r="R78" i="1"/>
  <c r="R93" i="1"/>
  <c r="V139" i="1"/>
  <c r="V119" i="1"/>
  <c r="V95" i="1"/>
  <c r="V63" i="1"/>
  <c r="V124" i="1"/>
  <c r="V133" i="1"/>
  <c r="V194" i="1"/>
  <c r="V166" i="1"/>
  <c r="V165" i="1"/>
  <c r="V145" i="1"/>
  <c r="V76" i="1"/>
  <c r="V146" i="1"/>
  <c r="V174" i="1"/>
  <c r="V58" i="1"/>
  <c r="R85" i="1"/>
  <c r="R14"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31" i="1"/>
  <c r="W171" i="1"/>
  <c r="W14" i="1"/>
  <c r="W35" i="1"/>
  <c r="W158" i="1"/>
  <c r="W186" i="1"/>
  <c r="S77" i="1"/>
  <c r="S85" i="1"/>
  <c r="S124" i="1"/>
  <c r="S50" i="1"/>
  <c r="S188" i="1"/>
  <c r="S66" i="1"/>
  <c r="S115" i="1"/>
  <c r="S163" i="1"/>
  <c r="S126" i="1"/>
  <c r="S37" i="1"/>
  <c r="S123"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137" i="1"/>
  <c r="U69" i="1"/>
  <c r="U173" i="1"/>
  <c r="U185" i="1"/>
  <c r="U127" i="1"/>
  <c r="U123" i="1"/>
  <c r="U87" i="1"/>
  <c r="U12" i="1"/>
  <c r="U138" i="1"/>
  <c r="U144" i="1"/>
  <c r="U133" i="1"/>
  <c r="U26" i="1"/>
  <c r="U100" i="1"/>
  <c r="U170"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20" i="1"/>
  <c r="W149" i="1"/>
  <c r="W65" i="1"/>
  <c r="W49" i="1"/>
  <c r="W133" i="1"/>
  <c r="W162" i="1"/>
  <c r="W46" i="1"/>
  <c r="R7" i="1"/>
  <c r="R113" i="1"/>
  <c r="R30" i="1"/>
  <c r="R193"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61" i="1"/>
  <c r="S9" i="1"/>
  <c r="W26" i="1"/>
  <c r="S20" i="1"/>
  <c r="S150" i="1"/>
  <c r="W126" i="1"/>
  <c r="W161" i="1"/>
  <c r="W79" i="1"/>
  <c r="W95" i="1"/>
  <c r="W36" i="1"/>
  <c r="W159" i="1"/>
  <c r="S169" i="1"/>
  <c r="S10" i="1"/>
  <c r="W48" i="1"/>
  <c r="W30" i="1"/>
  <c r="W148" i="1"/>
  <c r="S100" i="1"/>
  <c r="S141" i="1"/>
  <c r="S24" i="1"/>
  <c r="V98" i="1"/>
  <c r="V68" i="1"/>
  <c r="V69" i="1"/>
  <c r="V137" i="1"/>
  <c r="V176" i="1"/>
  <c r="V97" i="1"/>
  <c r="V48" i="1"/>
  <c r="V7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44" i="1"/>
  <c r="W74" i="1"/>
  <c r="S52" i="1"/>
  <c r="W134" i="1"/>
  <c r="W190" i="1"/>
  <c r="S146" i="1"/>
  <c r="W77" i="1"/>
  <c r="W3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73" i="28"/>
  <c r="K84" i="28"/>
  <c r="K94" i="28"/>
  <c r="M83" i="28"/>
  <c r="M94" i="28"/>
  <c r="G215" i="1" a="1"/>
  <c r="G215" i="1" s="1"/>
  <c r="H215" i="1" s="1"/>
  <c r="K128" i="28"/>
  <c r="G214" i="1" a="1"/>
  <c r="G214" i="1" s="1"/>
  <c r="N196" i="28"/>
  <c r="O42" i="28"/>
  <c r="N194" i="28"/>
  <c r="N174" i="28"/>
  <c r="N121" i="28"/>
  <c r="N59" i="28"/>
  <c r="N180" i="28"/>
  <c r="N238" i="28"/>
  <c r="N145" i="28"/>
  <c r="N159" i="28"/>
  <c r="N193" i="28"/>
  <c r="O131" i="28"/>
  <c r="N120" i="28"/>
  <c r="O162" i="28"/>
  <c r="O107" i="28"/>
  <c r="N77" i="28"/>
  <c r="N240" i="28"/>
  <c r="N128" i="28"/>
  <c r="N102" i="28"/>
  <c r="N214" i="28"/>
  <c r="N113" i="28"/>
  <c r="N92" i="28"/>
  <c r="N197" i="28"/>
  <c r="N237" i="28"/>
  <c r="O227" i="28"/>
  <c r="N119" i="28"/>
  <c r="N80" i="28"/>
  <c r="N116" i="28"/>
  <c r="N143" i="28"/>
  <c r="N153" i="28"/>
  <c r="N98" i="28"/>
  <c r="O61" i="28"/>
  <c r="O159" i="28"/>
  <c r="O80" i="28"/>
  <c r="O257" i="28"/>
  <c r="N95" i="28"/>
  <c r="N225" i="28"/>
  <c r="O195" i="28"/>
  <c r="O226" i="28"/>
  <c r="O100" i="28"/>
  <c r="O184" i="28"/>
  <c r="N65" i="28"/>
  <c r="M119" i="28"/>
  <c r="O83" i="28"/>
  <c r="N111" i="28"/>
  <c r="N60" i="28"/>
  <c r="N231" i="28"/>
  <c r="N247" i="28"/>
  <c r="N55" i="28"/>
  <c r="O64" i="28"/>
  <c r="O234" i="28"/>
  <c r="O251" i="28"/>
  <c r="O238" i="28"/>
  <c r="N47" i="28"/>
  <c r="O101" i="28"/>
  <c r="O178" i="28"/>
  <c r="O175" i="28"/>
  <c r="O149" i="28"/>
  <c r="N88" i="28"/>
  <c r="N202" i="28"/>
  <c r="O124" i="28"/>
  <c r="O165" i="28"/>
  <c r="N50" i="28"/>
  <c r="N93" i="28"/>
  <c r="O231" i="28"/>
  <c r="N45" i="28"/>
  <c r="N229" i="28"/>
  <c r="O209" i="28"/>
  <c r="O105" i="28"/>
  <c r="O119" i="28"/>
  <c r="N162" i="28"/>
  <c r="N171" i="28"/>
  <c r="O67" i="28"/>
  <c r="N123" i="28"/>
  <c r="N223" i="28"/>
  <c r="N239" i="28"/>
  <c r="O85" i="28"/>
  <c r="O210" i="28"/>
  <c r="O99" i="28"/>
  <c r="N254" i="28"/>
  <c r="O93" i="28"/>
  <c r="O102" i="28"/>
  <c r="O148" i="28"/>
  <c r="O57" i="28"/>
  <c r="O256" i="28"/>
  <c r="N213" i="28"/>
  <c r="N170" i="28"/>
  <c r="N157" i="28"/>
  <c r="N44" i="28"/>
  <c r="N146" i="28"/>
  <c r="N82" i="28"/>
  <c r="O239" i="28"/>
  <c r="O213" i="28"/>
  <c r="O75" i="28"/>
  <c r="O170" i="28"/>
  <c r="O223" i="28"/>
  <c r="O196" i="28"/>
  <c r="O87" i="28"/>
  <c r="N138" i="28"/>
  <c r="O150" i="28"/>
  <c r="N66" i="28"/>
  <c r="O143" i="28"/>
  <c r="O205" i="28"/>
  <c r="O135" i="28"/>
  <c r="O94" i="28"/>
  <c r="O245" i="28"/>
  <c r="N73" i="28"/>
  <c r="O52" i="28"/>
  <c r="N71" i="28"/>
  <c r="M175" i="28"/>
  <c r="L206" i="28"/>
  <c r="F53" i="29"/>
  <c r="L162" i="28"/>
  <c r="J88" i="28"/>
  <c r="M44" i="28"/>
  <c r="K53" i="29"/>
  <c r="J51" i="28"/>
  <c r="J115" i="28"/>
  <c r="M206" i="28"/>
  <c r="J192" i="28"/>
  <c r="M107" i="28"/>
  <c r="G219" i="1" a="1"/>
  <c r="G219" i="1" s="1"/>
  <c r="M152" i="28"/>
  <c r="O253" i="28"/>
  <c r="L119" i="28"/>
  <c r="F32" i="29"/>
  <c r="J76" i="28"/>
  <c r="M78" i="1" a="1"/>
  <c r="M78" i="1" s="1"/>
  <c r="N78" i="1" s="1"/>
  <c r="M204" i="1" a="1"/>
  <c r="M204" i="1" s="1"/>
  <c r="N204" i="1" s="1"/>
  <c r="G205" i="1" a="1"/>
  <c r="G205" i="1" s="1"/>
  <c r="O60" i="28"/>
  <c r="M218" i="1" a="1"/>
  <c r="M218" i="1" s="1"/>
  <c r="N218" i="1" s="1"/>
  <c r="J183"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14"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04" i="28"/>
  <c r="M11" i="1" a="1"/>
  <c r="M11" i="1" s="1"/>
  <c r="N11" i="1" s="1"/>
  <c r="N236" i="28"/>
  <c r="J250" i="28"/>
  <c r="J111" i="28"/>
  <c r="J182" i="28"/>
  <c r="J141" i="28"/>
  <c r="N58" i="28"/>
  <c r="J243" i="28"/>
  <c r="J131" i="28"/>
  <c r="J68" i="28"/>
  <c r="J238" i="28"/>
  <c r="J143" i="28"/>
  <c r="J188" i="28"/>
  <c r="N114" i="28"/>
  <c r="M59" i="1" a="1"/>
  <c r="M59" i="1" s="1"/>
  <c r="N59" i="1" s="1"/>
  <c r="M76" i="1" a="1"/>
  <c r="M76" i="1" s="1"/>
  <c r="N76" i="1" s="1"/>
  <c r="N136" i="28"/>
  <c r="M49" i="1" a="1"/>
  <c r="M49" i="1" s="1"/>
  <c r="N49" i="1" s="1"/>
  <c r="N90" i="28"/>
  <c r="J155" i="28"/>
  <c r="K107" i="28"/>
  <c r="N147" i="28"/>
  <c r="N182" i="28"/>
  <c r="N122" i="28"/>
  <c r="J109" i="28"/>
  <c r="J149" i="28"/>
  <c r="M147" i="1" a="1"/>
  <c r="M147" i="1" s="1"/>
  <c r="N147" i="1" s="1"/>
  <c r="M9" i="1" a="1"/>
  <c r="M9" i="1" s="1"/>
  <c r="N9" i="1" s="1"/>
  <c r="J228" i="28"/>
  <c r="J126" i="28"/>
  <c r="J256" i="28"/>
  <c r="J165" i="28"/>
  <c r="M54" i="1" a="1"/>
  <c r="M54" i="1" s="1"/>
  <c r="N54" i="1" s="1"/>
  <c r="L89" i="28"/>
  <c r="J93" i="28"/>
  <c r="J119" i="28"/>
  <c r="J219" i="28"/>
  <c r="M71" i="1" a="1"/>
  <c r="M71" i="1" s="1"/>
  <c r="N71" i="1" s="1"/>
  <c r="J253" i="28"/>
  <c r="F54" i="29"/>
  <c r="J58" i="28"/>
  <c r="J138" i="28"/>
  <c r="J87" i="28"/>
  <c r="J147" i="28"/>
  <c r="J90" i="28"/>
  <c r="J52" i="28"/>
  <c r="J236" i="28"/>
  <c r="J45" i="28"/>
  <c r="J118" i="28"/>
  <c r="F51" i="29"/>
  <c r="F52" i="29"/>
  <c r="J237" i="28"/>
  <c r="J113" i="28"/>
  <c r="J248" i="28"/>
  <c r="J194" i="28"/>
  <c r="J210" i="28"/>
  <c r="J176" i="28"/>
  <c r="J223" i="28"/>
  <c r="F50" i="29"/>
  <c r="J81" i="28"/>
  <c r="J59" i="28"/>
  <c r="J101" i="28"/>
  <c r="J257" i="28"/>
  <c r="J255" i="28"/>
  <c r="M89" i="1" a="1"/>
  <c r="M89" i="1" s="1"/>
  <c r="N89" i="1" s="1"/>
  <c r="N141" i="28"/>
  <c r="M29" i="1" a="1"/>
  <c r="M29" i="1" s="1"/>
  <c r="N29" i="1" s="1"/>
  <c r="M8" i="1" a="1"/>
  <c r="M8" i="1" s="1"/>
  <c r="N8" i="1" s="1"/>
  <c r="M33" i="1" a="1"/>
  <c r="M33" i="1" s="1"/>
  <c r="N33" i="1" s="1"/>
  <c r="M35" i="1" a="1"/>
  <c r="M35" i="1" s="1"/>
  <c r="N35" i="1" s="1"/>
  <c r="N165" i="28"/>
  <c r="M46" i="1" a="1"/>
  <c r="M46" i="1" s="1"/>
  <c r="N46" i="1" s="1"/>
  <c r="N91" i="28"/>
  <c r="N133" i="28"/>
  <c r="N43" i="28"/>
  <c r="M91" i="1" a="1"/>
  <c r="M91" i="1" s="1"/>
  <c r="N91" i="1" s="1"/>
  <c r="N257" i="28"/>
  <c r="N101" i="28"/>
  <c r="M50" i="1" a="1"/>
  <c r="M50" i="1" s="1"/>
  <c r="N50" i="1" s="1"/>
  <c r="M83" i="1" a="1"/>
  <c r="M83" i="1" s="1"/>
  <c r="N83" i="1" s="1"/>
  <c r="M24" i="1" a="1"/>
  <c r="M24" i="1" s="1"/>
  <c r="N24" i="1" s="1"/>
  <c r="M26" i="1" a="1"/>
  <c r="M26" i="1" s="1"/>
  <c r="N26" i="1" s="1"/>
  <c r="N126" i="28"/>
  <c r="N127" i="28"/>
  <c r="M161" i="1" a="1"/>
  <c r="M161" i="1" s="1"/>
  <c r="N161" i="1" s="1"/>
  <c r="M16" i="1" a="1"/>
  <c r="M16" i="1" s="1"/>
  <c r="N16" i="1" s="1"/>
  <c r="M105" i="1" a="1"/>
  <c r="M105" i="1" s="1"/>
  <c r="N105" i="1" s="1"/>
  <c r="M47" i="1" a="1"/>
  <c r="M47" i="1" s="1"/>
  <c r="N47" i="1" s="1"/>
  <c r="M55" i="1" a="1"/>
  <c r="M55" i="1" s="1"/>
  <c r="N55" i="1" s="1"/>
  <c r="M154" i="1" a="1"/>
  <c r="M154" i="1" s="1"/>
  <c r="N154" i="1" s="1"/>
  <c r="N212" i="28"/>
  <c r="N233" i="28"/>
  <c r="K120" i="28"/>
  <c r="J54" i="29"/>
  <c r="N105" i="28"/>
  <c r="M10" i="1" a="1"/>
  <c r="M10" i="1" s="1"/>
  <c r="N10" i="1" s="1"/>
  <c r="M85" i="1" a="1"/>
  <c r="M85" i="1" s="1"/>
  <c r="N85" i="1" s="1"/>
  <c r="M39" i="1" a="1"/>
  <c r="M39" i="1" s="1"/>
  <c r="N39" i="1" s="1"/>
  <c r="M157" i="1" a="1"/>
  <c r="M157" i="1" s="1"/>
  <c r="N157" i="1" s="1"/>
  <c r="M155" i="1" a="1"/>
  <c r="M155" i="1" s="1"/>
  <c r="N155" i="1" s="1"/>
  <c r="M75" i="1" a="1"/>
  <c r="M75" i="1" s="1"/>
  <c r="N75" i="1" s="1"/>
  <c r="N217" i="28"/>
  <c r="N215" i="28"/>
  <c r="M67" i="1" a="1"/>
  <c r="M67" i="1" s="1"/>
  <c r="N67" i="1" s="1"/>
  <c r="M202" i="28"/>
  <c r="N155" i="28"/>
  <c r="M88" i="1" a="1"/>
  <c r="M88" i="1" s="1"/>
  <c r="N88" i="1" s="1"/>
  <c r="K158" i="28"/>
  <c r="M15" i="1" a="1"/>
  <c r="M15" i="1" s="1"/>
  <c r="N15" i="1" s="1"/>
  <c r="M97" i="1" a="1"/>
  <c r="M97" i="1" s="1"/>
  <c r="N97" i="1" s="1"/>
  <c r="M144" i="1" a="1"/>
  <c r="M144" i="1" s="1"/>
  <c r="N144" i="1" s="1"/>
  <c r="M184" i="28"/>
  <c r="M18" i="1" a="1"/>
  <c r="M18" i="1" s="1"/>
  <c r="N18" i="1" s="1"/>
  <c r="N228" i="28"/>
  <c r="N175" i="28"/>
  <c r="N78" i="28"/>
  <c r="N125" i="28"/>
  <c r="I53" i="29"/>
  <c r="M57" i="1" a="1"/>
  <c r="M57" i="1" s="1"/>
  <c r="N57" i="1" s="1"/>
  <c r="N226" i="28"/>
  <c r="N178"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128" i="28"/>
  <c r="J53" i="29"/>
  <c r="M14" i="1" a="1"/>
  <c r="M14" i="1" s="1"/>
  <c r="N14" i="1" s="1"/>
  <c r="M21" i="1" a="1"/>
  <c r="M21" i="1" s="1"/>
  <c r="N21" i="1" s="1"/>
  <c r="M115" i="28"/>
  <c r="M82" i="1" a="1"/>
  <c r="M82" i="1" s="1"/>
  <c r="N82" i="1" s="1"/>
  <c r="N241" i="28"/>
  <c r="M61" i="1" a="1"/>
  <c r="M61" i="1" s="1"/>
  <c r="N61" i="1" s="1"/>
  <c r="M25" i="1" a="1"/>
  <c r="M25" i="1" s="1"/>
  <c r="N25" i="1" s="1"/>
  <c r="M106" i="1" a="1"/>
  <c r="M106" i="1" s="1"/>
  <c r="N106" i="1" s="1"/>
  <c r="G53" i="29"/>
  <c r="N219" i="28"/>
  <c r="M23" i="1" a="1"/>
  <c r="M23" i="1" s="1"/>
  <c r="N23" i="1" s="1"/>
  <c r="M13" i="1" a="1"/>
  <c r="M13" i="1" s="1"/>
  <c r="N13" i="1" s="1"/>
  <c r="M31" i="1" a="1"/>
  <c r="M31" i="1" s="1"/>
  <c r="N31" i="1" s="1"/>
  <c r="M161" i="28"/>
  <c r="N131" i="28"/>
  <c r="N115" i="28"/>
  <c r="M69" i="1" a="1"/>
  <c r="M69" i="1" s="1"/>
  <c r="N69" i="1" s="1"/>
  <c r="N140" i="28"/>
  <c r="M80" i="28"/>
  <c r="J67" i="28"/>
  <c r="J203" i="28"/>
  <c r="J140" i="28"/>
  <c r="N203" i="28"/>
  <c r="J64" i="28"/>
  <c r="N87" i="28"/>
  <c r="J186" i="28"/>
  <c r="M182" i="28"/>
  <c r="J167" i="28"/>
  <c r="J163" i="28"/>
  <c r="J144" i="28"/>
  <c r="O69" i="28"/>
  <c r="J92" i="28"/>
  <c r="J43" i="28"/>
  <c r="J246" i="28"/>
  <c r="K149" i="28"/>
  <c r="N256" i="28"/>
  <c r="K80" i="28"/>
  <c r="N169" i="28"/>
  <c r="N109" i="28"/>
  <c r="J50" i="28"/>
  <c r="N85" i="28"/>
  <c r="K175" i="28"/>
  <c r="N132" i="28"/>
  <c r="J82" i="28"/>
  <c r="J214" i="28"/>
  <c r="M191" i="1" a="1"/>
  <c r="M191" i="1" s="1"/>
  <c r="N191" i="1" s="1"/>
  <c r="K155" i="28"/>
  <c r="M185" i="1" a="1"/>
  <c r="M185" i="1" s="1"/>
  <c r="N185" i="1" s="1"/>
  <c r="K112" i="28"/>
  <c r="M179" i="1" a="1"/>
  <c r="M179" i="1" s="1"/>
  <c r="N179" i="1" s="1"/>
  <c r="M117" i="1" a="1"/>
  <c r="M117" i="1" s="1"/>
  <c r="N117" i="1" s="1"/>
  <c r="K251" i="28"/>
  <c r="M115" i="1" a="1"/>
  <c r="M115" i="1" s="1"/>
  <c r="N115" i="1" s="1"/>
  <c r="M58" i="1" a="1"/>
  <c r="M58" i="1" s="1"/>
  <c r="N58" i="1" s="1"/>
  <c r="M90" i="1" a="1"/>
  <c r="M90" i="1" s="1"/>
  <c r="N90" i="1" s="1"/>
  <c r="M252" i="28"/>
  <c r="K200" i="28"/>
  <c r="M146" i="1" a="1"/>
  <c r="M146" i="1" s="1"/>
  <c r="N146" i="1" s="1"/>
  <c r="K211" i="28"/>
  <c r="M121" i="1" a="1"/>
  <c r="M121" i="1" s="1"/>
  <c r="N121" i="1" s="1"/>
  <c r="M172" i="1" a="1"/>
  <c r="M172" i="1" s="1"/>
  <c r="N172" i="1" s="1"/>
  <c r="M107" i="1" a="1"/>
  <c r="M107" i="1" s="1"/>
  <c r="N107" i="1" s="1"/>
  <c r="M98" i="1" a="1"/>
  <c r="M98" i="1" s="1"/>
  <c r="N98" i="1" s="1"/>
  <c r="K166" i="28"/>
  <c r="K190" i="28"/>
  <c r="K97" i="28"/>
  <c r="M136" i="1" a="1"/>
  <c r="M136" i="1" s="1"/>
  <c r="N136" i="1" s="1"/>
  <c r="M122" i="1" a="1"/>
  <c r="M122" i="1" s="1"/>
  <c r="N122" i="1" s="1"/>
  <c r="M80" i="1" a="1"/>
  <c r="M80" i="1" s="1"/>
  <c r="N80" i="1" s="1"/>
  <c r="M190" i="1" a="1"/>
  <c r="M190" i="1" s="1"/>
  <c r="N190" i="1" s="1"/>
  <c r="K69" i="28"/>
  <c r="M137" i="1" a="1"/>
  <c r="M137" i="1" s="1"/>
  <c r="N137" i="1" s="1"/>
  <c r="M73" i="1" a="1"/>
  <c r="M73" i="1" s="1"/>
  <c r="N73" i="1" s="1"/>
  <c r="M81" i="1" a="1"/>
  <c r="M81" i="1" s="1"/>
  <c r="N81" i="1" s="1"/>
  <c r="M65" i="1" a="1"/>
  <c r="M65" i="1" s="1"/>
  <c r="N65" i="1" s="1"/>
  <c r="M140" i="28"/>
  <c r="M131" i="28"/>
  <c r="M45" i="28"/>
  <c r="J7" i="1" a="1"/>
  <c r="J7" i="1" s="1"/>
  <c r="K7" i="1" s="1"/>
  <c r="M95" i="1" a="1"/>
  <c r="M95" i="1" s="1"/>
  <c r="N95" i="1" s="1"/>
  <c r="M149" i="1" a="1"/>
  <c r="M149" i="1" s="1"/>
  <c r="N149" i="1" s="1"/>
  <c r="L111" i="28"/>
  <c r="M7" i="1" a="1"/>
  <c r="M7" i="1" s="1"/>
  <c r="N7" i="1" s="1"/>
  <c r="M153" i="1" a="1"/>
  <c r="M153" i="1" s="1"/>
  <c r="N153" i="1" s="1"/>
  <c r="M225" i="28"/>
  <c r="M109" i="1" a="1"/>
  <c r="M109" i="1" s="1"/>
  <c r="N109" i="1" s="1"/>
  <c r="M170" i="1" a="1"/>
  <c r="M170" i="1" s="1"/>
  <c r="N170" i="1" s="1"/>
  <c r="M93" i="1" a="1"/>
  <c r="M93" i="1" s="1"/>
  <c r="N93" i="1" s="1"/>
  <c r="M101" i="1" a="1"/>
  <c r="M101" i="1" s="1"/>
  <c r="N101" i="1" s="1"/>
  <c r="M216" i="28"/>
  <c r="M119" i="1" a="1"/>
  <c r="M119" i="1" s="1"/>
  <c r="N119" i="1" s="1"/>
  <c r="M45" i="1" a="1"/>
  <c r="M45" i="1" s="1"/>
  <c r="N45" i="1" s="1"/>
  <c r="M123" i="1" a="1"/>
  <c r="M123" i="1" s="1"/>
  <c r="N123" i="1" s="1"/>
  <c r="K238" i="28"/>
  <c r="L44" i="28"/>
  <c r="M152" i="1" a="1"/>
  <c r="M152" i="1" s="1"/>
  <c r="N152" i="1" s="1"/>
  <c r="M150" i="28"/>
  <c r="M110" i="1" a="1"/>
  <c r="M110" i="1" s="1"/>
  <c r="N110" i="1" s="1"/>
  <c r="M162" i="1" a="1"/>
  <c r="M162" i="1" s="1"/>
  <c r="N162" i="1" s="1"/>
  <c r="M229" i="28"/>
  <c r="K164" i="28"/>
  <c r="J83" i="1" a="1"/>
  <c r="J83" i="1" s="1"/>
  <c r="K83" i="1" s="1"/>
  <c r="L115" i="28"/>
  <c r="L249" i="28"/>
  <c r="M156" i="1" a="1"/>
  <c r="M156" i="1" s="1"/>
  <c r="N156" i="1" s="1"/>
  <c r="K177" i="28"/>
  <c r="M51" i="1" a="1"/>
  <c r="M51" i="1" s="1"/>
  <c r="N51" i="1" s="1"/>
  <c r="M183" i="1" a="1"/>
  <c r="M183" i="1" s="1"/>
  <c r="N183" i="1" s="1"/>
  <c r="L173" i="28"/>
  <c r="M163" i="1" a="1"/>
  <c r="M163" i="1" s="1"/>
  <c r="N163" i="1" s="1"/>
  <c r="M116" i="1" a="1"/>
  <c r="M116" i="1" s="1"/>
  <c r="N116" i="1" s="1"/>
  <c r="M135" i="1" a="1"/>
  <c r="M135" i="1" s="1"/>
  <c r="N135" i="1" s="1"/>
  <c r="M114" i="1" a="1"/>
  <c r="M114" i="1" s="1"/>
  <c r="N114" i="1" s="1"/>
  <c r="M143" i="1" a="1"/>
  <c r="M143" i="1" s="1"/>
  <c r="N143" i="1" s="1"/>
  <c r="M197" i="28"/>
  <c r="M139" i="1" a="1"/>
  <c r="M139" i="1" s="1"/>
  <c r="N139" i="1" s="1"/>
  <c r="L118" i="28"/>
  <c r="M63" i="1" a="1"/>
  <c r="M63" i="1" s="1"/>
  <c r="N63" i="1" s="1"/>
  <c r="L104" i="28"/>
  <c r="M184" i="1" a="1"/>
  <c r="M184" i="1" s="1"/>
  <c r="N184" i="1" s="1"/>
  <c r="M167" i="1" a="1"/>
  <c r="M167" i="1" s="1"/>
  <c r="N167" i="1" s="1"/>
  <c r="M228" i="28"/>
  <c r="M99" i="1" a="1"/>
  <c r="M99" i="1" s="1"/>
  <c r="N99" i="1" s="1"/>
  <c r="M257" i="28"/>
  <c r="L225" i="28"/>
  <c r="M131" i="1" a="1"/>
  <c r="M131" i="1" s="1"/>
  <c r="N131" i="1" s="1"/>
  <c r="M112" i="28"/>
  <c r="L128" i="28"/>
  <c r="G51" i="29"/>
  <c r="J180" i="1" a="1"/>
  <c r="J180" i="1" s="1"/>
  <c r="K180" i="1" s="1"/>
  <c r="M127" i="1" a="1"/>
  <c r="M127" i="1" s="1"/>
  <c r="N127" i="1" s="1"/>
  <c r="L56" i="28"/>
  <c r="M140" i="1" a="1"/>
  <c r="M140" i="1" s="1"/>
  <c r="N140" i="1" s="1"/>
  <c r="M84" i="1" a="1"/>
  <c r="M84" i="1" s="1"/>
  <c r="N84" i="1" s="1"/>
  <c r="M133" i="1" a="1"/>
  <c r="M133" i="1" s="1"/>
  <c r="N133" i="1" s="1"/>
  <c r="L94" i="28"/>
  <c r="K257" i="28"/>
  <c r="M113" i="1" a="1"/>
  <c r="M113" i="1" s="1"/>
  <c r="N113" i="1" s="1"/>
  <c r="M164" i="1" a="1"/>
  <c r="M164" i="1" s="1"/>
  <c r="N164" i="1" s="1"/>
  <c r="M62" i="28"/>
  <c r="K65" i="28"/>
  <c r="I51" i="29"/>
  <c r="K111" i="28"/>
  <c r="J138" i="1" a="1"/>
  <c r="J138" i="1" s="1"/>
  <c r="K138" i="1" s="1"/>
  <c r="M36" i="1" a="1"/>
  <c r="M36" i="1" s="1"/>
  <c r="N36" i="1" s="1"/>
  <c r="M125" i="1" a="1"/>
  <c r="M125" i="1" s="1"/>
  <c r="N125" i="1" s="1"/>
  <c r="M175" i="1" a="1"/>
  <c r="M175" i="1" s="1"/>
  <c r="N175" i="1" s="1"/>
  <c r="M168" i="1" a="1"/>
  <c r="M168" i="1" s="1"/>
  <c r="N168" i="1" s="1"/>
  <c r="M171" i="28"/>
  <c r="M145" i="1" a="1"/>
  <c r="M145" i="1" s="1"/>
  <c r="N145" i="1" s="1"/>
  <c r="M178" i="1" a="1"/>
  <c r="M178" i="1" s="1"/>
  <c r="N178" i="1" s="1"/>
  <c r="H52" i="29"/>
  <c r="L164" i="28"/>
  <c r="M182" i="1" a="1"/>
  <c r="M182" i="1" s="1"/>
  <c r="N182" i="1" s="1"/>
  <c r="M192" i="1" a="1"/>
  <c r="M192" i="1" s="1"/>
  <c r="N192" i="1" s="1"/>
  <c r="M32" i="1" a="1"/>
  <c r="M32" i="1" s="1"/>
  <c r="N32" i="1" s="1"/>
  <c r="M20" i="1" a="1"/>
  <c r="M20" i="1" s="1"/>
  <c r="N20" i="1" s="1"/>
  <c r="M186" i="1" a="1"/>
  <c r="M186" i="1" s="1"/>
  <c r="N186" i="1" s="1"/>
  <c r="I54" i="29"/>
  <c r="M135" i="28"/>
  <c r="G52" i="29"/>
  <c r="L116"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63" i="28"/>
  <c r="M174" i="1" a="1"/>
  <c r="M174" i="1" s="1"/>
  <c r="N174" i="1" s="1"/>
  <c r="H54" i="29"/>
  <c r="M179" i="28"/>
  <c r="M100" i="1" a="1"/>
  <c r="M100" i="1" s="1"/>
  <c r="N100" i="1" s="1"/>
  <c r="L108" i="28"/>
  <c r="M187" i="1" a="1"/>
  <c r="M187" i="1" s="1"/>
  <c r="N187" i="1" s="1"/>
  <c r="M223" i="28"/>
  <c r="K204" i="28"/>
  <c r="M188" i="1" a="1"/>
  <c r="M188" i="1" s="1"/>
  <c r="N188" i="1" s="1"/>
  <c r="L159" i="28"/>
  <c r="L50" i="28"/>
  <c r="L180" i="28"/>
  <c r="M120" i="1" a="1"/>
  <c r="M120" i="1" s="1"/>
  <c r="N120" i="1" s="1"/>
  <c r="M170" i="28"/>
  <c r="L55" i="28"/>
  <c r="M195" i="28"/>
  <c r="M51" i="28"/>
  <c r="M60" i="1" a="1"/>
  <c r="M60" i="1" s="1"/>
  <c r="N60" i="1" s="1"/>
  <c r="M132" i="1" a="1"/>
  <c r="M132" i="1" s="1"/>
  <c r="N132" i="1" s="1"/>
  <c r="I33" i="29"/>
  <c r="L148" i="28"/>
  <c r="K110" i="28"/>
  <c r="G49" i="29"/>
  <c r="K70" i="28"/>
  <c r="K58" i="28"/>
  <c r="M141" i="1" a="1"/>
  <c r="M141" i="1" s="1"/>
  <c r="N141" i="1" s="1"/>
  <c r="M129" i="1" a="1"/>
  <c r="M129" i="1" s="1"/>
  <c r="N129" i="1" s="1"/>
  <c r="M218" i="28"/>
  <c r="M226" i="28"/>
  <c r="M142" i="28"/>
  <c r="M44" i="1" a="1"/>
  <c r="M44" i="1" s="1"/>
  <c r="N44" i="1" s="1"/>
  <c r="M130" i="1" a="1"/>
  <c r="M130" i="1" s="1"/>
  <c r="N130" i="1" s="1"/>
  <c r="L257" i="28"/>
  <c r="K150" i="28"/>
  <c r="L158" i="28"/>
  <c r="M79" i="1" a="1"/>
  <c r="M79" i="1" s="1"/>
  <c r="N79" i="1" s="1"/>
  <c r="L239" i="28"/>
  <c r="L139" i="28"/>
  <c r="M41" i="1" a="1"/>
  <c r="M41" i="1" s="1"/>
  <c r="N41" i="1" s="1"/>
  <c r="J108" i="1" a="1"/>
  <c r="J108" i="1" s="1"/>
  <c r="K108" i="1" s="1"/>
  <c r="J156" i="1" a="1"/>
  <c r="J156" i="1" s="1"/>
  <c r="K156" i="1" s="1"/>
  <c r="L59" i="28"/>
  <c r="L191" i="28"/>
  <c r="L54" i="28"/>
  <c r="G54" i="29"/>
  <c r="K126" i="28"/>
  <c r="K45" i="28"/>
  <c r="K123" i="28"/>
  <c r="K113" i="28"/>
  <c r="K103" i="28"/>
  <c r="K219" i="28"/>
  <c r="G50" i="29"/>
  <c r="O198" i="28"/>
  <c r="O118" i="28"/>
  <c r="O70" i="28"/>
  <c r="O215" i="28"/>
  <c r="O197" i="28"/>
  <c r="O95" i="28"/>
  <c r="O254" i="28"/>
  <c r="O56" i="28"/>
  <c r="J34" i="1" a="1"/>
  <c r="J34" i="1" s="1"/>
  <c r="K34" i="1" s="1"/>
  <c r="O115" i="28"/>
  <c r="O219" i="28"/>
  <c r="O126" i="28"/>
  <c r="O79" i="28"/>
  <c r="O45" i="28"/>
  <c r="O136" i="28"/>
  <c r="M86" i="1" a="1"/>
  <c r="M86" i="1" s="1"/>
  <c r="N86" i="1" s="1"/>
  <c r="O114" i="28"/>
  <c r="O153" i="28"/>
  <c r="M166" i="1" a="1"/>
  <c r="M166" i="1" s="1"/>
  <c r="N166" i="1" s="1"/>
  <c r="O157" i="28"/>
  <c r="O249"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206"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202" i="28"/>
  <c r="F34" i="29"/>
  <c r="H28" i="29"/>
  <c r="L202"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202"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178" i="28" l="1"/>
  <c r="N81" i="28"/>
  <c r="O252" i="28"/>
  <c r="M75" i="28"/>
  <c r="J55" i="28"/>
  <c r="N84" i="28"/>
  <c r="O240" i="28"/>
  <c r="O78" i="28"/>
  <c r="O225" i="28"/>
  <c r="O155" i="28"/>
  <c r="O172" i="28"/>
  <c r="L250" i="28"/>
  <c r="M227" i="28"/>
  <c r="L136" i="28"/>
  <c r="K50" i="28"/>
  <c r="K230" i="28"/>
  <c r="L92" i="28"/>
  <c r="J150" i="28"/>
  <c r="J247" i="28"/>
  <c r="J46" i="28"/>
  <c r="M162" i="28"/>
  <c r="M158" i="28"/>
  <c r="O229" i="28"/>
  <c r="O49" i="28"/>
  <c r="O160" i="28"/>
  <c r="N255" i="28"/>
  <c r="O217" i="28"/>
  <c r="O241" i="28"/>
  <c r="O84" i="28"/>
  <c r="O134" i="28"/>
  <c r="N211" i="28"/>
  <c r="N189" i="28"/>
  <c r="O129" i="28"/>
  <c r="O176" i="28"/>
  <c r="K93" i="28"/>
  <c r="M58" i="28"/>
  <c r="M56" i="28"/>
  <c r="J193" i="28"/>
  <c r="J110" i="28"/>
  <c r="J189" i="28"/>
  <c r="J154" i="28"/>
  <c r="J249" i="28"/>
  <c r="J80" i="28"/>
  <c r="M181" i="28"/>
  <c r="O82" i="28"/>
  <c r="N177" i="28"/>
  <c r="O161" i="28"/>
  <c r="N250" i="28"/>
  <c r="N42" i="28"/>
  <c r="N150" i="28"/>
  <c r="N186" i="28"/>
  <c r="N176" i="28"/>
  <c r="M84" i="28"/>
  <c r="L195" i="28"/>
  <c r="L219" i="28"/>
  <c r="L184" i="28"/>
  <c r="K106" i="28"/>
  <c r="J178" i="28"/>
  <c r="M143" i="28"/>
  <c r="J56" i="28"/>
  <c r="J86" i="28"/>
  <c r="J105" i="28"/>
  <c r="O242" i="28"/>
  <c r="N221" i="28"/>
  <c r="O188" i="28"/>
  <c r="N209" i="28"/>
  <c r="O59" i="28"/>
  <c r="O146" i="28"/>
  <c r="N134" i="28"/>
  <c r="N205" i="28"/>
  <c r="O230" i="28"/>
  <c r="O138" i="28"/>
  <c r="N117" i="28"/>
  <c r="K181" i="28"/>
  <c r="K162" i="28"/>
  <c r="L76" i="28"/>
  <c r="K125" i="28"/>
  <c r="M174" i="28"/>
  <c r="L240" i="28"/>
  <c r="L83" i="28"/>
  <c r="M111" i="28"/>
  <c r="K152" i="28"/>
  <c r="K161" i="28"/>
  <c r="M71" i="28"/>
  <c r="M172" i="28"/>
  <c r="J106" i="28"/>
  <c r="J169" i="28"/>
  <c r="J225" i="28"/>
  <c r="M124" i="28"/>
  <c r="J168" i="28"/>
  <c r="J137" i="28"/>
  <c r="J204" i="28"/>
  <c r="J103" i="28"/>
  <c r="M247" i="28"/>
  <c r="J97" i="28"/>
  <c r="O182" i="28"/>
  <c r="N75" i="28"/>
  <c r="N158" i="28"/>
  <c r="O202" i="28"/>
  <c r="O65" i="28"/>
  <c r="O259" i="28"/>
  <c r="N129" i="28"/>
  <c r="N46" i="28"/>
  <c r="O48" i="28"/>
  <c r="L161" i="28"/>
  <c r="L71" i="28"/>
  <c r="M123" i="28"/>
  <c r="L182" i="28"/>
  <c r="L58" i="28"/>
  <c r="K142" i="28"/>
  <c r="K255" i="28"/>
  <c r="M166" i="28"/>
  <c r="K64" i="28"/>
  <c r="K122" i="28"/>
  <c r="K234" i="28"/>
  <c r="M77" i="28"/>
  <c r="J100" i="28"/>
  <c r="M186" i="28"/>
  <c r="M99" i="28"/>
  <c r="J239" i="28"/>
  <c r="O233" i="28"/>
  <c r="O92" i="28"/>
  <c r="N206" i="28"/>
  <c r="N99" i="28"/>
  <c r="N72" i="28"/>
  <c r="N100" i="28"/>
  <c r="O237" i="28"/>
  <c r="O246" i="28"/>
  <c r="O89" i="28"/>
  <c r="N220" i="28"/>
  <c r="O206" i="28"/>
  <c r="N83" i="28"/>
  <c r="O248" i="28"/>
  <c r="N251" i="28"/>
  <c r="O190" i="28"/>
  <c r="O151" i="28"/>
  <c r="N227" i="28"/>
  <c r="N204" i="28"/>
  <c r="N67" i="28"/>
  <c r="M106" i="28"/>
  <c r="M208" i="28"/>
  <c r="M209" i="28"/>
  <c r="M190" i="28"/>
  <c r="M47" i="28"/>
  <c r="K212" i="28"/>
  <c r="M122" i="28"/>
  <c r="K90" i="28"/>
  <c r="K197" i="28"/>
  <c r="L167" i="28"/>
  <c r="K171" i="28"/>
  <c r="J142" i="28"/>
  <c r="J123" i="28"/>
  <c r="J174" i="28"/>
  <c r="M65" i="28"/>
  <c r="J209" i="28"/>
  <c r="J73" i="28"/>
  <c r="J151" i="28"/>
  <c r="J213" i="28"/>
  <c r="J130" i="28"/>
  <c r="J102" i="28"/>
  <c r="J66" i="28"/>
  <c r="J217" i="28"/>
  <c r="O154" i="28"/>
  <c r="O207" i="28"/>
  <c r="O127" i="28"/>
  <c r="O113" i="28"/>
  <c r="O137" i="28"/>
  <c r="O117" i="28"/>
  <c r="O109" i="28"/>
  <c r="N110" i="28"/>
  <c r="O120" i="28"/>
  <c r="O244" i="28"/>
  <c r="O112" i="28"/>
  <c r="N118" i="28"/>
  <c r="N130" i="28"/>
  <c r="N151" i="28"/>
  <c r="N249" i="28"/>
  <c r="L77" i="28"/>
  <c r="L227" i="28"/>
  <c r="M221" i="28"/>
  <c r="K221" i="28"/>
  <c r="M189" i="28"/>
  <c r="K77" i="28"/>
  <c r="J122" i="28"/>
  <c r="J208" i="28"/>
  <c r="M68" i="28"/>
  <c r="J172" i="28"/>
  <c r="J112" i="28"/>
  <c r="J179" i="28"/>
  <c r="L216" i="28"/>
  <c r="J53" i="28"/>
  <c r="J242" i="28"/>
  <c r="J212" i="28"/>
  <c r="L175" i="28"/>
  <c r="J245" i="28"/>
  <c r="J89" i="28"/>
  <c r="O201" i="28"/>
  <c r="O152" i="28"/>
  <c r="O169" i="28"/>
  <c r="N68" i="28"/>
  <c r="N187" i="28"/>
  <c r="M88" i="28"/>
  <c r="O173" i="28"/>
  <c r="O167" i="28"/>
  <c r="O55" i="28"/>
  <c r="N208" i="28"/>
  <c r="O132" i="28"/>
  <c r="O142" i="28"/>
  <c r="O104" i="28"/>
  <c r="N173" i="28"/>
  <c r="O220" i="28"/>
  <c r="N124" i="28"/>
  <c r="O218" i="28"/>
  <c r="N190" i="28"/>
  <c r="O164" i="28"/>
  <c r="O180" i="28"/>
  <c r="K140" i="28"/>
  <c r="M89" i="28"/>
  <c r="L85" i="28"/>
  <c r="K242" i="28"/>
  <c r="K60" i="28"/>
  <c r="M134" i="28"/>
  <c r="J234" i="28"/>
  <c r="J205" i="28"/>
  <c r="O43" i="28"/>
  <c r="N168" i="28"/>
  <c r="N181" i="28"/>
  <c r="O47" i="28"/>
  <c r="N89" i="28"/>
  <c r="N53" i="28"/>
  <c r="N195" i="28"/>
  <c r="O72" i="28"/>
  <c r="O221" i="28"/>
  <c r="N164" i="28"/>
  <c r="K127" i="28"/>
  <c r="K71" i="28"/>
  <c r="L183" i="28"/>
  <c r="M50" i="28"/>
  <c r="M213" i="28"/>
  <c r="L121" i="28"/>
  <c r="K99" i="28"/>
  <c r="L134" i="28"/>
  <c r="L149" i="28"/>
  <c r="L181" i="28"/>
  <c r="L64" i="28"/>
  <c r="L146" i="28"/>
  <c r="L230" i="28"/>
  <c r="L174" i="28"/>
  <c r="L228" i="28"/>
  <c r="K160" i="28"/>
  <c r="J200" i="28"/>
  <c r="M217" i="28"/>
  <c r="M183" i="28"/>
  <c r="M203" i="28"/>
  <c r="L86" i="28"/>
  <c r="L220" i="28"/>
  <c r="M157" i="28"/>
  <c r="M242" i="28"/>
  <c r="K182" i="28"/>
  <c r="K119" i="28"/>
  <c r="K144" i="28"/>
  <c r="K73" i="28"/>
  <c r="L186" i="28"/>
  <c r="L168" i="28"/>
  <c r="L145" i="28"/>
  <c r="K192" i="28"/>
  <c r="K173" i="28"/>
  <c r="L105" i="28"/>
  <c r="L129" i="28"/>
  <c r="L61" i="28"/>
  <c r="L95" i="28"/>
  <c r="L107" i="28"/>
  <c r="M121" i="28"/>
  <c r="K67" i="28"/>
  <c r="K130" i="28"/>
  <c r="K87" i="28"/>
  <c r="M69" i="28"/>
  <c r="M100" i="28"/>
  <c r="K165" i="28"/>
  <c r="L160" i="28"/>
  <c r="L81" i="28"/>
  <c r="L70" i="28"/>
  <c r="M254" i="28"/>
  <c r="L245" i="28"/>
  <c r="M148" i="28"/>
  <c r="K139" i="28"/>
  <c r="K89" i="28"/>
  <c r="L87" i="28"/>
  <c r="M215" i="28"/>
  <c r="M85" i="28"/>
  <c r="M125" i="28"/>
  <c r="K195" i="28"/>
  <c r="M235" i="28"/>
  <c r="J227" i="28"/>
  <c r="J226" i="28"/>
  <c r="L143" i="28"/>
  <c r="J47" i="28"/>
  <c r="L187" i="28"/>
  <c r="M86" i="28"/>
  <c r="M220" i="28"/>
  <c r="J148" i="28"/>
  <c r="J77" i="28"/>
  <c r="J152" i="28"/>
  <c r="L73" i="28"/>
  <c r="M137" i="28"/>
  <c r="J48" i="28"/>
  <c r="M90" i="28"/>
  <c r="M144" i="28"/>
  <c r="M73" i="28"/>
  <c r="J259" i="28"/>
  <c r="J258" i="28"/>
  <c r="M97" i="28"/>
  <c r="J198" i="28"/>
  <c r="M52" i="28"/>
  <c r="J132" i="28"/>
  <c r="M211" i="28"/>
  <c r="K85" i="28"/>
  <c r="J146" i="28"/>
  <c r="M233" i="28"/>
  <c r="M164" i="28"/>
  <c r="J79" i="28"/>
  <c r="J170" i="28"/>
  <c r="M93" i="28"/>
  <c r="J60" i="28"/>
  <c r="J159" i="28"/>
  <c r="N243" i="28"/>
  <c r="N104" i="28"/>
  <c r="O250" i="28"/>
  <c r="O212" i="28"/>
  <c r="N152" i="28"/>
  <c r="O186" i="28"/>
  <c r="O255" i="28"/>
  <c r="O46" i="28"/>
  <c r="N70" i="28"/>
  <c r="O121" i="28"/>
  <c r="O122" i="28"/>
  <c r="O211" i="28"/>
  <c r="N252" i="28"/>
  <c r="O103" i="28"/>
  <c r="N57" i="28"/>
  <c r="O86" i="28"/>
  <c r="N64" i="28"/>
  <c r="O53" i="28"/>
  <c r="N179" i="28"/>
  <c r="O76" i="28"/>
  <c r="N76" i="28"/>
  <c r="O179" i="28"/>
  <c r="N108" i="28"/>
  <c r="N210" i="28"/>
  <c r="N86" i="28"/>
  <c r="N97" i="28"/>
  <c r="N154" i="28"/>
  <c r="L171" i="28"/>
  <c r="J241" i="28"/>
  <c r="M120" i="28"/>
  <c r="M110" i="28"/>
  <c r="K92" i="28"/>
  <c r="K79" i="28"/>
  <c r="K203" i="28"/>
  <c r="M81" i="28"/>
  <c r="M92" i="28"/>
  <c r="K145" i="28"/>
  <c r="K57" i="28"/>
  <c r="M105" i="28"/>
  <c r="K154" i="28"/>
  <c r="L170" i="28"/>
  <c r="J117" i="28"/>
  <c r="M67" i="28"/>
  <c r="J121" i="28"/>
  <c r="J108" i="28"/>
  <c r="J54" i="28"/>
  <c r="J177" i="28"/>
  <c r="J135" i="28"/>
  <c r="J240" i="28"/>
  <c r="J196" i="28"/>
  <c r="M245" i="28"/>
  <c r="J129" i="28"/>
  <c r="J125" i="28"/>
  <c r="J133" i="28"/>
  <c r="J61" i="28"/>
  <c r="J145" i="28"/>
  <c r="J153" i="28"/>
  <c r="M146" i="28"/>
  <c r="J190" i="28"/>
  <c r="J235" i="28"/>
  <c r="O147" i="28"/>
  <c r="O111" i="28"/>
  <c r="O125" i="28"/>
  <c r="O192" i="28"/>
  <c r="N172" i="28"/>
  <c r="O139" i="28"/>
  <c r="M256" i="28"/>
  <c r="O243" i="28"/>
  <c r="O140" i="28"/>
  <c r="N167" i="28"/>
  <c r="O171" i="28"/>
  <c r="O177" i="28"/>
  <c r="O193" i="28"/>
  <c r="O68" i="28"/>
  <c r="O158" i="28"/>
  <c r="N230" i="28"/>
  <c r="O168" i="28"/>
  <c r="O208" i="28"/>
  <c r="N246" i="28"/>
  <c r="N149" i="28"/>
  <c r="N192" i="28"/>
  <c r="N183" i="28"/>
  <c r="O116" i="28"/>
  <c r="O187" i="28"/>
  <c r="N137" i="28"/>
  <c r="N142" i="28"/>
  <c r="N54" i="28"/>
  <c r="N106" i="28"/>
  <c r="N259" i="28"/>
  <c r="N166" i="28"/>
  <c r="O189" i="28"/>
  <c r="N258" i="28"/>
  <c r="N62" i="28"/>
  <c r="N52" i="28"/>
  <c r="N139" i="28"/>
  <c r="J98" i="28"/>
  <c r="K186" i="28"/>
  <c r="K168" i="28"/>
  <c r="J215" i="28"/>
  <c r="M210" i="28"/>
  <c r="O123" i="28"/>
  <c r="N245" i="28"/>
  <c r="J120" i="28"/>
  <c r="K83" i="28"/>
  <c r="J85" i="28"/>
  <c r="M168" i="28"/>
  <c r="K209" i="28"/>
  <c r="K245" i="28"/>
  <c r="K187" i="28"/>
  <c r="M113" i="28"/>
  <c r="M169" i="28"/>
  <c r="M238" i="28"/>
  <c r="K81" i="28"/>
  <c r="K235" i="28"/>
  <c r="K213" i="28"/>
  <c r="K134" i="28"/>
  <c r="K55" i="28"/>
  <c r="K86" i="28"/>
  <c r="K220" i="28"/>
  <c r="K51" i="28"/>
  <c r="J233" i="28"/>
  <c r="J164" i="28"/>
  <c r="M180" i="28"/>
  <c r="M159" i="28"/>
  <c r="M259" i="28"/>
  <c r="L152" i="28"/>
  <c r="J71" i="28"/>
  <c r="J216" i="28"/>
  <c r="J134" i="28"/>
  <c r="M231" i="28"/>
  <c r="M219" i="28"/>
  <c r="J166" i="28"/>
  <c r="J191" i="28"/>
  <c r="J230" i="28"/>
  <c r="J99" i="28"/>
  <c r="J160" i="28"/>
  <c r="J218" i="28"/>
  <c r="J70" i="28"/>
  <c r="J124" i="28"/>
  <c r="K43" i="28"/>
  <c r="M87" i="28"/>
  <c r="L255" i="28"/>
  <c r="J221" i="28"/>
  <c r="J62" i="28"/>
  <c r="J251" i="28"/>
  <c r="O44" i="28"/>
  <c r="O130" i="28"/>
  <c r="O174" i="28"/>
  <c r="M116" i="28"/>
  <c r="N56" i="28"/>
  <c r="O98" i="28"/>
  <c r="N161" i="28"/>
  <c r="O181" i="28"/>
  <c r="O77" i="28"/>
  <c r="O128" i="28"/>
  <c r="N94" i="28"/>
  <c r="O200" i="28"/>
  <c r="N218" i="28"/>
  <c r="O91" i="28"/>
  <c r="O108" i="28"/>
  <c r="O216" i="28"/>
  <c r="N191" i="28"/>
  <c r="O183" i="28"/>
  <c r="O204" i="28"/>
  <c r="N198" i="28"/>
  <c r="N188" i="28"/>
  <c r="N144" i="28"/>
  <c r="O97" i="28"/>
  <c r="O228" i="28"/>
  <c r="O141" i="28"/>
  <c r="O50" i="28"/>
  <c r="O51" i="28"/>
  <c r="J252" i="28"/>
  <c r="O62" i="28"/>
  <c r="N61" i="28"/>
  <c r="J173" i="28"/>
  <c r="N234" i="28"/>
  <c r="O203" i="28"/>
  <c r="K184" i="28"/>
  <c r="O81" i="28"/>
  <c r="J65" i="28"/>
  <c r="L101" i="28"/>
  <c r="M163" i="28"/>
  <c r="K208" i="28"/>
  <c r="J229" i="28"/>
  <c r="J197" i="28"/>
  <c r="L123" i="28"/>
  <c r="L142" i="28"/>
  <c r="K180" i="28"/>
  <c r="J254" i="28"/>
  <c r="J69" i="28"/>
  <c r="M43" i="28"/>
  <c r="J91" i="28"/>
  <c r="L120" i="28"/>
  <c r="J42" i="28"/>
  <c r="M145" i="28"/>
  <c r="M70" i="28"/>
  <c r="J231" i="28"/>
  <c r="J187" i="28"/>
  <c r="L147" i="28"/>
  <c r="M240" i="28"/>
  <c r="J136" i="28"/>
  <c r="J195" i="28"/>
  <c r="J116" i="28"/>
  <c r="L169" i="28"/>
  <c r="M127" i="28"/>
  <c r="J78" i="28"/>
  <c r="J211" i="28"/>
  <c r="J95" i="28"/>
  <c r="J175" i="28"/>
  <c r="N148" i="28"/>
  <c r="N184" i="28"/>
  <c r="N248" i="28"/>
  <c r="N253" i="28"/>
  <c r="O247" i="28"/>
  <c r="O110" i="28"/>
  <c r="O191" i="28"/>
  <c r="O144" i="28"/>
  <c r="N69" i="28"/>
  <c r="O71" i="28"/>
  <c r="O73" i="28"/>
  <c r="N107" i="28"/>
  <c r="O166" i="28"/>
  <c r="N112" i="28"/>
  <c r="N242" i="28"/>
  <c r="O106" i="28"/>
  <c r="N160" i="28"/>
  <c r="O54" i="28"/>
  <c r="O133" i="28"/>
  <c r="N51" i="28"/>
  <c r="N48" i="28"/>
  <c r="J72" i="28"/>
  <c r="N79" i="28"/>
  <c r="N103" i="28"/>
  <c r="O258" i="28"/>
  <c r="N235" i="28"/>
  <c r="N216" i="28"/>
  <c r="O194" i="28"/>
  <c r="N135" i="28"/>
  <c r="O90" i="28"/>
  <c r="N163" i="28"/>
  <c r="J75" i="28"/>
  <c r="J139" i="28"/>
  <c r="O235" i="28"/>
  <c r="L110" i="28"/>
  <c r="M177" i="28"/>
  <c r="J84" i="28"/>
  <c r="O236" i="28"/>
  <c r="N200" i="28"/>
  <c r="K217" i="28"/>
  <c r="J180" i="28"/>
  <c r="J127" i="28"/>
  <c r="H214" i="1"/>
  <c r="L66" i="28"/>
  <c r="K13" i="29"/>
  <c r="L178" i="28"/>
  <c r="J104" i="28"/>
  <c r="G212" i="1" a="1"/>
  <c r="G212" i="1" s="1"/>
  <c r="H212" i="1" s="1"/>
  <c r="G199" i="1" a="1"/>
  <c r="G199" i="1" s="1"/>
  <c r="H199" i="1" s="1"/>
  <c r="K10" i="29"/>
  <c r="K7" i="29"/>
  <c r="G11" i="1" a="1"/>
  <c r="G11" i="1" s="1"/>
  <c r="H11" i="1" s="1"/>
  <c r="J157" i="28"/>
  <c r="L126" i="28"/>
  <c r="G54" i="1" a="1"/>
  <c r="G54" i="1" s="1"/>
  <c r="H54" i="1" s="1"/>
  <c r="M204" i="28"/>
  <c r="L46"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206" i="28"/>
  <c r="G217" i="1" a="1"/>
  <c r="G217" i="1" s="1"/>
  <c r="J158" i="28"/>
  <c r="G216" i="1" a="1"/>
  <c r="G216" i="1" s="1"/>
  <c r="J161" i="28"/>
  <c r="G206" i="1" a="1"/>
  <c r="G206" i="1" s="1"/>
  <c r="J83" i="28"/>
  <c r="G209" i="1" a="1"/>
  <c r="G209" i="1" s="1"/>
  <c r="J181" i="28"/>
  <c r="G207" i="1" a="1"/>
  <c r="G207" i="1" s="1"/>
  <c r="L65" i="28"/>
  <c r="G221" i="1" a="1"/>
  <c r="G221" i="1" s="1"/>
  <c r="G208" i="1" a="1"/>
  <c r="G208" i="1" s="1"/>
  <c r="J94" i="28"/>
  <c r="H205" i="1"/>
  <c r="G198" i="1" a="1"/>
  <c r="G198" i="1" s="1"/>
  <c r="L177" i="28"/>
  <c r="G196" i="1" a="1"/>
  <c r="G196" i="1" s="1"/>
  <c r="J162" i="28"/>
  <c r="G204" i="1" a="1"/>
  <c r="G204" i="1" s="1"/>
  <c r="J220" i="28"/>
  <c r="G197" i="1" a="1"/>
  <c r="G197" i="1" s="1"/>
  <c r="J107" i="28"/>
  <c r="G201" i="1" a="1"/>
  <c r="G201" i="1" s="1"/>
  <c r="J171" i="28"/>
  <c r="G200" i="1" a="1"/>
  <c r="G200" i="1" s="1"/>
  <c r="J184" i="28"/>
  <c r="G203" i="1" a="1"/>
  <c r="G203" i="1" s="1"/>
  <c r="L84" i="28"/>
  <c r="G202" i="1" a="1"/>
  <c r="G202" i="1" s="1"/>
  <c r="J128" i="28"/>
  <c r="G213" i="1" a="1"/>
  <c r="G213" i="1" s="1"/>
  <c r="G49" i="1" a="1"/>
  <c r="G49" i="1" s="1"/>
  <c r="H49" i="1" s="1"/>
  <c r="G51" i="1" a="1"/>
  <c r="G51" i="1" s="1"/>
  <c r="H51" i="1" s="1"/>
  <c r="G35" i="1" a="1"/>
  <c r="G35" i="1" s="1"/>
  <c r="H35" i="1" s="1"/>
  <c r="G56" i="1" a="1"/>
  <c r="G56" i="1" s="1"/>
  <c r="H56" i="1" s="1"/>
  <c r="L52" i="28"/>
  <c r="K116" i="28"/>
  <c r="K143" i="28"/>
  <c r="M72" i="28"/>
  <c r="G46" i="1" a="1"/>
  <c r="G46" i="1" s="1"/>
  <c r="H46" i="1" s="1"/>
  <c r="G78" i="1" a="1"/>
  <c r="G78" i="1" s="1"/>
  <c r="H78" i="1" s="1"/>
  <c r="G67" i="1" a="1"/>
  <c r="G67" i="1" s="1"/>
  <c r="H67" i="1" s="1"/>
  <c r="G122" i="1" a="1"/>
  <c r="G122" i="1" s="1"/>
  <c r="H122" i="1" s="1"/>
  <c r="G91" i="1" a="1"/>
  <c r="G91" i="1" s="1"/>
  <c r="H91" i="1" s="1"/>
  <c r="G45" i="1" a="1"/>
  <c r="G45" i="1" s="1"/>
  <c r="H45" i="1" s="1"/>
  <c r="J57" i="28"/>
  <c r="G14" i="1" a="1"/>
  <c r="G14" i="1" s="1"/>
  <c r="H14" i="1" s="1"/>
  <c r="G74" i="1" a="1"/>
  <c r="G74" i="1" s="1"/>
  <c r="H74" i="1" s="1"/>
  <c r="L125" i="28"/>
  <c r="G26" i="1" a="1"/>
  <c r="G26" i="1" s="1"/>
  <c r="G12" i="1" a="1"/>
  <c r="G12" i="1" s="1"/>
  <c r="H12" i="1" s="1"/>
  <c r="G60" i="1" a="1"/>
  <c r="G60" i="1" s="1"/>
  <c r="H60" i="1" s="1"/>
  <c r="K157" i="28"/>
  <c r="J13" i="29"/>
  <c r="G31" i="1" a="1"/>
  <c r="G31" i="1" s="1"/>
  <c r="H31" i="1" s="1"/>
  <c r="J10" i="29"/>
  <c r="J8" i="29"/>
  <c r="G57" i="1" a="1"/>
  <c r="G57" i="1" s="1"/>
  <c r="H57" i="1" s="1"/>
  <c r="K104" i="28"/>
  <c r="G83" i="1" a="1"/>
  <c r="G83" i="1" s="1"/>
  <c r="H83" i="1" s="1"/>
  <c r="J7" i="29"/>
  <c r="G69" i="1" a="1"/>
  <c r="G69" i="1" s="1"/>
  <c r="H69" i="1" s="1"/>
  <c r="M251" i="28"/>
  <c r="G96" i="1" a="1"/>
  <c r="G96" i="1" s="1"/>
  <c r="H96" i="1" s="1"/>
  <c r="K218" i="28"/>
  <c r="K254" i="28"/>
  <c r="K194" i="28"/>
  <c r="M250" i="28"/>
  <c r="L212" i="28"/>
  <c r="K46" i="28"/>
  <c r="L233" i="28"/>
  <c r="K258" i="28"/>
  <c r="M253" i="28"/>
  <c r="M59" i="28"/>
  <c r="L62" i="28"/>
  <c r="K167" i="28"/>
  <c r="K91" i="28"/>
  <c r="L155" i="28"/>
  <c r="K76" i="28"/>
  <c r="G11" i="29"/>
  <c r="K183" i="28"/>
  <c r="M53" i="28"/>
  <c r="L154" i="28"/>
  <c r="L114" i="28"/>
  <c r="L229" i="28"/>
  <c r="L235" i="28"/>
  <c r="K59" i="28"/>
  <c r="K227" i="28"/>
  <c r="M76" i="28"/>
  <c r="L151" i="28"/>
  <c r="K253" i="28"/>
  <c r="K210" i="28"/>
  <c r="L103" i="28"/>
  <c r="K233" i="28"/>
  <c r="K56" i="28"/>
  <c r="L209" i="28"/>
  <c r="K151" i="28"/>
  <c r="L113" i="28"/>
  <c r="L45" i="28"/>
  <c r="L246" i="28"/>
  <c r="K163" i="28"/>
  <c r="M200" i="28"/>
  <c r="K147" i="28"/>
  <c r="K205" i="28"/>
  <c r="K137" i="28"/>
  <c r="K100" i="28"/>
  <c r="L138" i="28"/>
  <c r="L68" i="28"/>
  <c r="L192" i="28"/>
  <c r="L150" i="28"/>
  <c r="L189" i="28"/>
  <c r="K236" i="28"/>
  <c r="M151" i="28"/>
  <c r="L166" i="28"/>
  <c r="K118" i="28"/>
  <c r="L194" i="28"/>
  <c r="L203" i="28"/>
  <c r="L258" i="28"/>
  <c r="K216" i="28"/>
  <c r="L193" i="28"/>
  <c r="K191" i="28"/>
  <c r="M66" i="28"/>
  <c r="M139" i="28"/>
  <c r="L236" i="28"/>
  <c r="L210" i="28"/>
  <c r="L100" i="28"/>
  <c r="L252" i="28"/>
  <c r="M114" i="28"/>
  <c r="M126" i="28"/>
  <c r="M48" i="28"/>
  <c r="L238" i="28"/>
  <c r="L204" i="28"/>
  <c r="L51" i="28"/>
  <c r="K243" i="28"/>
  <c r="M205" i="28"/>
  <c r="M78" i="28"/>
  <c r="M136" i="28"/>
  <c r="K170" i="28"/>
  <c r="K136" i="28"/>
  <c r="L124" i="28"/>
  <c r="K141" i="28"/>
  <c r="M118" i="28"/>
  <c r="L60" i="28"/>
  <c r="L205" i="28"/>
  <c r="K48" i="28"/>
  <c r="M237" i="28"/>
  <c r="M46" i="28"/>
  <c r="M236" i="28"/>
  <c r="K174" i="28"/>
  <c r="M154" i="28"/>
  <c r="M64" i="28"/>
  <c r="L112" i="28"/>
  <c r="K188" i="28"/>
  <c r="M117" i="28"/>
  <c r="L198" i="28"/>
  <c r="K159" i="28"/>
  <c r="K53" i="28"/>
  <c r="M198" i="28"/>
  <c r="K115" i="28"/>
  <c r="K95" i="28"/>
  <c r="L218" i="28"/>
  <c r="M246" i="28"/>
  <c r="L72" i="28"/>
  <c r="K82" i="28"/>
  <c r="L200" i="28"/>
  <c r="K44" i="28"/>
  <c r="M54" i="28"/>
  <c r="L117" i="28"/>
  <c r="L133" i="28"/>
  <c r="L254" i="28"/>
  <c r="M91" i="28"/>
  <c r="K176" i="28"/>
  <c r="M129" i="28"/>
  <c r="M138" i="28"/>
  <c r="M194" i="28"/>
  <c r="M109" i="28"/>
  <c r="L253" i="28"/>
  <c r="L243" i="28"/>
  <c r="L90" i="28"/>
  <c r="L53" i="28"/>
  <c r="L75" i="28"/>
  <c r="L137" i="28"/>
  <c r="M193" i="28"/>
  <c r="L157" i="28"/>
  <c r="M187" i="28"/>
  <c r="M239" i="28"/>
  <c r="K196" i="28"/>
  <c r="L165" i="28"/>
  <c r="K249" i="28"/>
  <c r="K75" i="28"/>
  <c r="K259" i="28"/>
  <c r="K178" i="28"/>
  <c r="K250" i="28"/>
  <c r="K108" i="28"/>
  <c r="K241" i="28"/>
  <c r="K138" i="28"/>
  <c r="K172" i="28"/>
  <c r="L109" i="28"/>
  <c r="K237" i="28"/>
  <c r="M234" i="28"/>
  <c r="L237" i="28"/>
  <c r="K105" i="28"/>
  <c r="M102" i="28"/>
  <c r="L242" i="28"/>
  <c r="L241" i="28"/>
  <c r="M101" i="28"/>
  <c r="M192" i="28"/>
  <c r="M191" i="28"/>
  <c r="K109" i="28"/>
  <c r="K179" i="28"/>
  <c r="K247" i="28"/>
  <c r="M241" i="28"/>
  <c r="K52" i="28"/>
  <c r="M188" i="28"/>
  <c r="K131" i="28"/>
  <c r="M255" i="28"/>
  <c r="L215" i="28"/>
  <c r="K98" i="28"/>
  <c r="L259" i="28"/>
  <c r="L88" i="28"/>
  <c r="L211" i="28"/>
  <c r="K148" i="28"/>
  <c r="L197" i="28"/>
  <c r="L122" i="28"/>
  <c r="L43" i="28"/>
  <c r="K117" i="28"/>
  <c r="L93" i="28"/>
  <c r="L172" i="28"/>
  <c r="L251" i="28"/>
  <c r="L234" i="28"/>
  <c r="L99" i="28"/>
  <c r="L130" i="28"/>
  <c r="K146" i="28"/>
  <c r="K129" i="28"/>
  <c r="K215" i="28"/>
  <c r="K121" i="28"/>
  <c r="K198" i="28"/>
  <c r="K228" i="28"/>
  <c r="L247" i="28"/>
  <c r="K88" i="28"/>
  <c r="M82" i="28"/>
  <c r="K102" i="28"/>
  <c r="L67" i="28"/>
  <c r="K246" i="28"/>
  <c r="L176" i="28"/>
  <c r="L57" i="28"/>
  <c r="M258" i="28"/>
  <c r="M160" i="28"/>
  <c r="M147" i="28"/>
  <c r="K66" i="28"/>
  <c r="M212" i="28"/>
  <c r="M60" i="28"/>
  <c r="L106" i="28"/>
  <c r="L131" i="28"/>
  <c r="L78" i="28"/>
  <c r="K101" i="28"/>
  <c r="K252" i="28"/>
  <c r="M176" i="28"/>
  <c r="L98" i="28"/>
  <c r="K240" i="28"/>
  <c r="M108" i="28"/>
  <c r="K239" i="28"/>
  <c r="M167" i="28"/>
  <c r="M155" i="28"/>
  <c r="K78" i="28"/>
  <c r="K54" i="28"/>
  <c r="L48" i="28"/>
  <c r="L80" i="28"/>
  <c r="M130" i="28"/>
  <c r="M98" i="28"/>
  <c r="L188" i="28"/>
  <c r="L127" i="28"/>
  <c r="L97" i="28"/>
  <c r="L208" i="28"/>
  <c r="L140" i="28"/>
  <c r="L256" i="28"/>
  <c r="M249" i="28"/>
  <c r="M55" i="28"/>
  <c r="K133" i="28"/>
  <c r="K135" i="28"/>
  <c r="M165" i="28"/>
  <c r="K62" i="28"/>
  <c r="K42" i="28"/>
  <c r="M133" i="28"/>
  <c r="L102" i="28"/>
  <c r="K225" i="28"/>
  <c r="M149" i="28"/>
  <c r="M95" i="28"/>
  <c r="K124" i="28"/>
  <c r="L144" i="28"/>
  <c r="L221" i="28"/>
  <c r="K169" i="28"/>
  <c r="M230" i="28"/>
  <c r="K68" i="28"/>
  <c r="K229" i="28"/>
  <c r="M243" i="28"/>
  <c r="K193" i="28"/>
  <c r="L190" i="28"/>
  <c r="L135" i="28"/>
  <c r="L213" i="28"/>
  <c r="K72" i="28"/>
  <c r="L91" i="28"/>
  <c r="M57" i="28"/>
  <c r="K256" i="28"/>
  <c r="J44" i="28"/>
  <c r="K189" i="28"/>
  <c r="L179" i="28"/>
  <c r="L217" i="28"/>
  <c r="J114" i="28"/>
  <c r="K132" i="28"/>
  <c r="L248" i="28"/>
  <c r="K223" i="28"/>
  <c r="M196" i="28"/>
  <c r="L196" i="28"/>
  <c r="K248" i="28"/>
  <c r="M132" i="28"/>
  <c r="L226" i="28"/>
  <c r="K226" i="28"/>
  <c r="M153" i="28"/>
  <c r="L214" i="28"/>
  <c r="K47" i="28"/>
  <c r="K61" i="28"/>
  <c r="M141" i="28"/>
  <c r="L141" i="28"/>
  <c r="M79" i="28"/>
  <c r="L153" i="28"/>
  <c r="L79" i="28"/>
  <c r="L69" i="28"/>
  <c r="K214" i="28"/>
  <c r="K153" i="28"/>
  <c r="K231" i="28"/>
  <c r="K114" i="28"/>
  <c r="L132" i="28"/>
  <c r="L231" i="28"/>
  <c r="L47" i="28"/>
  <c r="M103" i="28"/>
  <c r="M248" i="28"/>
  <c r="L223" i="28"/>
  <c r="M214" i="28"/>
  <c r="L82"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209" i="28" s="1"/>
  <c r="I209" i="28" s="1"/>
  <c r="G104" i="1" a="1"/>
  <c r="G104" i="1" s="1"/>
  <c r="G161" i="1" a="1"/>
  <c r="G161" i="1" s="1"/>
  <c r="H161" i="1" s="1"/>
  <c r="G23" i="1" a="1"/>
  <c r="G23" i="1" s="1"/>
  <c r="G80" i="28" s="1"/>
  <c r="I80"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25" i="28" s="1"/>
  <c r="I225" i="28" s="1"/>
  <c r="G194" i="1" a="1"/>
  <c r="G194" i="1" s="1"/>
  <c r="H194" i="1" s="1"/>
  <c r="G72" i="1" a="1"/>
  <c r="G72" i="1" s="1"/>
  <c r="H72" i="1" s="1"/>
  <c r="G117" i="1" a="1"/>
  <c r="G117" i="1" s="1"/>
  <c r="H117" i="1" s="1"/>
  <c r="G29" i="1" a="1"/>
  <c r="G29" i="1" s="1"/>
  <c r="G86" i="28" s="1"/>
  <c r="I86"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64" i="28" s="1"/>
  <c r="I164" i="28" s="1"/>
  <c r="G112" i="1" a="1"/>
  <c r="G112" i="1" s="1"/>
  <c r="H112" i="1" s="1"/>
  <c r="G66" i="1" a="1"/>
  <c r="G66" i="1" s="1"/>
  <c r="H66" i="1" s="1"/>
  <c r="G42" i="1" a="1"/>
  <c r="G42" i="1" s="1"/>
  <c r="H42" i="1" s="1"/>
  <c r="G141" i="1" a="1"/>
  <c r="G141" i="1" s="1"/>
  <c r="G191" i="1" a="1"/>
  <c r="G191" i="1" s="1"/>
  <c r="G168" i="1" a="1"/>
  <c r="G168" i="1" s="1"/>
  <c r="G195" i="28" s="1"/>
  <c r="I195"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42" i="28" s="1"/>
  <c r="I142" i="28" s="1"/>
  <c r="H13" i="29"/>
  <c r="G10" i="29"/>
  <c r="G79" i="1" a="1"/>
  <c r="G79" i="1" s="1"/>
  <c r="G108" i="1" a="1"/>
  <c r="G108" i="1" s="1"/>
  <c r="G121" i="28" s="1"/>
  <c r="I121" i="28" s="1"/>
  <c r="G178" i="1" a="1"/>
  <c r="G178" i="1" s="1"/>
  <c r="H178" i="1" s="1"/>
  <c r="G169" i="1" a="1"/>
  <c r="G169" i="1" s="1"/>
  <c r="G257" i="28" s="1"/>
  <c r="I257"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8" i="28"/>
  <c r="O66" i="28"/>
  <c r="O163" i="28"/>
  <c r="E59" i="29"/>
  <c r="E61" i="29"/>
  <c r="E52" i="29"/>
  <c r="E41" i="29"/>
  <c r="E58" i="29"/>
  <c r="G86" i="1" a="1"/>
  <c r="G86" i="1" s="1"/>
  <c r="E49" i="29"/>
  <c r="E43" i="29"/>
  <c r="O88" i="28"/>
  <c r="G166" i="1" a="1"/>
  <c r="G166" i="1" s="1"/>
  <c r="F7" i="29"/>
  <c r="G13" i="1" a="1"/>
  <c r="G13" i="1" s="1"/>
  <c r="G202" i="28" s="1"/>
  <c r="I202" i="28" s="1"/>
  <c r="K9" i="1"/>
  <c r="E40" i="29"/>
  <c r="E31" i="29"/>
  <c r="F10" i="29"/>
  <c r="G9" i="1" a="1"/>
  <c r="G9" i="1" s="1"/>
  <c r="F8" i="29"/>
  <c r="G8" i="1" a="1"/>
  <c r="G8" i="1" s="1"/>
  <c r="E37" i="29"/>
  <c r="O145" i="28"/>
  <c r="K11" i="29"/>
  <c r="E38" i="29"/>
  <c r="E29" i="29"/>
  <c r="K8" i="1"/>
  <c r="K8" i="29"/>
  <c r="E32" i="29"/>
  <c r="E55" i="29"/>
  <c r="M61" i="28"/>
  <c r="I10" i="29"/>
  <c r="E28" i="29"/>
  <c r="F13" i="29"/>
  <c r="G7" i="1" a="1"/>
  <c r="G7" i="1" s="1"/>
  <c r="E50" i="29"/>
  <c r="E34" i="29"/>
  <c r="G10" i="1" a="1"/>
  <c r="G10" i="1" s="1"/>
  <c r="G119" i="28" s="1"/>
  <c r="I119" i="28" s="1"/>
  <c r="E64" i="29"/>
  <c r="G34" i="1" a="1"/>
  <c r="G34" i="1" s="1"/>
  <c r="F62" i="29"/>
  <c r="J232" i="28"/>
  <c r="J185" i="28"/>
  <c r="J199" i="28"/>
  <c r="R6" i="1"/>
  <c r="J96" i="28"/>
  <c r="G58" i="28" l="1"/>
  <c r="I58" i="28" s="1"/>
  <c r="G191" i="28"/>
  <c r="I191" i="28" s="1"/>
  <c r="H89" i="28"/>
  <c r="G246" i="28"/>
  <c r="I246" i="28" s="1"/>
  <c r="G134" i="28"/>
  <c r="I134" i="28" s="1"/>
  <c r="G175" i="28"/>
  <c r="I175" i="28" s="1"/>
  <c r="G216" i="28"/>
  <c r="I216" i="28" s="1"/>
  <c r="G187" i="28"/>
  <c r="I187" i="28" s="1"/>
  <c r="G71" i="28"/>
  <c r="I71" i="28" s="1"/>
  <c r="G120" i="28"/>
  <c r="I120" i="28" s="1"/>
  <c r="G146" i="28"/>
  <c r="I146" i="28" s="1"/>
  <c r="G81" i="28"/>
  <c r="I81" i="28" s="1"/>
  <c r="G85" i="28"/>
  <c r="I85" i="28" s="1"/>
  <c r="G87" i="28"/>
  <c r="I87" i="28" s="1"/>
  <c r="G152" i="28"/>
  <c r="I152" i="28" s="1"/>
  <c r="G77" i="28"/>
  <c r="I77" i="28" s="1"/>
  <c r="G110" i="28"/>
  <c r="I110" i="28" s="1"/>
  <c r="G168" i="28"/>
  <c r="I168" i="28" s="1"/>
  <c r="G173" i="28"/>
  <c r="I173" i="28" s="1"/>
  <c r="G231" i="28"/>
  <c r="I231" i="28" s="1"/>
  <c r="G116" i="28"/>
  <c r="I116" i="28" s="1"/>
  <c r="H211" i="1"/>
  <c r="H210" i="1"/>
  <c r="H223" i="1"/>
  <c r="H222" i="1"/>
  <c r="H221" i="1"/>
  <c r="H220" i="1"/>
  <c r="H216" i="1"/>
  <c r="G161" i="28"/>
  <c r="I161" i="28" s="1"/>
  <c r="H217" i="1"/>
  <c r="G158" i="28"/>
  <c r="I158" i="28" s="1"/>
  <c r="H213" i="1"/>
  <c r="G73" i="28"/>
  <c r="I73" i="28" s="1"/>
  <c r="H218" i="1"/>
  <c r="G206" i="28"/>
  <c r="I206" i="28" s="1"/>
  <c r="H208" i="1"/>
  <c r="G94" i="28"/>
  <c r="I94" i="28" s="1"/>
  <c r="H209" i="1"/>
  <c r="G181" i="28"/>
  <c r="I181" i="28" s="1"/>
  <c r="H207" i="1"/>
  <c r="G65" i="28"/>
  <c r="I65" i="28" s="1"/>
  <c r="H206" i="1"/>
  <c r="G83" i="28"/>
  <c r="I83" i="28" s="1"/>
  <c r="H202" i="1"/>
  <c r="H128" i="28" s="1"/>
  <c r="G128" i="28"/>
  <c r="I128" i="28" s="1"/>
  <c r="H200" i="1"/>
  <c r="G184" i="28"/>
  <c r="I184" i="28" s="1"/>
  <c r="H197" i="1"/>
  <c r="H107" i="28" s="1"/>
  <c r="G107" i="28"/>
  <c r="I107" i="28" s="1"/>
  <c r="H196" i="1"/>
  <c r="G162" i="28"/>
  <c r="I162" i="28" s="1"/>
  <c r="H203" i="1"/>
  <c r="G84" i="28"/>
  <c r="I84" i="28" s="1"/>
  <c r="H201" i="1"/>
  <c r="H171" i="28" s="1"/>
  <c r="G171" i="28"/>
  <c r="I171" i="28" s="1"/>
  <c r="H204" i="1"/>
  <c r="G220" i="28"/>
  <c r="I220" i="28" s="1"/>
  <c r="H198" i="1"/>
  <c r="H177" i="28" s="1"/>
  <c r="G177" i="28"/>
  <c r="I177" i="28" s="1"/>
  <c r="G132" i="28"/>
  <c r="I132" i="28" s="1"/>
  <c r="H26" i="1"/>
  <c r="G52" i="28"/>
  <c r="I52" i="28" s="1"/>
  <c r="G98" i="28"/>
  <c r="I98" i="28" s="1"/>
  <c r="G43" i="28"/>
  <c r="I43" i="28" s="1"/>
  <c r="G169" i="28"/>
  <c r="I169" i="28" s="1"/>
  <c r="G240" i="28"/>
  <c r="I240" i="28" s="1"/>
  <c r="G235" i="28"/>
  <c r="I235" i="28" s="1"/>
  <c r="G144" i="28"/>
  <c r="I144" i="28" s="1"/>
  <c r="H247" i="28"/>
  <c r="G122" i="28"/>
  <c r="I122" i="28" s="1"/>
  <c r="G106" i="28"/>
  <c r="I106" i="28" s="1"/>
  <c r="G125" i="28"/>
  <c r="I125" i="28" s="1"/>
  <c r="G57" i="28"/>
  <c r="I57" i="28" s="1"/>
  <c r="G247" i="28"/>
  <c r="I247" i="28" s="1"/>
  <c r="G113" i="28"/>
  <c r="I113" i="28" s="1"/>
  <c r="G233" i="28"/>
  <c r="I233" i="28" s="1"/>
  <c r="G78" i="28"/>
  <c r="I78" i="28" s="1"/>
  <c r="G239" i="28"/>
  <c r="I239" i="28" s="1"/>
  <c r="G204" i="28"/>
  <c r="I204" i="28" s="1"/>
  <c r="G51" i="28"/>
  <c r="I51" i="28" s="1"/>
  <c r="G237" i="28"/>
  <c r="I237" i="28" s="1"/>
  <c r="G102" i="28"/>
  <c r="I102" i="28" s="1"/>
  <c r="G45" i="28"/>
  <c r="I45" i="28" s="1"/>
  <c r="G70" i="28"/>
  <c r="I70" i="28" s="1"/>
  <c r="H155" i="28"/>
  <c r="G229" i="28"/>
  <c r="I229" i="28" s="1"/>
  <c r="G130" i="28"/>
  <c r="I130" i="28" s="1"/>
  <c r="G76" i="28"/>
  <c r="I76" i="28" s="1"/>
  <c r="G115" i="28"/>
  <c r="I115" i="28" s="1"/>
  <c r="G163" i="28"/>
  <c r="I163" i="28" s="1"/>
  <c r="G126" i="28"/>
  <c r="I126" i="28" s="1"/>
  <c r="G253" i="28"/>
  <c r="I253" i="28" s="1"/>
  <c r="G154" i="28"/>
  <c r="I154" i="28" s="1"/>
  <c r="G179" i="28"/>
  <c r="I179" i="28" s="1"/>
  <c r="G211" i="28"/>
  <c r="I211" i="28" s="1"/>
  <c r="G149" i="28"/>
  <c r="I149" i="28" s="1"/>
  <c r="G245" i="28"/>
  <c r="I245" i="28" s="1"/>
  <c r="G72" i="28"/>
  <c r="I72" i="28" s="1"/>
  <c r="G215" i="28"/>
  <c r="I215" i="28" s="1"/>
  <c r="G194" i="28"/>
  <c r="I194" i="28" s="1"/>
  <c r="G50" i="28"/>
  <c r="I50" i="28" s="1"/>
  <c r="G42" i="28"/>
  <c r="H228" i="28"/>
  <c r="G213" i="28"/>
  <c r="I213" i="28" s="1"/>
  <c r="G217" i="28"/>
  <c r="I217" i="28" s="1"/>
  <c r="G56" i="28"/>
  <c r="I56" i="28" s="1"/>
  <c r="G59" i="28"/>
  <c r="I59" i="28" s="1"/>
  <c r="G218" i="28"/>
  <c r="I218" i="28" s="1"/>
  <c r="G62" i="28"/>
  <c r="I62" i="28" s="1"/>
  <c r="G250" i="28"/>
  <c r="I250" i="28" s="1"/>
  <c r="G193" i="28"/>
  <c r="I193" i="28" s="1"/>
  <c r="G172" i="28"/>
  <c r="I172" i="28" s="1"/>
  <c r="G165" i="28"/>
  <c r="I165" i="28" s="1"/>
  <c r="G67" i="28"/>
  <c r="I67" i="28" s="1"/>
  <c r="G241" i="28"/>
  <c r="I241" i="28" s="1"/>
  <c r="G143" i="28"/>
  <c r="I143" i="28" s="1"/>
  <c r="G133" i="28"/>
  <c r="I133" i="28" s="1"/>
  <c r="G182" i="28"/>
  <c r="I182" i="28" s="1"/>
  <c r="G230" i="28"/>
  <c r="I230" i="28" s="1"/>
  <c r="G252" i="28"/>
  <c r="I252" i="28" s="1"/>
  <c r="G138" i="28"/>
  <c r="I138" i="28" s="1"/>
  <c r="G75" i="28"/>
  <c r="I75" i="28" s="1"/>
  <c r="G166" i="28"/>
  <c r="I166" i="28" s="1"/>
  <c r="G137" i="28"/>
  <c r="I137" i="28" s="1"/>
  <c r="G131" i="28"/>
  <c r="I131" i="28" s="1"/>
  <c r="G101" i="28"/>
  <c r="I101" i="28" s="1"/>
  <c r="G170" i="28"/>
  <c r="I170" i="28" s="1"/>
  <c r="G141" i="28"/>
  <c r="I141" i="28" s="1"/>
  <c r="G192" i="28"/>
  <c r="I192" i="28" s="1"/>
  <c r="G176" i="28"/>
  <c r="I176" i="28" s="1"/>
  <c r="G221" i="28"/>
  <c r="I221" i="28" s="1"/>
  <c r="G124" i="28"/>
  <c r="I124" i="28" s="1"/>
  <c r="G55" i="28"/>
  <c r="I55" i="28" s="1"/>
  <c r="H215" i="28"/>
  <c r="G112" i="28"/>
  <c r="I112" i="28" s="1"/>
  <c r="G254" i="28"/>
  <c r="I254" i="28" s="1"/>
  <c r="G159" i="28"/>
  <c r="I159" i="28" s="1"/>
  <c r="G100" i="28"/>
  <c r="I100" i="28" s="1"/>
  <c r="G54" i="28"/>
  <c r="I54" i="28" s="1"/>
  <c r="G64" i="28"/>
  <c r="I64" i="28" s="1"/>
  <c r="G93" i="28"/>
  <c r="I93" i="28" s="1"/>
  <c r="G234" i="28"/>
  <c r="I234" i="28" s="1"/>
  <c r="G249" i="28"/>
  <c r="I249" i="28" s="1"/>
  <c r="G255" i="28"/>
  <c r="I255" i="28" s="1"/>
  <c r="H242" i="28"/>
  <c r="G109" i="28"/>
  <c r="I109" i="28" s="1"/>
  <c r="G60" i="28"/>
  <c r="I60" i="28" s="1"/>
  <c r="G196" i="28"/>
  <c r="I196" i="28" s="1"/>
  <c r="G248" i="28"/>
  <c r="I248" i="28" s="1"/>
  <c r="G82" i="28"/>
  <c r="I82" i="28" s="1"/>
  <c r="G226" i="28"/>
  <c r="I226" i="28" s="1"/>
  <c r="G114" i="28"/>
  <c r="I114" i="28" s="1"/>
  <c r="G127" i="28"/>
  <c r="I127" i="28" s="1"/>
  <c r="G153" i="28"/>
  <c r="I153" i="28" s="1"/>
  <c r="G214" i="28"/>
  <c r="I214" i="28" s="1"/>
  <c r="G61" i="28"/>
  <c r="I61" i="28" s="1"/>
  <c r="G92" i="28"/>
  <c r="I92" i="28" s="1"/>
  <c r="H76" i="1"/>
  <c r="H85" i="28" s="1"/>
  <c r="G97" i="28"/>
  <c r="I97" i="28" s="1"/>
  <c r="G198" i="28"/>
  <c r="I198" i="28" s="1"/>
  <c r="H118" i="1"/>
  <c r="H167" i="1"/>
  <c r="H81" i="1"/>
  <c r="G242" i="28"/>
  <c r="I242" i="28" s="1"/>
  <c r="H24" i="1"/>
  <c r="H99" i="28" s="1"/>
  <c r="G178" i="28"/>
  <c r="I178" i="28" s="1"/>
  <c r="H50" i="1"/>
  <c r="H208" i="28" s="1"/>
  <c r="H48" i="1"/>
  <c r="H147" i="1"/>
  <c r="H171" i="1"/>
  <c r="H116" i="28" s="1"/>
  <c r="G256" i="28"/>
  <c r="I256" i="28" s="1"/>
  <c r="H189" i="1"/>
  <c r="H144" i="1"/>
  <c r="G243" i="28"/>
  <c r="I243" i="28" s="1"/>
  <c r="H63" i="1"/>
  <c r="H139" i="1"/>
  <c r="H173" i="1"/>
  <c r="H78" i="28" s="1"/>
  <c r="G147" i="28"/>
  <c r="I147" i="28" s="1"/>
  <c r="G90" i="28"/>
  <c r="I90" i="28" s="1"/>
  <c r="H84" i="1"/>
  <c r="H111" i="28" s="1"/>
  <c r="G228" i="28"/>
  <c r="I228" i="28" s="1"/>
  <c r="G89" i="28"/>
  <c r="I89" i="28" s="1"/>
  <c r="H18" i="1"/>
  <c r="H115" i="28" s="1"/>
  <c r="G205" i="28"/>
  <c r="I205" i="28" s="1"/>
  <c r="H164" i="1"/>
  <c r="H75" i="28" s="1"/>
  <c r="H38" i="1"/>
  <c r="H128" i="1"/>
  <c r="G105" i="28"/>
  <c r="I105" i="28" s="1"/>
  <c r="G251" i="28"/>
  <c r="I251" i="28" s="1"/>
  <c r="G104" i="28"/>
  <c r="I104" i="28" s="1"/>
  <c r="G238" i="28"/>
  <c r="I238" i="28" s="1"/>
  <c r="H155" i="1"/>
  <c r="H22" i="1"/>
  <c r="G47" i="28"/>
  <c r="I47" i="28" s="1"/>
  <c r="H176" i="1"/>
  <c r="H216" i="28" s="1"/>
  <c r="G157" i="28"/>
  <c r="I157" i="28" s="1"/>
  <c r="G95" i="28"/>
  <c r="I95" i="28" s="1"/>
  <c r="H55" i="1"/>
  <c r="H61" i="1"/>
  <c r="G203" i="28"/>
  <c r="I203" i="28" s="1"/>
  <c r="G140" i="28"/>
  <c r="I140" i="28" s="1"/>
  <c r="H87" i="1"/>
  <c r="H37" i="1"/>
  <c r="H149" i="1"/>
  <c r="G135" i="28"/>
  <c r="I135" i="28" s="1"/>
  <c r="H90" i="1"/>
  <c r="H47" i="1"/>
  <c r="H70" i="1"/>
  <c r="H213" i="28" s="1"/>
  <c r="G236" i="28"/>
  <c r="I236" i="28" s="1"/>
  <c r="H88" i="1"/>
  <c r="G108" i="28"/>
  <c r="I108" i="28" s="1"/>
  <c r="H124" i="1"/>
  <c r="H66" i="28" s="1"/>
  <c r="H185" i="1"/>
  <c r="G117" i="28"/>
  <c r="I117" i="28" s="1"/>
  <c r="H193" i="1"/>
  <c r="H193" i="28" s="1"/>
  <c r="G188" i="28"/>
  <c r="I188" i="28" s="1"/>
  <c r="H15" i="1"/>
  <c r="H121" i="1"/>
  <c r="H162" i="1"/>
  <c r="H229" i="28" s="1"/>
  <c r="G68" i="28"/>
  <c r="I68" i="28" s="1"/>
  <c r="G160" i="28"/>
  <c r="I160" i="28" s="1"/>
  <c r="H136" i="1"/>
  <c r="H25" i="1"/>
  <c r="H82" i="1"/>
  <c r="G189" i="28"/>
  <c r="I189" i="28" s="1"/>
  <c r="H41" i="1"/>
  <c r="H125" i="28" s="1"/>
  <c r="G139" i="28"/>
  <c r="I139" i="28" s="1"/>
  <c r="H151" i="1"/>
  <c r="H209" i="28" s="1"/>
  <c r="G208" i="28"/>
  <c r="I208" i="28" s="1"/>
  <c r="G99" i="28"/>
  <c r="I99" i="28" s="1"/>
  <c r="G69" i="28"/>
  <c r="I69" i="28" s="1"/>
  <c r="G111" i="28"/>
  <c r="I111" i="28" s="1"/>
  <c r="G48" i="28"/>
  <c r="I48" i="28" s="1"/>
  <c r="H160" i="1"/>
  <c r="H60" i="28" s="1"/>
  <c r="H33" i="1"/>
  <c r="H176" i="28" s="1"/>
  <c r="H85" i="1"/>
  <c r="H99" i="1"/>
  <c r="H17" i="1"/>
  <c r="H192" i="28" s="1"/>
  <c r="G66" i="28"/>
  <c r="I66" i="28" s="1"/>
  <c r="G190" i="28"/>
  <c r="I190" i="28" s="1"/>
  <c r="G103" i="28"/>
  <c r="I103" i="28" s="1"/>
  <c r="H44" i="1"/>
  <c r="H143" i="1"/>
  <c r="G44" i="28"/>
  <c r="I44" i="28" s="1"/>
  <c r="G259" i="28"/>
  <c r="I259" i="28" s="1"/>
  <c r="H192" i="1"/>
  <c r="G180" i="28"/>
  <c r="I180" i="28" s="1"/>
  <c r="H43" i="1"/>
  <c r="G129" i="28"/>
  <c r="I129" i="28" s="1"/>
  <c r="G223" i="28"/>
  <c r="I223" i="28" s="1"/>
  <c r="G197" i="28"/>
  <c r="I197" i="28" s="1"/>
  <c r="H65" i="1"/>
  <c r="G91" i="28"/>
  <c r="I91" i="28" s="1"/>
  <c r="G46" i="28"/>
  <c r="I46" i="28" s="1"/>
  <c r="G148" i="28"/>
  <c r="I148" i="28" s="1"/>
  <c r="H186" i="1"/>
  <c r="H108" i="28" s="1"/>
  <c r="G167" i="28"/>
  <c r="I167" i="28" s="1"/>
  <c r="G53" i="28"/>
  <c r="I53" i="28" s="1"/>
  <c r="H154" i="1"/>
  <c r="H137" i="1"/>
  <c r="G174" i="28"/>
  <c r="I174" i="28" s="1"/>
  <c r="G212" i="28"/>
  <c r="I212" i="28" s="1"/>
  <c r="G136" i="28"/>
  <c r="I136" i="28" s="1"/>
  <c r="H104" i="1"/>
  <c r="G79" i="28"/>
  <c r="I79" i="28" s="1"/>
  <c r="H130" i="1"/>
  <c r="H101" i="1"/>
  <c r="H64" i="1"/>
  <c r="H23" i="1"/>
  <c r="H184" i="1"/>
  <c r="H134" i="28" s="1"/>
  <c r="H21" i="1"/>
  <c r="H97" i="1"/>
  <c r="H94" i="1"/>
  <c r="H246" i="28" s="1"/>
  <c r="H103" i="1"/>
  <c r="H188" i="28" s="1"/>
  <c r="H135" i="1"/>
  <c r="H175" i="1"/>
  <c r="H127" i="1"/>
  <c r="H160" i="28" s="1"/>
  <c r="G200" i="28"/>
  <c r="I200" i="28" s="1"/>
  <c r="H141" i="1"/>
  <c r="H102" i="28" s="1"/>
  <c r="H169" i="1"/>
  <c r="H257" i="28" s="1"/>
  <c r="G118" i="28"/>
  <c r="I118" i="28" s="1"/>
  <c r="H174" i="1"/>
  <c r="H157" i="1"/>
  <c r="H139" i="28" s="1"/>
  <c r="G155" i="28"/>
  <c r="I155" i="28" s="1"/>
  <c r="H182" i="1"/>
  <c r="H29" i="1"/>
  <c r="H86" i="28" s="1"/>
  <c r="H142" i="1"/>
  <c r="H142" i="28" s="1"/>
  <c r="H77" i="1"/>
  <c r="G219" i="28"/>
  <c r="I219" i="28" s="1"/>
  <c r="H79" i="1"/>
  <c r="H134" i="1"/>
  <c r="H45" i="28" s="1"/>
  <c r="H172" i="1"/>
  <c r="H179" i="28" s="1"/>
  <c r="G210" i="28"/>
  <c r="I210" i="28" s="1"/>
  <c r="G150" i="28"/>
  <c r="I150" i="28" s="1"/>
  <c r="H20" i="1"/>
  <c r="H168" i="1"/>
  <c r="H195" i="28" s="1"/>
  <c r="H108" i="1"/>
  <c r="H259" i="28" s="1"/>
  <c r="G183" i="28"/>
  <c r="I183" i="28" s="1"/>
  <c r="H109" i="1"/>
  <c r="H140" i="1"/>
  <c r="H114" i="1"/>
  <c r="H58" i="28" s="1"/>
  <c r="G227" i="28"/>
  <c r="I227" i="28" s="1"/>
  <c r="H191" i="1"/>
  <c r="H187" i="1"/>
  <c r="H237" i="28" s="1"/>
  <c r="G151" i="28"/>
  <c r="I151" i="28" s="1"/>
  <c r="G186" i="28"/>
  <c r="I186" i="28" s="1"/>
  <c r="G258" i="28"/>
  <c r="I258" i="28" s="1"/>
  <c r="G123" i="28"/>
  <c r="I123" i="28" s="1"/>
  <c r="H16" i="1"/>
  <c r="H144" i="28" s="1"/>
  <c r="H86" i="1"/>
  <c r="E8" i="29"/>
  <c r="H8" i="1"/>
  <c r="H104" i="28" s="1"/>
  <c r="E17" i="29"/>
  <c r="H7" i="1"/>
  <c r="H200" i="28" s="1"/>
  <c r="E22" i="29"/>
  <c r="E13" i="29"/>
  <c r="E16" i="29"/>
  <c r="E7" i="29"/>
  <c r="H13" i="1"/>
  <c r="E11" i="29"/>
  <c r="G145" i="28"/>
  <c r="I145" i="28" s="1"/>
  <c r="E20" i="29"/>
  <c r="H34" i="1"/>
  <c r="H10" i="1"/>
  <c r="H119" i="28" s="1"/>
  <c r="E19" i="29"/>
  <c r="H9" i="1"/>
  <c r="H44" i="28" s="1"/>
  <c r="E10" i="29"/>
  <c r="H166" i="1"/>
  <c r="G88" i="28"/>
  <c r="I88" i="28" s="1"/>
  <c r="J63" i="28"/>
  <c r="J74" i="28"/>
  <c r="J224" i="28"/>
  <c r="K62" i="29"/>
  <c r="F61" i="29"/>
  <c r="F64" i="29"/>
  <c r="F60" i="29"/>
  <c r="F58" i="29"/>
  <c r="F59" i="29"/>
  <c r="H62" i="29"/>
  <c r="H59" i="29"/>
  <c r="H63" i="29"/>
  <c r="H61" i="29"/>
  <c r="H58" i="29"/>
  <c r="H64" i="29"/>
  <c r="H60" i="29"/>
  <c r="M222" i="28"/>
  <c r="W6" i="1"/>
  <c r="K9" i="29" s="1"/>
  <c r="V6" i="1"/>
  <c r="L96" i="28"/>
  <c r="L222" i="28"/>
  <c r="M63" i="28"/>
  <c r="N222" i="28"/>
  <c r="U6" i="1"/>
  <c r="M199" i="28"/>
  <c r="N96" i="28"/>
  <c r="I42" i="28" l="1"/>
  <c r="J207" i="28"/>
  <c r="J49" i="28"/>
  <c r="H210" i="28"/>
  <c r="H57" i="28"/>
  <c r="H161" i="28"/>
  <c r="N207" i="28"/>
  <c r="N49" i="28"/>
  <c r="H256" i="28"/>
  <c r="H146" i="28"/>
  <c r="H100" i="28"/>
  <c r="H101" i="28"/>
  <c r="H135" i="28"/>
  <c r="H117" i="28"/>
  <c r="H106" i="28"/>
  <c r="H81" i="28"/>
  <c r="H162" i="28"/>
  <c r="H184" i="28"/>
  <c r="H227" i="28"/>
  <c r="H56" i="28"/>
  <c r="H151" i="28"/>
  <c r="H72" i="28"/>
  <c r="H163" i="28"/>
  <c r="H180" i="28"/>
  <c r="H123" i="28"/>
  <c r="H143" i="28"/>
  <c r="H77" i="28"/>
  <c r="H110" i="28"/>
  <c r="H62" i="28"/>
  <c r="H183" i="28"/>
  <c r="H164" i="28"/>
  <c r="H148" i="28"/>
  <c r="H82" i="28"/>
  <c r="H251" i="28"/>
  <c r="H190" i="28"/>
  <c r="H92" i="28"/>
  <c r="H83" i="28"/>
  <c r="H42" i="28"/>
  <c r="H187" i="28"/>
  <c r="H87" i="28"/>
  <c r="H212" i="28"/>
  <c r="H175" i="28"/>
  <c r="H168" i="28"/>
  <c r="F9" i="29"/>
  <c r="F18" i="29" s="1"/>
  <c r="J201" i="28"/>
  <c r="H138" i="28"/>
  <c r="H220" i="28"/>
  <c r="H84" i="28"/>
  <c r="H65" i="28"/>
  <c r="H94" i="28"/>
  <c r="H73" i="28"/>
  <c r="J9" i="29"/>
  <c r="N201" i="28"/>
  <c r="H250" i="28"/>
  <c r="H90" i="28"/>
  <c r="H240" i="28"/>
  <c r="H189" i="28"/>
  <c r="H173" i="28"/>
  <c r="H113" i="28"/>
  <c r="H165" i="28"/>
  <c r="H53" i="28"/>
  <c r="H46" i="28"/>
  <c r="H181" i="28"/>
  <c r="H206" i="28"/>
  <c r="H158" i="28"/>
  <c r="H152" i="28"/>
  <c r="H120" i="28"/>
  <c r="H157" i="28"/>
  <c r="H202" i="28"/>
  <c r="H248" i="28"/>
  <c r="H211" i="28"/>
  <c r="H221" i="28"/>
  <c r="H137" i="28"/>
  <c r="H167" i="28"/>
  <c r="H68" i="28"/>
  <c r="H71" i="28"/>
  <c r="H186" i="28"/>
  <c r="H70" i="28"/>
  <c r="H245" i="28"/>
  <c r="H253" i="28"/>
  <c r="H204" i="28"/>
  <c r="H88" i="28"/>
  <c r="H191" i="28"/>
  <c r="H254" i="28"/>
  <c r="H149" i="28"/>
  <c r="H80" i="28"/>
  <c r="H218" i="28"/>
  <c r="H76" i="28"/>
  <c r="H154" i="28"/>
  <c r="H233" i="28"/>
  <c r="H194" i="28"/>
  <c r="H217" i="28"/>
  <c r="H121" i="28"/>
  <c r="H235" i="28"/>
  <c r="H59" i="28"/>
  <c r="J12" i="29"/>
  <c r="N244" i="28"/>
  <c r="H145" i="28"/>
  <c r="H43" i="28"/>
  <c r="H170" i="28"/>
  <c r="H182" i="28"/>
  <c r="H252" i="28"/>
  <c r="H172" i="28"/>
  <c r="H130" i="28"/>
  <c r="H196" i="28"/>
  <c r="H52" i="28"/>
  <c r="H255" i="28"/>
  <c r="H124" i="28"/>
  <c r="H205" i="28"/>
  <c r="H174" i="28"/>
  <c r="H105" i="28"/>
  <c r="H198" i="28"/>
  <c r="H243" i="28"/>
  <c r="H150" i="28"/>
  <c r="H122" i="28"/>
  <c r="H51" i="28"/>
  <c r="H93" i="28"/>
  <c r="H67" i="28"/>
  <c r="H129" i="28"/>
  <c r="H241" i="28"/>
  <c r="H238" i="28"/>
  <c r="H236" i="28"/>
  <c r="H50" i="28"/>
  <c r="H54" i="28"/>
  <c r="H225" i="28"/>
  <c r="H64" i="28"/>
  <c r="H214" i="28"/>
  <c r="H131" i="28"/>
  <c r="H91" i="28"/>
  <c r="H98" i="28"/>
  <c r="H48" i="28"/>
  <c r="H239" i="28"/>
  <c r="H178" i="28"/>
  <c r="H118" i="28"/>
  <c r="H109" i="28"/>
  <c r="H95" i="28"/>
  <c r="F12" i="29"/>
  <c r="J244" i="28"/>
  <c r="H126" i="28"/>
  <c r="H169" i="28"/>
  <c r="H112" i="28"/>
  <c r="H133" i="28"/>
  <c r="H159" i="28"/>
  <c r="H141" i="28"/>
  <c r="H230" i="28"/>
  <c r="H166" i="28"/>
  <c r="H55" i="28"/>
  <c r="H234" i="28"/>
  <c r="H249" i="28"/>
  <c r="H197" i="28"/>
  <c r="H219" i="28"/>
  <c r="H97" i="28"/>
  <c r="H140" i="28"/>
  <c r="H103" i="28"/>
  <c r="H147" i="28"/>
  <c r="H203" i="28"/>
  <c r="H136" i="28"/>
  <c r="H258" i="28"/>
  <c r="H223" i="28"/>
  <c r="H114" i="28"/>
  <c r="H226" i="28"/>
  <c r="H61" i="28"/>
  <c r="H153" i="28"/>
  <c r="H127" i="28"/>
  <c r="H231" i="28"/>
  <c r="H79" i="28"/>
  <c r="H47" i="28"/>
  <c r="H69" i="28"/>
  <c r="H132" i="28"/>
  <c r="J156" i="28"/>
  <c r="M74" i="28"/>
  <c r="N74" i="28"/>
  <c r="J222" i="28"/>
  <c r="L74" i="28"/>
  <c r="M224" i="28"/>
  <c r="N156" i="28"/>
  <c r="M232" i="28"/>
  <c r="N224" i="28"/>
  <c r="O185" i="28"/>
  <c r="F20" i="29"/>
  <c r="F22" i="29"/>
  <c r="I62" i="29"/>
  <c r="M185" i="28"/>
  <c r="F16" i="29"/>
  <c r="F37" i="29"/>
  <c r="I63" i="29"/>
  <c r="I64" i="29"/>
  <c r="J60" i="29"/>
  <c r="J63" i="29"/>
  <c r="N63" i="28"/>
  <c r="F38" i="29"/>
  <c r="F43" i="29"/>
  <c r="J62" i="29"/>
  <c r="J61" i="29"/>
  <c r="K12" i="29"/>
  <c r="I60" i="29"/>
  <c r="I61" i="29"/>
  <c r="K63" i="29"/>
  <c r="J58" i="29"/>
  <c r="J64" i="29"/>
  <c r="K60" i="29"/>
  <c r="K64" i="29"/>
  <c r="O74" i="28"/>
  <c r="K61" i="29"/>
  <c r="K59" i="29"/>
  <c r="K58" i="29"/>
  <c r="J59" i="29"/>
  <c r="I59" i="29"/>
  <c r="I58" i="29"/>
  <c r="F17" i="29"/>
  <c r="F41" i="29"/>
  <c r="F19" i="29"/>
  <c r="H20" i="29"/>
  <c r="F39" i="29"/>
  <c r="F40" i="29"/>
  <c r="F42" i="29"/>
  <c r="L199" i="28"/>
  <c r="O199" i="28"/>
  <c r="L63" i="28"/>
  <c r="L224" i="28"/>
  <c r="L232" i="28"/>
  <c r="L185" i="28"/>
  <c r="L207" i="28" l="1"/>
  <c r="L49" i="28"/>
  <c r="M207" i="28"/>
  <c r="M49" i="28"/>
  <c r="H9" i="29"/>
  <c r="H18" i="29" s="1"/>
  <c r="L201" i="28"/>
  <c r="I9" i="29"/>
  <c r="I18" i="29" s="1"/>
  <c r="M201" i="28"/>
  <c r="I12" i="29"/>
  <c r="I21" i="29" s="1"/>
  <c r="M244" i="28"/>
  <c r="H12" i="29"/>
  <c r="H21" i="29" s="1"/>
  <c r="L244" i="28"/>
  <c r="L156" i="28"/>
  <c r="M156" i="28"/>
  <c r="N199" i="28"/>
  <c r="O96" i="28"/>
  <c r="O224" i="28"/>
  <c r="O232" i="28"/>
  <c r="N185" i="28"/>
  <c r="O63" i="28"/>
  <c r="N232" i="28"/>
  <c r="O222" i="28"/>
  <c r="M96" i="28"/>
  <c r="O156"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22" i="28"/>
  <c r="K199" i="28"/>
  <c r="S6" i="1"/>
  <c r="K232" i="28"/>
  <c r="K74" i="28" l="1"/>
  <c r="K96" i="28"/>
  <c r="M6" i="1" a="1"/>
  <c r="M6" i="1" s="1"/>
  <c r="G58" i="29"/>
  <c r="G60" i="29"/>
  <c r="G63" i="29"/>
  <c r="G61" i="29"/>
  <c r="G59" i="29"/>
  <c r="K185" i="28"/>
  <c r="G64" i="29"/>
  <c r="G20" i="29"/>
  <c r="J6" i="1" a="1"/>
  <c r="J6" i="1" s="1"/>
  <c r="K207" i="28" l="1"/>
  <c r="K49" i="28"/>
  <c r="G9" i="29"/>
  <c r="G18" i="29" s="1"/>
  <c r="K201" i="28"/>
  <c r="E51" i="29"/>
  <c r="E60" i="29"/>
  <c r="E30" i="29"/>
  <c r="E39" i="29"/>
  <c r="G12" i="29"/>
  <c r="G21" i="29" s="1"/>
  <c r="K244" i="28"/>
  <c r="E54" i="29"/>
  <c r="E63" i="29"/>
  <c r="E42" i="29"/>
  <c r="E33" i="29"/>
  <c r="N6" i="1"/>
  <c r="K63" i="28"/>
  <c r="K224" i="28"/>
  <c r="K156" i="28"/>
  <c r="G17" i="29"/>
  <c r="G22" i="29"/>
  <c r="G19" i="29"/>
  <c r="G16" i="29"/>
  <c r="G96" i="28"/>
  <c r="I96" i="28" s="1"/>
  <c r="G199" i="28"/>
  <c r="I199" i="28" s="1"/>
  <c r="G185" i="28"/>
  <c r="I185" i="28" s="1"/>
  <c r="G6" i="1" a="1"/>
  <c r="G6" i="1" s="1"/>
  <c r="G49" i="28" s="1"/>
  <c r="I49" i="28" s="1"/>
  <c r="G232" i="28"/>
  <c r="I232" i="28" s="1"/>
  <c r="G222" i="28"/>
  <c r="I222" i="28" s="1"/>
  <c r="K6" i="1"/>
  <c r="G201" i="28" l="1"/>
  <c r="I201" i="28" s="1"/>
  <c r="G207" i="28"/>
  <c r="I207" i="28" s="1"/>
  <c r="G244" i="28"/>
  <c r="I244" i="28" s="1"/>
  <c r="E9" i="29"/>
  <c r="E18" i="29"/>
  <c r="E12" i="29"/>
  <c r="E21" i="29"/>
  <c r="G156" i="28"/>
  <c r="I156" i="28" s="1"/>
  <c r="G224" i="28"/>
  <c r="I224" i="28" s="1"/>
  <c r="G63" i="28"/>
  <c r="I63" i="28" s="1"/>
  <c r="G74" i="28"/>
  <c r="G41" i="29"/>
  <c r="G42" i="29"/>
  <c r="G38" i="29"/>
  <c r="G43" i="29"/>
  <c r="G37" i="29"/>
  <c r="G40" i="29"/>
  <c r="G39" i="29"/>
  <c r="H96" i="28"/>
  <c r="H232" i="28"/>
  <c r="H6" i="1"/>
  <c r="H49" i="28" s="1"/>
  <c r="H199" i="28"/>
  <c r="H222" i="28"/>
  <c r="H185" i="28"/>
  <c r="G276" i="28" l="1"/>
  <c r="G275" i="28"/>
  <c r="G273" i="28"/>
  <c r="G274" i="28"/>
  <c r="G271" i="28"/>
  <c r="G272" i="28"/>
  <c r="I74" i="28"/>
  <c r="G270" i="28"/>
  <c r="H201" i="28"/>
  <c r="H207" i="28"/>
  <c r="H156" i="28"/>
  <c r="H244" i="28"/>
  <c r="H224" i="28"/>
  <c r="H74" i="28"/>
  <c r="H63"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<sst xmlns="http://schemas.openxmlformats.org/spreadsheetml/2006/main" count="11008" uniqueCount="932">
  <si>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</si>
  <si>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</si>
  <si>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</si>
  <si>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</si>
  <si>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</si>
  <si>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</si>
  <si>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</si>
  <si>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</si>
  <si>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</si>
  <si>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</si>
  <si>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</si>
  <si>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</si>
  <si>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</si>
  <si>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</si>
  <si>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</si>
  <si>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</si>
  <si>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</si>
  <si>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</si>
  <si>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</si>
  <si>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</si>
  <si>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</si>
  <si>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</si>
  <si>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</si>
  <si>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</si>
  <si>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</si>
  <si>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</si>
  <si>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</si>
  <si>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</si>
  <si>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</si>
  <si>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</si>
  <si>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</si>
  <si>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</si>
  <si>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</si>
  <si>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</si>
  <si>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</si>
  <si>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</si>
  <si>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</si>
  <si>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</si>
  <si>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</si>
  <si>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</si>
  <si>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</si>
  <si>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</si>
  <si>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</si>
  <si>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</si>
  <si>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</si>
  <si>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</si>
  <si>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</si>
  <si>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</si>
  <si>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</si>
  <si>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</si>
  <si>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</si>
  <si>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</si>
  <si>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</si>
  <si>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</si>
  <si>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</si>
  <si>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</si>
  <si>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</si>
  <si>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</si>
  <si>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</si>
  <si>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</si>
  <si>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</si>
  <si>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</si>
  <si>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</si>
  <si>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</si>
  <si>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</si>
  <si>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</si>
  <si>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</si>
  <si>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</si>
  <si>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</si>
  <si>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</si>
  <si>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</si>
  <si>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</si>
  <si>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</si>
  <si>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</si>
  <si>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</si>
  <si>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</si>
  <si>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</si>
  <si>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</si>
  <si>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</si>
  <si>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</si>
  <si>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</si>
  <si>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</si>
  <si>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</si>
  <si>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</si>
  <si>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</si>
  <si>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</si>
  <si>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</si>
  <si>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</si>
  <si>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</si>
  <si>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</si>
  <si>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</si>
  <si>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</si>
  <si>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</si>
  <si>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</si>
  <si>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</si>
  <si>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</si>
  <si>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</si>
  <si>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</si>
  <si>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</si>
  <si>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</si>
  <si>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</si>
  <si>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</si>
  <si>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</si>
  <si>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</si>
  <si>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</si>
  <si>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</si>
  <si>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</si>
  <si>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</si>
  <si>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</si>
  <si>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</si>
  <si>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</si>
  <si>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</si>
  <si>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</si>
  <si>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</si>
  <si>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</si>
  <si>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</si>
  <si>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</si>
  <si>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</si>
  <si>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</si>
  <si>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</si>
  <si>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</si>
  <si>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</si>
  <si>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</si>
  <si>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</si>
  <si>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</si>
  <si>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</si>
  <si>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</si>
  <si>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</si>
  <si>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</si>
  <si>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</si>
  <si>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</si>
  <si>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</si>
  <si>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</si>
  <si>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</si>
  <si>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</si>
  <si>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</si>
  <si>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</si>
  <si>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</si>
  <si>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</si>
  <si>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</si>
  <si>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</si>
  <si>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</si>
  <si>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</si>
  <si>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</si>
  <si>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</si>
  <si>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</si>
  <si>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</si>
  <si>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</si>
  <si>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</si>
  <si>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</si>
  <si>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</si>
  <si>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</si>
  <si>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</si>
  <si>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</si>
  <si>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</si>
  <si>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</si>
  <si>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</si>
  <si>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</si>
  <si>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</si>
  <si>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</si>
  <si>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</si>
  <si>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</si>
  <si>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</si>
  <si>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</si>
  <si>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</si>
  <si>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</si>
  <si>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</si>
  <si>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</si>
  <si>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</si>
  <si>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</si>
  <si>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</si>
  <si>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</si>
  <si>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</si>
  <si>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</si>
  <si>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</si>
  <si>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</si>
  <si>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</si>
  <si>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</si>
  <si>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</si>
  <si>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</si>
  <si>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</si>
  <si>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</si>
  <si>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</si>
  <si>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</si>
  <si>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</si>
  <si>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</si>
  <si>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</si>
  <si>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</si>
  <si>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</si>
  <si>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</si>
  <si>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</si>
  <si>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</si>
  <si>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</si>
  <si>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</si>
  <si>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</si>
  <si>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</si>
  <si>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</si>
  <si>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</si>
  <si>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</si>
  <si>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</si>
  <si>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</si>
  <si>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</si>
  <si>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</si>
  <si>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</si>
  <si>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</si>
  <si>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</si>
  <si>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</si>
  <si>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</si>
  <si>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</si>
  <si>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</si>
  <si>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</si>
  <si>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</si>
  <si>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</si>
  <si>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</si>
  <si>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</si>
  <si>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</si>
  <si>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</si>
  <si>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</si>
  <si>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</si>
  <si>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</si>
  <si>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</si>
  <si>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</si>
  <si>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</si>
  <si>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</si>
  <si>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</si>
  <si>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</si>
  <si>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</si>
  <si>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</si>
  <si>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</si>
  <si>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</si>
  <si>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</si>
  <si>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</si>
  <si>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</si>
  <si>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</si>
  <si>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</si>
  <si>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</si>
  <si>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</si>
  <si>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</si>
  <si>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</si>
  <si>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</si>
  <si>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</si>
  <si>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</si>
  <si>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</si>
  <si>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</si>
  <si>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</si>
  <si>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</si>
  <si>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</si>
  <si>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</si>
  <si>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</si>
  <si>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</si>
  <si>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</si>
  <si>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</si>
  <si>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</si>
  <si>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</si>
  <si>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</si>
  <si>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</si>
  <si>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</si>
  <si>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</si>
  <si>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</si>
  <si>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</si>
  <si>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</si>
  <si>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</si>
  <si>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</si>
  <si>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</si>
  <si>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</si>
  <si>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</si>
  <si>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</si>
  <si>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</si>
  <si>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</si>
  <si>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</si>
  <si>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</si>
  <si>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</si>
  <si>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</si>
  <si>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</si>
  <si>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</si>
  <si>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</si>
  <si>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</si>
  <si>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</si>
  <si>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</si>
  <si>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</si>
  <si>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</si>
  <si>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</si>
  <si>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</si>
  <si>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</si>
  <si>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</si>
  <si>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</si>
  <si>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</si>
  <si>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</si>
  <si>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</si>
  <si>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</si>
  <si>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</si>
  <si>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</si>
  <si>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</si>
  <si>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</si>
  <si>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</si>
  <si>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</si>
  <si>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</si>
  <si>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</si>
  <si>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</si>
  <si>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</si>
  <si>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</si>
  <si>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</si>
  <si>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</si>
  <si>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</si>
  <si>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</si>
  <si>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</si>
  <si>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</si>
  <si>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</si>
  <si>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</si>
  <si>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</si>
  <si>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</si>
  <si>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</si>
  <si>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</si>
  <si>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</si>
  <si>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</si>
  <si>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</si>
  <si>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</si>
  <si>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</si>
  <si>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</si>
  <si>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</si>
  <si>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</si>
  <si>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</si>
  <si>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</si>
  <si>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</si>
  <si>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</si>
  <si>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</si>
  <si>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</si>
  <si>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</si>
  <si>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</si>
  <si>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</si>
  <si>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</si>
  <si>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</si>
  <si>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</si>
  <si>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</si>
  <si>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</si>
  <si>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</si>
  <si>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</si>
  <si>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</si>
  <si>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</si>
  <si>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</si>
  <si>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</si>
  <si>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</si>
  <si>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</si>
  <si>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</si>
  <si>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</si>
  <si>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</si>
  <si>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</si>
  <si>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</si>
  <si>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</si>
  <si>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</si>
  <si>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</si>
  <si>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</si>
  <si>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</si>
  <si>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</si>
  <si>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</si>
  <si>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</si>
  <si>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</si>
  <si>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</si>
  <si>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</si>
  <si>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</si>
  <si>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</si>
  <si>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</si>
  <si>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</si>
  <si>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</si>
  <si>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</si>
  <si>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</si>
  <si>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</si>
  <si>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</si>
  <si>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</si>
  <si>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</si>
  <si>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</si>
  <si>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</si>
  <si>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</si>
  <si>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</si>
  <si>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</si>
  <si>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</si>
  <si>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</si>
  <si>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</si>
  <si>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</si>
  <si>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</si>
  <si>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</si>
  <si>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</si>
  <si>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</si>
  <si>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</si>
  <si>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</si>
  <si>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</si>
  <si>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</si>
  <si>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</si>
  <si>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</si>
  <si>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</si>
  <si>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</si>
  <si>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</si>
  <si>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</si>
  <si>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</si>
  <si>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</si>
  <si>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</si>
  <si>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</si>
  <si>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</si>
  <si>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</si>
  <si>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</si>
  <si>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</si>
  <si>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</si>
  <si>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</si>
  <si>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</si>
  <si>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</si>
  <si>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</si>
  <si>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</si>
  <si>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</si>
  <si>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</si>
  <si>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</si>
  <si>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</si>
  <si>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</si>
  <si>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</si>
  <si>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</si>
  <si>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</si>
  <si>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</si>
  <si>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</si>
  <si>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</si>
  <si>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</si>
  <si>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</si>
  <si>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</si>
  <si>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</si>
  <si>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</si>
  <si>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</si>
  <si>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</si>
  <si>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</si>
  <si>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</si>
  <si>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</si>
  <si>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</si>
  <si>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</si>
  <si>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</si>
  <si>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</si>
  <si>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</si>
  <si>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</si>
  <si>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</si>
  <si>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</si>
  <si>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</si>
  <si>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</si>
  <si>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</si>
  <si>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</si>
  <si>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</si>
  <si>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</si>
  <si>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</si>
  <si>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</si>
  <si>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</si>
  <si>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</si>
  <si>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</si>
  <si>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</si>
  <si>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</si>
  <si>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</si>
  <si>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</si>
  <si>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</si>
  <si>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</si>
  <si>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</si>
  <si>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</si>
  <si>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</si>
  <si>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</si>
  <si>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</si>
  <si>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</si>
  <si>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</si>
  <si>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</si>
  <si>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</si>
  <si>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</si>
  <si>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</si>
  <si>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</si>
  <si>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</si>
  <si>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</si>
  <si>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</si>
  <si>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</si>
  <si>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</si>
  <si>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</si>
  <si>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</si>
  <si>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</si>
  <si>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</si>
  <si>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</si>
  <si>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</si>
  <si>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</si>
  <si>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</si>
  <si>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</si>
  <si>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</si>
  <si>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</si>
  <si>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</si>
  <si>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</si>
  <si>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</si>
  <si>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</si>
  <si>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</si>
  <si>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</si>
  <si>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</si>
  <si>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</si>
  <si>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</si>
  <si>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</si>
  <si>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</si>
  <si>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</si>
  <si>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</si>
  <si>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</si>
  <si>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</si>
  <si>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</si>
  <si>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</si>
  <si>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</si>
  <si>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</si>
  <si>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</si>
  <si>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</si>
  <si>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</si>
  <si>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</si>
  <si>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</si>
  <si>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</si>
  <si>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</si>
  <si>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</si>
  <si>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</si>
  <si>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</si>
  <si>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</si>
  <si>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</si>
  <si>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</si>
  <si>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</si>
  <si>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</si>
  <si>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</si>
  <si>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</si>
  <si>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</si>
  <si>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</si>
  <si>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</si>
  <si>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</si>
  <si>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</si>
  <si>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</si>
  <si>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</si>
  <si>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</si>
  <si>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</si>
  <si>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</si>
  <si>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</si>
  <si>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</si>
  <si>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</si>
  <si>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</si>
  <si>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</si>
  <si>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</si>
  <si>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</si>
  <si>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</si>
  <si>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</si>
  <si>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</si>
  <si>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</si>
  <si>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</si>
  <si>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</si>
  <si>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</si>
  <si>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</si>
  <si>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</si>
  <si>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</si>
  <si>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</si>
  <si>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</si>
  <si>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</si>
  <si>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</si>
  <si>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</si>
  <si>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</si>
  <si>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</si>
  <si>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</si>
  <si>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</si>
  <si>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</si>
  <si>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</si>
  <si>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</si>
  <si>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</si>
  <si>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</si>
  <si>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</si>
  <si>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</si>
  <si>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</si>
  <si>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</si>
  <si>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</si>
  <si>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</si>
  <si>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</si>
  <si>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</si>
  <si>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</si>
  <si>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</si>
  <si>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</si>
  <si>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</si>
  <si>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</si>
  <si>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</si>
  <si>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</si>
  <si>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</si>
  <si>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</si>
  <si>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</si>
  <si>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</si>
  <si>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</si>
  <si>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</si>
  <si>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</si>
  <si>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</si>
  <si>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</si>
  <si>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</si>
  <si>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</si>
  <si>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</si>
  <si>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</si>
  <si>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</si>
  <si>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</si>
  <si>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</si>
  <si>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</si>
  <si>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</si>
  <si>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</si>
  <si>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</si>
  <si>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</si>
  <si>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</si>
  <si>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</si>
  <si>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</si>
  <si>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</si>
  <si>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</si>
  <si>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</si>
  <si>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</si>
  <si>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</si>
  <si>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</si>
  <si>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</si>
  <si>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</si>
  <si>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S_pov_prop_22_21, S_pov_prop_23_22</t>
  </si>
  <si>
    <t>Operational Risk Score, 12M</t>
  </si>
  <si>
    <t>Operational Risk Score, Change</t>
  </si>
  <si>
    <t>underlying_dimension_date</t>
  </si>
  <si>
    <t>emerging_dimension_date</t>
  </si>
  <si>
    <t>Date of Highest Underlying Ind</t>
  </si>
  <si>
    <t>Date of Highest Emerging Ind</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</si>
  <si>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</si>
  <si>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</si>
  <si>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</si>
  <si>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</si>
  <si>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</si>
  <si>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</si>
  <si>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</si>
  <si>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</si>
  <si>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</si>
  <si>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</si>
  <si>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</si>
  <si>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</si>
  <si>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</si>
  <si>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</si>
  <si>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</si>
  <si>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</si>
  <si>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</si>
  <si>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</si>
  <si>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</si>
  <si>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</si>
  <si>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</si>
  <si>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</si>
  <si>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</si>
  <si>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</si>
  <si>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</si>
  <si>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</si>
  <si>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</si>
  <si>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</si>
  <si>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</si>
  <si>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</si>
  <si>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</si>
  <si>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</si>
  <si>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</si>
  <si>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</si>
  <si>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</si>
  <si>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</si>
  <si>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</si>
  <si>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</si>
  <si>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</si>
  <si>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</si>
  <si>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</si>
  <si>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</si>
  <si>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</si>
  <si>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</si>
  <si>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</si>
  <si>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</si>
  <si>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</si>
  <si>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</si>
  <si>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</si>
  <si>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</si>
  <si>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</si>
  <si>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</si>
  <si>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</si>
  <si>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</si>
  <si>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</si>
  <si>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</si>
  <si>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</si>
  <si>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</si>
  <si>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</si>
  <si>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</si>
  <si>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</si>
  <si>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</si>
  <si>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</si>
  <si>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</si>
  <si>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</si>
  <si>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</si>
  <si>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</si>
  <si>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</si>
  <si>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</si>
  <si>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</si>
  <si>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</si>
  <si>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</si>
  <si>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</si>
  <si>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</si>
  <si>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</si>
  <si>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</si>
  <si>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</si>
  <si>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</si>
  <si>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</si>
  <si>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</si>
  <si>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</si>
  <si>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</si>
  <si>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</si>
  <si>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</si>
  <si>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</si>
  <si>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</si>
  <si>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</si>
  <si>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</si>
  <si>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</si>
  <si>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</si>
  <si>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</si>
  <si>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</si>
  <si>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</si>
  <si>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</si>
  <si>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</si>
  <si>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</si>
  <si>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</si>
  <si>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</si>
  <si>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</si>
  <si>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</si>
  <si>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</si>
  <si>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</si>
  <si>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</si>
  <si>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</si>
  <si>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</si>
  <si>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</si>
  <si>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</si>
  <si>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</si>
  <si>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</si>
  <si>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</si>
  <si>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</si>
  <si>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</si>
  <si>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</si>
  <si>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</si>
  <si>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</si>
  <si>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</si>
  <si>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</si>
  <si>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</si>
  <si>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</si>
  <si>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</si>
  <si>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</si>
  <si>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</si>
  <si>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</si>
  <si>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</si>
  <si>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</si>
  <si>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</si>
  <si>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</si>
  <si>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</si>
  <si>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</si>
  <si>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</si>
  <si>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</si>
  <si>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</si>
  <si>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</si>
  <si>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</si>
  <si>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</si>
  <si>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</si>
  <si>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</si>
  <si>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</si>
  <si>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</si>
  <si>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</si>
  <si>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</si>
  <si>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</si>
  <si>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</si>
  <si>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</si>
  <si>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</si>
  <si>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</si>
  <si>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</si>
  <si>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</si>
  <si>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</si>
  <si>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</si>
  <si>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</si>
  <si>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</si>
  <si>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CMR: Epidemic- 2022-10 - Epidemies (Monkeypox and cholÃ©ra) and floods</t>
  </si>
  <si>
    <t>F_FAO_WFP_Hunger_Hotspot</t>
  </si>
  <si>
    <t>F_FAO_WFP_Concern_raw</t>
  </si>
  <si>
    <t>highest</t>
  </si>
  <si>
    <t>very high</t>
  </si>
  <si>
    <t>high</t>
  </si>
  <si>
    <t>F_FAO_WFP_Concern</t>
  </si>
  <si>
    <t>Fr_acaps_risk_text</t>
  </si>
  <si>
    <t>Fr_acaps_risk_text_raw</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</si>
  <si>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</si>
  <si>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</si>
  <si>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</si>
  <si>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</si>
  <si>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</si>
  <si>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</si>
  <si>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</si>
  <si>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</si>
  <si>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</si>
  <si>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</si>
  <si>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</si>
  <si>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</si>
  <si>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</si>
  <si>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</si>
  <si>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</si>
  <si>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</si>
  <si>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</si>
  <si>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</si>
  <si>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</si>
  <si>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</si>
  <si>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</si>
  <si>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</si>
  <si>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inform_risk.csv</t>
  </si>
  <si>
    <t>acled.csv</t>
  </si>
  <si>
    <t>ifes, gic, psuedo_reign</t>
  </si>
  <si>
    <t>ifes.csv, gic.csv</t>
  </si>
  <si>
    <t>acaps-risk-list-reviewed/Conflict and Fragility</t>
  </si>
  <si>
    <t>fao-wfp-web</t>
  </si>
  <si>
    <t>wb_fpi.csv</t>
  </si>
  <si>
    <t>who_dons.csv</t>
  </si>
  <si>
    <t>ifrc_epidemics.csv</t>
  </si>
  <si>
    <t>gdacs.csv</t>
  </si>
  <si>
    <t>fao_locust.csv</t>
  </si>
  <si>
    <t>acaps-risk-list-reviewed/Natural Hazard</t>
  </si>
  <si>
    <t>imf_unemployment.csv</t>
  </si>
  <si>
    <t>mpo.csv</t>
  </si>
  <si>
    <t>acaps-risk-list-reviewed/Socioeconomic</t>
  </si>
  <si>
    <t>ZWE:Cholera Outbreak</t>
  </si>
  <si>
    <t>inform_severity</t>
  </si>
  <si>
    <t>inform-severity</t>
  </si>
  <si>
    <t>https://drmkc.jrc.ec.europa.eu/inform-index/INFORM-Severity</t>
  </si>
  <si>
    <t>Complex crisis in Somalia (4.7)</t>
  </si>
  <si>
    <t>Drought in Zambia (3)</t>
  </si>
  <si>
    <t>Complex crisis in Zimbabwe (3.5)</t>
  </si>
  <si>
    <t>Fr_EIU_Security_Change_norm</t>
  </si>
  <si>
    <t>Fr_EIU_Security_Change_raw</t>
  </si>
  <si>
    <t>MNG: Epidemic - 2023-06 - Bubonic plague suspected case</t>
  </si>
  <si>
    <t>NPL: Epidemic - 2023-08 - Dengue Prevention and Response</t>
  </si>
  <si>
    <t>Fr_EIU_Security_Change</t>
  </si>
  <si>
    <t>BLZ: Epidemic - 2023-07 - Dengue in Belize</t>
  </si>
  <si>
    <t>KGZ: Epidemic - 2023-08 - Measles outbreak in Kyrgyzstan</t>
  </si>
  <si>
    <t>Sri Lanka - Dengue Outbreak &amp; Floods</t>
  </si>
  <si>
    <t>SDN: Epidemic - 2023-02 - Dengue fever outbreak</t>
  </si>
  <si>
    <t xml:space="preserve">coup: 2023-06-26 successful; </t>
  </si>
  <si>
    <t xml:space="preserve">coup: 2023-04-15 failed; </t>
  </si>
  <si>
    <t xml:space="preserve">coup: 2023-08-30 successful; </t>
  </si>
  <si>
    <t>SUR: Epidemic - 2023-01 - Suriname: Dengue outbreak 2023</t>
  </si>
  <si>
    <t>https://fews.net/; Request from Andres Chamorro</t>
  </si>
  <si>
    <t>Request from Haoyo Wu</t>
  </si>
  <si>
    <t>Not high risk and max IPC of 3 in Jun 2023</t>
  </si>
  <si>
    <t>High risk and max IPC of 4 in Jun 2023</t>
  </si>
  <si>
    <t>Not high risk and max IPC of 4 in Jun 2023</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</si>
  <si>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</si>
  <si>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</si>
  <si>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</si>
  <si>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</si>
  <si>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</si>
  <si>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MYS: Epidemic - 2023-09 - #1</t>
  </si>
  <si>
    <t>2023-10-16 â€“ Dengue - Chad</t>
  </si>
  <si>
    <t>Complex crisis in Colombia (3.9)</t>
  </si>
  <si>
    <t>2023-05-05 - volcano - green - NA</t>
  </si>
  <si>
    <t>Storm Daniel and floods in Libya (3.3)</t>
  </si>
  <si>
    <t>CRI: Dengue outbreak</t>
  </si>
  <si>
    <t>DJI: Epidemic - 2023-10 - acute diarrhea</t>
  </si>
  <si>
    <t>Nigeria: 2023 Diphtheria Outbreak</t>
  </si>
  <si>
    <t>2023-10-29 - cyclone - green - (167 km/h)</t>
  </si>
  <si>
    <t>2023-10-24 - cyclone - green - (46 km/h)</t>
  </si>
  <si>
    <t>The escalation of conflict between Armen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</si>
  <si>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 xml:space="preserve">New proposed legislation and evictions p // Rationale: r on 29 December 2022 under a fragile coalition, with Likud//d refugee camps, resulting in violence//and clashes between Israeli security fo//civilians and armed individuals and groups // Vulnerability: </t>
  </si>
  <si>
    <t>Complex crisis in Bangladesh (4.1)</t>
  </si>
  <si>
    <t>2023-11-16 - cyclone - green - (139 km/h)</t>
  </si>
  <si>
    <t>Complex crisis in Venezuela (4.3)</t>
  </si>
  <si>
    <t>The escalation of conflict between Armen // Rationale:  // Vulnerability: main priorities was restoring livelihood support so that people could</t>
  </si>
  <si>
    <t>New proposed legislation and evictions p // Rationale: livelihood-related structures // Vulnerability: ing will significantly affect livelihoods and humanitar-</t>
  </si>
  <si>
    <t>MLI: Epidemic - 09-2023 - Dengue Mali Epidemic</t>
  </si>
  <si>
    <t>UGA: Epidemic - 11-2023 - Anthrax outbreak in Kyotera</t>
  </si>
  <si>
    <t>2023-11-17 - cyclone - orange - (74 km/h); 2023-10-24 - cyclone - red - (148 km/h)</t>
  </si>
  <si>
    <t>Not high risk and max IPC of 2 in Oct 2023</t>
  </si>
  <si>
    <t>High risk and max IPC of 4 in Oct 2023</t>
  </si>
  <si>
    <t>High risk and max IPC of 3 in Oct 2023</t>
  </si>
  <si>
    <t>Not high risk and max IPC of 3 in Oct 2023</t>
  </si>
  <si>
    <t>Not high risk and max IPC of 4 in Oct 2023</t>
  </si>
  <si>
    <t xml:space="preserve">Increased fighting and power and gas sup // Rationale: In late November, as temperatures started to reach below ze // Vulnerability: </t>
  </si>
  <si>
    <t>MDV: Epidemic - 12-2023 - Maldives Filariasis Outbreak</t>
  </si>
  <si>
    <t>Complex crisis in Afghanistan (4.4); Earthquake in Herat Province (3)</t>
  </si>
  <si>
    <t>2024-01-03 - flood - orange - NA</t>
  </si>
  <si>
    <t>Complex crisis in Ethiopia (4.1); Drought in Ethiopia (3.7)</t>
  </si>
  <si>
    <t>Complex crisis in Haiti (4.2); Nippes Earthquake (3)</t>
  </si>
  <si>
    <t>Drought in Kenya (3.4)</t>
  </si>
  <si>
    <t>Complex crisis in Malawi (3.4); Tropical Cyclone Freddy in Malawi (3)</t>
  </si>
  <si>
    <t>2023-12-13 - cyclone - green - (222 km/h); 2023-10-26 - cyclone - red - (222 km/h)</t>
  </si>
  <si>
    <t>Complex crisis in El Salvador (3.1)</t>
  </si>
  <si>
    <t>TÃ¼rkiye / Syria earthquake in Syria (4.1)</t>
  </si>
  <si>
    <t>TÃ¼rkiye / Syria earthquake in TÃ¼rkiye (3.2)</t>
  </si>
  <si>
    <t>2023-10-24 - cyclone - green - (204 km/h)</t>
  </si>
  <si>
    <t>2023-12-28 â€“ Western equine encephalitis - Argentina</t>
  </si>
  <si>
    <t>2023-11-23 â€“ Upsurge of respiratory illnesses among children-Northern China</t>
  </si>
  <si>
    <t>2023-11-23 â€“ Mpox (monkeypox)- Democratic Republic of the Congo</t>
  </si>
  <si>
    <t>2023-12-01 â€“ Influenza A(H1N2) variant virus infection - United Kingdom of Great Britain and Northern Ireland</t>
  </si>
  <si>
    <t>2023-10-18 â€“ Diphtheria - Guinea; 2023-10-18 â€“ Diphtheria-Guinea</t>
  </si>
  <si>
    <t>2023-11-29 â€“ Avian Influenza A (H5N1) - Cambodia</t>
  </si>
  <si>
    <t>DRC general elections trigger heightened // Rationale: increasing the probability of violence during the electoral cycle//also potentially instigating violence//ps to escalate into political violence//ially escalating into greater clashes between rival communities a//nd larger_x0002_scale political conflicts//onstrations, civil unrest, or violent clashes // Vulnerability: es, in North Kivu, because of violence and widespread human rights//violations by armed groups//rticular risk of gender-based violence (GBV), reports of which hav//lture, have been disrupted by conflict or natural hazards (e//d obstructions resulting from conflict</t>
  </si>
  <si>
    <t>2024-01-11 â€“ Circulating vaccine-derived poliovirus type 2 - Indonesia</t>
  </si>
  <si>
    <t>2023-12-08 â€“ NA; 2023-12-08 â€“ NA; 2023-12-08 â€“ NA</t>
  </si>
  <si>
    <t>2024-01-11 - earthquake - green - (M 6.4); 2021-10-19 - drought - green - NA</t>
  </si>
  <si>
    <t>Drought in South-West Angola (3.2)</t>
  </si>
  <si>
    <t>2023-08-08 - drought - green - NA</t>
  </si>
  <si>
    <t>2020-01-21 - drought - orange - NA; 2022-09-20 - drought - orange - NA; 2024-01-03 - earthquake - green - (M 5.5)</t>
  </si>
  <si>
    <t>2023-07-18 - drought - green - NA; 2023-07-18 - drought - green - NA; 2023-12-13 - cyclone - green - (222 km/h)</t>
  </si>
  <si>
    <t>2024-01-12 - flood - green - NA</t>
  </si>
  <si>
    <t>Complex in Burundi (3.4)</t>
  </si>
  <si>
    <t>2024-01-04 - flood - green - NA</t>
  </si>
  <si>
    <t>2023-05-23 - drought - green - NA</t>
  </si>
  <si>
    <t>2022-09-20 - drought - orange - NA; 2024-01-17 - flood - green - NA</t>
  </si>
  <si>
    <t>2022-09-20 - drought - orange - NA; 2024-01-15 - flood - green - NA; 2024-01-03 - flood - green - NA</t>
  </si>
  <si>
    <t>2023-08-22 - drought - green - NA</t>
  </si>
  <si>
    <t>2023-01-24 - drought - green - NA</t>
  </si>
  <si>
    <t>2023-09-26 - volcano - green - NA</t>
  </si>
  <si>
    <t>2022-09-20 - drought - orange - NA; 2024-01-14 - flood - green - NA</t>
  </si>
  <si>
    <t>2023-09-19 - drought - green - NA</t>
  </si>
  <si>
    <t>2022-09-20 - drought - orange - NA; 2023-12-31 - flood - green - NA; 2023-04-24 - volcano - green - NA</t>
  </si>
  <si>
    <t>2024-01-15 - flood - green - NA; 2024-01-03 - flood - orange - NA; 2023-08-08 - drought - green - NA</t>
  </si>
  <si>
    <t>2024-01-01 - flood - green - NA</t>
  </si>
  <si>
    <t>2022-09-20 - drought - orange - NA</t>
  </si>
  <si>
    <t>2023-12-30 - earthquake - green - (M 6.3); 2024-01-17 - flood - green - NA; 2024-01-15 - volcano - green - NA; 2024-01-11 - volcano - green - NA; 2023-11-27 - volcano - green - NA; 2023-11-22 - volcano - green - NA; 2023-07-05 - volcano - green - NA; 2023-04-19 - volcano - green - NA; 2023-09-19 - drought - green - NA</t>
  </si>
  <si>
    <t>2024-01-16 - cyclone - orange - (169 km/h); 2024-01-17 - cyclone - orange - (169 km/h); 2023-10-24 - drought - green - NA; 2023-12-04 - cyclone - orange - (111 km/h); 2023-11-17 - cyclone - orange - (74 km/h); 2023-10-24 - cyclone - red - (148 km/h)</t>
  </si>
  <si>
    <t>2024-01-14 - volcano - green - NA</t>
  </si>
  <si>
    <t>2023-08-13 - volcano - green - NA; 2023-05-21 - volcano - green - NA; 2023-08-08 - drought - green - NA; 2023-09-19 - drought - green - NA</t>
  </si>
  <si>
    <t>2024-01-09 - earthquake - green - (M 5.9); 2024-01-01 - earthquake - green - (M 5.6); 2024-01-01 - earthquake - green - (M 5.5); 2024-01-01 - earthquake - green - (M 5.6); 2024-01-01 - earthquake - green - (M 6.2); 2024-01-01 - earthquake - orange - (M 7.5); 2024-01-01 - earthquake - green - (M 5.5)</t>
  </si>
  <si>
    <t>2024-01-14 - flood - green - NA</t>
  </si>
  <si>
    <t>2024-01-16 - cyclone - orange - (169 km/h); 2024-01-17 - cyclone - orange - (169 km/h); 2023-10-24 - drought - green - NA; 2024-01-04 - cyclone - green - (127 km/h)</t>
  </si>
  <si>
    <t>2022-11-08 - drought - orange - NA; 2023-05-23 - volcano - green - NA; 2023-10-25 - cyclone - red - (259 km/h); 2023-10-23 - cyclone - red - (213 km/h)</t>
  </si>
  <si>
    <t>2023-10-24 - cyclone - red - (148 km/h); 2023-01-24 - drought - green - NA</t>
  </si>
  <si>
    <t>2024-01-16 - cyclone - orange - (169 km/h); 2024-01-17 - cyclone - orange - (169 km/h); 2024-01-15 - flood - green - NA</t>
  </si>
  <si>
    <t>2024-01-06 - flood - green - NA</t>
  </si>
  <si>
    <t>2021-10-19 - drought - green - NA</t>
  </si>
  <si>
    <t>2022-09-20 - drought - orange - NA; 2023-07-03 - volcano - green - NA</t>
  </si>
  <si>
    <t>2024-01-08 - earthquake - green - (M 6.7); 2023-08-01 - volcano - orange - NA; 2023-12-18 - cyclone - green - (65 km/h)</t>
  </si>
  <si>
    <t>2023-12-30 - flood - green - NA; 2023-11-20 - volcano - green - NA; 2023-07-20 - volcano - green - NA; 2023-12-13 - cyclone - green - (222 km/h)</t>
  </si>
  <si>
    <t>Complex crisis in DPRK (3.7)</t>
  </si>
  <si>
    <t>2023-11-01 - volcano - green - NA; 2023-05-23 - drought - green - NA</t>
  </si>
  <si>
    <t>Complex crisis in Sudan (4.9)</t>
  </si>
  <si>
    <t>Complex crisis in South Sudan (4.1)</t>
  </si>
  <si>
    <t>2024-01-09 - earthquake - green - (M 5.7); 2024-01-04 - earthquake - green - (M 5.6)</t>
  </si>
  <si>
    <t>2024-01-11 - flood - green - NA</t>
  </si>
  <si>
    <t>2022-11-08 - drought - orange - NA; 2024-01-12 - earthquake - green - (M 5.9); 2021-07-20 - drought - green - NA; 2023-01-24 - drought - green - NA</t>
  </si>
  <si>
    <t>2023-10-26 - cyclone - red - (222 km/h)</t>
  </si>
  <si>
    <t>2024-01-16 - flood - green - NA; 2023-08-22 - drought - green - NA</t>
  </si>
  <si>
    <t>2023-12-31 - flood - green - NA; 2023-08-22 - drought - green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</si>
</sst>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36">
    <dxf>
      <border>
        <top style="dotted">
          <color auto="1"/>
        </top>
      </border>
    </dxf>
    <dxf>
      <border>
        <top style="thin">
          <color auto="1"/>
        </top>
      </border>
    </dxf>
    <dxf>
      <border>
        <top style="thin">
          <color auto="1"/>
        </top>
      </border>
    </dxf>
    <dxf>
      <font>
        <color theme="0"/>
      </font>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color theme="0"/>
      </font>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theme="1"/>
        <name val="Arial (Body)"/>
      </font>
      <fill>
        <patternFill patternType="solid">
          <bgColor rgb="FFF2CAC4"/>
        </patternFill>
      </fill>
    </dxf>
    <dxf>
      <font>
        <sz val="12"/>
        <color theme="1"/>
        <name val="Arial (Body)"/>
      </font>
      <fill>
        <patternFill patternType="solid">
          <bgColor rgb="FFEE9F8F"/>
        </patternFill>
      </fill>
    </dxf>
    <dxf>
      <font>
        <sz val="12"/>
        <color rgb="FF9C0006"/>
        <name val="Arial"/>
      </font>
      <fill>
        <patternFill patternType="solid">
          <bgColor rgb="FFE3593A"/>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133</c:v>
                </c:pt>
                <c:pt idx="1">
                  <c:v>45</c:v>
                </c:pt>
                <c:pt idx="2">
                  <c:v>18</c:v>
                </c:pt>
                <c:pt idx="3">
                  <c:v>12</c:v>
                </c:pt>
                <c:pt idx="4">
                  <c:v>7</c:v>
                </c:pt>
                <c:pt idx="5">
                  <c:v>3</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7J3NciNHkudfhabLnAAhv4G2mTEDUSySIkFxCLDU0i2LhEiMSKAGH5KqXmdPe9jbHPfWL7a/QGYk
IpwBIkHmTGbvNNqsyxRBJwN/j/Dw8M9/vvvzL3dPk3Rx9Ofz02z5l7s//+W7x9Xqy1++/3559zh5
Tpft5+ndYr6c/7pq382fv5//+uv0bvL9/SL9Yzp7+N7veOH3d4/pYjX587t//Wd+28Nkfjm/S1fT
+ezf1pPF15vJcv20Wr4y55w6upuvZytF/sBv+pfvRuv7dPbd0WS2mq6+jr9+mfzLd9ZPfHf0vfw9
L/7m0RPLWq3vofXidsfvdAO/E3tJnERJ97ujp/nsIZ/2e+1e1O10e12/G/Y83/P0n75KnyHfu5rN
WtL7+8VkuTzK/y3IrIUXo9PlfJB958FcLXH0YfOdvrcx/dd/FgN8SzFiwC4h2TclUT9ZPU7nX6ap
/vbvB77bjgO/G3eTOE66YRzbuAc9NR1GSRIEXhT6vUT/5Qz3MutxQ7+lFOhvJyQDTsb1M+Asna6m
GoP3o+91273A70V+l80d9YIksrZ9K/HbceLFMCeIktD3urAnO3IZ/nuX4wY/JxPI56MS9rMGwD54
TO/1N68A9agdJHHU8RA4QRJ2/MBCHaZwDro+Gx/EFUtMyPctxY14RiUAzwYl3uMGyJmr6cNkUaWY
6bWjrh9HQa/Hfu/GXmBD3m13emEc9JKk6wWJ3xFipsRy3LAXhAL5YlyCf3Vav4w5XX9NZxWK+LCd
9DpJ4nU6SRQg5D1bxrcihFCSJJ0AHoRdNr1v7/j963GDr+kE9npYQn/6c/3Qj6fP80XrcrJcTTQG
7xc3rS4M6Pp+hKRRGk7gAbCh3Hh+1O6F3Z7vMcfR8IWQL7koNxMsYsEJa06yY3xZPzuu0y/r9Ohq
8sfR6Xo6m1R4JlpxO+74SRSz8ztdz++pm9XkSRi2/ajnJZ0o8H0kV6z3Q3bxHrIyN2Ne/gbBnZc/
IFl03QBhNUrX99Oj/iL9XOV14Ydtz485LXEYxYo59nUBc6KwG3CVhL3I8xKvZ3On7KLcnLGpBVfs
ScmRUb/+QzOar1ePR3tfRIe9z5K230MXCrvdKIp6na4twYJOm1OSBDHKlOf5QUfoTCWXtIMd5veR
3DDnXjBjVD8zxo+To9P0udLD4QVt7mnP63m8CrzA64aW6Gp5UTvkFg+7cY/7PogCwY1ya3Izw6QV
vDCnJCtOh/Wz4nZ09Gm6eJjOjs6XT+nsfqllxvtveF4MgZ9wTaDCZh+bI3HYhlk9L+p2i3nzTXHQ
0tyMcfwKwR/HT0g2fTqvn00ni+lqUeVVz3EIeF3z4As9HhccCos5QbeNbuaFQRSFmEHEWSmxGjc/
CkLBhWJcYn9yUz/2m2dRhcciaYcekqrjdTtxHHZi+9botcPNk6SXYNILo6gj9N69q3Ejn5MJ3PNR
ifrVSQNQR78dpE+T+/msSh2q5XvtoOP1ep3Is3a8F3NBKIMTVictrUxppPTtUuvZgb9NLvlgz77g
x6B+fpwuJrP0vsLHhue3vSDu8Pb2C/FvvDVasdeOex1eh71uZ/PhnJgMKbEgNysKQsGEYlzCf9oA
29Pl5HM6m1foWwiCds/Hgh1K82oQtROsTd0o9tBb0V4F7iVW4sa9IBS4F+MS98vj+rf9cP5NKar/
sZ7o3fd+xajl8XCIwwA7qxezwzsBLzVj68MBrl3sflE34C7gIa7/dvbMLrcmNxNMWsEHc0qyYvhL
/azoP08W07t0djRKn+cVCqKWh1Wjl/BC69lXAnzqtBPeElGnI1hQfi1uNkh6wQo5LdnRb8Aj7jh9
XKTTCiWSj7czinFnInbwrmHBsE5F1MG8gY+zE4aB50V+wAPPvA9KrMfNi4JQMKEYl+gfn9V/GEZA
v+LpNrsDgyMebkcr9ajeXNIYBat8xgXY/NBEwyDcdU973Z7XidCpXPf0e1bqZtj+3yg4uZ9AsvhT
AzSuIQ6P53Shd/n77x1UXy8hiiDu4OaLgzCxD1gvbke8x7lzcuOukHkl1uPmV0Eo2FKMS/SHDTCM
XExmXyu8ZBBeUdIJk45y6XW51GP7rgmSdjdEFehhK+F5uHkVmtJt73Lc0OdkAvh8VMJ+0YBn38nD
1y+rCrc8e7rj+0COq8JQsQidwW7rETqQySx5v+9dhhvunEzAnY9KuE8a4KgY8qR7SJd3VYqZltcj
koArgXglbN/ouLYpNsTLxCEggiMowjvMrV5uTW4GmLSCC+aUZMWwAaz4NJlNvq0nTxUKHQIIsDIl
6Ez5zW0L/FYct9Vc4GkDrbA1lVqSmxEGqeCDMSPZ8KkBAuh0na6IKKySDdhasa8SbRDlL27bq9rq
4SjicoiizBwYafGXvfZKLcjNBINUMMGYkUw4Hdev3fZ/fXhMZ9PlqspoSiwevLiRPL7fxcsdhLZY
4jB0/AiLlNfZBJVJo3fJNbk5YRELXlhzkhv9j/Vz4+fJ86TCdx5RreiePPG0VLKPQ4gmxN3hRz7K
kvoINXTvatwcyMkE9vmoRP3nBgii67nyx2lZ8H7tP8LeivsziHron96LYGJ1aXNLwJMk8MIwCtBP
zVt5/3LcuGs6AbwelshfNyDAZrTxn/d/VdYmDcL78W/5RJT11LMrVEEBXakWEe+EPw6lqMdzm/Cb
nriMy67KzQabWjDDnpQs+aVfvwgasBUX6dNRxpTZ0c3ky/rz0/SuOvbwUFCeCJyinYCYNGmT9Tt4
h4j67hBbE3dwiorgmrcs0M2p3b9JcG33D0oODhpwiYzT2Teu9CoPVIwVPSakw8siOUMR8hGEbbys
xDLjZsXgsbHumhKtzIrcLNpSCpZsJyQLxg0woI//9n8Xv02/Tqo7NIQJ9LrcGUGSZC8M+4GBIyMM
Ap94nPwqD/SfzlTbMgvawYHiq0gOFBMvOHBTvxg7Wf5Bcs9sqmGo4lZBcMWkovCQ83Fqc7VYho7A
a4dEc0Z4N7j4iY5C6TUPQZkVuVmwpRQs2E5IFowacAhOeVhUKISSdi/GkNrrRkGXVK2OCtcw7Ewt
r+1jGQ+JYQ4Tn0CbUL7u9i3HDX7+LQTy+aiE/fSs/p0/WMzZ+RUCH0ZtzKQ85fyEaJoXXmweGaFP
2gRBNF1CyHlR2Pu+xHrcyBeEAvtiXKJ/1gC5c/F18fD1W7XP6dDDtNrtBXjrMtlv7/yEBAv1xOtE
+dUgNn65Jbl5YNIKNphTkhMXDbDyna1nD+niq96M778AeC4TuuR3E950hOyhEVkCiGddSGYo0Rwx
jlVedeI1XWI9bh4UhIIBxbhE/+y2fik0nC/md3fz6tDnekX2EMtH3lwYI4dsmxIJFX7CgyEiMBlz
eMYd8/otsSA3/AWhgL8Yl/AP+/XDfzn9XKVPzU/aHaJoEO68AgJMe7YEIv5YmfkSFdNHUssL/X/v
atzI52QC93xUon75c/2oDwhgmt9XefcSuoe+qSKHCVEiM66LbDeUHkI0iOwmjYgYJnSinnqXmZu+
zILc2G8pBfzbCcmBiwYoP9pacTT/dROmMSCHv0Ih1CJKScWT+Rj28o9gCA6IEN2frK1sXihDB6/P
zZ0dv0awasdPSb4NGnBZD/72n6vJ0f0/nf8+ny4mehO//87m0dDFzJrwYnM9m1vE/8UJt3Uvztkp
3s3l1+VmlKQXHJLTL1hzXr9QG00ni0V6dDmZzypkTBfgFe4cFS8mL0IlnRqCreV5bcIxVWUCtFpE
oHxVlF2Vmy02tWCKPSlZMmqA2fx6slhXd0ZQnUjV6hGPhDF28xGqVYK9PIy6EWmo2SESt8y+5bh5
kFEJ7LNBifn1SQOOwXoxnaXPFR4BckyxgaOrBl6P5PdEpKe0ItKyuftJ3dYOa83zzKY3KrEiN/Rb
SgH/dkKyYNSAt/X5rFLdyvcJBiCgEjETYLKT0fkJbjqVAqzfEzIFe+9q3NjnZAL4fFSifn5V/8Y/
flyvqgwO4C0RemS69VQ5jkAlZlmSnxAN4l+TGNUW3x33gtCg9i/HjbumE8DrYYn88bh+5D/Mn7Fg
qzh8rclpAfB+xYgnm3ouoPvEXoz0V0U3zPuXePyQk9FJiDf2yIGP9J/OZM9hS3NzxPU7BHdcPyI5
9eHH+jl1fkc0WZUhBCpjlwID2JmcNtcW7MOJqoIIkFFJ70VhrBILcjOlIBScKMYl/Oej+uEfEdD3
kD7pLVrB6QjbYULkdie0bXwqgSWMfF4LqEvZR//R/E7evxI37sVXELgX4xL3UQOuhpO7dXo/X2gI
3o87ThxKCxC2QWA8aaOdrrgcWgmZ7tTn25g6Nhe2ae0osRw3+AWhAL8Yl+CfDOrf9IOvXxbrZXXY
40LuKNtqR2Wrv1SHiOnDqNqJusRXqv0f8GAzwd+/HDf2mk5Ar4cl8oMGmPlGc6JWq7TyBTyGKXzV
JYSCbCsKnNhSBwdcj/KIRJPJSMkSK3GjXhAK2ItxifuoAbdsH1teldHCLayrAWm3yaa2DJVjVAKu
oQSRPIq7PySiJcKEFKCQ2lt+/3rc4Gs6gb0eltD3GwA9t9u00iIyLR95wnbHa5w7NXsSe8JZCLWg
7OrmA2tMcVNiQW7wC0KBfjEu4b9qgDtnSJT812W1Iof6YxRWzbUY/rHhR9EhiSrs8T6zgS+zFDfy
W0oB/XZCYj9sgLRndffT36vM88SLwPM24fGF4t7DdU/NKgv9JKAepSpbQuVVFT4sXclllrSTB/mX
ecmDfOIFDz7Vr+t8JNv27vGIUOavZNxWeQ5UhQBKw5ARorKcDeGPqo9DPyJMuBsJVeeQ1bjZ8PI3
CHa8/AHJluuP9bPlar74I/2q5cP71f+YwPnQy0sNK13H4AeVoDuEbGMnxWSnEjeFXWj/Wtys0HSC
AXpYwn7VgMt4mC6Wj+nTU/WFxEjMwQlAkpr2BNhyiUqHVCzx8TT7FGrgI3hwyMLc3Hj5GwRfXv6A
5NCwAW7owZwIsKObSrMaKEFP9DWxFRRqJXVE1Sg2jkeriztBFaMszo8QWuWW5OaKSSv4YU5JTgxu
6hdR4zXJbVVeGMS6c11jcEMzRTvdpCcYfKDQNLXqSXbmkYwCRaiwFo8omFTxL7EeNw8KQsGAYlyi
P26Ageg6XaQP6yqviM27gRLSIeVLcB8T6ivOAdWkcSvwUoZJHYpKS92pzJLcHNhSChZsJyQPrhug
v54v0v/Qe/D9VzRmIKxEWCs69GugpnfP1prCoJ3EARoTsXj4Fbix9Z/Otv++xbiRz6gE6tmgRPz8
3+qXOYRITRbzKkuIqbRmkmkpXo+88VUgniX8VZQYZyKOqPBJNWm0WRv1MgtyI7+lFOhvJyQHBg0o
KXLFzbuRPBqH9298MCbmFPscsaV0xMD+b7Gg1cV8iiM/wpdPn5KXprpSS3IzwSAVXDBmJBuuzus/
COP14jcSmqvOLu+h6ZDZifjZ3LBKxhg3cMQ0IUNdwrA36QgdIYLKLsrNC5tasMOelBwZN+Bg3C7W
Fd/HAecioSg3pS0sNrSiTUslIiFJ5Nx8hEJaYiluFhSEAv1iXAJ/24BbuL9QByGtTh6FHUrphfRr
QOXHbUOpbQt+StSjBaGm4kBWJSblRVxiPW70C0KBfjEu0e83YNujK1RYVoEtTyYabuA8HE7YTiO6
AxAjDFOoKel4Je9bjBv3jEqAng1KxM8b8O4a/e1/zY/G8+e//e9Nybzrxd/+z+xu+qXC8Dn2/+Yx
rGtbSBM22ZrkouGm16HaHBDTg/CWFbpZs/s3CXbt/kHJwlEDwo/6TxU3YaIsg0rN4ezwbOBfFVFn
XNycKro7qGhgyhuqrmRoWCbDSqzHzZ+CULCjGJfof2hA9uzHyf1kQYGk+6PRin+WKqNhqFovVmwA
J/iXAj04gopzZDGFFwV+f7JLNunOJjvevkA3l/b9PsG8fT8uefqxAdfQDYED1SoBEYWWejiJaFOj
bFGiixBtbIjxU0nrwaakhoylLLEeN68KQsGUYlyif9MEs/l8tlLhWYu5livvfxWGvLzz7pWZkmu/
CskJpcQMTZ42nefUT+g/nZlDhqWW5OaBSSvYYE5JTgxP6n8XDlNC11fTKqOXWpSNIVibDFyCuclF
J0LJkmORiuXwuqTSUR2OQCYZzV1qSTsYsf02kg/bmRdsuK2fDbffPk9+q/hxTq46AcWUFMNJp5Qv
EVccB0TcUPSKXNE49jPzoXmplFuSmw8mrWCEOSU5cduAy56Of/PVY4VyqUXZVWraq8Q3Sl2pFqO2
nRZVjFKt9ISgADiGdOqV2IKpxILcTCgIBQeKcQn/5aj+g3Cx/oO+uhqB998KgI+6FPSwirhuBQoJ
UCkGFZhCAZuPiCvbvxw39ppOQK+HJfIXP9WP/OgP1NwKn+YY/1CGsHrwOt98hKGcpzn7HfeEfrpr
pmf38f7luJHXdAJ5PSyRHzXgDv5hvriv1ChC/Z0QgxTvt6yupx06EMRKUSLZkw5+PVXeTVgD9y/H
jbymE8jrYYn8Dw3QQy+mi+lnSvTorfd+eaNKYyh/s6p/sXE+2LuejnwJqW4h+57KDVkBH/PSLbMg
N/pbSoH/dkJy4OK8fqlzPFk8r6vssIRFEGMs+550zexjKZ8t0nmUu4JUndwYJWxRJRbkZkBBKPAv
xiX8xw14Bn9KZ5R+Xle3/1XLSYoTUlOYJGW8dHhILfzxRGPlIHuBva/CvGW/1hILcsNfEAr4i3EJ
/6cGqP3kmlZtRCKilZgkAl5UFfQY9R7znc0B4olpuUAmf6z81C9aypRak5sHBqnggjEj+XD+oQFS
SL2Bl4//lV1B8ZISzEeC4A6hFKumY3GwnTevheOD1+dm0K7fI7i168ck6z6d1s861aLwlwlB+VXm
fLYInqG6IcEdvBooZEUSnH2GVE4ugWWYL5SBnNB8LUEz5bXkotxMsogFZ6w5yY6rBjyfR5sy0hfz
Svu2orGqklc+WmvmxhPcII+9ixpLCIJQZUuuxs0Hi1jwwZqTfLhogNNvnE7/qPJN4dtGC6rr2Tt+
/99zg6zpBL56WEI7bsBD+ZhQGuqPHH1MlxWaiQhqUu0nqcGAj2DTM8OSOKTjqtY9GFOpxKCCWlWJ
EuuKKLkqNxvs7ySYYU9Klhx/rP8SOJ3MaeddZUgH6Q9gnPSCPHDJfkJzPRB56XXJ+A/9TV6QzYwS
63HzoSAULCjGJfqnDbBfjFbtI5IBqPGsUajgHU0dwy4Z0MQzZSLfZkAL6zUVAajIoJ9x4jiUW5Ob
CSat4IM5JVkxbMBB+Eh0zd2kOjaotlW+8hD0/Ninn49qkGHFCdCsOyLSFXNS1kND/+lMD9q/HDcH
NJ1AXw9L5D/e1C+Cjik7UmkRgAgZQ/1C5UBzxVbiNiCaL8R8l/ibGA5huS6xHjf2BaEAvxiX6B//
XD/6H6f/XqERT2UiItu3TVelESPZVECnzidmjE2BYbHt96zGDXz2HQTq2aCE/OMP9UM+pp5nhTeu
6lFP+VQycbv0oqdFtIglhicUP+9R3JaQJVfVi73rcaOekwnY81GJ+7gBNuvb2VSFIvUX6eejk+ep
Ckxa6u33/nuXWgCqejktk2LKLPQipIoh74mnxJfWU0VJVPH/F6Gsh67NzRL3bxEccv+QZFi/AerR
Rfot/e2x4jr0xO9h3cOa6kcEHVEVzOJTjJOBUBc6Y2AFVLe20I7KLcnNHZNW8MSckpy4aIJxYvL1
7nHy9FTlgWmFuDmxpeJKo0qSaqJnm1spHan01ISAmCzQUrBiVGpNblaYtIIV5pRkxWhQ/+3RXy9X
i0pfbEQVYQFCVaJITFd1YrVOhEeuKI0ZurCBaBi0VqbN53OJ9bh5UBAKBhTjEv3+uH70x7RNp9N7
+pxWeXVwEnAo4F1Tb2MaitkySRUMI1+RbveEuJKbtXlLmCwouSg3GyxiwQprTrLjeFQ/O67Xk8Vq
rpLUqzQoEVfkJUGXGyJ7QdsHQvXBxXxBe54duRElF+Vmh0Us2GHNSXZc39TPDl3qUkuI92tVOEWp
pMpLTiXjJqTl2mpVK/YICsBjTcG9vKKe/tvZO7rMityM2FIKLmwnJAs+NMAvPZosKq1xRQ6WT4Fb
WiflUQG2V5qIVUx91DLBm7P5iNth/3Lc6Gs6gb0elsjfNEEWzRerdaUVPAMCwXDeKFNpZxMUIza/
ekt3eWtwNgKaAySqsYZ5L1yXWJEb/i2lYMB2QrLgugG38/F8Rcu8Khu2tSiwrXqiU8Eq6lA2hvYl
lnbEqw9ja0w4Bq0AKH+opk0WlFmRmwVbSsGC7YRkwfFP9V8Bp+vpbJK2jqfLZbrWWFRwD/gY7TBq
x5SOwW4qC26rmraEadO5jSeF7pZr8qH0stzMEOSCI2JWsuW0AWzJH/0X09nD/fy5Or5ga1VF56n7
zy2QNwwzzB4tv62KCZDQQBN1ursRU6P/dnY/l1+XmzGSXnBGTr9gzXH9J+ZcdePI9ur7z8mm5rYq
LSNLylBsm5oasILAMR1IYx6Qojb27pW4OVAQCuiLcYl5E4ptn6jc1N3f9Oj7zXd9mMwv53dEuc5n
Szlw9MT4an1POSSyC7mGMSjpFvX2NU2n7q7qeIupw6kinSxX8z0JdW7kC0KBfDEukT9pgE3v6seb
CpGnnphHqhR9VAtoDenjoZwGtHuTvdF1XbzdG8ANuKYTeOthCXcTyuyN03+fVp0eRRvniDBVMtTo
qEN1MOFvoL4eQcSBcgNFvNkoKKMZnon8cktyc8CkFVwwpyQnxg3w+lyka2Lmf9NYvF/UE69NfxFe
ZhRL2nwCSzPFaBTj5CfILhf4SCVT4JdYj5sHBaFgQDGO8Pz+7s+/GNLzxQDiVPzIv2HJ+XozWa6f
Vps/a1DvmzoSC/mRBGX9Xd8PM941he42hM62BpGVAMQkLcu85H2rcIObUTm/kNzUPzbA2tAfn1aH
NL7jDiXCyADPK3faSCtbD7mvPWxA28gWc0f3Z6sphYE2tTqO08XnPdkRbgY4f4ngh/NnJHv6IFP3
Sbgd9atjD9aICNs0vjG75EWr10PgE0ZKNEumWSKITL7kSnhWAkJPuQ6mmyOCXPBCzEou3DbAMPRJ
1bLZrWscpmyix6vAFRo3O9MyVZaOylmm5EWel4lTzWLG6IBY/R0MefkrJFNe/oRkzKfz+o/Hp1Oe
fxUy5h+ZCgfc2q/c9fJCHz3Nf5/seSIddoqIziMkmOTlAMH1sk8M1iTsripGyesSxBd0hGG1zILc
Z2dLKY7MdkKelFEDTsqtisyv6qRQk54HAo+DwL5I6I4e8Fjj5eDrP5YbiX5bpFgV9eABV4cmFGDf
6nGJ9S33Zd2X9tUvFdqDWtSyUNoS6Th5M2ewNZ/ICaUPcbB55HVqfDPQrYSZ3ax3b3OLWIBvzUkG
NCETZ9gnHnn3Nz5M0nBf/yMcez479A3Xv6nwYdGi3jmRj5tekJmGylvYOAQbpYkkQlVhcvOSVklr
2QbIzkJ/8aD+83XHkvskGKTiHBgz8hT0kbZ1i6Hr/pUGwSVwDzsFWIw8VdBCJ2kqi5zJgG6HU0Lh
PJLVMgaIC/cap95z+tp63OhrOgG9Hpa4XzdA/PdHvOurkj7KL4Zj2FNVJm3EKTvcJq/W43IQgr9P
4e9Nw9ZR+jx/A+aSXmAvpyUP+g14sQ3OKtz75GDSDS/A75LXELbDHDGVtimtRnSdEDqDxzcJnJxM
oJ6PSrAHfM+6Bc2HIaeuqg2v4oU8tjV1LOz9rgKFaNaMudQt4rdRPbuX4pYxW0qB+XZCwt6EQKHx
/KHCmDkEPMmVxOpSGVWlIAgbUYe+L5RK82nXhqmUvBsu4Azn7ILdtxg38hmVQD0blIgrO2XdG314
U6HTUZUKjOhzSoaZvdEp24VliIIIRvsjE+qsSOC+Ep5uwE1aAbs5JcEfNkCd6d9WCD7Fz/KQaVuR
3MZKbyNHTeyL0OZDZUxBKFAvxiXkTYiVHi2mR5fp7LdXdYjD9Ej63PkEN6iqcxHFcqjNaG1+1EiK
BWZZfSq1Q2iRpRbk3vkGqWCBMSOZcHlRv9A5Xy7SSYVdxQMgBmCcjrTwIkZatJvlpaX0+CgiuRsP
MZW6bEG/fzlu/DWdAF8PS+TPMaHULe4v+iTu7D7oh238UIXvEEalenVtPrbgISQ9IZ+7q59P0mBp
5hftXpIbepNWwG9OSRY0IW3p9KxC1RJDDoEmFLbRjhe2tvmGxU/M49VXSZb5R7M/03FOH/dEprrh
z8kE8vmoBP30rP59/2lQ4U3rqY7toaeCOjPDwEu13sf5WFSHksWpRxiOV3i8yO3nX0odHa3I4Dml
FWt6j0l5qVnkMnG4+bH/NwpW7SeQXPw0qJ+Lww8VHh30JVR/kmqKs2EdHTLyVe4Z5aBU8TU+MDmT
UtnJGc6f7ue/p3qwPK8KQsGSYlwiP/xQP/LH5xzi3UL6wHuD7D2VIxCGtrQi1oJ0Ae7wEA3KxPp4
vsTTtjkpZ5PFt8nD/Pc3mSF2/R7BiV0/JhlzzG6s+0Ifn5LEXhVjuuDPbUGdwWzLyzppuMioC6JO
RfYRR+J/xIP5ospY0X+UQjvcCaOiZ6ra8P9fhQ/Z4Y1GLHiLaG8cSRh1YyFweRmRJEfp6K0iY8rd
zUs+fXo9sdutkRikQroaM1Kg9m/rF6jHJxWa2YlOIwclpI5ALjFtuxhF4iIMB/TNyJVzPFAm/scE
mMz0UHkNIycTuOejEvPjBoQhX93A+KrONCVziQQnP5TEkvyDycV4FKmixVSCI4E3N0eKa+yK5iLr
19bj3vE5mUA9H5WoXzXA+jiYP88X81dfG4fpdS2PHiVknOBXUkVnaNmKF88Anjp7FEsnN2JHEH6J
BbmhLwgF+MW4hP+iAWHKtzc/v7bJDoT+H91CN1tDxvrJqL3+0+d9XobDgCeUiULQZBn2sHNheRT1
YvCIkCVNiijFh9GspTu1xHLcO74gFDu+GJc7vt8A4+PxzXF1Ox4jjIoTUHlW2QcpbsiaFg1LuAZo
d8gLPvvov52931Uwfnr/uvhzY7+lFOBvJyT6x3zxul+KmcnnYrpaLTcv6avJ79MKhT+PdwrxJD5B
AzYjYtJtuxGPfa1kMm8qOQevy82VHb9GsGjHT0l+XTQgBKF/c6KBcql+h4kpGhZySnzq8Tn7aKiM
aYRYl/jj7CMU0TyhoXSVOjeL3L9FcMj9Q5JBTagEd3b1oToGZdHdAf5BW2dqdYnUoaeVMkRmck5E
KZzNZ/frxeuVn9zs2FIKFmwnJOwqBKluOda/rPAWMa5vS2oZ93Z+IjSrs9ujuGd3v1rcoBeEAvNi
XELehIv7h/RL+uo79DBhhNVLVY7pkCZNah0NDe2r2wuoIZNQO70XeJ7qaCIujL2rcSOfkwnc81GJ
+g/X9W/0sapPunt/HYa5SjunLyE9OrdRIKa6RCga7Qo7mCIwUZjX83gxnU3v0/uNzjCef05fj9By
Y+/8JYITzp+RfBmP6+fL8VmFFkguZuVHpHsqu9xkiKqvxyei86pT7ltl8Hbvkh38MCsGSj6YcxL/
JtTXO72p8t4lYR17BCFr2gZns4FzwaGhz6fuds/1bB6PzGub6kGXpuZmQUEo4C/GJfSnfOu67156
R6xn99PXvu1hYqmFSYjqSFQgpp5bgHVIuf6MY0DDzy56T4QvfVPVQXYXLrEgN/wFoYC/GJfwH5/X
D//o8lN10EdIfApXUaMwd4Db0TtcGATu8D/jYFgbn1Z/6ezra+txI3+qCQXyxbhE/gPvINfG3+nv
wDRAVTSlQNhfqdXttlVwWLTpb6D0OqFLnzwdjdKn3zELLA7/Xhax+G7WnPx+I5jq+n6iGMV/aXmK
05MKdQ16t+t2K9nVFVhn2mi3kk1Lkbq//cuunZX3jRHon+pfKJFvQrsVCvWsHo8qbrEV0jZQtW0k
Ubh4vhhS1aPFFhEYMZdenvykt3v2uim5JjcXLGLBCWtOcuOiATr3SLkgd2tTh11u6HYehTLpgZAb
Ke13DlVMKRFLBo6uiiCMLqN0fT/ddAZ4iwPWphZ8sCclI1SBjroF0vhHTA1VMUJ1o8Aw2elip89E
js2JrBsFOd5wQz5/9vXFcB+Cv7s+FMOfK3zUBG1SmjAG57KHf6wLwMPYRWV3Ig9igfaQzo9fl2/Z
7ltKsdW3E3KbD3+uf5tfp1UXQkNjRubjiCJxVXWttu/eGA3II+c4ITxVFYjtCplTZj3uHb+lFAzY
TkgGXDcgFWFXrF9Vogchz02LJ4p2W3gAE1WRy7yJVcgjwTeqk0HmQNRSL/dS/SPykUKXm0R96cq9
2R8IJjToffn+B1R/+XRVYUI07xU6a1OqVkcJiT3SofY/1YV9X1Yt/DSdrGbps94y5Y0PBaE4q8W4
PKqfGmD4P/9QpUqQN9bW+rG6quyTySW1aazdkxlbRvfr3VLCLSQNUoG8MSOxb0JL7V/S50or+Ksa
AJGH5d9XdXUMgcjLhA6EdHZRvaoyeDNJuH8Fbsg1ncBbD0uwf2lAZFB/sf6c6m/vOtSHPUPoRUs3
CrqDcP9sPrZ4acUUrKX7KWVTt/Mm8nuX4wY+JxO456MS9v5P9etiw6sKHe7YQLjYMa7RdTb7WNvc
IyOawi49iiwU0ybmw/lsNZlNHhavpsO7gTdpBfrmlGTBcIeZTVyi/6VmqItKqxK2CTvBt1LkH4p9
71EmNezQhTzymDHRv6Ao7mdKaetR1xl0Y7+lFMhvJyTuF+f1b/3jy5vXvuth8mbb6tQ2vxo9TvUf
y5Xc/c1W3WgXTUwF2MW4xLoJzU1/qDSBhPBDREyH6vqWfMHF3iMV3dfeXlk86of54v51l74bcU0n
ANfDEu8fsCrXbUm63lum6bDtnZeNCrkwCfhUceYW8q28bFSSkHWL/OnKbo371+OGXtMJ6PWwhL4J
ZaMGZ1VWDaQUYxITPQ6wxZ1paI4tarxTGpPujaqEoynOqTP0NNFD5WV5Tibwzkcl3IMGxNdeV1nL
JevzRIE00TS2tWnw5Kv2TjkXhKK+7caU8aA84FtKgfl2QsLehAZPoy/kc7+2vQ6TL/huCPXzfKJp
i87I5jankThWPbBXweYqdAH5Y+72vctxi5ecTCCfj0rYTzAW1y3Xx4O+/uKuLXYY6DgIElLBQ1Jf
bWmOUKFuCGmxKthcfZg30R6vF79l8dSDlIaPy6Pz5RMZ/Uv9U66luRmw+zcJnuz+Qcmm8aB+NuXx
vPsLrR/GsDxzM/Iwm9JpkXqCNt/y+u/E7cDVLi0psO6YfCu9LDezBLngkJiVbFGGy7pPT2Hp2y2k
D2PIxohJF2tK2WGoJBfGZoi3MWKqjkNUzvC9jgp3M/lRYj1uThSEggfFuES/CabMT1UW/mpRX5A3
LqYGiTmJjvQAodmKMmSqj8A8na3T1VoPlhdVnzShxFyPv8D8tv4dP/rp5LVvethuJ7soJsORWKI8
bNB+finrpt/pUo9tm25h7vbRH5P7yas6g3uzazqBux6WsI/4xnULmpufKrymWx6mSsKYEfmWuKcA
WIerm6r57kT2Gxpw3qevsd+Nt6YTeOthiffNT/XjffHT+LXvedg2x5nsUzKN7pZa2bdgp4QOZ0C1
LMj7eoinwMX6j3S6em05btg1nYBdD0vYLxoA+2D+NK/WRUJKVofQWKKPI1LZ8drbW76VBETsc8+q
gjn481/cqGVW5IZ/SykYsJ2QLBg0wNAz/qVKSUPaFelyVIfVVQRQWIxnWEBJDUrLEmKRX60ikGKc
zr7tyzR2o7+lFOhvJyT6Y4r61S3nz0cVmpCR59jNQrzeW3RN8CnoGCF2tENLWjd1Bcbduq0bek0n
gNfDEvYmFHTcWw/9MIHfQo2P0VxU/QZrvxMi57epcUo6St60w9NyPTPi712IG/KcTCCej0rAf2rA
w2mk3g+7N9ZhcBstfzIFXTya8pY/GCD038zBLtF8aAfeBaWEvJiQqDeh189llcYe9niX0gDKgp/Z
dNjKhnRpxaoyOKUD4tjdpTJLIr9c370lUNEiljzYFIbMf7Fkw2UDjDk41qbfJnovuh6Mh+1/VTSg
RxRIzycPFMU+tJ9RKmEj6eBEDzzfJywEma//duE53LMe9ynQ30Pgr4cl9McNuF+L8pCVyR5d/9Lr
+JmjyjoF2/qXZMygZMrMqxLrcWNfEArwi3GJfhPqX56MSE6oDPnMwt/R4kU2nsks/Hh188qjsvTo
/xQL/95CXIcJm01hMFUHHInjExmNzxyDmCH4s8JghIRQM4bkGc3wTNTsXYx7t//dVQU7Pa5Qj1d1
RSgGRsnQfCvbwX4tItPIFPPiPMX5RZHd3JB+MZ093M/fEOcq6YXIkdNS8qhWnHW/q05vKvShJyRe
kBQQwJFM8xFKPuUwAqrike6ctwUSr1qSkycz5d/SZ8OlArgPgkEquGDMvGBAA7zqY1UsrirRj9sq
QJ2hKXEe6x1YEgizMj0RVTGx/Lwwnf3pTAgp19/zZDZdrt4SvGNTCy7Yk5IR4waExR7fVPnywnJJ
MEmniGIgZsS8CrDgx+T8J8gnmwXHZMBPpnqs/P7XdAJ2PSwBP+a71i16riZf0qfXvulh9y8aJc5B
lH0ug56PTmlfBl11V/DkQvJ0KPpCQ3X9p/MLeN9q3HIn/xIC9nxUon7VgBTU4f68FjvznYhce8Aq
/UtLJnKL6NLhzEElBDYiCwwPurszd9ZBabpeal6U3/AGqQDfmJEMGN7Wv+1vfmQRVQn8MKKVLdWM
EhXNoz62hYcUYdrRcCUnQtLfzKmu8Bb7QkEoQC/GJeQ3DTDdf6yyvyROb8yUZJ/mtmOZ2BMhh8iL
9/FsaT5nEuYjTtlFuprcH2XRKkfzX4+G07vFnJ4cb2HFvt8nOLTvxyXjPjbgTtae0KqOi3Lwqqg3
ghZ6PNW4KqxrGX8k6VgY7yhUSNly3nI2B/cvx31JaDrBET0skW+Cn/dDld4uFZrPh5opGxnF/9mw
K6b0yBjOHg0vnmn9pwfas77Bv14QCuCLcYn8hwZY4k4GFd4PbHj86ypNSDzFEp4CqoQNcipDXfhb
Tu7Wb6xTowkF5sUvlJifDOq/k8+r1P2plR2HCZE7OjjH3u0RwTsxsSTkzDmRP1+85fGVUQnMs0EJ
uEqCqlv3V2UT/nj1mXOY8q8ci/Tm86jjRa67h+/cdrrQiSJAohPNTMQakc2yMMH+9bglu6YTwOth
Cf3wp/qh35aRrupWBXtqPdDlFr0oUeGXNvabWtnooB7uXeS8en3Z12qZFbnh31IKBmwnJAuaUCv7
9ArLX2XoewQzRH6WZmjYGFTcph9EXgf9X/+1TBE9XdMGLm0dT5fLdK2nyr+8BLlAXsxK+E8bcAI+
nFR4w/7d17n770zA/XjTf22/HSbziW6gGwixJJT62XyEMt8mgy5I6Iqezcrw5I/cs3eT15bjljma
Tux7PSw3/McG3LajT5TCqUre0JYVl0uYkLmV6S+2nY3UcyIfup24I6TOiAgQyhGlr63EjfiWUmC+
nZCojxpQ+2c8+PDadz1ssyPMsSfT3YY+W5uPfceCumpA7yW4w/R0xvBM5A8e0zc4VTIqAXo2KAEf
813rVipHlyfVAd5FiacqflgUWEBpsW5Xrl1+wKfOof6jGdSj6WSxSI8uJ9h19Ez5y9WmFtDbk5IF
owZ4s67Oec1VJWmoLEL7soDwNFvEtLoRfYkx9ONhzz6CBVfTu3SRPqzfIGsMUgG+MSORvzqvf/MP
bivUKX2Cv3lN5Q3MECi2tFFJ6N2AsHCEkZMBgz0VZtxyPqMSsGeDEnFlI6lb3BzPn6a/v36fHSbj
Wx4tzQnE54WEgZkAZBWXacqcGK9hhDHHw31FDSN6LurDlomeEityI18QCvCLcYn/cQOs+laoY2Uy
h+DNXjcmNpy3KhHgL1hA8CbGNC4Gj2xE1T7CZkHJRbnZYBELVlhzkh1NCN686lcYyNBCAnEK6FtQ
9AyyjgKRnQH16ryOqnqoPtwQpr7DeZjuqSjmZkFBKOAvxiX0V/36JdHoj+nq22SxL3LmMGnE84rY
KRXIHJEmRBl9+xLGy0Xip0+kT4BPPaQetM2Bkmtyc8EiFpyw5iQ3Bmf1c2M4+ZNUfY2GS/U7jBEc
BVrVUApmR0UYuEAFtoR4Emo8Ri9DC/evx80ETSfw18MS+uFf64f+stLoQlracAdQ8yUTMao2g3kb
Kw8KQePY2NwGhsvp57e5rQpCgXwxLqFX5bXq1ob6iwclgGdpdRu/RRYcsfsBUqYTULExlM3LYuZD
wpxDTsam+K24BUqtyb35DVLBBWNG8qHfAD6c3lT4Agu6AIzXBBGfnQFCGowjoCRT5PNGiwXwKuby
LbY1TScg18MS79MG4D0csoiqtE/qxHjKsBbr2HwuVQPvHlmjVHWk3n/uOhTv3uHXdPacLl5bj3u3
F4QC+GJcIj9sQHDI9U2VVs1/tLS4oyRlXgz7gFLV+mxWdQQIYVZOxIAHGPnPOHTtN7Cv2r0SW8Xz
rBPLJIr9a3Fvf00ndr8elpu/CWLn+JJQlaowz/LklHV5az02xE6WJ0dSSxxvowyzv53bHfbm7blx
1wlxAnc9LHFvQp7c7W8LsihfNewept2HynJP3a+wk7dhtUU+VQmDHm0seev2ok7clcUHS6zHjX1B
KMAvxiX6t/36lcyL0wp3PdkoET1bMHLmHkJC8Y1dr5JZfLhCrnqm30f6wGWb/uLr4uHrt7elSpi0
An9zSrLg4rR+FoxvK0yTCLC2UWwwpI6yhT13ADZnjJz5y6vDJWAKnPGaJJXXTa/uXV8QCtSLcQn5
uAGJEs7WpZXJ/g7dIQgeiUiPVg27ROmjFh0q/Z6a8z1cYcT4iGNw4OJ2sMXVBVayyPUzL9g1rv+E
DG5wB1XFHiKSE7xcXRShwtNiCKlWlwYwOMIiEl6ysyJeYoM5EuroBofYa2tyc8WkFcwwpyQPBg14
lQ1+rNIYjSPSxwyKd31b/8tgAk14SIJRpyRnkpBWg/nzfDFfvoUBOeEL9PNxCb3KJazbEDT8scI7
ukVgA/Yf2njgc9l8hHpEgotH/E8SiDy64fyb6inyH+tXVTX3vjdpBfLmlAR/2IDg8dPbn1/bZgeq
plzOHsl0ukqSeIq1yHSJqQKPCpVf01zi5i19usYe8Qa5o+kE9npY4n7KV6570w/OP+nv/n6DPyWw
u+zohOqy2cd+ArciAsgpi1dUI5T1qQZ/+8/V5Oj+n85/n08Xb9j/kl7wQU5LfgwaEA1xVqWWSh1C
D1cvceU5P+yHgop4I+iZ7o/6jtZbIXsonK1nD+niqx507Q+3HCoIBQOKcYn82W39J4HQ9+lrX/Uw
EaT8vKooP6XIeQUnmCCsdwL9vTeaj8oe4rBQiFlcvftW4wY+oxKoZ4MS8mEDgq7GZzzNq1I4CTRU
eRTUMHEHGnbo6+0RV6vnuY9NmT9+TKf7/NBu0LeUAvjthAR/fFb/fr/95Vgj4DrZh213VSDDD5KA
fezSduLM36Lqcuq/mYmY22+fJ/s7fbpxN2kF8uaUxP62AdrOidoAlW18Utk9avSQEmfJGHxgCH8V
7ZO/sMSOP1k9Tudf3mKM2FIK3LcTEvWTJrxvz06qQz2PMlEtKbIdbxuCVJQJCiiRzbmKKZ63VjDI
7p3g3vkWsWCBNSe50IQok9vTKoV+OwqItor0+1bEe5LRiPUH43+UVzQUiv7tw9vqX2s6gb0elrDf
ntYv7i/7RD7u3miHiXuvS5kYLP+qQGH2sSSP1wloSdQLiLTt6T+ayfvL9C3mhIxKgJ0NSqgv2Vx1
v6l+HFZoacazriSITz++TJIgxQ0TDoVKCPaPSQ4V0v1H6mRo7F33u1uyZFQC6WxQIq0MVXUjPfqp
SpONT5TCJjGrZ8vyjSurp5RLoaSfLP/A9Tx79dngxnlLKbDeTki8Rw3QW65//vjanjpMiFA6WaWq
RFGsYpGNPU0TXF6m1N+hQbjQFz8uJrO7x6Pr+dPXtxYfefEbBAde/gnJiWtAqHvnX44qFOct6ocQ
DtsjKNaWLtS/4HalDmpHF8DQ7M/F+WQ5Xz2+GjLq3v+XmlCAX4xLzC9H9WN+UqV/hOcqfvFOgInY
2vwBRjQ+aI75S0oojieL6WoxSTUfyov2glBAXoxLyE9u6od89PPgtW96oMDZZKFgc6f3T/axH0xR
hNRBqQm6AvPR5Ovd4+TpabJ8bTHunW7SCuTNKQn+iO9dt4w5/nD+2vc9EPwAdy29aAhLyFVGVEND
6KsSRgElHl8UmD1eU1nw/g13bEEoYC/GJebHfN3aMf/Yrw5z3H8dAs5othpZWFNcB41R5T9w8ZpG
MKD5jUjoo4/p8g1C3aZ+ibrxq19A34Ar9UOVrleV19zD9eeLSl2thCLXaPMEwm79giYLPsyf0Sjv
0tnRzeTL+vPT9E6zqLyod/0OwQ7Xj0imfEDFcJ2HnVUVudPILlMx17YaoWIxSDngka5LZQX6S2V6
hF6NHj38q353tOMLfnf04ms14OHy14u/vvZdDxOtWDkolgK4OsUedA3JmmAHpIQNuoa7bcNFuqav
+2+vrcd9tRWEAvpi/KDNE6oAWS9GWun6hNa38MncxbZPMoW7+tTFfDn//Q1CS9PJ75D/OtdX+O8s
PDKsslV0TGcspd8Qt+bSf6iF1E5QSCn0npnLOMWmaBqmi+Vj+vT09l6uL3+DgP3lD8jTO8RyXjdT
9lmxDju+W2MaFgbaffTsy9owpm1SiTz0JpMr+xbjPrt/Zya10dc9dRQPg5z8rMyihvM1xCGoqqoZ
EhPPSUQgv6r7mPhBjBnThnzvatyY52Riy+ejcp+Pfq5/n/8yPNZf3HUjH4Y5Vh3V1aDnERNloe1T
azkid53drf9aphX8ogKh3vDS1XQCaD0skf6lAfrA+dUH/d3fjzSpJtQe2RRQs4DelM7EVlw4pRA0
piQ555n1BrhzMoF2PirBPm9AWPLxaZVgEwmudJKeuxVoD+csRmXCEvKSL0KUHKezh6f0frJ81Lxw
8d8tT0xagb45JVlwzLev+wbtH//02vc9TLLwzFVFSWMdSfzi9YFpIfYoJ67VHqHX9BdvqvqSkwnk
81EJep/vWzfox4v027TCxgUtr0PbFPRFFEpK7qhSjpa8adHmptMlAIFMFDRKVc1XMz0T8PsXtGPj
519EQK9/ncRe5dbXjf3ZfHa/XqRLDYDrlB+46zdNEAOEC8k+hHdH6IWGDtPq4s3KM7NeJhyWWY4b
+y2lQH87IfE/a4DMv1z/OXn+PF8vHqrjAF4qCox06Qm07QpkcIDXFjUAep4OEFFiybxuyy3JzQWT
VvDBnJKcuLyt/yRcK79ChsP7D0GLWi+4pkgt17Idi6bBg1aCpk+RhYjGZpnZmXmTCdeTxVqPuJbj
hj+jEsBngxLy65P6Ib84Q8WtCnJu28Qj64rkBgtqTFCkNNBGi7w4/dcyMT9Aj5+/SbXcUgqstxMS
74uz+vFWPaOWR4QWHQ1SKuosyxhMDhP+RIWQ15aQ3ib3O7mh1B2kAFIe8ST2+1uW5j4Du3+T4NXu
H5S8Gw/q593w5K9697rkwYFsUhWQKLND3HEmfdD+TemUVUBSadI9oRrpYkW7T62bK5pO8EAPS8Sb
UPvo+nH6NP3yheT0KrUj3Ov/j70vW24b2bb8FUc9NyowDzf6dIQBUrREytZku+wXBG2rMM8zfqef
7sP9g347P9YrRYICUwBh8bBbjLiH9VBVgBJArj3kzp17IOUYYHjCvwOv8r51hLQHkj0qwyQVSH0e
2qn2m980TIO9wRQh9u7R1Lg5A931HrWQUID0SXuRYvTFr4MugdfJAyJ+WIWQhJUFhYenf/+kgpwT
oT6khqICJCuFlATrZHGzkrzy44bJM/gQikyDf0OT6/3i7dXV+++wL8aVxOvII5IGvPB3kooOT799
dYV0IvSnwE5OGm698h6l/H6sHfeYwMP+WJoWvce+IMEZBMXppDnbqUhAIpZxPINNQxcmsb9ioJIq
6RFCPEqbIxxI0Obd2y31YxpMiOywVOjdQAr93XUaev0M3KarzydcrP+9nTumjNJUxeTXaSAsyzKL
ijEiysUrCMSSlX32x1k20qaxbggy/v3SrzH1NcO8vxlFMf7mIs3151C/ua8rT6V3iOqXULcKxzMo
jf3UZLRnqELzy+g6x+I8DKVlkFZN7Sp+74uGwe+PpUjQv0UT4v0ZaP77O73Tvv/6XoEUYxDgyONh
Hg0svoh/UEhTXgTQbX6UN+kea+8xpzfdOAr67jIN+93929s8hn3Sap0CHKUSWB5aB768F4fBT+fv
yDISUS1ARAQNcXv0V9zJrxlm++0wCvbtVRp14ww8qNfLWTfxEzA70fMI/ZcIok+/PT1P3BuwgVDX
Z3uX8ih9jNLcfne9/vn4KzqqG+yLB1B0eHGfpsj1GfRpeX93QrceFgCkbCH8BGVpn377Ky+0k4wq
MsjX2Oofyu58n5L+6we3isNysBtIUWB3nUaeVGt/69OcqxsI5KmWXugfGXIg4ZBsy+17soBqYiil
hHwAumjk1To+Zqe1HUbBvb1Kg311Bo2/7z/fnQ5sVJ3CWSXCcjvNAr9bz9BhJJzaKPBvK+jHvvl1
797sr+4LVPNaB4/d1SFVOMzozyMp6J9v0OjfY+Jvzeo3d98OzfV15j3pjoCK8FhtUZ7n6QcrZg9+
1G1G4ihObCh/6M2mL05z6FuGcX8eSeH+fIPG/QZTfmvcdWQ9PDqHpvs66EVk7Mpodw/3GnIcN70s
e8hziM5CIX5UyYOvGt0p6Hok058zjH43jsK+u0wjr5+BoaOfstcfiZFAhjp+pNNHD3ASHLFxo6Fo
9tOPsiu7aIbxZWYM8U2UxwvEN5dfIH4GOmYB39M6PCjbr2P2p96WCNtkUe2lC+DsYU9ogg45GtLT
kXEkww7t5Gyj5H/je4ax3w2kwN9dp9GfwXv71prG+IRSQONc9jrkRQQ9aBrR4fvcrvB/aiyS1AVU
5X/6UfrdiPzouGjP55EU6M83aNSNkcSW/5+B/cv5CU1IHGZhI4Uiy/s6BnHMIpqhaSiCurFlYNP3
t67Lx7A5wmTfDqPg3l6lsV6eAYcv3uvdxIfstddxOINEFKCJMP3OQqTKC3Ikuw79V1C0YcPqlKdm
sf4RhYe+Z0S3bIZRqG8fRqNOaqy8tV65WgeIfjjIX69DHokSUOYEU9TCQINo0h66p9UZhdRcg4sM
xR8FVoWRieOrPrv/xgcNQ78bSIG/u07Df3UGe9TrNbYq+XpiU/46CsAJifwUFhUbeNR+YUVKyZN1
FTYkutAJMlqrwMrcJ8DvfdIwDfpjKTL0b9GUIE1O3loQFiTo/VQLLIm55XkEfar7DpqnYFwUWJNg
wm+Uvda9dGvUPDVP764N6cFh4Dd90V/kV3aXacAXZ2DBX8++HJrn63ge+h7qBn2jtc7zTlnyCqKc
SZTnrs4aZU2i/uIvpzwc3DIM/fPIFxzfPZKG/xozf2t+f+E8PRXvo8rgs9cYjnpS0r23APS8xoog
QA1R5s4rvmuYHi8eQJHlxf0X1DkDr7EOP+1B8+N14oHKMQiuhcEjIW7hKWpnnyakgAwWAhQ0kbDV
ksiS0V+TJ79mmBLbYRT+26s06vrV28vE9cdFN/Eh1fs6zEntQZxHAfZtqvT+UkBOrFhZQc27Lui5
e/VmJbiOQgstgA9aZsOwP4+kkH++QYNPaqG9tUK6X53S/gfHI2EUZ1PbqH8NC21PC3EyOnIhjRrV
wjY+Tsr8vyc73Sj8nZjgYSK8eABFixf3aZLcA423Jsn3r9gXnmpdYEgKNfSLJqn7FimKyiBGGvsB
Wu18d4If6x/V46FvGEb/eSQF+/MNGu/vX98e78UpU3k51PIBb8MI3bouweI9CWBIHRAYS6JMWUIP
9uO7xZFJvf2xFPL9WzT2izPYiT2c8gALPh0SIYt4hWefTg97ZLaLqLuJ3fH2gIVabx/++X9Q4qc5
gvGfR9Lw7x5Jg/9wDpuvhxMekoOx4fchcVBU2gXSfBE+RUqXbJ1ClOthUazzx2DtH7Hm9oZSwPfu
0MgvHt5e5dy8P2GbS2hykkKhIERn51Trsb2s/qlyCNKBg3l3u29m3qyPrTL+PJJC//kGDf7NGVj5
D6Rg4snWV5WE5eNgECV/Nz/K4ORJtgVsIoQPPt2nTJ4HB21/GNR2zI/RO/3BFA32HkyT4eEMOhwY
n05o9sMTgUYSosB3Bd1ZFgtsTwqIesI5AAThWUj6UtBVFHsX/f0ux1pskI3AITYZNoFGHkPRZuSv
aCoZAOitjdGHz6f0F8loqoWC42hzs/3tZ1Ggxg9iIHDSvhUlOi34oSjXfvF6qnTjKDJ0l2ncH87A
UbT4eHtonq/bFMM3REo087RMsKg6g4BxqTt4pHTTPMHSHKG6kP+uc2mOq81heRh4BEWEgb+g6bEA
FG8tB8YpW4IjngS1PFEUoisdTImB8Cf0lKTCUdHxwMY7gdTexzQ65oTseSQF//MNGnXjDLYH+tf3
HQL/umuIRFihbjb64CCuoVuLe0sEjyJMiHtQkFzXvXQDux7lqGZ+TNez55EU7M83aNj1r2/P7Kvl
CWEnJazgf8Bp+1ar7/shVKzciOPE+by8j/p96rxbrUNv3V0e4oBhrdMbSuHeu0MDvzoD0/TD3QlX
WxFdn0gpAjSAHWJ3TkaaLzYFAr3KGmmE0v1HwL4bSIG+u05D/uEMNsE3p6wiCSuTpFZDcQ9Dvk2t
xjkx13H1RsXs5T6/dpHdG0xhv3ePxv8ckqqfO4GNT/uV1s6225mIahssSqBw+w4JHEduup1xEjbM
yKPGRqG/E/idDxpWO88jKSI836ApcA7dzj7enDDIDW0R4PlEXQFx36ZRSbkHHMooKPnw9KO0/cfH
eH2w/tYw5NthFN7bqzTYH88gYv+K5GicjNN3UT/dhmpvz9uL+tkehkES+qy+C9IZ/6Bh2HcDKeB3
12nozyHq59v8lNBjpyoqHAJ5BneyyApFOU9UmuzWXn4f+W+PyAnqLv2+YbMdRqG+vUpj/m3+9pbk
88nPOIu9TruT7tEwZ1AWVUURDNiVlHqHNxSFGOAGIglZLxKDfud7hln+eSSF/vMNmgDncLjV9V07
FfzcnyivgE2UhkwU4tRUYMj09lCo0YBFV0SHIqwBvCpxlJqf/pxh9LtxFPbdZRr5c+gqd3PK2HEJ
deyRXY5E3G21JOpgHU2hcKgItqfwRjco1Np6vaLpxlF4d5dpvIkF8dYeGv2UeJMGXIjlhPWI4pyb
3x6fMyg2glh+Em3Ygdv5CnynPGbzpCPs5GkgBfnuOo25fgaR+jenDN1BD3QoFvl580Q2ST3dgpYs
f/IiDnjhLtgH/WYdoyzTx8fqaD/lyydQZHj5BzQ9bs7AW48cef+xw2bIrHjlWosjcw4JtgLOt0gZ
AOyUevRg0BOh6667CTjs25aTnzKs6LfDKPS3V2nIjTNQOw9XJzzKJX2J4ZNRBPX5rLaHOBrk4ChX
hkrargLUUfrD2nWOPcztj6XQ79+iSfBwDgGE7+FHOpWBg46WOClRUeplcKVlkEiBctpiV7UQ5+7d
uzcLwHWURj9/HnF0uBtIob+7TkN//f7tF915lk9VmXidypEgASocBTzsekRpKqR3a08CcJqOPvUK
zE4ZB+qbvt59rfMb3zOsd3YDKfR312n052ewu7qeYc05FeOTSEHkfCITmioIiZBapNDJIlpg7vzI
fcyv17/W1jr7uU4Pfcww7P2xFPL9WzT412ew1g4cXJ6KFChUS8LGkS8EFwIKZZNWrz0hQJ6LiOKc
pEykgHKEiHbugN+ooFd92TBdBh5BkWfgL2gqncO57ezqsgPnX7eHkL6oQi2Rjgk7SejRBW260EkB
haq6lYNanmeugzLruXPog4bJ8TySosLzDRr82RkszMb7i0Nzfd3KgA0ZCd7UtkoI2919oUAnC8gL
jziH7p0baTAglSlCGN7/nf6LvQPHn0RRZfwPaSoZAOitN84r/VuH2L8uImgUrvIIhkMVzo2IQDf1
RARrDEgko1LeNmMMy3t/LVk5P45Ju94Oo8iwvUpjvsJ03xpz/QG5H6daLtAlioTxi8T508Magbfk
0B1m1HYzQfmGdLtADuyhzxhWRt04Cu3uMg23/vD2cL+/OKGhJAgoB4YFAE07N54hKJwe7DKC3AR4
PllSUYb8sGvus/j7vy0bqcfZUdjvDaYIsHePpgLRxG/N9AvnBxRxfthOfN2igAJh6G7EwTbd8vh+
cAlcShALBZ12tiX/6bTr3/qkYTHoDaUI0btDk2EBa+StybAilYROpXsgDMg1fao6sOF2bU8Y4EBS
oZmghbZFxajFefX4Yx0eE9C2G0hhv7tOI0/y3N4a+fcL+GxPhTxDrFFFkaCLBp1F8GBLCH4gZTt3
lNnTQyTTcX3oe4b5/v12HAV8d5nG/f0ZuKn7Ld9OBT+CCXH2KCOTC9oH5YFJPf7eKkCa26kyIkw0
nNooCiyiDuntOcF/z+Z2D19PqHt4agfAU8bkw9pB2GaH+5BtO8zh3TiKw7vLNIc/fH17zXI/OyGu
pBspznaR0bLv8MfROpxuKIW6qz3bYbvh6XtU1z8C7u0wCu3tVRrs+9nbg32DZLWim/oQW73OhoH1
jtLJUCXErYkUFXHf5Ym6YFDkpIXmk7/zqSFvX49Pfs0wk2+HUahvr9Ko35wBi2M393jSTsfEranK
iABEThDCviVt38vGIK2OQ8oEJEFFyVMJvraO5ht2/40PGoZ+N5ACf3edhn91dwZMfw+H9+HFk6oR
d1s8ps3dY1b4+RMO1mO0in4itDgKp269o5C5XsFuPvzyn/V/9F6Q0W985+PFefHr8R9/IPBZgHPi
OQ94X94Y0mYEBcpQBnH7w8reFziUnnG6K0PSP0z0zSh6Xk+Posl9fQbHmov08TGcih15pZ5Dfxai
yNjuHGF/+WZQwgYtdrDqwDn09KPcp7/1ScPg94ZSFOjdocmwOAMyGJ+w3p2K8cHZ8JBiO4YCKTuE
ezYrTFqVR0gLqfe/+XXv3ii82WMQ/UwhRz/fjWQwjn/pMF2mn0iRa3oATUXjDAyG+08njDxVUclP
If90JdH3jTS06kGpM9RM77pqU6vWfYRc+2MClHYDKZLsrtPI35/Bzu9mBctlnCtfqcDgT0UlUezm
nheGnvg8GWoiQh7RqOTpD6jtyH8XQ22++HY6zHGeICGHCZVq9p3bT2G+Ihpod6s0tUjPrSbOD33G
sELaDqNYfHuVZvD54u3NsunE3NfxODlbxqGyIuGEGb050Wlwz61BSilqSKxBd1UeRjFqTnQYb5aI
6c8Zxr0bRwHfXaaRP4dKisY3pJOcSrVgj6fh3IxFaNFGt+z7seFlxbkzCnhglzikWowmTovs0OcM
w96No2DvLtOwGxDst/ah3p+0ODRK/xPvNbx4FJvjBkIvkMnUpWh34G5dHY/ho3VMwtJ9N5CCfHed
xvwejp23xvwjCbQ8FaszSIIEI6NkqLS/8ULziz9RKYVVeXV7WNC9dIM5ie811v7RfY32h1P4Uw+n
qfDReHsq3DuhtY6j9LGDZWjz+Uptj9JMqFEJvbM1+GEs9i0aVEsEPbahvxsG2PL/73zLsM7pTYOi
Qe8Ojf/9GSy1z7E2pxKFf8cTHfYQ0W6ge+L9PRX4yNCDbkeERFe4af8ABwamjJ6O8ARRZvw9Qrjs
d8f6uvuDafbv33shAPdvr4C+nzKci0GmMFoFoByTQgEvYQOr4FCN7qS5AX4TxnWIDUbUzhO63ehB
6LubNPbf37899vcPJ7Q2cTYpoBof36U2Qfnv6X3suZC9CunoNlewRve0/z//d/TuIQr++Z9PvdBv
0n/+V/jTiQ8uTCNUGX0STaHRP6Spdf/w9tSadlOdSov926e3O1T4X/+TOoDAIQB1Zerc4cBpBb0W
fb0/oU+PQdlYJP4IyHiAqPUsMOQh8tiJkNbDCiWD6yBad5eGLMERgdsMo6Vrc5UWpa9nsOhcnDKA
m6R1ouSxqjxFCfdwRkVqrEbI18eurwN1Y+leOK7TXfl9mDejKJQ3F2mQL84gUPvDw+WhOb5yU6Eh
Jg9LCrp27vMyWJlUgkXzme3CA99Sf1n5sHaOCY7fDqPA3l6l0f5wBqvD8iMMilMtAOBouIYUHl2Y
99GWeaziEnLxccb99MP9Ptr3ayfM3y2dPM+eVvGPj6WTdX/y+5w+8hiKGiN/RVNneQbOjskeVK+T
BlQmxVGMgDohaPEGRa7Ao7RHKGwCFRQiItdldIJAJGtHhI0CmvyeYUW/HUbR4Yx7Yj33STiVaPR6
QUjkCIHKa9vrBbGlS19AfueDhrF/HknB/3yD5vxz6AVxc3fKVQC1iUgiM0qw7FzWvQWXQZg8nN08
6pI+R6/20b9B9Egevbtzjsml3RtM0WDvHk2Gm7u33zxc3t12GmBIDb9O/eDkgMVKrKJv7Z7WQS0F
nN6Q3P5n8vThv0zXyaGvGGb8zSgK8M1FGulLTPKt/dr3ixNuquHV/rcvdSzWi949daWXT6XqkZYv
KjwJkmShdAQBjQ732B1FX/+UYfWT7nBoRYD/6Jh7s8hOf88ww3fjKJbvLtNMfxaVpS/1bu4nUC//
zr95dTDjR9KB9FSMDy81lldonm26JaXmya4WJSqw490swiRptq/mPzrWVFDtMOPvBlKcv7tOsz6p
FDSk7/fjNnthmjKqlmNWPM6n9kRZQ4CThhLOCHHaGRb9Kd0VWXZMfFM3jppQd5mez93n4flQHqf/
pz6oF+2sTsVViH2GokSfQJQ5URCajsj0PRogDAElyrVNrrtMCsHts9UrPmyYvV48gKLKi/s0ec6h
kdf11xPa08RFiPpuqPkgPxvMPYMahp5GjtVBDCLy+O2TBPHH68rprg1p/mFKdOMoAnSXadyvv56B
WHyDFX8qUUBkDgpJooOpsHVa7UuCAG1EilCStJjNr3v19qC8mchZGEb9fjOMAn17lcb8/tsZYO5H
JRoJrbvZDzHY63YuIjrrkN6yiBlH8zoWpYD2VRCSkVQ0rkC3EPSvQMwI1716C/xvfNAI9ruRNPy7
Gy8ocAa143VSTf1UXI+wS06SSMnJbWXhffAlOLVIkQf0atmswZTPSl/bKdyLh75nGPvdQAr63XUa
ef3D2/P+l1OGpKmobgtzjUMVps1vX98Qvwm5B7fJ9j4VgfkFAWZt8XhMZm9vKAV/7w5NgC/ztyfA
x/kJWR8OdQX2NN0sB9lgMIjELvT7RVjIk+H7eobfDqPw3l6lsf54EqwpC7V3JrrLmpqt8/U8RMJU
89t3n+QZGVjU0EMaaaOsLn/94w8Usnrios1mgDxiO26jyzsbnBrwuM7yf/zBIFABjZZlXpMUuLNI
jdw/3lWP5BZKRcM4xaEqi07LsobCfX+8C6M0t//xh4rkebSBQWEC5IJh9SaDMhIi8o8/kIeE5R6J
fzg7QcNICXEo3eRQ/7axonCH0/b/34VFcBPhOCXDO7FbiTd/RmaGaEc0hHhSlLj+c32HwDnyV/+j
UNPM9TLRXYmVWljmPHJSPhPnhcda/lfTqnlm5sq2suaCMnE8PVK0lCmNrBUzMb/1w1Dwf1i1VMmr
LBb9+mcPv4Gvgn0+9FEKZt3/qFrwczlS4nDly6n3TWJT/rNfR5u6+RviDDwcnsXBh0Mz9R8up7xd
81EVrPysSLOZZdWaIdhcys3cTDQ3BUpGXzI2A6jH/ksiRjX5rOGDlR1wgaUnds4ks6xKTJgm2H+O
Ph+sMTgJcr1HtkApwrAJvWCVqUUwt32rXThae5uIfnPLJ8kEVGNvIRD23lKmiuu2VRCsLIv37vyI
v2Utqbji6lA04jJ6ODyXMYIQDHtvCaMqElrsr1eu6xTsjOFjwflgVkJp6baUKens8GvGJgNZ7r8m
dTS2TSrbX/l8E3L3CheywcLksbEMDKeW2VBXYplxI/3w68Yki8SP9d+XSUwaWnZkrsrMksXUkLO2
DRa5KRfMJ9dOXEacaRmnRsGiEbLAvsRfy754oTBmU18zUivmzYyVy0acRUWRSgoCPQ5xzghnktPv
/mfVipm5QqDWS4tz6i9i0CrRB041JfXy8PPHYIbB238+l6IFaFlH3ioKso8hm2oGV8XsrLDqxlBD
1p6g5sg0FHb/NX7LZo6l+uqSaeyvFefwuiXjXYfnMPJwchTan4OpNJEliqW34m1RmjmV511r/rG6
QaYUkF9nfMKZtrqUsrYxckkNXd1nOPH74Y8fESfSna3/8axi2mWkuMIq4xUp+SnYeRO5c8HlPGfu
amFS5keiROmgPNYcNmgSd2V7pVfquWkH8SwUYjaZEKExMlDqh6/V2ufiyl0piu/HM1WJc2bGCjU/
MYERViUtgftIhaEpmhwXK0stg94JIkeaCTnzl8Vr5rWtVN+OoweldwLe8YqwqpRlKMfRTGySZGY6
cTxz/NCZAIqQdmARJ9Xe+xOJzdxNHYHzV5qfSrqQlA9aXsZ/eVZRzaI4uuCj2okn3jVGFEq+WTv2
hFCq/VXMhNlCizzrr9AqrU340GvXNZkS65gX4tIqWH8VChY7Z+rMMdBQQDGsSLb00mqCi6OIIlES
XnJWG5lRqSx50RZ1Ucq8hakIxVzxC2eTcD06lRGgSHXUPlFyWVJ8huXClRZW7n0lMvanovTuD38/
NyLlEiV8vJRnLFtr9iqPY0ZVDN6UI/mCsVutekgVxc2FecQnDPdgV4KV/+2Vmcp+y9pIqQ3Zzwv+
Pk1I6wzdYVhZ/eb4DBplfCjqtOVuNFkKi3Bx+EPHvpOSYcl0eF9lEnbJqNnfNRtb90wu/qXkbnvk
Cygh1jyvNBle5pa1x3Crkverhetx3J3nM9aRlKQkWGtC21TclF82gZBdpoyUfFc9Pp2YwBifUMLb
VrwXclWYrwQ2F3Q7aZi/pDZxggl5Jew2oBtINlOfDRPZTNRcVPwVw5ScZBqmGahmrje2KcS6zYZm
udYa36t/4dySFVu9cv2kUeeHqT+iYSVKnLVUZjKG94tVlbOxHhWq9RjH2q2QKdZdItvuh6NeI1LS
LGQRNlVmUKxiNzUNueQCXZXb/DLxkm9MmpsT68UIpUhWaR9KbEosm2WDclm1rltcJgobS4mOYCk+
lI58BdHwPVuYadOklv3UXGKn2BiRKqd3gamk9gQzjM2A0hpiVKW1yjDa0q2dUp5XTCGXF0Fl+hvP
4ajOG6E3Scvtf37D51aRey54OVet/EvCib69sPkSJwZzqQrVcB1VOV9xE3QfUS7kfKf/ukouzKiu
ynIZuFn80DJSs0pMh7t1/ECbULRjM6JkX2XyWk7YpF2KWsEatcSXBpbWYhY68W0jufaEEhibCaUE
bAk2cpiKznWcBJ+ZQnxQzSidlRZ75O6HVG/qQ9U6QROwkeVel47zVfXlmSDFrS452MlVaaZeHBbE
Mf6i5N2McsYuAsteubWcrbiUj66UlA2nbA8iBQO6jJQ66k/CsqHqhZRh77y2/qyGQTirbPNXISSM
YYYhrLe2mh2eCEe+eOhVlKxXfGKbVhi5177DfhE9RS/Sj45iRbqolpkuBMoXzhN0udYiPSlUd0I+
R7iNdJDpTzBw29DjLd9eRb4p6YWb84apZRUyoesPtcO3x5GJOJz6r0lipk1c2efv2KD2b7Igtr8q
mstOSOUIEwiUEvAry0qFSrBXXtgw/oznPSdeKDWfT6E09gJyvackLcFKhFxyhGXEaOF3vgyBUGox
/ITBPkYESuRtW7HbpLXtVWEHzILzSkHXmtxZ5IVgzasoOk6zCJTIm1rKtowQ2tdBmYqzpo4/SY4V
zBTVy40yUfwJTh4DixJ8V7NzRZAj71q1M3+Ru4LztYHlO6G3xrCiBN6WaiW1VNO6xoKoGU7oLyNO
Yy4q2foWFIpiHJbGkbfwlNyntsqEmiNEK78sFO0KdBHaRd34ePGFKASaa+st9rdiOrELGcGMp4Sf
r9tMTETOui4rjTeESuWWPjy0F4dnM/Z0SshxquJags2zd4WV1mscsDicYXsKvKuHnz+GFrneEw9V
5ANT5mLQBFaRwZreV95z5WUYB3/lrsxN0GRkxSL9aftvsdVY0WAHWdcw6uxFgUP/uWVnouFyTTQ/
PBGeSNyAEiaVNPvvqH3HE1q/FpehGWkCHKiFx2ft3K8krVE+ZHkdRY2OghRe8b22sjD7IJouPKBX
YZYpsWWkrctIC1X2/MTRkUaYVpXe2oHqJDNX9RthXrRVoqzZKquaT0oiycKVFvie/9V3K7a4UuDB
0xTdlHKR4/VG5UPnlxmHhbpJD3itsUQ6RPZnx/nYbjUs9GRVVuos5+Jr1qr9WSpE5pxxVO04duMI
uD12yIowLSzJi++ywgn1yFTqe6XirC+HaTTCzE/ez97TEy4zNcdnozteLKOV6obqPODEYoIDiMAN
MABHKS8zrLOyZER1aWtuaIWzhtEy6VIQwsr7O6gUyf5WS76lRIvWlUKlmdlSVFbVxMuJdhl4+RNX
9qbmiYJa8nLpXydl9IVP/TuPNY2GKcor0c//8gV2oRR5rYdmNmWeE9kZeiO1JFSCq8hM41jXEct8
drLGmvGCrRhaEscTcxp7AwWoJ2eh7FcasyrMpjWqgnFnJpO5Czdti4klYQw2akkQi0ysg7jxr7Oc
+1sOK0tnY0YvqqTSRUsSDAJcLleNHjKSPKGMxriQWiAqDY5yJzaZlZjm/p1YC1ypl0oRHbet4ej1
wJNER7Mt67qRrWhhMsqNx8Rw4wWRavhkhodlaYQ4JJeyL6mV3aatydnOqkJ9jeAvzRa88qPmWlFi
G3VimSU78aIxsaJXCNAdBy5WcE3s6MLiPplWGc49rrjNau1LXcL5oJErh6dFPn+Aq59cWD05SuIq
qPxWYlZRbHszOcklI5BAf9ZVWYOF28FIY9Ju44jTjSdzvvcuz20FRXDb+E6VMvu2gHaCk8Nk6w+H
Hz9CIZKq06eQh2aDkRAn8Z2JjfMlj3Ob0IgzN9Dr1DyWDViK27xKkCIbvu6l0gi+aASl6EULNrB9
W8880xVmh+cyIjMszW1m1kqaLwMqL4J3OCqt6DILJef+uMdTPMbzmed5fpzeoW6teimrYu4ZccE3
zQQPj3AViSjuk8KSxIhrfK5eli2vzlq1UA1JkBqjKApHDwrxW4iFf3F4LmNkJxD2uEp04USzGim5
C7SQuSCyb+tCbbmXtVgqP497B7VMB4kUpbIoOKu2hA/jgdNM1SNnBLwKoyXMwW6H3zNGdmqNMQVF
c8C46Z3D8M2cZVghMWI3yKwJVTyGFbXCNHAuFj7vtbDZGgkH31pueGGZGdi5exOcO/YKaoXhJbuC
5aQVd01j8stAMc3vXt4IV6kNJT3BXsMwodLTPsmdoralVOGyu0Btm1mklMwy9gJmwiYbZl6V1HTu
MxQrRkzeWJl8VWuV6nkzsHCVGEyKYnehnuWWZF4qTiC32SxJZTZ6PEx68u0vFbFKoqX7b3UY365r
p5VuW6a2i/qCqxo/r3TfVRSb7HEZU0tmPAP9WXzIakeVHCNu21r5JGE9l4MJb/qT9T7wGSQkcu8z
PMWMnJaTlqxYJWE1E6rKYiKc7iShddWIbG6ucC5u8dWy9avcTXRPk+vUm8eCz+Q45zWtXK3mPGeG
LaOXTYhkm4WZVRwbGGbh+K2RyW5Y+DM1rxLtc1pocmHBURS7dqAzlWZqhc7zjCstsrrQpPxDKZtK
GBi+nwUuY3ieyDrfDgM+xkSUDgwqTzVby4cFWYs2HLmF8gFxotaEGJCnDOBIOvj0cYzkus0bWfWu
HbDTRcMrF2ppN1curNSyrD4fnsIYp5Kp9VSfI6cmY9YRphCUvGEFqb2IcIxlWGzzd41XhgojTiyu
Y+xJaUBRCfM4imFvR6wqG2YQXxURFtXIg5lAXsU3/re2tkO9NNu/D89ujECUMoyEBEFNbcUsTRUH
vpcRV6r8VyFRxPDy8AuGVRXK1ezDF6KOYi42jbQqmao0Ig9RBRee2bCuHhdCyU0oqzEiUQoxKxuw
einaK8n0HLA3m6pJFlypuSYVF1rpSuxj1TaqXV+IViUwUzryaRs2wIEqoWSPOWDFSZaXNtnK0sJI
yWdelEiSfcE4yNmYO4FXCFc2Yoi4Ys6xVlV4H9s0cgsXvtTE8f9CuYBMmnF1FlraBAuNwC1R3KoE
rBVFjJivCjdLcNblJdJfluknvs6VtjshdyNMI1F82sRcyztWnC5VOynnMVTTT9Rpr24Oc8zw00Va
qlU+ZqTKEtV1LjOpjgpIvqGUJjuxOg9zClIC9inGCpEtCDyjoNKKYC4sXw5SPWh4+87HZvpOyaLm
Kw6N5QlrfJgcokYhxeZeq2lBxd56NsdewAkRXVSuY124TMVOrKQ8EdWXPPjUZXSPB2vLRGyipt6q
jGs3X0zZLl1OFwrPtjO9kprEu4qVsJC+yYDRu3DEWnUuWSZLio+m7ySmqGdmwHi1EbltbRpJ64RB
rDt2ptYL9NEMOX9Wpb7E6nyBGIsvieAhJEjl4sb+wSMbhsFRo1Incn3BNJyVHOWARDuTfTJlrpxE
YhA2d2bC4/SERfWXehZHjSZPCMoYl1Eag5G0KgtYSfxlN0ko3GLRjRFCFUlNnk8FwI2wGq0ccC5f
V1Gm1HeJVNxnvqwZieqmc4eHzGs4sQlN1p+YzQifqeo+XCLTWibPZco69Yp24WqcYcXYzWh5PGGz
jATzYcuy/wYPFfoqFZbgXSZwf1cs4hNZlb1sGpa/yDTf1aF9r00v1ONafmjFpF5JmuLOU1+cYIjh
tf6ph2KfyxMb7bUQQVEv+bIWMm9umWyahXM1KFzrs1mYTL1u+UKYmO7Y2wjOPb1eMEmQMUoqrr3S
bww2LgwftuHccdObpIJL9ChNR3Kh+2/xHDfKc0HLP1u+JC0jh2k/lEXZ/jr89DGeoHRPVaVxroac
uEbryWre+OXc5GN+XobOpiD8qPt2RIRUynZgXY1vRYRCrasSvhlDbZM8vleiXGSPpAKlBNKwRWxq
20JXO0xuZApWMds3E90mGzdfLcQj6UDpgkg1Y9Vvc+3WdDX1oWmsOtJD0XQm3NwjhKCDuWHD4bGF
JK4TM5OMumV+NZYizK1C8CcWtRFKkBSsPiM5viuUthM4t2bGuj+aUmCuM5xDTzj/xp5Oib6jOpxV
Zllzh1MAudLNCh6GGddyOGc4zKljLyBS2JM2HNd4QZD56tqL03SVN2rxIcmiKQf9iCwrtCwXduEp
uZ8tK5wCxDqvWNnMaeDhYy3F0XQcQE6dzg/b78gn2J9HwiIeAlW1mBszgNHSsHD1iKE05yO8rOHk
3JAZK9PrmDdgX5fHMS8pS9QHTysaVXPNXFnXdlrWD2msNvmMZW2sA4epM7KM0WHcruV5dSXX3loT
/UQv4uqjYnquHpbYo2SRfMNF3t3hN43hR8l75qqR79eceZMEXqbDezYP/PKjybeVoQpprbdWo9dB
eo0Qv2xCcsZkkxL9xPJLNks9vNKS2M+sFtq3jdpEN0yrTYn/CHfTsdRsrbZOU1nubZSm8QPC3e2H
tm68iQmMPZ0SfVYtqiqyeOuWhcIS5knpyN4yzyVpytc0Ij50NLUf2amr1qK4lp1cwrFhWs78JFON
LGau5WIyFHlsHpQOwBGlAvl01LXqIbQW6kBeNUxgTgjJCJllSgeIhZonoV3nSz6Js/xKjYrwSkxN
SL7JFcqUU2tsDuR6T49FCidYnuYVSzTdti04q6smYeaJ5ortRO7CGDEoYS9iWamU3PbuEitM50kj
f3fkjDcCk2f1MKluD8vh2Dz4/XlkQekltWnad5aZNZe8lro/tHQyLHiMFpSUR2Itm6jzaN46rSWW
rBFhaxwquoUTaZW7tEVXmxJuIgMDOyM6lho5O2gpgNi+W1A/u7A0DUf1Nxlrp/qTSkbr+tgoc+/h
KNToiOpMUwOmLgr/lncj19MdvsYCiTAdN5wg/ghwdDy1bDe1yclFtcRMBKhe7YMlx8mHtmLbCTEZ
ITydGoOoYaWWEX51K2uuvAjEkr9J4R46biF5EbHta0UcCLx360WFrRNyRFZ1W8k4Pc547UtpTyW4
jU2DkvYKoSvoX5AXtyLXZoZqe+FMYT1/AqQRrqJdLPDf1FFtMeEtmQFOXbEm1twicbMfaoNFKmrC
hRSmEzQfmwol8CZcxTGnxsXnqmQjF+F2WKeWOZKKlAnba2w2lKyrYpQKuW/mt5HDyToOrhHnYSV6
IxThHEk02QWTSnduxscTExqJK0S3lH3lkohOYrlOmi2dNJXnjdj6s6Iwsw8OzxuNhv1xkzjm3Aob
f44Y/8iwS38qLmj03dRq76S2I8tB4tzKnHrTIO3NZCLXEH0EAciBmxqF2H6qgyoy0gCXmCQuJ1bp
EZTp+OygSMXAhP/xVuTllZfaHHIQ1IeIhVvL4aJKrxszNyQYO4dV0dhE/y9pb9ccJ851Df8iqoQQ
Ak7pbhzHdtxxEifOCZVkJnwKEEII+PXPIveJRzHN9fZ7NFOuFGpJ+0t7r722DdRWzUCCkTL1WJUz
+cbSum7SGxM1XfVD6iUAXniZCnbqfMqbmArClbmhuurTY5YHROodVdn8HdbTYR75UFI0sUBki/lm
0m15rKj7O3X0aQ6CM2NOdppVOR9TRtpjUEc7UrYRs65jY157YorsJ5od5/wj8N7Re7N8FmFw5mE4
/J+rTB1xvHzSGw7ZxnvLIBpCVg3jl0Et+TnnvbyZa4T7cJ/NP1OWy9PldTZsvw30TmfdEun24w/p
K34SRM5JZpBUb6K9FPqGpWG2pRnKcFgy2T0qfyD1cTBh+nXgwvl5eQNbn7fsDO8At+WklHcV0Bx+
deIYPNDGwlfAAiaXl9hSMsuyAAdJJu3o9Nx2HYszJG1UNpEknBt5dFp9WKr2jM6IvdaOrSuxjQnP
1UqK1d8RP/eLB+I5jXcbRrM/fO11OHo7r++NR5EN+ZZZT1yGHuSP3Otv06rtD+34CyHGnS5RG/pj
PVyiT/0a1lw+xw2Z9tbzfRXGFgrA8nDpm0cqfNchtxVghNUct03noPYkK1EEd33mm2q+couWlUDx
UY8zXmJfUu59Bf168BJ2HlJWui1i6NF7X46fJt9HHriZro11bAg4iTKW8Ym0HyXwgeyGdKh+Jm6/
sG+XT3HDBNkgcMaycHClrL6oPuwOykVm3QEMJ/URGw7kvQ90xo7cb6jWSjD9+r7meSoq0RT1x5nr
+nNKS/6xaaJ/Lm9j6+OWWSj6ho8Np+VjRTlBoCYzFCIXOg17xaQNNbJR4EpUrodnZP0RZdbcv8uk
qMtHIEFCD93vUUbQ9nh5J1sLWeahUmGgiItj0iUg5ocCEkfiOaj7O99x98AlW3lyz7IKILYcQGYx
tHfGdGPcRkt6LPSyHApiPmQK+oPgp46NIOaUsqG8aYfPQ9s/OKP4dXmbGxdmQ8Wd2aFDU/bBdy+q
m3gpqvymC1h43SHawHDl9+Gsh0Z8ydjkQBoW76hl7z+4LFvHIFxCsG0YPGpZA974CumGyjnzCAjN
Ih1+qnI6CoTUNOtvDTApcbsIJKCyvWhh68hWQ/jK4IkyzGcQfvPvPM2ZuuVAE2THahbGPF/e0obo
2VBxakBf0lYmPQu3cBlSkN3yUUUa4Vapij2zvXVu6+5e7UIvrTeyRaTnbAqjAym685yrItYK4Yjx
l9+MZo9oT/unXti/123Lsg0YTdMXU5dVP6U7mNPicTeWiiKUD4xzuLzE1qassCEjeeFPlDlngXnl
MTdhovJqiItq9X2Un3VHbtyhehrXV+TlJbdUmFqGAsQuVcvcfv5HAPT2WMx+dhAkb28yp24OohuK
o0mz4Fh0Jr1xjKAHpbI+TlX0EnTIvV7+FVsyadkRFO6JV5Ri/kEGv/2SGoHLA0Dk5vLXNwRyZdV5
LSuZirpSc5H/nLnSCRLuzYlVxRA3FAp93RJWFOHXMmjKyOQ/c8SphTumN0PgB7Ga0m5HNrY2YRmK
GdBqMpVTcw6LVt4QLeb3YkL7/zDsInc3QkrXsgwq84Ix77Lg3I7ItqRr+8BikjRYX8itA6Saz05X
2yEbJ2x85REnp/lP5RbDidSy+1DSSu7c+YZE2d0Wxi/wgGCqP7N0WGqAj2tX4aGbp1cmRuw+Cy3T
LkJ2Ozgrj9+bJX0IaVn/3zmFi387+eTxf1DTrdu3LAMPlrZm0nRn4g7sJFYXzhVu3wH2bUeEt07M
MgR6dKpxnpzh3Mq6vdVIjJHYB6rz93UaYqn4nDeO41eZOlcKiWjk2McH2vqfJ8jcTgy6Ib42Whuw
7zxbGhKe6TTBXurgMyfqp1ghqTPAGn9eRNOa7rm8oY3zsnHbQe0Ooqna5cfgkLC6I/U4oWKUtXOQ
78QGG5duQ7apQApxSDvxf7EBIvejyM18GiT/fN0WbIUP2rrK/DY6Z7njAnnnhbeLa8jp8te3fv76
91cu2gjPCCYXcRa8FsWNcDooiIYlbp58rxZ7yPCte1j//moZuMIGDGzNfJ4D72uaU3Pw6msLTisj
3OuPh0ROZcbVfJZl+Y9e21gAx9gzIesxv5GxJ5ZSh4vDq96Z53M61/I9CZoGiMuan+dMtwdP7z5x
t07I1mxlBu1X0XRWLlpoY/CIeL8r1dCd/NvW5y3NBqDZrwB3rH5ObPpRginj2E0IGy4L0ere/j4j
0Ev+9wIU0zkvEOudVQR/JEkl4iLo2/usBUy0gZ/qw3TcyaO9LbCg6//vWmlUSTN1bDhrb0HX10KB
tfGm6r2TkT187dYSlhevBsiSr3qDJRq1xFWRtiKujKunT93otN3ny6e2tYyl2Onid5mIiv4LdXAT
YYGSaTygMTtBfrL5eXmNt6/ds5GLaZcWjrN485lGaAVszaR+DDI0V/lvz0Yu0k72rYs81rldRieW
IT+jId7sxFJvK55nAxVlW5aplvV4lmBhOEnaqxuxetM8R29PuWR7EImta7AUfH2kMFqF+ixT/18z
I5vDxuEbkjt7mKqtjVianQM82o3TnP2caqgDIBHqEHTeEylpcdd6wQ4yaeumLQUXpJsKQFTlWSzj
O+JmEYgk/O9XSZENG2Rd75rQGfHt2lBkx1H+qCY8ei9//e2QADDk/2p0teToFNVU/Fp/OSv896Wg
N07F7v8stITjN9mQdkeqNo7JBg2mxq1dIyqJkFOhsWJ9tKVR/XJ5J1sftzSaC0a8YEGeVbqOuSGL
8T9FfbT3Qtr6+irAr3woHRxH95GQ57Z3lwzV1snNjn1bXweqAmPtf79fTV3eax1230PY0rusd5an
lTLmePls3n42e6HlpAkMQ5k3pvveDpXp3TiSA3f7U+ROc8cTTZtguAsJUPNJOvLaN8iWp0saxl4Y
DOl192MXk1me90M3SPqjCLs0zpqUHwfQPu7I8cb92MXkwmm9iYeF/zjzohOHlWwyPXaqZ9dxbGDk
538vKA+ZQvehdH+U3UzImZTGu18W+Kov112RZQk9k1bc04DOd5kLkNPUiETxz2LSn0qTT49VJ9tj
QYrP8ySvM1p225EuRVu5ZVj9At7Oi6VTFgnem3t53I0LCS2TWGlwAaHzOXikORrWD0h6+lPMAinf
XT6vjbDHRlG2s2hJ7nTBYygAStFZ/fQnskV6Kz2JZfh0NQzCs+GUPPfGYTB8uSNd9E4GgJ9FDXgJ
Lu9j45wCK97BbEEHr6SOP6rOS6sH7braR82bePw6zQhsu0hlXRSlrs+tyoZTCnDoTziUbk/xNhzs
X3DKgpQZHRb9yw3xuJNFUB2qNT4oWUjj0UN71HXntJ7fKwNM8qr2xDwWj1qRKn9oNY/q05SORXm6
vMDWRiwbaRZudN0v1RmQMBP/ceLa42thGiAAsFHfXl5m674tPW9Bezg5qq7x5uNL8JAh/6UTKuq6
uM7JBlbEg8ZVkNuA1Ao97C4UT2s/IsfFJbPYOaitHViaLZRmJA1JfS5AQnmrQAvz7OdlsIciX3/n
G++Zv/CRqIS53oDkNDFB4b60Yy30v0U/depd7tdeezSLDtJ3i8eM81B0pfN9aqE0iQg8+jUzY54l
TcPk2KEcgVmSR1Nk7vJ+BsMT/r/irDjNIyjXTgtyyc6Bgu5XP6DNo+5uwNdadAdKZy86jA6vmwe/
wAwdtKZVocofKRLMYYJW1dF9EH5Q8m/M+1OWCqMmwr9C4kRGj8AV9kgSVGHXvWON11SJVGWqPkId
QGpCF5dV/7Y4QsQ+KpLCR3JkzNKfTinccA/Ysvok+wjBg/6nNeiVrtAwK1xZTG6SzSAYmPHoOBCX
F7f1BPqX/+9ivC5hSVkKmxgYUy53UrQsuG/DkOuPAwole4Skb0nZuoAlZWQZOkF67SasLB6Z47Fk
BMf6DsrprXgIH7fz3YU/uxQ0nOZmZmMB9DeZj4xGD3PIvheoJR0yE5VI6IPdzCXB+aoTszkzRJ1F
wxASF+nimdVx2BXzwY3m/t/Ln9+4c5srg7agHuZVhDtP+RNhghxHiMHBUeE/lxfYuBA7980dkZPF
xY0zzzEohwXmcWHZ9Hz561s/f/37K5GVg2JRB7A3+uFalaATSiZjtvyI0DN/RRJmvfN1X69WABXX
wh38PfkDxJfBHN6NchfM+NY7av265T3QA6n6MTPpHVPu75njMVsvP5DK+5BmnQGe0Xs/oP9zx6Vv
HZblQ4QPRmCWL/MdOi+lewTtVN6gtyDQMjjkAwDMezjpt3ziuitLy+FJRCQadxWq7Hu6tvvzuuWn
OgMAg/Z8JxDdOjtL1RVj1KNkSu9aNn4j1a+sAWkSRdqepzxxlegPAOHtlf3fihuxJTsHLocs7cUM
fFslyz5GsudZquGTcb27CP3yUTHuxKcbd2Qnv+dUeLqreQq2H6ehd6z06SlaPHMb0fEaptx1L1bs
ODcspzRtaFI4/DYF4+stimt0B4Wzoe9klYlX+iJGsIEvXebdkZmGDwLJIHTz1WG+Yw43TPBfdCX1
olMAOnE+kqOxvSLg3ujzMRYNMnEVH49E+Acni8Y75zoo03pglg3gsJKqGFOaCKkeVIgKYeHj2WOW
5qZx9V4mYuvqLVsAuFkZ6JHRxCvruTkOwfIvkKROTALa7TEAbt2OZQIQ1PTEoG/kLvVd9aUNqvnW
zf1hL/G+9XlL8edxAd9F2sx3beZHZawC4VbgYHOWPRbmrQUsnS/S1bnXbL7TvnbDgw4L8H2EIih/
XfYnb3//r6w4Z6BnCMbGu5uRNTvMrU8Twpv24+Wvv20X/8qDy7TymzZvvbuMN1kCvDfINbKJxwXj
7jHI3N+Xl3lbkDDT8b8qiKyrrolb0ySbUPlos+YX0OTy6JHmmlZHP/IiS8kzCQJBU3TeXar1T1qi
djaSRiWXf/7WHazbemVBdCOM7FE3uxOpWD4YVlS/MWpEXvGQWn/6uuqrr88acyKypcRPr9tnmFv/
uERpdpX1/iv/PTcLC2eSg1G1TB8EVwD0c0kPpSf3Woq37tZSYNlHrStU4CbrCtn6y7vR/z6FaN+5
7vQtFc4CEJEEFKSwRI7e/SwQ+ssasch1X7f0t8qmJfeaEpZUdOVhHekQexnc9lVft3PekkVhhTlq
9A70fP2pKoLim0s7vRNvbMilnfOmgA1NhTvRRFfR6AN+JQJycGQ1RTuH87ZvQ5L0v6KZwSXrsO4i
CP74QXje17mZwdvi5O/00D+wAZlVUSs/dtO9x8WGNIWWHgsZzlOTl9HdzADOPArljbeApvA0Hstg
79W0tcj691cap8uCG3AjwmUjlPXiYjDBu0K47dEfhdyxGVtr2FqNkWCR14f8RraZBt87REpmyMJ4
C4bCXBautyPAv5LhemHNPAmXJhxhLCtcD89LDsfWrrTy6L4I3o3eOO/1Ym+tZum5oQ1GCiwIBji+
zkf6lUsvO2QVe/LzaTl4abhXytmSOkvhwWEOkPaoo7ssBX0AifLiIBXkew7B1Fn7T3oY1E8MW2ri
cmQ7QeIqX39nGjw7yyvBKOH2dRPdMaE5ql9DWx3TdJmTYsJsryQnw17z/4Zg2PneUvJZQybcpCip
t8SZ6zY85s0i76cla58vi8bGduxML0AG9SiIoIkcm+lHADfwoQsDr78zmY6KB8OEvxNBbNigv9K+
bR8W0+SRpGR5eJ/16XjPAufb5W1sfXzd3itFlRhZl7cTUg2VUdF7CgagQ4oC945j2ZBoO+Nb6dCZ
FYGcFcXc14eU1sU5THNFYkJz8oRmlDY/aIdG10AH4entPnpqKLRS4la0aV9mihYtFETBBunN7Zfr
DsyK2CmjfV/mSJ5Uvge2cXABuZ+mIQKD03Xft4xAOmI43NjK6C708+45VEH5u9TUu7n89S3VsBSf
ThWdU9jNDFRwOgcuVfziwSBvp36ar9yA5e41+qXGEFOuk4Lk6mgUOmUHvD52LPKGvNop37R1xooA
FZ/ILtAPI+gxUEnw0it1zZ4vpg1Kdy5mHCZQZUKObTFT5+uyOK26LqCwe+JbykvUscPwLlWV85VX
a3K3D3drw39SbG9YWW7pMw+jzgfFX77yeLqPFBB4UIxHcRqw70wIc0xD+glERZ9mNpwCAfJnAIOj
0I3ieqVIcJYxyfP6af3vZYHbuq9VEF/ZlzngZMq6Bb8HVAM8Fj2a9SIk1XcMzNbn17+/+jwq4KOu
4fnvlBZ1TFfeqhyqv/P1DTfJLV0Po9ENwO0U3HGGGivX47vWzHAoJXoIhD+c9NDej8vn/4HFesOr
2NPIWJpF1YjAHlh1Vv7gLP8nDRH9GV5P92vxb2djf3KNb4mJZQd4Cng1IJ7hHUfYCeZHdaQqILH0
+wc+FxjOEbHvc+1/BqlmduDFWN6MSFLmRXffFGiMuywbW5u1LIUIJcYq+KOXqBkKIEv0Q0uxtL+W
SXYnUN+V19Q14RX+6q/viJpUK5ebmXpftT+2hybbbZ7YEEG7tx6JW6IouIWK+E/onoaYPelUu3iM
N4kC1x+/+tZXIt6qZVQAEkCDUo1+gtIB/wsBpScbfGR09Cc0Cv2Ws4cpK5N4Jr1/X7JxJ/LYuCAb
KQHmzcVFPRhLh1l/Q9zwZR4RIJQRgEW53OPn2vBJNlwC415zLcelL+KlJkXMahC4TM0vROPyeJWg
2X33PASZ2AR/io+DsPkoeg9H2KQPxh/Tj4Fb7cCvtjZim4ugY03Xr8el5woJYla8m3pyXwa7FIRb
smYFB6JD+z7vV1lYLXuRGrwKxqvwuaukWUYBgoSiDQYo47qH1ByFF7oga7oGnLZ+3dJ2GoI/t8GA
zSIuCg769GkgCdWom12+442jsfvkdRdMlUYDNRyNM8l3iMLTI+uu1AS7K57WiqR07FjCKzyT/rA2
BGi+r7rmPHR7Exs2omVmabqcQevX1IIlc8W/zwIdWFnjPxFPf8RAvpcx90+Xj2pDre0W9xYkllMw
rOt06kFW44lx80VO8mEw+bXXYfl9XuctaEsNS2ialqcU1AGHfnCer9vAKgOvTCJgHZnb1TNLWrb8
MHnza30jr+x0Xrc3xGrrjCxdFiIc52JYcEZjmKQGaFlUBO6XLugOU6V+Xt7Hlsxa6sxLSfXYMpZA
urIjWDOrQ6vSnUPa+rilzQaTA5YSZO5JBjDdqY3Cf0JVk+N1v9xSZoFJYhjm0bOkWIDLK3LxgvFb
V2Zd7L51wwehHcdhiQy7+x70FhUGmKOG+FmO/c8I8x2vMxl2t7pZwLYuQoiRJk0VZ/X8o0Pf3JUf
t5SZhTClJPchQAQ/mGj25O7TkWzcrd2BTjH5oel9sja5ryB+tiBh5DdXWuq/+s/N6KEVp3KQhEJ7
eKwx0+mA9PmwczIbZs5uOtc5c0ShOLTXNx/5jKchEdXnLMvfUcAxg2HXn234Y8/S4bnRDpDpMNq6
5SRm4OsHxKkvjuWsr8ue2B3oGY8cvYyzl5Co/ly1Yoydur2Gng8O07MUWPdeVhsO61CQuT2krCvf
AXR5ZdnC7jZHwQ68r4uE7QET73EOASAFzcapH/ZaozdO3+4mN5WcCBkXL5FN50KS/O/zItp7zB9w
bi4boQ1BsjvKZ6O9omi4BxULzwbmX0lzZPX0o0KXWu2SPZgZvMobb6W/uspT7YwY/gvf37TPakYw
V4PkJ7m8hw1Npqv/eeXK2tKf20lSWGl03scaT3GEXLtQ5607sLyw8fngKx9eGDzNQsGFgakFYPql
nm/70cmH03WbWDf3ahNF4TNGFPMS2vnmIMtgOCz5Ho3E1h4sLeZOo9HVP7EErfbRPXWK5aMBtUk8
lf01k2OhaTYIrqikcjs9eQk3gwMqKUx0UCTcaYTaumFLjat8qkukrLwk9bv0pKXQyYiQ5bqTt/2w
76EpQxN83AHv5dyj76ZxrxkIhGOxoW8qmOdCqREnz9sbUWRePLFmDy+0cSw2xo2LAsMkJtifOUKv
SgUCR8wHK/odidwwDTbEbea1kjgML6kUCBk0iHlvW4M3OfHr9mOKMGIcQRNz1R38hXbrK6ZHb2AJ
xoiLDyRc1JPs5J5sboi/3dkdoZW78ifXSxoNDa7A4ngUFNG08XP3eN0GLPUlqI3XQwg7KjBYBYUn
FJ16EnqH675u6W8xNr2sJ+UloVsPeDHhoknjvFz3cSuCVoTVlPakWpMv5pPJsyYe1LUBoo1pm3nv
NSDF8RMvQBeVi/HLcV5gBsPl3751s5buZiV6eAMTQncD5D4yNDu/J2sMysrlKhyjZwPYKBrz/HBJ
YdfG9iVMQX3rq93U64aK2ag1ympuXNNBxVr+VLhrU0X3nhN+zobyc9TtzY/bOCUbuFYEkRrTAuID
xD0SKxPa/UAy9atcmfcu38OGJbLRa6oktEGo5YEWjfxQS9kcghJEIdd9fN3WK9eY6WyiTZt5SVuY
b6ZYePw/BLhbv9xS3CxieZaCdjPBCALQllXNr1CKPbzP1sFbeot5OJ7XNzOFU8cjAGRKHShaUBF2
0Jx6nWmwe7bJpKY+I1EFSk8A/A4hafKbZpz/ve7oLcfbpsY3XtfUQM97EyB1LRhWYNv2mic2MgTE
Ul8NUHbd1ONaahw/YdLEfdpVTymyKE24Z93e5JPxI2o3bJNWk0UM45LHZmpp9jlzioD/0hgi1P1m
WeqVh8BPy18z6FKW89x4+TjFvK3DAKRbrVsW+WGIZDXLQ9QRDP3agcS/LXbUbu0mQVkWyumx86Ev
MY9Qmhg9aXvYhK2vr/bmtcZg6LkX+gBfS9I/VLXxjhNS6leF29QGsRUBKQm6gYBFUsFnAAPqU+7h
dXuNwNG/mrjpRDibKWDjeE1R1we+T++OBn1bHamNYesLNAAIhjByaI2JpRn8+E+bdUXy5Xjd77c0
nvEQD86od5MQaTUv8/0DpntdV7ilkeWpwe7StKARQd28QemFM8yT6NIs2wGXbAmNpet65LnRfgv0
eTnm8ayq/uTmdbEjNSFE7+8XII0sVW+zET2JGg0mOpoTdkKBG0xw/UOAQtKg4iBy8h0J2rhkG8yG
UXpmVCPQGCuIvh2m9Gg8cCv1EhNgrrpjG9C2Pvu7VoZIvWeI9WZD22O5gJzquq9buqu8Rrrpirwx
GlhIN+qPU1Snp+s+bj2VxSIw+LsRkCDVnjNvJKfSSYvbyx9/O5qh4Xojr6wOhhFj3nVa4OQrkCVj
8tETmHAnEJREDxidV6L/+BpeZth0u3075bWDWpfESpSzL5iPWdyF/XQdfASMl//dx6zdcVQtDomI
0SR/rqATw8/Lh7ShZfbYFjHgoYDB4rjeHARQpG/ZaZn5NYOI14OxdDiTdCkVBh8nvJX3Fdfq4Iq0
v8622egzNeXOPAoYiD/MMJgY2X3AiBhvxyNuSI+NOGvRqpf2bIqSP6OuGcfMVoJiM/03JOypnoMd
O7Rx/jbmTCAc6yhbzQOaOMBFWR/+B3KYVY3eMHI2zCxDRxXNozFCNtx9XBmuaaU/tCp8t9/osvX7
LQ0OUXeqmr7DMS1mQRw/DCw/1lFnni7L59YWLCXmhcj6CRCwBP3LxWGdAEKD5WbNKtd1sFel29rE
+vdXlqJy5xR8ozOcgUPUBxXO3dq3gTLFziVv+AB7KkvhBQNp9KoG6/w6iRdoXKT03wk81ztvkq0V
LFdc8CxDa4uH9kKn6QH8ROoX40xP08x2CuFb92BpcjvNE3JdDRZg2gddP7/HdMiEFsgLht60s4ut
e7CcMul6QFEqZE7JOtMA00v+kQHf4/DY8Pg2zMzUlS/CAaEQpvC8B0vzu2zCq6dtAZbCZPSh9L83
c76TX964DhtzRrNh0NKTPCmCsHPR0URl5UVx5dOiSVCi6uROOmBrIcs701C01CGwgdU0fyl8zd9H
6IdoCmfPiW5ciQ0+C3XXLuBuxAJdEX0LMYr7K1qP9jIBW19ft/VK8ehYl9FI8XWwFrcYbAuK/X10
wtbZ2FpdGcyidzpghjOgFgskbY/C9etDHV3ZZUFtNJnW+UJScBYnAFdhLJED/nUK9Mbxsu170wWF
1A7sVJBmk0SD1zOi6kc1ZlVcK3DfOmXCNJ7uHvd3IqU3lRsLWVIEcs62A/tP94zJZAkNxk+RXzwN
EFlgUvb4RrbWWP/+6qpZNqMlMhzdZ0B3bus5beKGF49D3hxoaj5dPrA3xQn7sMRpbnvW941yn0Mz
l48qyopTA+aWnYhgaweWPGkWYnYyS8lzkUJYmTZHKuSDXpq7IbiqMIUdWLGe6y2L0E3uPtfpiPFk
Jlzqd5iJ4vy4fEBvoh/xedtNZNXAeE/Js9L+HZo3HtsJtc3WjMlAm6Pb+d+9cvhQst26/5s6iAUt
t1GEmFZMtU+e9eh7T9Fcp8s7TEaC68BTrt0jO95SFMtvBOXEPczypi9ZaZKxCpIW04/cLrjFdLX3
OhRPl0/vTQ8SUjskDE3lTpnG6YEb7WkGZXgsvACJZPVQOtNjmpObgOfvLq+1cXB2XFgYlKFFqugL
Jd17avjncuG3jIjPlz+/Ict2ZNjNlYP5mJK+mJljylLxpF1+rtHjZsZhxzVtXIrNPBN1Q5CHGAL6
rIS4F635ULX13cKiB/R6PrQdvyZNgEuxdF5iCCzIIpzlWbW0RbeyCG/KoYiSy+e0tQlL57tu5Vpu
avKc9U2CJk88UOX0cb1mMOVirJM/fLy80NZ9W4qf9uCmA5fG8hwxIJEHIzDEfURNyDENP19eYsM6
2qP7WlEZ7stheWbFuJzTQTm3nePpfy5/fWsDlqZHvlN1QdAsz72fRceFKBRGy1EmeqZ7/nBrA5aa
y8jU6TzPuOoR2CrKkQwSvr/HqLihEnZ8OGQOVaYmy7ML5Jnsod1gurmRxvzjLWInit44JDsu7Pqy
dJtOL89plLknkKCZg3YRQsMF1jeX72HjkOxuhHDSzUBbp32eMHvkAQDsb6Qz1Y5V2vr4enavnDjw
Z+OMiGp6BkmniVumP6ITfScI2VA1eypf1UcuI6YIX4ahear4fAOSlu8m0glpl98Y+rFjlrauYN3a
qy2QaA5CR1fhS8HdRyRgHwNAlhY17BHGb4mRpchSzmmYeU7wEoz8FPpOjOLfYzg0N+hT27nirZOy
vDgbcgy3L0j2vHjDJ1p87FTzvh6L06KdONud9Lm1EUuhddowwA3H7JkRDEZdd6L88WOIUHSllb0s
rFs7sTQ6E63U/YQ1vJn9XpeA3bjNSv92HWKz70w3HLfdLKCV5CqLfO8FnFKPZvlM2+a4SlaLa0Gz
Rxe2OyHihn7YjQNSgVDCB5PfS2r4kUXNeV9uN67D7hlA+STkmNvuvbDIHBu0qTpKxXTyjx6WuXwb
W0usf3+lGi4ocgIiIvqC2UjvIVez38euiA6u9+3yAhu6Z7cFTODTLry0Tr/wKbrtEAK44fweDV/X
WRC7J6ByhjDFKdE/R4Tfv76W/JE/lAjVa74XbG7dsaXgujZlhYel91JU9PEP77/j71JRbwTovqXa
lHidAEXq9FJinEWEZJHHxA3DQ28N//LoLAcMneiDa3BMIbW7A0xXTiOaPsQL7cacvUfNfGg+lVHp
7s2j3ZIoS78bpx3zKMr7F6dB01VxKGk5LTdCsr4r46V1TZvHlSZp+e9lAds4PrtjIEvTTNVy7l9M
lB5qGODewRMQVOpTMR5z2JRR4++7orBhV+wWAl52QOz2vHuJYEjWm6ogae08xaYZkwZBInoZdyzl
1lKrBX2lm5mreYGGl+6lxW7W3UG+GzMeo6lKJmR23YwfL5/hhk22WwlSAO7HNAy6F8PNxxnznTgS
DhgfdBTsZ17sdfltrbKaiFf7UUC9sk6S7mVQw20PqV66ImFd+IBU6QFctPHlzWwdm+XtoyH3Ssnm
7mXGuPh1qTULXo0piujIQhQa+dJrz82yC20/9aYibfsSLe0xz77Qur/NivRQNr/Kee9ZuCXgln0A
BxcZ0GzavgA/E6PSd5POLB7r9ojunnjdz5pgLrG/647PigEM2sVcvxftixrAK+9hwML6RIQOrRD1
/19BDbNMBVJDNHAR2jw3hL7DLPYkmMZbUEIdp9w9Kafbke4N6203ItRKucCXedE3WfvD2v1Y8Vi2
rJE7J7Zh8ewGBOX2uerbqnyp4KaBZXuP2bDnAZy+kdgLlDe8qGeZAm0CpyhGN39JKeBTIWYRrQNz
i8jd2cIfTry/ykYhtVsRCD5buI5yvlG2gC4jHmnGQFA6oK6p22MPiq5JHpCpAkgMpqJr7gQFWgXV
JepqzE9Arc+X9btWZ7pGZkSl5hvLZzHcTi0f+Y6v37pHy340kfaUEzT0G4861r0DGb4P+7EAVbmz
wIaBslsa2qiXJTi1yDddgK6qiZkzzaaP2TSV3o32e4xKxfjiQUaHKciE3Hkgbm3LMiJ4GmZdP0fT
t6rOPP8epWRXfB4JqKavc/l2e4P0syVr8rH7RvOu/YHGRvo9Gyf25bK92Pr5lr3gY49icu2rb+0K
0joC9e6qG43aSnhzeYGtW7GshEHWIogiNXxzUhEvrntwOTulUC1f0DsMJ/x/nF3ZbqU6Fv0iJAzY
mFc4Q+ZUpkqqXlCNNpjZDMZf3+vcfsnlhiCdfmi1Sq3j4GF7e+81HD4fZuWILYkONgAGO+zG7s1P
q2z44U0GDuUcAijqe29CJp4+H2bla5ZsByi1ppA5Us1b5tfXp2sD3AdowgTXp3vj1OP8fJiVS2PJ
diglH0sLg9W3FrC8UxQXuF8zDXEiDgl+l6DlrA5demaqsuQ/qIqEM+ND+fVEaD1VSE9ZkW6D/UzI
qxAvgTdvtNlWttvSSS8CzjNNAad5iwodPeuplM81s/Xj59O2Esq906jvUpRGCMsQZ+QbxKHkDhr9
9tBE5MJTgd1p22zZIq/ttcWRb0ceZXOp5Fs1MFieYKI652osHa2Sbu4l3VCpWBtmkTkYyCADZtDx
VxXC+T4vDjIMv03yLD02jkj/78kStYuSkGz5K9zBjf6WRmUh4x4NY+e8x+lSEXgAp1IN6De/nhiu
InSQ4osLY4M4B9P18wVfSRaX5Ah4iOVT1VTslTBZH1o4FMdp26UwJcFpHDy+6wdUBVvY1u8+H3Bl
/y4JE1DotVBkSunrOPbTnUzL4bVgBkqbn//8ypIvGRM1z4Ng7KT3Ggo9dcdAuyG5jsio7V4yo6aN
YLn2Fafz8+6cCM+B3jDc4feTMg8eCFsxFFy2lOZWDuGSKyE6bWmd83wv+ulwWoi6G97GILzq0mij
Irg2xOKcgwsJYWBX9a9pmTmvxKuBwj2YOp+pjUckv+70RUWuszVda8MtznutPcqC0c33qhv5lzT1
qiQFSu2q7VUJyljg//189dfGWRz4mkVo3paj3CtdPOsWfb7Mq69OaGZ7Aj58Psja2i+OvQc/AeHJ
Se5Tg1wUhHOejNNZTCju/eMj/25jsRk0kHxm+R7E7ZcMiiZx4W1yHVamZ0mkMGRu285g1xaj3mlc
fm4g7k8VVDfyv501OUs6hZ8R5tc0K15xgbAf+ZTJV6Cj9Fmoau4taRQIto6F/656DQcBafqq4HZI
qtQXWzfT2hSd/v3d/A8OaaJM5+q17sVra+RvlrtH3wZX/uZ7diVELXWA27yuc+jo569KqOkWisNB
tFMVDeZ4hIj9llzu2ocsTviIZlQ/G1Ycslo+QKXsSxj4ezRzrzhEuzeC7doYi2OtmT+LqBvKA2yC
6ovSL/q/YzNkR513sFTkM2+fzttVi3NdWlORmtPi0Ch/iiksxWLru2cxmLCpFgfaZMEQ5FVaHIzo
6E+KTHjYgxMUPMMJocgP533CIovXwuSsREnpYOu+TkidmaOdzJawx8cxiSwZFiQPKwYEH1bC77Li
QudavgVQIOg3nlAfZ+1kyZVoRD/X3MEUpR4ehNUUZUdZBcUlMyLbhZWeUb+atriCax9z+iPencGw
FZVCvac4zF3+RHE77Guig+M560CW1Ak3gKURpQ3WIQ/uJcygElOBZ33ej5+O/Lu/HAA4kdVGYSdN
rXc5zEMNuS2oSX/+6x+/aciSO5F6QVj4mSdeKwUCUzN4/1TCIlHsh6azsUW24Fe/5LD1hvr4eJOl
JR60LRkTuioONYkupoJAMYZCBAVvtBEq5Wd+1OJoz8iaSd9N4hUyEBdtAAn84KoFFlVq6Mf60XPu
Ps+UnLn4i5NeqkgK1ufOMxMuCojVVE/lrmhG97yCKFlSLDhkFduoiJyvp2fn6cl5arvNtt97U58g
nd4IJh9fIWRJsGjtzD2luYR61gBSFbKP2kA7YzsNWdlqSxgeKarBHSrmfM2L6lpOJCmQC6psSAY1
7ElZHtPqti23osvKgf8PFq8uRN5EXnHiW+DICOh+V/uRTibauD/W5uu0w9+dy4oOraEzHoDwsjIJ
GYPy4GrlH+FsviXgvHJYljg8qhlr/DksDkJ24SWWzD/qoncvKHCGMS83ZfDXxlnc6xEk2YLc4QpV
bzv4VyS0Dr8IgIJNRJDKb7qRIvj5ebxZG2pxvZMG5HJQSIqDHvj0fTS2v6siCmd7XljvwQoHNkuf
j7RyvSwxemEGbwTr6fzQdVN+23nlY8YKyC0F8gh2sR+H4Rbs859E+r+FXrJE56Gl1NXRWIZfPRSF
chSQCa544coLah1YItTHAc5K7ThdjDzYn/d1i6u/KyGGFZAuP4Q2v3CFOCAPhyhNqu/xiDzaPNyq
Yq9M4xKs10DeGWrzTX6CjzwVIAMl8D+WiQ8LOjiDZ4e0Z1ts47WhTvWEdyeKDg7rHV9gG6rhD7J+
Bdhsfp3CpsqJKhKHsn8+a/KWqD1mYFRieqUONBVPfEr/5MR506N39GdSxX6X//18nI8LIWQJ3YNf
d1hHqOkfgtCquPLt12ksLhs6XvB6fNF6fugzevh8rJV4t8Tvpd1UhF0XqkPvR6m3C0me631ReNW4
sePWBjj9+7vVqT1KPSwO+1qOXtJ36tugsjPXYxEUijAilXDq/IAe421YOCCzR+VdX/p7B2bCcIFV
G8WvtW9YJAbZ2Oeu4Q6aYpMKnKRoeX4LMvA0bORqazt4kQuEbts3k3bR563To6VaIbcd97Wxl5ar
NumzLbOftQ9ZHP8RqeAAcXAM1PnZN+aP9pvmNNqy91n5+SWGT6aT04+Olx/gIz2QmEMt2sRzNhh5
3m5dAvgcv8LbCAft4Ez5DIeiuT0gsT33zz8tz7ut6gg2prPocRaEdL/5fe1fOa6tnI30cuXmX3I5
oODfp5kc0SfrnTta9NCOkNOBe+kW3GNt+k8Dv//754GFEn2zQ8+7n1T1/vfQlf3W7KxEJXYa9f2v
+8p1IAGTHyiuDtCE7lAT/gL66J8SClq9pvtxrrd43ysHYkns8KgzsdmX+YG76Y2RqGWP0n71s+YQ
+MSNIYF9PCv8LdWBvawnmLIsh0ZzOOxgrGAPeKmSs8DRhC3OdUQZty5BILdDWcE1UQrnDuIDwJ5+
/tevZEVscZxnaO4GtkRcmpUMD6JgF9StYDmvmp3t1UZ9dmUtlui9nkyChjTPD6y0qJJG/QGB9TgG
qMWLxry5YbglYLTyOf+B72UTtNSpwqrDtsbY8DsNxouyMtCD2PIKXxticcQnoNVVoLCxZNvdIKuP
09kRiQkicPXC8zL8/2j8Ek+0qJ1mB7jedXteEoKUp+5uIByxZaKy9hmLk96boKvdHts26qp9xPAZ
kXqDR8MVtWcxzzhZovn6iqsSWrL5QQOksa8gc7YPUvv6+cZdiVR0cXNr4xE+uqk8WAgY3NdRbi/a
zHrnYQTJEsYnu7KsxIzpgc4K/LOmUUAgaQvHvxLGl6i91M+i0J+whVQlE9HolxzANlM1G03VtaVd
nOnRKXKZTVxCRdD/mfnsq+cOXhE3hNRxG0ztlozOyjhLrB7rrT+EAT4jCMdbWdn70u3xGeSt1/NG
ePq/r98HL5wlQo+aUvSlS7IXvKUDfhlmkc2OfV15fyJK6FNdOr73wrrMdjsYu9YO7IZ0no2PJMq6
6bqb3UwcnDxX31mF/yQDuFj8qWA0c68GPHPT7+Ewy3TXlw7+p6CqFHFQ1xnbwdIJGk0hAG1iCOdm
19mpHXfjzAaelCowYez1FFVC2TmuOHYeR8YIRBVr22MJUfi3ilVOc+DpGGZJ2PVU7cZBwYqRElFP
u2YMhb/rq8r+BpyDf/PmnJTxmHb6zQboTyZwkDYXsDhlD0p4cLPhtW3uCmeEVZmJholHiQtl7m5H
K8CH6MhtH08zn51L4QgrnzxFA9RSBIQk46KFGF2swZp8sKoN6p9eOirnQHKvhsTh7Pe/KtXjimkb
PLj2zIsaZ+eFKFclrAlnLxZ+V5K7VsIj5A18fe48ytGz9LojRI1JkPOUxXWRD/M1ImF1b6nTwkBm
Clhg7ljYzcGQ0MJp5oQz66cH25hRHeGa2/KLtO+6AK8tNyvEl7ABXf+PN3eKPGgLrZM2wZr7Se4W
w00gWDDsos4dDgUB0nDKahvtsARR+ECbVla7Bm/g4BacXT+4yGeRA1/CJO/zb6V1FLkDIDItYjsD
d5KwrubTNdAb0gAfrWYSd/Uo3F2BKtRJX8JSzJrkOfDsRZhl4RFSk9WVCxmNMYhpL4r6L2xTJifO
ogyhsyR5Te9Y5tDwAqZmY3nkAFz1MOrxW6wyPEmgzECnUEZqn+qmgfBR7jassbEnGt8tDw7kw9m9
MzL+NYICBTKIMNd9MkMUekYHO5t/TaSdn6bZ0Ze5EfqLFRR+e26V+3XsdX2fx07oqMcKCSia3DLo
QI6O0sg/TMCzQQEVyHw/+yFzf2Svcz+l7d9qhKHtH1u0bp2YwgXkNYTHgD4Gfo/lDPGqG+N5nqw+
iibQ42UG66ivDkpP1WNFqSVJzZopKHZj5OjhpgVsi8W8Dgjb9dBy/MV8NtLEhZEipgdq0CKuoqz+
6URtdgNrttnctNEI02UlClTHahg0pztsdKTLbTV/b/x8/gURUVpct8y0U4LaTT5cuoAy5scC9hju
o2s82cfo1ODwKUyaiKNRwP65ayQfXvxBVTyGYax9LEpj5K6GeeM+mCx/qmalzQXuJfaj9Hx6F479
6F4Q48BEjPGJvwjt0q92bmj6PE1RYWMVNv19P0MQ7gp9eDLsKxCexwu/7VNyPSnJyQ0M1Ev1ZkLU
l+EzYFp1W0JVfdgHsqvnZzTC+u7OkSCS79DQd9+6xg30villA9F4MHLcB+hpzkPseCP3j9Q11RC3
xMEMwtI46GIdsAgS7X0RyutAps1t7rb6i07r6Hca5p1JEIe7+SBJ2aGPmzePsHBqnUShzfQieren
yaCdgO7Dqk67L2Sm3DFJOEJ/4XHI7KRUPFMTdU2M01j5Rxb1Hcfq52UWSwtZqaRvNP4M440IJI4m
9FaPpn7INDx3jg7pmYAZgbK/NSazj3PQEd2drPsIDk+tF4XHNkjnL4R4MA/QAEnoHZu1kyf+hJd9
7JR19Gy6of8xRvPUaugQpdQg4AlIZUGRXhy8oPf/Yh56vR9F5UcHKkxGd3XZWpsEBPLcKLAzEQ1x
FxWF+o3gBWMjBrlQyKuOAUr9NGiUzaF6IP32YozceryfAsr8EyF7cu1+JJQVak+9WrN7Vwzt+MQL
GX7DRYB9B1xrZm4MtB4hwhjVU/plUiUwPoOVcP/o23KO9lEBdvQeWlYwT1Kh9gL0kKhKr3vPeOII
xpVbXQHiyF4dMLqA/MWlog8OG2g6x10wwF2kDsvM7GQxNc+djVBiLTPPd445KpccEbKGlmjgl+lR
S7Dh+7hossL1Yt3wcdjDxY3iyZ9KxNogR6Mdyu6jR3WJy0L2f3Fgtd65Rcq+OTB/mfee0xfPkNAl
r8iX6+IuCrR1Hyb0eOjlZEzdgGif5t6uqcA2voTGVYsbHupiw1EQMdA9Sm+Dc4i8vpkfw9Fp++uo
tTnwgtyvbihcIlNUvAufXwjVhs0DLPNa8hqkZko8QIqCuOD17II/HhkPBX+4UHupUCFChaxhUtQV
YTs9Rqbo+8TJfOMdQTeo20un6yyQVRCC0BL3mY+bJwZJmMMZHUw2uBa0ozADfjDLq3iWOqx2LgeO
8dG6dGpwpVbwCUAZBrtrjtrwVzXmBdBsZdq0QCE1yGX2o7X4f6YI/vVF4wGjva809VQy5ka2V1me
Nn9lZAHwUU3Xqheal80j6UX5pyM9gnztw1L+22Ci/tUgMrSXMzDl42VR1FSPCeg4rL41Ex7uPIkq
2T4FsO1IX9GYtdX+BJaYJ2DclRKPYIil7GrUQ1juUzHgdu6KbOZ7sKS76QrrX+pbLiPnypc+F3s6
Ef1LwhmpbWLddVmU1BPJQS+KTkUCGP9RefThFho2uNcCJ/tFhFuX+4jY+nkK2qhBAzTPxVXgKrFl
BbiSHi7xt2Zo06bhafZCubkjvL8Mib48oVfmTmxkuiuPgKWYeJArIvxGZ2hDO+kx94PiQuZ0iwi4
9uuLmh13I5pC9UAiZavVDykBsIyxCvTM/upSSxx5Xt/6ni8P7hTA46FsJQvjjhbFeeg0spQTV0Yz
4jiTPMBdTN7BhjG/czKZbVDlPnrFMMKXXTUY29qMpENzI0nuTjAllP2x7JihcW6aLbjwh95Zp1EW
z+1RiwkKL1N0jTTGWH0RctYOTzhaTfBWRwMD/IBJGxR2X6B9yJq4L/IAV2nrDmxE6AZqJH2am9HQ
i3K2btsdZ2xL3NWqUk0fM7cjHIJZNYfzyecv04+qHae/+HQe3lW5MqiRR2OL55CRg6qDqx4wMR/2
v0WfSnUlAgc3y64dGRVB0ukAbnIbNeCP2pyngRdPepSGKJeyFDc9VN5NdZA5p+DHINKRnYMM2f0b
hDlHVaHxCF49u9rrcZ2gFM3n9uLzb19drkWJr+qs6ikwt9eZD/L4G4VV+wiMS+NhGQ9+6pnsMsib
3uqbqRDA7cVaZnl+peFb0bxELKeZH8/9mGnoc0x8+JvpYTK/feaXTbZXc4j8IysNGc+BYJ3mbFFG
mGZkcRNOx6PS4KVDrFuaGkZb9Tnl8tPvL2KIAD2/bbpIPWnPRjcK2rzFHtbTyFg+n/CPYtTp9xdv
/VZCu6nwLLsJfNji7RRDyNqfwKhfPv/9lUO+bMKh0+xHCBnFk8gE5Excv6JfxSiGKYbA87BR5Fw5
MUupjKmoLOziVHYzuDQD/Q7Jp6JglPkQrTp4vL1TTJuNQ/IPFnhZUMCMLVtw1JOVruvIv7ElwDj0
QIes77+kHgOg4VLrDvz4PfcK3+2Pc0gbgAOyuQp+90jzvNvemCb8iQQjKhieho5yq92Yw6uVJy6w
+OSryaeJnvRecQ8NV7PAs0ndVYXv/6n7bJB0I/auLPuyv1dnZTTY3s+fhnTK0h3yVdpdh8aZoo1O
w0eX92mWFrFkhtObZjrLbqiAoGAd6tfKYG3sEDzVttvy8lv7jNO/vwuVKGzrgpSwInV4oI6glDY+
dJ41kbvPd+/aVyxOt4h43c9ZJG/61DhJyEABsQG5FFxd+qTbYox9SLc6TdbykPudLfD8IddgfAST
QeutrVwUqZww+l4FI+wwdkiqB00OXdnY6iXScxbmSZtJO7oxCfHKfClTAMWavcgMCIIxZBCBnSx7
KONu7PuVqVgytx3q5nzuy+46zboC1KcKQizBwZ89Hqm47WciusR3fVpuBI61pV00LvJBaK3Car7J
CRT/XQ7OY8zJPH39fGXXQsYi7qFZgWSAWBgwznN03zfNE0yfkYR39lDatE5C39240lYmbtmRzJrS
izSS9Rt4vFkT16YciiMtoJiLhj1yEv/CQhEEZaPPP2wl4C77k0bWA8kcrFPnoDqR+AZWeAmwtbxL
Qgi5bd17K/O3FBlxhVFQ8JLhtYCzKjgYfokc6DesJfAIq6Ior+dLToSdHkZidbElpbuyKZb9S9am
gU5hm/iYRanbvWad7uQjGhFmgyKz9vuLqFUOUK8s0zS6rpCtP9HUNy9dIZ7PW5nToO+CVdmmLQws
XGSioTMfWaYveR/UT0Mtu40z+lF/FHFk2bOcZ4Z33dyU1w5cbdJbv8Z77YfUTosiGsA9DblC3I/k
GMtR8OC1AjOfbKGf1/bdIoZJDl7krH0UtIqAIJIxBodaCGlm7VMOQa4tXt7aaVqEhT4i3C9AmrvG
o3NMJtm88Lx/tjnm0HPV0+crtTbIIjhQAsVXYW1/PfMxQPtj8ktYEIqptNW3XFaRj0qgAq18Y9n+
odV+kFIs+5sG9S4dZW5+hZp/b/7g0QsNF17DyunJnGi4qEu4LESlKxQdoKZtKvMRbFyDAuqPMui9
sIjztHWChxGan+NXK8ecH5TjQiYeQgSzmU560C1h6lKNYobVEYzUC55YLvn8MFtfBveAmmUeCK2o
8+FmkQBPwzcK5YtC3JGxIt7Piapx3FvWGaf6Njjz0NBf9ZxK1NhTzcOkahjHO4EIEgxvXs6G+s0O
DeTYEpAguvFKdSBnbhzTfx6gH03YYrMNqTXRJHh3Yyuq6AR7YJ5ld4yXMzwogTicswTibcq/cfkY
+t7OmXy3MLHj8GZ4BH4P7RVtRuJOb+AEDEGQOJWbVg/ZXLvZgDddVAV7XGxDkwwtDXZIX3z/Mh+U
KTVQv6Y0t3XZO5jcInPNUzmGrpWHKZV1cYs6ZweomYeCYRDDJwiCF3HlaEzv3mZ9FTox6jQ+t/vP
t+qHbgI488uOtRJVjaKbaq8dFy61sI3zoNd5H3TCt6jqNI2cYyhHT/DP6hlvZCwZCLN33Vzo7MLz
8Px+mXnmzN9T1D1gH/35X7USR5dSNW5Y4F2qMoYZdcVtNocZOVbQWi8O5/3+6eC+C6VMeXWrS8Ie
PIcKwPyDcDr6k+9tecuuBLNlgzXQFfyLmqG/qQqZvYR4+yZgnqHYToeuOfMbFkEmYmjmzdTrrnEJ
GOd37eGd9IOhpPP78zn6OIihbPjvOQrg/gNCcaS+eKUkz22H8q9q1HMA0+SXKRxfPh/lQwQpQ5Pm
lCC8W4qOBwVy/cz51TcF2cM1Od1B+PyJtk4XS78CFYJD9Ns4c5REUYWGW7TlRvrxIvnLZGCaRzXk
sNb+UleKXrhERHFZI9I0Ieg2n3/d2hyehn73ceBN98opQ/lTUIYyLWJmY+p07+Z1dMgazs8cZpEZ
gMVcBdWEOQydLgdJz0tmAq4bg0DZrhals3HPrH2N/++vYWboRunV5robhzyJZH0TKnDnAyP2gORu
DPJxYugv4UwFNKqmmsj0l43Si8hxWkgZ+jDX6++iqFRQ+K02nrBry7/IBKZuhLY17M7vvbaN+H6q
nUbd8xYInoemrTI0IT/fAx/HMn+JcIIuHC7+bpyuleUmgRCv2Q2u+3rWj//n5ieoF1AnUz+RPfvQ
zxjz8o7WA9+IASt/+/JyCBoToI/oZS+zBLnniiOqEdBjnPwMsQoc/iVCh+JKQanD+j+IrtP7hvVD
edP7QJqd9XbylyAdMRf5BGX28oeqoyhxBOIwDEeaOFLtVYvotrFnV7bSEqyTugCLdk5P75WRWZJh
SWIQHttjAcH/z9d55egtLxQRmsAVUVX9CPF43sOCXSTgC0ZJ3pDvqnGK8/bq0o5bQBKQdVAMuAc6
AM9yt9GndiocazfWY2WilogdbsH01WFW/RApe+z7NDiMOTs0qExszNPaAItLawCKva9JEdwHM6Rl
3BA4lj7I9yRstnBrp1/6b+roL/248eSZRcd19aOS+fSYu+q3T4p5TMCgrY4CYJO9BuRkJ+rSbDSZ
ViLiUk6rNNwtpsmWP3nHHrVw/86+nRKl+C3Ya0UMywdx3j4OTrP6/roCUGU2ee/dT3hZ7uH7DXxE
6LPEb8zL5/t47VsWN1UHJHUOcZ/yJ6gvNobDch+bNgNDgGu05oEci30Dw+vPB1uJXoH/789Brb/K
Jj+kV9pBngSgWzg7iYUi0Tle0QhfgffvAcCoEt1gBvmTRNWjYSHfQUj6HGL86ccX95NHHDIB7SJ+
StM7sbG5f+/AJ3Hj9lubm0X2GBRV2aEI497joaHHfQlbMMAA0RsfzzvqS5ksUeLlDkCy8wPdeA93
BszSCccF3k/jBqp35awvhbLw9qgr5nkAX7oRMTsXywHAXC0AWTKVhHLjWbvoP2JZRTlWchjMvSjG
qrwaDOkITrtj1eV5A5xi/rtTxwyIbmYc5nsGCQ8vV9khD7strYi1SVocabxS3RFtNu//V1M5jBdZ
D33fkyGsu9WnXhtjcah1D7hn08zBPV6QYlcX6bfWJa80nfKNqL6yWZdtdkFzZ+g65d6zshi6i3Zs
6jIJSoku0OdLsPYFi4OMLr7jRHkX3KsJnolshPhIK9wpAXNii+K10pn8j3N3BvBYE6CccF9XZQg3
BlOY6esQ0mr6YtBEawB36+RYfim15s0t4L9l9To1klGeMFGDJjxrTsK3SJNy/OkiGTdo/cCFJHst
uWct6vhczyjBfD4ja1O+iA+ZYdAkzU4XKexHkxq2P9dj1m1x+FZ+famOFXV9q9PRLX+g2HNTSjDG
AaDbggWv/fgiByg91xRpVsz3rgcT86kcdZZU1B23HnVrv3+6296dVzcDsMkoEtwPzXTH58q7pWoS
G9IAaz++CAbOrPt6nrsSwoJZmTRzg4ZzlPbAN3y+ris7fSl4NZ3gyhnM7O7FbCLvJsiAzD60Xheh
m9AASVlujPMxFsBfSl9lIhxybUrvSksItTIXaKGQ3ig5OnhkV9e1oTegod50euupsvZhi8ue28gX
aKFP9ymAZ2BqujCn7pxLMgzn2ETiQl4agsMqGoC6xp3uA991DwwYXZhQsufz1mVx27cgyHFA45F5
T0CbuLHIfaKHWFf6hFtw67bZ6HX/k8t/kMAuZbCq3EVsgQj+L2W4KqqY+OgLZzGst/M8upYAeqrH
yTcpAeTcUdEAheLa6CBB84eRL3WK+3DaRYOXexe2szp9HqR2x+g2FPUwm30AH5jmGGUo5j6Mue8E
Tx3uIO/eDWjaRnFmm5kXMDZm9f3s+K11doPCm2CKGyqrYo4hrJ7/rCqH/hB9Z+5LmI1kh1piyqHW
x+YMcL80LL8bBqSdTfB21GiKVUNUR0cK45zwaWxdoW/R5oSkSUIjAOQeHBQ2yR1MV9ri4MM3q/3L
IzLkP7jvldU+TSnVv6cWPfU9lGptFn0T1DE9h+EiQ4v+GKkS+NdLV8Huot8oQa+cj6VSWO0hD22E
tL+KaVSJDKPnEpjPrnfJMYSuSQzK1W9o+AEg1LdbwKCVp8tSLExLzhhcVC0qHp4bXCqPd91l0Izs
e2t6S8cdDRlUK/ecEXCwIoe15wDBcHSWOmKTbkrBWsGuAGWwt9M0+pfeRLfM11aO/j837ruAnHnw
+XRLfFddUH4JwSp7F/TavzTUEVt8nJU6ub+UEYNm3Bx6NPOu3ByF7xrmBWziB9xiDydxbT2WvwB9
v1D++DIzkjgdfSwEQHWfR4f/C2p/cGr/af2/+8Ya0nKFqFvne+Zanl5JkBT0c2hS6RR7HjgTPbZa
FxBIKSfWXqe8EAC5UoDQs3g0AD/TCqqAN5HqKEucMdVp7DFEgR0TJQCak/FL6A3r0M5XooMK0Rc2
VGF2XbqACoQvE4DYc36cu5qpXQ3wqH2B4GBuQDRB8zEOTp5rv6KTqfUVxGsrTA0M9/DKSrsodA7u
EAKxE6P4gu0GscWcJ9Dhw98BHSKYMe9zBcbCXwhkdDnQ6JDyiS48E0bVQwrrn/5x6pWdbhUb8YyA
3tY0/1QE9+Gd7R3bvoAw39k3uESS+ZYXuqn+6BNqOUhEz4HujosOcBue5OhIOfcA9njOkwSfO3gE
T0NM+7TPlf8AGfESWDjYXqAXA15uYudeiYS5pUee5WSy7Kt0lCY38A+R0UszOV2BIl4HF7B06LL0
SNlsuyEmIF7yS4b/bo8+rLLZruERQLNVFw3dkQIfJxJ4VAxdUg0FwJChC+NGNIRaB6ZcmoA7o51Z
/WGNZxtAeFI93HtwRvRvas8d+cErar89VllAxc3ItQQeSuHmJRfGqyNQOpRP9c/KFGgdxYBe+kCr
I7bxy7zN1XwrxnCsbip7El5m/tSnx0HXqv5rm3Dk2T7Ip7E7FgT18A4NeHUDJ0Nex1BDHzo36YEo
Rxk2YCCB/qza2aUPbj/Zpo3TIkOz0C8GFcZ9Cfl88ApSE9QWncNwVM9hQH36QCe44PAEgOd5/DJK
GqJOFuQZxzwym6XVr3Ys8SpJ6zDIYIYeReEfMAI88TDBDsEHjinKf2IfDemxHwS8suD+DtOeA3bn
6OtvtRyq4DWXZW6PGRHhlMypPmm5NHXUGFymtRc893VE0p0/F20BJHqbKki5Z5575KCo1JeZi1Iz
KhBR22jUJXq0BmFMSUDDKQroJSQVkU571c1eeg9/FGCpUynG9ipnnQO8zUDqNAEgbX7y6fw/zr5s
N26c6/aJBFDURN3WaFc5LsdD7OSG6EwUJVEzRUlPf1blwwEcxir9KDTQQLsBsThtknuvoWdvniBh
t4GcE3N2SQCXlhskNbHnVOlM5auIQlSawJVRYgPaQku3kM3vvBsD9ka7g+JbU5arEq+FrWh5G+xq
D7SadQYuWHprcrhvHuLO6yAhmsaFPlbSr5p9CP81ug1cqIQd80ZW0OSJZY5nnsh+tDiszWckDhMJ
yduwPi+orofT3wDMuz5ETBkyrAJCsIQ1YILFPlJgB30q41oJs2JRTRO5AVgyqI/YaaDDYNVV9JGP
Xmk+R27okRhBINbIU0iQtPQ6SXzywprW4C/a0T0fVjQCUwdDAlD7zi2c8D/4k/X5pyigvHrJgiqI
N2mtY7iLqrzLnxzq40RXvkzVCZJCJb3HvX6Kn2oAS1P4MyWi+daWY5X1q35MlPmdezRPnlVpxulA
TOQGKzgn5sE+qIVwtgIDTMFtgJj7Pi9HSN3DFatEXcbzg2CLLRXKA0wEwFlpA0+wvfCN4DeZi4L6
bTDlWFF+XbvN7xiYXecwEFCAVmUlnSgBIrsyyWHixHMeQINJu5uiTGFWsEMuGL4FodN22bPDelg2
5w1lL2D/928TLBi4XJlSA4nZj2DfbFyXJMMbvqY1QmonkeDb9YnAKwxUwClfSsHOPDBc655sIj54
FKo6JzUZ1NrCpM3KNUwWst+Xj6q579O/X0d1GDgFcGPOc6bHpjuqHL4CazrUEb8uc+VaN2Xhhmlr
BuaegjYcUR1SRUoPTpvyeHu5B3+G4qOz1nr7ZjUERXCTUEfw25oV+NxiDfTpq4SuFY3Lu1YnN77v
qBXCqob1XfQTWGPg/ssj8M/XZc9sbUmfZ6TGQT+cfBcJCWRxUPZPXbHu9HBlUsXWlqwhhds6gK6f
tBTxC+I6A3VszK5y7sCdzxaXxKEf5w0w2KdwQGJUZ3DQbMEn3Sii69sh658uz9bMRZpYD2YSOG7q
C6mOzM27lR8PLywvH+o2+Xm+jwlIclJf3xd00WBl5rZpC06WQgMmjszmKatqtg0jxAzawSk3VeOS
X/f5t3+wAMl5b7277Ek6FXQAifg0TYysIxVsQL3Tu9QDARW2F+vLIzeTiydWJFC1G0OpqRye/YL1
2UpzQIrZQNjeZI34LPLo5xBFD5fbmokKxIoKPlMJ+EuZPrG+K2vQ8gJoeGPzMuItaY3OLQQrLij0
wvNMQw6EyJOoNAh8/tHPUNXXSXkgBRw7NAz3GtzUL/dpbiFYYaLsphj8KNKfoPCcbkuAtFecpxnY
J/FCMmgGHEFtIcrWz8AN66L8GCo8OHRa8e0o6kOYqxrKaMEdDUCjqMdSntnCDzkusAtr4+PBpLZC
ZeYpZ8zjsL/H9S1WO8/BbLEVrKEr/wbodR+lTjz2J7whhR/fDpz64Pf7DrgsCz/g4wUDjubfW8AE
ORhVWZMfITBqsj33ABW79RIAgxYamB1bK3AoXD8LUP7cgw/hl1Gaex2xB+3CnYQFd3/ec3oIV2dn
nIimSwXWuXE9r6V3OxtZw35ySpIfBRapapt0XQacrGmMdROq4Nmf2CfYJ+UrAH5/Xl6mH29zautc
yipOdTeeRxLKWPuxB9B6pXCiBCuwXdxvXjlJmESCDV8tjOzc1Hl/9xHi145bC+aiVJIRuYYQUVdu
3EICQHS5R3MNWMFERk6fI0OhnzWyyM4KmaoQaSeXLqkczX3fiiQAhwnkpscJGxu/mTfM3eAFt4R8
nlsCVtioQ9/vMh6OpzNDO2KrmiK7ftPrKIyTFcl7f7jlHG4oYIoa0wRvsqhgzbdKNXS0rrpdAIj4
9wyxNB8DA0ztyYB1ux39KtiwpoBzdkzLzeU5+jg4/uM8bYg3kYRNBnnmvMnxHE8BG0HyIJia/mcU
R+CxXm5oZnnb/DzFXNfX4HCc+MDYCwGv+I4pECU7EKnWyFHkRzfq+4W751xjVsygU98PQrnqqCu4
JOnJ3Etc++papWszFg892HaXezU3fFacEHXuFaTC2cLSCvi0MF5zA6ZhAqDJwhqYi3/svPrfh6LM
i9yqgwwJaItQV2X929nZKgzJCfmFG9EnN7VpwLjJ4k8uLxayzzNby6a7+VwhcwXznxMHQGNcZ1DG
8NbJOMXTQgMf5zj/8adWrXaSkrnZEYDoYkV8vEgxQyPeU6gzoWCWhHcVcO27y9M01x0rUoBM0xO/
r+UR1bJQrLMyA4M+6Jvo6+Xvn9fVvxdBarPrTB2mfVTL7lRm7oQ3eqx5xOgKfthILBjAbyVc4hgE
XJaqlB8vcGYDdHrkzCF964xH3kHj5ZOjoUb9EPosARyuituAbEukyOtVqnrXUQux4uNRZLbETodk
GLI/gbpLymwULYQfaN/eJbDHvkbxHCBnG7QT9qHTmClr70C7d586CmbZmgH1+ePyNM11wAoLKat8
j2G33AWN+9pVRXs/BelSpWDu41YoKCBD6AfJxA4496ZXnuQlXU2ATfkLp+nHoQZyHn/HATeJRlJ5
XBwHNQr4jSIFxtSGiCyN1obWSf7fdYNkXQvIWA584NiMBoIf4RpJyiZ8mGKWNAu35bmOWNcC4wVN
hdqiuAsrqN6sVNRJuVaOCyekPgYCbHtdP6w97zPktRyu+aNOMwiNggeeFzceg+vHwoR8vOmZ7WNH
ooBJpJbSu0Knb8iXke2Uh+Xa8BiKUbhzX+7GzGjZ+JwQfMAYPeCPtcJRpngvN2RSDFI407TQkY9j
MbMBOkAsOlQ0bXdMoPyQuZvaES77oQIU/KGIUsVxf6PDsRhBtQ5Z8UX7CNzX4ReYnX3wQX1Htc9P
j5kDcYs9PN6T5xZU9GJz3fCdA+i707NGlUAkcc4es3HK1i3Um2/8OvDWTpnV++uasKIKD0M/Cx0W
P9Z86g8EOfPDn8lJ3P464CrzzovjXS8ADS8wQX4EPlwbrIGtRqkeUiFrJJaXZPZnwpetwhGqwc+m
MMjuwITSD+mgc2iqaKOqhUU2t46tsCIduBinA4seeY7XlEAedk18PNw6sjhKc+vYCiwq6UfhYdCP
UdnGT8icx/IHKVlDdk7XOeK3jzLc9GNqglJ8Kos4DK7smhVpjNc3tUbt/BA3TnQYcd5/ruIxue0K
4yxcl2bOe1uhQ4WiIUPfFVA+9yBKU/SbvKb5JoISz9oTEKkP+mvURnAG25ifjEzcEVhrn6Gm5Pwq
88a80B6UmKs2i22EBzOqvk+DTt01KPmnT2mmCu9VKk7aGxgGJPnScv5Tsv73SsZsKzycigoK4FN2
7JpQFr+gqWfYUeB+xCEIDvHVBwi/JtTdFRNepAnq+KHTfykgjFSeAlgBwlkiQ4U2fWCdFOEt0LaZ
+V2PKUTOAObOS/0pbeJm4hsQ/EkdXvWcYP8kSRsVVJBIM4fOyAEa5kWYpbEHq3coXbzgnKTBwhk8
s9tt574WeKWq6yL/Eddiym+zFtoGKL8RKCFdN89WxEJZzesU6guP2jfj8DySuoj3ghcDQx25DL5c
bmWuG+e/v4uLdaJFliOef4bSdHk3unHzucirdnfd162QBUVdWjOgP+4YaKfqVY8p0EqEQi/yygas
gEVcHaV1Y+ijgvIDjM9CpPJ2kO1bEhWZ07CwvfqY46SBH6TRsZvS3v/cJZqEE4QvQ+ZtoJoHdT7j
D2ZI1iCNsqPvZGPf7ktCIEkoSs85c7w5XE+6NWum8D9ZjF4h1hC8QzCC14ffxOa5KiMOOXQk9Qnw
4QlRJELhGHKMS8rGM2UemH7+PclUjCH4LQbwcMnL4GQCYsJmDVuhgewz7jQFX7WxlqBaErBgWvhO
FNVIb0JGDRBMQVAPFfKGqGW+BUnn+HuQoSK/f7y8RmaONRulNaLsDlsFiPTDZcX55MPh8V6wtnnL
YYS78GqZif02BKkaPNDFhEiOfaTadYaC9h6wUnPw4PS2jUH2Qk6D9uur+mNjj/xpxD9w5Dr4PkHY
6ybXWw1lNhyUT/hSam1m0GyYEZSZCKhWTvZUFzUydxQak9EKBd3ErKJgWrygz0QHG280jFB+TP3C
Obi4W7orkiqtt21M+FKC83zD++CMsbFGJUlzpnnqHPLGm7Av3F+shvpbE3Pwb6FWuHBmzumG2KCi
kPSwnx87chRgVQagbY+l499kmY7cO0rlFN8ggRsTgTp1liXuioOjjS2py4qGG6d0gFNfwwmYQ+0O
YNIB7MYSEL1sE4DE7OVPl1fOx4MR2Qk+UCBG1qR1eG8iFPgo6ClbYVBM9+DaGVdBtDAYc2vHDspB
k8QCZbYnpKik3CggtW/gaoSaXpo1ycKV/o822Ucza0XmqnVduF3K6hAlVRYzSPj4gfvYnmF3CpqM
QSi/gzkmx11UJqpOEXnSKly5Pm1hEUCFntI3CsUws4N3tuzFRlC3NRuAk8CtWLmO5NN2qEc9dncK
V/qhW6EYZqqHqWJS56haJ6iTH1Kuw+J3UEvONn0O+eD/8PxCbnMLsc8iCXdCskrt8IY24iX3tXJf
8q5mOd87kamLz4MfOUm+jvsuqGFY0rcB3Xe9MuZnOfiUM2jtGQX01tTTvtmGbebKX3IixIWcI/R2
1ZvveEhkboeqTZLvKQToyGfpOXX604tQCLkF292H5jWcfmr6YPoucqCtO+J9DSkXURd71kHEoAL+
H1SP+wpyCvUrXq/MA9gTUJVszeHGntwUsDMPGjjalwE9TJOG2SeSDZU/wn3e04O392ot++BYtrKu
vmU04GwPrpjrv0YDPJu7jWnHxr1NMQB4NOZ+gftk4gjeob6YppxsYgc6b8cOuBt2D2kWCAsDqdm1
ry0ArGW9bVB1KfUaOQ/Tb1ovcygmGGLQbb2OQOg5Kx3kzvQpUzRNwo1SfdV9xitSFpDagDKZFwMM
5YSoBAGEAMTL5b00E7ns2jWBVi5r/Wo8MnCD221E0KsNj5olF5CP9yqzC9eib7j2Crd60hKgCdDs
6Y1irAOHO+1vYAW5hC6f2ax26bqDdp4zNbw/xJRV4S5NRBy/FQYYtq0/pXm58DqaGy5rtwLgE5a5
MtVjXXhAyZgCInArKaTz/fJ0/PF++yAc2F6JvG3bALKr6jHuGVB4tyrL24x+A8xSiHxTMFIYvCEM
qeuyWUGGE4A8KQgYVWCwtnW2n1TS4B4/ZmxIfwNmxdihqzJWPhhIULgwJU0hv10JN/U+4fWtk53i
sc/fKqRDP/s819Mxgvw2OdaQEaIbJoN+eJLRKOgLcUcxfIL7MsR3wCjPgM5e+Wfg+0bWhVYD6pa9
oN9GoCA1Mje9rjemicLuIByVAo+mJ2j4fvHPHXryFfJWb5wmvoKSUAfG7xqy5FD1vsXtLkyPXgy5
FJh7l6OBgkSbKOhhj2DiF9PG4CzqxLYNnXPIaceuq2AUANDqHgKHOgWkipKu3tQ4i8yu9dKJHCQT
TQ+0Oq0bSCmXJXglMN4evEdVamg1V1k6FRsWFxTCHIKRoNzieS1xxwRljYwHPwLgsrjlTKlsWBGo
B56NnCsoTd42rHOdewoUF3Jyvgo71W4TpDcq50h8F3LfEJZuAcpswzQChh7+cfkv3JOL+CHrVch+
GOAmow6jGbuxBrrUryHNIjIPyb224qYo97KOVfUS4WLkjpuEZVEWbHlulGpvfNxAgWevxrDcavix
63Y1mQDC1XfQj87K6sHtmhQC4zi7o2vcBPFkt6FW5+meALUjh64vcHVLYzOGb1hfibrVU++mbJWO
BNC5telGPL7B4sQLN996RZcXVwFH2J/q1buXmAvhlIpC5u4YVrxetwyXAExnSa4j80BS9e9HgJOE
GYm5mY4Btk+05tRJs83oXmVogyG0UVYSpFFflpnz2dehMTtkOzuFIWwXKe7nH/pRCLHKyTR1ErhT
ZeWjTBFySQRh/ozGn7IpiTYA17Rr7pfOGpzFUyx5s1kIXB82GtnwkAH5aNF6eXKXAAJzT2mtmnGV
OYDmYhPIwGc3DgCcXG4aA3Zpt4akPB1CJONjJZKFnMbHwRkl479nLnZ0CbB4kd4pr026O0DUB75N
gSFd8n74+H0U2d6mcQokOpCx8TFt2Bj+yjs3kF8rQHKLL00bhHBvYhLVOZxz0F8rrqqSRPH5xHu3
3junNwL+DOw4NQNLVlqDCbPShPMF3sncqJ3//u77bT60Zgrd9gnPCKDyXDh4rh03NHzhnfcnnffv
eoxsm1ME8QBgO0j3gCeQk+CTTiIYFG3CgI6i3MJAAMWsGwK9b8dbCxA5GQA3MK55JKo2KgCgHX7E
dB1KCCRJuAfConjcFBFvgVCDQ1417pE96aPveR+cKZMcBwkcYdOiIW8DDqAEPi9BIiCribOAK7qi
7ZnfwGInNno1+UMM8gGPWvfWL2gqt4k/pOQAQE7u3udjO0VL9k9z5XVbuBR+og6EF4vsWHZNf8Ol
/0vH0YMIyn02IblenpVNgLNrVo4YXjDXPy/vzI/nl9pSpiFxqiSONGhwvpiohC9iVgflZmqAQP51
XRPWxlNZoHDz0yh61x3cGTDmOwwiv+qKSm1lUT86S7U3BRACOcT1RQ9IPySalhTu5obH2l6yAlWo
HkR4MmRMnrM+11+jBM/K60bG2lwQSwJ9u+vxdVaTFfGiZjslTXPV1qWR9UIVBXTCAGbPjyquINRN
EWKrI5gAuNRc9/Ot667RLdzTmyk9Sg12zIqRGgs3C0a5ufz9j2/tgJv9HXsygvsMQk9/0iNjzyKR
dX0cAXHYIiggQXm5kY+jNo2s81BPIpf54CcvGWB9cJs5EhePqDGaTkionyZ5pT4DtXU5NUMEAxEE
SBNOnGMWeNUnM+bXeLiGLrXVt0gJG5a4mpIXXBwfROQf63Oqg8TilGTF1640YmHNzkyKrb9lMh6E
TRyDaamcdEsDM63/uB9DpdBsL0/JXBPn1+K7MyfUTe2mdTCcaFvdybD+3uJ6iKUQLpw5M5s6PLf7
7vvSQCEqg7zgyacmqlfwkiHi1qNgDi104ONnLbV9A4kjfSE07U5SVs4ui/kXPnTjzoxIQxXL/Zgb
J2uDy6mvYW8p9UlSWa/Gqf1OQQZ6gGeI93jdTFg7/EwvA1kSVXG/kUh8p2Muvgfl4E1fq8nx0gVo
wdzZZ5sGlt5oqp42WLwgAK1pUiOT7uTQ3xXOF9j4JCsF4NcnQ6OfhYg/xWn7/XL35haCtffrJAWo
t63ksTZVXa+kDkAojsCQW0rMflwJprbcFnQ1I000Fy/Kh4xb5vRvBpA/E0y/a5f+qk2iVmceyFW9
scW3uHBkF2VZ8QwrrSPDXG2juCcLS3pmrdkKi7hRCpmOBuwMUX2BCm4Bh5f0seCYnOt+vbXpSw6C
oqt88aK1qg9ZbrwNavVL8I65n3/++7strxtRxW5b96c2xuldc+BWx7xL96DsBVcOv3WY+8AODgpT
+wIPFFwxz3mX+7Ef2Mt142Nt9rBvI7cohu7ESla9EgHwzQoMWL0E65rZC7YmGRRFIIHd9+IF3t/D
cZQlX8HnLb65/OtnIqKtR+a3Xt8XsFyD5Evd0i8Uxb7izqWMv8JOKmE7/K90Kdk315a1q0UMWeDU
G6cXBuT8hqYpLMfcTm4gXQGvMS+5LhVAbeyjdlC3Jr5vcHsjv8uz7aIH2v/CGTWzYG2MIzTbAxUq
Zk5DmQw3Tt/DRwKo1NfYv7KCQW2Qo4Ff3Dg4cnqpw2kEY8inRxxTT+54pboatZXI4OCXkDwMhmem
DbR3soy6443yq+hrh+weXXjYz1DtqS1DJkBQJW2lx5fR94Cq1VD2gC3g0Gq+ykZa0Z0CszTbV84g
BzgzKST9yiHP4G3mVKW5AZ8cvGQYnIfJ9vJqn9lLNkSSuX7iIresT7iEibXMwZCF5+JSGW7mULFl
yngM3VzUBfgz9UoUVERwgKuDvzJ8+m0qHoJw/5zU0luIy3ML0boCtAG0dAvloC/jFN3UHYFbhOYd
e6kGjZfy5QGb65J10+d66CHGiC4hoZmvs7x6kPLznxtsm6XFekSJEe9eZKguNzfXJytC8KYqOOjq
zYk7Q7GVI4AFmYZVoWcmvfA2mglCNlySKw/AZ9GJYxYFZpu5yTfSoAUSRy6cu/JiYeBmVpoNmQw9
Rw/+AJ4cVQFZtS0o3NX5cLs8TnNfP7+Z3p2abaYnUJqT4YCgHazLNMsfAg7f0ctfnxui89/ffX2M
irqvUWc8tag07FtHxiua8G5dugP9nHBw7y63M9eL8yp43049AH2p4KCX9aDnlrUim95bnIG5Xpxb
ffd1ghSBRh7XOZCwEGcFmEdWF8lejE65+j+wSGd2iC1pVjsclk8ouxxMD4JvOZmdH7MbhmC6Pgdt
KNJ8B2pmIak4sz88a8+HBdWA3I44rVtY0OK5dC5fnFNP1bSkcjvz7La9xEonob3nJvpk4hSJZ5//
jMso3w659NbIQWWrmECR+PICmJsia7uPYzd2fo48QuZL07jw93RRpKKq9xuoMEBSrQLzg6Ku8nC5
vZkFZyMXR62dsETm4gSdV2+vK52/dhKK4dd9/bxC3i04KVKnR3kdtJszD6dNIbpZVtPvyx+fGSob
rdhOjQvBL46US1w0a666AF4AiCfny34Eva/t5WZmFpgN++NTF8O/AzUGNfXOba3CDSsLVARdAHEv
tzDXEWvTAzju0HzkLgjxAEeOQJOu/7wkGWyBjvFQL/FO5y4ftnDZCLPbIuqK8TCGwTeJwYKWdqt3
ZnqW4P4DobZHlZ/e0MID38fx7xxIXEAA8cpLKLWeBXVWwNllpAR0thwVS1nvGuHmC9P0ca2IUisO
gOzXpBNMcA6iLvdhztjGRCg6tl60GmMBfILLvyJ/uVt+kc+lAmyk4BjVHE0yDKdw96jSfwp99yS7
9jaLg7uwBXGO9d7R1/1nqGAsgXTnFosVIDREcvsKygCHMQXNVfVIH0O8zTl2kdLQOZHhQqJjZtnb
CLoxMj5E5Ak56TKKVv5kNvQ8lpDn3Vy16m3UXBYOoXGBmzxxCkdetDetAdxlu0gUP1DeWAKkzgTv
f3BzMY4cIab/H4K68C6Tvv9MctzVgPW5cQbP+Xq5RzOx1MbOZT0tqNdockJy2bsLQ3jxVKCVLUSJ
P/DIf6tP1EbOwdOjA5epiZ6hbARv0Y3usr7apGCsr6SbF/W3WuN8vwGCTZRvuun8+pED9zlCjmfU
OclvPQLXYLaFKqfnPLFoIP49C0eqzErALoD87vGIK6BXnLKwadZxS0VPV00iy4RAisRT9MqboA2l
GVFSyZOK8MOoy/GHhEIb7ELA+1oAas8sXRtBA3BHIAgkT0/Uk9UjfD4eFHTjd1ky5jdXzbQt+SC9
zMd5KaFo6PTD9xpesRTgRSQ8Ln9+rgP2E2OCXlWZe9VpZJk4kgYvdQC55F00QfT7chNza/X893cn
M0RyvDQHpvQUTsUgVhkEryR4xaZYCMdz37diPRxj6DAUFT2pKoB7tm9gNvoMZ+JSLFSMZsbozxn3
rgO68JLU5RyCf27+KM5atibtPw/dkG8uj9BcA9YkiCokk5c2/ADCPNlBwYuuVajFKmLdlXlEGwCC
TANDsppMp7ajkLpjxvlawGZ0qfwxMwc2/qOOHS61WwD+zZMBUjWE/YbZDV3YAzMHro3+YCmo9TTM
glObBcezvgROdDATGwDhoDHmwCXg2UNQ6TQkBq6aEZv3lg3x8D9xWhWA/04n/aRJlDzETrMI/p85
XW0yCWdODd026FfAOEirfZjSKUcuHJpPG0ZhMXtPqlQeKkigAWtJpoLdpFAIc+6hLRN+8zvhVM+l
M8Kuvuam1l/glVOYN4nyU/3JU2byrsx02GDHcQIq1HQ+v/cItPpfp2YMITdfOlB9+1FNtGPXUdAo
sa4boYmmBrZJ9f+uAbUujzC08m/+D5Ho433m2lQFNvSyakpaw5dhfOHITe4yOXr7Cmz952vWjWsj
eiTrK5A13eoUcqybs6xlJonZQmZ1idY61wcr+ZDRzveQWS1PSBbTrQJ96s7HQ3udAuy6kDn8eGW6
NmIHxqDKz2FYeBJ9XK3LER9WsB5f+W74lJQke7k8Vh/HDNfG6MBLUkCNoXVPnI/ilukBx0KeyW5h
KuZ6cW72XdSGJF0IgamRnvyoYVsWpePaF5rsIlaQTYHy7+ZyNz6+9bk2UkeCwR/CmAxPKg8UVgND
6o1GwQ4CRmr6r++q8bbrFyPh3OxbT4/aB0C88mLMfjHlt2AoebeS4aTo4TiwcPmbmxbrMMoyj+gM
LNCTgSAfeEiDE6FSELXtwrR/nLJxY2ubj0DXw/Ysh5R+Ad9olenoK4Quv4VdEO7iujxb74aHxIEo
6OX5memPrdIychF40h1xw5lGeQdvHLxlIlRXXq/7vJV3UKMGXgpe5KcylCc8exU8JpYKsTNL2OZs
yKxr+djjpQcaXbYjGUkBJ+n9Rzys2TYCsHYpLTCzrGyvczOksSha4Z5q1uflBoKtebRtG+my1cDP
PgeXx2quP+fm321JP3ZynOOSnkaioZsEW586atp92xF/F/RTsOBoMTfj57+/b4bE+QBApXsqudK/
jRg8SNESueQkOzdY1n2zDWAtXXrQfh9TPGF0rML/ugjzXmVhu/CsmIkptt24ryNSGrDkTizA7Qbk
vpU8b4jzizg6/xdIL0t84rneWNudRwaWSxDKw9rFq56d08ABJmaauFi4vc1Nh7Xhfb9oKoIi1x8z
IZZofvJG/Ovykpr5uI0P9JVK9aDgtSOk14xbkijxM43rRF0XPWwgIDxUo7xuMNmGuv1nAn7WV5i3
LWWSZgbfNjH3J+61haO8k+TG3fPeld4XOFXG0capPNnvrxuj83Z8tx8U1I3HMYjjg0xI+j3LGxAD
clY3CxX+mcVqe4wT02H9AD19gh6+uK1dF64iYymiHfDgKd14eHDcpD28N3fXdcfa3qoopibEbQei
TgV546IBJBq22HSpRjW3pKz9DccuX9Uexb0k6dQ9Mc2Q7iCp4y/hemaioG0zTgHQJTmtvP+VESDg
8szYYF7OL5gJotvXXeJslGDZcQPR6cQ7QdwQGAL4vg70wIPU/RUL0G+DLM3N83UTYm1wM7KzDn+X
voqCwynMKdM1j5KlMsXMHrEBgtQZTSTLEtFc+u1/LQhgv0awybZJnjXbyx2YWcE2StB3aqQDeVuc
aigqV0fVlZ7e8ghiib8k9BkLSDbKBMyeoZ16bykpObPMbMQg8/oJ/pXEPYF1Uu5URdN2FTiM/b7c
p7lhszY9bUIjagO3qz85z4zhOdULeQPt6vq6fWjjBUHuG8tMuPKVsyQCQBsVcW+tk9RZMmSe64K1
0XVfdBwEUpyCHcwGTeaIG9o51aqr63ThbJrZi7ZVN6hFkITOXZx+KFMYE0OsG5bpfsS/VjAjuy7+
2l6cLdTSkp6Y6QR6qIYEned4KOSVxbjEI5lbv9YZTjWNCljpyNc/NxKTtt7d+UrtKxRb3QDFKriF
LWn3zU2KtdnLMuxyh0DV8Y8t0Ajnlj/5bZ37V9W/XRscCAH/BNQ4itHyQEA7p15G19BdhWoYnMP4
wlV0ZvfZqECVZDArB5v0xCI93vIknPgqL0W8BN2Y+/55qt6duTWHQ2mZnc004iS+h6O1furqkG0u
b+65r1ubu3Rcxhudpa8jSFf7TEIHcgctfgjzX/f98+S///VlkuQQs0dsommhX3TFIoBa8rAT+u26
Fs49e9cCXJb7MsLN4VUgoXSoYele4VZLyh+XPz+zr23HUrhu5BFN4unkeUO4nerhP0O6Aer6U74P
IKF85Sqif/eiPZNjmiZ3T6Oqx3BX+mHffBqcFnCry/2Ym2hrZ7eFmyrXqbpXeHCxYxjS5nPqXwn4
cW2fUuk2E/LMAcjWSg1ffB/ZBDpAtyrvqoVbyEy0sMGAslZu7OPaeZJjxVe6ZQ9mgqNrFIVLMrlz
LVjvb9rnvqC6ZoeyaqttXRdfYbTdbD22tFLnGrB2MjxZGBikvHnlOejmvKRrMaTFuRh23fFgwwFN
0nAwjiv9ivR1LtcQJIg1DFxI/HB5Dc114Pz3d1tt1DJKoUjZvGrq0hskDe5YUeZ3sG3+dbmB81D/
Wy10bVyfYWltIDWJBpAsuvVLGiT3ps+D5BkSL7ADUQEIuy9syJxinzTkukRSFFubj2pdRQVcCz6H
GQOVW/OygUkJC0kKnAy8/LQ8hATYAnrrtNAeOrpQfymWyBgfB5gotjYmj/KCicq0T2HkdGvTp93t
GCmxdUPopVVUX1fciuxsGawZuqDqWfOUtQPgRkkV3zlxRRcyJTO9sHNjTIBpnDoyvAd83dnhzvjM
OxyxWXMGzNHiy+X1MdeKtUW5llDhb0h4X3tIivMApJuMtmRLuuD2/wD6+3gZRv8ksSpY9VRTWz/B
KSQXGxTrovrIaE1atWpd4jVvfkZGta1beMYPqynAmXbVeRkxa4tRD8Y8YkiaJ+oW8e+wBRNzU+SQ
nbjqGIhskeEWnUj6lLKznQC7zUqkT6YGUh2X5+fjQyay1YRNBIyXbIv6CcIF4ta0CSy3gRNeWGMf
hx/o6v4dfkwDVwdSs+SROAFeo/IsJiSdItgUMUsXjvu5NqzdyIq8d7pWpo+hLrtvYwxXOHgjuONv
ZBYFWzjs5xqxbr4UpZeocMrhs4FLUATcfDNluyYtRbXJZVxFu6tmw85ohdVEqkgPySMt/OCeV9lI
Vh6UI54vf/4PhuPfaB3ZGS3UWVScUClOsMPsvBXkZN2R3Na07pAmNUOeVnd1GrbPcAXiA5zE3BIe
wED8FDkQziT1UAhisL/K9/BHmkogxF0vj8gaHhv/j7Mra3ITh9a/iCqxCfGK7bbdS5LudrZ5obLM
gAAhBAgQv/5+5N6HHk1j6votcVIItB6d8y1CPgGD3UON6vqrrixoOzuG3Ce8FJ0ue/mDC1q8Y+g0
1IcgHilUXbDJtzI89J4KN9bB+9coxCDWTKVx4IxYyC8m9LoPXQowLK9he5660AyHLZJIhupGth1M
Ov/dGNWwQJoKLAsO4Vu2zyoNiT8UQZrb8PBRtKz2N8d+J8K8geAKeTY+DGinOwNB5Tw+QIoa9o9J
PsBxh91Bx1BxD0KGqUdB/8698jalssim2WpdsKAw2n1OdV5NH8yYzdEeN18/ONVVyKsN7NjK2WIn
04BRh8lzrZpXYrjzXfDQQKWWjyy6l/CSI0ktJ7O1C6/ND2uX8coM9m0yDJ5pGmNWBA45w8/wpyxG
75mNw+e+36STrmiKRf/h3xZzQ2EwGj0LKYCxIlPXyR3xg4p2O60rbxj2TGTEPHtaBn21y1O/rIMj
erkv9gGjdflNOOHQ3fkxEuPOjnmsi+5Db8q3LHZXtkM7L0cly5tO1u5rGUFBQBWzOYxxO0Fli97m
SBnZeTkewMgZ0m3yFeItzhlYh2W/onF8ahFRbJRa1j7DCu/RrVCkTIvmlXtZtycNNtpmgsJH4Tr5
xr6ycr5Sa19h7dD7gxd7rxqb+7MOi/pb4dRbqMO1D7A3EpUi9TqG5hVoEn7gk6SHlCIShcIqO1zf
iNfODJu5KwFpmAFtKF9EB9vDdAScV/gQhk0XwU1kaZa/QKjhLo0UTgec63uR+3//+YNOcdRD12A3
Yy/dOIlXFr2dtZNAzbhpHpvXVMPPh436mwg7QLLzIEri8ObpZ0UuklcFU4p6r0T0zSGDut8jUQ7d
D6qrboKWRTbFNw1xyo5hJF5Zrci+hAB+cALOJstR0Td8C1+21l9W5CKrOJrHzE1fFTN+t6dmARF2
cL7skxKJen0YapWHz9cny8p8tPN3gZmVDGmdvtJ+/ADAf3tIHZyffb3pubGyD/8ndxejZqK0Tl8h
dc7vRBXpQ1b35AA5jZdZwV19jsxtlfHIJvhCSn2ic5mlr8wxPxQKdscYUla7OiZbNcCV3SG0dgcB
Bq7JUOh/TY0TuJDPGvJ8F5cxHBBvGxBrg8iAp6BRigGBfHC9E/DRTAxE8XYzHGo3FuTamFuxBotn
ImKvjqH6qJy7Lp/SPatb+dBzd9r4ipU5/J+MHhugecS68BlS6PU31JMZbLDHSvMYdn4kbsh3qP4F
9RbHa+2LrLVPW9ggDBAQu8h0mHCXwPYCNeB252Rg/VwflxVQf2Szfz3hVIMpfH7JVNtcUqmm9sg1
cYodeMHSSXyBfUZXFXlk+RQhrhkWDd+hcbewxWsfae0L6QAr8AEKmBcRBPDSauQn1jXqBJnjy/VP
XJnbdvpPcAeeNK7HL6wtwTHTLL8v/HrYmBJrT1/uDW8i3MDpcBDFwfQSFLT5rTR4wNhPYfR528tb
kYGGcJVJQ25eZGemvxiXzaENuvzGrrGWPbQ9Zw0SrrikUQnXsn6GT3EiZV9uzK6VsbXZvxpWrSYm
cXkZ46qsdhlA1zAJFmAyJXnrQpX4tk5axubNGLAZLrBVpeIXgirEXkEQ8BQDunxbcGZzeqmbIhYT
2n/RIKb+1EXXHUeUfSXMATO5cYPw/pDH37kRB9ZaZ37FnZEz+mJctyseZTDW9ZFzyJRWhyHDNPir
IK4qAdIIpupcUqB9djpNnViDJBv53iGF+mBxJE4QxHsoYYUmYZA6oWc+5YTCstuEzVMG6RbnIy60
cZwdQIgvRp6w2Yj+7CoIT9IE2oXdAfwvnt/h0IRAI4zSnfRxMS78Prjt1J8Y3Go+Gx9Ox4/wcw7S
O2SDoDimVKeai0I5iz10Y0FMC8kOiOgn0q8GdTbBSJpfSIDV9YFWDhRRgU+F8BGDLpt/Z7JyekAo
3/8yaSTScwab3u/M5757IItT0R0lkkewNJil+8honj6Doc6mo2wawh4QJEd/Oz1sfn/qmTflVw08
S3wkVR0gGASfDBpOOmrznyLuAxhVjlTgcOuKXquDcGsfQJFpuat1cHLb0X4qEZzwSP4SrZiae+V4
uFCxCNJPVKjwqUOPT69dLcZWHeB3jK/OeFUVH6HyPMMUeYAs7XdaebI6ytIT3nAQYZ/2ZtehoMju
Sh20zSnNzZJeh0GSt/PElJm/ZFQP4Sfqq/mZSjnHd5lQbXHMfO5NBxOH4XxXlrhYgqhfFdmJ5JFw
90HsdR58PqEIdl+iGAebnITkwP/dzXEDeVNa5pgrfTGZpxF3o+BODHC9aAAXU7MS8KD0SDTvvaiq
6EEXfiiOLPOz4a4Uk5j0TvRTqKBI2skheJxgdT4d1Czlj2iaBnpSi3hxUgP0QhMIMBT9Ma9LODwb
Ztjn0i3AUJjAR/kHvu8z5gTG+6vTzr7zkIphnn9IHXF9ButjLC8dZD71A88GOAAy3puvQ67n3yA4
97DhdCYNW+Uc2PME9AHnewYKAYCOuoTJIW0cXhyMh43sUfduNuzhWFCRhE+hbPZUhV4MBSSIDhzz
iE8PAYmBDmi9LjjkJpriR5Teudn7Ke+gmwxbTBA3pq4p73EoKbKbAP8efzUQAu53WddiumZmLMqj
Pzu8+yUJV79jX3s7R4RcnLwmi8zH0QWEdBfMbYTLT4Hb4nk0o5PuW13jE0Wz9FkbU9Emps9EvAta
OewKQaka9saHhwAwiLCh2IXdgJSIARLke+fDBiOZdV99gtpcXX/LGrcnp7BupwDfCJZmQvRyVANP
PFdJRp0xTpwOt4SDbGBwsTekbf6Bq3n3hVUE/tZxzme+Rwo8+F1mI35Iuzl/KSNet0kD3XzvoUnd
kuwCOMXzXV0aNJ8p6Nju6hz/f89Z0Pgi8VnY3bcjB0tACSZeycTjAS/EaPnQVn1dHAYAa8szJGgN
uZuQ1n1iypn5CSU+X2CNiWp+bFCPCbyk1DL2v7Vx6A5JKSDD+jhXRr06swtHdUz5Ot/7sWOKpAJs
6SuszMHhGYRk8zHOdR+dm1Ejp5DC/ALS2VnjGRgYDHh5X89ucKecuPtS8QWjlSqgH/bgM5AOWolj
oL8hMez2X1ztVV9HGM5/gepGF8OhhY9ql0sYd1yMuzgvjDGIpFPReV8j161mBBLwwnlwnDG9jYIY
BVZqJw21aHLQX1+CsOzGA/Wc2N+XxdjoO0gTiNvq9tBB+fdpKUowR4Og8F867gqx90ruxzta69eb
DmNbXSFAsjcP8j6GiU847krkfD7A13nYOChXIgpbVKEDV6+L2zp/pYvLFSxDgxPTkHeZ+qjYCFpW
IjrfCrk6X7v+MBb5a9oCD0mWG3dj/Btjet8KuUik/XYOpP8ywWf31Qcf/djH/lADtNTfxhWLbCso
+MB7ALvW/ssQek1zxJpyo1J8csQ8q9viUt8KueAzBAXVamYvvteP99Db4Y9jn97m/xzZigolhdJ9
2UzsxczNsPf4c9dhlwNnYk7GAWXBkRSHGjzWIWbuxu3xfXoXAqZ/rwrWuR4E8TWD2834DKbu0Wiw
wnUXkARbnNlha9n3Ieqq+TiajU5cm8zWgue1WgwC3OhFhCXXkNcfgXKXLMNZMDT1jfJRkW0MRXxC
B5BcIyz43OsSEvHIP0FwUpC7m5b8f0QVGEA/PZPRSyYayFZ3ne/I/UC6+fdtz7fvWGFa0NJU8AWL
YKe3Y2Qexrs8WuRurjewksyxpRVSwlC6gCzgZRzC6sAh5P8XHInkc4cC/lGgrqf2A8R2NrDKK8Nu
KyzQ0E9lmmq0FsIuReeAxWkHlP0o2/SbW3rmnduEtzT95kakTaniaPD1hWXp724IgyaBvEZ3DHox
JPk8mf00NuSjS7Ppxo+yNgQINbZFzbm+mFyC3m6wSHQP68Z8afb6KK1kX2w9hbHKTFCB2XyBtEp1
0H37JJiKTqmnnio4SN22KG1hBW9caGYD6y/QVgIXIfS7e3caPsxYLhstrGw1to4CLJwgFFZp98XD
CQNUAGt2RJmEL6iNkYBDxQL9zEx9XBQVr3fdWpPWmS+rutaN4v/XJAydfywGwVmPXfVPi8GiXizc
NoGX+JYLyzLy78xBW1EhC6s6beMJRVywbSAaUXLeHQRI91t835V1ZCsqGK8DZL0qhgvo/LOBLXU4
ZffzxD1ydFC1us1YEZL7/15Lwi2h68Lq/gIT7OyLgiTNdzMz576e63ijyLzWVVZQ4OKeRB2obT/H
oz9nH7wZwfsOfg/I+F8f/5X94D9aCnUzUdCR5gvpEX87Kj/SVgz7coy/+DV9rJto3PdN5WwcCH9c
Bd4b++VD3+w/ZOzaudOhunRmbMcXBn8qBIMQribmLLK5o3uYIJHoFZDgnv1gDAqvH0uIhvA2yaIa
jK8o6AJng56zsrv/MQ178zJaAHbDU40SSj77ZzF0TwGutnB4cPlDxaJPiFg3ltlaN1tBhEI2wC16
4SGN3rGdl6nHDADTvRd6f4OWsEPG66klw201DtvRQU5FO1Uog10YKdNn3StwGOPYPDmjF27E8msr
zNo22DR5bgQF8kunefGB6A7wAOKW5oxASW5pQq6loG3ePh8QqkbMkMscqS8zAwgavmzOk1erEdf/
4BLEadJPmK5xAXpeX2yZDK+cJzajXyuc61Igm1+23jwlgDyW854G1EXxGjQCtXNKgGk/3bQCbTK/
grdcOkcVeZWTADnX9Rb1Fxe96QAY5qFY6Yzhy0TiLTj+yo5vM/uZQGIhQCLulcA9KSkLZ0cdPPxP
jRLuI/UuZf0h90aTzMsUvf6Raz58Nk+/gzxV19bxdEHdv6zJDpk2mGQkvA7hEpDEvcb9PM164sd7
VBrc+RFcI5l9R1bMcx4q8B7yYV+kqjDRwVCf8WdWM8R619/uDwjvnV3J1mEBr3AWJfyFXjRYKN2F
+dSpnsYuzqOnuQuRaUD2Q7h/IRerIrEfGz7M6Y9yaPEi90MBLs6pBOCTwsqmqLM6iVyYMO1oKOQP
EOX4+JU3MTwldvWoSv6ro20NacRQxxkQTPCBQNLjHo6ES6m6UmHpnDmM1zXZ07bhyLalJUHiJOtz
R4LlTrIhqPZBW5nh8zTDwhDdls7qAs/wqttLomWVQKDewYJUrnKm36VTBQ4gSSFuDnCigZJD/JqF
IUMVF7gwJ9vrmrVcotYqpH/GrdZTgKOztMGq600Dw+jZC9oEvvURefUMRuqggTg20QmO67l3V8IX
yO0OZUEoLKbSNId0zl4U1BufvSiaYE9AwiDoPguXZaggphJYrAsNZM8vcBXwna9w0smKcifqbKJ1
olXl9TopyBA2z8B/jmG8Y04P/agpKiv6jYOPy1kiVJnTkxP1eUlP1DioSO75AM9QvGnqwEkP6akY
+dAWbJzW7KG5LbKPSOpmXrAfWSa8fdkFfSjuXEp8dcRZ7nXZzocdc32WRT8NXQLL+in66KVx4wZA
LrCxpYd8mEj69/VZt7bL+P8+CilpgjGCAOErxG3uDME29kcuxA30a+NDpud6KysRhK3QQwQ1hefy
6JWEBGn7wKt6cUStsIw3lvbaZ1h3VTW0IZ+IQcoCGLj5VBmn+SSFEY/QwC2mUwHp441YZe1TrEOn
NKYuxxpwhGBCRvuQlZFy7ofGH+hGA+/FA4uP3HLavYkHyDgQqNDANyTti9887Ipj0M3I6LXAEu2g
FlXVyJcUW7y+5an2prO0tnzmm9ZgB+hAFbDzzuMEKU34pbt7DfeouyLgfOOD3uuxpQlrignBYDU2
9u6Z5U6QvVAkX+Mjh21JccPsWhqw4hoBV6AeVy00QB3+kNa40oUz5ED//3N3ebo9tWgY0Lzi+ZlK
I3eBhG5m7EQb5+5783Z5uDWbqEjdCrgD+sDDOXvq6rTZ6QyiSbBLp499m29JoqyMgY1EIz0AQQW0
K88ddVvyJClshpA578znmzrJhqGxAva8IMg092MbP6UKYntxrsL9bQ+3rjgOhHwnMs3Bue3SGZ5Z
agqqJG776Mf157+rxIhRsNFngjUu0ROGOGhcCjeV3N2JFFC3MqBnCKZ+5lENMx9oC+2kwy9BCAgf
I/7DQDYFwN4LzZc3sBZ9p2evmNvY4AhmsM5rHkvAwVDBPFCAxPL4k98EN1zmlpbsBV94UxVL5Z8Z
8oXPGYwpIRJeeqjRXe/MlRlNrdVuaF4OtR/2D15b8zDp2mDBVprUUUGYOLhq6eFQjPEsthQz1qa2
tfpNp+YC4sjmniOiSVCj9HaRl365/jVrD7cWPwXeZAxgnfigofxRIvhJQumNt+0s1Fr8RuZeDaB8
+ADo498D02VSyi0v25UXtyFmmpZ13Jo2PKNIh4pjTPudH98ke4lJZMPLSAqlPTVn2VlPYTvem5TF
h8iVzROk8nJ1DuF/c1P/29gy0zV+CSh+eIaApzyZCejrE3BsJD7e9vxlFr85/lynVK6fViZLwtod
PuQQlks4fD1Ptz3eWtaCtFk6OYA5gCratJ/9fhbyeXB819lK/6yN8/L7mw+gjSpLkqXhgwLhFSJE
YUzYrpDLBf+2T7DWM6AlbqGF75wEHO8SSETyZCji37c93Fq7nYarI3VjlEv/7LdpUOk7vyT/3PZ0
a/HCLgJJIzAfH3QzfiglL77lPuqztz3cWryCQDwCV2S8ejbycq+jrEvcuf5+09NtVNjoQ/VE+HF4
zpB738Maq9pV5CZvMixf2yJinFinhPCcEzHgvsNsO6x/eH17i5zU8njrvJ5VHbq0b9E1c9nGd2UE
99QZomi3zUibDEoaB+Bil+PxrSTBYZrB7w6rW0MlGxUmY12VMHZ2TgYqKh+yDpBsmNhGt+0INhG0
nKAiD3BOViR/Mn1z1iTgfpjk+rRZ9pV3onkbDEYMxIdbAFdPMOWVwZ61viG4uhfqLhdbVNa1Nqw1
y9kUdiPYBlmim2L8NvMIqVNWO0+LMtn1z1jZ1GyogReXo6MgqphBrh6M5amrx6TC0t1ff/zaF1hL
F5JX0AbIfTweJUd3l87ygWnoA8b4w/UWlpn+zjjYKAPlj1GEiJg+COEeR474R0J5WCKTO2eQXi/6
Leb1WkNLPPlm+y/93gkZ8jUnosKHJWZkS7g61A9uX++3w6CV8NQGHWiomKRBFKv7LKaPIDLfaRru
R8lOMN9Opokc82qL0LIy9jYCwfi0M6aZ4rOEEq5McGvJs8QBjvXu+tCsPd86koG4ARiwL8cHZhbF
FI3lXeTzxk1ibTiWRt8MhyymYQwA6n9QJbvr6KUr6CMt6SVo2FM7oZx12zdYZ7IJc0Nhx9gdJXwd
EqqrNLk55LKhBpD+ln04MlRjxVjEieGdUx76uTS/bnt561Q2gYyzMOvCE6CCwJlJgPBCmeuvtz3d
WtuZ22aTZJG6l8jEJ90IV0aU+zf6fWV4bSQBGBXZnPG6z5DBik+eKV+ytCoSIsNz1AX3fQxU4/XP
WNmiPGtd63YADRtO4wAFNp8oTnAUw4AsyUujztdbWFkHNqjAMwME5Lu6P6q+eTRQ+AHZQd2Cv0EE
YGMIRAkpPqDjorPq4k8eij/n2Sn1xua61jfWCoaUEjD5TU7OLEVsBNDkghOuu57LRx9Qgua2k9q2
Z0gLyJQXeYMOCsO/yzLM9jl+uC2GscECQMoHQzqo9BSUFOltD1LH88mDKHH6+bbhtU7pUph0iKo+
PHHuDGwXONFzyOAEvL/t8dYilg0U3SsvCE8Z2Atl0uSeeKrcTfuvtclprWIjwjCDgF17780g02Ue
Ei7hAnS+/vIrE8gu/ae64sIA380TtTj/CpRAZEIhrPzQ9GTaUl1ZrpDvxAB2/Z/3CgkQb+iPJITo
bQBnxZQuEkoFY9ke1iLmtluODQBQJJbjrIrynjpQDB05JFbL+sZ5apsopFrUJExh61eW0OTbAapL
48/+IBzvFo8lbBV27Z8BdFtCCpEBDx5DhA/1tGfTDFvm2CsT6Q93+M2BPHYpREL7DNWZKczT4+I6
eZxSQreS9WtTyTqJeYWp6ficnrIQcR3IdsUO0IUv0XwTCX7pH2shc1EPzexqTCN/+AZbLX8/CLXF
QF850OwivaI5nBt5Qf+EjyZadH817ZXZqar9GQf5HO0cA+H9jYX3R+zjvTVhresxRraRxS49jVB2
E4nSETK5C17fT7x4zGtwYtv5uWgaxhKTqTDok7EIxoPTYIIf/ZqZ8TkCsPyfGuB5tcdb5m0SAjD2
HRVsUn5IwUf6niEg8ndePCsESAZoAy56IQ9lAwHDU1EgDeBxyuoX0vj0J9gMtL4LvND5jgQK/5DC
ggsEbRTYdRIsRcBPwKt73+nYR8MOBCSAvHVOwRABjYd0T8Ocy+wAa9Y5ZQmlNQ1pksGWPtsr2sPa
JMFB1YJGUQGJLbE4nUiNJ3xLkH80faxLH1aZoH/UCWSB8G8HVqD+fglmreILJQy5nFEocGlEMLNu
5xUAbWCCtdBg0x1Hvgc/ANLI3Xn4RNscPwM/7b/M5dAXnyowwmFSD+FGfVHu4LMPAWROIXdHdTpB
6hls5e9Q64j4PiubfDh48Aj1d9D+nn5KHoq/x5qrrzlQRfn9KOhY7pEmaKsdKpvGJIO/CMgKZ9B6
P7Mc0DqoC9HycxX1Mt1pxnLvUJHcZbsoEEG/wQVe2VPtOiIEJqAnPI/RaaTxKe2XmerFIQq6eRrd
hV2lnNsOf2Kdb+kATTdww6JTWTpuwpxofqgpDOJvOoBsGX9ZSbi7QlznhMwq3XUtzAK45CmEOnrv
cL2J929ska3jTwZIgLQcTQTBBDtTbzx0o+kJvASxg8gmPINURO9Q+i7Iz+strmyFNk4mhVqgk0aU
nlKS80/plP9OwVa6h+HIBnxprQErJpaq1C1hHcWlEw5jHeJLmH/hS6ARMua3xTU2DiZIa9i8tSP4
Qzz+BNe8ft9QWCFd76GVw8gGvUg3MlEgK30sQ6AsRoq02Ej926JiG9uSBj7EDqeQnkBquYwRzYIk
CgEK9cEN27r/rH3A8vub09T0zhArFtETACBfOV/wIw4Q6Nd7Z214raO0DGQ+IxDQR+7Q6isXATBW
poi+h7EiG9vH++8f2dYTTKVVRBF//e+qDnrzI8jHz9dff+3ZyxH7pm+QDwY60s9CnsBFy997wWCA
Lt50i3u/d6L/GE4MAfhMaZbdk3EsVRLQrv1mUmj8xgDrbszPtTaW3998gvIaV2aQPEAoRgW4kTJ9
+nO/VURvCF2tdZI1gcDr6wtgNdjJdMitUlR3vI9ONrj5xhax9nxrDmVE5xq4mfjUtfIXMZAniUbA
2G4bYe/f3QNFexpOHcHFP3blCOASYFLhvmynqX++rQXr1NECCu0cWH/QXhEGj3nw4tBNRZC1vrFi
L5KC0taLGTk7h0BDUVE3j3ZF2dUbhd+V2WML5XlhG7ShQ/DyMnW+eEtSG0zRL+6t2e2IWQcAQGFd
HMD58/gnc6QzpFQBlemTm5P/kW0noTWMEQAKHB+8poYqR5SpRHpo4qbxteX3GFTGwd3xxgdoIj3p
GFkdRBn9/vrD1/rfWr2pUuBQ1u74ICr6l5yaYWcybJ9+WwJkd72J98Ov/2jsMcYg/jPJ+MyX3iEl
5mgs048mg9Yn7EgO11tZmai21h7VbQyxpyI+C1wXEqqifue0N7l8hfF/tPaQQIPCtCv1Ee6t2Y5m
eHpUyU/XX31tDKwF3OHK7wwpZWfk7vwk1YonoqbuvvKrLfLZWhPWMpYgyZd5A3B4wvNAjTtNUWor
jgXTXlDctU4wbJl4rIyDDSEQaR45reybcxcT+hVs7v6fAa49xcZ8XXm8LeIHjKjKcoHVBT40R2V5
6uRjjVrGTTE2QPL/3q25X4F4royEwCmQPF4HTfcsQDxXRM0WbWHtC6wjf5zdRkFHkZ0NAyoTl6jm
EHu36IJgntpKeyyWvdG5kz+lMKZ4Kuc0fm6KecvTcO3Vrc3CA6YtyOMKm7XuIdnrgYm/X/w3ry+D
tacvv78JJDyJjA6uxME5y3x9lD7NThB4vy2Is+GExpsFZBNinycQpP87KOFZWzX1sL/t1a1DHujd
mHVtF5w1IpSnTjKqkr4bb+13a4Ngk0eY5H9e3vO/pqRVO2g13OIDscwZa2+AxI+BuWDcIO3eonsq
uNUY6PEdGqXN3U39YwMJIeeNtIFfNtic0QRsMKH4KJwv1x++srfZKEKE514bgnB29sLmXg+F+6Vk
Rh8HuuBfb2vCWrOZ5F7JSNacM+Sw98htxAkdIVo0VYh4rzexckraaMIxI2Go+gD7pluZnSZQyoPk
U/pXH7bhrs+F83K9nZVVZmMGhRcZ7MyiOUNr4tO4uJsV/mawuzYU1hIupSOHzCuas0SBLpEKV5pS
gp3ZxpuucGvvbwXrY1+pMpqKDLLkBSD3S/EMJgy33TRsQwnp+gZScnl2X1ZODRaEPCF/uhUHrb25
tYppDMGWyPOwzgb4C7NSQy7FnfltFdLIxgWSclE7K7HGYPU4YJeDvUPbjBuzc+Xd/wPd48Wc89Il
WLxIcfwxpui9zUv82tOt5UU6v4IPnsbTZY3EGfTgw2MzQJH2pilvC8FRKUJA1H2Is5LA/ScDOuRl
cMUWCWpl4YbWoRhELmXccarzgtooIV6fYnSzlj35Lvt92wcs/fbmZMxEhsxfrdqzmMA4ZDNuqLDY
2GJVLbHNf9PrkS0ApyoJFw0x8ide1/xODR09gByKbEEMLwFgBfo98Hvh08A2gaBr4+39+3u6qIAs
1BxA8qmSv6CMWx/iAda81ztrbTysZZb6sx57iNIgiIbE+45pLOCs5uYeUknQpsAN53o7ax9hHZtg
dlJnnhHo6qAGJxw0MbCMIV29pcu3TP53hsUG87EQ6gaVR/hTB8X/c9BFy376KQ3yVy0z52XgKAje
9CU2sC+bYU1IRoWjp5iLJwmD1c+z63i34U4iG9iXQu+n56lfQQobVhsaIk6PLXiB19995cSxYX1j
2jcilm11lhN4sKNo6Sceh93F8+QWRX9loG1oH9SNxqDh8F5nDv8IcqW6a2BsdHf9/dcevvz+ZmlL
Z9Y+rd3qDLtL+ajhcno/ZLehliIb2GcqOiObP+rTSJAwUDq8AEG/FfOubBu2uJuAgBMnRA1Havyv
vOjO5RA8lK5+FkSdHZhHV+WWHuHaINtLuvBRcKy0PhlI+31VAClWy8mff++r2vn7+kCstWEt51R1
2GGHVgObMN6lTd5f4AX6Kao2z4mVkbbRfSzrQNUOs/KckUmdaAUlFpWC8nL99deebl1cUcYb5n50
hjPt8w4cRhYeh3ozrlt7unVAyxbeIwMMnc5cIv0RDKqBTBw0gW9792Unf7sGYjqpNjT8vKQAhV/B
w2sTU/nem1MXEtb/fjbDSZZFIZevwC25PzIOfNdLhJvNsHGvfG/aLM+3+h1WSHBCaEL1HFQEoYsa
mqH4EFeVSJM58oItC+/3DrWlGWsABILHCRpR+WWsu2HHqAeziiJFGMBw6PRZz/fXh+K9Rb20Yw2F
yqYSOaE5u6QK7isgsj4skiTwx6333sIGKSOQWQVqgNebe5/QTW2nag1NqlERMb2yFCoJRAK2C+mg
Rfld/soCVLoU/IW/pzDZOcM498ZGl6nyZroJHEZDzt3x1USoCC4MVgrBBO3Lxw4ijjsCUYOGyfu8
3CpBrn2ldWVBNiMiWduNr8CN1n8aRC330x/GHvRf2oRG7i6CLEooMfWvd+zatLQiLMDFh7YuIn5J
OfxCRZaSe8g+wdsRsoo3QAGXqWJvylygDeGNr4L1xWk0IYgwipjD9Q9Y6zNrOx5TUyGjwsZXwuUv
psc/Y4R9wtmRvvqlkLQMF5ULqChtzPyVFWYXIjqO40yNTFzYXBTnIPfZOW3a7FyFUGwoos12VlaY
XY4gLVwNfKCLXmG54fzMalNCv493ifD0DMW6wbsfc3Kqfay46z35XhyJcbKLEx7qWXU6B/VFjp6/
NzCkARMfTycqiHftUimK9abTx8q8s2sVsoBEUzfr6WPK5mpP8onckSD9XrHNTPba5ywtv1m9qScq
zWDh/FEgEVz/zMjgB8dYhSmvkxF1thpCFJ3ozb7rGAtuCZGXTrT3jGKYuoKz5jK6wF6MWSufZ4Mp
cn2IlqfYof7ydGuDIMpFEVXkEM/K++aDlxb8ruoo0qzXH7/WZdZmAHVyhDIsV/B7nIf7ccaQqzms
j10HjPOEREEMgNBGW2ufYu0KpSodv4Aa42sa9vEXMbtxuxtiCCtszOa1ZWrtC2bI68IfSnlJ6RSR
k8hY12WJ8URb5QlkSYOmhgzzpOUGlXBlQtv1hpHXqMdAQ++C5DSMQqBA4vzkflD+rskYvVwfn5U+
s4sOKQ95XFfw1xr9oSA7HXVZ+DOH5cd0ud7AygSIlt/frBlNc2q0bqpLtvCpBMqHkMOFWtCi2pX4
Erk5N98MIdZ6bBm5N42xTg9Oq6v4xZDe2eFIU0fg9sd9npNbLk1YL7bYQRkQMfu1X134rOmzEIAg
HiMU1vPj9f5aG5Dl9zefAGYkddwmVZcSnHHoB/dxdYA4yrh1L1vrImu9mzkbKwEx2UsHGr+7ly3r
0kQR4LrupprGW/Zja8NurfsM1pBdRMPsmam5ehQMFOSUgB2jw5beN5X8UtdBsBFUraxLW++AOByW
RO2YP3tdPgJQnPMuvQ+NjLIHU4axs88Hz2Wn28bH2gQgiQuRL/k/nF1bc5s81/1FzHAU4tZ2nNiJ
0yRNW7c3TE8PCBBCgBDi13/LfW9SNZhvuMmFMyOhw96S9l57LRI/8VBHp/BCxesb2i1Yy8zq2MkK
3bOOTHlWvKqYkVuXIuIvRiAHWSWWymNnZstOWVAEI0kTEvZqnJjuNLJc8sKOFkZRsA0ysEyvmidi
2z0jiRuoNH8NQ9c3d4aAVO4UUBSgLqz6jKHYSYuwTETIW81eVT10t90IscaoX1WXCDO3UxWKoBaX
4wL76voUsWZ/UBEEcXSU37QNCGzXzZFl6yVJpQ770fmIe8ogN2oq0mYDevfs5nr7c0tt2Tp1fakq
BIg/ugOpcOSGIByBJK/wxVbq8sf1TmYs3c5bUAkVoQ7FD69d1BdxfdNNiVR70g01kdsQfOTmQ1A6
dPitUDGi63Vnva2xg0rXXpk2pS+ZFKreZj7gFiWZFguO5wzRMnPQX3u80CZ/ld0Arb4yF0G4hY5m
Qo5TPRYLJ/zMHrYBC2TSIfSUwFDNBxnkWxBq5f3GOHjAX1+bufatCIHWdWvyeIpfBKfBBwC/gLGE
+pZcSivN8BISm+2gHEAxj3r44El1VeHdNkkaI9WB2IN0uo2pZZI8+CrUw9kz0qgvocuGANBhRGXB
HcFKk6WvRQKOnXUGZWdbkIAlTVlVwUd/BJ0ABXf/0cObe7duNi975c3RXGbQba77MPgYFhwFB1Pp
PgArvPJNG1nOACW+JcqUs+AjHuoJBLdKqKH5TVmfr3/8zIa2My0sBD298aT/kQ7O1J2Ig+frljOA
03e04z+vdzLjcCLr1BfVFAnIpgag+g5B9jw27gM0KE9t3NZHL2hWHmGRddEnGWIlTTLQJ1ZJSDZ1
YSm8L36BAtO7uJyAzUTANpMLKME5G7I9QeB0DeT6go9lkSVnKpAj30OzZ3K31+dspn0719ITUD1P
RmX/pZny0w/AUkZn8GLTJYjCXPuWDzA8Q21jUTFoUuK8h5jiN01Rt3L942d2lZ1fyfqW534T5B/N
iECMCVJIAjBSBN1N7yVLkbq5EVx22xu7oxkoyzQf1CsBt3O9T/O2/xa2XlOsAKLjrLeTLGRIW99V
XvJRTRN7YGnqfSOA+95EYio/XZ+nuSFcfn8zBHFhxmA0cR460skdw83oxvOWpJj/FHi+84b/J9fi
CTBhOoX3VHpBVxyRycGR1UUVK78ifxsXpywfAKnPcWOKdinp6dbNaJ3ciGEa3MNUTi25jSu8KUGb
giR+2uMd/YGItnF2mWrxLKSqUwYCJ0w2Dbg8h7i8ZakMEKvK2hGE+AHt5W7sSeR/gzBMu6RkPTdr
ljspGzmWeZFmL12kxgelconijCXCkpl7i03ZIGmrutLJMtzh8erxK7IDQfVnM+C211X1k9cDCnl9
8eeMxPIgHVRDkrxL1GvWjJMG7WsADVMZetCH6YVZ4oiY8b12jkepKPD8Ic1O2tTZ/kJHDTwkcsNe
LXeT73xdNRZbLyIUKDRrqjF6Sqlq78MEcrpZH+gPI2mWbq0z02VTN5CeTRn0/6InDTjPyZ1i6NJI
0JlJwdj++ijm5sryKCFNp6bJGvDXXcwxG9Q5zPD8kTSIN3mwyBk7s39t3Qg6QAWqiHzn2VDCzQES
O3yv84GwhevOzBYOLK8iSQT+1biTr2HQmQMD6xp4lci27DJ13zXDfn1w1VaQMEXjazeI+leSsxjJ
0L4OS9zzAg03GcmiWDCVuRmzLL6LQ8eXkE5+6Srm3hM60Nc8GpaobP4oNLzjKAPr4gC0xxggI5I8
Gz/mEPp2wFXa3yG66iQbNwsr+uj7KESH0FNA+H0Jz4h68cHJm2yrvSb6zFBhGsOuwkvFYB2IDhyq
JsrCrWgq5FN3ALJTegNMBsSI9vXI2DGrqCGvJUA0SGdRR7UgJBnFfZ7n3QQKjKFKcE/uoyI4gWLV
dRtwlPRa7Fl8qfs1POHRY0Z7CAZd3/gztmUXktOqzSQKNsqX1K9rkNVAeKzfEh2AQ752JrOGJw4n
ql1JDkLLASnJhr3ghd6Ud12Ye/rWcZyVdya7gtw4FZKf0O57gZxqCDZmFJ+SfdW60VKUb85B2C4b
iZgoGvPuRcoxAiyleiWGup9FWLxOdb70iJ1ZjX/YOaosH4Vj0meXx1V9zLoy+5aRskke26YbF5zE
jEnZxBxd2Uxd1eftSyri8shjJ/peO2qJN2huCFaYB4yvrjuWAXhFwDO+y/D6Am/xWN21WcbWXZBt
ag4IzSJRG6rhJSMseSS66x6jvF2i6pzxobayB9BZAVMyy150rsCwsIEIzxB8EdkE1mg1tSj3MqbP
6dcxJKhXWTDDuTWxHLfGBUMnpC3RaQ2JsbSuynpTaenIlXMW/H3f1P7oEpNHyTMpqiw6lhD1Qti1
V97v635kxj7+EfWAypiOdZY8eyT/hMSh8wARr+zRCwOQ/cYi95ZM5PJKecdj29oeFDQjsTM51Quh
0XCQTQfpQ2jd6irP9n5QfQ37YV+0yCesG5dl924/pI0Bzgqa2Mw7SgZ+hz9kMN2IXHke4G54vZ+Z
DWCzVIApP54q7aOkH5OXn0yPAPlzUxpi1m0Am6RChJ3TBigIfw4pZF42ggAcuKmZWjlRNk2FifSU
czkK6Kiy/E4DNtZJxKlBooMS/7hbCjDNzZO1jyGRS/yyD/mLSlz/DkwP7MFpl/B7c437fxsJ1DRH
Mjg4RTJ+kRAAF8ZOIlVwt26JrbvGJdiZOV2dv4Rpyu7BZ2wOIile1zVu7VMTR4AB5nH7XxkJ/ku5
dMxvPYFyt5tV7dul8RqljAFDJuoV/FHQNiwTAoBdwmrce653MHNu2FoRjGWmToo2+9SBzX4Hmulp
4wJnfIhV3e2vdzGzvHZlPDF9X4C9w3smlHfeBnPUQDKBB1/WNW+9IVzHZU3kOPkn6WnyIC5aU0oF
Kx2EXRxf4l5jqjpzXqnf5rdUtF63mUi6GN+eceC2dINo2hruc5IvaWeotzVh0eRbEfgF+xxdoIgb
MKqF7cv1qZpbbMuKTQ6BQUfF9Fm20LXEufStjAL2cXLN93UdWJYM4UhZY/v7zyr25EHWKFuhgxvu
ERNZKsOZOYhsfg3C8jyJQdfxohWFzOhU3mA/jQ+CNvRWxnm3aWmW7Bu9yL0wg0KyKTdKHjV4YxfB
a1mOn2QFWNgmhWT5qdTBcWqczRSOJRiSwdmIEhe8+q7P5PvDjGzMovHb0qNRAxEcAlBLypp7iFr8
UshLbhBIhMCEAmuchxP4enfv3r5APn4Z/Ju4WOlCtgi5tuqRsigZDqZsnH0YY2CkMtAm1ql6DtbV
6RL0dhn0m97qiUF4ue/4uebecKZg6oIar0iqhTjiuzaF5q27MFNJWwEUXD6aCZrFmQd9jS32DVRp
G0g0PXoxhG8X/PP7Gj/oy/I+HGFiyFzGiGCg4G+rE9bfmMiFWLCMNiB1/A60cgVljwutZvnitfmv
6+v1rk9FtxcLfzODussL1cqoOg8I0MibbFJJdSedWsYLB9u7+w8dXDp+00FJEwMsq5sh7hPpGz29
XkblE/kDxVchGGjlwau7H+sGY7mlKgNEHSc/P/tF2O259MnTkPrV7brWLZ9kEgoxLlNX57YFjhQk
JG5467pu0e2ut/+uU8VM2feLoeYGyTR+Tgx56uu4ekIsyD24ICVb6GF2k1m3DNdRUPpK8vrMUZex
zYHBha7Bf4WLMBarE3aqaHvoKr1LwGL1PeZLFLHvZxXd2H4Xe8qEJFI+PyO5/F9biGMYvaYemMqy
NkOgBhisberwnReLIy/KX41eRPhdttk/zw30bHkI1qTY0VFWnXOUKd6kY5w/Ma8UC1tixkHYDJbU
IzqFegk/KxrHuCZnEIWgUoImzPnc5JAlvr4z5gZh+QaocySh8rL6THkCdU8AcG4LhUDtutYtF5Dm
gGcbHfEzUVAv8GgS3wrtLeV6Zuzf5rBkhVuCxZXwc5enJxS7NtAIp794nv0akxBUbxXfVBHC2tfH
MrfDbVZLB5qKUws1xzOUuH+JXvxEbqzFsRf+HgYAwhNUrDjZ+Gkana86cBduK++e7NhklmeAqieE
+UZs7z6LHmQp7otAOF/isal2k5vftaKFGmuf9Nsw8dyFA2NuT1imDLFIqHMnASgqvJE8l6Uf/DcO
3lK92EzrdljRcx0hAkjKnXvmcrC+AXfSfFWlF8VLoPK5HizDbFKTQvdpgGEGfoJKcQVdIfDZgATu
+k6Ya986u0mKeGw3wPCbOo/8TXcJYT53XjBUh+sdzLhr+8WfQreh7RjjZxeahh+neDSfDHexHqZu
FjLVM+7FfvN3adw2ee5X575ljG0rIJheaFOpTzlrQmcXhT59XTeYyyy+OaUJShx9yEpmJ5MbYF9B
JeUeNZmCYutUCGouWOeML7B1JnnmodinVvw8KOZvnEw8VCHiZF40fSGJ/BF6BZKo4bfrQ5rbAJZR
kgpMMbKp+DklqMyQkRqOIORId+tatw7rElJYahzi6ETqS1yp43rHKr50FZj7dsu4XV2lMXOC7MSc
Ltp1A1iRpdcspS9nlsGOBSDuRpHejbJTydJfdEQICZyRe4X88jZshuch1Z8u2YqFRZ/ZxHZgAJx/
ea8jWZ1BFRZtcMnttyAg4B+SSlabcmSr4DbQ4LMMXlUNmYqkLv/XjwsS8V3llS/Xl3vG2G3ePOM7
rSdVUZ5NrR8DGpMdAWjhgyq65sv1HmaW3I4PuFUc5DTpirOJ4+FJxn75uQgX2bDnvv/S6xv7lh5u
EEk9FeeuQb1gVXpID4l2uOM8+L3u+627d9FTHTMzlmcv8ulj0ZF+vEM1O19Dc4unns27KUM9Rb0S
+akowiDYN6MgxfPQN06zr1U3xc/rhmHZdReIsS97HBu0LUENT00jN43XgYp1XfuWZXd1NmRjXdTn
MAS+GQ1X7oZPeg1vA8HLwHp+Cw/ENFUg0oMfgrWaDQC9FJfX95qP/6c+sax5ycMkKc48pw7ZAfrr
0SdA2c2SjN77vuKfysSUmWykjJRnLqCHVLm9v/d8Pj3WlX7GTWSNcM5llqz7tCtb3bQ9bE3zKPzE
myRufjfGS8vz9XmaG8bFCt9YG0PsI5d1yc4EYP8tw6bajUN9qfmu9KH0m2hVJScGYpu12+DakWt2
TkdZbFH2GG1lC1DNVHlgya15+On6gN53Tiga+HtAplKTqU2RHgBCoLcZqKC+x2mdL9jc3HRZJ3Xo
VEEwhgE7g0j/Pz44iQN2gvClwGG09XBjW+ImmhuFZdttWOugNgTbF1F8uRVRX5f7JNXFsGDc778D
gIf/e5omXYqCl3AeKI2q9JYFg3qqGy0/FG7lfGvAg/Ql9mqUAMSG6BsXLubnqvWx6w1NOfEKUor5
WYxV8LVz3Oxz3Gblbl3r1lWdcJ/koi5xeEC47yHw3NTbkF7whZPjYhX/PtH/qSlsUkjUYy2qc1SP
4rEzJT8iE0K3Ih2WBDTnurAMvlOkabiakoNvmhR8eNE3BsH1TRQtRZ5mtvAftvE3Fu8NbDB+n7Jz
LM3ZhyqEj+pt78tgHAamCpF9XrcSlr0T7iRDAPjKGTJL+xIh5NshQhrqeuNzk2QZuaiafnLiojgL
Xca7Gk5x3yryMg6oCl/Xg2XoLkRXNImG/EzzsLohvfF36UDK3QTJjJvrXcwthGXjVHcZeNM79ifc
APps+gkCeH6GsAaKVPu6XQUddwm1TD3jRW1M1yYHd0p/dU1uttO4CCOZcVR2nWCYcZc5U5qfJSIn
z92owd8IqipQpl6fpLn2LYPOekhi0gBBXw8MfDuBWqtso9My+biuefsmPgWQmsqi/Eyasf9Q5SU9
a4QOsoWvn4kmEpuXkOOGo0bTDifWGfagAvbrwroLUvx665IMikpBm29cUVcPIefFxnH1runWBcyJ
XS7o1ZOX9VXFzlGSkafUBZR8K3Pf+bFu7iwL90Po8fYZgsxR2TfJbT2ptn9oiA+azXUdBH+fUQTy
1wmD1s7ZdJBdzZJWyG0/eeDTv97+ZZHf8ea2ErLJjEL7uFtxHZWfarw3HnpTv0B9mz9qzqtPSRL+
ut7V3Da2bF3xPCyCKS+B4a+TessgrK5vEoWi2uvtzwQTiU1myEmQOsDYIJ+gxOcmzT6MOXkaUdax
i5lrNlxAdYw1D54BBeHqHWaXDAZB5AXQU8NZUkTVwfFk89oOkaoWFmjGQ9rlghxs3cQACnd23TY5
IpVbbH0yiK2gtd67jC5xVc8cJ//UC4pEB2EYQeqikEeWXZ5QhE4fEhNV/sJQZvaaXTE4DlLkzqDR
BWq1QffG73PDA7LxewdegHgdZHhZsC5i+U8FYZCyKR7SPj8rWYd8XznCGw+05dFSpOT9uAyxdZF9
aJ0EUoztAwSfITk0VID5xPG9Dj9m2UQ2YcHUfd3LcOGonJs9yxMwqvMsS3BU9s7obB3en8Cd15xo
C3lx4ddPBfJRC4HMOZdt1xROvVMmstb8HCuhocnpf08S9Zz7/DUSqQ+Jkvqz7Jx6AxfzZGLQVjTO
Oidh1xVmddiXNAvys9+E3aMAWDtFwNGohebnJtG6B4QmAPVFhYGFPY4gHNp8Q0AXtnPG6bshotwo
L+W76/5oxt/ZxYWIHbSR60l+LibxMIJpb4cYxdJumGvcuhMgwx1qWgzIAknxtesgFNjUYDe//uUz
O9uuKpQcZWROZJKTKNJTWg43TKAYQwzB/YWcKc7IQ9UvMfLM7TW7ZhCJzCgDjZ48akMO4aDHP/yV
iksNYDb22IUhZ4rzD56CnFdBzfdL2vH6OOcm8eIL3zwDXB5maZCY6lz6CfhiBTDk4wZSO3rBZGce
mHZJIeDjY1U0KaJTyKMytzn67NmHrKqu1VnFKttIEW5GBTawdeOxXEScpjQGj9H/+vPGie5cREIX
NsXc8WoXF/qIQhaGq+pc9e1DjcPUrSFDE0J8uXFKuu0j70MTlmx/IVBqAxA4XR/UzAFoFxsqNnUu
iGUvlDy49TDI9oQlAq0AOupNH1TtwtzNnH+R5Rm6qKv5yIr2kSKC8dS1bel/KBhA+RuHtOEalSCE
suxiQ3DLDUUpRXLSHNaF+unN/4PtZ2ambC5HWad94DiCHpisBrojesjuspB2N2zAbc7v3eTp+pLM
2I1ddQjRAJA/SZaeJEoqTkQL/VIkjC1YzVzrl+G9sUruxOGQ94CFtBW4LlvIWo77PohGs7v+9TMr
bZcb6lh4rmYjPWiZfwsHMC74BkrWuMEvvTbneriM7M0I0glFU/FQpScX6l/DVhYUtxw2jMNTLbw1
SvGXrWQZO0i5SFD7ToUwT+pNW+jU8JO83HnWGYTN8SiaslGDLyn4nCHd41Jv1yXDJ+ANlrhn52bJ
eg+EpfJUZdL4UKYQN0IV4Cms4+Tu//EwnzMIy6azdBwCRHbjU9nH8B8jeTWjzA40Sr9C8P779e00
04kNoRNxXac56iOQZxqLDTJMkLnWzRkVMcGNlyz6pxmrsLFzKHOidOo89chN/4OntL6Nl3nC5sZw
uS692bBu3nihjqL44A51cWbcq75MiZYfoTw+1JvJlHKpYHnuFLGBcy44PYpmRB7eccxzW8ruuUt1
+qFsgECOezCHl8gtf2wHU5xSXv5ipD1fX6e5CbxswzdjDIH6UKNohkfRQRnB7ZF52cROAy3Vde1b
Ro9QGaR+/JacQvA1ImjZgYcB3O37da1b1i4myrppSLsfeMz05cb1++orq1birogt4QxKCr/LtBke
/3DEdRJYv5FUcuXHW5auukBqtyLDYweq/q3yKtQrQo1gWFjZmUv9n2rDNytLO8OniWT68Q80GFe5
disUcIQdiw54J+Wb9a7dhsaxIA9NPdTdo18Xv6gpsz1rIQs/iXWweRdsnn/vU5NAbBG4Qv0IBNYd
KtLYEaTWziqILLERcBneJLxmo3sy08B2LoWYPYh8zU06KFR1LcbXZ2zNLhnjeSpM6U/toy+T9Atk
InO2iz1IcNxet4aZo8MuGtOoGg5zFXqnVNLuhwsuK5QJaf5xgNz1wvE39y6xkXCkIkU5iMw7dRSs
KcOHsgK9wr3HGpxb4O4H/QWIVBTyCHc6hE8O9kAXgZ17Q11noOwYJmVXkY2TRMHS4s3Mqg3NEF3d
JRkN3FPo6E9qwP23Ghervucat4+AtugBUqT9CXqJAGBR1Ps4m9h3krt1S2Y5sHQaae+Y1jv5lD5R
FOBtVd4mH1vUEy4cxDMjsGF9wjNtQVCXc3Jrr9/xJBBPeaSWar3nWrd8WJUFCe9aRC+Z9uUh02kK
bHm99Liaa926qShoa7Zi4OZRN6NzX/labKMYcYnrcz/Tug0PDMvRgLaSlecQXCo3HZXBwbmEDNa1
bjks2brC4U1FfowlH7fFFMR3KE0LF7597sJg1xp7yB+k6cCBDERE1/WjF5V1yeeoJ3TjZ+Chrqvk
xE1S7F0DDZhJjz/WDetyV3pzqnTEpIwThg1bt85LCZXcD0Z7X643PuPAbKggyn+YWxo4SFaM9flS
YZKlUIxVpFyiaJ/r4bIX3ny+Dl04r5GQgyLDRzdBdRRrwGsFgfElJzwT3bDhgVUog7oCe9T3HDjB
fYFaBzZ69205IX2H83iLiOgvJ67uUVW/ckn8v8cE9XikJeLGPwEWb+hNGgmS3ee+RLnU9WWZuQf/
OQveTBqbPJZ4IKM5/XmSME1ew25qz36Q/ZoGsyT8Obc0lrFr5NmQ/ChwslSN+ZipVL+6SMD1mxYS
SWLh/JrpxEYN+sTBi8Hr3RPIccEUcXm/sRJc2lXqDQthgJkNYKPsBqZBdxLo8py11N+MQQV6yYL9
SkX3w+SQxcgch28mN7p3SMFXDusy3DcrJBOn7COGFRKottj9GVbY1uENiHe8hcvFjLf8pzQvjcAf
4Sn3RMIwf5HEd06gSV0Cncyti3UOoq5KQtIg7U8w9fAXo1HyJHMCVosxB0nr9W08NwLLTiADAMKv
HiOQcQ2VbdKdBBFyt65x6yDk2oxCAf54Ygn3v5FOx8N9bagwC9M/Y4N23R3IMZLEyQNy8OOLyF+C
6KjrSOe+TiZ163iL3NjvT9I/lXaiQ0kG6RsXaZShehBdJ55j8CwtJbvmmrdORcpD3gTaJYdUQrfH
zwDZrfuxWzCDudbt21pW1UOU1GgdBIAnIwPnhLB89HHNEkcW4O56G+/v88im9wf1eBTEIFE94Lkf
bsoQonsq9bJtpZF9vd7FzNUgsvF0qE4szJiO7Id26p9szMUG+vXNq3+JUdUSdXmBk7QbsFiZ3ZB6
0X2Q48/1vt/fpZENsaODKiYeONGB98GXTI+f/gQS8ZT6b4y4s7/eydwqW3acQZ5exXFODl2YZeBE
m8TPJPfzl3WtW4Ysa5fX+TT5//NzSOM5pxAH98LivH84RDa4zh9N5ShtwgMdyaF0pv9cj/90qXb3
EgVlPRUPBSi+7gL8Z9Vw/gHVNYmH5LEbHVJSiDtkl/1HYFn4gjrczHa2qfvpKLhbTC77UVYDkP0o
xHf6TVEH5es08EWo/8yC23z9bPIZqity9oMw0n1CIsr/WQGHuOoJFtkE/Sm4QQPmxNFB0FTvEFF0
N2EVkm3SpUvIvfcHENjOu3OhIB/4dXgvOeAqugKqHwW4X9essG+jpZHdYmkZFuE91B1fWOsPhxbc
04d1jVv+WnUt6XmXND+ldpBxDGnI69ucQzZ3wdwuDf2LtPFtGZdwoiFScohrbpiTsaeLVnrHXGgh
D+WLQGUYyv8nhpBks/JhBo2Wv+9KCjCkqTWl9zvyUn/f+kV0VwFJu2Dg7y+1bzv4wJtqFKcS/7fp
FGJvSVaCxGpSTVsubNe5Di6/v7nqiQIoIcN9/6eCbDFQIlTE3QY0A+HCAN43aZAM/t2+arrGuE3j
/YzgBTeA/Dq71vGCXaT1uqIzP/H/7kLXbu2Knno/e+6Kdpc0sR9tG6ftjr7DlmTU/8Qe39tZliOP
RTQEeOW5xWYshxb6PUo06Q1WXwqE0xPiASEw8KLyvpjAH3V0w6gv3OLWr4ehPVIJokn3znDsyG1Y
t/o3H0NR7jIkTaZPvjc4wT2Yd3vvMIkBCkp+aFAFfJAgYUPz3JAaUMGuQOmWRn0wgpbTZpraNrtX
UPEhUGRAdWokbiM/bc2w72hYkb3uGu3sPacgwcJmef88Bif43zMNKH0L3qjUv0cujBwN66MNiBTy
IxjDbhyJmtLrXmKuG2vP9CiYJ3Xj9L+jRoLAE4o6OtmYqYR4w7YvBE2eQp83n693NmMA1No9ZU4Z
a2I3uIe8oGduS0QU2bbhIM07Xe/Au7T0zs6h1s4BR5WCv5m6AsglLUp54+pCwgkZLgMa7IJgSshZ
tUw77K5MKjX6e4QV8iw8kKhvibqnxNWE7YKxyguoS4ic0f31b5sbvPVI9keVp2klokM3kRcktrNt
xJs1imkEpZKXS8sb1xKzKNDIbSEg1pkfKoJfqdyVKAzflvToQLiN55bLj7ICWA+Pi3AD6aWFJZuZ
FlvOwwXY2wkbAJn1hFxZ6oV0N44Qd1g16TZU11RuW1FCyD1yZNlO98jJaR2+XG98xt/aUNwyVNC3
AIvbkRbNUzpCEQRUb3ctaKtWfr3lAxzuhWmlPf93lw2D/2BqFvmHhMTDtMQbN2P+9qVWp9jotNTk
3oVlAuHnbFmjPkIc90vtLUmhz0yTfY8lUNQSspPk3ojwIvgKZi+dSbBLLfLhzuwh+y7L5GTYGMFX
8ipR4feuD6H4jRL/uF5Y6bkOrNcpiS4kfqTvf3KwH4sbxuva3A2jHlfVCvv2Rbbkw4BpIv495Kby
DdPaoHZ0sexh7usvC/PGORSxUjqlRpwnNnwaeg/8PnQRzTSzurYWfTiJZIg6RQ++7H9kHKAZmoYv
EQduap2VWYeGH3DPCcOWHGQIfXLB9LnkuIUv5/bmRmCdGYLXyVhXfnUkeZfduF75qriItl0eLjyt
Z+bfhnFnHsv73s2qo9GOt3NblJXxRK7znzZaG/paPjeAHxzBbEi2krjjXa9jdbNq8m2wNuuhsyfK
wv8tUO+AS1H0hPie87nVXrHw/TOzb8O0CcRQxQS+q2M39vlrFwNgtGndAXLibajXdnJxf28swFdl
wgEhQ/0gtM82FDeqTdaMsAMplsKgM4ts67uQJk1UE4flUSdggO5M6m7Bgr7uLWcjs4HiHD1PjwI6
8ch3hZyQbafH7+vW2LoCGldPTsdNdlQ+itNoBsbVcGjHzVgvit/MTY5lw4L2tSRhCRO7MKIisflf
00R0t+77Lfv1g6iWzBG4GlOAMZA2B16Jx/0W8mP/revBurohOeNMpC5wARrEZ98jrz5RZuMFi4G/
GSOwkdVGSqdAfFseTYHchsugo0hKUMAVAjv1+hhmlsAWveddGBcM4N0j1DT9LXL/5ValQCOva906
IBmRwB2ZmB1dv3n6M/vjhVV1XeOW9XJJw3Fwo+p4qTok4aS3Xi6XpD/mpv7y+xvXoPKpUa6p+VGF
DOkeJGM2aVGCh8hBTcq6778syZsuqJadp1FTc+xaYHc4ilCaAfR36xq3rJdPnEPtdQAUOwEFVBqA
pW0iS/Irc5Pj//3lXVo6ZZVhcrQqWpy9ON0zHj0EFwd0/fPnerCMt0sKHWey53D/wznTkHC7HI2j
u3j5mevAst0LlCoC70p+pDmeXT55dUOd7vo0Lm6uj2DGsGwEdCZ8MP9r0RzBkNXtWNxEu7YaP11v
fObrbQQ0xZsoRrEhpsfALVOaoc6zA0h9kIsMxXPfb5kuYbLlwkHRc0nFrcrqaFdla+8PtqJ9ltJB
OxTL6xfqBwHEZ4vs2qf2cjpen6C5r79M3BvbypJaTX0u5ZHUAplBjoLblhN6vt763PRblgspWwgn
905+VCPd+xenU7r1bbG8/ec+37JeSlUyxellfesSNiVhYfA/3SJryVz7lgHrAozjeKSifS1+Aivs
bxuzGBeYmx3LdhmS+7Xj9OCZN8P5UjZRBmO/QwohW7j6z329Zbt+5XWRU1Q4d0t5VD1gkK2bx7vr
azvTuA1zVr72gFAKi2MY+BNy+6jYGb4Agez46wr2fBvhnA5l3SkF1wyJZGcbkzh7Hns8r69//8zs
2+SgWZmBU7mI+ZFHUCcmmu7/2BceBC/rOrCOXTcRmY9sdXMkkA/dCGykY9jQk+eLJU6dS0vvROv+
If9MvHGUHgChJhmhe6t7f0v9otsncNOVarvbdQO57IA3PgJUQOBWBvPiUQuqd7rsUSw37ANnWOLC
u7jK98ZhWTETXKBKFwEy08kHpf3y6F5OMuMibVuUE8Q2PAHiv+ujmdu3lkmLAuodJKZYlmz4KD3Q
A08tlKmvNz63qSyTFkz1QeH4GMnlqar69kQmwDJBYbbuLWxDmzsV9KglJ/VRO+Bc+HMYJP5SedrM
1NhYZjnKKqJJUh5DBIEh4oFo34Tn/PWpmWv8kgZ7s4tUHBV4hcnqSF0SHKFDnTwMtF6lo+L6No45
RQoiqlVaH2UAHPNl4rMwQL4f7MjrPt+yZgUCLp2bUhwVCL42QiFV3VfpUunL3ORc9tObyeE1KZE6
o+UxdePXzMTBNhfjtHDGz2xKG7gspzTq8jGrjyo101ZIAdoDKP9m+dLczHVg2S80U9OkzBO8IMsB
F/QGNEZ/5MTB/bSuYsC3sbyuyaekxB0F0+9AIOdyE4oxkHVr+3+cfVlzpDja9S8iQgghxC3k6vS+
VJV9Q9hdVQLEJoQQ4td/J/u9mcmv3Z6ou56OHmcmSM96lotb6+cKzpe2llgTeTixnmMC8ti3P/vj
F0lYDsM6dwXcZHwzb/9+tTCx/qp4/uTJXwJ5SZR0rgbg8YqGY5W1FYAtPpqeJlV9pcj6SY65dA5q
Z1CLPF1wMqEI8khl0+6oAg1PLPH1pL9kyH1yAS5BvUUc98rN5zKl7sZtMcLoL+m+3OWHcXoOM/+Q
Yy7lPkGWn1Fqoc2Aq0H/BgyCHp5gx7F8sysLgy2dhfopjay7HV2YOZipsnUBhf9VwECldSNsLWfA
Jxe+pdCFLTOgAYZtZfFsMrBCMa2lLlV0A/ONKtxiWEnbu3Dtl+GqdxqOS0JaJVosT6hnEvTpxov2
e+vHDuJuJvGLzVSHr7hzYzHRTR8tZZlTwqoS6uuyvu0rMoGWGE/rsOt1S280Ze0NhfjHldHB6E4O
dfbRKdAY87YM6m2axMMr2s/5B+nLct3KYg3fibblQ0IBXNZLEW58SqNHX/brA4E4wpOcO3KwUdvi
06hNczdbfm+7OiAZnKNqKN418YGKoFVbaJzYnWsVPDex32XPoXfJQXSz28193P7ireJHgmJn3puU
1DTXJhW/1djAz4qDe4MXnC7m1ip6fmJlQSgsvDr20/RM3KQrRgpZmo66O/bxurxxKe13NEL8AZaQ
fOdjZrdYZOMdcN5OzxpQ9igT3TjRrQRCc9diy/zg01Ke2Hmdn5uwXeuMr8C0NEDIwYGvBsBWljDl
ozRa4e+7hs2pLLDzKIQJlo0G7QxlTkXnTEZ47/DQqbar5tWJjthWQ++6S9jGktHuiNYmyUC/6B/k
QJjPyJoOu5au/m00rOCZs6pCAchnXNF0QnQ0g4FzhJB6uSbpCr6WLSCy0w9eHDlFC9ZCRZ5uVKK0
hYe2YC+MQ017AxcqeyKsSaCToWwNjXd4R/7oOw+aOrzMQraDALf9nuIphAc05yF8hYk372RqBnjX
BmUoTi3M9V6UTYNX9JVyI8Zi6E8dX8aNi1z52pop/CXDcJHw2VFrt2mg4hZvop7J7ho4EezMiRHr
Yx0HKdkBcBgfFh6onyBf21e7tvKuAOXGZ3ZYum3TN8HOEiOPpV3FS29JX2ckDFFXOBc3h2CacVSB
mRMiW4Xy4ZWRkbgxnrDogaxYSd1XaubjUTYy9Acti+JXH4TnvVQ6FdEGPFTT73mCYFEtKRAyQtfu
JkkxJ8rHvhC3mkz4LkGKcjur/UCijR8T7XOqsHLJ/ZqW96Zl4ZyZiU5TFpM5+atbKR6n16Vhm6h0
mmTFBAeEI6mAAnEpBMJueLPCZ69d5UozWqpp2uoBK/MNgwL3cjChapJtHYONeRMwN9Q7uG7hbgtT
hv7Klpy8NJWrzJYqhIN8Uh7/XDULVoahsBRfQ+PyPhKjy/ah9rItXsMavnZQBSQFyzEkhMNdyw3v
HtmCExS73j61QV2rLIXsq8Tqi4P6RFQtOmAgcW1zga51VPlUebYewmQoypt2cKFF6TuNZmOKOJKP
JObE5FKNkAq2YxirTYs+F4aVcGfAayvMksJxPXbJNkkXWIqnQAeMe04nPAsRj9DnApaMyL1Yy7DZ
O4XABJEQ1uyjGrbt0I2Bic+qi27YBTpORiBqoKK3x5edNFxUpGzZnBeMF/S2atsqyck0wiMpiSLV
vfhmaKc2t7aO14w3U8y2NlrDDq6KOkzthpBq6m6hf16hzaUFB9HK2uGpijAYy1zr4CfYEDeE14tf
Bmi9BHNcuwrUUh+Pr8JKumxsSwP6l9SyXrBf9daOMByUXfqDp32HHgRq2oL/UAh687X0q7HboKq5
OAJgChmxbZzMMZ+zlYZL8IZhK3Ixrjl37roPQ0hgympd2KlKVU+WrZtZo+aM4vHPO+iNjORdYX8w
/4Tu4NlOFbVBTwFbrV0DI8IZyhDIGlbyJxJN8JRoPRnLQ7X6JsWIG9yKIyCavt3StjY2L5N0CHdz
GMJsuzXe8E08xo6/VjM3t8qt6fqgIEY8ntBwKZOpIVltDsVGvWxjBFiXGwoH5w3gVXK+Bwa97XJT
+YIfwzlh6w2ZC573klG5Y+Gw7ssEx+DdD6udjy71cJlH4V2QoyNlHW3JlOrp1MLh0UD9bIqSIYO3
1kjuw7VI/bd6bFq7h6ytqhbouheDuU8kmEiIiGM0I7cGQ0FOgCKN6e8yDtrovihkyn9DzC0I36u5
BJUW6v1Ii8maVvO+hqKsOwZlC4kv3CN46P7yMk3kC6ZNyoGVGUu/JfDTcZnwsrbPhtHyGastT14m
6MrXYZbampoOPTTwhBXYXHAeyKpYcXVCL6GTPPaymVzeqrB18D9wbXeoYLC1LBvXUOjvZW7RpdpO
LU/Ldwk0/JwlrqgI7FJTmryoxRXN1s8rLn3hZTDsyRzDebZCWBw2vp+aZyCWBDSptSr5oR5tV25s
Wi/RXiKw+BsHpOwIYzdI8OU4sc0RNtt6GDDXhC/NocAt7pAjEPlygHbA0KbCG5njlGh6HCrG9Nbb
cHY33JK23vVdEvhHIBrr4WjEEr5TbmK+ZhHk0caXta6dOVEzwY88mGd8k1hFsOfI+kWn1w00edyW
jwIVUw42ZAHvShxYGGZmi6zPISwaDBOZNA6mXoggOlh2jZ3T9RQLX3+UEyniPWTy8CjCBd4lGVvK
WW95tazmlU9hkt6s8KxMPxiMxUO3aetk5idb2yTajZEpmsPMupbsBI9j/645+JdbO63wK8296AY/
bhXvW3fVuCh1v3syRdczuA8giOJQyyOH+NgrHuFSRTBOjqZo2UGh2DVRhj4mXsRe9SM0iauENPo7
lNUb9aAIk/5bUQfoQzZMyMDeCdd0kCVMBzqgr5oCnd4p5er+WqCyU48aaLZ0SzsRW3ADVVcve9KG
RW9z3k3D+iBRJ434vsM6Nr8YNPrPglHl4KtX5tJQ3/uyYWNmAz65N5iWorrgcdpC+lmVLJn3vuKR
epJop/Ut551kJ7NQTsMM92rQH6Topr9iCZTpfSthCr4jIQ8it+3Dqe22umzgcZr1UUD8oeCDTTdm
PQdSXVlGj8s8Bj7TkVzSQ8OwZdjpZerTW+i+CwgwqaUj/sgVkfrYsj5BR9kszv8owmR0RxQ4A2kz
sUJg/WNqVtDTRTn0EvRYqJdNJid1a8WuL4v4xEQHLRVWN4vY+AZe7ltQt124gYQFKDCEV5BgKsou
IXlFR71rkGGirJxnJbeCsI49EWDMzK2G7rNLN3Ls+w/gGtPyGLWseTTFXPbXLfbh/CjayMHy1S2N
v/JARcC+yTtwtXPMAYvxZwPons5bCpu+uzCIouJtMASn00Ao3G1DocSU0xSMnCWe4xsZlP3cZ/2A
2uc0lR5Jdwlqmt4GRsYnFw2sPVhAUOiOQtKcl5vCtXXawiZBTQg0SjVK2WzxioE0nC7REu0qApeV
Oeud6HwJ4866Za9Muy58WecyAKqlVkF9z2Q/dCdw/oP4m+EzvFiyaIXeRK4GijrJdTRZ94jE8BtP
QFLC1atNemZDJ4HkB1k1YfDuAm3EFaTVqqvFayzvsmbUyLrMVgqpydJFF3B37gpeHdOqIAycrXGJ
X9BpRsVuqldKtomN+7dWjIN8F6VFbScgmSI3ENzuwIEVVbc8Q8+x0vdtO5bzr7aKRvHbDbytHsJm
jtss8Iuor6F5y5uzkq9cthUJynKH2ta0r7xicbltcc/JL8oAwNkgB67yhjaRwazZFFF5Cx6JIZlY
unE8ekOB2YNi8po8Ubifjx+ijOpxGxW2YUfGBj/tRNP7JWe9n/QNjUvufimNh71JRm31tumWed7r
3rXVixFJJHc6ItRsiF6M+S4GJJ9DEJYohKCAOqL5KKaVjTstKlSie8am5W0ckYM/wHKMJM/mEoZd
O5T5k3x2NmXDY5S003qCGIGRu6WZUJHgJxXsCVwSPFA7LQHKEuILW+xdmFRPxYqy8a6iHFeKNVHV
/7ByElpkJe+jatv5SvySDiYiKCaqYsw9BOdAfKQM/dMuZqA6P1caySaX9TSI6xTPHUzMukNDgdme
K/eRLwdzHalVd9tyjkgeBjHyY6ZTP65bhpC9ZrSYXbR3aSrbXE0delMSj87m42LKCjkXZIcNN3DO
ySyKFUjCxFTLU9zXK4ZkpXLkGAO29rMNIUSVpQw6ctvAjT7MzqboPoOLHl23a5wO39t1pvUeAjDi
RAaHIhGw+xV3DkGIHFVK4vC6IFa8wPkaUdHYrply0bRDC1dqjyKrY3OboykyH7IeGTuo0KSjypAB
2bc5FNN8u0y8+Z6SZCi/l2UcPSYzONboQXp7XZcLBZc/HPm6myA3pPatlIgQrk3gLVeeQTVtkchx
x+bhPDqb0x7bJvzVXHuyDLnHjgjomJGg2/B6TMmGWJc8CsGl2haNTtg9igbcaMKgP7Nhi0kAlWpq
/DN0FgHQygWDuuIDPNYqhQAON90UBOBpky5l2j3PfR9/66MJjUrfMSQCBmf5YCcTOt+KNeJ+g+9Y
PalEm3cfsv7ezmTgd5j6qea2B9z5O/KnNT+csLPOEnX+bzvN+j3qYzk+tAFP0PWvQ6JR5lda78qu
UCgQAf9ERO6KCH0S1rPrzapM7Q4klEm4mT1fg402uMBnCT3M/IoqzAscw36jlrXrtgpsRvtjGnjf
3fUFx0jDorUSt13iyJYEyo9ZGzrU5FHpgWRmieDf6Qg0xwcuXWpyx4boWg1RfROkdBFbq1BtbXHL
cDvXDjihv7O52I7B4n4V7TlLFDDGgB8G8rPObXCWmehdiq9p2dniAxBE+/OsA2mQ2yDkjz58DAWM
9Mgw4rv0Td9u5RyvxVZAcPjD9pFd91hIQJc/k6Hk/NGgexP5Gq1NtFvSFOMVWKKoQ8SgCJ7RwDRH
0p0fA/HS+NOUEn20ZIZCedEplLZFBDGxHXHppLcAjJevqgvaX0izSm8GMAOWDM0JGq+mQ/h9m6tk
UtskmR0uepyqLEJxBfklRJYc0xc2bklKJrEzwYTjBKlWZCrWFCbeKaDez3EyLJ/X2AcW4wsVNCg1
yBqWWS/gsZRXIMiJncd1xG1cDO4kEOzFL50uizN5NxgcuRJyDFmcwBMbLUmLrm7EWcU/JwPK6G4Y
o+sCRRCMSIFPzZTzzSG1UuMUhXAIiUcoYubKT/Udb+KkuIKs9qQ3rAVrG3rF8PHKZTTyD6gN1xaj
+hbOyyNkq6pd2q7hfHAQPQn3GollayDbix5lbnWAOrfBoWSLNfgi0dkcyKeY2Ml2dm0+hcSMWQOc
VLsvBpgKujLCOaHjsLTP/SLRLkjBZLmXnBSYIGmxJDfOY0zzrPnIr2XoxvqqKptiyGw1o/j1rka6
qiaMl1rqMe7roPKSU0jAXylTwGLe9Zg/zaLtd7A19cegaCxDl2kwGAK2AcbL57P8zaOU3NCWoLEI
ODNXdq75PgVK6fV8S05Oz/Q2jTDhyYB2idK8EW5sNn1A1yBnQGB/EOD5lq1oy6o79WRdZQ42jLll
ZJzB3UL9q+5UIXEmUBZSc2TlEOlcctw021uINrUOT2Mx7XqDop4Wm0658ruks/ymat3cozo8Z5LU
qBcljD5YqMXdr/ysfx6wOUZVUAbkpND3DluOZumKL1UynjqkWaStAr5MFHOwDkVzPyIzX4OmEN1A
fc4+Qz2yG7ISzvA/m8SPv3BVkvq69NCgy4wv9fktoKiTy0JKtKRefrPDVH9oSNA8Kaldv+NT4N51
h5iZwfm7vTOBXmfQZpjMRQj6CdYxlI55Itr1nqYuAQq7xPYT+sLtE4fp0l1bjuk3gtnH1ZyerbA7
1J4HiSkd5iYq9NuOQChxw1i0vDUmqFH89E2y5pUsHEfljiH4htua3PE5KQNIJhDzyLGzuXa8WAZk
x6i6ZbFIqs2qzqeSTzEmsIUm3VWEFgxjFOHey2UYT14UmAjP4dRvcGD4rwn+dvPmb02+mi2ARndz
NORFeVbbBZYN4xWeNvVhIAgVwkT425AwHl4p8McmTwuv15xAhzHKV586hSwQlPCeJJhiKWCU/3KV
mG8J9ty7fsadDjtLc0RPmJMurez3IozjE+6ne2kGqSoQZPjaZjFGod8IMOCPUcnNVZXOKOA7mHls
/NSqNwFbsV/eV+vvcXH1O8HIDoUaAlWuCoorVQCcdf33f776ZXkTqVo+Wldhsu+Z2w8wYT7iwSeH
OdHWZXysgw+rC/hWU/gkOoeotIHmFGYGzKNU2/RVK7qthZTIrRFRKUFMMd2VYBOmqKZL3a9hKIM3
VqEOl2ipO6D/QD5jC2EvrgzxfXC34UABM/nxBy8XTXJwV2owk1qdPMZ6nq/QmPDvGBWoKxsk5Bt+
RLyv4LryFx3G9paAxQY1ctIszx5zSnpQJi3eIbmFYFU1Y/OsWNc/sIKMPwrXI2qgxjmnwYiqflN5
AfliLZckvZZNU69LjmnZWUGtHCAz2IdoGTONCD1lxUghl7CQBEP2dV4xrzTerj8Rn4r9GCWU5dhQ
2FOVgHIzQMOxvCOtmMRNO6seRQxpxIzNG2bcXdo3jw0d+HiCk+v4y0JTPe+HGLpmvDgLbVFsWn5g
1ILDHyYF2ngVGHNPeKDVi+1gRocwPd9HCWvP6ZmipLRIg30epDq6rlImTmlC7E+M3advwwABLEwn
42TfrI5gCNaHeJgzpn55MaOwGmAf1e4hBinFXsCD4igBCio2LW8x5BdDSU4BvNE4lKfAfMQ0mSO9
JSUeR3LmURRqRRfqIB6691Mqgl3TAiiQUUxj/C7ClOkpCaooyOYFSWYzjTDF1GuKfIZ/TR6DjqQi
BxkGD9wxld7WgFKZjWzS5QlnWu2QDaajp2WbzZ2A8q/rPA7MYnp0TyIOPEQIiRzQyBT1W4ItQYSz
I+QLV0tz7FRQtPnYKT3keCnF/iwqfYMMPExAx4UQcRD4oFM7T3FeIvSiAggWUOyoc48z6edDNSJE
IU+zHTRGQLHSXHRTRldEvYaX0zPp8bwgojEEjwT42QOGixjwIqJGvzFbn17JbFEOLgLerHsY5a37
IXTVAHyYQygcB+0RAxZ+NtSFgLLDbKB1N5jA6l0IJ9Q4a5fzvDihVh8WSF5WmWxY9dT1ceUgr0Dq
O4PZZz7Bru4ZrrVjfq4Qjrzmc4zBWBC/43L9FtrgFtBBiHbbxEjoe+GDcjuiIg72nU3xSCHeKV6K
osbblp3BoDgtId+D/88A7R6ZANoBwgA5DLWpP6omxdyvLgnGe0kqnkGfkyiPmd2XYaheCCMMbgdE
N4/4zetvBetO2GCF8ElpQ4uLhK1ZdAc3XBQADIkGZ4FT/7uPnXkE6qM7xpBgeCpKKn5bLpufHK5E
j+eK5IC3ANxVAmkr3pTBY5BA6vJashYFqwzSYXxMKO/hQmkWv10huviIOTPq6A4oiTxeejgk6wKR
hxM41mUD5YCqjoHEQyOxiJ88xWpk1Ni6Wd9Dd9x1/L1rYvqAs4zxQxNUWG/hqz+musXwtIpSEHFq
uFyid5kJNG2XJnYbAm2VzdDAzSOLYo1X3MtUfuMlx05JYAVzJ6qoOpW2ZT/P3nNvtJ3knaAG85OE
iD58WUgdzYfYTHBrpAVmwIWl/T120eUvXCGQIiPUluPMw+Ioe0yFHiD6iOUYlnMFyWLTTvSeBb09
tRjMTpsgPB8Uo9d63Ldxh2qrd2X6U/cQvd9XlKoai6MYIcZrQ+7SscS0uw9Hs4MVuLlKmk4ZjEbM
lBzR62KiQYJw+N5XwVxugV5KUAfO+mmal+TQUIWGIoSW4nU68lAchhayvz7AwSQDqXlGbGvTM/VN
qbdxZuKYigoNldLQ0DlGNWfP1sLwd6lHDg4sRAFgv4zmNlftoJ86ATRoqhu9QOi5BhdnU3BOrroA
3CRv2+BDAanyIWM2rZvF0PJxxRh52CunxJal2PA9rWjY77D9KPbIvggJIli0Oc2BTKYrZGZ3VxrX
bQvM83vwAkRQbKTzRZox4GF41kBMChZTE7wT895xMWwJD/3P2aXjAwjJdAv1tf6tNxA+37aorLYE
He4jsOHilqPcuWF91R/Ru9t406HH6dGPUbT21Zy2d1D0K6NNrYP1lKwKWWwYC2zKdDwhNUjMOlMI
Liz5SCP6QIdq3NLS2iezDEZmpj035rj5PehgMRo1GpTqbV7Oaa+pDMaFGHrxd9Wz6nbFdjzaIIsp
ueEh6f+SNerVYKlQjKZlrL5h+4LuQs41at8lkSyr0Au6LRA7agdrouCj6S2cuFMSsTUb5FnZt3dz
dL0KDE+zWEYL34Wy5Ps+atafI8F5PwTduSnXMEzbDnjHYRYkkLnZCST3W3gjjmpL/YQiCTkFowiY
StcHoWCOQwPe/xVEaGZyAT3hXTFGmmx80Sf2ZJd1eFUW/xs1U3X795YUhVb53IP4iCQKrGyAyn++
hYzJ8J1KzCvKVJhDJ13l0a3y5oCjhmbvPKcHSUl19GNMZ6xvl2ROzK5ZKlVtywQc5KxCWwN6NBM/
AlFE7DDPUa8ObRyjAwhYjBJNJ8XUQMW9pNVjUDCKvQz2TWDmDhHeh/ZhibDWkkeYpOCSA6raPM5Q
+72NAkwesynmWD/MoVp/9jhi7o6uBXkkddh+J+hVn+IkMd+GYBA2g1lTGQB3WkPbujrnH6y+m61B
PGk2xCx2j6WNeXGk0/sxHrBdkLLEPwaotpth8a9spmF500usvDJTTf7YAszxRvGSH6PGY+PLZNSf
5gXZflMtKtihosRyHxN0vEYdz7cDCmANkN/fiwC19Gv0JmtE7I3A9vM3iict3/ulkrsJ3N1gr6Cf
f1qCyv/lVj2xba/CuagzwwU7TLNOVtRradB9mKR8K0LbpXs54wvD6SV4RKu/oiWF0+uWaNdACGsA
NR692PBdrm2FBJtaLKZ1MrdPvorNITR1+YrxtH5COJFvAw+xEcWerfxVhue+wCR1E+UV1oV3/dSR
jUWjzV6xsvdXWLX3kEwMI3iuYW4Z+03QAKbTZBAeVi9CEn1oC4NhHXeBcwdTh1AdKNG1ZGYG4f7Q
e4rUBxkCvZGL0cPBDETMm8VSMmConVZ1lhoO8EoqyXI31+Wgblo40NTPQRmHbo9FaPPISqnFU+kD
LAxbKK1+VzVUYjFOxS5v56ZgIicKCct4gzURvWkqeLIcEwjL2h/4E+F0iHwiV+xlCKAaJC4a8S2Z
uuVnl6guDwZey23RO2yZ0pIU6S0mMbTL08nS7926kua1x+ioP6RDvVabwK/YHeNK926PvgnzGEzI
K3mbsgbxBF0nVv9p6dkwZQOsa4N7AC3sa2x5A5gghrTsKz/zz8BGF2g7SjruB2vl/zGeegxjDmuw
Rps/AnyF50/9DyyfUGPPw6jorxQG5Tu9nqNQmSDUfvH3P8N8XaDtaNEMxVle4f9Qv1WkYRpIp6fQ
s6/sHj57PhcQWdvGbtYY5lz1EUB2Jw/QA8EYA3Ci7gtiwGefcIG465FJBRqw/soHYISdf0KS1F8p
tX72xy8QdxXTS9AyPCA4rtwhsZnsf0BqfoIju5TRQ/VXpeh3gCOLCdlRXXYTctgS7mkZwUpqrpcS
1VyCHqSLKsb/DKF4qfRKqgUl/yJa4GbB0XM9H/IEnpr/fmA/OVCXzrtFaAAOq3t5hcTAcyDQXhFz
7qdI6D8DoF7qAnK0eJSCMXcFuih/aIGF2fZERL+DIhV/JMdEL+13sR+YI6wSQeONBszqGVZIdIz/
F6L2J6fqUgVQLel53ZbgUjA0ui88mGv2EAZr/wVH9ROgJbm81rotBzEm4YlEGHQcCLaubQiwF5RM
s87LxP+FUcsKMOKfvfSLO445ORpYuBRfoXa682e+mF3rx/+BWPfZqbq44sQFNmY8CI7Mg5PvGNz1
aKA/UtV+Jc752Sdc3HOdoMOGvi+Q/Fh09JmBgk4+S5teL3X/Z8qJ4aXEFENNLlUvmyuaLvwKMsUo
oxcOr5YvrsY/v/Xwb7jqfyQLqbDv4xPDRCsOMobXmxMHC7xOYyCOLPJHDI7wUmqqR0Gs4e3cX+lw
AJolgvHweO8dZnHJZjXoTL7Csf/zKwkvJT0km6DVOGl/zUiFaXINgRZvIQaQ1CiN/v3gfvLEkvP9
/I8nRgyUC3RHzZWGT1AukhZTzhaAKhguJO0f0n3DS1kGXgdNUNQJPqWHrDvWx5uQ/aHhCECr//0T
JLyMSL+0/RVBMkEF2r1CGQbB6kva4z/HqvBSiqs/u6OUoUQJAusRoFzBOPraKfyTd3wpsohtfBnq
oEM0B1cBvX+RkWV5r8cvGZWfyDiGl0JcmqlIs6KbkWPlm4yrOxY/w1PzN8AWT0DDvkpdHuBa/b7S
7g8vyEU05LMMBxmAnFKl/bw586RboDcPM2LyF/H2s1dyEQ6hEQ8Y7dTOYCoWKNRoojDcLyWhh3+/
Fp/9/YtgSIqGY00bshMldmsD83G2gPv3P/3JC78UoMEeqgj1WEcnbwS9FxDzmk8EqzCM0qcYc7d/
/5RP7vWlCI2gZVcudURPqgzJDtAwGWM/SN24PEx66B3woKQfvmIvfvabzlS0/4giesHwgcqAnnwE
4oSSfflQoIgep2L+QpjjkxdyqUmjiwqBahpxiGkR5R63MSub6ePfH9ZZl+r/ZzOE4vyz/uPrczT/
wRBX05VNR4hyLBtDxU8ZRI8ulQdWBRkGYVcNxWf+++d99mPO//4/Pg+oHm8866crlzYNtsWwGAya
r+QhPvvjF5UPsKbFmho/XRkBkrbGCHLTqC8FCj6LJpeqaba0teNJZa+wmsM2AfEcC/Gn88OyJdTV
27D9BvzoIYGDTjf+WYsZXgqpsdFGwPNRjABFM0GzALIyAGN8Zf7yz4TJ8NK9GJO3tAuKBT9pdbeF
hRCU7FBf6UTfoHcPsvBLluw/tzuAXf73i2+XwTYyxu84a3RZMMUh8WC37ayPhE/5gu4w8cHrHx2y
S500jp0/CYZwumKVf9Fg4GwmD0rrn/3xiwuPFXqVRHD8uYJyK6oFO3400ZduOZ9Ek0uZNEl4EQDq
bq9UEnzDLhJodgNp46X4I9YqnHAuqb4WPGI5Ta460jhw+6oR8T6a48d/fzb/FHrPf/zydg/D4OZl
qo5wkWyLE6AmTVMcVLNgtJPbMVA9yeXaDO6LaPJPx/f8eRcXvko6M/EFU6C2Dfc93CNJIA4mae/H
WT0DovP07z/rn+LK+WPof5/dqmJFyNPEHuhZHWbXR6uu96kjVn4xxfjsuV3kdFZO4SAUqY49T9iL
GbFK4FErt36JyRE+01+lxs9+yEVut1zUBOMyvB+JRY2aO71Jz9u7P3pMl6xfBcQMgwu6PdjFYm9S
KJr0uzEo/Rev4Z8uB17DpX+RqzoDFe5lPmr4fIEpEsweGJVlOYRAVH9xuz/7jIvb7StgOyj/f5xd
W3OdOrP8RVSBQCBeWXfby/Zy7CQ7L1SSnXARdxAIfv1p8r042hbU4c21XCUhaWYkjXq60/GSFEVy
5DV4YoCuQkFZuybuq1kDVcHIjbxYtLbsT07aGaiMkRkqpKgHPdeNy6Bs6W3vEmirZf155C6qSHDe
Wb8P6KZHcXCwv0a9yVDWBj0G8sQmoERqUl9TPO2tLIBueuy/fU0AXRQ16dRfyg75l6EDh2Mhoy2C
97MJKZ4MGBqrqUPx/UMUf4PqToEDzpbC9LlxxYsTZB6ZTam8jACiBWNVMJQW9/ZKWkc3MYrvgq44
ZTGzxNm1LPIFqgt44jLwEP55k/P+pwA4nIrBmeL8zJzpO546ul0sNjE6Y2bU2t9hAvYy81t5QVXD
VzyBAwroOyuUjZrYqRb8RlORt0Cp9GfgrZpgtNIQ+Q9zzA52hSQIxTvOGnOXxvjVyt+6KATlCUqL
Iy9MABLyk0cWtzKwATLdZv2W4rsuwBF4UEQqMJHlP0CtslPXASq0bYkV5wUjr0RZVCUv9fz470Il
65Aaq/IjunVQHdfnER54m/4isuylnp/eI7uO8T5TX2kJlMC2MSgOHNKq9ovEmFDj6rH9n6paHyDB
5cY1xwlVpCdE6ZBDs7w/4+pgBpwIQOHNp5pNJwaFKMAKT8v9aFz5zwXj3SVIxIlfyTaTF6dK+N6M
HMS4TRwE8DX1XSHKKiAOkwjpX8joItsLcsVoE7ni3Ph8un/35SgAjSw7NsQ5N3AFaiFgt6N9+2PT
tKjPB0D8l7Uwnf4SFRNvTsIqQuueRhCH30C9MX/9bLrvvj7J4jj2BjpcWIXioF0EtDDd96i/XjnG
adZVfTsQENC0UDsxwHshMBPl8k1UjrdtW1efDUglOcVrKnaXCBi6qALuBcWM/X557jXeqz4aAGse
RzEQHxczLutT2Y7sGnbI9g0WkMkxnkK2xSBT8V/Se0B4m/1wcVueAwsMqXLPXbsrawK0qWzApSg8
u+gw/1A1wWt0D4k+0eXprpmA/1qeJ90SK7swnumERQyzvfDUnzFyqbmfE4hbGkfu/G/75J0V2sja
4BYurNaaIKiH9DQUqag5WBX5vdzJx5PkqlkM7JUSZUIUyiKs9F2UxXCUOBosRVkmoEfLfXxsTa76
GFFPApi6vhsuQwTIfgxZxml4I3nx2TDXGBE/Xgjcvv6eq6Eebe5Df/Ay9hY5h6BaDyARYq/sw3M8
U9NiUClSE+vmEIOhkw/dxWkpMt7sGFXYDKQ3w4JeJxLuAEBYmSvdQJQtf2iB9BzrQVwY0KAPvPRR
RDGMaw82utbn39+FPNhrmbdDLC8CJf87Zkb8GGernC4aW1Lz66adtI0BrjnovjAfZV3J04gi0x1N
vNdlQ9J1oIQLpD1N5vpde0EmPXuOMo6C+iYD/E52a0oaOltVgsZgAOw7DmZ0LQ28EfA2PuGW459B
xjCcOqDBj8sj0XWjBI62M4iw4AYXEwjIS5laLsouBdsnIDYAooiDY2K5ozlYfGC6apI9d+yQxhSb
HKe56QG6nU6PZtWj3hC5khQ1ki1kJpBIBN6t9FCofkP+DxUmy51r1kvNvTtgEkhKlFpc8gLhPeIA
IoVV/rmoQQCwrQfF7yOULwKfVyJ8RU72ClC7fxuKvDr0fEbOLvehWSs1407sCuhqqDJeBnCS78NQ
fCrHAmz5NbvGuD+ujETjmmrqHcdKFFYDwH0hjRQPCW8B7Z6qBmUsy6PQta+4vgONJBRKYKsK3by+
y23o0xvm2l1XN0XKaR9K0p5TxkN7yRs5HktUFp/+nDVRiB5dJ7mWUNTZk+KcZTzGgk5Te0HxSPlA
Yv95tDr6GA98xS11HShuyVHjVDCf4OkGWkPfQqTDT7Rn2a538y3vzNhL1My3EyPTimr89jIUoP8J
GRiPUF8BMhCJ7WogYOpcXm/NUNSsd52apS+Ttr0I2Rk74G5R59ijjrCp8HCw3IVmW1Q1QrhB8TJQ
ie6Sg4hlV3fguwwd7LyuFNPOa91LXANZ7M8/LXeosWE1H142nlE4foYqNHuaa+XIF5L0a3R2GhtW
MQaC4cIKGtnhEgGijHr5PEO9JxYmSqwBJYJ1dNg2CMURhdMNIYgdkNIyDKiWmajpolG6xjutG4Xi
iQSqcUYBgCfqQFKU5FWAEQMQJw5WCQFQG9fB1+VR6Nae/H2SYFKWCffFeD+geEwU5X1p9ceo799m
iIlV8hcwsz8vd6VbdcXrR26QuKcdtsku+oJs4LizKaqctjWueDxeJqb5zba9ANpdBJEJyEc/Exts
al1VgQDLhJ1Boh456iLyjvXo0RNKZLdoGyCUqCoQZmraKGdIEK3MAs+n9R+mJqdfOzpo5l2VgBiS
MA0TJI8v4AhpHyENxe96mdBNVz9Umv5tQHlVWSj0m283oM35EoH+PihmjYPliddEP1X2IfdCFGbH
KSY+gipqnuJFIKy64iDH+N/lHnSzM//+7iidoAzTSKNpugeF3Ccw1k2BnPO8y43rPl/x4hES7V4f
j5gczD/IgsasOeQZqD3A5bTG8qsbgOLBLgUXCpRS5Z/XsrCCaIJhbXlynS1TdVnwNKRmHfcXXuHI
hJJjd88H7+fy5Og+XHFZNtgoFeJQZQRo1d81npwOIzfXAqimdVXzAYSG4AgDV0CCEllUEqPuDtSj
fvdp07ercg8I/I6ZJvV4QeGoc4B6nIdKJvvXcuOa2E+VwzDSlMjAlfOzPQGl0w4an6hvLFpjV+NR
/QuACBvDGlV8102IFTHoJyTBCCaKnYha72xLEAcvj0O3BLNXvHOtsilBd2/BJBHX6h5l3OQLKpVX
0AAa16Jzp+8ah/CA56HUAN+edPAl1oPON2eo1TRAHbwps+hSxX3zMgf4BLWDSVCCFmlPoJJ9kCly
4MvzoxuC4rmkylvUitPxUtdAypWzBKEJWc+ihQ7Ecg+aWyNV/LesJDATDInd1o++EZADfQ+bwmr3
AoUaUQB6megcZqAE2olWgkzF8O3813LPurEpzm06FDSaUTOeBF7yAVplwDgZab/vUcy8X+5CY16q
MoRTdKGBopQEr359/C0hUR5IiUnc1vp8YHpnX8w0ixTkVCMACFa4d/Am2h1s1qHqbbl9jZM7ipOX
4AJhvIBMI6punliVnGub7Ny+hC+G6XFbH4p/Q2SdVrYB1YMg9CHulQBJOlN73Bze3/oQfyx3M3/y
B7kJZ7aBd1NVEzqheNcfT1DTAFNbZX4fewiMl+DAvatSXLsqeOhKX5rzqqO4PQjRIt+fwhE1W8kT
dyAVjfccKNGdSs85jJH9q+vWpBN1XSneL1rLGg2Q55zaGtWChvVUmzmyheZJJPQ1Dr0j0Hsr5Qk6
U1YigQMihpiMdDyFgB/txhTYpibdUr+BTdxRggCpWw6quAml6xGoekDDY4N0EkJ7zV5aUTWclo1A
NwTF4SPb71uZdcaDw1A2WRvkF07jaxIDmsZVMQmWTtPkWGi8pni9xl7+FXt6s1v+co35/kdHogCh
D+h07bks0H0AljhBmeso6ksfDcdJxk/L3WjMSRWUIJT3bSVs81T29CBD+xfL6X3ZOSDbTF/YJG6G
FW4ckeL3pAF1ktEasFQUwwtgXBLRXIdy2PMKrNyrDqJbFcXvR6dFSoiW4OCx3W9ugguLZwN6sTxd
mg1EBZ2VDsoURNmAMyAvoJ2JeoGZChMv0XQHgmHQrCx3oxuD4uQuxQEoKgXu2V7/ieTu61St+Z3O
rlSnTmu3kLXdoXJT7h3OX+dnZ8f/kfn5Px7pVwKibgCKdwuvqYoSfIznHMxcIMMo0x2o/C7Ls6M5
P9iKUw8+WExbz03PPB/AYM6Ps7iuC2qMJMV1IOlvIF+5N6Z+Zb/SdKdCzaIwN6KorQjQWSOgYDP8
LyzJDiyU/4xyeprjLpgjd97WpzkVe8YlKBZYWKZnYhUo7U/ifz2Srt1dNSujak643jhIu7IQtCrf
fgFBoPdkMGA/l5dG17ri40LUEkxveX4FDvNGLK//6me983W5cWs2/w+2dKK4NiDXLa+aOL/WHKWL
FIXQgK64hyRK64BhOZw4fWUt6m6RlAIVH4juwLf1AxTKBHQhq8/KmhigKlNwAnYrD8ekK+cg6iUJ
6IlCEHrsnKqwV8Ahui4U/ycgqjXDKDQeeN71uxo8+QfOXHvXmasiDPOKfDSXShwYW68CUbSbXYUE
Z3MMdNcXUAeF4KiwIJoMfSowHiwvm64nJRaALwUUGF4cXZNS/CDtNP6DDOK4L/LoG+hXx3+We9HE
NaIEhbqloeEaaY7xFPua9wdB8cTMJIpOO4rUSe9Ga0WPmtVR4WvgOUhEDMUZ8K5N8WsSgvACVWn2
Pq6Sf5cHo9mVVQwbBzooBSVHfh0oSa/MpGC/L2f2PrC/uN+ivi5vDcql7kH91K9lbHSjmif23Xl5
iAQyZg7jD3ncg+MH/OyX3MjpnhVbzVoFtYGyqvLAxhldkas0gehB4S4TOQgByCoaQDeK+fd3owDF
bQri2QScAhypLQhplxB7ALQNaZc1XVmNPaul8jN//GDmFI+4WcdOEfcuyD4h196kYPUo3NdlE9AN
RAkBgoJIvDJDrH7LfdC6TqAIhfYNTQE0We5B4zGWEgGENDPft6rsahLkQRIfhIsAJCdzLLB2gEXZ
9qFIK3AeL3en2RpUwNuYNtIy3QErY0NRKXBLSGvsepCXstNyB7p1USKA20YMX+3ya5SMBu6reDwF
pzmJd01W+nc2dBzWsniamVNhb45s/AmUoPyaTmDu3AF0HslXsN2AfdGxU/tqgfCDbAIhuioKjpUp
iES6ENXICQGJZwsO2F1m8ZflOdNYmQqDq3MuQQ0CXvqAU5xn6xI6gayU36uGDNuOBCoQTqaZa+Wg
IzxzL730bSlxHPTW3p1136+4ey6ZN0bAyqJW2yqfCa/AsN07L5WzuttrzFaFwqGgL/PwvDXgnupY
v4E36Hd2bq7BfDU2q0LhuAey0wzkYmfegPZl8MAv3h85aKcgt3BeXmLdABQ3b5so4kYO/mAwsIfW
dzAeG+6+6jyQXW3rQNnfa9lAv5vZ2dnt3W/g8a0CnsZvy23rPE3x6URK37G4lZ3nAlHiAi3bgjHb
NEHLx84lYStz9GG5HfXpf9Bw2NNLgr32gTsQC0zwiJ0k1UNIoVGCs78MoAcagIzxmnbjd6Bp18Qi
Pzbf/+k+vdutCDhG7aijs3NPJdjz+HArq8p78Ynza3kCP159AFH/3g9RAAewCqhSz2M2zHcWSHxX
Wfl5W+OzVb/7fD7WJd4GfXw+Dt3pBYct/zxhDNtaV3wbcE0PHH9/JieckofRwftmYa4pnOmmfp6w
d98OeZNYyJ7h20FlQHcCdD6Ae4HeCnSbw8rJVzf5yh5eQweXdaDWwvzUlgs2ZdwSLFjRtvlRHJtn
Vpy2bG7d7Wa8HQdJkw+SqeXWdfOjeDVYgWPJIOyNuAdAVwDoDdQikr7dVUNNVyLHx9GP+op3m5bR
5IUFwEpQk+xlENCbSelrChhkmq2hejRroELUzCjsBm7EGAeUv8YAp0Lsn/0ajFwzSyoGreUNiQli
HkZQtdBoyXAGcObnkg7CWSsbqK4PxYXzzEomlG+hD2jClGdUvf3LUhlCZIW6x+XF1k2S4sg1WEiS
LKrRBXjn6H2Yp+6lAhzmtNy8Zp1V9BkKGnrwq/vGySlAzEkg+OqFn0tOLxXgbstd6CZpHtk7d25B
ntKA1BsjaHOgFZIi6g9hW9B9ysZwxVx1fSjuDG4bm3aVU2AhQHP/E5xndn2SeQuiyy6HYt7G9Vb8
mrRuU3hgGAQrsYu41/riK6ut/hEyW2uV8bqRKM6dWVXZGFliHq2Ynu0eygjg9LfAYLu8GDpzUvw6
swfQS/opeMTc9kxaJMcMZq+RIGgaVyFuDNItqAvhmB7mmCBbSFDAmkLAcGX2dc3PV/J3hlSbJLYc
gqkhZYmkfmegag81ZSsmpGtd8WWng0pSASa/owDzsWy6E+QmVrKiHzbNfEcxG4eadkR9I//NYlQL
QPbQ3nnWWrWDrnHFYCADI6PRacyfRVt233Girx4hgrLGg/XnDvifZBS+XTEY2ccASsUh/+2z7uoQ
/+qmdb9vwfEbZEaeBH0VXqlsrqKOapCJ0291729Zb+arjzguVHDMAUCDHxFYIA95Crx6IrahnNC6
Yk1OkxURgp/zwyhTZ2fWBYrss2jl7UazKP95u0mmiY1l5fxgHS7w0ySNwGySlVJHXePKlkAoGOkE
sBK/UdkLKvV8zMgXO+vilS1B1/wcmd65GTQmxhFgGP+XAWEnUGFTKEDFyc8N8QezPnf6rnEwwEO/
CLRwP2KzgXwFiOt3eQ1dmOXWP3wPQOv2361PkH/0J28iP9oJp8eCeb9cC4cjSA/+Q5DNOk+Newkh
dRDEAxLPy33qpktx7qoEcgG11vJn5aAsFNofU31pmrr8sdz8bI4f+J+tuHflDRDMNA33V+8Y1wSM
ZDXkiYphuKauOED15y6P8+flruZI91FXiqvXrBI0hcDaz5LH35qugGpIdzAr58VHznas+8NyNx/u
cABVz4v3zgS8xo6mYci7n37NfRBbc3mKJjAmQeMCkqDb+lCc26Bm0uQe9C2gFRE0gqAK7xsZV7Jz
mhX/zzsNCjdRB1TJg1XdJVAhI6WxLeKppACQzRkoNITRMn+yGkhjfV6eDt0XKy4NlSsLwC2029Bw
CJAc/T6A6W7loz88QmI9FZceB+KLvh/lwXDP43CQfRI0zedy2BYxiOLTIk8aSSwoSoqouoBQ+UdU
eyvXtD/Pdh9YvMoDkDNr7BMHKppeUDwMBz/o9u2h2Y87cCvt2b46PLr7eP/60wmsHZIPe3mIdk0w
BJ/LleChmzvFu5sRwrFkwNzx8h6UYYHwPscu8ARr6VCdryku3cRsIhAOwcKX5VMmijsQsX8hRfxl
2a40n68+t2S4mPTp1EBvUxRJkIWQycu6x8Iu9ijHX6M01Biv+uIStzk2fROLJJHRCKBmWgVNsikJ
w3yVNqCG+GTC3AkLG4Hj2gP3KlkDuGjmXn1SMQxAnNxCzDGoEnuIpmS3chDkDJVaewVvqJt/xa/j
JuQdpC8lJIJ/FvFjWV2hfBY4xYp16mZe8Wy8o0VeUrVwDzlCJSOSv8gYbbqyYeYVvy6EYG2L3AX0
Ot0AYJDARh+gfzssm6bu25VtmQhZQpUBzRv1a9l/ccjbcrt/3mA+iBnqY4mTCjMZPbjU8Ll4NQ/W
PUmD7IuT78g+uxa7aGXf132/4rlGXwAuQ7GDeWm160UBkvO1qdEYpvpG0je8dKcCI5D5G3Tog7j8
0bDPy9Oj+Wz1TcQBk3Di0V4enKruf7MWVKQ7mharN/CPLZ6pTJSjX0O6zsvlwXS8A6m8HahTm6Bv
i0/QiNyUHETJqmr3Fgg6hwYbfDr6bzON4y4R9abKRQZ5wL+PP7Yg3JRDKQ+gSALA/DflUCQFSmLb
/M/z9u5wBZ5/2mUUZl94l0iUAAi/LDesuwiqrAZNA7VJEApjUnAf+EGvz3LXnT7xY7kX3spJQmc8
yry3UBPIPImpKVgaRH4JsZaN0UZ9zZkiCJOKsUA4gDIvmBmGCvj7eON3K7EGKroQt/HmxlPo331z
Nx59VCKDZqDIz+GNAxIP53h88Y2VuP7xmwpsUAkukLH1qzJGBLC9Dradv3BLvvYtvTBCflpcHCdh
f7Laadcam6Am8Cnl1F84dpRAOxaBIf3SW1CS44c0caHnsyleMpVrYMJN2I6GDPEyPnT5fZOuIG0/
vhQx9ZWmhNIDXjZgk+6Y/Bpy+gKh0UNmjI8ODy+CbXpLxvQofjtW0J12JFaEdA+JvMuSlROCZqlx
J/47IBSkC5FHgdu6bRh0YQVd4DyAmmJgO9XFcNhd52WHRnq7OrZWYpBuyhR3MOwigVYIwqcXZVDm
sgKIgycxQ870afBuy+Ho4z0Mx4e/h2X1cQU1H5iTHIYgs9oLdaEOnuQrN4OPIxE85O/mfWZVaQ4V
jcMIvEJeQh7EtFecT/Pl6qsHdBAgT5Dhy1n34Aw3t0GqfWXz1WyO6pOHC3HVMGvRtJ2Qw9Q1O8jB
7zpwC8WkWOlCMzFM2b1iCA7RuYDvwArsXL+HtUJyXbuK/ZtFXtB+QAiNPA5ITfjJy/jKhOuanhfi
3ZYoWTNYFORcBy8Ld9IASAC6nstWqGt6/v1d06ird5nwYCZV9s1qXiRdCTq6dhWnRXEE6sFn8zNp
fYAA7d7gW3hLKWNMcU6Rh0WTh1hASyQnv+fQTBkOy7OhMz/FJ6UztgDbYaIhh3l0wO5Ztt8dM96N
7ab3Nny84pa1k+TE9lP0YP+q6Deefau8TUkdpr5dNH1aWGU9T7kR7tq23oNtcCUeao5OTC3JLwae
O6GBgAg1p31VfJ6s4gg42q6giCvXzMjAVFztp/p+8Kv98lpoLEgt0ZeRxcDNhWWmBvSfbAjKdmsy
CbqmFVcNLRuMtwyuClKBpLk13or56NpV/HSmHRRsQru+YUNTembO2pQwZyrFf1ZSKHERxMWqPWfy
AZzg2yZZcVMKgeu8h9A7sjePROwT92Vbu4qPcjEaKPDyhkNtnpMexn5cbldzd2We4qED7IukERoe
7/JHcUquv6wb3d0Zz9F+7e6kCQKe4qJEMHNCRQ/OG/KbLACOtiEQ7t1LIESWB6ExE7W03oYsFXFs
dzhYNrSTR3/nxWuF73/yfv+92zO1sD6DRnqbTQ7mZwdxuF28T4/lNT6CZPZ1fHqwT/ZuFwefzlAI
dV7uoy/bBqRsqbQRPSpTMWPgt/CGB8m2RTRX8VMhSV77HBEN8o4XhIK7ENps2z5ZcdU5lZx1Tjgc
7MyDFt2w99y1u4nGftx52d9tqQ1ctXW4ORwgBnplufelAHYXekWoap7WAvL8mR8ts+K3dl1SR9Tz
MkMUHrqqV7/yd6RaS+rqLFRx36HhceFybKsjtSNo3rf8MERlud8294oPu1mIFxQbE1T6jxEESyf6
aVvDiufmQ920A5mwqH4RMO+cIwQvtzxb8gfzrZbWiylhoirRsuyauxYioLjnv0nco5Cl+0mn1RKX
P6nVjzpifxuPn1U2zzLMjXurjvwu+uY99sHJeLPvymN6x17K+zN9XR6TZpHVmvuee3bVFOiqzg8V
ZMHWwpvGNtUS+yL2C2Y0EdKLkNpNabhL46+dSVZ2AF3riuMm1PZSVLAg+URfEv6zTl7M/OvyhOia
nifqneNOMweBlaHp3gclSf3dgZCzSDZ+t+KxRtH4VeEjlhlOceiH5pSOYofi/W3XPap4bAfQSl43
2BeBqX/07Pxg997Kl+vsRHHXfIDkQRoi1hCZQ2rTCSB8suJWf15APjJ3xWMh+JrQCGRCh+brsAu/
8XN3Nnbewd9Nj8/5Q/5Adzfv8m/+Y3mB/7zqfNCdWj8vewLVpfm2Y16HX+Ezgdr6s1kFwxFy2D9+
h4/Ftboal/Tq7cPvazBczXbgKB4tIiPHoRyx1EfsCFLwHQQZrZ5c6OIdCpHLlTvi3NxHQ1P24Ar0
95BFJsMhY29R/ZAzCEPXt9B6S4YTrddyYLr45MyjfOcjhl+aXjvakKqF2DGl0wWa1icyiYAJsfcZ
earg8LXf3+xYPkBC/J6EbDcV5a4oyMHl05McjcPyauomVokEpWUKaAfjU4h4S6N9Gz9H5nOdbMK/
MLXqPpR5iqNBPRxyMz/47nDEVXllqXQfroSCLs1Qbh0NOCBA33tfG/Y+5/ltqO5QT1btlidHE8tU
wJZovc5oQgT3yHAfoC1cB2WY35tptO3i4ChBAXLCnpENiJWMQRz9RKOVbJ9ubtSA0II62cjhLX28
J8m5jL6nYH+rT5tmRcVj2dBsRVViNxxCJ4TUcPU0lOQoi2yleY0PqoAsCE+3LKznDaTfWRZy/w90
hAh6e2+MgTusHIo1RxEVmNVPJLemdJ75tHsmVfc61c6pKe2ryMtzWVv7bVOlOHqVtYlX4cH0EI/3
ufeQTCiAXnEtjW2qyi18jFohuUTQZzQLcjwfHb2xzgLm8uy4/PWaPUsFaeEQOJp9j6+HaLlnX6Xc
OCuK61ZpAdni+WwjnZfR/zzU19pY8SjdrCg7uJ05XVbMW2HbPhj2JQufs42ZIRWBBbnBlocWvnqU
e994aLe9rjO1Vj6RaZI58ywT2wnc8KfnbsseqgCrDCwu0GhHwzQx9rTpcAXZeJpR69/zMC6g7IOm
nfGQ2U9mtu0ApkKqIFGZWiPFKamK8iPUr+4mqGctG7PG41VMFaJs6ID/AUkackuni+GfDfaPN7xZ
Yi0LrLE9tfa9Kz2o6Q44PBRm+dVJpse2DH8LLjcu5+yl7w4NDg1nb8QASBjuYjeEou4aTE43N4pD
5pyHeQEdpoOE1HAIjs2gq0mQ9OJxSOv96Lhrj96ajUkFWom4SPPC5+goJcckG0+u+4baiZ1Ye3PS
hCxVdKV0vAgkrjBMN24/A0ZYFPJ12X50q6vsqaFp5Z7RYE+1Su/fLufRzkx4/igtkb0t96CZHBVF
5faGA1A+epigR38w8kycDSgf7N2oiA6xzDeVkiDDPW+87wzJSFlYhBPD7bhN9oUID8AFrkT2j4G3
nvpK2giRxbz6kztIxbGzoPskLTeLAzqExTGLiLm3kfF+5hW390XlW5flqdMsu4oNI2PaFjXHXcAi
O5/f+eKw3K7mLKLCwgZrKmIwsOB0nJ8y5J2SCFQFw6kkdWDL6LlPV+5UGgdUMWIdr/wkibH0Xj4+
UmNW6qh2gIA+o/jgDBnalW500zTb9ruVd2w/b2pLILVT+98Aps/B38c2lWUwphbdlzVhXksRn3or
3sVUBN20Ero1rqdCxEKZyMiTbn+o7MBOrb3f/9Nka1hx3ZwoJ4Yq9lhIJD67jGVQejyA9S4bj65l
5XTfCzoMxJkDdnHfinMjV24lHzsZ+/PE/24VyxzyRlmVzO22QTY9xMgupsBNg9pln5FPmXXL5BoR
qSYmqRgxCxwWAwsxBuoNOzzioUTv1af3zhoe54+U0Qc3bhUoljW578fdPP2ff7Q79vwyPp+864O5
H4NPBgDuwfJaaExIRVtJpzCljRU+eO0daT8PoApyi6/LbWvWWS2frzJahnaCtrl5ieRdvJaM0LWr
eKslbZtmE9ptm5++mQY9uF+2ffHc4zsL8lvXQAYwx7Uc1B44tgQdLbfdGVSAlY2c9P8+ehyfpuIy
rUFcdQuouOnomH1ievDNcLx5ZQcehIvXso3zoXhqF4ep4YO4BaiDuH8ui/GT3a2e23RfrhwcPDnY
WYkQdsirZ26cefySFS9b1hEsPX+vIwzCtMFUiwdN56GkL+GaOsVHluda/yl6dyhKvZKs7V/xz3If
UZDSZ/4W4uS58XkPfGd8JDdMi/e5DTZJQ6ZHdyxdbK6M8s///0mZ259D2bv2GzB+tZyL9K2voM16
FUYR1l+jyvD6tYP+R6eCuQfFMVvLFsmAitlXs6b3EY3PnIPT2+UoRGTCKAOjAG2O7CHHvW1EiruO
URO6VZPTWw6atochqsmj5TZrdRu6xVYO/ySEwDepaPHCGWjHoqD0PUP4h6KmIl079+v6ULw3aS3T
MGIjvo5QGzq6tAS0MCtXjgcfYtvm9VDcN5oqR/Y+Ta5CVHejUz0407Avo/I5Mtg1L8EFMZLpiYI+
z+/AnrK8KB+59dyp4ta5dOmIQjPnJrIiPzodL/ZuX49HEMGNK118dCpEFypEbGhLZuf+YLyYeJI7
lg5qLVkJokQuWXsYjPAf0MKs6UlqhqNixkqXcaf3uubFBLvYU1ulAHVBXe+TYRpkjTNRt1Aqaizi
Ux62piNeyWA9gR2VnkcT4hQRHb+PSLw9sCgqwMFQGTvHd+6McIuCwDyRSkhwJ6c1wS5l3SK7astd
bUES+oXiAWGNcEpj32r5/JCkso1Mx72RKUmao1vGk39AZp38s2xsuvbn39/FNKgSgeGwEORmylYA
iDC5k3+ajEj8Xm5ft/pKDKgdxwsbkvq3ksaT3EH7KCvuGLdQ/NdQm69VEeuGoYSBElrKvGhj58ZE
Tx5rx2KvsSuz/fIg5tVUj5LzKithoC4rL3M8Gb/kDojbRdq6hzD2vsHE4hdorawlS3SDUBzfGU2U
5ld1eDM7T0zHiJtu8tA0YVVtyGFiHCoEzRygxVlQs3ypWTic2sj/F6oqxWkazJXV1oxAxaFB2N2K
41GYtzEyR/8MymrbOXeDU69JqWjMSUWdjVmdRoRgS4ma2PjuEEQp3jWkDLw6NzecuudZUnw6KfgA
EGdcviWeD+3b0I8TGvQUO++yNWmCryoHA0WBjpeRTX8mreib/Ah6+AQYOg7GX3bn09ELv1otw7Ho
Uic+Cry2GbGKUWudxOm6qvBurDA76QQF8NjZT89yTBsKsATgbSpAaLLyUKRbKMXvzYK7xKxk+Tb6
EO9BCiK6jwAO2E1MspWUrq4LxeddZMxTs5DyhiicgzlgNI9tOIbfZQhFteWl0tmz4viJ1ZSuPSC8
CzmQ8kvu0N6/oW5kC9fnbGqKxxPX9Hqap+YN18axOyeO38afTTbZzaGaQjau+L0mfqmItlIylw4t
429JiHoCpzA+lwZO3glN6iOuPGuEbLpu5lPtu73ESbpe8Mwmt9oikwctwyi08JzOGtaVwC72bW9D
BXsb3T5mT5WRIb3jDNwD0mcIswaFWgL35fsMa8RXlv+jfMjcgRIJhKysgoR59cZ60KgFA57WPyW1
K9JrOOXxXTyI9CVtE9CK4/jkNMZ56Nq1I43GulWdGbBrYcA8CW9lmr8KDlG1uLGeJt/Mzsu2rVut
2ebfrRYZCDgFw8S6MZaDRhmks/tBwBaiyEk+9WSNPURzpXGVQJC0eV5b1VC8jHafnkcp+7YNuOHg
3BynqYvNjidO/DjGuUiC1JAV3hyXB6hxXleJDxhQMnlR1Ly5vXDoHnK24l+v51F/WW5ft0JKcAiT
lFCnsN1bHkuwtLddQXem7/nnGKw6WxIIswkqEcJ0/cqyks6+uTlcB1gwkdaHRpTjSpzWLI+KnIM8
MdiZeIz7E5jyofYLui9GjaCFADMY+Xm/r3IXCP7VG6dm0v4jU9NMaetDCOdlNMUEaQbwN0OQFLCC
oCIuW9nqNCuvQueg5Af+cZ9PN2ICw3twTWo7086ATkq+prX2IdIZC6PC6NzOJTgotiGuzmFfv7DO
zAFLixKcSbJgFJ2V30UhJf6vpp3ieEc6CshEmDQsuUB63RF7modV/CUxfL87LhukbtjznL/zaOZK
gFshcfImHKO5OahPRuUSYXyNsk3X/vz7u/Yhs24CJdf4t7ptamMPXCsQeFxG5lr1ha4DJVaIqPZT
I6mbNxIK906MICCZ6lL+WJ4enekp8aB18koUKcFVKnJagrth15SB2dUcQrIQG5IrYUfXjRIWhmYQ
pRVH9NZCg8R7CMvKQFmfZYX3VDrt2l1B18v/cfYt23HyTLRPxFpC3MQUuttuX5LYiePYE1ac5Bcg
bgKEgKc/u3POwJ9iNWf10B6gVkkllap27W2cC1xmo1jQd/Aw0Hz+zAuHpEsMCPwo3Q0YiGUxTDAe
bdbeh761/yBHjy573mX1nIS5524sh+X++Qd4l3noxHLL/omQYboeclDQ6sDJU6IDvuvzqdoA5Njm
cQrD3+1ayAvlTQ5erwcJ3RnUhotlCo/l3Kxb94wlnjcxd7L3wlWgz/WJ6qG/jaFBAdl0+DvFNbfG
60OOgFFfdaEv1t35nWwb0XB0QpeozIKBPyrH9X/4GUwnskXsOHGbXQF5qzuH8HhjP9vsd/r/O/vh
DgVOzSX+g67caNllTHjtLos2FR0sO9k3nB4PnTj2COePYd32KUy2XLdzxdMJ9/fGTW2bguH5oaoh
QoNz9qn2hHsT1otz743eVgHBcoWaWDvRlp7O/bm5Q06NXNcdlce6Al1f7Xd0z6LwdOCDenUELVF6
fv3/Ing+SEiYnGmhU9QQG2MdQpveOcl5lEv+pNRfbm3Zoac7OUnxUgjTfxqHSdyvY3GkOYklGshX
Z0wC6vA969wqBQIDUkLj1H6jMfCOwMGRdlfrXoaJzMdY3ofOFK4Hta5jWSZOWUS7wqXgHXV0FHnX
Ogq9/NPcMjHek6n025dOhYsE/1WZE+hNa1pkG/GqZRFNcKCIpMx7qLI+aceBFjNAu/nR6Z2Zbjwn
LefRP+jAZoqqsqHBg6AVeVz0SFORD+x+WcGf8P/BHGUbxziPCq/iWTw00xOBrnSxgCVRtVC19Vbk
Jb1q/XJ+i1i8yjuN/s5rRVjE9YjI+4HitT8doPosF8jpIWhN3NXZ6iWwzcU4iFTjrCiTQNKncJz6
MyifvCvhV006UIG71RVg4L9sOsYhRIos8qqloA/t0AfOZxL5QwTqCUDfr/yZ6fHCPWacRcOIfFi2
TqBq6qolhSKV2o/DFquubQMbp5Aq5DyHlfIeWuWjNa5bxh6MQ+3o7c/byPZ9I/CglPF1cKfpKVtF
eFwyh/eJIxC5XrgGRshBwc/BIQvWPel29ZYDDeNeHxVqO+331eNyeLhoGia4UE2ya0vO4ocuIqBZ
8HTxXPn9lm6X5eo08YWhX1FR15149As8ddAydOADnjpcTeOONFnqAYS8sZksLmhCDhX3qIqXcXpq
5xGKnNAU1w5e7zn3ni+zlOHjqJ/4dEZe/dHnUfhKWajDNJ7R5LqxoWwTOP3/3RmyZLzxIQMnHkUA
Wl00zbWHbM6HZMzX5cIhDL+mHcJ70G/RhyVq60/LGoxlQjIgs/uRthvNuZZDyuR3W6DOG/WtQnwW
up+Lwq3vQXkM7kFvXhIXSk6X3R8mApHEEw3mAcvt57pFrZZRp3seSN9CsFHWxZJORUyCLaCFJTVl
wk7q2XOrANIQj7SHSrMCsjWVQfCnrdovIVp7gWKACtISqOuoan6d324WO5poFOi2LHFXNPOjljkd
kBcfa70LQYg/7IYiXGaofOXOFnjKtvfMw4y5rOq6cn3gDNKgez8CuTZZKCc7HsbkshPN1A1a0Izl
ELLiQZtNSBN4+hPkkKtjt0Jf9SKbmchLXtJFF3NWfm3Dlt5rkcVFAiRydVsAqHC/utmmZqDFYCZQ
ESONfZwjITmMLEzbFc0ZyBIdnZXx3fm52EYwApchKMoWVyJ7GMoe2KEwGuPvRR+4ztUKNtotMj7b
KMahhodtBWGMwHsgQRDcahIGt2KO5q98yMXh/EQsF+VfxNi7cy0suln4CMNwbjZCXOHt7PE5jeuK
LJcoOCI7ZEIWQ+iGsJZT9yfkaHr3pHQUFodSuW2QTjLsp3SAQlWelKrml4jPnoY0YhfhMQl4BfFu
ayT4X7WW6/g9d0suNiJKm9WM8EXMIGmOO+bdQqDKrXRCwPvo3VESz1tsmbalN3xea+j45Z1eH6B0
1vo73mv6Sbe8gMS38C+sFJsYR9aSOa8bf3gaVhKMaLuSWXjsiwxiuhftLhPYCBmAOCed4nesjCo3
kUwC+j6vQbuxDrZj+PQMfbd71eSuUxH12a2kfnUrAEhZZubuBHJOByeoNw57y2qbZGy0A38uG5D9
adFd+oOgMevApmjrQW5ZaVNYp2zHjPhrNz9MTjWkNQWNgxoK8rlw1Mbvt41geAM4jJ2mKQr1wMsV
6E8ImaXQnOrvJrbFhWSzkOEPJM/RtwmRrKcB7qB2olrD59bPx27j6rDd8IY3iLhoMzK15AGEkP1d
6EW6THWrZucPm6gfIrZHuVDgEQSOHSgfRA0vnse4lcMlYuk4UEwON+or1TsQSHlQK86zhGVj9CyG
iW0UJT9UdAxd5F/+u5FlPzfT7GXOA6FeqY6LDyKD//l5AEQzB+t+8FovSNLt1RosCHE8aFJEX1Ck
cBhajsrcRfDmS/TEZEjD+04STV2+RSBtgRP5ZiOD70C0lNBJP+ow9tIaGoZ7Egf7lsf3Mvb+tILl
N6z0w7Qj6muFzor0/NnxsW/7JoIxFJHPlmEZH+rCGdOQxVVKvInsJaMkmb0toKRtmNP/3x0hdSMc
KZcBZe22U/KBdn5VXHEe9mSvBWvi+9VBCLSxzh96IglMBBOLdZeVuNGPsGpz07bjOEJ2J3J3QcOm
H+ft9vGCYZCTk76bkQS18dDxvHgLgebduZQukG2CyxfZ76XpdaIY4I1i/OEWsb4TU/X9/Li2uRmn
DFdOWLYaqdCw6r4PEbLX0Dv73k/hlkKBbQDzkBkYDhcAAo9thqiOhs33jNRl6gF5tHHMfHiMwXLG
MVProK00GfK3RdDyjTnhUiUdCFA3qgi2CZhJg8yfUPhag6MCfcPfCRAJ8GcJYcbLJmCCmvxKtqFq
PJioHuYYiU/RjMmMHomN73+YMSCBiWkaI0lY7SrxFg4UXUaOj+7EZKI8/oGmvwEqoyKKUqddni7a
UibCSTChkVKl7SegP1VyUgUjHqn27niRphBKnya+aRnLMM7E2n7ymfohtV4R+uIpXEJweMNklj1l
IpwIEGC5XOr8B6GsS3EL8+PI6BY/jWVLmUCm2Ctb4TZz/mPKWo1kRNYlZeWirCeL+pLMCkxk+DVe
67NeMy7eaor0yth1vxBwBZcUpPBx+t+zipGyohAVbD9BYQtNEgzC1U62bjXK2Wxv+DMNlObFLPMf
yMCS66iYc4lDqSJbmVjb9w2HZhEBBUAEzhiUm+U1U0WEHqE6ax/Pb/8PryZAXIygoB3pRKAPnz23
zfxERKa/QbP81nEg49pBp3h/fhTLJEwaLqcAlLr1QvYcLX5xJxBVIIWSxxsubPu68VBeqoas0xTH
z5yCRczRgn7RtObHy367cXmzMOfg1Pbj5zkPvyykcdMQAJfD+Y9bfMtEHaG2F1dzy7NnMMSNKYgc
v1Q9GjWcaNwqj9sW+GS0dzd1IRdC/WmKngsRfdOFtybcweb3a4wwN3l4dX4itjUwPDjUPfVo1sj7
Gipt3k0xQvkQFa9gKS8740x0kaqyEFIEJH6upQp2QTu6b7KWyxYtje33G248dXFZqKqLn1uIkF7H
gz/+0rmzVbL88G0BLzOcuJ7GevGAzLopmm7a+Xx+0N69QJjBlH5qnZLsToKXzppfkgpH4sbwahWT
OuJ1Ef3wBzbctAMYYxG06+89RIg31sOyc01g0RIFI8lJG/1wG+Zfd2tcHVxQlaSig3DE+T31MeYH
0zAcOxxQ1dQjq26oDHeFCv5AYvOLYl9o1N7oST+RMjgOVYM+L3ZNAzCzrfXL+aFtszOcftJKgsmn
yd+CCYHALgcocY/WshIYTryIducHsey54DT4O9ckLRmUC0mJH7wO6a8WhAOfvYj1WzeHbQ6nYd99
Xmay6EMAJZ4b0f/KKc93soneorXKL/z9hs/7og69ci3Zc1Zy9aw6At4V0X27zDj0v79ejU0L7nIm
XkvGvKM7q65OpjbPtjaXzfiGwxerImG0qOp1qfsy/VuPqhrwAl326w2Hd1XQi7VZqtdmqvw9dVHF
EbpfNgz/If8sQkoTKwTubRYpJxavZEClCLQCaT/pa6+UeeKt85Mz1VdZHx2mPLwrccqMcost2vbw
M1FEo2I1cA+yeuUBfx2GAT0H/ue8b27wmhmTieuD9vSuJ/Uvjn+eN6btHPD/OQfwcdepxGvtT9eL
hzg9OPW7OjRL1jAgEOqef+aTgFoxz8GFjtOhQgclhF+23iSW89uEHAE2O/uyo+JVjf09pKJSVYVR
EvDqOwiMk+AkSXay89JsqW5Ybm3fOBqUO3eq8qR/z32Ax09Fpnyk+4yOX3sfOZjzdrW4gMnpRXjH
C5DHNzdShgSENVKfEGFbupe2rxunA5rPvFPiWrwWcdsnvHfYlxzdVT/P//YP281PLmCcD0KC0gga
5OJ16Wj6dzs03XwAmc3hr080pZeitwcp/yHUabVO19FY381+9BLmzU63uKQCiDuc/zGWk9ZEJLlR
TDuH1NA1xAYUaddoHFODO7o/ddtGl93pJgZpYEtDmZbe/d+CEy24SovVI8eo3mq/tKyYifjJWF/7
fhvTe9blr1KOwaeqDoeNcq3FRv/AfdyMgp9Bx29YD53fLIxHB/SR+nSfQ0Blq4xpm4JxUpAqmGS0
Zv6RutUj6cmajDy4qHsXGGYjKCCx7/JV4uO45XzQcy0/RYaXzEV7yGQBk/NCZ4czfJzhDT+UzndQ
0Q/7hjZbEbRtBU42excP6BKyWF2JEajXZUmG7C45oTD6Wmxp0Z5KIv/A5GAgw+UlmrUrtw79o3T6
Y+jfUB1+ayN/32b8cxWSz1PnbyQ5T+v50UiG96s29FUHfqkjwfk41HjXQykhbXuAcUL6RzE3Pb8q
lnP4H6owr5wCFdX0Z+idcvIOr7sENT4/ReHBf8qqZYsiwjaQETDkvfRGVczide5VDfgfWp0n1iqI
dSN0WBf2+/x8LHvABPuMA+Sn127BMAFfrsOiOuhw7u7RxrUV+VgmYgJ+yFRDdA29aG8VMNlx0lcA
xQ8NIykE38fPUFfYCoJsUzFcXQNOIjm6KV7F1E/X0lPRNS0AHYzQZ7nhk5bTxGQaiyMWy0Dg2u/a
iX8nonduAz1deFaZLGNFKzTkFUbyhpTweAyxeW9OTnLZQhvOXgRtSzJIgL/GdVE9zv1SHEE0UKWX
j2A4Oy/GPBp6p3yt5yiCjm9/vyyzPHbx4F6dn4PFyU2EzxTLXJfKx0N/Fod5QUtJoNw0lhEkX50u
kYHeCCZs62y8BWgwCjSQqPitKCb3SkqHNGkj5bqlAmo5F03cyyhYkQnPi99G7tBD6XIJOjOH3TAP
OGUAsLPdIqY1xWa4hBYa0ZGJg0H9XjKgOPyfECYKnyF+thxZhuuEVVWz4RwW/zMBMNm8xG4Ol3hz
5rC5mj0n3vde0+wxC74xhGVdTNKuOl8GqVaXPU8Oh34qHwcC6eV1kzbe9n3jQl8qPTrAWGZvWGz3
agib6DEEi+AFNH+nNTgZ7t19uxA5ta4j/DuGktI3JklbQ7hDX0KQefq84eGO0NxzirV8JWvwmfhd
t8/15Bxp0PvfzvufzTyGh9NB60LMi/um1vFtnZhOR1zsh/Mftzj337feO+v4hEzANpX+HY2L31lL
UzIgvUIFh7LJwF9jIre8zzYNw7s1WzIM1mcvFRRymsMJrrPuVo/5GzOxOYJxdbdgesvGnjtvQ9zH
N+jUiKB35NY8mfJ86yayjGGCXGJA/btSauetq/rmcwkdrsT1nOGesmAroWcxk8nfFS5+wwo9ZG9s
mqpHNgfst5PPW7vVEhaY+EldNJHrrKvzJqdBHfIOktojHmbaQQQ6znhEn99VtmFO/3+3q8oprIqh
HJy3HHWTNBuaYDfEIHQphv97voqNlITNWIZvtxDRHqvBnV9ATtGTVGVlNjw4s1fGl732TMSOnnoV
QejLeQvEhIrkXN7PuQOEKahINkJb2xQM70aXWQANB+0f9bIOPztG2K3L4n53fiFsG5YaC+Gu0PRc
WfZWDJ1zCFw9fFdzT9Oho+TCNTD8moFFJUb7gF8mIUSwr4iq9Z8cRrusbGjCcdQyZPEy5/wX+P2L
Hy66Wa/GvvF/X2Kff8A4ehari6pkUCa+hJRuKh2B7NIyyiMo3fL9+UE+XuJ/YDXh5A9tyMHynyyI
1pATdDSIcpxItevWo/Lj0OYfBA30hGnb9iLCEN1KnycJaqN2CO54WWbXWjf8d9uU8U1QNBuZ+Y9T
cb5JCrZA52UJu2h5QS4pvOs6t6SpLFd1pwCfKu7qBplB0OrEDYBh45L16KYW5bil0PDxtvZNwjC0
lAwdW9XyIkds62bIvoBgh93mU7E1gm3NTv9/d4INBeO5BKkD9FKbYtwTpskBOayNTW1bLsPp1ZjN
oS5G+IwCxc4KFCPKgMKbq2tdQTogyIopnbOpCQ4AEU1b0gS2NTMOg6WNG0XGYn3hpT44bL0K+pcK
apUx4vqsbG+84JukW6Q7H18BvskhJgsSDLqb+C/OyvhwgpERHU/3ddPeVd0mRZFtIxiXfjxnBViv
1uxtcgGtilHvXHbzGAk0sjV1tHGbWQYxacNiJYawDuflpQHuO3F8pDObU+qJ0vGyMohvsoUtZBXN
6rsOUpfOJBPqafEdLClbtPmW3WzyhIVTyFwh4uxNZmBAPqw5pjB6ebCFHLRZyLjv65Xz0qXcKxPa
aLrXAaA7CizYybRsIXNtQ5z+/84hOVgO+75snbcyHNnTfHrdgJuqu+e5f9FF5v8DphPZEIb+iFJ5
0UHKckwzNY5DOnmB48nd+avA4oLMcHwxC1KKLqB3dci+tFR8y0aU0QuOc8s/VW7avpnSIpLHtZ7z
5/Nj2ixnuP2AXOy4tCx+Y6XjvCxu9G2osvablPVWV47F1/8B05U81EvXs6Oam50YwNcxaZ54uT6s
UX5RJsU3JSrB1lK63kiy5wj59x2HdmzaEzSYNRK9uecNZfESE1LXonlobL2MHgVBazmu02YXRXyL
ztliJBNQB0yYC72DoPq1FNH0ZVKRtyu1/1pzSBUkMSAhl51WJpLOa8dWOdJhb32j20PnQxYJjXJ8
l+fht8vsZHg7Kcc5WBaP3hF0ye0W6qFdlG6+HWyrYDg6E9JBPlGFwIgJIlIN1q6Esa2ClcUZTBSd
HKMhjFeavZ38QDR4rvM6uBsLlPXOG8c2gOHhCi8ekuuYHjmnwPc4+olKJFvjVTyeH8BmH8OdaT0P
VQn55DdQps7+LmuDsjuWah3KjRnYBjACerUAlv43DSeawHN+shmiyrccMfGW3o1tAOPSbskkPIHq
x0s/e/pqFRW9dsqtPpGPExq+iaQLAbpuwmaid0Uz3IsJRRUNis9dmI17zwmO/RB56UULYaLpKMLt
OG+d4gctSnBItnyNhiTOlPY3okSLnUyiL1EWyzC4Q/eCTrD2FUIM67hjRaO3agSWrWryfNVF5kJ5
zImOBIxb+8xrsoShgyvZTk7bFuM08rtLWyxtQWIUu47gPOc7ZO9p0upWH4RGfRvtomFSUHKhtU5W
fD8Wo4o3NOa/kC9z4oM/OEF+tzqynDbW2wK68P/h9IIMjovXIjue4mfQ/N1AXAKdtd1djRL2osB/
4Y9fQW2Y9BnbyD9YHgom3E6CoZCO8cB/LTmAiWPAvKTRxaehWYdHqE03+7UsrqfGQX/lZZvacH4f
19Q0FDU7+qsbJrQrhqQT9WXwPt8E4EnHV4W7SvpyqgvnmT+mhV9trY/FXUy0nZSk8KIpRK6jYvVX
RNMNpGw9/nDeMBZn+Qdo1xQ1xBLzuEyEu/4E1CXb+Yrdr3wTymf7/ScnereBw2Xw5qJw3BdJZQmJ
xym8cUBGtHGq236/cWm3K8CUpe97YNRncQq++giMrsjyrnn8+zILGc6+zCeWVTjICwXE1R9ElQTo
oAJ3m7scLhvBcHGkqYsQiV2keIsIvMpLdXXa/k5WXngzBcbl7ctegftyUGWS9aT/w+cKzWZpXBEg
43fn52AJAwPj+pZ+TFwVavrSjuiHRRibJeDiZ09ev/4spdddhPPwA8OPueuHIiuW4pdfkzBBVplB
IB0svs0C2ofzM7HtKOMaj4nfjkVf05fKW/OrehH9HoQDDLT8eguXbXEJE2BXt+h/p2LIfwFMLr/6
fdVCtSFDf/dFMzBRdFoJXRNoTRxPO3Yg5H9+EOcpiM+HjdPUstgmYk6D+ayGjehLr7zXURGe+gEg
/dB4bndVv9naYhvm9P93J0cxN4UnPb/4IbPmpW50ea16+sz8pboOVLWlFWtbDMO/hRe2bJAxA1UF
Cwb2WougFs9ZvtmeYLnsTCDcwppIy6YHboVE32TAyJFBzCQVJQ5BZ5qfEFDHqVMU7dv55bdNyPB2
wKSXPuZ98SsWndyBLLHfVWW5pVZtWxTD0bVfLSBerP2jjxfSrugy9r+sgKKBGy/0OldDsOHplhjL
RL2tQaFzFO9AQSVm0F7IN15MCH/EfJgykDdLdMhu7GabvQyHlyScvLml7YvqZ6C83QGQkrXf6p6y
zMOEveUxDcuwmIpfsutEgRawAKp1XpCnkSzjT24ROfth5Nn+/NpbDi8TBydqB5yObYXzUYA1n4Ju
Y89XMRw6DxRmlw1h3OdiUsNK8a5/AZgPuhxDHVRXUTmX4e1CabQV9dgmYvi+BtdBJnQZHUG91yLE
rtRtRk7V26LaOugt6/4PJi5wgsCVtfeyCBahbwXUboEYi915M9m+fvr/u8OLIXalXpH5LwFQH+qn
hwbk4CZwVORspadsJjL8nHgMVIhRhuIIV5AfS0gHfbNTkm+4ztdqi/vCggb3PcPhBVOB6oVooKXl
PvsTGw/lmsVfx8wVacSB7NKud+tVeJG6XqtAjdIshywXvy8zo3Hh45GOPgk91i9L0+a7ksmbIAZ/
5WUfNzy/FnqBZlUUHmvefZc91ekUz8PGu8qyPCYYTjqzLKEcER4B8qoTOtXZ/oQerNARellm1wTD
qRzFos4rwhfQ6KsU9WLvJgYr6uEi45iEV0Pfzmgkb5qXjIz9rXCU/HpxC4Nvgt+qepJNg1rbC4Cp
CyCI06qhmlfzLe1si/uZ8DcGjoglWEn5K3MbJITBajc1oFUAcdN569hW13BvLQtIrqwievGr7BoZ
e5EGXn90SVtuDGCbgOHdc1e0QMvn9QtTLoqNjueEeaIl86/OT8D2fcOta2eZFw2l+RfKPK8+UCCo
y6vIAZHH82UDGJ4beA2efbEo0ekm5+vcjcavCHnHi/a+a7bdUumRdpjpcFP7IeSnyj5tSLbFJPWx
bVBi++/ZLWhTh5XvDTc6hxwIYfF3r99smfx457imSkCrUfr0HDD3i0qxKy54dq3CtkgqcC9vPAAs
v99MFgJcP6kTJcQNr0S0azM9pFxudf/ZPn4Kc99dbMXgNNyJq/GG52pO/CZ7cUi+VauwGMfMDQIR
W4Db1RluwH56Jb0q2/Ox/BZJcdlT2DWTgzpn/8/6ihW/Wx+RZO7VaiM0spnmNKt3puHBBPrwBnuc
xXN1p1fnZRCxv5Ezs5nmNOi7j4syR9POGtPbzCt/L2ClSyXv3yqtq41dYxvAOHEQUTddtmBj8rXC
s7FbjllXf3fdaKtJw2Ye48hBfILYmlXDDVnllII1pN91pyW+5LxxQ8NpIUcMmpNMjDeD4q9heEIj
z5svXttPNyKFPoyj0gH660/TS7Kvc/IZos3ysl9uZvho1IRrPCp626LxIN7pEW2gid95W0hLy8Ka
OT7Cumn1wwVcYjk4mWsolyQotDTJvOS/z9veNoLxJvB9KqO+kd4tWZGOS+tSaJmKwAUmdcwXcNWe
H8ayCiZL/1ItvF2RZLpVwuepDrOXUWwWGG0fP83tnX8xhSJ2s5Y9T2hGquMU5QVJBYm6LbUjSyTt
BqeR343Qh0xO43SiW4ZEw+PcSZGUwn0usv64DnmVAPVxXdUVS4EVlrvGa8gOFeeN48M2PcO7A4jB
RYIuA8icw2HUtysry+LgSL1Uf86vzmmx/+2acc0UIJvA3zzkEQwYuFF1rALnd+9134NiDVN37H/U
3pYc0cc5CLDj/deQUzWVqi1GYCVihd6PfGwqdGJJdiQoepI83hJVsW1rw+s56UWoXFfxBGLkn4Vs
qpuKuU/+iCfOeZtZVsXMBPpTNrkzrTACboouhRJcuwsWJE8v+7xxVzfAqS1z68JQPQ9XvA07vie9
e1nLmmvmAcNqVHwdffx63s9PMkdBeCzVlm0s1jfbYqey1m45B/h6XKv7PBf47e0CJXVM4jLznEZ+
55BlloeaxzmyPh4toNIkmZOPj6hN+fVlfQyumfyrnTbsirJC7C788Bigu2u/gvx6P1O6RVVr20OG
Z4/o2IxcOWKIjPnzdbkS+VVCX33DSLZlMG7txnehCUKYlyeAX/pFMkJ2fKBO8AcQ08tScK6Z7KsY
iE11XUaAb7njj1kMzn2Ox+AGxsZmIMONVTv1o+P3+LrMit+qBGG6xxt2mX3MBF+be2VEFcPXIa4Q
JejyJ/uhFq1IOB4Rl+HnXTOxl+kihhrfHORJMFfzHZj8gi/e2g6XnUOecYEPvFa1E3UMk0AJ02VQ
Ok7qPACS8yJPM5tbmYJsmG49yGlDNyzc5wuTkFDILgNru2Yqb2m8XKI5288TllcFIJniG2Q1qo0V
tuwf7/T/d8dEPMgiQCCAH+819KfDsnrXTflWgtjiX2ZbqwjKkNV9h98OAkTw5xBe3BS8P54utMvi
JjOFN7PG70Z/wObp+jVIFEhV0mzNttoibPYxruNsVqRAgykOoGhFWAlZOndHQnVZKtj9K5vxzvwK
pNvoo3Kz37mo2wTx95JUyhEnRYvLcnWumatr1UDL0Auy32i5HXeRm5WHaGnLK79VWz1zFiOZyTpP
jk6hFKBlCR2qLx3kz6/kMpeXRXdmsk4CUlMvtMcm8gi7qyvV7PzV2eIttER2ZrLOizzlQMQUXz/F
q3Uw3PPBv1UOshZ6ba7qcKsn02akk4+8W2o+rioe+d+TemmKQzzN+VU4KL1xCllcjRqOLIuqIoIs
uMqo1OEdqNvAgxvl7SEY+o2ylW0I4zJmdHRc0Sh9s0BRJVGZ/0p4PSXrMF5G8Qjyy//aKPLLibEh
wyTCFhs14aAm2RHIyj5edFRTw5u5jhbX80n2GwxP3zQUvI4uE5d1Lbpmr2qDRtSgECDWTSYHMRbh
w6wSWlX9Vkj6MRLZNVtTIfAN9Zum82/aDpzp+ZJITa6YX+51MR2m9VuHPyOQBpy3leUhYnapgmVC
L7GXYzoMze87xeMvscjHn6BABlxcOsEGIYHFL8xWVR88vQvxF4xDPGBTkUghez/Hq+f8NGyfP03v
nduRTLpQ9T2dHkMPsoPFgVRbh16n3WWfN7waohB1C3WD6YZ6AXIBGa1zpM21zi673sxeVbqIDHDC
Cj+/KuFrTaervVB8i5LU4tImFXvdx0NI+8VH2qoPv9TKFU+16CD0EjEgUa4us5Hh1UWGcFfMlb7R
iz/8PBHaD2k/NMvz+c/b5mA4tchXCb6PaQJ1Hvqa9KB+oITrgGFcfDs/gG0LGTE2mqBkHKw1vWmn
KE45z5fUkUghnv+65eebDapkEGFeIWtxg36zr3+17bNAffJmlF0uG8B4KLO4m6cGj/EbZEhO5X+N
LvCOn3hUw3z5en4Mi4nMJlUsZhZDR2u6qfXA98DmVGk7X0ZD6ppyHq0YvbBvlgkyleEjrTyCNM9l
dHWuyR7PVI4ySDlnh6Hz1BU8jV0VpHwMynGLAcsSYJj9qAvt3Fy5FCMUgKAWD2gUu5ZIPp9o9/o8
2LjZTov5QYKKGHdzG06r4w0cciCny6Gn4nPIu7umnvY0Wq8kKM36TY5E22Ib/hwIvMIdWmAsty33
/ci+RUDvXraRDGeOwOc3olt7gbrvnOldXIFwX4p5g1jA5muGJ7OwQGK1kGuetGHRJKf6ZogYJjnV
N8///o9Xm5hU8USNwzq2Ln5/7y4PJ9Y1KCkdwO/zGE7yWKLR5vw4H8+EmLzvA6rvdGw1ZuLMLk+D
ctGpkOB5b+o1vOjqhCDwf6/Opm5AOwTI9++F9Xrvg4D9ZnRk8+OyGRgXs4T8IJSoV1iqrVeyzxo9
XOXT4DzqKbwotEDD4n8n4IeOV0PxD0bqu4Dsg3hCsTCv6cZu+tjnQGL138/X1dDkhELGKpGu2tfU
cSEf/8BJfh2hfT5xOqjCsIsUZwmJDQdXsq8EHykGA1ev/wSMwXII1zrc2E+2fWv4NG7MYuHV5Pz2
59lJYlIqkJL28kpzkIVCzfCLi5fd+YW3DWW4eCCgcQ0pIyw8kE/kaVgAOx55Pu/YkNN0mmR74FJv
aUPYRjNc3gujbFmqDKOtS3ntL/w1D8X+dMbP1NsTsoXe/fhQRN38v5sh59OodSsFT8BO+qeF76RT
eWESkfwfzq6tuU6c2f4iqgQIIV7ZFzvek5sT70n8QmUmDlch7kL8+rPIefGnWJspXqZqXBVpo1a3
pO7Va5nNpkSjtxD/wegD+I4P0ZI0B5duPezevuqTP3pNq4SGAxRtX8QMOsN8ELSMQdOVfUVZoD1i
46HX5LbtbatkOP0INg7qovf0JYX+z7usRLSKOVQet3jUbOMbHp/PPW/LnroPZVZ8bL2VdR3dhhvx
cB3kzzOWmN2m40T8vivS7AU5ueSuGUGkWWacnaNWhRt3NdvvN7w8JxOVPcVdTSnQDyc8Wz40CvXA
26tv+wDDyROHOn7YztkL1wCy520LrfkGLb/dphiPJSSabaW0JaPva0QqFPyCv1cqyUROHxZ/+gHy
qa9DUF9dQV9uf41trQzPXkJvTduw9GUlO3qHiJt/kX6dPe4a3ews1VnVJGUl4cFtkxPoxAp0izVR
vCROxHYl74nZX0oLxtyUTeQhqZuLGrIuhizf1r3TsjxmUymuZxOERrR+aKtlOdBqQGaIIYW5b3kM
R26nlkO6Hklu1AjGOxVG+RcwTe0SpCTElGVAS5sz4zBw0xil6+ovllOtYxn66JlyWd9uXXAs/hCu
S/cqNzAWQpMMykgvvYDqUq7AqRBE5KEG+epp3zIZ/kyKSKWyHuqXkeYyHmv0rE4zmpT3jW74M+kb
pMn0WLy03eQddD+htN9vqujZNpBxTnM8lkrmk/pFg1TxOIe+/swKpz7f/u22tTe8t89SLr1Cug+C
pN5RjNCLAQZ3VuNWZsZyqJlAMa/0VTekvHwZloTHHfI0l47RC0vc6VNUyWorZ2n5ELOnlIVN3tAW
at1pj00kAQw84URDMl8533ctlQkcoy7yfFQ75GH0dH3iubPcp9AED6Le23cwmMgxR05DMYRV9SKL
5P0QJezQafdXNKdinx+Yag3QjgYlQ1TKFzxa5A8xaL+9CzUJ643xbUYwPLmdQOeVpmH9IhKoKuUQ
5ziFrUzueN2Kjey3xR3+aCUtl0amaOR+oVLeLXOXnP5DjeN3ReyNu4XZNVq6VectjM4PkCzBBdiX
KNcXceVThdRfCrVBOEoNqZfHtiuqqojVNFf6wW/DoWtOuQvhGu+00vyVwZ2KeCPwj/I8BVJ+Gouk
/TGNZbN8CFBNR+2cFC7gn0yQb2kh0R0pKxH4zdGNPOF8zxd0Inhj5TwWpK3LbyDuHVz5QHAdzO68
EmBmoGzaACRnJyd3I1AEC0+5zdeqWOYxikU3RMUZAp+hu/GitpjWRJCNedFDBULWL3k1Boc8cr1P
baF0PIAsacO0tinW28zrcyBs2r51avdB5yM7aXSwOHHt0uY91ndnJRFqOv87STCAYSDVZHpZeJAc
lZ9ca51vMVVYNucf6LG6nhhYBdyHcVQfxhwAwXqGuvmu+GOqLZRh2ZJ6Eu7vukO79pwzglxGCPKT
2xP8rmC8sftN9JgfSpCAk7aCQE+ky89tHn0i2Qz6pmp436I56jBivx39Frp5U9DMcdAu6TsN6N8B
yPGPNdp0DmRyDiBq4Se3Ykd/Ch77atIPAKrx4+0fadskxlEOOeGFYyNOL3M9JnEzz/zOyyZwFZIs
3wB+26YwznPotHSTdEbxQkMHiiMTi4uV1iT0s61rm20G40yfXT13DcTiXypfpB9yAfeFdgp7mKDK
uGFMy7kbGAc7F1UKxQEpX8apmi9BWl8Cx+OXEH16B5EAX3DbHJYdb0Ji9ajnKlo69yEX1SODdhS4
ktXTvrGNT8irdo6k7suX3sF2jOlEV03cImPZLuIDYkLjOJB3IbSLCJ558lOyPlOjZrO11LIyZoss
1ISa2smn6aUPixpcv1Dh+w9cL5YdZOLiaDdAEyki4wvapZoDHfKPtIBMXsr4vmBsQuNC4MwdwpPx
BYxOPvAK84dKtf1B1+POd7wpEZEImvaq9XCxbUP+5NSh93cExtwSPGEVoE2395Al72SC43jZ6wUU
cfIFHFUtuEzCEcggwR5Q4YbQHBu+RDMZf96ey2ZxIzRRh6NPGe1+LzPt+KUBEo8ccMVS4Wnf+GZc
mtIg8BwxvoAMO2yOlGbzv0vR+PvutyZCjnQQykt4X7/M6LbLsqQ613X0M/NwyN/+/bY9a/gz9cCk
WORV/bKqbKKbf4nZVI7x7lSEiZPLJ7AIh2gcfyl4UN8FUKh9l05udXf751vMa+Lj3DbryzHR4kUO
JIy9aKpPc5okx9ujrwnKN87eP+BxSai6PMJZyYnCydsASQ+0pYAMQVE8yiZ4B2SBr/d12BATLKez
SWR4BncvOYeUQpPnz3Xvf739JbZ1Ws3/6hrXgxMnYhPMHNT1Y+iXPzkLf94e2rKDTJhczn2h534W
L6HTT79hokyArb2aSrHvPWxC5ZDVQJWwy7sXUTJ5JC2q2FOXH8NO/7j9CZZz2QTKpbLtNG6z3Qt0
Zz9mI30M1PDBA+bJCfbR8RFT84FzGdZd7rUvfhgOBxD7ELw1gp0VkD+wcuDxEWpexhcPwKG/WRnp
z0uq2y+3l8diYRMmNwfeQKM0aF/ySeVHlrFrFFJ1YAkIo2/PYHE0EyUH5JRbNzgNXpzMuccZ962q
+ntcvN6P0JGG6vrP2R/+A1rL4g0mbG5ZmobpJBAvoJidPy4NymNxm6sm2/EqCKI/xFkTyC0m/ZxK
pBUp4GDSI79G6BUfQb/XbazYW5+wTmE4tONWmQ906nKu0/a4UHIIE7XxqrQNvf79VawA06VoGn9Y
zsKHQsLcv9PtcLpt57ccbf3Vxmks/AF6QN2y4BE/3znLX30PZk1Um+tp5283jmOZl16nhNbngPXn
3A3vINyzc8WN9wHIespC+u1yLiADBp6YiMmNWuybHULrshiH8OQNSPm1MCaIFaITjVnsH8IHYPyO
TnDY6gR6y4sxiZn0C5LacXE5Xc5JNCDAOY+BH5x9p/u+y7Rmri/iSd07TrecySzvZqLu2nJ8yHoR
l53YWCfbFxhpgmaYPfCzyOXMmE+PjgC/fzMDal+XNNow8ltX03WR1o37au+3lYhAiBthCln2Mc2L
/OTN6FXsfehcZGPw7HrVnv6EdS7Dhb2hyzIB6snzlOvTCoFQkDTbZwzDhfH+kAlxmuXcLrjpLnNS
3TUhMjdeBxoKXJDkhj9bQoWZ+EOWj+SuXjS0hZ5KfzpFsry//QVvnQjr4hiOTKXrg3af1oBALGlx
AU/L+D3XozxEtUw/pon+JUFsjsOIfMwqf4uB37bDDB+XOQs5yRzMSgQo/vLO/ch+89K55Nft77Jt
MMPVBwA6oyqc9Dkq0yKOUvdYd01ck/CkBH0Ekc7GEWSxjJkaTJB+ASNd6p7LomjiPk2Xu6koy/Pt
r7CNbmQFh5JWaS8qnD7z9F0P6m/Wb9w1LCeEmQp0x04UmRPAAhAb+tY64dmdp29R5n8V2RYa2TbH
+vfXTj4OaFosqD6j6/NQg+2QNMB1UP13He3BdWL7mnlBHhXKFW22nKFSdocuqs9DtgfetA5t+DYR
0BXyUoYdlD5VZDgW5CHMNyKsza7G+ew1uliGIsPFRdayvWNC6ZOL2t/tXfNWBXz95YZPezUYUSZd
eXccOLy0CB9XvJ/XDV8KpEr8kT4UjTrenspmYsORQ1xXvdDFIvl5mcStUO/U4kLLJjpVXvDr9hy2
xTJcmaGg3mFEfS4Hmf9bFGCSiTWuTvuuMmYiLJVNEaisI2dJlx9pUCx3ywA2/du/3RKGzERY1FVB
wHWoz0NZukfh0OJRFz36qgGDzZ1yAldmV+3bVH+kxYRInDbKyBmCNg5qItLh+cOSVsOW6o8laptp
MeakWcWn0j1D5gCZeK+oYt6l+ckNfLERliy2NvNi4IbzCzYTcuaDdmIyg/ZuAvfrzhVaZ30VkPK0
B6N5smCFpiY5eUs+//BZHVxv29r22w2nLutJ90i7oKrLFHfe82SucKnBK/T28LbVN7w6X2oRBRBD
OgsyBIe2Seq7FCUuMBtu7lbbFIY3gy12bnRIybmk85P22de2H77Urfp8+wtsC2Q6Mk3GrPV7cvZa
7n1iuIrpQz0N/ZbigmV8MwU2Mui04z2CM42Bzbd96JPSS95Bgyzcoom2zWCcx0xDlq3HM/Oc+MAj
/EY7gKx0q8hlCaZmGkwtoycUIF7nBEClHkf/+f99rE3B/zeB6mqXGcz8lypkA81NKJOUJfnR1tnP
aNnEp9kWaN1ZrzxMeaBm6QZs0tIBCzsaqHgc5uCxuf3LLfvTTIH1XCmhhMDoVeIfUrf8mma4cHXN
LsAJjk4zBba0TiZYl7vnpXF7gEMr59R5/pakj+33Gy7clqIbwa6ItxtgmnceB/s99dYHj2728Fqt
H2C4cN6LIu9kSs65F5F3tJj7H0Hnya2Mi82+hgtL9FV2kJnmFy/S0RXiQZAdcXs/+nTbwJbhzQxY
4qoBIkdVdOnHyP3hgfpg/i/DW9bfTH8RZ8UbZkV4oa5i48NAhrE+F6NH5vPgorVwR2kNNjDTXiMr
8zIKVHgZwckznr1QAiUDfnlvIwVg+4w1frxyMqS4POr5Bb+Umj0mExpdhMzbc0fbZgNWbpth/fur
GcgwRYlGyf3sSVxUeA05i3bI2TsfndQ7p1i3wKsp0L2Bpv4g4xd0ZGf3KK5Dkt0Hn+YC6uHj7d1k
iaeecSCLoVtq1fjN/araIIrmIS+7f8DVc5mLrau2bcMaHq1KNMQnc6kuoiy8L5SFRRtDqMjbeJ3b
hje8mZVeSGqR80sOhZcjrYLHoErZ3e3lsRnZ8GUPMB7gxYh/Tip51QLEud44fgArcLgDWwo/MJtF
1cxEK2qqLkmAvgReISnrYS+dbv98i3XN5tDSydXsolx3HmnzwBzE0tYVR9rw90O5yfBiWSOzM5TI
BUSKKceJw1DIJokIrt3UeR/qot5DpbiukuHNfauqIcpH/0xJ8+n3cdyCfOz2GlmyO6aKKbTCJCAQ
arroYhy/cCcll3HmZ7K+cogLRlYFsOZ7VUyfu57/vD2nzS7rXn7l2KrSjcQVwztzCeBILkYPfTsA
0qiuzu6CEPKXG7cBi3OYjaNsQPbTqbh/VqX8F5q5aBMYNjU7bYMbjs1lSochyOYLyZaye+zR1JyC
x6b0G2/D/WwzGL6dh9TPQOQ6X+g0pjLWScOWQ6W7LbU4y9Pztx7FKzv0QTWWXamWO0igl/HYI5Cv
aR7KxKcSnduHBv9z2+IWJ/mjfTQqy0kFSXgpZ5meNbgewF4t22PkbLKl2qYwLt5e1HcDIFr+mWRj
e+9FRRlXOsQtTegN4JPFHGb76BhVtExKoi6UO7AxUqARuVTARNa/9q2S4eeA3c1FxCfEK5Qm4z7B
swGqRfIC9fgtMRPbKq1/f2XyFIT+rphbH8d2IVeAgThrx/07w7F02vcR6+q9msHLQp+RHk+UFDzx
w9FbKG5oThokLHazJNyj+ouY+EcraROCZqnEDYeyevyeoNPsndsXe9Sc1tEN39ZJO6PfFqZuefOX
yj3vs+4g0bdUbnrdt0yGb8sQqR3R8fCSFOy5BwzjlEg0uSx+uDPxZgqc9nRktOsQVglVnyEyMh1l
Np3DSn3OZu/v21/xtkv8IXOaqyLK0wIKmZDhgR7o0juXEERSG7eDt+PTH/qmrjOAvNPD0UpYg66T
xusPHmHeEWAM1ON4HYF4rls29q3tU9Yf8WrfQlPGQ71JzJccotjFgaihnY4B7s/zxklrm8Dw7mQq
646TSl1KqD02Bw5x8kuBdoI9HfRB9Id2KS0XNQVl+v93folD/L27BM/R0uyhuFknMDxbhgW4dMX6
8qXej5Qv7seEBMnGu+7twETNzlFUQJEFCJE34Vr8lYyOPpWRP58c3mx1dNpmMHw6jQYHdCEhOfud
g1d1PqsjUohfklTuaQtfF8jwaaALE/Bsp/Q86uBZBJkfF9MulrN1cOMuzsD1p6uFhpdVrYIfKEll
FadLMaq4G5chOO/yaLNDtF1mHkx8WVOUCIEHljMXvZWbYoUWJzBbRHU7MmT4QnXRXALqodBHnx+j
adhsdLFNYLgxKmAip6IL7voJqq0nUTtS/Bs1wHhtoQ9WfzWhaDAEN/yYTm3Gda4RuashOJY1+0sv
7FOfOzx2NvXBbZ+xbuJX0SjxIxZN3YxlQQ28OvQR0mQZCqDH21a2+ILZJFrODrJi5ZqIBkWIjnUP
og3QnyDgyc3WPtscxts6pTN6QJxEXX4jb5JWV8c+hHKM06ZbGAGbKQyXloPWU5tU+k4PEEzrqsde
jgcJFlwedns6p1ZzG049punAyjCZLn0JKu90cPqT9PIB9En91hQ2YxuurRrplDTsySUF6/l32lJ3
ip3AodmGtS3jm12icgL6HPfU8NJ6cx7Euh7m/OMyknarWGk5qM0WUZKOAyVdg6djX/Wx1Ah6I/RO
7lsGCc/C96r7hvDp2+29u17o3/A/s2VUFtwpQPVALiDU8R95M6DxwkeUIomnTuk4s1g6wHr7q/T1
7RktOzk0PH6lb1+07vB6KYf+Exk7jnlAoN1ndbcl6mKzkeHwELfXbkHBVzVmvDqkckyOQzmFG1ki
m4HWWV+Fk9IVoRyKiF1IS+VTy6cvrMDg6frA1xFY5LKp2sKU21bL8HvaBHMb4Z52IbPTlU8M2ons
PulBLgMakIL3W+23thUznB/iLl5JGtBwpP1KmaXq/i5A08jpts1toxtur6dSqYE70NQp2TM0GdlD
J1BqvD24bYkMhyezn82KS3ZRPpSGuYee6tIbyHnyUTC9PYXl95sYMwWm4SqYFnLxwrXUOwYCVKIh
kPcbn2Ab33hu03lxF5yC7JLj/RXnkXDedX668yZlNpN6ziKyxXXVRdb5HDzO6A+pPvBhkO1Gnddi
ARNdBnnSYvC7MTgnUE6+oMNwulfQC3ofVN4Wgsm2QuvUr3yOIbkJwaSKXTzHQzN4C97D/Fi4nO9K
j1O2zvtq/D4b0TcvSnJh5VTci3lGvpHmY/F+At3DHv5qnH4mrAy6GCHCbM4uUudRXDaIF+EEceN9
m9RwYV04g5P1Pbv0ylPoulUT0D8Jmtv3DW/4cBJMPhOpM13yqAd6UyrA7vRmdtm2hQwnXialVdSk
/rmWDYGyjZMdPO0/p8Mwn2//fssMJnKMB27GiqZmF6rAOchA+XyH7rvx5Auf76r0UlOZoK09QUIx
llk8sv5934C9L5CbjP62D1iPo1dbdPSCJq2TPrjkM+fHZOr6J40eppNCymBfnPujpzQYJ7YkZXBJ
SvdO9ouPN3sX7Huym9gxMDIOAhqd6tKzoWxjOfJiPBTtVO0qA9I/AGQc3EK5WLD6vQweWkctEDGC
CNbt7WMJQKboKIlmn4OIM7i0vtPHAvmNk48u2X0HgAkhAzrQTZqJBxcPSb33Ohryv3hAH/f9dMNz
c9CR+jNPsTArOI3ovvprCtX0+fbotm1peG66tGpGt9W66UcNFReSppcIBfeDO6Nt+PYclsU3MWM8
7bNWIhN6gU7CT0iN9ncL08WO7kNEZRMz1nZR0iCV5EGN0XHjVINFN+nAODg33b78Kv0DKuYF9RQN
IfyqDcsnj0tVHJYJTCQb67OGgDdu8SZSrM9BIVSBWfAim4YcaR+9l9lYfdf+8KVb1YxQBtpqWrKZ
Yt0Gr6KQTLownXJCL54X0CrO1eL570LwYezhi1rNYZzEohPTmAhvuQgQIRSx56nQeYDClFPv8zVq
XKmhOeYPc9LRS+KE0ILvQzdgh6ovlg2HsK2Q978rVNJeVwU0BpD7zKOvEKoZf+ISMW6xV1v8zWyd
dKs8DwAxIZcFsvMxiFYfZTsksVfPG/5g+/2GQ7el03HdDO5lFNH0TWV4AwZzmG+9aCzDm6gxqI5Q
7gXugptWPbbHtAFq9thkU7CHvx0byOydbLVfDoUAEx8FXEOHoOMb+s1Oa8vqm5ix3IcSk+wTbB64
VNwXkDoGV8X02Y1An7Er2Jl4MZmlUTegNQ0Jhn5pYoCJXH03scx3T/smMFxYJYNfhs7kXniP3LxE
Ajqu/b3PMRM0RtH+EWS6AqH6NAVxMjvVX67fQmZ8+zlpM4LpwSlabsPKxRRZgmb6ZUnuiAPe8zrc
xZK8biLDiSX3WNmI0jvr3GEOmKhApe8dy1Lm+bcs9+p8rzGMw5llNaNtMM0XXtEh/SAYIK1gW5F1
tJHhsaT1zB5KnrvcayD+dEmT9DkPGnaiXM3PQ9Mh112X5a/bm8qSSDKhZBwtM61PUSDjfnKgQp2V
LvShpNPn34UyDx3YS71FfWvZACawjFWuiMogpJfeXRkJJAqJ5RT4h6Ui6dPt77GEKRNUxrKBginH
BSRrmPVZZHlyQkP5Ri3O9vuNHFhKwEnrN46+pE46nKBrjeJ9ofXR3Vs5pqZiqJiBKdZzRC/Ad5WH
NAK3NISui8OsgF/bt0Tr0r26Cow0DVIoAC+X1FfyM+g55L/BsBOCAIDd/47uUaeqANZcLqoO+TvO
g/wip+R7xzdZst80MfdNsltUC3sn74vyb0+VfsxCUCeB82YLXfymjTG6YWNUvCMcDIXz7OuiPWtI
M8VQvaH33F2cjWuf7QPWqV8ZgBRJ5CJJrP4Bn5p/pEFRHycIQdy2rruGuj8ulfgAw7wg1hyCsgWe
YezQFe2l9TmgxI27kh9m0T7V3XJJpjo4pjU5+RSNi6P+yRg/b0y/BsC3pjfsD42dClyxU/APrmln
XjSfXEZPWaQ/CkU+8rE4hWN+X2joIjLycW624GE2s5mBv6BE6daVEFAuhuGQZQ7ww0J47bdWRtkW
FZ7NcmbUjxJV+yJgT1OWBcUhdOtuPgTOIDeM9yYQDbYz7nDjgjyEh8zxk0OR0s3R2xHkDipT4Tlh
y8eOsse+zO7Lfj7etpble8xCpyxSNwUkLEI2PCSxzmRwdNLNOuebZwv3zTqnT1O/8tBK/AR5lj58
6Quup+8qGcPi3NAkcfNY9KpcqnMlh0V/49GkovvbH7Z66xu70OTJpci3MN04+b+j255YJL6LYDiB
j/5u8vuN94htCiNQZGUfkaZNi3+zKTwybGaI3X8F6dmhHJ1dCWysoBEp8j5M6lTN9ImAe/nAXHEd
/E1NdZvx17+/CkMJB24P+qr0qamwKF4L3bxpSfa8RvDLjTAAkDVBg/SinsYm+JGhER7kc/6WFobt
lxvOLua+AZ+6p55asLGCXm+IE13teofglxs+Hoxl1adIbD5lCerNU0rkoUjbfl/s54aHt3O4Kr8R
9TS743TkhH4MZihT3t71Fof7o8bZpB5v/VE9dWhIwk3xyhsE2JkAp+eMH+oS2NwUl/yN2SxWMAue
oImEVDpj5RWylNDAyhxn6Q+Rk8sft7/GNv6aNXm1P/3GFU43s+gp9TP3gMJ/H+t8ero9uOW8MMuZ
UxcMQ7j04jhAdeHr0CO3HOJMvhvaX7cnsP16w3UddMZohqLzUdClPCwRGB5jyJuH/+4bfp321eIM
U++5dSXw+53wXdNM8mPRecPGMWTbR4bzjr0vocDTiuPCXRRV0uYgE9HEPIn8E5IkR98b/fetmILj
vo8x/Hlxx6xYHMzXuHQ4S8frLpwFO13O1FGHrF3S6VqJo5rKEwq993O3deuwGdnw5po3eJTxSRxz
qJmmpP3X13xj91s2qFm7dB2vKgJviZ5UE/oPs1RZvCJADz3tt0r6vzHOb5ySJkkGT5ti6hoR/iO1
r5Coo8QJ2/qgejfjnwIqizI9FENPahU3Mqnb9JDXaSHGA64LjV+cZ7EgsbIvMppshIQDll7WHLsr
T6aswdsnUYcwrVGY2QhYb6ZbOdTD/tdnFB66jcr0eO1991cv2V8Bg8MH7sdU1Z+qdNqoSVo2hZkp
w+WX1U7S5tc0T//Wi2jPTc72cFsGHJoI//sNCxIorCHYcVMbHUOg+p0UfQr+hg1sm86405QMVBA5
casj9aYkPUUTLT6Jbpk/Fd1InH3ebhKNSFAwN26ExtA6DcHoU5TB33PBlo1inu0TVqu8CozQdm9l
ntTVMW0ptjIQnHG1JI9eQ/fd+8xqcIPG2VT5WXVs2HSlTvh1Yj36QjLID+ty5xIZAbEctJRkFBVa
4cF/EJdoJQQKsV322tm444iK+Uk15Rg/zIMPTQHQG3DqUOYk4xa/jzW4GN5WuODlnYE2vXYUPLrF
KQUvQePH0FaM5KFDPrwVl9BxGqSRy6yrFni8BBHjYdRAADWHEmBtvnPLmbllhKl5moOBPFURMHEe
RV+Epvzr7dPLsuPM3LIsAqa6oI6eu9S/6DR/WYdupvHL7eHXjftGkDYL4ASCK+OcFvQJBYrGE3HT
LuF4iEhfkeu+GdZrwCuXoa7rZoUS/GmB3B6SBCL6UqfJFkTD9vuNiCW4P3nIqKRX2aPDmUFUBmSC
e5QlEA7NyreCzkPbT0V3TZJWgLTGVasstOuP59tLswa+txZ/tfmrpdFVL+feC8t/iVNCOYuVSpL0
XmekVQdQF1e0uq/BmbQlM2FzGrMYPqh8SCl6d37UPXoMmwCqCvl9k1anvK0vaTjHITIqWfSpGcIN
fIjlrmcWyD2P+KTwZPtDMIBg8dq5m5W4sJS/g7LjpzXd4Ld0A3BkW00jrCWaMD7nRfuDaH1hzfKe
t90ldPMvOtvCNNl2mxHZomEO1/ae7BpmaHUcJFGAEO7DcuAGseZtXm2HHl3vqp2D5GlS1fxcaadw
vvTTsCokFZBE1fsez2ZpW4R+NQJvnl4JiJ505TS4+m3KzVvClVnUlgz1tRKkRk9osmrkJ7IMJf/a
ASMR/mp0R/r7255jMYRZ2/YYBPrQpT5cS7A1ZIccBFp9XHnjVp7TkiozKVB4yDM/CwfnCTnU8EOI
brpYaCqPQge/QDKdHLwF2SzN0VMO5cwt7ozfBAFvBASzzL3qYke0HuQx0WrKkqugNPmYzeD9H2NH
DGHUxXkjOyc/arSPduIIwe5R/VBz5uQBrrbKXSu0Q7N0zyKrtfuPmmo2xGHC6be+9DInBdeR3wfg
+odycukjVSom/mH2Iq8UR5S7AcqEpEBXi+8RT0H8f3JQ1ZLzPZ84zb8A2qIBn0y6gqXPYcF9RIt5
ieRwcMoui9rYQRIxqu8yzdCPvaXOYrtYG+/FtOtk7agqf5Yze0fGfyGCfmwcefc73cuzjeqLzeJG
9KBDDxBnErGnHvKM+QwJzt5l8ZjVh2zSce8DOwppyzNLtl53ts8yYokuiiLIUqe4cnxWIiHSyNWX
Jaw+8a44j2LeevlYPNKsHLNlFH0PvfJn0so76E6u+coOZdLbjmgJuqYqPZvB/yyzMnoGXOZMc3SX
U8V/BoJ/WrLNVK/F283qsaogWJEWKrgSEYTeC05GHdyHbiHqjWPKYguTcQRci7703TG4Iq48pnSa
46kWn/BpTeww/VVgx91eLttExi5jDumprANchnj9V5GNeKHgPMzmvI1pl1dxtsk/ZlszY3txD8i3
svP4E078KPYALIoDB/wOt7/DtqmM6/eC9oy00z5/ikb9wW3Cd7g5vGe+t2EPy64y68YNS3M60FJd
FdF3S1UCxt2iKwTq7/pMw2BjFssSmQVjwYYhnaKOXD0xOoA8cLCly+D59grZBl93wKvDfErdrMJP
VVekO6Iz+Ap0rHxfbbid5V5lqtXLqZ1JuWgsUM0eZ+Zf1qBYueo85M6HKdB3abflGxZTmzXjVmpn
keE4X73FY3VcJEMp8phVaki+RNpPgrvbC2b7pHUhXy1YpFXGG89X18pBH+0Q/sUr+alw5o9Ayd2v
Hjj27U7DGydKziCsOLZ0vpIWiqM1GCX+Q23C9h2Giyciap25cuYr59PyM3Tk/A8JMoWOKdSjksOc
wCcZKsNYSg1JgH2XOlPRPo80igpKhc8hQY9z6IRNXNTZVknE5o+Gu7dQZZ9yiMA+R3wEoGY+kjJ6
z8X4DW3zv26b3xIZTZ4SqMoycLfV83Vuh3erIO/Sid/1SJdAMaHa0uW1HPMmYUnCWe2CnNx/Xo/5
NVNXQlsmLp1lvEOn0V0xus/+HNBz0289Im0fZgQC3irKhlGRZ0hSffACdmxnBiJ98bB+WDouG+5j
iTcmgwmY+6E9MBF1TRcnPSZUOod57Tm8bR3LBjA5TKhWyUxlF12hLg0dGufQjvIy1+pDnm1RcbxN
DM191wgAiZ/oqB6r6OrOc7xuMrQTfHOj9OOU+w8gAT22hXwYggKiV0KcvaTdqEfYvs2IBmUGjfuy
wbz91J1LQo49oQ9pIJ/pdLi9ejbbGCFBZf1Q5aqarlMOvq6iLeOWhHvEPJGk+L2cr+JmD+xOFkL5
40o4YfGq+J3JMgJt4xZTg+3XG87vduBdcUY5XYe0Iig4ef193rt7FNvw803eElU6QUVYPl3dqoYA
NxFfgRl4XC+Qt9feYl2yhulXy6MavI1knQ7Xdi7PKNR8WKu6vQhAAZq2G95hWSGTtgQ4a0nX9tIr
oe14ydD1+4gkutrI+FtClil7D4U5j4duya/9TI9NUB+AhoZoyfoq0ejFyCtw1zffcQE4314x29es
F4FXKxZAkBHS7mN49Z0K3EEEbYuQV/jn9uCWaEjWSV8N7tK+qGXg9teZtlePBi+rY/MAjb7eEPyH
i7btIwyn1rSq6ixh/XM+o7nw/zi7kiVJdWX5RZghAUJsycyahx4rq3uDVZ/uZhRCgJi+/jlnVUe3
lDxjy0JCQ4SkiHB3Ns5Hz522pFIsVyKTu4SzklPAooMXWQVOcSyjvn1tULV3ppGzi8sCdmHc3wlB
qdWAyO+LUsjgI3HCDzQZv15eBdvsGCbtDloBiZa2L245f3dJMxy8ZNpi4/54dmi07uN3S0y7EQQT
SrQv44AiQ7dJ5e0w1v/USVIcL/++rQfTptPFHZPMbV/CFopvmmQyLkeAw3yode1y2dQsA+RgpPGq
KmhfvEmnV8Mou8/gsNkFXORA5/53itqxRi0FrduXrOyDKoauqloOs0zHP5cn6GOXQU3B+650vXnK
2/YFlhbjOH3jgRPnsj5yr74G+9fDevfQldxYD1t36zZ7t+JdAF6lIvJ6nG/5uUnSZ9KhmyG9EeAb
F7L44ujgvim3SHg/9iHUJDJJmBu6Lhgo/nXpHm+u52o4JQG/XYT3jfS7iIqxSOapDQXdagC+/iUP
AGHyFxQrZxTI8ctL9LEJUpPJBOygUgZgcnoBcGmmd4PoFAE0rWnERgc2IzFsXBVgUnIUaV5Q6/Co
iWSnoVENijK3MF6WEZjlfTWEsbtUogNHDfIWtX44LIpkubk8Px9eBxkhJiInyZyhrWqvBAPpUvco
UQRz9LPK8nLort0o91oVF9PoJFXcIB7ZeVd9SLT/xlFmjmsvuB5cfh8g2N3rjVP+owldf8jYD7QZ
J9cpiD7LjrMxBrFe9WUevORns6itjNBHc7r2YXh9DshZX47EfS7bRSFhmjPAIWtKyNvlWbW1b2yK
capaNYTDcPYX2X1iMpqC2wnEId3GXeUj08T/m9UJM9RBVyq1/KemRZ7dSWhvAtcfgJys62A9oqMP
JAko5AiSAjxHzXHXsMwMrB6ynvq5r89dy30XFJGtf0o91m/Fai1LbyZhGavx06LFsojlrQQPwpWT
uH+xOdMdd6513owDISeO8F2osbylQldfQB1ff0+WTclZ2++v39/55zwClLGPpv7MfJ7zKzCxJuUJ
ZSTuS9OF7u3lNbAt/brl3nXiQ6Fk0G0izgh/1KchxSSt0fO5KvMr2aLYMZdQNLncl21A3n/76pKI
R7yMwjvXQ2mdGpGCG3MwkkyQ+9nowmIpJtaHskkkPEwkSG+6ITh1mWyLu6ZrN7W2bR2Yph7pvi/w
3jm7XdRBcTipnnrIaGxsqHXjmJmkdUMZhj6D1WvqWZafuci4d1NS0CE/+bXgwSOD5sHvifabVfmW
1TCjtTIvxOBWeX9Opqm6ZUyjWMVFHZlXymgjYmfrwrjxaUl61Sy6O6sEvI28a7Nr7KnsMOlN4T3L
/jWxPTwMqeOUbnvWfb6IR6qmIf9WhnqUVyDeEd2LbhXkt+MqKFHIvHGmWDaBGcflw5AtSKaJc8GK
5LZqAOdzFX+5bCWWPWBGbjscS3JmlTij4ti7Va7+Oq5WmS96OYTZJl27rRvD8POg10TkmTinPV2m
GLByFR6AqL7pi/pHgOT7zj1gGL0aszQDpkWelQ8rn0ud3gbttACNsUn1bNtmxhGvuqonlUfqMzgV
vIOGCkMsJ9T0BFWxVS9q68IwexcQyynv8/pc4j7BkPVh6Xeg46I87vwMUPN9S2+Y/+iANK2EvtA5
nyGvmSOrVIKr+ValDSSG855cX+7GMhgzaIsDnPdl0tdnPwfpbLeiyvXg1DHIQNyNkVgsxAzY+moO
c1km6jzTYP6RSpAuwn9tuUnbAFZn8O7Qcod5hJp8XcN1tXns12SJpZ+lV0G6C+YPT2wGZl3ENcK8
K5sz8jXgE3Rr6JXHKB/VG2tgm6B1aO+GgHpNMhW1K8/zBJiXK5PohjGx4UJs82PY9kzDqBEexex3
Az04gI3GC53AwdyVWygUWxeGWScTckgVy9tz0oKGDw5qvAJlsnucwCpwvLxNbVNkmHU+zXUw6bY5
QyGZfoaA3nKPgB3dkXpZF9iw6CRoRN4vXX12BcNDQCUgkWGjaKfTvr83bNkHvJzUuFqdqTOyOyY8
8qsth+y8q3Uz/gr9jpz2xJfnEQDaOk76MeVxH7Xl1l3NcjyYAVjgXdpMRHNxhuj7CKgIaLZ1pMIb
OqrHJRq3YnKWNTZjsFyUkKcaU/Xsy/xZkKg9RgSlKPsmaR3bOxvTEGIMu3IBKBTkhDcjOHEBx5Zu
vSe/hi3kGjbs9hmDxy7Vs4rk/egUfQyZlbe2kJ+mbpM1bvVpH1wJzdArZf4YIVItzmVWJABeZCru
ehBNJaWvTyEPvrTVpmaebdENoy7rIJ9CPhVn363mQ5dGv12dzXer9tm/L4PLy2JxHWYcNtdCZlnf
q2eO2pnj7Di9d0MzNRRxzgd/T4ZiXRzDvpk7Fb0zj9jAQccPI6hVjxJHeNwwkAldHoht8xomzkvc
AohfFuc89RS5Gh1Ogpipban7jztwzZhsCghSNZFFPUPMsD6gjOahHRD1vfz3Hy+2GxmXc1d4CykF
K8/gmwfnCA7/x7z2AOdIKx0vgxd8vdzPR2FGRlwzJquIszgDpeyryKcWeivdshyEE8hj6uBS0IRJ
cdCF193IInvOWvbtcq8fm41rxmr5hHBSiYLos5rr/CovHXo/9iw6/PvOAQp0/jx4CA1e7sy2ToYj
oEzzsppy8aYXkEciidScJimrjaHYWl+/v3NjopBKTtItzmM6+cEh7xrQ0ybU5Vu1ZrYODLPnMwA1
JVfVGXQrqoZyKUrqboHz8LqNs9C2GMZJ7gbEIQkT4sxxAl6XcCfwj+WVpmBiCKfod1VtvqBtYzHM
Xkt3iQo/Lc6p400/OZs75BdQKrKx0h/7LtcEY+OBgZ2saXuXJPIFVcs5gAMjveqbodoIyFgGYMZn
80mHNYGG8F3SNfdjmrZxgGDMxu9bFsJEXyMVUndFQslZznSJIe/aRg9uDn5EVJeeUNwW3RUA+Wyp
pVkmywRcz8uoBqfMKtwhsnGIVTL4r2LS/H4KnOzPLtP7H9JpH4AhERX5GdlPYA/5QOci5ks3bRSE
2cawfn9nfFRJESImOsA2anHF1PDUFUrdhHNWb6yJbcHX7+96wEk7YQBle5dCMf0Hy6TfxhmqtXbF
dqHj+t/m8wG3B17K8azLXF4DlvBNuqDd0FPRHkSJZPogy35j79omy7DztOyaaUgGcc4rMPm8gRA4
FKD76IL861SgmuLXvjU3bJx5bcVnwtQdONifc4IscaGQ0L3cuG0MxqEORDoCk+BzOytFnyF5nl1X
ZfWlzRGCudyBZb1NQHa3OOOEkq/07M68XlC47QMCfO9CYW0LZmUZggnC5kRQnSbRcM77OfxBezEc
Z6XY3TSgAuHyIGxdrA7m3aZlM4KseGYuX2WfPGq/yK+mGvmbndpOuDaYYGxae1ObAqS7vs90ceNj
YcQRzIf6x+URWFxhuI7s3QjE2HRVXqXlmwyj39kYPPzLNiwI+U3o8JWQPt/YULb1Xr+/6wh6Qekc
tn159rNGd18kmKjGa9SvafH38khsa2FYuHY1jxbwi30dnfEz8kRgxSc1akoRpNqotbINwbDrhAJF
QVM8Xjskne6UDthwaGgYDhu7yda+YdBJXkHUPJmGsyryCkPwyhcQ4O49tEPDpEe9zBn4++evQrGf
ita4PkWIvlxHrh42opyWEZjIbJXN7swg5vwV8h8lhQhFPpM7T5CBbSRWbR0Yt3WlJ1dGETrIJZjk
E+3K4zKzLZIIW+uGOa8EVqQH+/058WSmDm67Ylbw3N9CKNvaX98g72wAsjRTKiY/PQuodGF/Jjpf
rjOQpOxLJbomfthVjgsW92X+ynIhnsSS+r9xzxF/dlmYySiNsqRQCt3OX+mCxwt3pv4outSLPbqL
8RnuzkQQS3eW0LPO0rOkDhRNFQP5Fp16XM0uD8G2AoYJIxDitr0a9VMiVkkLp8uPC3BLG9vf4oKY
YcAjlMvdKsj0U5clj6wC2XyuwivcNbcKeyyPSGaYsAjxstIs7J9yVXYxdyi/rSOvU3HDJ3GSkf4c
dHq+Qgnlc98nmxAWyxvZxNkKPdeycFJyZiMC8tCer45KNu29jIpvQZXs4ePG4ptk09C8JgXsAleC
NanYyRQhPY/O7NfltbesTmBa91irJFdz9pqCCOYa9UqfeT50B94lL5c7sGwuE3GbJHXSIIDK8KxY
bzS8GcLwduGTXq72dbCO7J3/UKkMoJPhJOcybJj/qIe+Sd8i1XK54V5tU7SO7F0H80iB1/Owv7ps
1UxAPh+Vjbg3DRCf3xiDrQvzmG4H1+khKnNOFQPEdfR065xcN5fAb7cqnbcq12171rB0UXk+qZtw
OUOtWl2rrPmRl4v8hAKb76Dh26LEs1yfAsPi9VQVZAb9+isD22t9SFlODql2+h9+2/kn5fbqtsSl
ZMO/2DaYYf6cszBCcifB+dSXYL6shiwehnJPFT7sz4Tw6qWAGmbm4/gDVy4/zEUU9seiXvhGrsGy
9CZ2N6kbx8lUk70C+H5G0hUh3Eiqr0UPTdTLBmLrwTBxMkMrlveBflqSVgXHFZeR/BqTzokOLh75
7e/L3VjWwQTwctclviAifXUh/KG+5jRUxY9qbIJsw0hsHazje2eHVPbTiChw9krDtDumpHCPoEX8
fvnvLZZh4nRVG9YFjlQQsLD6h2r0L1kj9elDvhKFZ4gNXu7FNgTDzvOl7UHT3jovXdoV3kkigzuA
FXCGntflDtYr3/9mBFyzog0CZwrw0CT56nfkb+4gLIGQ4MOauu8YeAjcTFwRv93YurbRGHY+Q4iv
F27hnbmjQQuf+n8mB/SXl0dia9ww65IoEmak9s7pQJbf3PW6u9JJtmgnLa2bVW1uglQk2B/7JyFC
/j0fZO8d6iJptmoCLOtglq9JRQgSuGX2TTrSj8s8uAM3WZxOiAxpvGhOtZPdDBWUOy5PlsXE/6ea
jaRBhLQ9PXed6GMsyXjyBcCnQPJu1evYZmw1nHfW11UNLVvZZ9/yhpV3Atjq23YGLfa+ARi2XQqJ
ytyS5K8QJJM3NNHszksWF9G6fCssYbFwE3Kcgki4DrzZeUlBYvUgvWQ8JtE43cztmFyH3NmIHdiW
wjBxkDnqSqW9f84dCq5zngr3NZE9wIGOF/DXy9NlOWHNUrYkF2SkS4ZqJlnlJ5ehUDcYaXC19MP9
pNJrMiRbt2vbtBlGXmp/GocRK8MUvC4phuKQM49fO0FeHEizae+2eTPs3e9QDlwlMn8FHTp4GOYE
mvUMEYUo8n9fnjRLD2ZRm4JNSpdG+kl2eARwJxyfhyki8eJXy6d9Xazu4J2RCOk60Mn0gjMtkAG+
BnnYog+zqqfmUFTLVoLfsiRmXdtcAT+0TCQDVlNUJw+74TgTcQggzHEIkbG53jcYw+JRLoeq1azL
X8Hul59Qn83vnTH4grfcFq3Uh/Q1uFyZ9Wy0ihoVTBLnYTe8UooAepOOjyB2RTHgVBex0k5wW6fk
L0mpeOw7ULRcHpvFm9H1+7uF4iEQFoBBDU/J6NGrPBHsLYz4soHltrVu+ABVtEvqOmnxqkYU8GRV
NhyLolfHy//+b53RB4c8pf/9eaEZGKZHt75LKoccxxCIZ78tvR8LBGCex7rK7/yhWMDqkczqNtGg
COCJ6t7cDILJaVB5D0lXVN/IyL51Sw0x+Sh19tXluCZoeYwI0UtG2JniYdHEOCXqMu7xptny4rap
NdxE3vfAqc+8f2LeSK7TyIPsIwlRLr5vY5j1bxCgTSUYBPJXgY6gJ754S6zCBvRNlxfPcjEwi99Y
lWSo4fXoGchLyH2vTKWsbYejqnp6UHX2WxNwauGJlG1YsWXCiHn7z9Pe40NRvDaiAEsM93RdXnGx
FFvVQJazyKyGK12u2yH1EX4ZUXCXBPprWtTdp1IPn+s5TI9LlLgbk2cbi3FLcENVZUFNile3wp4P
0wxQCsjpVVv+yNb++v2dV9AIC458Cp0XLuS17wfD0+Ik0efLK//R8RPw0Kw6IKDxLf2kGk+JJ75K
HnVHFjL/SCd/RzZv7cCYHVAU8IlnEh10rQfsWfcjyQN9JH623PUgJjimQgUb2byPZmrty5iphJfC
Zaj1OoH2reuf+Z7durZreE63Ux4SVM54qrv82imaa6/Kr/bNv+E1S6/D2VyhaeL/ZeFp1irW1cZ9
zDYdxiVJ6yiRfsjHU+XXf9U0Tb+FS5Zf+37ccHlOA2CtDrBxJvdB4IoffdfuPsxa+D8VBS6kgGda
jqc2y/+GOlpQKFjuOAWxlmZBQaaBC+4A6DpNQHS52aeK3FyekI88ztqw4dI0UHaUt+l0SqsbrsXB
z/8JBFQvX+tUni538dEVa+3CuPtUqEGB1jn+XTrq6I93ZP5RhLea7imRXds3bHVpw2IpKNpPCn7l
FeNaY38EaGvHKbY2b5inLFXuBWO47sfoIJrpmkfBxqpa3JhZMwBCPiI4DYfTxH+X2W/K/jDSb/y2
bWENE50hVDCPoC4+9c5jgCMdTHbHfP4EuvAYMK0NP2CxVZOvHSremY4qOpzcLjzJBkvajsteezJs
tdFDmKgKI/Cb0v9E+268Bm/4uEVLYJl8sz5gygAyjgIynBp/OTCw8ENx7DgH3saut8y/WRxQZSzU
lIzjScn7Ifm2EKTj1KPgd3O0lYyzdWHYbsPAwBlojKBuPpfV9RQBWuAv8dw7B6/eSEnbZskwXp+F
FIwE7oAbAt56wUFk16zwjpc9g63x9fu7OwIZlqKcVTCeNM8eQWR1XVb8duTNhnlZHE9oWG4xMipZ
it0ZQU1mosOdF8oYlgz5lWzf2R0aZ2xWN2k4eFjl3L0rozQmud64n9nmxrDfICJlO8p5PEHhknc/
g/kn3yLNtVitScqOxHbkCrXumx4YdKhb/t63nKbBirIXLcNe0cVtr/8UEQQbNy58ll828/68CqeE
Vf54KhZw1F8lWwLAli1isrD7LUwUShzDaQnfouKhnn9l9Z9hut41ISZheETBxEAFTqZlnI6QzTi4
PITuyh7oA04mZtimM4Hpr8Db7TQjJ/jJ8/owTisy/XP55y1TbnLCK1Jmjhp7bMDRx8lBz6AZ3Lea
Zh4Ix/UM2kxYDQg5j03EjsGUfrr81xazMVNAvsdRkOyNw2kGcT/wiJ560NOvy21bZsRkb539kEHL
YzVJPjx2gXjDc2zDVVl+26yr8LN2nCBNMpyG9hHk6XEWPSTyfPm3bW2vw3nnZVuvycBDANvxUa3E
dXUcND/yfouA1DIrZkUFOF3yPlBonoQ3GX9q0o2bqe23DQc4c2C3fKTbTmGVfScVP4mhfpB+sXGw
2X7beGbQKpMJWy2fsPQhVMMRIOy3yxNua9rwgzOUiaYxWtA03gA0SJCr2BLBskyKWSjRQJXTa5sc
a5lOR026X2xZbqPJ36B5tTW/RlrebRWpI/CSMDKeqP+jJ2/C/6OLKL48K/8ylZmhNrgrszzCFxB4
XfrE+T0L5gJN6LwUDadxFXr3esYXcF3d5p38Ae267BCNC7sDXDCMmXCfawWszySLjbPVskBmHUW4
5lOjyR1PTdOeUkiOd453dXmUthlcv7+bQSdfimFY174IuyvK1FGUEoKY4b4TxeQoh1xRXfvVMJ46
WnwPZ6iYR2X4Q3aQQLn8/7apMS40CYOG9uDjSha6v8M+Pwz9llC6bWYMe1bUEVGwXmgGhM6W5Jim
dRwUG27fco6bZRLRkoasprDmyIvu3LG6RszoGuXkD9WY7KiNwPY1c/JuoBIuCA7zmV0Nzddy+Ltr
xk0y7SWizuQNaJdE17r8BaLPfUtppuGDYtYO99Cw2161+bOWG3dey1yb1DP+RIuaz/BBoU+cuPXx
HJg69pNDV+LGL+gWHMeyX8z0+xTWSLwBtXvq6UtS3q/geV/tOxJNIhkS1EHk9rjbtIN3FCI4Idj+
mGxesG2/bhwAOYOyHu20+Ae5gzYuffEPKBTHOFB03/+bKfdIAzvmrSGVSD2ypo6X6ET7DVNaff0H
btpMt4eqK52SwTl6ZLoiGvpDnCYHFDbqOBHD1aDzH0PBi9Pl3W/ZTGa2PRjCTlJo1Z1AkyxkPAWF
mmIFpYdbZFemqyjRe2/jJotMOboEeY5uPGWQtwpodN350LmOqo2RWDynyfU9t17gkQC3cSgIXKFa
copl6vy6PEu2ttfv706VWSF3WK3rjVKpujvT8vvldi0b1WT2hoJiNoXr85Vr526eUAXLh/QwZPXv
fe0bPh8aVV1HZ9jZwHOQ6tcvjLeHULKNKL1tWow7nKR91EuGaRlrecL1Oe5ccnX5z21NGybcMvDE
tg6aLnUYg0E01l27zy+buXPQqQ/B0OGSRfgcq3Y8gvR838XG5OwuR16lwsP1QKIi5zQOMz3i9k83
nm0WWzVz5SFvR18PDNOdjg8jK695Nl+zgRwHN926mkUfex+T8sXpB6IAJ0bSgj96FKwZ3j9tdteG
L8RDEfJ4724dAR/my3Gem/lylL8trV9O6Z8sy+pjBHaFbpVfHRvUFdWA3NwUJQhHGkkPQ0KrayQ8
tqBPlr1lJszBAuXT2sUYVXvF6i/VzmCUKf+csL6pQoZ2fVYcfNLcTDU9XjYHi6Mw0+Sz6wIvl2Bj
ee3NGD204z+Ebz0MbNNhWDHSJhVLIw0nFCKBPuSNikvSfb384xZJ5pAahlyAO1KNUA8/tdr5h0rv
AF2BuNP9W8+mY5Dow9iCcgEkoj2emn7bAyWttySFLAZjJsDnEknDWqHvIElveOh9KpGd6JPyRizh
xivZMnlmDjzSqkgUw8IoMV5X1I0DvcVqbWs6/O+h04fuMlUZnDcIphliEl6e73NTZpq7HzidyhlP
Aaf7nHQo6dq4otvme929747JsvAhMbxgJ/XD8h0cdJ8gRQfdpoJ3++5dJgl351ddkgjcVvLlhgaf
3PCmTTf+3WJhxHh4hQ2eHDXPxT+RjNidpOhEoQjgKAa20+/8ayLvpmdUpa6cdTuGTnbNiwJ0MlsV
jba/N2yYBV7pZTksaEgFZOaeuAtcU7BxI7Utq2HCWSJVGEgsKym+99HdOH7LZnCxbNHBWva5yfFS
R7QQboKLWyLvO+dn6G/8tmVOTGoXFaGALYKfP+Uo7ezS9pBkIq62wmOWSTEZXVySuAqy0XgCsF+R
8z3wvLgeqoO3TwE4NHm1U1d36dzC+kfy6COzUbtbdC62+TasNOgmZy59tAxn2CixnLIZhJSX3b1t
ztc+323xrO1wp+0xKyDWiYfmps7Pc7YRo7X9t2GhYGZx9byeJE1764sHRnb+s3FJDhDozEMH9g6F
X6d4ntXnbMup2H7ZMEsxzplOs6Q/Jc5SxEOfvfqeu5Vhtu1AwywjkWYetiDeU15axGyq0quEsJXu
IChj7bdbwP2P15SZ7CwF7VBiznN9iroGukbN7QAShWZ2d52gzORnqSE44U552J9koG9BN3hwunbX
OcdMShak3It5HjBD1AnvSZackF7egRfADjEroMrMZzlLUn1KRhRGg/FvyLfUiz7eNMysfZq60sOM
YJ8noI8Ewz2YcJy22eI/t1zImFnuBA2hRkNwCW6ROH28VHnwkPFBfqqj+XEGx9yBZuP3viHBUY4s
OMgBNIPF7FJgeZZ9AnnMLI2Kygno8BCvu3n2mvumn8hr4/hkI7Vg2bBmXk74chy7stYnPn3n7r1I
n+ph37KbeaJgoRoM8kKfJufb7L1Q8v2y3/z42cVM5O20dLmiAP2foulJ6S+Kf8pQB+93Kib+Uy3O
id4qp7FNjuFFEW9Rs9fhkeIut7N/9tvXKt+iXbG1bXhSgLGKOVpnRyw/o4rEU/O70XuQvavFGY23
CVjyRib1KVjaOIymQ7XZtOW/TbbzcWydVvVrRGAMflTdfFPkiE5BEvTy4toM2nDUvA0COYRoPkye
/Ygd0mmfVjIzS97KYWgAqIariJplOdVwSMeoE9M+z2wWvUVpSZouwcGoya1MHr1hZ7vGw8ad/Ia0
Oe9PWVse8rw5JLsA+NgkZq1bF/iVF2qYfsCTM0H0C/DJ6PXyMlp2iVnn1lUKDhHwsNMyp+A+f6rJ
TaT3ZWeYWeXWQSBAZTRDKdpKTx6Wr0Eqjp6fBRtH4Tq3/xtVZmapW+RULWkd7EEUcfzhYl6uxUz9
QxWGwYmXy7e5C9RGV/zjrkyQPGTmi6hKsAZt/azIaxJ8asMfnfc30O4hFBs+/uPLDzOB8pnT4KXT
wBsMqXvt0OnkIdamtLhS7bRvvc1crxZt4/kp7rKD+syTPxzCQsVGnvcjjwCsiPnY7DpdiChv9JPv
EO96CPXrv+Xll/eprXHDUfpF0c0pn+gZBFjPAkjf67qTO1l9TDrREvWAjpiBKXAHJ78XPPykG+ls
ZLZsf244yjIVchIAsZy7HiKX6di2DwXkvzda/8h+MenmOzMHnQVLZRQ8plNVy79pFJScXEVdTsr5
aipbQM92OPy1p9Uy3r2Cel7mookS781dquAmyDIg5lCxjcDarhU2354JgB2t7Cp6Lt1g+qmKFZJC
Jkds/f9HxrX+//r93f9rDv0aGQGvKnnq5jciHXvvxMiy9Le9E5bFMRt5Ou0czLpc7zrLkd0CTUPt
fBcNo/PJrZppuYloU27FTj+MNK/DWbfbux500QV0YdP82KG89598lCjMj7tspjOoRyAQPBxUHgEV
w3u+vqRUw6PIOZbgYCjGw1AX4VZ6wLYDjbtXEs1K+uNAzqKtq+IInQN9N1V9MB6ihNGNZ7Jt8Qzz
16Mv+hxz+sBrSASn+ZghEwEKqLgXfpDFeLjtyqSsE2s8bztXTCyaI3LOI+GHD34B7pjTPA3LnkDl
2oHhEHzuVZkoKueF9nU3HRMHtJOFahL36rIhfbgg4B1dr+PvdkaaNnk21n75CrFx576jkCXt29A5
gROt2TgNbV0YvsBnbgtIPFLbnBH+6Ho1g2Rg0k86bpdZB8fLA/nQc2IgxpWq0mBgpgGuDYn2UfcC
Vq+T40FZd1/rhj9wHenimtmWwLMiUge59wXUqSjh2Yow2P7ecAE0jzyUgknsI+Lz8Z4NlVdcp6N2
1M2+ARgegFNJ/cT35J1PRu8hl7788v+A+65Lad6tGCbfMGswSTasyzmgXH4tr4IG+jGh6OtTMlB5
lKqaHsBr68cR3aI+se0pw8TTIohKNkzJd1f3bX6vGxHk8eyBceezA6mOfGPZbd0Y5i2TKk8yr5Ng
6gnlTxfMC49pL7yHNCXJ2+WFsXVhGHiBqzQWYypendRvvkkdVtdp6i4iLtqtu9aH/hD0v4aNc+Ww
RpG8es0nMOTOAqwkblero4IfriAQv8/OzcfS7Kq89X1VvXYL0LFtJepjzqsfeiF7ezBsfCzDkgvV
FK9VPzuHZCm/eJSzwzKW33Ythvl44n7Ae5TTF68k576+W1jZywNEwWVyYiismzacrm1BDGsvIZBR
kZ7JO9DtjfdpI6YT0zO/T0C4clKs3jgHLVvLfFHheG+6nEXFK3Xd+lbowj0NSzvcpKTfugzbRmIY
vlPMpEQNVvnKg1V0timTA6oP5dEdvL9R225V+NpGYpg7pUs4ZcNSvfIipwPcL9zjoXGD6r5xK+fL
5cW3+GATSoQsbe5ONAHOmw7O7cz0147ybCO5ZmvcMHPqU5C6O234kM5N2zdxWmhwpXZOtZAtZ2Xp
woQTCUid6dTpcUZFXe/FVd8GSGYvQbcV3LJ4eRNQBCA/FJfoIp58bwGvLP+UF/JejtmNrJIfvnBk
7BGoPO5ajdCw9dIHGdvUdOKJVj0HFXaaPnvK36KZsmwok3N06h3iQ2xNvEZL1d/klc4fqCZnTppf
l3/f1sH6/d29qnaWZXSGSbwSNzs3YnHif69ViFRtyVp8FM/AmWtii+jAC8QYfPEKAsrrVoNDkzf9
beF+G3ERbbN+q4jT1o9h4v0o6qippXjF22B6A6qRH4qyGg7VBEQGZBKR6eqyPfmKdVCGoXOXpBIc
4eK1hbQjZFgK4vzJy8LZcLy2VTHOc1SChZ4fYc58Z/wuyqk6Tm75pYX02vHystsmyzBzd9beFPmt
98ZbkCiBbfOhzV15qIjqDlH6TY3FVjD44zcdaO+NU12FBXW17ycvyoPgCxiYJUSEKuHNV6NMoxiE
BOE/bVEEcwxsS1HGBSi6UU2Ub13BLO7GBC7NTqDrZEn100y5Po394D2TYNlTF4iNYAKXJAsKkaaO
eF18Ucdh1eexg3dErAMSbXgYy2YwkyRdAnbpsE30E9P+eJgD99lNw/Sm5nxL5ck2RYYTQO1h27Ws
qF8lqJY+SxLcj/6QvlzearbG1+/vPIxfRU5fOWn5RGc3xTtX6JF4bSwJg1bVvi4M0w/zws3qjItX
DaqxP1kh2B2IBbe0KP8tN/zg1cAMY094s4xVqNw3UBp78ujQFvm1OBr4grJEsB/48rXPctmBzEuW
taRxk+WanQoRpMNRg0Osza5Yq5IxvFUgsy3HB0T5/OCviFofFf4VGdvsnFPqBZ9VAw3zz6HTUnUV
Fd3/cfZlzXXiXNe/iCoBQohbzhTbcWc+iXOj6thuMQkxC/j136LfGz9qc/iKu5RThY6GLW1trcF8
MllbTnEnnUwGlwHJXTFfsI5nUuC9kfh5fiwGqNrXMHUuIY8ba0BrPSDlyg7GLM+S8Zomx32jbG1K
amqB8kwi9WvqUP0JWDudVO9/vf3xlQTNrhKnzgAJ5wS4V815dfAyCEYfoMYk46Ii4gI2z2bJbCWc
7GKxKFTQRbBtuk4++45kBFTAejg7st5SylnZW23t1Ik7iaeztniSUk0HlijnbNy8SlHQmaND6rL2
GeVwuVErXRm4/3CFpiqSFcn0tR6CV6hK/xZD0coDyE+PTkeyrcx2JYptIpAO2rCcWJ1flQdEu6km
hjdDeLPcnv21r1sbEJnDIAILoLiaCXt/HunxtwOdtx+3v742IdYORAriM6gX6SstRydWpP0j0sj9
04IgdFoi9hhW1Hu+3dZaT6ytiA3e5HTRrH7J0fQhaoaDWiSg22lnlSqwNiMPO00kXD+7Uj4zCDgg
kRUwxoqjaXNJrUWIFehp1rlp5pfRx3+1daCz8xdPAfx1AIbbmO+1Fqz0gxbcq+lI1K8gnPpzmAXe
B6rL4TBoyF/umgibOduHXThHQxp9zKX44A24sBYMZl63P76yov7DncXRi0KLrK7eYouY18FXAtLW
GItcO4cZb+sHYCuTLfjQypqy2bQ1ABhJzlryyAIiyFcPUsPTiTvOsEd3BEmMTdiaVFWwrumra+q4
n6BRVmhYPRYiLmvzpRiCfQ8IaMcKcwl3DO4In3/USTt/Ni3XaRwSsQX5WFlVNo0L5Fqvg0Gtvnq4
0Z8MzAZykqG4o+jv29O+NhF2cLt6wuNlk1+hs1by2PTMq+H0IbZqbGvft2O7bmZhxjS/1rBG+TzV
RRoesgYO5BvLdm2ArMCG241fVDQCuaQjMNg1AEOpFpeWAlvivhGyA7tKErcj4GSbFo+OpDTOk18O
/sZZtzI+NpmrlbmjGn/JQEJfVHEIYfUu9gA2Oe369TahS+uUBINosiunEa6P9Qjn08M0gla77/vL
dvImFQ4Lr9Wz46pf/lQ/M+JH0I0vNhg+K3mAzdkShZwceOTqKxxv6g8ycO7gCqBP7uz/xTaFslYW
kM3c4tTJTUBUea0NV9/6ZM6/UApf22HgL/uGaJn6N0NEBzZBwFaWeOep+YlmRfXXYPL6cvvrK5Uh
m8XF+wqVWbegj2mQpE7syY5H9/jbXB7FBBWH9uxCTASe5oFpzJMHaW+yy9yORLZ4Ko0Mp7Ia9S+p
UHDuvOisk3E4dgxazA7fFKtbmyErxFnbNgpiMfSRRF7xRBp2x+u5emnMZp1lLQitEBdMR1MTkeRK
UV2JDnnfjuNHnypR7HsCsllfvYo66EgN9ArLvJ6e8jyJ+EHzZuuJaWWIbOrXJBmEvLpQ/0od3KfN
hNO69kvnbhbpFlJ2JRht/leaSwd2U3VyhdknOdUD9Gq9gLSPIdj5Jc22BPxXpsKmgMHbc7Fd8ZOr
ZG15X/sBuY9KZLa3g2VtnJa/vwnFCdY3TmmY/wizEf8THww0MUg0FXFZlBvZ8koeZfO7WncOIG8y
6F8mSMZPdejVd8RU9QctWv3bIfn3oAGm9XZ3VmLf5nxxL68nng3RR4/rhyUprCsNOYXaOQC+ksSj
038LXUgQ3G5tbWqso9xkYy5K7abXGqCE6UON2qT5O4tElO+AVSFnszVPPVkGqmXMveZR9IJ84St2
+fkRypHXkG2u47VeWLFOad41XSDpVfEu+/BvTggI2pZJ5UqU/If0BU0rFUZE/9JhBX8RRumra+r5
Ernc++jRfuNkXFnHNvGL1QJav0SUv9rAB/ysAiTn5Cg1XkVd8nzfjcYWPG0dDzrIdRZcW6UVHB6T
1h2P2MCG5OQXDlX79kabD5aHIVS9Aze44gBrId9auZdsnrdUxlbC0bUi3otqhcGa9FWbobzvYXvw
mdXV1eCJ4CnlbvvozukWunlt8pcl92Z3kSz0a5ENyT2BCMCJN1H1CODV/NkbRfZbiYH/2BWINoBP
9hOMNFSrr3hlLPlJEla0BwaTOHm83cDa8rIiXSpskdD2c69QEO0ORsHQHE/++SEKNlXKV8LQhvJB
gKwu22D2r3qmqJ5Tjpr2lxnQlG7nsrLifHJrCE96fXDl00h+4TTMhhjv85O3sfeujJEN6JM5Hylq
ncF1MkLB9nieInjadFE9nrLJTNO+ILTRfB6cZqBSnlVXAWObw+QW9Rn+zV/9fp9FMcxWrQw+D8ik
dI4ImegED/UStA8+hOM3QVR2GEfubiyqleiwcX3aj9Kxaorq/6AQPdNPkPifP5QalFyT50+3l+5a
K1a888JpAq/gAYquef6sMmwpJguzf/q08Q5ZvxOtYKP68Ekzl4XnXhGL3YKp7+K6deUhy+BScbsn
awvsPzdz6NxXQYRCvBiDQ0bJFLd5+AKlg39uN7ASgrZFuM7HKEhhb3JtvT76yEqjviVBDVrO7c+v
/X4rbVfQTMiGTle/2jSRj15Kx7uyatQnmB5sveyvNWHFeBs4otFTzq6T0+a/2SDZRTlFpmJI3m/5
676/oAC+/N9NPY1oP03JWP6ScAL8GWWEftdQC4sh82L++NgoN+5x7/eF20w00RQu1ON7ciUA1xy8
Isi/cMggdALglNsT8v58cxumByXbkELMFrWkIIiKo5cVrrp3MtQfNvaqtQaWIXxz/plQtySNpvIX
Q0VjegBxdzHZSwOV/9zXg2Xs3jQAFBDk1aKCXdkExQYhneCS9fs8hQi3uWnKjXTTctj1tWDsH9Ox
ns7FYiN1+7evrSMrnInSvJdEVb90ary/Uk7Up8KD8BmBKV1cjuWX2828y7Bj6IX3v2PESp+FeIqu
fpGofE6F+WxGdWfyURx5oT+TevrbFDk5wmHjUgPYwaPkd5jhf283v9ZLK+gnP5C9mXH7mcg4nUGv
+ciCerhHkeIMXet9j7vcNgg3Q4MX16RK7xePKbDT7qRARN7uwcoithF7EAuZU53y6lfm03+gd9Sd
HG/zkWDt48tF7s0Cpm3pTNDP0tdetqGMQYVB8LmQ3nnZ9+Ots7wdlD/zoAmuBiaNZz470yV0+1/7
Pm6F9xR6YdFQXlxpQsSntJnV48jZ930ft0IbxsMT08ypfv2LcongoR77lG9hfFc2VxuOx+bQa8c6
KX/VnY/jwUlKP17s0lmcepHeWDlroWfTnBSeFaBdr/KrcZuSBSdW4Vnjoxng9PrBFAGr5hjP+kEL
QYAW/J4wFlnpiBNwb232UTZtSb4ORZI438w05Fu5/EpE2lALkkEoNnEJHtcaFjyIrs+ds5f6Q/U0
Fp5ov4waz9MbI7Ass/+iCqgttwLmWC5ARc6ffccAqp0C8QOjjFBDY3HAe9XBCRvUPj0m9+VI1L5u
Ry2EQmF5lT/jgRgU92acY7/wZshD+PvGj9pXbQlQKvwkWfBEsDofi0aGsMaMmoke6QC3lEMB/+F6
A6n4/jKl9o2bp2IIcxfdYVgS8WDYy5TS/MA89XVPlFH7rg1T1DAZmZ891yDh1vCnb8R49FMtt2Jg
rQdWGFeVA02rxGNPPjoDIdH+m4lkfeFDs3fKl6317RYKLVsIJvj5s5biRWk4+DLH/43Ub5dNM6H2
7doTeTGXLE+fZdkH+qKLgCYfwipvtwhO7x8C9N/t400PfF7nMyOyeCZiIvdOqpHpzTrbKA29H+/U
vljLukIVQk7Fs8bC/DLhKS9OFXBQFZPJpW6zLfHstV5YuTcEMUvg0Ar6pJbq07GVvavvYJmm9yV7
1L5ge66UyRwk2bNXN/JUUl1BrHyCA8btUFhZqfbFOtBlM3Iolj8Jv+Vf667wyjgZufndDxMKwrcb
WS4J72yI9t2aubUfLoLrdyYpvpuJ3bWuOJBcf64NuIsdpHLaxxJWwbdbW5kS+4btlE0IZYMpeUYG
QMo4hS9iEqfcbPF8VpYWsYJbOVEXDC4tnr3Ja/8CH/krH/HSsOj8/cmcgZz2dcOK8Mz4eIZRrv+U
E0iCNVM03ved3MP/ZoQSKw/Hxjf6BcvyZwiOwWe8HVtoi8q02COGtHzf+9/9SZIwBbgVJmL+gHNQ
D/0ZtToQlopNF/OVU9Ymvqke15NCJf6dnue/5Rh8lV55EXy+9Nw9+BHfKKCtzbYV4D0e3XqIFSbP
wsXDaIBkEpbN7IoX2O4O8PCNmv/7a9a3r9d0brQCdCJ4km3rqIMwHmWXsWtxQd2zmtD9/52PunB6
FIDd4qkJW3nnj9p7jkSSbOk5vr+N+Palmk9TMBWIPOQ5mA1dwbCrhOfVzEW6gRBYfuh/9xDfFnvh
wkuKsHCyZzYMwj+2DHhWx8X5l8BykXPt3gU6CKYjT+lGGvL+AvNtDRiCtzFjgGu98/Lwu0yT7G4C
uBpVOiaeBopfMod+tUPTZIEHWMHualZoh+IwhHU6aeG6GFRJ3JU93zgO19aXFe4RbwoW1rl6djNZ
fxL5AJlT1ut6o9y49nkr2hlqpywp6uLZrQp3OBZRivS6dPJ6F7zCt8VBBuAf8j7DKZsnGaYhYfk/
lVfXG4O/tnitEIecHR8UTfPnoAjgCNLlyNMO8ISm9Ks3jFtT8P5G4ts3ahaOeej1LHzyDSjd7iGa
Zm3yGBNdA8qUJ7NLAWGcKyKjjZBZmRWbnyHnvidtz4I7I5z2nhUEtqFFMTF+vL2nrIybbfwS1VOO
zaSVz6Ql+kPBi+Kzljz7B9y4rSRxrQlrYQ1NyYfJnZPnjNRt/aWHh2L/QUg+ABAtvMyfLre7sjJU
NnOwdP259oxOnzOYXAJrHXV1fWGo1WzRMtYaWDaZN9mubjvNGZQ1n2u8g1YxCTpzBldKbGnGrgyU
zRtswqgM8YSknsaUOncB3g/rA5VldeV4qtwobL6fxvm2+EqfqiQkxZg/0a6J7peNnnr9oYb88En7
fnRok/FvqAjA1XXL/Hht1Ja/vxk1Wg1j6zKgzKYG8KeC48YcAZ2/72nXtysVeTMF80RmJChd8L1Z
LgUiys7/H5eotZi3lm/oukGXjRoi6FC4PzRl8DOMmupnkTfBoYRU0/n26l2bfKvciKRnLM1E1ZMP
q2Cch96D6gw7pGbeio+Vs5BbWyScIvKwaZCfRChglKcumNoPrBPBnS41M3HrdWMMlQZvK+5XJv4/
TMLEHVxZj/LZ80vAuVze3Q1+3ZcbK3nt81Y25OEcL3vdsic6utknudiQOzoyx9vTsfZ1K9YpM+2s
A+HfQVeD/2hbKIx2opjDeN/nl8X2Jih4UY+6rTx2pxaYcguoPpxLt2QGVpZSuPz9zcepXyKxroIq
w3U5ce9BtwRC+VQCMAf7phI5/d6GrDXbdhPJojotnwGC/TsVdXSNPPbdT8wuV2vih9aSbYiT9D2c
pp/BGuIXyEFDLpWw7oAn1/bSlvkeKU+kbjYLzuAOApRRx59Y5eLhWEAOJh4gMSY2pntlD7FZbo0u
Q+Ilgj15Yd88TCBRx0JO8qj6pjxmptlCCqzMvM13AxG4oAWkeZ5m5SWXdsi/D8TLILUPl+ddC9eu
wYqwoFACaEA37getkVOLaqqOHZ53660K90ro2dqAJJChSHUf3DF30h8hIFx2cSO6eYvO8m/96J1r
iC0SmFZD6eO9gt1BwmZ+pFUHFQ6dGHgnmczJ/UOSGrcG72iuwB1tvGKxIpThOQk7FNwzrgBTuj2Y
a8vCyuhzr+Mc/XMfTYqHUm6y+QJFq/Iwq+jFqXqxL/O2GXKtn8yNm+XsaVRlP8Yu650/TUOyjdR7
bb6sXcAJDCKfduWz6T0NedZoTFn/u51R8tgq16yta2sf6J08nD1Gy+eyCh9KEHCPZckxbCEDo/P2
XKz0wiae1WzCZKRTcCdI2ZzaDkAh6NmqjdN9ZaZt1pk3tSrpNTrAqPsJ2Up9qU1bAwATlvde0Pd8
IwdeGSibbzYkuYPig18+j5NTHRRzh7u+JPoop9TdonKvjdTSxzfHi8RLCCDMQfBUlf1gjm6eJZDY
RALzdd9MLH178/3Wr7JEZg1/MqIiR+4CC35w9OT6G4nDSgpse08x1Y+aDjNqAhltfyhTjs3fcGdh
5hCATWCOPIRK66Em2pniecZLzKcqK8N+F3QBXir/2zsAgh1nosi6ej/Mf0DxPh0v2eCqaGOlrWR5
NgOtx+aVmpIEd5LWw6GnsvteF+pri7PzmEXQr3OEE20VhdeWtRX6YMO4ZJ6dZShbEy9v5KnMmxNQ
WB+dYpOyubbgrOhv0z4bymi5A4fT3wr3uYMrx2wjYla6YDPRCpX5GXzO+JOfBeQE6XF6SrBNAsdl
umNbu/3GXr8yLzYpjYP4qahT6Od2nP8WSokT8SBE0Q0qPE6OUI9+B7zG7Qha2QVsShooz6p1GMWG
31bJpSC1fyk6qo+Ft/k6tjInNimtQmFCDaYMnqbCR82jSJr0HrWKcguAs9YFexNwaA7L3pA9wYDw
m6Tu73LwDt1MdibgNhutbgZHpkHEnmBjvNDANS5AAd93ItrOYhA2bgI1zvQJcGN9ZsRAcaAbpn0n
1X8MxaAixmmG5x4TASQB4UUq1GdRizzfqDmtlGltV7Ek6PJeTwF7cjP1woCg/GCG7CQ6CFj1AySM
hBfTrNvbHSu6y7HtQfx19TO4EXhpNxX1nc/KJUP+cjsaVpaqzUvLSZlPXlH9Xw1Y6xK1+Qp58j7u
tW/T0oD2bVMFBvNTsPA0UQuUjj42xqE7B8i2FuvLQDYZ9/UzwVKNS22KFwWNuqd9o2Od5qqQM3Cy
uIn+S+2fBFi4Ua62xH5WdlebkjZ0RHml6LHrKWAZhqijMYWr7RehlwtcK9Svfb1Y5v5NzgDveaDn
QIG/y0Eqjutx9D6MdbQP7+vbxLR6EBKK1mFw55HqPi+b+sjn/gvkGx6juvM20pK1ofL+twu0V87Y
Ri1UKChYywTg+1i0yYuA0cnBrYINkuzKvupbJzZhjdDu6IZ3bTb9IODYx2KsH6OkC/btTr4VzsKt
Va6qIbxDWeafKUr8GKqt112zbHPPdCqasVSt+NnPeMdL6wQCVQ28Q37c/vzK2NjUMzxh9UngGfFz
5EnyxfCRnL2g64oYt/b5y+02VjYjm3umEupp7Rh+JytdgpKesFGe3BaCF7e/v9aHZXW9CQQ6p4mo
PECG04z+/Hd+lZIvWZ+mp9sNrCxTb2n4TQNplRsZcryoKbnU8dUgi+jBVxgheIB5ZfCXm5Io37i5
rvXGCusaJGi4imrvkdVpHXsj+83YLC5JtBl1a/NhpeO09b00lZzf5VA5P3jYrGI3HPa92NluYz2A
gIGjC/kr8YLiWDSTD6VwL+BbW8ba8FjBDHJvVhHNg4e2J+TMai+/5zWTRzyybuVha+NjhbOX0LTW
MD987NmAGehaFzLbzrSxmFY6YIPeWh7MFLBw7xEdgJwdaGDz5x7k3oWt4W5xjNYasQrFWmaunKI5
vNPVsqeqqLzMrknjDvjY4+2gWBklG+2m5y7IotQ4P03mik8QwyUfK1Biz/u+bsV02/NcRKlwfiLh
BhFWhw+oUQQbuera6Cx/fxPPMgdya5pZeMcXaZ9U12mcCvq9cXdSkn3bbEw3Tj6oFvlX2rifhCfr
GM8AW3I+ayNvxS/zPC9ROY7mFjaHLNZDOZnD/kd9G+FW5pmCxHTv/GyGVF36NKvPgL1+uz2x/1L3
3qlE2gi3tEd9XqUUUroCXkxj9KjhzXQRLPxsMqXPwlNP3ljyAxPsPIbk0plEx7AFcI+zhE3R6A7l
qVLNRt6/thSsWCdtDgD6kKiXKHe8GGfGeAkNLK2cdBORuNKEjYRruU+rsYrylynLXBrX3fAXC6H2
Cm27YOtqt3JC2XC4NOhCnjZSvQD3A8U644srTiZ+FHT2v7rJFsx7rZnlov8mcBTkxnN4TbA7sHYe
IXxxInxwYlmJp9nBS9rtFbLWiBX6QoVN0CRl9dyGAtJLjIHblvfExI4DokPSdPOWpvpKINmIOHBR
srGbB/rgEeSCCriGeFbIgG7341/I6Tsr3WaZCQ/HYFsR/46KMMwe04gEnjzUIe9SbDiRSdjVI7JO
9UMjp7p5kFEppiTWeQhoxbHgVA1/WB2pYooJ5BJIdBJ5MLCNQFzrvLWLJGER9NxX4iXLckiXmL7o
n8I521IBW/u8ldr3YUsrnff0QUGhpjn2ydi4sXS8fTqkvg2jqzXANQTCGQ88dHhZxnnTz/p72xfQ
Oo7nfIr8jWl8vyPEljRgDVyK9dTXrxoeZidI/+eH3HW2MPdrX7eOItY51cwbqV9T7mQn6uUueLp6
RmH29iJc+/7y9zcRy8eSzBJEhVddRi8elX4c6GLrprv2cWsJ1SRqhJt0031a5G2cp861XoS/bv/y
97dNYieSFeFYjJ1Xvs4Q2T+Q1CGH3BTPU5FvYdHXfr6VSnYtpNaKmdav4H/qD4sodpOwfZohxCZT
SJfDHb0eytd0hMhoHyEDc3Cu7ptWO4nsezMSKC7Wr27Eyj9jVqK87febsMiVkbFZEyZjGcmapnxN
yvRHnxT9Q+tmu5xaYPxgHSLT6LchZA+619BPvTjsc32JusbZOTL26UFA+ZiSsH6d3ODVdPS+TtVG
2ej9cjaxxQhqp57CforqVyX1U0+re0mSDy0ZvoS6+pw76YfbC3+tGStkSQkRamzM9Ws9BxJqjfRn
XnS/UMVIYpoPX4YgO91uaG2W7fCd+2AcTOEth1H6YgArgsrtYMC03/d96wjgiZShg4vmOfeb9syD
jpz91N3S6lj79Vb0eqrpo3AKq1c9puShaQv1qBO6Vf5a+7qVF44pSlBBHxSvEZkrkHlYX0IqOOu2
GOgr37eTwj4P4Z2NFz9YQ0Eh9lERw9qHZIzyXTWX/9gIibniQ6VFeE7hwnBiYOlfnGKLer6yQm1e
hGHzgm+bvAdWht9VWpxFOnxI8+YPC91DZchl1/qxCRGZW4DZVDntK1Tn8jQ2cEXKDnpSu8z1GBxi
rMOXU9z/dFlP99NEX/MufHHlZk1wRWX6P85BOhyG2Qvw64NB/+4gtvQnh+zAiXVaxDwI5oesY8WF
OX8PYHue/UxuVDvXVpYV1W4xilAGQf0ahY53FtTBs2vT/7g9Jcsu+t+Ultj0CB0kcxgplr9CXFie
Rhe8MBCivAd4635yo2wLOrBy9tvJnddwOuRhiuNNaXryFH2tgyk7thGeYW53ZK0FK74dFDnHLh+w
l/NWZ4ewccb7aF5cTcOs6jdKee+ibgJYBEX/m31l0xyUvqTgng0ER9ylKkFR/zH2XLNfES6F+Rkk
RJXMP6u6YNhgCrijeAXyHChtaNyrwjQovo6492TexuHyXr+XX2QVhrxR5lBjavNXOcP/gxfRI+F9
e3AAm7o9sO+tkKWBZc94k3BGtQ8dbVHmr7lf9PxHCNGLQhzCiXvpLyl93PTzqTQbja31xjrsa8dQ
uHDp6V60TRoDTfgiM5gp7Ku+L71ZGn7TG4jPMB8qefWrTwr3kKUDCtdVuZFPrA3VEsFvPq7KpOuR
YLWvrfJdSAA5yege/aCGxWdea5ccu0h6f25Py3u7wtIRa1fgcnDLCJoI9zWBakGdoaYi9dYjwtrH
rYO+ZIa0kT90r07Tte19z5lUZ+7nrXPa9+utsx4iUJk3uSXmuQLmwgjzg0XOFvbuvdNsGRprK/D6
go8FG+nDwvCbXHXQ7oBjk32vk/DzyFG7u92JlcVqEylSw1z4O7Ug9uP54JxSYDoJHVlcjcnLvhas
4Cai9oXUQXRW2vxVu4D4tW32vRyzLezLykRzK7inHO+YEcyPHkAUvbazGvbeJjEPNhUA9o3YBCG7
fZZVxy/Kbdu/ApVuXSfXfroVyRDAqic98umhzcbmI7Jq/bVDkX8jVVkJZVuhAGXYzHTwAzznVVmp
GAx9ZO40aU71qPqz229tGStr1Ub+Kx3hchN004PwO+Ece890n0xEk58tbMZr+HhNkEZOvGx6vr2i
1vplRTYTfKpFH7oPEjjHB5ClAhVXmSN+E+jUf5oHVm0s3bXpsSNcgxzsSN998HAVEczMh7KDKtPt
Xqx93Irwlrk0Un2HWlELMXek8lfRhJ93fdtG/DPosywXJ3FGNcr7ILTJLoOc/7798ZUtw/YNymVK
0kSx6p4OJUgE0p+dB1M2pDj6RahebzeyMjq2X9CUQnkwwsP+OZ9hhmFSgHHD7bFf64J1RE+t6d1K
j+JcUyAsOJw8JiR2ZycJvu77+VZgCxc4JtFWcK7rcyRZJ5JlQ/ZzrIMeDs63m1iJApuQptKUVuXQ
ww6+Nt6JB1l6gvnAEDN4Fcf+SIuNXWRtJuxDOlTCLzqPnxfxwUMNp8RzAFrM8XYv1mbCjmXjuKHf
CCg7Zd4/KWQIj4TRUzFuvpuuNWDFMKFJJ8I6m+57VEwPdAi+Qg22PezOxmxqROr4FRJJRR9E45gL
fJzco2zUxla38uttPkTVOYCfZxC+iENYpsV1CeWuojRwsRuE2piClQm2ORFOK7yuqCK04XnFZ8hI
Z7EsvfZwe4JXlqnNhBADpJbnoJYXZfhnCezdksgANneCQcb5dhNrHbCiWQUtTDBU55xBV56dA7Qd
8BgT+f3W6/7a961gprjryHZq+o/1MALwzoOvCdtMwFYOT5sDAcGxtELdtP8oo7B6ZJpKCLUtC4k2
j1K0bhsXIVrdN1JWLBMvFVGSTIGMkwJ50tiWJlZe82ff161YBg0zV51X4et5AiCHn4zyMPay31hJ
a7FgRTLvKMCQnqqhuAodMKPSBr+9C/4KZ6c97euBdSYDnJj5XUP9B+a12LpH6DuW89aFZOX328QG
looevBUizp5fd/kjo3XfnLgpC/cvAgXcLcLcWjNWvk3FFJDQIbhUJSCnh0kZw9s6rmi1UT9YygR2
tQUZsc1sYEIkkiYSs2zqisbtgk+g3fR3nzV/jKFflwGrevigzMlGeeDf15X3mrQC3BjtCw2k84Mn
GJ8TuC02Q3eZsLGDkCDg6Xrg0pcclYxkelbtPMCdvJ9yfQ8RA5eewRAvyLfejYj/6oswCE5D0Y3T
JxK5s35BnlHVcd4vKbKuFh9jNePN8zDA6mg8FgVkVh6Hhg3uvvM0WObt7QXbqVF7yROBGxdWMEvx
II6gyTbGam32lz3szdd10RQ+7DXTS09qjfpkH9K0G48gUbjFAbin0vtnV6jY9AmRpmxMpeOce5DP
Wsnuaq/7dvvTK1tiYO0jalEO4ETKC68hbN9CMBF13FCDFFaUB9XgkuRr0LRuN7ayuQfWriJ9XB8Y
YD1nyPWwi5mE/h4Vtfm67+vWhpK6gsOuL3LOky7zWEG3KnaK8cftj6/Mtc2YoDAA8HoT4NwbgEf2
Qv1kUuzqdbv1trQyNjZVwjQztKA15ljBNOZYZ7g/Ukk3+Dcrs2xzI5RuuqSbQ+e8UDtQ//soDb1X
pngSjjqO2ZY2z9ogWXtHDT6pP7pIDshYTAeaso9seWtO5RZYZ22QlobfRFzqjLwzblI+IO2YjrkC
REegRrNviq1wzuFqg73VOOe2Ey8GwPxYQZms4iAy3G5g7ddbGQFnpIQiT5hdvBZWLsIge82ydOOo
WBt7K5BNM8nKlTB2E1A6O+XD+EU6M14bRr1D6QdnkU2QMBUpvRxONw9ighU2dSCqqfp8D+Ry+boV
vLwNhrQoavUAA6Yq5hJMRDll328P/LL+3jnTbDIENF2cwvfhKmT88cdSGiMO/wB9kSMZx42L+src
2oSINJRe7cswv/R+lwYALQVR+qMKckP3Db9NiDAccpfUGPVAWpAKYEJO44Zt7Q9rv94KXOi7EIBc
BvUw9Ym+kLQjp8TssQTB1Np0iB6P/LwmVSrjdOqzP7IJPlZGOjteu5avL116syXwpHF9A0DhA3DB
2V+CNBAREdPOJP4/JIiAQ+oz5Ng4IS58oKpoPrrTIHfAUJffbsVsn6ls5r6vHtiADaF3UZOfOtQM
3QWNtm/pW0cubYWZgtEvLyQvvlNYjKgQdDjjTf90VepvNLKSptr0BxO0QP9KjJJK9dUYIT8A4MHv
aAJsoFA0jN0kbD/4i9Sz2zRbIN6VQ80mRqikCbp2GDVuu+6F4ECDRQTQo903BxmSA1TG7RFciQ2b
IKELGKBletYXY/Bgpsg8nbAVbrwArX186dub1StgAl2GrtYXkHm+9ZVnDg0bt8oBax+3opqjWr/Q
XvQF/+pQeYP4/LALIYS1a1MiiMQON3mzelB60osjmTz5Ln+5PeYrh5ltwuNpmTqOQVCnEEWIYZQ5
IeWCLWrQw3f6dhMra9b23mmhduB4IdeXJSjSHjrhdR0WB+DvfqYu1lDGPgKVN8AFHhzi202uLVgr
3FmZFAWUz/WF0eEDAYFUDP23vu0/0NwcE7OHMLTMjBXyfd1UMETT873qkCSJheUEpdJ/bvdhbU1Z
57Sqo5CAcjHft5R91WXaxY6QexRJ8MttUBtMLNSMy251Mf3/4+zamuy0me0vokoIIeCVfZurxx7b
4+28ULHH5iIECAECfv1Z5DunaiIPm+/sh1ScnQSB1N1qtVavlTxClrGOvQ6Kole9uQ1pAzeIn3VI
Lk48A609mNdfsnmz8rkyLTakTfdtN9DOyW9NVFW7HrTGx1Js8pWt5C827S+XXem2YZTfQvf5AWRC
+36oXkQT3riBMhvTs2KcNrYNCNpRuK5pTiRyXmjJ9wq3kmSKXmaK2/t8Czm0NlHL728CnvArl8iU
YYnL4oksd/Xt9fZjJdhTgZ5FyNipe9ro/ihIE55KNWyclNcWwfJeOYxBPhVBe2fQOJ2eklwjz0sy
DS6F27ZKIZdx6/gNOGGvM1fLi3k0zDWU+HCZLsaJ3iAEooOqEsJzD9cNYHkyIIZIi8egQW0Hnf+E
V0UMvOGXqx5uo9smWrVJPlNY0wx9YzEjRDj+Fr/lig3ZvQ5QT0LDl5LtvRnLLp6IeJaD6Df8YO3h
1o7MogDpo0PUfR2F7JimbvrS0qHc2O9XjMhGtHFDw7Jx5va+NshbJoKjIJrvIiJ30XLiv27yrVMy
S9OGj23X3guk8yc5om9Qyq7asJuVQGE3NQj0ZeWybPLbJVAIBk5k/iUv29sp9X61ZKuyurYMliun
nk9r2bbtvZ5gQL1bpk9Nl5AruCKw0fyBYgNdtz+0GVip+iHfiy5/kqiE7VBfPV9egpUExsavsaGD
leJi7Z51DkVWLyBtQ9osfc2ysby9bgzLgVnnYROrqvyWzdA7qcPsKSndb4oXz5efvxSx/zw1/6Gc
E7Ky6qH5hDxi0I8C0ksaVWZDvLu2FIdBRo/XkTr7UPFaXuHNrjCxgKa4r2rvE6Ygk4z2yKeuBOp/
w6ffX40/lHMoqINDFYGEjDBIqGgkw3qMXsAbdB0sJrQ5fvOAgi84qtp7FSKNB/PYqY3Aa3V5Hd53
hdCGoNXg+wvGxEO4G4ATFQkwwnE7FpAnvO75y7hvJh/35H47eIW+F4XTQPOQZvmxm7eFpNbe33Jl
0ky9QZPdfAddzemIJPs5nPJpw5PfD6h/yOXIIDHwWjgaAZF2YoIjduXboPyJK/qt0+2a9Vg7scoT
kU+d297TGTKEuL99yH2caT2zeRX2fkj9Qw8nbFw3xQmrve8BY4ixIJ+XexWop9IdEqboAdWT69K8
0MagCZ2PgLsN812CSjBj41ewvwER47SxcHBVf+1BATjqf1sVV6XLzaBBRlu3RXeq8pT9HhWBevVl
q11ZeBuJJnRV9UFp5rsJ+lQx8YZz39Jv9Ry9kNrfiLArlmsD0gDJJ7il8rLbpAURz9TR4XaQIMK4
/AVrT1/s7Y3fQdeyAyp/zm4NWtdPKWNmDzqkjbLYiknZeDQjmlFEhma36L77JmeoSCA7vtGyO/c9
jHcW0UYNa20gy7vTru7gIFnxiGuvF4ir3EOu8WTG4evCSAu0wMYwa5NF/z1ZtehUOIeNOtGl00xy
8rRtqmufYDl4Eng1CHVbfSc45SZu3Cx0dmYsugNteZ5+qJ28vw/oDIGMyyu/ElFsUloNyXKN7TW/
rXMnn3eTUV5x6GcXogwT6emny6OsTJkNTEsc0Ya+1+k7aDNVB8DU9MeGEHndgtjINPRidDpojAsi
3ej1n/y7GTaVWNdefVmpN66hq0ZAAqN1byGNirpxAumeaZcVebfhHSsLECxB5c3zoRIEWQre4+Un
rfZUByTmGRgDw3pT4+w9o4KOW2gZLB8ySgj20zNg0Il34qry26NOmk7vx55GD5A1CB0AsCCheXm5
V/pNoMb2749K0eYpZQntNp0tNwRZwL85PIDgSpCw6eCF/fkfIWvFuuIkecUfsIJbZeb3JnT5WisX
zXCZNZE0a87gVZ9P5RSwYyVA6DNHG+H+PYvAALYxq9If3VHS+hxmAILHte99IY10s43Hr7y/bc3+
7LfgCE6rc8t48wGECuX3OkmfFNK44+XleW+/Wj7AMmmQxHST7/XyhQcDPVC3fJYKpWTRQfluFMUW
UvG9pH0ZxrJsmU0AbYCZ/8xnX9zVAuTB1A2KA5KVc5+z/qBlssuqLbKXFSv/g3VZDSJKQbj3Atm0
YM/LMY2lUOGODEF6MzfRTdVvZklrJrD8/sZpqTK9E/i1fOlVBQ00iEL/nFO3uq4RO7RFATJu+joH
4OHs+YG359nkPLJQhFcamBUORDNDn3IMq3NivM7bQSwj4p9mZ/BJLMPB3fLDtTmyYkACgXpWhT19
6Q0OtsB45g+D2iSyWHu65eXMp6IUNdDTpsCJE10YnnMfRJ6UG8n8yvNtBKaYjUhLEcqzCSEg76It
q3TF81X+ZyMv6dgqOo+e+4JagrqbvFD3z7DezLtLsB3oF3BIbbGRrn2G5erY2DXktUryAkG98Z6I
RaG1SYZu6zi79vwliL1xBI67bIqejgbBKkmeoLVUvUCJdAv6988NiH3uRwixUZI4rOVVhSbOB4hR
dU/SmZRzg+bvyHuCfEnIfvcVH/35hHxi6r/1JuWef0NB6/mDQ6jQiXZ9J6fyd5IE45zvcO4W7CuN
XOx+vAAe8uA40Kv4xMshGqtDD5q53sUcTXn9WY69ab54Lsh2hzifvaa9o2OWBBsuuDZt3r+nLQTv
OJt6iLorDyBuDbTEy1KL3sBfrD3dcvBcgFuu7JT7AqZ179RrtLKcIWU8u+fL9hvhLd9bFcuzwQIr
BnTDRg/aBWWRYUBJmCh7CkHvEAN9NuzFHN544IsF++D3y0OufZLl7jpnY8adQp3rSAHeqLT/OKFd
fH/56Stbrg3RBN5WeKAEpi9T6BXsA+eJSW/QEw3K43aqtgR41kaxjqGzYzQUjdPgpfGBDAOjITnA
MIfbtCjNxs6+NoTl7uhQDkGCyZvHgUNyeKiyXxLYsBgSoWojtVvZZX1rUyeRbjUDd/vL5BcehKp6
ctZhkh4pM/1t4jvNXRf4W+I4K6tuYyb9jEysJkhc3dF02Y1fVQH/XGjVbBHArw2w/P4mfBGfpMJ4
UKAKlUuyGDjmRcRCqq1r1hVP8S0/d6tSmzroER4TdNgJsPvkJBgOjLPuhuY1Yn9z30wou88dvaZx
AzHThlH2oUwqdwzcF1XdAwL7barGH9e5ieX3vienWXrI6hX45r+HTjjuKrApxrMy3uvlIdYWxPbz
shClrpCbUOJCBan2Qt5/Up1ut7aUlQFs8GRSNUVASEpflDfRZE8BG853jsy2NDPXnm85ec5D9J6O
VXNGfj3QfeAGvvzseAmTGw64NoDl4jwRiRnrYf7Pjj5luN415bxFZLESQJjl3ugcrALZ+MgNa2Oy
/RjgSBCJGUCgDNtrfHmR146HbBn9jdsJ5XmcAuT4OKF6giKjkBBPxkYoPPRkg92l2jMwjaIyLutP
k+t+qybA2S+PveKRbJnWN0PPuMAm3dA2Z6Nc8SWpIvmYg1QWu8tH8NCD/jjxo93k9IOOTQWdwsuj
ri2aFQeMkLhN6Gv+UnfS8INguSsO7dhuyQ4sy/POjmxTUvdFBKpuiNmC88j7lhryuwY67Sir+gFX
iOmG5a3ZhuX+iZIR6XJEY4Oz1Q6iftGOdlFz16Rs6zsWL3nvOyz3TwnRo8jU9CIIiiFK8r1M8/pG
5IEb517R7jzwOrkT1xuftLIuf6AxGfj+0k6jTpEGlb/LvdJ1Dpky6CS4auFtLCZr2zkyLELIDBsW
LcXCAkEBpMwbpa81V7KxmNOIPisI2CDeTD3ZlxIoBhnR6RA5/v0IUliQPdTTZ+Mm35EH3kGMzd34
shVr8KxIQSHXMgw0qc7olZVPpB7qIm76EAVdI9Gsfl2ibAM2cQBze1xHN+ceDfw7XLWntwXIKq4A
smKrtAGbsu5lw6AW+shTFFviXhK0hFRt7m+Y14o5/wHZ5GDNEFWvH2uBlhlRNh9TUKzvITHzva4z
cTSzb/ZNv3WuXLNm+u/YBt4v1PEljC2qVPXUhlnzs1BVeLhsymsfY7k/G7guUBHWjzo3R8bQnWFo
f5Yl/ZYj05hAerEfm61izpp1WYEgDzNArhj2oSmsyVOvGYnDRqLp1dPXqQmGNmazGCsP+R6pz9Rv
3DKeSX+bZcn8+/JsrayFDdXsUEdL56Kpz8TJw53uE+fGc6etd1+J9zaLNeoeNXhZJv3Yd22xo232
qor6LqXdOUoBH7z8CStrYJMNTkLPxs8G9QgGfHThtFCZoUUb3DhCbOXHa7O0DP1mN54SHlVOgfib
LyipHjCF/RKqLr//2sOX3988XA2qFayj8gNg368MHLux6snGEXvFGWzIJo7vCmR9wfSgA3CN8hY7
UmokhOTTKkbbdBZHFSjwhyWZuPwxawNavk1ZiJGaCSVBEz7Pg1CxVmkUh2B43zUj/xKBAGPvz1vn
7bXhLGfv/WzM3AA1bk7z16nW8YLp4Hg8jkt3S6cOFM9fL3/ZyonSJieU4HFSQeTKD0selkTVfiE/
RLy86zP6rcDfLw+zkvjZgE53KrkMPARHBi6vXTkJJGA1i50o/K4aAG4MjcIjbeSOpiHZ8KAVC7Rx
nrUT5VXSde3jP+GyNziT+2FwvPxBK/Nm4zy5l3UNLSv9iDaVKM7HBbGvgyMgjCZ2O4gNoQBzeaQV
Y7Axn6mXQVQAtYuHqXW6XV2aTwrCCKQufyZj97mCZZSMbVyHrY1lRQQIoYLo2UdEKOb6wU+gu9rK
8IVxeqpZ8WTmLo3DKNsYbG0KrQiBm3pkFFOiH2WT9AdZ8l8akN+Y9ErddBHB5dGV9KThP7y8b4JR
37fjQm6BSEcAI2eBnO4a9MifrlshKzpAizrQfocVUqz3YQvoilqKDYvD1onHd6SBDDNs+/Joa2Zt
BYd8AkpkBMr0PxvDAgI2qk/21z3c2vnroqtADTXLD5OgyUlH6GzMMlyyXH76ysZpg0EDno0+Szjy
ijxQBxf9/LsOQBCEs07LWBbGfbluoMW+36x3zVonNZHRj0SH0Y7D6/9vl87JFipuZYO2qQ/rNAqF
VstUVRCL5qIa9v9QUTW0yzdWY22IZR7ffEbiJhDHHJz2UdYNL3dpa5Yq/5C+qCmdt84wyyn4nVOf
TX04tco16Uzax6QcaH8kdVZJtIQChJCBq6B01Veq5wK3xzx3TDLGkMtmxU+iUtK9OGUD6aU9KXE6
PKD/A63hRTKijn95Gde+34oQ3BH+lDEjP5ipaw4qZ79Sr2oODf5weYAVXyLLnLyZ4MBTLTQqouqs
cRAddkPX5r+q0d8iH1izdysw1KRC1bl0q7OTeSQuafKzzwj5MswoqIxN028cpFaito0xTYjQpit0
dQYH+3lExXYXzaPId6LhSXNcbs7KPAn1rsyauTleN3NWoJjVUhAQyLDB5arvwilJ5hgpmdqSWVw5
Wgc2YaIAoWvlCBwQSAThSzWds4Kj5bGCFodBF5BYztrB5D/7rjveBDnKIdd8WGAjUAX60B3IlckP
4GaHsKOLBHOROrru4ctW+MbeDC/TqGy86py5JPrUQTbSiX0vR63vuudbAcNXTdplnqjOQ1n5+1xk
9U0oynYjoXo/iQts/GkLVTpSgYf7nFZ1vwNdeYoiYfi67HMTpb+yNtr9kyLUjFyXwwWRHQFSl0at
11ZnATDqjppZPgIjtyUtsvZBlvtDvcovZplGD4CZvGqQ4vZjOv1MJpXvWTWXpyIU9XHSc/qYIVBs
eOv7MSeIrKCQZa4/ko6L8wDZi7/qoO066O/63s1lE3g/ZiJ1/7eJ6Sg0zMxV9gEUGl+WbLHudfng
pNTfCMpr7295fli2VTgkOWwMPDmPnlO6P4AwqTfiysrr27BUSnocQZ0++7AodOmpaQ51U3S3HuQJ
z1dNkI1HDQzvQgiwybPjuV7+TbHBpD8motPxIel1wj5eN4zl6hNkSKtZtzhYDQtOsRzaHrX22t+7
EO7+fXmMlaWwYanAPDthRnpxnr1E3IFGILnlM6nzDX9fe/yyRm+ilexkCvhShX1FEBbdjk2Vl195
CH6X/XXvvwz8dgBHy9INQiy2r8KDdPPkEOE0ffnhK85tEyTqyk9q3Cmou6VilubJo+FpdGSo1KLH
ln/sPPT8Lf+qUlfW6AMb6qdEbqI6D+S5yDTk552mjIEoQTmYl1sp9Jp/WO6d+lPS4fXFWetM7F0H
vOEoLfs7DlmQK63KcvCgZtihkPmdh9b46deQDETlO1lCmfzT5aVZ+Qgbw6fDUoxdWJTnZDkw0b59
RNYiHxkEwzYOzcuG92dSG9gwvloWRDWdK86oWet9Ptd1suOlLn6EQabPRM3kOv2FwIbzCW+M6m4c
5bkcfG9noKMGJrcm5N+vm6rlA9+4yNhotJQMvDyTUYVpPKXg5G+C0tm1tXMN7SMngY3dC3jat2U1
yXM6ps8Ahc4nD56/sV2srYTl47nq+i5zuvIsOv4sxOzt0TtJbivsTA3w1hvRdnnae+tt7eS1Gnsw
DRfVGRw2r4IlcTBWVxqrtV83yAbT0kTFeeRTfwS4tr4F4nxh3piv6dNbFsBy6iqvOTDUGeJG41Jw
CfmaDzsxyS0FnjV/szyaCJDvzCwogWj09cGnrfe9mUV+HBtVbeyqKwtgI/aYkJnMSQk7lePXVgz+
rscxcaPA8i57OibIxuzlc9EWFbrwz0vADjmIDAAxjru5VaeRS3oAd9jPirH90IMzofNhX5m88hQe
2GSKM6s818XN6Hnw/G6fuUmQH3OQgYDvzAVE8bKfr82f5ecUO3lTdYk4i8CozyLjOUGTb5ZsSVCF
7zsIt/ZydJr2vttW9dnVDuS0wNkDGNx5qUwt58N6zkWcec11INfARg5S7oZVkZHybJjr7WfTG4jT
TegtAr662YiMazNmubx2gXPzSwawiofCKGg0u/Jb0DT1tL+8IitOwy2/rwnrA4/Xy9Gj7VDwr9vm
BmqT7g1nidk65q4NYnn+FJgK5Nks+0D6AXqolCSnhEDyNmCVPl73HZbz1yGZlVchANMhQundDx66
jk0nd27Sw+URVlbCBvAVecFzD7e55xKViFOFQ7nO9RY6cO3hi0G/2QBT7jDW9aih5KDODk1gniLR
Ri/XvbmVpNftnESeVyEwOsWN44PuzlfBlub9ytr+AdYTgSwSDwcNf0SFQtByXzTiUKROsWGhKxmu
DdCTIaQxB4ZehXDktywf92YpLIFh+SXp1O3k9zdpW90hLG/xlq3s5f6yRm/WQvqAuqCiil22Cn+Z
uRVx05B0j3aTMkbv6EYoXCv92Li9xBVCOJWB5yFl6EdAKKHNwuIcqKUX0M0/zAK5A+5AAOJtH0BQ
nV7nKTZ2r8Z6uRqDnHWnhh3ETMlLCQ7pcDcwF/Kvl01uMa13MhWb+lA2vMtV6cmzBrruH3f0ykHf
uRBPiduMfVTFeA0tJXZN3/L81Jm8vMNfH3QE5kY9BmZvoob/KERKr0STBTakr+bR//rnAtUPuuJ5
XG6JktkpH51Iy799JwBGERp9caYy8mIiLTbuFFcig02U6DtZ6Q6or54D5iYE90Yhb/c4RLLnyyu1
9nwrOJDO8eHADrbkIq9vZz6k35nv+X9ffvqK89pYP+2kEJlMUUxb7sdVA37VKXztWjMBt53/LPTP
KRevpcr57eXx1r5miVJvfNf0HvAQDvIVSfwyiBvBm+TITe2MG4a9NsDy+5sBakDrWEQQ7sKuHR/k
ZHCtm6kuaPbXfYC133v1gKtJhmpEQxQ/+WmubgJabhTlVrzShvBxsIf5fG5wmZOM7okmWrsHgF28
B49pHcRS6nwfqU0M5ko2ZlMoRg1tRJiMFarn5SvoRBdGPCh7D3AhMn0bikjtGsK3NqK1j7PiAPNc
Xmk9iQ8prludHvKMExV/yQqNh/WRGuO6yeOIgyxpdrgzczt2XV5g809BUyMq+9pEt0k2mucQOPgH
V3U//v/m4EfElrHpdef6qoDwN22jjwKI69hfwPbXPZz+25Z1J1QJiigKEY9c7HNIXJ0ydINtPP29
bXR5dTvp86bEh3y8dwRx+n2aznfKheQxHb760xY84T1nXIawljzlrJJM5ORYY4piMXjdoYBI5Ony
9LyX2eDpdpFWcBzGyFyTo8mxsagQGs1dIJ4D3Qy7yyOsvL9dpKWTRG9Rn7igkfaf6wxCFAOada6w
y+X1rcAehoxl0lByZH30OnmQD3IBe91Y3LU3Xxb9TRjkjeibmRMKQfow3OsW2V6Tg1fpunmxorj0
kB1kkA+GphJup/Ky+5E49dapbe3Vl9/fvDq6cHCAV62LIoerPucBqHbQvbzFnrH2dCt+E1x4ln7u
YUmHFjp74NF8HvtZbWxvayZpeazJQ0Iq4XtH7HHpfupq99QtNJpzyfONStbaB9hui25nw5OWHKFa
9rkucTXheoHZcKm1h1sOm0CLd2QtYgK0ObwnbxTTzvM3M9uVp/9RcM1BAFDgFHUsaDlCIB5ovwEX
hFfZpF1rNW6haV309KgEE3eKa1fFiDrqGhQy3NWusJK0LYQ/zz0Y71te/C1b0HwFY/nt8tuvGI7d
J61YyWY0uNH/eBRzgBLtPYgjR5NXXzlBltPqpuuED9HJIzFO4e6moiqzGBsLQM+Xv2FteZff3zhu
aNLJR+8qOQpB/kb/dXH4L46xaw+3/LYHjBOXn8vbd0VyI5LKHOfeebn85muzb7ktg2RO5ruzd6QT
qClkOJKvc2acOJg3O7KWqG4fuBbzsdyW8rnVDpeIagV64PlcPidte5uz+oF31T3rt+hhV3Z1W5Jm
TgWPtJ+zI1gXnudR7qdaPSYZOQEotGFIK7NlF1m5H3AuWuYdwz6/wR3G0yL5MDtb+dra461SCysy
WjnL1mWqKXoAt1t+NLgq/eKjEfh4eb1XjMmupSoZqmxeumN4H9JPkwEdqZ9PzcaJcGWpubX35nND
soa73pGn+jHX4bFOm30ui+dpbiGKvQVmXfsIy59FxR06eA7ytx6USTVF4+0MIrnrnNmunYaVB0Ij
zRlyz8z5OwX+AZqhTDWH61bAcmfV6GoMIry8jPiXsMrzQ5YMwc3lh6/4gF0znQVaRn0C9Y/AnZ8Y
mOJUUt2FjX9rfO/l8hBrRmq5s+r8ufbQZANtQMZaNK1VurhjRVAH+7aQotk4EK6tsbUfG7+jM6jK
GFproULX42RRyXpjr1+ZJbteGoLPxk8z8x8zJQQ862Q4Ko9/9OYt1sSVWfItV65dt6tNS+kRirPF
Bwqx7RcVtvRQiKHc6kFa+4zFC9/sOqDhKCDKCG/DlcUnUf3UvDotX5HlVy6CXUGFboSaw96wY1jK
+STrMfqclUlwjSo5dga7fpq3SkRNkiEYFeoBrZev/rxFvbw2/4tZvZkbju7CpKAIpYtASB3Ay8Ic
jNvRuElbvTaC5ccMLSdBlGK7SabmgbfuyQh2r4dww5NX7N+uhc6g/Rtqn7Fjm0UGLDs4XydDVOwu
O/FKoLaLoOlQgS03p1jYPDv1WfNAJ5yuZVQ9LFEaMMytotGajVpu3GdFD8IEuHHqOl+TquZ/S0jr
xWPe8EObtt3h8veszJZdBO0TGvRd4nnH3AfJWpO9OoX5dN2jLU+G0PnAILiFTZkQsWMM7LyBm291
SK4shK0H07kyF2ZUDLIG+fdoFMD4fxFR+NgnBepEo7txOltZBrvYyUfi5mMzYk8r5WksA4gop391
SfbaSf3j8jytfcniJ288LuVIqOnyJciHHrzIhQBA9hoS9tygj7W4NkeyO5hlGZoBlEb+0bQ820Gs
atqHJU/3UIDKrjQmy7NHaD/XOR/YsUHb1CHp01cZiOx4eZpWwoZd6KRJjSvTomXHvAo+CBO+0qk4
RpH+cvnxa45g7c6GDF2GTk/Ifxmc13pIfOxGZ7NsurbGljcTP3MpLhawxiX57ud6sVZe4fFc1U/R
Juh0ZY7svmTA3PIIuE12LLLyc2LQhVIjhQHS7tvlSVp7/vJ5b0xVmqx3iZd4OFFJYD+TOjx1Xvvf
AFtXluGP9uDRVGEYIGhAqmeGlEjS7q+VqiB2V3CfF65b6pkfST99zdNMxm57DSAfW7LdEzyLCv3z
buMfPZ/8SFz6ywTa3dh01qbd8qtUeEleYE9D2j6dwqH+RlWZxn5Vb/EMrEQ5W8VFqDaoNIPjQkLt
bxl6O5oPH5Ky/zBk14CHl/mx/EvRHjde9Yi8DtnLPmH+l9K9ti5tq7f0YIGo0dfGjmjKAdXsdJxd
aOlKt4CEwZYG0IoL232/idNhZ6lb/8ibIOYM4vBhI3aUqtvICT7OQ3++7GMrHmB3ABuatwOENrHY
E/joQjV0+yG49uGWA6MdZkJzLhxYBvULm1H17uZNluFlY3+nXmE3/oLjh4jCaHYs50nFXlAeRVjs
FwFX6XtBLIrh6KDCc900Lb7yJhThNnaYZOG1WQw1NVwKU89M38s+SMb95QFWfMIWcGGVA+K/RvnQ
UnN//9OsBv5B1oc32ya1ttSWX/dRgJONiDyQao5fNeEN+nig13L5/dfs1SpQtRGf02LU/hHb2l+Q
OTvSGfuN7Ic0Dvj0twnyK1fC8mydga2oSTP/KGsQ0Sf6WwCV8svf4Hr/EFK8Y1Q2EwaQyZL5Okmx
VULs5qd0JRegOzWhOS50ZR85kc5zSGTQ7oDJhWAwr6cZZBJdN/7l9oR87QJF8c8h9yEi7I0gaIHj
zt2xB/N8d6RpKY+sbRCSGijPaRZmcmf8pv9NIJ83oOPSYS9TpesHaIqD3sNk0E5MGsXvQPs2fRKz
qqJD7aLqpASauVkJ1JgYKB4Czgx0XZeN/xHcPiRunYX0HBx3/UMdCXKm4HG6MbKsbykvmDqJCM1b
kMymH0LFmtcKX+zsBQ8yE5c1L7xPKQ093Hu34FHfMz8d1E8dVX36K6QVFE1TmadTzEyRl3uwwwf6
qIkjmkPKh/7U6j54ntGA9kVSsOcqBvYVEOSN930euj/QANh9qUkpjukkpBerroK4DGT90LefDhr8
U0HdNbFuGrApgD2AZft0cFOypwGuKcCNjis6yGYX577s+88pldGxZwa0k7z0S4o723nOATiMHLTg
0iHZi5EPH9KiS+eDaqGsGgMHyeansIVAfOxM42RAGS7GL2nndT8zEQKAIZqkVrt0KPLdpJGNI3S5
gFEmuLn/O6yi+R5YK5r8hX7GVjzSjJX3qJIO/iE1mNpd2jHvDpeZ3l1OMrqXEHk9E3ei6thkuf4y
eZEZ9mU1t90dtLHK29yDkC+PRHpf04b1e+BezBDrRKf1KZVArx/A/RGWz/jvEifmhsvknvsaOKwC
AgAxSUEjXaP/h5wmhsMiap6jZDvXmSr/pfVUSmM1ph3mlZfVHpLycoojEwHHWKet+pyUqCUDtBfO
QA+5AfvKnIb6iHJj81hPfXjKXR2kcTeaIUMzvx99kkWNEzoRHVapguJmsRNowJye86k2z1OPF5tU
kM83FNOolrZvKLXRMc+qPW37XsYkKDU9kHxKX2tOw1sR0ORpCrtMHqEP25a7Bp0gVdwzEtwQ6sxe
jFlVe13UPd2Tbuzc22rQdDgAqlv8dLSDuh/VDV6ydiP3b8IS9jWFa7YxQPPeXcmjYrwZQ0rJZ6E9
zzv0MD5+IAMV7Dacu9w74PbRPOW8nEiceGH5LXOqoLiJ+omdVeuPN9pv09cwKHjzTFESfKYBNp5Y
l2VPftaKOXoPDbIZyiqzE/5WoYc/qjRId6DfbkE/COuSM3MeMwiX/Zp03f81J235UGRgVjLcw/u3
KfVOtMMExeB+rz8hsc78+4hJ2OvcdNVd50n2GiokZVPLwvupCls0yDRA66eqM1+hOVx+hCAE/9EJ
EHDfuTkUgftU9j2anrvS2w2QTyniZCpx8BPzCFh2hA6o386syn7PTJ7JTyVpsToe/qf7Ojf0A4JB
fowoKNwJaFihmVFrdIWM3j4JwUByMglyciA+pynO3UF+ltqgpxtaJ2gGzPqO3zU1Wjo/5pBVETOQ
/ggD+R43dW3+oWGSq/tU1f1vWVAHBuSNfraXtOhTCFilw5MruikHXk5M821Poc8JBE5k2lMKrHcd
J4qLu5x3mC2vLqJhX4Nl8wjwc949K0X4tMv9qntJ/S54TtCb9nUIRVD9aEIB2w8iYPZPASjEb8Z6
DvNil02umncEMeXRM2I+ZbSYUogTU7BS7aapzH9p1tY/aBTVH3vlRB+BFMyew8zHLEIRCMtnikH8
TmqEWEK8LAW7QVLiNWFLX/hE3R+9norTiDB5kyhgJ8mifPmCNNIrTqHJBn8vA+okjwni2pcZvbYP
UDVoKy/OzFTMty2BlNKJFS2Bqgg6C7O95pwqtN5BFlTuSsjVfHP6ioy/0FfjPZnJdP6RVtEUnNIh
HD6EqW++4M5F8RgaTN2TlyU83+XQkxri0A+raV8TGAfxFy5SSQX9zLEXgVC0o7qNK09HD1HNBrRM
1d1fPcnlERXNut1HfqppnBhWfqty4JUPpoF4+A6Vc8f5mkeF7p+8bqEbrnENQ3bkfzi7siY5cW75
i4iQBBLoFWrpfXN7ab8QdtsGsW9CiF9/k/nug4dpqiLqzdExA4Wko7Nl5sF0mruy5YPciV4O5j5O
oI9Z4Ar4bPPZvmn4vaOvfBF5wm/60Gum4smomt17wutfHD5KlFoqkr7miQd9cKPaN5F14hmuy+yg
cQ1wczcn02s8ZVyFwi8JND4d1/WuJg8jmR/A3q7nLAx0RuZXaFLEosVlFC+vSqDm9u4JB97TtxOD
FEERc/wQKG0+ohLslAj4aueFiSIm173jG0jTxk7VFofATE5zqBsXnrDuR5pCpak14LFB52ivMyfA
Xar88T6nLirvDPip/qqRXVEf0DFKv/YJx9CYK092Vr0hJaJJWJTAclxrjE32Xxq/8TBoIoGAKYkL
HH3MZGthNX6ff668lj3kaVk8ZXL2PgMclTj7SqV0+mm5ZLcGGLkikq3faBOmpB3KtwSnh35uaYBf
VU+t+I02U/cbGkb9gXgi+BUwWxehC2TGHqFL6YUJkvnbWMoOW8bGdOcxZ3wQkMf3w5pkJX2AyiWV
t16tOcPAwTwYdnEyOi8207y97XIrvvfcUYBUV5rvGz3rXwLqot9kmrUy7BkQVpGPqqA9TFSw28CZ
nDeVQec7KgWAsrdB0+HHCzbWdwNGYfxqktKyiJMmyyOEUjOJYoLrsBC8fKxrp82j2rEsC3EfgC3a
wq3RCOtu4qhlsfti5gnOSNQ858gJe/HDjrX+5Pc4czYBDig0JskwCTMfrk3t9T84B3wqMjHyiiwu
yRA1M1RDRVNquUt9KQ6NbAsSZm48VEhiTX1XdzW8p5QpXHWCvPR6UF75yQOjYAo9pYWT7FAac1iY
lIn4bWJcIgghF20PId0XCyHRPxZjfI/uBMDhQQyT6G9nO+ujVXBEoXGhKhDOfjYXYTAw8Z2kadvc
emOBfTM6sE5E7BT7gMhiIh0RkQMBiRTTPgg8WDhphVXHFZJX97iSgr4IwX8mZOcoR7ZZKIETLe/7
qkiGnQupDhZSP82nh1GKpNgP+InzDoQwEXwqqGpvzNSNz/ngzmQ3ow/dH4UU/Zd8Hr0mxPgJOOAJ
kOp9zkeaR1JihmA9Eu9AKyf+znMIQsyeKu4A0FGRKUU6AAzheDZMMFlHRaIVUFG2AZS1QiCchiwc
0axJoxyrmodFP7lsBwXOuNh3mF/HrivfC66nYbJvftHYrzXPqNglmW53CZyjl4ZxlnTFrk2r9oCV
c26hQCanW4Eb0onEZBGCt+iXPYI+jXsyR8SZ73XhBljbRMC5pdMt0659g/RP8atxXPbU96a6KZqW
3E1BSm/aOmvSCJdodh90RfEkHeP2e7mQCnYjIs8nExepB9mlHhf4yI2FLKlr6+8JKPlpJLsckQ9o
OWkKtVIXlybpPCyGX2QNZCdbJ3mDrlntHIHSSrwwKMfk85DS9EVkcf7s47bVUevOaPkQ5DBzFEMx
btxZqJPuDRdNE/VxEP9gzajfRNwWPwLMaXloYw0XmrQEF0tfQK/zMFhWfEUwPv9obVv5kaIOAkUQ
o+kNiwnHLyFONyOvWA5S4HRl+xhM0K8PR96mzyxP1VOWLIlM3vZwBUjGgyry3KXpqJD78KvK+nEZ
WrAN3bBCkPm9nTLxw6s685nHZXvIW2f6wTyOCRkKmqHCrdWhDVLExulcfzbaitDx7RBOQFG/qdTP
n1HbSaJMS/Pag7s94JgESTQ0WpDIc8Dv3uFpCNCtHGAheTl9UQUkrOtqnH4ioXE18rMcKUXpOfHX
RFD6g41iklfCRQQcxW2GmYWqbwBE0ahC4mMylr1jhmGLO3+w11kOfeR8bjL4VjuONwmvzUEIb/ga
ACn7RTdIA6E64dx6yN2uaJtBL4En2acEsEm761BviVBr058w5i7ZadFgz6oxuQaiLwCccuD3vgJ2
MLLtNN70ZV0f3BqyZqrrVEg8E+8gojOzMG2S5LZzoTqymygU21OU20NkDuY+NQzKsZ2LtmCNJv9r
M9PxOgAxFhlHz3ciGPC/9y6RWYgiOnuw0BW2YVC14snTJW4ZQ5r5GBvGzB5juvqHwOgpO6BeDfwP
kX4TaVd2z3nrw+g5NPvvSaCx6HVSkKu8aqcvcZmJ61Z2fGchwfkyO3K8b/OhvmtZ3d4gaskjNRbz
cxdkQ6inNv9Ou4XdoxlWO/ZR8FKxV+9QEtFfyRIbxSjA7BLg+F+8psrfhYWYYJQOtL3mdBQ3dVtX
Nx3kJL8y7Om9wRScW0Bl4kctvGw/9LiGUMnMdklTVbsJixASqP6/MURNU6h000/wdfFc7D1iizeg
tFi2yIgNbJf1kFaoAXi9aUH2vkeDA8dNW0z1C8sK90PNkdTmop6+yJgv/Q63wPpN+XJBu72maBaV
+lDmmThSghFGYdVUMEclSEgR7z8l7TLZYkKFABi94Nq6SQE6cW4svhbV4yhmQSCQVjFTXC2jlb5B
RkT/qg1k5UOVlPEeMxPaK8/C7ewC4jf3MeAXT20gvmM8sEY7rACBW4PRjzR68t1HWGcmwQdDzlI2
Zf+cCEzqgkd274Tl4/UA8/kE2gyuZzSAU3enGg4UqyeBIezC0uFuv4N/cDQ/Il0iTmgDXdaQb0mJ
cl9zjINor0iaEXVV0VZU3wewD9QxcZw+TxDcGd+/RvqLbEOAZzXtgikh33L01K77mOCOEJxlPxmE
TODS5pG+DOAuTKGTT3eWdLJHQb3FSUWcNbkHbawTfCJ26Bwkyy18oVeXgylDlDI8XBFzXHwtJ3cq
/kA1Ie93mLyE/G5JhjKwqluof3gdhF9u3IrB2CTpJm+XpbKP0ZkJsFFtJRLvJq5BI4eMYU/j33HD
cn7UfpmKKOiE3125c5XVO6fWbnWT5BiR7NAFkZI2pTok+dgs0SRHrN33RKefckSiSEuLKsnVJ4cO
qRpDoHyk86evxjHdK4/mOKMDEo/Qpka5X7iDK8CrCHwj0lHA42o/xjLFFnovTyUbEHrh6tX8xsPV
1eOKdqHamXOHPXt17osf7uQgbY6w/Ii5WI286HZWlZM8IbqQvoADpfXnccwTCIyLyccQJMF8et3X
FAFNAH3QeldZZpx70ecd6lWYxSmPHSOQWoSgwuDfeGrugs+F7Je7Mk0YgLHlku5jyMEQJvGEFYDk
UeYcYpyKIsTlbbB2FHzY59j3jb+3jcyrr7mK6+ZeBp15IdUSnJMqadhxuejaqz4djHMIHJtjmobN
7ScMPUDYL5gn6r2YwabDs9xCHT3ELB0gTYF0dlBPhg91MUz6xWIu8PjGCn8OnsqOVz+YzGAONeL2
NFKpztJDKQafIMzA9flQeiWGT060MmjPDYLd535TjF9hTmW6L1FCza5gZwiDbV8BpKikGPNjZWrx
ZJtxxmC6FGlobFSGiIWUS76h6ireO2IArz9sGzNg9rFNmmTCtDFu2JWHVnu/K8t8NN8pdmWMmOjq
dzanJf3hpq7xbr3STVG1jV0G4IRzPY9I8a574wHBZTtkqCKgKbkWyHVZiC6Lg6B/CI41C8wOceZE
fuly8Ot9UkJwAVCFHnpZ2TIdI4SmE1pU9TwEFURmRQCxQdnNCI5G0j/0Omu+eEOP+lTAcTEHujP1
i1UkeI0l6LAKCfaRxIpcqToX1yjMN+iI6ASVojgW3bgvRqCkoVhSpHtomia/egciHwoicFMgb9p5
tDtdFd0eWQYsMMg5EtJRW7CxRiLvuGxgecu5wWS5AXhf2GI+0L2ZcRvCOc4oOrC4HV6Trp5/GcKS
L75nhp3Tc33nEsCDh0DR54yYtrnR0Gx40InPH2KhuzGyI2TidkTJ8ugjKsW4ABcCBV4F3waOCwhT
cc6HPCp8TIVNs2QpDQSi7LJbjEBvimNACW7RfkLdEHlKeZ/LfJKhnhut9j1HUNrj1laHEl38J+S6
/AEA/eA68et3XBvIBmjg1Mi+ur6LdJ1RZGPCiXcdyN1xiN4YvizWsHzmTfweomwoMVBogJCJTN/J
yLMfYMcM0NXsxR0UTXR6yPyYRP3MkUmWRSvuNCP1ezp35I5OFWZnuahVvwdNgNTJR+xaFKM9SM9X
9NBpr4AVMO4VIXGQzN6COJgelWZJJCjmKAgDzk8g6/nJq1MUoOIxRq2lL4IObHawYdoiFSnkz1AG
TwcULVEx9flnr8fNaoORALzCxpvaqVDqDUirbweLAkDQFuOVUy8RiOny/jB1XXYFJ948DG0meZiM
g3PbpwkQhJNfIEdLcB+8Vg32WKK6ucdtND7HuMrFMR1aHLoi0ctKwik7jZ+iqTvWEYbHSRWaOXHb
oy1T+YvFs3wKuqp48YyHlFag+th1ZfYtngX9rkExR9gLL4z3K4zeRL0CcLDEdih4tLxFTu7FvTnQ
sfffEgkMegwJ12yHfORLI6oZspZ9jHYpAg3zCBtPHp26aV5VoJJH401xGlbETcxPmmCKZeQiWvk8
SN7fM8+PvwYAyETCFCRG4EnQQIi9uDrGwzhHbsmKOeyX+nquareO9ODi+tWu44UegZ7rBMTLs89t
XkUA+XHwlEiCSNsd6rhDGJ878b4VEme6lVRBdKXI2Pc+G9KvOvC7JGIOQBsQs0PW5uUmPS7Do8pd
NWsahCND6Xuf24yU4YimP6apZD0fDxOqmFGp55zt5qAw9Z77eWbvyinrIL6B3kC3I41DiwOaKNMn
QXK/uw5Ga/LXHLbtXLeWIMWLDZFfDM/H8gvUnmT+phyoKea06VA4K/LyoS8S8eQARbczhULeP7h2
eFQJOB1OB7UgbFOev0/Kw1HVEBZPrSrqXSqRQ/Ra5Qet5wo8EE6Dz2wwwkQQgxEoMmvpCuTvTfqM
u7Ie9vOEWSF7SMfU9ipGPDfDjXcj7lt3Riad7xtmff7Ke5q013DySl9XoKlWS3V6inFpjN7noco7
e3Byi1JDxhr8VjR4UImpqI+7vZKe+5hQFGwgoYSYuvWDct8FCWwCcyGbMIGMW7IvO+Tfi5AgDqCw
aXuTzN2c/emLmSZRE4CJhiMEN/8j0EP/g8hE31o3a9961sDZlo1FvsybTH/VE++R8Qz6Vzl507uK
4+Khx1SnHZRY4j0CdpLjCxwS1TMKSRM1deRYzFt9TIkDVh/KkuqhrdlyCzlTdkwqOCxK8K+8xnTE
zhqcRJ+K73FA4eszo+SvFHjuQ43a5j2YwQgpXK/87PSIO8N21MEtzq2J4mBKHQStzP6pCtQbItRa
0Y6B56m/48JHXNNyXbw6CVzODtmW81J3FWp3nenRa+J1q+96ganIkdXQrAY0BCSTNneQ6tR5TV50
kjUvIEZn31yvYw+sUSKJit6hn1JcHs1rOptqCAcEbvoqzQb/bUgGgoo+agtZv7eFa5/BT0KRuQw4
uda8pl9ih9PvaP7NL0bLfl+CX53vBgQf7lVVougIOX5RoExYDWBgT5g0PVxLUmC27g5D6/w3Vy9p
HGtzyJuqjI0t4mg3wAohA9yxYlAI7GnnY/x1wvSxdSxaER7QKekuVywzV7Z04Roa3IihxqxH/FTH
m28d2fneDpUpx4Ydh7RfMsbZHxddmS9WVCMyVwxZAiIXwddbR+BUo9Rj7V3iI4u9smmZXZVePESo
GPFrNIa86rqN/fJRZ6NbHlKnU9ne8aFidkRDBNlRg7nWw2Ugk7WeMqZ2tmqcJMY/xMB+lIvNwjiH
dpcCCHKmJ70BZFmLKZdcFEUzAiSD3oPeC4NrVM0mPsoFjXa6ZbzRtv+PdjI039O6JO7BTot6mSzf
FmQvmjq3VOtPp9+x0bdfSyhblcTZ0ABFoWbfD3uCmEqU5yTCtx6+fNhfwIaRc2ZQAfIOCJihmiwh
hKA65MCX/fQVbKIkaFRSOvEDSdRVPMETT9XZuUtb27t80l8/HYuMmWGDKw4xUruwlmDC9M7wrYnF
fAaOubU4K8QEASHR7wdPHKyURZibMY/cKvt8em22js4KMYEsspsw7UHgrqSI6j1ELQB5SuuFDYSg
zpjZ1hes0RKgTxdVjX6Q6uMfEHCrQw6phjP2tfXwFcywd7JKNOiogqloP+tx2d2pPceW29jdtQZy
qdvSIwKMp4V/kceYtoMkdAy5p6v9RRtAVohhKyEZltTd/35+ABTJggxXur5r0jo+s0RbX7FCQJm+
9BpbAnOTQ3QrFBJrZI2eI6dA3fCyz1hZcE8bn2dOzZeG0tNop13X5b88oFXhg87J72yge9bax3Hv
0z5uR/cQ98ULq1gU+BBPAXdlnF8b3ORnVmvjQJHl739ZdO4FQaZArz3E3uj85jnUqliVFFenF2pr
L1bW3KeYMOzMy0JJi/J/dbeQzio+Pp1+/NaPX9kzQ9zUWdICXiULJPcE8CfUhX5e9vCVHceuRVpT
whoUhzgR5lRnO7oArC57+tqQy0QXIsPTST89Jw04DH4nz9FfPlz2QK4FipUcUnBSe/fQouEfIvka
ohZ4zKnFP07//A9PJ96wMmQzZjNJCssPnTC3kPj8xw8TKSMfVKTCOaeC++EG4zUrW4bGVWIw8QXE
xRKIDNR1IXbl9+eevrVMKzNWXcMBU7Pyn8t0AZyXPv06QPrkkj3Gr1/e+5dtqcIfkdvOwQHh9TfQ
SApUdf1zOhAf+jI8fGW4FvWZNFEUD6/KO6vaO7FEQg0ypZI8n97krfVZWa+C/LANgE07oOhU7ACE
NSHGhMsINe5zuOStDV5ZsDcSDRFJ8M3A4wT0q8N09tTrzkhaby3RyoJR6svAi8+AU3EDFOkIyGzp
Va2qp/Nw2w8RsdiFlRmjo4SGi1cCqNUkzlMcNHfEqZ5S1/vVYGAJSTKUOOIzNrexVmtpC9xsqFv1
HTxMQjFkCRX7/jCL/PX0Zm89fWXRyWAr6hZ+AJCnXdBdRbyvUNg5XPb0lSFnQ+bQ1pvw2ykUGPdN
K/29n5ILxnVw5KArQ2Y9utAaI6VTqOEEB1/pT+6kPzedu8d/+71w/TP+5kOxx+VFa4tmGM7VcWhA
h6ODMkduj2YoD01Lf//vZc2dcc0umLNHF4YI8fHLVm/Zs78ukjJrUYApeAA32ssbPaLJRm1en3HS
Wzu/NnMo8c8mS0F0l+iLoc7u7xoM5d5d9ttXFh5YJMhODwtXZPhpMKZhR4PLaAHYj5WFx1nGm5QL
95BhTHZIA11EAfdektR14fHMhYd3ZeS8akQ9e4N/gHz9Z9HiGgSQY77Mqtf6FwFmVRjM5APrgAwc
BXfkC6O5iKEXAG3+74MjZijmDn0iDmryXxWIk9FsgEy4aGfX4he14Shhxto7oMQPCTyglC+/u9fa
Fxnq8OVs3IWpBayu6srj0FYKXVt246MRccZDb3iItbww6os+EMSxBzyz+7VdouqlltARs0sn9vWy
ZVoZL8Se0WTUJZAVQNzsEVCao5uf/YIN4/VXxpu55dhi5BgGouhqeJrcebpjXZ2d8aBbT18ZL7Qa
AwCkNJ6Okddfme2629FBo/WylVlZL7FkSjAeEk8PdD1co9ehdprH5Mvpx2/EqGvVCy8zzoz+HAgk
s0zKcMKsOsuhR1619U/p9RiGxZpzqfPGQq3lLwxaR4AkeXhXUjB3VyWB3CO3fT39JRvHdK0xXBRq
SHv0E+A9i+C3D1xPBFE0QETFd+G4Z5zocif8h4cRyLX+xUCSeZbCWV4yYgYag/QM2j/xA9BCCdC9
Qx0xVFK9Ir/Mqa0VMQAiqAu8D/KCDXAp0T8qc8h1293pNdvakZWrnlqX5UM1YOpLjBGumOeGWdGA
HE9p8/myFywv/sspB2MLrXvoOqbhwJAbom0EmHE1n5kj+KHSKEINsTLsOLFIQLtlzxXXe5Tfo9IE
h556t1DjfpKINEd7HzTiFlyPS2pveOXK2hlNZGUJgHfottZHlKIBsne53Z9er63ztbL2eOyQcAUV
np4woHSo8xMGs3Om5pam7QL7YEegF76dftnW7q9ctvLr0XeyvPtFSj2FPIWXatGxvOziWqtkeC0Q
2cU4dr8qOUKCldY/wWV1Lzu4a30MwDXSss+D9lc/mm9eAIBSJgHeOL0uy+n/wMj5Kg5HaQzgQZc6
72rI6mOmS+fW9/P4Km2YPBckL8flo3cst9hfhlF0tnVaEiQA6Rv6x/FbHpaqOLR8Kc/UncGwUBSk
rTfsTTBEMnW/yrmZcBvXZ7R2NjZ/LZ4xZrk0Foj7P4t7iQBIQvM+w9Cp00u44Vb4yu7rCehuwpl6
B0NtV6CigqPwAHrc66IPcf4jtl6zsv9cGyldAF7+aNVfY+74J+IE98rqq+UWnh1MIzz9OVuLtTJ6
DZ+FnlBnf07EJmiLSsQ+nbhITzKQazWNovZmZYfce+/n+ECFt0clAZjvHDNDuawv/ISVsTfECgXp
Ff6zIMD1mq56h9jCOSXrjWtrrZ9Rp3rupWbOT9sgPueaRs5YvkhepyH6gUDLpGPUe965wtrGdqyV
g5Op7dKyTMh7nAPu7Zgf3EdN5KKtXitq1GVViBy8iXcxmAfTLPMIAGo8YxZbP3xl9STwAqZ4bd+J
25CdWH61mPPuwqevvLlqW+owObrvaVqiBrgAV6FtcebG2vrpy9//urCqbLJ2tPjpMyrI/g64Zykh
+Fb16hLFpgBwg3+/QAvh+KyayXtgqXsNGCLE6oCTvsQbSWAE//10kMLi0h0NZEW6TD3VfSZvuEaP
+fSh+TD2xNNXbrskwAPEfQO9BsJvg8B5C9T4PFbqsbLpmVjnQ6eEV6zsNwDkDV+QQJEIjGxAfgw5
9OP4XEzsnMzhx4UbydYeWwF+0GsDCjNjDCA7503PPnj+49VCXmeSRhnnL9ns3QwpKK/NRXOswQBa
O/PYDuDo1gM9AC5LQ9bABaaN+nV6az48t3j4ypnHoEE6Bciuh3+GfWOqF9+58qxj2NiVtcLVCBJg
wWeZL9Ggj2Z1gFhhrMBZ+QeYcPoLtt6xNmvZ9BTK/exQZOS1lx34kk113TF0HU+/YGuJVqZtMqcf
ZFlBlCItAOc2ADpQVpRnLO9DH40NWNl13ZeAv3rQDjJUR4lFVbwfEbAL9uSQooome2748dZnrE0c
VFfUrdvmmEPHDhBv4BH8CXW604u0tQsrEydAyqCoCSEEBsZEf6wdlr6SvhPqrkAXab5wK1ZWroNJ
liKe+SF2wdqyAkhXYPJKgJ9Pf8XGGv3XUUM3pfcg4hvP0OtE2eJ7ruAmLnv4Eh385SLqDthrJyX0
wDrtRJZBFHsOzrXrNq7YtV8GNYdBEapojksVKgYc+LGV4OB3QwkSoaSX7fJa6Eo1nltCvx9qsjJ9
0egRRhAxeHM4uWTWCu46b2XMvdB+1cVQBxE9/w1M/TfWA0B5ev23lmjZ9L/WX7VZ3/UjtK20p/dJ
A4ytC5FU9pTm/Ez5Y+v4rGzZUXqeisKhBx5zTNhwYV1eoer96d+/9fSVAQunngEqnOj/pHwRr/Zh
ofjv0w/fuIbWkv2q6nr4t4IecpW479heCpD/LELRKfIIGlF53zFgyU6/7MN4GLu8MuM4cRtG44oe
EN0d4mD8ZCfMLQ9mc9BUPPUcogNdcW4yxMbNtJa7KoFyyVxgFoHlhipeOZVZZCb5UFSlOVPz2Fi7
tfoIZlJCBYGb5hjw6j3XORQrAJbNi/clP3WVPOMpNvb/H/GTv84vpnGBgM08Cv0R+FJQ1b+UtDs3
Q23r4avQO5grV7YpZAa8Hny/BPrx7xBIn76c3vCtp6/MmqWYFemQhh6UAQXOeChdl9Y7lyBuPX35
+18LA5IPq12eQjOV22kPlrkAs3D+dNlPX9l0knACHKKF/HcG5i/H3CpAvvvj6Ydvnc2VSddjoDRE
FOgBMiz8qi5An1Dg/73IFFjd06/YuPXWklpLs1EUgwX8QbdM3gK1DZYgJEGacgYfUwnqqaih3OsO
p9+39Ukr2xZVxVLwLOgBXnmRfgUgJRjBFoSKykW5OqQs5L/328y1D/GrfOm4zOouKBzMmo7B+Dn9
ARunaS2t1UC6YGhS6L03AwG7C6phUTwG8szVt7E8bLlD/nVW6dCMnGF5hlncYKn80KOATmVMXRiK
sZUpWyhqTiWxFJojHYhvmF220+Du7AsPnMTTa7T1Fcvf//oKf84wQcQGFPBTyBvV6lEU5rV2vbfT
j9/agpVBJ0o7rfGWfBFCfE+iBvO3qKdzAMKtp68s2quGhDTozYEKDMnROEAvVgeNObPBW09fmzTX
E3XAQDrkoOIgWyiT/bS46stWZhVmt3TuqhF8I+Qi0HHRMw5nw85W2ra2dWW70IMonL5vkWnSyYEO
QzXuPAJCVpOfxQpuvGIN7s4VoFgq7dlyOL/3BBVvYuc5dFzJo4uWaI3tLgmrdFbY5ghmPyQlwCvf
+e5ZSOXW71/Zbx3PflsayO2L2TORl/YgEoEDJeGNT//85UH/qXxLRlfWC+EirjtIYh3artHP+cRd
G4I6DGkl3/PK34EQwQ0AYcnu9Ou2vmf5+1+WLHIftCSKAwUeHodkGiA7qs+Bg1iujctesVjKX68w
0LkEgw5f1IB9dcd9/7c3JaBcLyfr9BuWJ320ZiuLzjF/oiY5AgCwd0Zwr9sgApP73IjGrSVaWXQu
KqumPqeH1sKjJa7hqGGoR7kUAi77/SurtmU+Td6I8AgSKsk15AwKlA4Rcpx++nJyPlqdlVXrCbyo
WCDaVinUMdCzq78InbRhCvb9sTFgjZ1+z8YurKHfkMvTYM4IeigMl4feN59p6Z8b3rD18FXyXHbQ
v+joUt/L9M86rcZoSsF6uuyXr4zaalNPWYMVYi5UKXJo+EVcVZc5M7Iy6ASFYV6mKK1iI4qIaYw/
HVE8PP3LN87mGuGdjB3XqVp++dJqh8DZ9AMaWe41ejv2snhoje4uPes7kMOBU1CgMeUFRjVA9eTc
vIaN646sTJfY1Cc2Q95pqLyKU0gOLiIdXTfcQVCQRTOmBp5eqa0DtLZi6ARi5HTWHCEq2Me7Vpix
uG/qanYufMHKiD3Dyqbz4RnaonDDJEnUvoFo3oVHdGXEjLRBQ7ugPnpt/W54lh9c4fQXWS5dY73J
1NEZ6QB4AjlYfuCTv/1Te7xk4eka5q0wwNRPGgxnKkv9s4di124az5KJPt5VcOtXvmXo2AxwFOgm
RQbmu4jfikmdyys/PptUriwXY2KsUhzXch57t4iGclA0xyu7AIEQuNxCZf+SZrOka5C3SKydOgdJ
AcST6BHSJeOVL9wfl63/snR/ud+6oZOFUkADmCklaJcLeeUYZ7wE3YWfvrLfXJYxaKo5QnUoboKr
XDtR5bTnSqYfuy4qV0YL7krhaGiJ/1HcPHhz+d631ROl1Zcurp4uW56V2Zq2H7jXD/EfUalfphm+
DXrgF/l1ukZ2Q1TGDViW/r9f0TVkVbspVZedmv9guQPw0inKKge0pTA8TCYyRGHo5fSybKz8ekJh
IJn1Ygc/XTjBE6unOTI1VI0X6MWAsunpl3zsvWiwsl4m0CYt2dQcwV/10fLAyO6kMzkoDlAOPf2K
jQtiDeuOuxhguiCvj0FW+XFIXB8ph9+17oWfsHzaX9blxWktKKnlnxJiiGHewXQhEoIaV5BUZ67+
jWsoWBlwCfE6qE12DYopCXT5xHVPAX2osxejwOOfyPGylVpZMtoHk8CBrY/aySB/XJhn6I6dG629
tQ0rQ15odNQvl8GOHNLIhkFamibnpnxsPXxtwhCmxRA9H9Umyfd1AyCdi2mMZ3zj1hldOV5IYVRu
Bz2fIxRx3Lce0soa82I613msFOfNGXP7uCJO1whupSAliTZjc4So+4FQs4Max9G4/E6DIzDp8WFC
u+iifV7jub2ic1PGnf/f5xoj0NAiKhLnoh4I/S+iO6mRBwzyT404OoT6LiQPZ34mFt3YjDWiW8RD
4Y3B0qWQerpTQ30LaSXA8kYg3k+vztYblr//Zc8JkZAsaGAFxgcd0FI02z3XBPcFpjI/n37Fhj37
K3v2QLby0ChqjuDlBxHC0GoZMa/fNM11CLBeHWZQOe3OfNCGcazB3RgVFwNYtmSvLt4GBV8edTo5
s9lbq7UyayKmDghTCvVkBfhl7mEQlHWhdTE6l9rfer5hjvp4T7qyOUK33Ryg7l1FWgL/xTGJ7cwS
bX3FysRNaopygjbuEZ5/FPfQLXahJj5RTu8aCx2SM6+ROEL/zcPpGt+dJGUOIFgLURiL0blpAKH0
emx6EMl5/6LN+MD8drzRGtqDIE21Z6KEjY9b475bzJP7X+sFnO/gNh6hmoax7O0OMx4um89J16jv
xJXAC6ECdrTcIdeETu4xNecmamz9/lUQ3sJp5HmaNEfVAUMOUdv6pfIxfGRWaX3mVtkwSLG8+i+b
Rzbls1nHyK0qfoPJPt8QJZjd4l2BgYJg94K4OW36G8YoVqYfc0wgmSE7eoCoYr9jAlof9czOTfDd
cCL/gXtrCLfxvqswkpP+gaLuj77IXzUUFjvh3aYpfezm8XD6Q7Z2ZWX4MfT1PEJglfFIGZhBMbkZ
86n95FwKu6H/AY0NUy39caiOBurT6Q4taeh9zoPPLrzq15AxMnb/H+ImIC0e/4+0L2mSU2ei/UVE
MEgMWyiqerCvuz112xvi2m6DAAECMf76d/D3Fn3lVukFb1dRC0lIykwpdfIcMc3u2Vmmf6Z8Gz5e
nyXNxlIRYyGpmsUTEBLPyfwYevnTLu7rZ/45HLKv4HxJj3Wj5MYG1FygwjZqL9Uq17t8JneDL614
7pCqKex5PReeUeFUs/AqXswXXbW1IJm9gI3mnrv+mHZ5+zXoYDDXP0ZjIipkLNsqwPndyUa6zLm4
mfXTs4uDB0UV1I08U1MV7dxcRtHmH/J6IF+6IqqzY9b9F6o7K6ZwpJ19djM4q5+guaq3d/kg68Bw
RNdNvnJED9c+hwY9FlpYuIf5RfjAGIi6CuQYDZ+gufapuohAAOR1E+AovcMYfCDuV9wviFP/bOAW
ry+wrgvltO6DeXReOLwU60FKkdkQvkRtSk0+7hvpWBdKQCeoqKi2LbDPbVv28SCrGoSbonne8jU7
RcKuDcozmr2qwsVYvxEUziHw5VFOwYYHhkXLMkK6NKutwrh9T4L4HiynF2DQKqipIF6PdFluCh8E
gNcnSvcBu+N6FflE5smoBSTgsuJRIANH6qVsjfXauvHvG+BV424hQBHGeHOphq79sYaBDzkd8Dh5
bV4ZnIVmL6lwMYZ3GMfNaHMhbXvJoBgdDuFNP5G7AvrX16dI9xX71L36Cr/vXNCOltiuu2YGuGrp
Tte1PXtyKD5f70K3CopZ455UgMIWXwC+2fxstyL7UII0zDBHutaVUA11lTYDPSdOt7z9luUFSOZb
k765rm3FlnkuIo6LPNr28fJQorb51IFL3zD1utZVM+6zUUZ49LxwEPrPt6sYnCapeABVoUMTr0LD
7Kld5OSDvdd3ugVEd43AYb9cmOnupYn/KjCMQPo9LBboBnM3SNs+q/+X47L3HJcfZCCsF5vBFWks
QQWHretQRJQjz7UV72oGTkvQycXean9vWPB0bLZUewZlB2Q8LNizZHildPOmTyzht6YqIt0n7Bb4
ytIgQOIP5RQA/IwqDRfzVX5ti+GrO6yJbdnEEOE0h2Rv32yveqn6GvqXU9Fcwq6oTvNQ1MiJQ1cg
qPvEzUcQ2lbBg+/nv65Pmu6jFNsGB8JGZ8viFyoYT5YuS8DJPadI5wCGiO1mOBnoulGMvAKwNcgq
m19mkiVZMX8KS3IPpPRly5mhwkLXhWLrYzVCkMpp2ou/hssFfPJJNVL7VPfQdxF+MaXHJkwx+gF+
dQgqbOQcbLAxym4vmSve4wr7wTLm/DWfogLIVugCrtCCsM8kzL+jyDfxIQBJihyI+OEQF0rkqDCy
FekWG2It7QVUKE/ZAEiCI8GUfH2SNJ5RRZENQQlgtzvggAMKYVBR2+2pY8Z8iK71fdpemQiHKkgP
XToMnUzP4YKkThP5fnJs6IqVc/CSSz4in+qjiCcGXzUUzZix4ETjcVU9xjZ3i23z9nQ/nR/XvoXI
FA6u+1UetPDOyQzG3Yf7RjLHVex6m7almICSPW+5+9RK6xukHlCsCl0Vg5/SLYJi0aQTY0Ek9o+b
yR/u4OWgBnZMdRS60Su2nAEKGEKBYM8BQ7vClUPzzPISumHZ0bOxyhQKluFgsSATdV4hdpQhpWlB
bEP0YxmeD22kv5BknRcFG/hSobbnAYljr7vCSg96poOPjyqQzM4CCxlND28WuC2e/QVwkxZo/nOL
yzutTcLemqVQaUKhOxGSsosAbMnHl0GgKiccpkc6eibKJ10HijXvj4SVTyU+I58go7irkeGgc6qd
g5g+x9l7fuUvWuKOVZVLfvF7CdkHm9TfIHez8zbnIP4+ttq7mbzqo7FIlu9CmJclX1x626Pcm8V1
VM7HAEaOoxi0H8gMMpolWMTYCoL7nHlgrvCrY17PUawZUnB2DrmFHNXrBRhKeIOXtcbGvfTY7Cj2
bDWFjzp4DnrpNSdPu3w1SMGd6ODglZDc9tHqDb1jF7sKXx8X0DYAjRFosA8NXsWNrWAyd/Nhn3mn
7AVOMHy62SZuPFFoYoJKGEqajnnutFlnSCVdZhxg9lrN1S4hXsYTugbH/JG9d/9qh87z5DS9A6zC
KGFnZM6nZKtwhDk2SYoVQ0Bl9B2oJV+AoTw1GT9X3mZ4IdBEGhVDNrbcs0FiXe/BIHar5rIY08S6
phWrRb1yxpsQUTKXzoO/CjcJhujg5V+FjoVrHWRBDZgkWMovfeXeQPsOsg8WP9HSCOHQeE9bMVwi
JlHNhG5nf0X9AqQOcIfLgY/1BkjLXl9aXReK8YZZI21vHrZzEUzi88YzCINGxddgag4xJEaOrRiw
7dsFMMvcPoNS/sewWG38p0T5+vDfXmPwc/5331MCQHTF8aaxFS4k61wknaFQYToG7fv773OWraLH
xsVFEgmn3HMehF2y46+yFQIkbVl8CFB2ff0TdJ0opks8ODdJcJxmw/5GirTnfqIDFfsaLxDovd6J
bp4UCw4dq+khV2ifbcHreKigxxw0RiFvXetKDA5ZK6iHSjvUv0MgzN1Q9j71hyjgIlvlCc0qaFQW
IRLbOVstQEMWP25WI6T+zaGHfqiY2Oi45TCAxjztMtC5BOOl9Uy7R9e0YlqVJTYPmipz6pI2Xroq
JuWR2zAGrZjU5gvo+UBhJmXVp2V7B/nGOOjOFT3ik1EbrxiVVbcSjOtofllmL7GiYQEKpCgMEffN
/Y7WlQejms1R1+TQhkPW6yTZR6cAfU4Ot3k6sNXRvmJPnfTBRlxh2gsv+1QI+sHyn461rBhRULbu
CA2ZKQ3DIDp1UFaJR8uR5+ut7+P7y9lg3IoRVdiGc9Vi3MPgX0YQ03tWfpH1Arah7eQJxzD9ml2p
AkD6OeflVqAbx/ow2BD8KU3FR/tA3/oA5RBburnrgBJ6TCMrgwSPQDhslnPdDb+uT5Bu5IqpVkst
Fv/PyB1op9xDNPFYu4qdQvN36ZZtG/FcOZ3EKjuIjmSms7duVRVTncsR+vDFPKdVe78IUGEtD0UH
2SYKnuDFYK+aPlRsB3RVoexU8jGduvdhmPYU2lXNBXrhMfLXR84Je53PfwMtCQU0G8NmTMeNfpyh
RuVnQxxV86FLBNrfv+3VARZXWw7WbUumQetAOb6+2ULv4fr6ahyOSmGSo34gdyAmnI5+9qWW3UcH
8nw5lO7sLvp2vQvN1lcfpguUkUMGDF1I2YOA9iPqH1bUK1xvXDf+/f9XU8Psjg7UYaANAHWAK3+1
XvEJWnVnqw4fr/egG/7+/6seNuRvpVchAPr29H5Yx+dQWo+NZ8IKa/bnX0/TNbg/wF4ypkB+36yk
ONPhFw+tG+Ap0nbll2Mfobifufeg9kvQi+v274PaSeTcnZvS+Xi9eY33UR+nV6/KpxAsAZCcgaZ1
OKUzOB+vN61bYMUBdSIYgV2qx7RyHqGWk7Y5TUOyJZIfwjGFPlW8UAmudXuBgFbaT+I8b2s6NxC9
ktb5+gfsB4M3PL/6FD3KADWBPeYGULb7vgiTAjJiU1EnxbCkY1bFsoQsMaSUr3enWQr1bbp0WObk
IQKNTZsoCZegPYP/eTY8/L35RhP6KpnJPFqcQ0gMymAQFY9BLzIn1RC9R3b1GXT7t0sws1PnmwCx
GttQSU02vBVDUtiWKY0+QMcYirr2TS3PDfGSIDpG7uqrL9Uh+JijMc/HtLeFG4PpjEGMo8oN21e3
HPv/r7wHmycoJYcb9i04BXHmfZjZITwO1kKxaYipzXz1MXAp51jM4yn3TIQsulErp4kAZB9ViyrX
VBZ2CpLQ23DMDM+hGnf6F50Jz+vWHUKZopLs91i3T8haph0wlte3v655xZgpzyIoUWJSBmCfxHIK
ILZ8iKcp9NVH6VAEnT1txZiWI41pYEFbODSEMc2Eq+/R2c62XS32nKIKIm3t5QxByGM7UH1/RpEg
s3pvj5Dc+sfLtvdVLw0lRhrf7CnBN0Dc6mzoqKSF+65hF2jmxpn90ASm4K5ZTE8JvctKGdjHce6R
mcNPgdygye7MQwLpPpPYj64LxT6nCNgRkGFhO1JXxrVfxzU092KwHRrmSOPDPMVK7QlW6Q6Y/qh9
nKMkAju+N3wsyKMF1crre163DIq1slXkMzJJMs0B8Had6DnkxS9U2pfJOHaGz9DNkxKGx0pyWg5Y
6o728Z5rZvKmaExljrrWFauFch/vUSqFjbS1J0hiJtl2L4w+WNO6+qg8B94oesgvgv2H3NRZ9GCH
IPhwx6/Xp19ju+p7cpnRFRoCyAhwCBR00XhCtvZ0rOl9U72KHqCtnKyww9EE97DI/mLZ9vpZtItV
GXIluqErm7OTfScBsWYvpOrG+zxfKUqYhOllSLP1XWVf1is8WjQj9omM3FmgV2OdOEOcOamhBuNX
z9fnSHMkcZWd6Ra0anM8EqXN7E33NGMf7aheTu4K8S4UR6euZc9xvVDT46NuzpS9Oo9l5Nkt7gPQ
sfvXnYrzIOyn65+iaVp9OO1dqDW7vQNDDnuouOc/JPSKDU5CN02qrxYZDqsVFsNZxjpuu8s0er/D
FhBkF2ibtXdT5kcyvf4hGn5z391N8dXGJUMZgq1qn6S2SEX3s8rcNBR5bEFzNAJaDyKvoEdp07Cp
bq93qXGCKr5Auk4Z9Cu+wJ+/82xNtr5OMv8i2y/X29etzT6vr75ILpL2455WpJufVNCdrywTyYTm
hqA+NINlHlA3aNn/siW7scefDeS9o1XetO3+4oPaXSjvurNrOIDpelM2Ql0FgT9YmCjaR2fP+4Ac
qdcxeJg8HiDqCeHyKL+5PmeaPac+P+cW9B5BTSDTld8X5PdcP/j511F89sij5xtuJLp12f9/tS5Q
m6llNfr8V0vAjDePa51u3P597AMU/0hpI4syBFecTdY7vKXHXbjF2RYmQ27D1dOkkNxwTNPsX/Ud
mnExQr0SuTDeZv+CDdb6sIyDc3Io8jEb9Q+JZIb+HwrdV9PllVNE2DROqRP1N3Rzbl1gc6nLz3WV
fb8+abovURxkzaEmEkVr80uCky3O++pzF02/bS8698AHXO/jT3B941atPk3XC7QsvXaY09Cd4478
qiwaF7MdT+ELiCTjZQKPdOQnDRJmW+d9bMdHiIaHkIDfC5a80DnN1ktTjie22mnTfwWsKiUCAi5U
nkLXgxT3UzARSAvYj4wHhjOUZmLU5+7I7VHxDFLutM/4/UDpuxWCQyM/QYnKsF91PSjnBcBtvHla
4OSBB6zPJUOmdvWC7HZuiJ9EwIp9vT79un72/1/totBzKii4djDsxT2hpjTONzyJbl0de8Q2cVFq
LFt9/e5oC4HGDp10tKpOTBQ/MjaZKuM0Z0KVO6WY/Wa2i3VK7dn+7QWfSbd9LGRkiH+61hW/ISGQ
UECmekpbqHgnzJ6duxw1AxBG7/3T9SXQdaEcrghqUm2Ul0xpZqEeuasvPCtvpjw7do+2lVPVNiyN
R8k8peANip1V3uVgZLPHxpCV141e8RFO46O4p8YEDQFoCL2wtKATE/0imzTRZ70d5qj6+L1a9QDZ
bWdK3R7P923iLdmHUX6j5W0W5Gdq3/jU9OKo60o5GkCGQkiO8ufU6awTNEsvPbgwIm/6PG7b7ZqJ
n7UI3kWgJz+y8lRlVulshyzV6k/IiFapldks4W6EIuLRxK7ytuFRlV0l6rvNaaGpnm5jJL5MISrY
Pkp/Fvz5+ge87T2oSqqyWRGlssjnNCIc2Q63PcslArAILz+WVxoixNs7jKov4xXQpmKJsMOm4a71
7kPr+zo+XB//Hzbcv4MPValVXMepmpGg7e1dfWIpi28/L++6z/m9uBRnnuRfPnr/2B+cu3RLm+S3
HX/61F+qcxF/ws/qdJP9c1O/z09z7MWmJPPbVy3wM//XIW/u5hQjWDHTLbgb6yWR9L6BQGw0x1QY
wrpuVygeYRmAV8x9fLSondS36jsUYB/yZVRlY0HxSF1B2BTOGClrMa1pxIqEE5NIoWYrqHQsKDrz
MoDkp7Twv3f177r5uAzfrm8FXdOK6YNax21mV07pagd3w3hDGlC9kGO6mlRlYfEp1DplvbKf41rx
2GVgITATlGnWU+Vf8cMus5g77Q4yYzLuRrdwbjjqOmyDmejmZu/41SFh85uuwG15TkXCbsPEhBzR
NavE1tzatqGeGCo1rDObpthpThMzDPntCwtVAS+oSVyYGw7Fz3nwcWZkN35GTwNOrWBJ/NbKz1tD
DLcw3Vco1hSOPauLIptw72LuGEvLs6rfKPIUXsq72eiqdN0ocXZkqz+sYFRLt5Obkp/CMHrN3lFB
MItTWMPSlVu6zUGY1JJ/YC1Qv4dsSsXAtLi+BS2SBOlAXA5iLxCezv5cJ6wqj3ahnJOdcGNRGyLf
2Nt+4ntP+SqScfp9ffya8KZSoVjrujUDRcZX4rohnOemfSrFA+OPx5rfl/qVWXW5yCBFiObdES8Q
1t1KHlp/BbzPcBHVra1itrM7zIUEYX7aNMNlqfxErKZ8vq5pxXQlW2qgxTHt0kWeJmpP7WTYkJp9
Hijxj7qWFSwzWkYyEBogSZgPkNF6uT7jumErtjpZ2VBWJZ5Ua5LFwNSf7cWwVXQtK+ZZFgFOjhJz
3bod5Djc7+DkM5x/NIdSFfcytVBI7As0Lfi9LVa8VzWxT75O4dnrz9gsCzH4TM03qOAXm4bWwgWm
fgrXuHNyaMkcKpANgar771YXYdZFIdsmvIrZa9xyJEeq6uf1RdVYqYqp6Z01cmdnGNKIrynUGvJ4
GrsTaYKzyz0TgFg3N3vnr2zVH92lbfadY8nglAUiEe0xL6Ayo1BrkrxzdyuF7Y/kvuQr9j1umQaD
0k3P/kWvRy7KdpmhygHACBSTcKoJ1weZP3aDifFBE2pVSpTI6RhjLT7AWh+87FzIe579gp+EQq9x
a2q8gqqd1Y/11vcc0y+3pwGv2Xnwq8qOXcCpyoLSQ067BuX0kC4ECFNyh+wOUoIGl6MbueIY/Dpy
y6z7n/Vi8IuNRXAM1y9N2yr3CZ/tvoTUOZ7I6XQHrmS4s/bUQOLjumFp9vxfiLK5WQSrwF3s0ul7
1nk32ewZNqVu5ErYrjcaCEbwkDePW0zaLcbxJqHHwPghVQlOmrUHzr9A83RCQeIYJYOJ0EZzPVPp
TdrI8sIhz7e0qLwgbdZguJ93gb68H+7mzc/PrDXFWF1XiuHyefPWqMbOsSkeytdzXt3vuwd4jph6
T8eWWInjox9UZZuTFVdBMLH5/CZockM00Q1fCeS5wNCnHb+x+zXGn8boJWRfOucCv3Bs8Eo0B6eU
N0uKVd7jVeuL05ofA/tQFUnmtNJzelzEU6ent93wIILymFGpILI5B6jOKfCe5iwloIHOWR68iKh4
sYyjVC8q4CMFakELhjqjMItB92w4zGu8gQoYs4KSla3HtpQ19F5EzicamiRaNCFKRYfxmeEdq4UD
Htv7OmtiUkDBkOOYcMzbqMCwmReug+dLrKYLkWH5EnovEzfV+ermRTHTbAJLw1Jj2pkMkmEaEsSm
6/tbNy2KcTYUvLy1gAVhIgLvpeSPEwUzSnAoc0uJYqCoG2uXKoL5VOJhP1MiZGOWDLtF4+BVcFjE
auiL+nBeaHy/euBE08BCr0+MbsqVmJptC0Sa5P4mjXtZFPinaDKNWzPnKjKsyEZeWPYeUsMnHGZw
JcvWwzc+FRw2E4ya5Rj45rw4zXPH7zEvR/2hig/r+OSSqd89Lu57gd+djDtR48tVeJjDZj93yP9m
BRfV3bn8b+zFsaITqgLE2koKyx2wGZuSJtvonw4fBlQ2ksHzxtbb4+gsXsDXdlqi4Ng+/BsRVq0L
2SuqyPbIcaPccZbXd7jGfDzFNpeAcRbNaHnCDretlwFvccYbga5xJW7WYNtdQa3wxzbtGu81zvPR
g7qnmCZxi9Jn3FvTEizTX7J+50KqrWZ7bKeImUpwNPavwsBGsS5+5VhrGuTrczNOt23QXa5PvK5p
JQ28eZM/TRWADgQcXU5DP7FuNkQhXdO7cb26iBUUfCJ/UL4umkbO8Gz2Wrqmd2/2qukml23XCxez
PrTPci4eNzxRXp8QzWZR8T+saXJ7KmE9uLx48gVBgiBWXG9bN+z9/1fDLjyUpzAW4dbOt9vAy780
TW9ImuiGrcTOKgT1axF4XcpXUOqgntIdp3eB01o86cbVMl0dNeFCBcatAQhs1wZuS073iHT9Dohq
X4wJSN0EKZaa1xkYJKAtAy4j8ccrmo8tupErhrqwcrW2GeuKQFcvT6H3NOEqZoxFmuZVANzAInsl
DZpHuKinDBpvbYw0XoTMyaG9ozKHNLwaG5/AUPdjVxFtcUeb07GmFUOFLhokxTLMOgJGk/cpc3qD
d9GkSlThKR8UP8EqAJkP2Q0eM9sXu5TxTgXvZmdjknMf5htvmipWq5BuVPrjjtXCbbFxHnr5EDQP
tAQ+/3xsghS7LYcxc0BZBDyHNy5e4ggy34jG9UycbrrNoxgvcNatI8N5AIKqvvdrkXrd7yYcP/mm
Vw/dOijh1WWiauF6/qRU5/Z+a54JTr6w3P+PUKgCtGTPJ0gGI8w2VN5mUf9h6lgyZp3h9qtJC/8B
bL5ynn09jxOE3oDJrX9vZRvGMOEme+g5STph/eNSENOaTmcab6pitODggnpZcbIsmzbenRxOloEp
B6FZbRVMBW6w2co8ND56TYwQQ8gvuCEiXw5tVpUzZBEyajjfzWHq7BPxxz7OgAY7FsJU5akmClY+
7Om9/f1pDen/Qw5CNy/7Yrxa4AIcLWyRmJdofApLEF/hyjqC7/9wlkOFTjmVtJtpr2gA3PaPhz7e
tGLCzVpXIfuT1a465GbwqtWYIMka/6bShYDjgeZlgFHjTjxNv/foAueGVzkWmdD6ui6UuDuu+f9N
peDmzR1cjfmjVb/grmY3htStJrKrdCFOWLnQYkHWwO685Ys/VNuPfgORvCE6vu3giIqZYlZV5zbB
HOEDCthssYYoSd2DQMSCm6j4fd223vYLRGUOmZuRTyMfkD50vgGAENdhB4UCUzH223NEVHiU5Jlw
ETLHn13TtI9VYy1PbePVh+DGRMVGjUWOtygPhS/dWIRLKgJrmM6hI9Zjp1uigqNqe4xCAuBsClVv
8Dyv8ZYHN9fn/W3XQP6CRGGQeVOPa4qS46fRsz8Af3DxWXHTF+2h2wpRkVFl4fYSMp/IyS1B4mUC
ShqZwWfqdo0SfZechxtgvWvatF4SLdWJdv0JDECGva/bNorxdg2dt7po19SLltMQQsuCeYamdSNX
Ds2dvdVRthdLtXhwqbruBKa0R3c7ODEqvEk0Cw61CLRp33HyLGTZT5/4JP3o3gnwWHK6vnk086PK
To12tWTzsLZpLv6oxzSgALUOaVqFRAU6CV6SntN6BaSR5vfuIKJEEnoHXfjui+ubcGBv+2eiIp5W
HBeiqW+QAJBOTMAlvAKqWYOQDUXYnfXx2Dwp8XfpJamhlIgqckHvV3s7jZ2pSFRTVUNUvSkLS72N
C1v3B6rpRqJxAqHQcJkBoHRuK54nrU+GDzP96lIvPfY9SkiWY8YiWQJtut8L9jc3G9nw601rwo2K
tgpbi+VkaeRPZHmgMCneARbyDzKRc+xs9IU7Wx47nLxc70xjhKFi35Nw2dLXzoBLFLnpIR7CQR0G
zstjNq6yDlWhXS4dlCzTKAPohz1wW4BI+mBQUPFWErA8UkNuJ81t527j/Lcvt94wco1hq3CraQJ/
vTfj2lRYxTu2tCWqm7gp06GZdZVvaOsh4DqOaBy8b6fctePGr7/Ufff5+qJqLFqFWvn+Vrf2iHlh
FfKo7SMOKyBsh4LOUXgLUZmH2La2S+RMQ9pUVootBDtYDftfN/P7/6+O6lYBeKdXY3L2t04Axh6s
yjMksnRNK1Zb9MHqTRKUKH2/fBqI/T7KDP5Nc4hQkVbuFDi4nmLKkSPIi/6Eh7EMVQiDeLq+pLqR
K3bqSOEOZY9JCRr6FAxD3BWjiapRN3YlEOd1WaEOGG0jdYXdks8tihGbeAfBXh+8pgMVdOVbUQsB
DXQAUEs33fv+g4juusHEFqhrfnekrzbMlkHDRA5oPsOoI5YngJ3M1t0CaeTr49fY01+gqHwrODQN
YU/0bKHypsHpDfcXCw9lbM4Mk6RZYX//uldf0fMqcNxiBHBGlv9UAiDGvjZkN3RN727oddPWNrSs
R9NrC2JjjNimpiScxpOpAlGFM/p0XbohrYC0EsEZqM6CG/a8bl0Va0XMnopoBhati+5whTwh8QYX
5g7SsKy6sbv/nRZa0kGuDcBcUBX5yFv/lszVh6I2kcLoZl0xWX9Gpge+bEhnPDSHJIoX7/n6ftRN
jGKwQTDRaQ73J/4Zms1TbCGC0I2mc2lKCGt2vAqG2rZpbCwHY7cKa886Q+oXz3NxDzCE8clc8xUq
ImoSgwtBVZz/mQ366MvudnClXuinQ5Ok8mvNomnBFojm4XRqcFdC0NyzCZQLTacPzfZRcVHe3A+W
Y3NsT2c4h/xTl8+XXB6LVCo0qgtYYJGqgDcAHIfawY3XmwqlNOdLlVoL2q+zzfN8SIf6N91rqa07
oKFm91fVz7fUhCfSzY5ivMBD0MFatz+98LWNOUSxjKkSjWmpxFpzJInAfalPSUdOs+snFiOn69tG
17RitYTxtSntoE87UkJ3ej3LyIRB002JYrY2tbwMTmFI6SLvuJ1/ANAtEVn47dDIVTCUYD63qyzC
fRrTvfrVPQ3XY7akoqH6ppraQWDkQeDyE8Sjvq9DlC6F3d50W32IdYOomKgJu72mMhv+QK5mN3/f
1QfzLyomiq6ELbz08fpk1yCF8qrvbVEaopRmw6h4qJVlw9ZQr0+naejigftRUnXRwfwL2Xt9FboH
f823yRvIt7DtypjZuIfQzXT50w1dsVELTBRO0U3kWw09vhjkpKiL603F0LrGleg6hKNfT8VIvpVD
IVB5Nz+D1Pnnsa2uGGnVW3nHakG+BVkUxoMHfl93q6fkWOuKnVZdD8UyGVnfLdpAYYXhZtNB3eJ8
vXWNF1BBUW3byRXgBet72DgQSGNQKl+goBUDP2aKTJqpV5FR/i7Clrn++hPYH3EDYs7u88Bzabjq
6FrfzwyvtmRUBA6D6jP5Ztn+Fof9+Ozatekuomt8Pyy8apznFYqEern+2GFScUOHOW4GCMVfn3td
6/uavGqdVRMLgFgqvs9j7wfxGjkREDsQrTNEbc2RRkVHZQD+ViSP+M9mx9JMKEyM1uCdzIcq2bn7
r3+EbgMpVust9RQttOq+UwBgbsMti26QGRcgmCT96VgXiu2GQnR1z+3ue5vXn4U3BT+pu6wnQKjZ
p+s9aA6YnmLBwyDyCjxL/OdU+/27uYzIedmgRGhNrEzCHvzscVj66fXOdMuiGPRa9oQRG50trf/U
yyZpA/puyOm7QBxE9BIVRrVZYirHfCn/9bp1uh0JxGkgj/3l+gdo9q3KpdXMdcRryDz/K3NfJitw
1PEKhR3DautaVwx6Dt3B93r4OwihfF6ZOyfFjEzg9aFrTpuuYtC2P9YRoUX/jG30ael54oVdinQw
stjlx3KtE26ZcrKaZVbRVfBwiwVub/FMoqGKp9V5V1rIAduiTHCiM7iQCK7ib0AIUQmVVn8DM2Pu
iWcxe089/yKgKEuZFecViOZL+ewR/3Yuy5vrs6cxE1W1qSlGZm04hT67k39yAnkTMfadSi8d5uwm
mjrDhVK3AxR77yTEaWxwkz+DXetUVxZ458PShHXXfYNi6pD5y3IAddxnz6oTBKOHuaCpWzlPApZo
ZabbvG6jKUaOzInjSuF3z1ERvjAUDjLZ3o9t/1747ktVFjdDa3o013hgFY/l9zakKYeh+VdGoKi8
LLMIvwzLOFcn3+VG+XVdL/uHvgpWASfjShGivlEPvOXco9WjsHEBnwPbxDeiWXeVYqu3XB7BxTf/
9tKZQTDezjHYUwJDoNIsvArQmrzcw2tt3vwLDY73FDIf8RjmyC1244+qKm9I2RzDsBIVpRVxYSFA
jfJ75GTtKe+7Kck7U1DXvS85++y9WgikEVYZ1WX9byX9j6G9fsl3AVHsrH1X5Wv5OaDszDKG0hl6
7D3dUWI8HnRpXc4u/zcH/yaKrvj0EGaedahYgfxFqrVUnW1nXfcd3Ndgc+J1CLpiiJRUYIMwrP0f
YNYbflIFbNkNt4HDINH3JazPPrnreu93BgrkwvVvCjgzt+OJYPSJZfKxp6HBX+o2tOIERMDAnLP3
2oODNa7Lrjk1a2OSX9UEGBW5lVcOoCyZu31jtMvdlzBYiicSFC2YHCQTd8RvbctANKTrSjF+UQ1Y
m6XNviEnyYM0DJylRV2WW1fdOzm1YWsnDA9Ihqu3xlJVWBfpA2FNq5f9AMS8HpNhKD4WZctOpd0W
X3pRz0UyOMbMnK435UiQz1HeWP3Y/yys+WY/juXW9CgG8b60P5tZsjVbQeXJqrgVWNyR0Q88+tOE
WAVDFTwO/dcDs651xSfMCxV8aAnqWubqOaSWHdslXqCvN66bIMX6Z2DZhRNF4Y+c+O9ma34cQQTN
2vFmENOjJQ++m6jYr0lGQZWFW/gEGr8nqE1C7jDqHz1m5SdRZw/Xv+WPl3zDEaiUWTzM8rEjmfVj
cVoH5Lu9CKBelIiwKscV3OULb5zzQMOp/kQyYa1eDJ312Yr7sJ8j78sQrI04O9Aoq8AMhGIFsBZB
47CK4K5CypzP14epW0/FcZQikwjl1fzDWXr/IjInuwQdmw9ZM2j+/htBPGmHY8W39UdNwCkDzvby
EvTUu4QTB+QUhcHnI1/hqRCyaKOVmzF/+fFHq9RzIy9ZSW2CkL19IHHUBN3WoeJK+GFxDvICtLiZ
HSVZVvmP8yC8Qx/g/JWowxG+HZ0Mcg813F3jtdUXr+5MHCG6D9j/fxXI11LYjrtCIWHYigEvArhM
zamsC5x3q2Dih5QZQ0fN2WUllXXpBwUELMcnF6D3U1jYx27/jkpvz1x/qkq3YmerteubyHN/88G1
UhAdmOiVdLOkXAa443PUvHkFdL/G8gbJUp7MXu/dejkzKdy8Hd0ctaCxCD3mVotVnGVA7NsK5aRJ
QWZ31+NskmJp1st1e3jbkTp/mMpeLbgPxT2IPjB2HuX2fgKRYVxx5/9wdmVNburc9hdRJQFieMXG
brunxJ10hhdVhnMQkxAIhODX3+X7lI8TTJVfUl2ulISGvbW1tfZaz11TpjyoH+0s7go7wOP5vxvL
Yy6rPIbx5GyUe+EE44lU9dZZcz3z/+tB6TKdF+MUaPteisPUZWefB/EJr5bP0iP7LhIdlC0Hm5TE
u4uOExKN/zuW0snnejYtxlIF4X4i1Qvhtt0zoU7FnegauqyBFDaslI0bcQiGAiqdppSHYB70fV5k
Wf/YdhE4XuYpPzQgpH7wqrpWQxJJadR9bNf0P9keYUZvqDRyPEE8O0lIW6XA4hzX9K744j9q3FU8
6Zl5s4BgtuMnusqCvQ1jvdH6iokv5bh5Bqhlw1R+sI5udrHXqx8qDPrEZ653H805XSZ+eFZ6gMPD
jVglXqFZopLJaR7ybDgXYfTaztV9tvefrI/XGaZaIqDbk7c7TlB7Uupoi/ZpxVMt0z0mF5NQOC4O
Qxu/Qgn3Ai0XyGqC37y4t6iWLrM80xQjMK1ccRhFICD550+JEzQbOekVH7isqhubIgrDmWQHDogM
2GT40dH8uQCFXtJzVe65rzbMbsVPLSnnBRmGNqwnrLhfnvyqffJBYxmV34tcnXo17Dolf93262s9
LaI1RYSjImcEq6SOT3H8XfPwsavlDhLeqReVh7wYPt7uacVSlqkeNxj9LLPXMYUh2wVUNImH7HSK
GqF8wxhXBrMsvjO8hcpAZtFF419qSM56dbuzij7Mc36opudQs41L+d9zl3SZ7gkFb0UOQYkDlzNC
N29n8/K159Gh1/5LadwH48SXiom323P395iaLvM/WeEJ3jU4SUiPOrqdo5C0TBrHCdiG6a9s7WXa
x807ZEnywkkdR/woZJxScyUdmjokfJU+F35zVzqGLjNAtsUJIrvaAZUtC9OxK1GDljnT5fY8re2x
xXXPddyWKBe7GTiqpjpRx3bjLmLx6KYVmLLuE0aiy6wPasgzFLEQnorMD6Ho5CoIaGZ2f3sQK45y
me9psmak0iJIAVtkf0R1GHnN8rH4PAW9AOw0LI+3+1nbVAvT9/Cw2WsKDJuilXxr3b7bZUXe3VWo
QZcZnkGEvoWkPU9zE+582w+Jx83W/Wllipa1eTkhs6kUaFBBqd6cEbo51iTQ3q7yBMVuRd0nXl6X
d/HS0mVKpxyUCIMAx2/NZ1+9t1Gb1y/CK6Nsw22tLMSyWG8OIBRZurh6QO64+siQPzh0umR3LsTV
Vv6I3IumJ47lWIiMO+7TPE0cIgaj/Hx7E62kdOmyWK/kRlba78j76FdVBg66oXL0oc96R7WpoFTT
+gCFQ2BSEug5g5bmGKg6h0EGAPP5bEfrKBAbQ/27+UOw5n+HOs9+N/Os4HgT8eRD4xvx4JpifCj6
6r7ZJMtaGL/DK7EblDwd8ggHpjDlOchmqILfns6/b2yyLIIRbByLvsx5Snvr7X1dPSA3dupz8k+P
0ua7Di+yLIYJCh2JwtoY7JjDTgXDwRHeuezKh7IxB8QeKRKxxzg3950tS7H2PuQR2Msbnra6rp8c
JvyXWWRRmvkd30k3sDvX1FvqhH+fQLrMxAW9h8SrIk46lXDIM6v4sSva8XkAo+k+a4L7MMZ0mYsT
cZfVBrmuVIqyORiXisT009Zx/PeN/B/VdsoAZuktbBaZO+c09krjsTfz9z6l98le4t3of20lbKuI
ekTz1I71A5D8bTLb4TL0tEyQOfxxezv/3bP9R8Jdmzx2yVTzdJ6pPJCIzq+S+eVGVPT3tSbLQkzK
TDBPFmsNWwwgpdHyjzO0bnZujf3bTWaL6X1tFNf+//Cg3HG4cWXgpG1f8Z3ToB48i2W2catYa33h
n/EAgoJApGlTMEeyjwCoRiefR1vFN3/fSf/Rb6dKl4geJfYpYAl76wf98xzw8sVqwKjvW+RF0MXA
qQWAORaZSb/6wOOQnvKG6w1ntTY97v9OflRA3oddD0fiNEVqPYcC6JlFh/u+ffGiHsddyMYYvqnC
GfllYHl/ysr8PtYeiL7977fX9WiHTMKbt0a5e0v9Yh85NNiYmb/H7GRJXguSRxLVNVrPSHxqo+FT
VNRFWgcT6h0o3aGMbquObmUNlmWB2TzLLgsyVDu4Gd6YRs9JqCqau84HEi32D2a+LsdM8NT3yh+q
VWXCM/3NeN4x9POfCnycGxt1xV8sywHHpm/wEgxbwAEYf8mqqHxSOtIngotuSgXN7ksKwa3977o3
Be9iwJPjlOcdxF51VzxAfcvbiZqQOydtEepUThQDPTM5aWPEB1dPES5r5bdY9AAp8iZps5ZtzNrK
NluWBlKf1cxhlKcjtLyBC5CTyM41gGDyBI4DtpvG1sE1OBrdrSBoZbstCwZlkE29rq2Thngq/VWH
VH3kkb2vfpYsKwYVaf3OAxQ9dQrIZWZofe8WRbdxv42wxP/NMJNlwaAXSDETr0HrbvlWaouqkrF2
ksqMD70z/ZJhJY+hnDbOjpUdvawdhEf0BpSvxAitBFgBuVcdKBn1w5g5oILONjkD1vq5rtQfJyCy
5ayr8BK294Ga4dmJO9ei5oP2Nl7NV06pcOECXIDtDa/RfuY+O+NTgeObfbjt4deaXpwfFal4QQGV
2IsMpwfEGkXCZLVhG2uNLwy9B3gpB+An2IfFZ2KPtv3lbSlFrDW9NHBbQ3Y+Q9OB/4nYl6F9IFvH
0krTyyJCF1rgiscsTsMigNh14Ma7AkTiST2O96WSyZKzvZ2xWdwqjNOhHsN9IMN5N8xteFfmgiyr
CHFbsDYA4jgd4xZXr74HT4yM5+799pZZ2e3L+kFoAVeRbKdg30ONMbDVsQFqo5vlIe+2yPPXluD6
+x8GperYxNK12JWeTAcqdy5Y/2vXbPiFFQ+6rCV0xsFvHG8M9iA9AAn0V4P0y+25WTkNlqzqMmrB
Cl/iw3lEUK2PqAaqOrlpDryiiSFbTARr87Ow2kwQ5ZQEA/AE0AP9Lu6KJKBbQfEKpIosqdUhWQ23
EFybN29yegRzdsqr6M3P/g39Q8jqq5T1XmZ870Pe7/bErW2qhT2DV8cLDXQ493FndkTO586rdlK7
j8W85Y1WVn1ZaugOfl0TKNjtwzrCE9pHG7b3ffyywLAdYl8Rjflq9DszYhfGu8Z5RWS7v2tylhWG
bTxUY0Dx5WCmAXgyPOOxeadsnxTzVuHSyo5a1hgCQAedB4su2mk6Zx7fw+KOhfA2cCkrdrGsMhSE
yawuMEOZR8+ymlBbFO5C2j13kzy09E7DXlYcNiXqjfV1iS2f9wGIh2Z3Y4nX5mdxBHsi6KTmYLht
6XNb/Zr8LPGa+9IAyyLDpm1rOjG03VGU2+P6LMqNaV+xKrY4gBG9yd4lJNoDbn2ChR2g4PjQsOyV
DcW/t/fm2sQsDDeKpJl4g4/X5Vs9fDfNSyQ/3tX0ss6wCXqTDxpNC4b6pfg9jN+M/Xa77RVnsCw0
1D4dZjpdP9t+1kOUWKARb7e8stWX4KUxR0oSaAA4g/a3mb/GVXVqmkPoT4coFht9rKzrEr00R4Vx
S4J9PnfNWfgPkftPGMh9Ri+3x7CyqMtSw2ZwwpKEGAMdbRI4H23zIlCjfbvxtam//v7H4W7iyAMN
kEbjgdhNqNeYNrbiWsMLG41oOTMeIe7JvVKcxVS5R0902T+3P3ttTtz//ewCQOmRScy5qb9VeZ1Y
pnZ+dBdQmixxSqgYzUIpMeHR1LDEi4MTGETOVbO13dc+fmGlGYCXYRlhzlX4WUVnSfo98beoqVYa
X4KSXNJJhDawJU6ASaq+zU1aDm5617QvMUmzEjbINEEwWw0/kYX4nTPIgpQ6/3Rf+1cz/mM3hlA1
6/MYsrCzc9DUS0PAAbtqK428siWX8KNa0ciNDebdbR8dSBvZf25/9Vq716X446v9DPUfgKBfj2v9
sVcU9M50Y8LXmr7+/kfTHpTWbVmh6ZrEzwJMYNpr79vlS+b13oD1O84x157/3iFVz/RhiLcANNeh
/yW1sCRfjwczoZboupDe+wDR7ro6RK3ccLhrjS8OUojRDMAxtQGi3sdMzok7PiLlvdH42owvjDMH
4wvTE4w/pvV7LkmeaDFuxBYrH77Ejw0eK3BPwIeH9i2O8webP3P3PgAnWVYLdqEDbu4CjXtBeaym
96o8zzzc2IdrX74wTF30XZixBlHR9Q5oHvgc78dgYyeuTPkSMyaA1C88COvua1k9WJMfXLZl8itn
8xIm1gPsjqciNF1474VkyTwViQ4vUUv3t21/JYe2RIqNshJD5KKD0CHPFUOSDlcmZbsuQaa4T5gq
f4Zk/Hy7s7VVWJypWY58f0PLOA1QEbbjciySKA/NMS6nrSeM+O+Gu8SNmVmqUShQntXdIYwA0pTD
nsXfSvFjUiQRvd3l9+XRlrgxW0Q+wPEl9uvYnkYWJlkxy3QEHdLx9mytxH7uwpK113FPswI6GOFr
HdkTGz+M+msjf4x02MhsryzIEicW+HWIGmZ0oYsTm99H79LIrUv4ys5aAsQC24d+7KDtZnLOkfOu
HMhAqJ9Vbvak35XlXcBfskSHVVFfVCNYMvZG/AhBgX017gJX8nrrKFgxwSUeDPAGhJciYPvaqH1H
4hdIwZ/EHFzapt2wixUHskSEgQ2+7qkj4rTOKvtqedV/GOx8H1BjiQILwCkclAIPSiMqWoZ963Ss
TNuJRnZP4yL6fXuzrs3SwrQB/1COO4ko5dmkj7kNigc2ZW5Camc+4AuaD7f7WdtVi8A5HCu8Mkgv
SvM2+F7OsT1C29zsTFindKjzxCd8fNQe3UjurdjgEh9WzKYJfWaj1Db1Q1awX9E4f82grTP740tc
0q2kz5ohLmy9hGJKGOVNmE69aHZ5RDrwhoGobTIIVm/P3Mom+w9ITI3GKlmFaQxA/NkPY/9UK1Q2
3df6db3+CPTApi840PFBSsKJvDBe2eGhreL4PpQGWQLDOi8foYPlBXun63eFEwDZ7B5BLnDfEb6E
hQWk0zQOKz91g244kLoB09/siH/um5zrqv85OVVXQgIyYmlUUW88Q2h8RsrTy63Y2KZra3v9/Y8O
GmIhMjmNDNKzc7/P8NdjCDb6L7c/f8XmlqAiVwthwUTP0qmix4l/zZvmMQ/Znszeo5cHT4YVd+7R
hXVnAWhkh0CzNBtQzgdOkitzJLnvRr+EEVGmrNZu7Kc+z218iOQg7TNuxlWw4WlXfOCS0H1Ahmys
XM9PdRGeSFD/csP5SGv66jnzxhj+2kUYL5FEQ0S7qBCOn0Yuj/gDMUP3NNHKucyu670GqCH3H24v
+lpPC4MeisAW3YzZamj+GqjyUDYxTYYZ9BfXP+7r5Op2/9i3kzKl8uvJT9tBnzgZ3vgYfkAJ76vw
/LvkGTBl1wH+0UfmuhavM66f1paZD7nfNk8e1Pq2hvBX00PzC9tuyAidkhDNuxXXP0tOuq8MJaDv
903QwrBr6oCjtSR+Ggyll0CAbUzdTjkFdM6jfieiEv/e19PiAO/j2cx11tVvCGyfdc/OnI1ZUsvm
CQmmjfvjX09TzNXCvHXE+TSEtn6LSvGd1+oMKt43JDQuFEBIyqotUMNaP4sLdgT8jK4gY/02MPPg
5h9R098jKUuPtNcfyq7fSIivLf3i0CYlQrYhaFxQv3nlue08kjgZTo7bC3LdQP9JQYTxEv0KVG9W
uYb1l9mf7acZcXNaOFX9jEtUdU/eGl0sbLxubNcyP+ovJR7IHibHzXZVgJvM7QGsrMIS+jp2JsyL
XrppNOUx9i75AbnWdBhMtQeILbWWHG93tDZTCwvve9LTJqf9JR7mGVxMldxN1ZidvEG7h9tdrCz1
Ev/le/3kKwjgXESMlJ4xEd2ZGNId97W+sHJO2lEX44gBMHDCIRGikjhyv9xu/DoLf9tHC8NuINmR
kVm4KRmmz4SIh7EwH+OxO4Ez4c7vX9i1W3es86FRcGlU/jDFkidVBkWr29+/NvULY+6z2XJFubko
h2S7eii73ZSJrZLItb2zsGE+RnyC4oe+CHfgaSONBA9zNx+8aTOHszKAJagrDwNqyTjoi+88Dfyf
cOs9bq3dhfX20i8iIVV4yWL6LwkCmRY2lPct6RK5ZYuwtKLkmBcapLHsnws/2jDXte9emKsb+NPQ
DARNCycZrPuQiTt95hKjpRHLtby03aWZ80fPjO+oCuYQQd56jlv79Ovvf8QScJeRYEPUXcDWQqtn
GrfucPHkqIJPtzf7irEuwVltK73a9rK7BCq4OFJ/HVGBCG3qr8rZqiJZ2fFLzvesHyjhJWkvqPp+
GXtIfzhVcOoFagRvj2FtkhYGqzuQDtWWthfb1y0UJjqbaFred2SFC3slIHiux6npLlrFEBvS4/fB
97Zu4SuzvwRrKV7EqAMb0bhup6ND4uZhcvVw7uKgASVF0W0Y18oSLBFbkRMYFyLg7SVSLfg/Z+AZ
7G6ULvnl52DM399eh5Xzd4ncEh5x48ZvhkvjAINOQUASul/qtj3ZzH30XHa5r5uFOWdIUeZUef7F
dGwftM23auzOqglS3HyyPQNO4HY/a5N2/f0P26twDdV6LOwFdEb7rDdJWzd4zN9C1q81vzBtzVC0
2IM+7oLQsUoQp7o7n0qTCKfa4jlZ216Lk5ihPGzQXLUXFbaP1/vhNboOA3PAHvt83yQtTuKgqjzX
L4S9DM6HgKikkCIJ+uA+y15CucaI6bIOtL2URax2LQMtGg3NfdF0sLBsBuk/KiXcBqUOzxJX++az
9gq94ThW1ncJ2OKB6oNByPbSZs07av9+Rb08Cmq2XmpWvN4StlXXkzv0mruXkvJqzytf4IFjs/Xr
mf6XIG4J2pKVMnnZRd4lG6pPlQlSg7pxj+VpqaKHK7fS4NUb9hyvdLWwZzZNkzNNrnspCO5/NT2C
ImQHCPp3HchjEw8feS7fG9j37R271t11vf4wawhcN6o1vnfBveAyVQaSfu1T2OsXkqP+5zoyOhz0
fWUiYbwEdUFhPO5nwxUiBIXxiTBvPs6aqa10wIqNL1+lAwaKelCfVRdOmncvGh6uWY3rcDoURNxn
hsvH6dbNVAAkcXUJyh7ySl5U7/3B2UI2rhnKwkv1KOxWlrrq0pfh77GJf7u1I5M8KrdO2bUOFj7K
153Xyo7C084lPG00H3shgX5pt+Zn5eBbAtV6CtYXRYr20tP+K6H+uZjrIy6IWSJRXx9m8cbT01o/
C4/lhJ3yIEV13UvT0cvCtDb6Z1ixM/t/VOVWNyueZYlcA+scD123VZcK0JikH4jaFdO85dNXVmOJ
Xcu5wUVWjg08i7GJ1RCaAKV3fphpJ+4L+JcgNt84nm/HUV2g2PPTyL7fCwNJl9v+Y8Xglui1KWCe
aUo5XPIAuR6cRvE4viGp+LUC29DtLtYWYOGieDWBZ5Q1zcWJ5/Kc0bp7JHW+VfOz1vr19z8cIK/A
Zz973nBxB/YPtF3y8uMwN1P54fbHr2zSJfMW9/ImgjitvFx12a4h/9CWB3Dcv8SRevK9zbq1tXVY
WHVQyRpMZXN/QfnrbJMqnyne55BGTkpRRJ90FYtPt0e0NmHL+wXFtdcXzXwxU8cSOoEHtJvEnXHg
knxrYtzhUyWbSwBQ/y4PZvKZXPlGuzxvft4ewIrJLSFuRd1pFstCXqhXDLvWgt6RI3ucRPVmVdzK
aiyBbmyuTeexTl66cX4NkJi+vtfgODxc73r3jeK64f7Yt2JCfIlQob6MiGiLpj2Tmj0NIds6Sddm
6Tq0P9ovwnn0ZcHrizfX+Q44Dsg84JUZkpV6SyJ3bZYWhp0ZR429i1lSmfOhb3V2QHD4lPul3uu6
er89T2udLOw7HwKi3UjJCwHJ4aONM/UJkQdPy4yNe3dw862s91pHC7sAY+I4936ZX+CuXsGbchJs
/nLNtKpiCwuxtiaLEy9Qc6w1aOkvVOXeF2Tw810cT84voHCb/e3pWuliiTETkVPoIHTFhYXe40ht
uUNUnTgR/rjdwYr7WOLMxjIzY9PM4mKJd5ax+VGU9vPtplei9CVBmclIZUBaRdIh8JNx+ijsU1c+
5eaEmwAq4dp0oxs/uHrVv9wHlpAzMNMHcw/221SV1m2LvQSPq/sGFLop9F7Wxs+iPSI2sKPvoPIS
d24CphvhQ+MYnEChmyABQVDm07aNn4kkBmtE34LQNnDElNqWNxlYe3VRgnWr9gFp2gOT72aXgEHt
Md9B7TmgP6cJDv83ASbQyV5lNiqo0+ZK2+BroHTdfp+afGxEMkFqh/9yy7jX57YfbTYmwkPe7Ew8
G+VjEoEHLVO7HLpUFnpgbKJp37jleWwDVuNDW6Lzz64zyLZLPMdjEGQqB9+6JLHDxDMfLHZhzBG5
RDRCLquohW8+9HnmSC9hAIlGTzwKpv7dG6B1vispWJZGh+S/i3puRrsrw6jygO+slUOPKBLwZ3kq
A2+WlzAa23lOi7mQ1a9ZTKRt964bWtu9IOYbXAfVuLnTVdDVC64ykk5bM/Vhcry67yDUDn/l7kB/
7GZlgrd5Jn5bUA8MaYHXvHI+Bs6ch19HwEgM+2hEhceFXWShZ9uldYcLWLf3+j7vXpStpIO7NinA
6rITXWf6L1NfgdAf18u6IG/C8wLnG2gJNZCN2ud+aHei6hq8GfLCKfv6YdBiYP/qAtpNTtKYpmDQ
flVRFh5pIeCcEtJN4RQcnUpTA2mU2eP1r6JhcqyT0tIpcPbdKANfvKHkOaOPoRuCxT+ycZG4Q2sh
ve7mY3jRYm6CB5pXRfGvoVER/4gJR1MHRH14P066tjS1txsrKYChghacgXIDkbBB0TSxfvRVnyOt
D8l4HlTJVCG9057LqphZf5icKtMi0fVcIYqPaZgjpSvGkk0vseAqLw/OPLS0SzR3puEdIO94wv9D
0UH9DcAk0nY7hwif/QqhiD5macbAXffi0NKtqkfCSsZ+OE7W0+LgjL1h38emUqWfeAJo6Ivfab//
1FbQNHhUtQ3ykw78RoPYcuRe+7tTg6fKnQC2ZqbJ6NRYwiByjHllbIzqMpU1avjqBNotWdvvo4LK
+S32fOFlCWh8fPtTuXElsifFuBHPtRpB1r6nnOS62EHnz5uqhMqOo0ogo5x5NsVhEkT0yWlZSchB
Rk00P+Wqq9wxsTHPm/yBFLKNvpYVOJmjAyNUKqw/z9lDJAbZkz3oagU4DEbPi745gxHGf+Qu98tw
b5B8drCwPg/Vq4l86Z0A0yT6JdDKMUedNU3/aIwpeXeQocPCp9bxgvhTJTijX4ggc9wlscYWQ4WD
i7cy0pTCnqsK1KkFTtXZ0HcwUJLxa9gxh4+72tWSv8Vs8rqfUvRDD759HY/8peGxiysc1PD+n+Kx
oyMYJaUS7YcS4rZVtrNtr7JpJ6U3dVNCqYjqVMZTK35HLkIfmchWaRfFPqiLHX6AbqsUT641nI/7
NtfzfFZBrLLvjfTb6QJ5oKrfdzmoJYuD181d9BpaOfSfR1xSo3MYgCw721sxd/ozd0XwRCGO7r8M
VeHXwysPI4PXcmgrzzZPqi7Iy7cQVBfijQUeMXiuHwpUVHZwhoWXWH+ihdzNI9o5UmwbPv6a2kx5
JM37FoRb0Ppy9PjIBjw3ZEnkcyV/Y11I+zkvXOq9R2Npor0UkH3be1SP2X6ypta7YaRt+VQAKnAe
MjgsP5n6IWf1roGKdf5RxFmpD+4saYXHEUjLoJy36Kf6V+ODeaCF/vooZHEK2RTHr+CF7UDrKPMq
w4VTNrnQfA9NZzX+cgh4yd8Ng4T1vzkZsvZjE0Q+BJ5BJTo2Z69k7fiPzJtAf4GKRV7820bVFH03
GnzYbooYhVA8KfEuO5gqc+m0i9taki+qmggKc2NfwC/Thtv6MnixA6VqJ2MBbxNwMPTNB5/4bfmC
ZKGYP5JIe7XYOXSS9t8MdPbqIhmmTu+VD+KBSx00YU/SyNNetGt6XuV+4loirU6qsVVUJkPpgk2S
SkHVudMxj3kiZqOC3zLqO2jK1KMBX30ez6o8lnh5wMFYGy8vXmqDy86unlAMgxpT1cvoLQggUvhY
ebpzvhpQwTRf27aYxAm6wOVIk44PhvgHPrSe/TBSPtn51EIJDEIvPtymfXVJmHNvn7tVhAfzOlId
gR447jo19GHl3GIiwDoSlEnuUSZVMgIe3oxHFPMPXnQQLYStoveJgMlDPWtX06J40r621n3MAfJu
+l1gCOrUst3ot1ePCN7Xwh7bXIV+nTjDOEz/UJ150QugDDSa9sD6D+FJ9i0b9rXvhm2ZQC6+aY9Z
0XXghkHQ0ZHf+ZRVyEYUrmPcRM/j/MNGtaEnTbgPLz0URRaJI+CBhH+CeGZ3pU/3ytirk0ANfXPU
tcy7vQHZujmGsKZwp5jT5OxcxLJiLkQKKE6dpA5oBWgCeHsG+0XxqT5WNPTDNANsUvnpDL/n73JA
UJOKWlWwpCOIf+ckL+QMtgBW9uwAYTExfY8hwO3tZBmCtOys4tGBnQTz3OA5QQ7QUTxZQ8hw6ZTy
HJWYGqi3/ID3Vbz4JY1X+l2QaOsPtoWEmwM40XnAbQ5KdMKDaPiTFbZlc6KyaBy9A5ZvGj4IgcTE
T8izZSzCoWIq/9w7UZTtw5LpDvXQYTHURxZyqX5iuVpfpZ0kc52Q3CkpOWQ5mb9F3DU/XFBOgP5K
TBRiG/vaCwPXPcBlzEWwkyGOuItXE9rUR4gUFMGR57Stn7iqMvGaGVY2BI+hdkIRwTBg2p6KHKS6
2Alelan9HHk4XKNpyAxe7RynwHwQqDJ+9ZVnRTLGQ0ceCBPBmV7FKkADEBW+QRA5KEg9JQYxYI2o
xHIcUztbGBNmJzDCWU8ArdQO9EXiEAiORTGxeI/o0WKv4xwZ+AdaNNZ/LWNEnOU+tjh6f0Gxoss/
ZhWnYkqEDxnjOW1J+GW0bh68YU+K+Zs3u94Y7mJVhNbf9xkvBBhgomGaxQ6iJ7J5huqRL39AXKkd
w6TxHTD3JGFmJtyzzaho/2wzos8GBGDah1YNYcbZVa4DPwIEg+7By8ozVrgS2ImQZP+YLmbtp1qU
hf8wVrPb6pNbhDCVg+xxkIMYvAgL52dm4iuveeaXEx+TOG4L/uwY1cp/9KRcpZO2zL3G7F1GJgSJ
ce4At65pgN1G9OBRg1gBthcgKzDU7Fn2s9P/Do1EaAvSaTOA2AbxUy3+rWchtXyRMyXaJrSoo9k+
VaHNvFRFntL+Hgicxo5H5meMFEnNdWScpA+CkbCTHXNXvgBXpJ2LK0VefZkKS0udyDmnAcqep3KQ
0SmAd7XtE2gghfjotNX8KIiOQBwtOqznxQxzVD9lfZG1APbzQnnlyY3G3quPEOUxuTqLLFbqZ+e7
uD7uwQNDobkcRzIcunOHf0qz6yRWpnmoCoAn54eGB71rUpy3QgXHKpfDoFLEK1oZhPcD68ojGxxa
mUs0BZ0bp7E3+CVwJ5PfyzOehJWYdzKjsRgOAJz9cOaC7BCBysLudSyZ+RjJvvD7xO15nFe7Cf7c
GfbUy3EjQY6h96d8N1/DHUiJzJxAtryPYvZ/FJ1Xt5w4EIR/EeeQwysw8ea90X7h2Nc2QSIIIdKv
32+e12vPMELdXVVdVYnjLuKlLI/C1Iw76dQteyHpc+YQfy+bBqb6swfjoDmE3CPJJ5eRaj9cdmxq
+9wK4S3zoZrrmXt0WqS/4y1cRcU+XuKxZP66CLrwwTmaQHvRcOwrayI4o7E9b/dB7GTHqiLfZ6aG
dR59YJPiFaTjO7LsnbniV8GB+TnqFh187s4w8HPaEYW4akpXbsxhyRAcN7Az/NF9wav6raclqn9V
oSmrOA2xI/V4mZ1liFVm9/i8fQ/uKL2XuNpp1PJ4rqzgwymXRj43htTTp6GyS+/LDINo/xPaFK59
TMQSM2HVO+E4IpMzZGSYSs+WWMHIeEHVBJ8D0x3lU1ELGeQzHS79S1fMLOuEwdxPbUog2qwfZbg6
kiQI2YftCyYS9BwsJs3+3Ofu2qiyO2BIapiNNpoiy82lFCY+FYGOyIOShR3tSWY6s4VfMzfD/kPS
LprP2e6KrWRRm47jvalEIuaDt/KuE8xhL2U/vW7zZsRdGcnd/+fZxq/7dOftJy5nbR0VVoc5su0O
577JLQb/2fM4RUsqMMLbRNqHrsaYI1z7RAxZWJf9+scPa4aP8x6tLnW2TwLU7SnfvcM7yqmaoHEo
Uq4pvxUxss6LM91MelPBnZz7sud/aRu3LNj96sSqxjwxUbJ2aev7W1AeRI/z/fey1wv3eDgq0sOc
KaiL8dtNxqp2mBK7brOzbq1Xra5bLWq/SydAAJU8VpBh+jr4nLQAZVVILontbK22+apReFt7rETd
/rFaVZJWXIzzJoNsFDZrI2nh9WP81lA6miEbKg7JDU5YdHzCt4Rj1VTU8B/2Mvbu8+4wm1w9Wkk8
/6NkltNj53ej+2jGXSxT2pVj1DxU1bbZ+RaQQUHvHshguEvWyPRDWu416OtxtDyv+VYRAetWGgL6
b0+NYjuTLq70Hevn4vl9fBdt5WjkaVoKf/+kTy7LMW0HGheV3gw/9afrq8GY1F/KGGmKVOFtAbu3
nYZw09YKzc8iUVbvPqIoFNaj5dPtjYylq626Om1XzysD3FeWd1MbJ3pto6FZ5nRo9mF/4XQu3O9N
jR5uIFgvJmj+bnC7hL6vC9vWstJlXMK/hSU6BgAPzGTLRnuw5yBzgXQ8Q3Azrp2E0ieV1a2nId4N
Q5RFTl+0HduKdac7GU2SFPXOKGNxI4xM3wHBYYk/K3LQZiLhj7ZTb8V3YjtkY6X9tDutvqxtsqJu
20KpmBqVEi6FmXdHV58EaPVmyIctUtYp6axSv6Ih2AOXBNlOmjTwpuWp4tjtW1p6UM922sSFk5iU
z7xYb2IttuVDx6V1Q7ErpcenGXBqfMQIJDI/bmTl0KaVorn7bF1/0nFO/9iH/9lqv22oEmvCQJc2
jimZokqvV9tnzHhXPIRTZ/N2YcaP6CpgHsUTbx1UOBFPag3lKbKKlk5SN6aoz0EJq/gkd5Jqtryy
QThk5rFoW9E9TmUrHiefJBidFZsntvvOmVz33W0dvZ3kXpe7lYW7G+hXv6r24gnF55BUOTbHIzIH
abv8PenuhNOgPvuyoh/JnG2qZ+JwRvANKqi94rzEfDz3/y3ME8V4nSbGMl7iAheo1ATr3l/3UC9b
wCSPC5/GZkcU9KgRIpCQ1mvHIe/IQERLnprB3pTNNeBG9lcfeEysjASdVzCTMSIVftYWA5GOQO40
ea86Yvl0yuyCPva3Yw+JCvKGxtlikdPy3Zv5L1fNaNKmZEdd86GA2vrMT0Zn97HY1Mr94FUcQT3C
YgK9SBXL6yrMRlpYKIS17sunnrahDrIAPWOEZUlXW2wCKDpO8b1xne/XvlOieapolbcf2yznIOWH
Mz4tIi596hgbN3Ce40Buy3Zgyb+rvmr8ffv4yU4KLLcPgzUwgZ9Gp03q7WrZUEfuYRqDKWiPbl2R
EXTyjWc20JTI1m2fGgpH2F1aJ8Z8iT9evdNRU6MyNfSVig/Lim2bc4pc0veaM+8BNiA8RmPWKV9X
48wqq0pnmERGK2mmN5ZyGrv7YEMHf41UBkCi6tIM7uqUZ4sFj3V8ncoyfJ7WLgqfwhAL9z7zrIp+
Ig+1zQ5iP07FGv7nJ/3azVkNUnWowzI2BRRG1ZiLntFVHhZvE5JQqR5dLsqXBiPJoOR3aVPmqwEy
y2+09SMOPfcYh/p1ce21yBpPSO+PVYvFaOKmKtrINBrmwOsuczUyFXPZT718jsndqH+pDtvua8gh
Km4BE6XPiyb0rEAnqT3NLo694wjnxzLS2vDPkze7zWnslo71uswlaXdwzZOWJGDIufGOlMCuGM7G
tpa5eCuCZu3fVk108DfUnqVqcHo1Tf/EJFw+CDuZZPDKwNZ3UUABTA6QRUgbD20v3PXRpQDzdiXJ
NPkmtSltcjsUnr165bEPvb7Zs4RIpfIXZq1BzOPo97AeL3xgLtNsCcrNvRnlS3UICGR0X5ctQUiS
rToA1/IAaHj5VDxHv3FpDbinOsfq/He626VWDHHs1h7jm/8GpJXa+9MgrN3bD56sVLBlkjmICcqd
aGFahgv1NAEcYBszMHGWx7psYLkyfhxffgWhvSb/2WCI9bfbzv32n7KmlpSKiMGgevDx9w0/hq5I
yj9KsPyApEaaZcbxw1Jb8pLg3T1/cli7DfQ+9uIHAKi9v19Ns/4SM/W8YOae9+SwGcNZpD9rEvuB
KMfJPpdetM2/pAgoQ64MnSJPGpFwjxeValRebJU/Mtm6agYsAzqRSMJ0Ha+fZcCg42X8tis427q5
6+G2CmwzvcWdxIqLjfNt/GfGOiRVjPDW8Je9g429Y73cGPAam/tquRZuREpRFs3NFF9pAJzXtpvK
KNdOoKlgI61wuldOzYMFfLSwSzR2lFkdM+V90Y4r2YNKmKO3OzWPpYzDkjylLVzTchrH+q5k8tAX
eAWMjBzX6beML9zOWdPNujkkibV/FUUnflbNzA8ljPKtO6GwO6Heu5a22TbGbBTwfdRZr8NZXjYi
A58WRsg7z6/FQzANjBR+Ybpr2foR0FAwTj/DZY3fi711PxnRw+/AxsY9T+x5Po+SfQKwFotS1Tvd
KcTar81WrvrpZPCgsnmiFcAY1eW1bQO1ZYUa3Z9jsM0vbWDM/WAXsYbwJWkENGj1xgwqyhyJ4THH
ymuHx51oE++wNMHyF9zbT15J+QrC/zzMJpmlAayag7v0ej505QDRA2I8kObqjpfE2zxa4EKASS3l
ngRpM/fd79G2gukbof+NbxxBeo/AysOQC14WkIhkUf2p261kPO1b5ezXeMKenP3B3vPPLl6LKk1M
UdlXXjtsjZBaNG5eTKr7ksFml6ee9Xdwh7D302ZMojF3wce+x9XergQKb2tKcoCn8m4x6ilx+jG6
7ccEHz1eI787a2IHy96132QlNSQ6GOHXX4G0Y9Zeo3Kp0slRcfuobIObsqdL8YxNgJ6JZQiE95CM
Q/Bq47u5p7YUsjtvW+k9ACq6vxsn5sqjE0qunuYFTtmtdbViXNqD6NzCQHTncR2NOvAihk6ebHvw
aGCtwsdgFniJkS0a4JQOHfM6dFtTp97kNl3qoWi9Ws3UJKkr6QBpO9b+3awtP+cqRZtkXb02wSUq
RdFkcrC7KWXxrFSZY0yJxapbmn/+3pvxCUhdDdA52v1kHNl8MrE2LfNY7tunM0TTnu+Ac0E+MdOI
zESjqu5DJ1m90+TRf5+SAL9T4JmIRVLiMcxKIOpI+eOi31d89OatCu7qlZXo1Ilt55Uul3qGH2tJ
o1nVu3v2b6DHoWOSf9QB4Hau0PV52T50nkkxGmz282r1XZAV7sJvDxmPkrcMIk2e7Aa0UtazS0Sq
VQX6Mht3++fNMmmuc8Mq7XmE6ajTLmqa9aG0bo8K8GIUuRt1/tnHbF1kUTRHT54fNP+JtWzN0W0b
Tm1U2gyMqgmH9TJbs+OD0/ozGx/dZq05lwB/JumF7P+SsFi9xX6oFUamy+gd2TEn6S3x6jo4Nkuw
bpmyCCG7xmod733NQTlXdDjqhQSF4FHGVRwelz1KXlozVrAgYUuXn9Tmh9Ogis8CtdR3g79XAI0L
lf+6rya8FfFAD4eJip1kvu2aLit2G4JCiilycCvb9jlzyRPwqNAsrXxgeF3ZDBH9EgC9SaWAMCAB
Xkih4PiPfeM+VsFcXrYVFiNXiaigT3zL+el1pIFhMBxr5+ALtdY8PKocDI/vvTlz4b2VQ9XP90s1
+eslhthUJ2fU6xsq6e6JnIcgfC69hVd7QOTQHCaGQf5x5cfiNEgjMZ/Zw/2pkJLvTc+k39xllVU6
DnT2n6ZNnL9VNIS/1zqsCqqdqdzmaYprjPIBPmqCXOnzncxn983POuWOy50juqm+AmguxQ8zQjyk
+1DM4k2D9/6TZo6GHHPSwFw9e/QpTVMYDA3AIQY1j6ZxyWtNl9323wK/CmXWO7M9fSxWtFA0B+Ro
4toM0YYWwK8GJ0MMN1X5NBH9mrqREDLnW9rb3wGmYL+jFXHVs4aM27iatBUQBkjCy1mbsv0FsxDw
sOiZnIvNn/HTQYzbdh+uXgSkT82GB+Oj2VlSqqJ43ej2NkILAc/S0as0xWr2g8fW4z5nDr9d/FTH
oD3L1l/NpbTFNuTF7fI6aB03P4c9Fj9qurzxjxhI6TjDWNpP+0r8c+b2uAumu4q9J4ewUJO6yB/u
fTyZcJpmNfJIC9p8rX1lnnp/nb9YNu0YpROrpzWfV88/hbFd/W21iMDaYYebdJcepGqJvjmDiJqv
zIJWkmrNdJHFtqevGBrU3RGjAfVnclx/wKXXDffupEYnWGkEi9m5TlhR/JGohl4cuiI/tRUe2Ecd
d8rcuUh/LiVDeffdKzIgGK8D944NNv3fpkEzj2G/J+FZtHVi//bN7I5fflk78ojSLaZJUdJ7EOs0
EX5GAYJdFpOSB+w/KYP2JKjcNG3IYlwVrt9h0zGu9Fz5zEnTaLV/RAet+gc3dk8fRNttmYPB7osg
8MJLrbrtu/8WB8r5BJ0VNg8FhpfzySq9oTqvZizCswpJaM3c3d6iTLI7+GTDhKmzW6EfOPY7T+5h
a9yoP7ee2f3LWGj+yjFigz+fUFnY9541NxGnpbTEQZtItrkpXbHfF4K2pU4Z7uvmIAIw/xP9SFhn
pRsMHZ+t08+xWMS3w/wWX7e10F5W9whe6Pq3an1o1xgsFdFCyFXJfJ08adpw+Ta3cc1SQpRUTbuc
6m03yZj5bsB6uUGqpn67TpQMJ+BkZ//Zrw2HR2/JsKXDGOv7mjpUYu43Fj9rPxmebACH8Q5ggXIx
96OjDg4Wdw3zpCKSHPDCctgqdnCJ31a6NdUJ7uW46Pp/U+32U3IyuKeNX3FcCT18bcZ3G/m0EiXp
LveTtO2hMcde70DEf9a96ypuGsVa6VVatt4WHHL6NlpTxSY2YYTo96x6fYJw75zHOnBYrDQKhdEf
aaD5Hxi0BQ19HINvh5u191ksGGKGNMBYpHpCDmIl7M8AomWN6BjUY7rqKKejkW4+rTelPFNv+TG4
xbjmi0yA8cKk8CnppVOBB0OndncEDs0l2Imw/NxVeMifMThOnmvX3aNTMe/60eXMV4dgHTYAzNK2
/MxAkYAzmqYz6d5XpCjj0wjVqudQm7MjI9E/d8jkUTR4Sf/BuL8+Rbuj/lAL/C87meT+0g4h87mc
pgFJbLd5MO6RhDMT2M0TuDt5Pm5Pol+dV4DAxpztBDjzsiFqsbJg8qTP+1y6ZV4uUXPtb230XbVP
Hlu8UTC80mYVxaF1x6j9MlM8UT/jInwls9h91r0lvYPso8id03moE/LOHG8IKbq66e4bNTsrV1il
7SfTuaJ91XvdX7a4l+1Tq6OxviaqAO5YgrZYzggmsVXW7CbMXoYawcwHJx5dnboWOQwpDY2750Nz
exXIaehkTl8q6aei0GsOTRiW8mGq4whSZrapf0NZEx8GE+n2qQa8Fhdyy12M3fmdmoM/4fiYj750
xKHsUFOcQ2+m29kxln8Fu4z/bY1M7sVsyz3tV+j050ZE4WdIYJ34iCGn/jb+0DzMQwX/q3h17QfL
ibh3U2hFKqAsXP22wzTEiJM2b7/v2lvAa1Ssgz4Rd1IZYIV6ib/kMPr7zy4qgrLKONtlF2WLq8ud
Hf2pfGq7BfD4gEio7Z7gO5syT6LBii6uPRn5l/FxTp42G3/8zF8mLjantnzz2gMKyI8pihLr2LF/
ER2nrQaKW8s6+ejsNhkeyiRZf1ajNe9HbYXl+j5sziJ+i6SVNsC0iiy0XWKJYkdnduvGHzfLgBGB
kes4v8Kl6Z5o+ZbpBExVxc+kArFynLd7QXRGViaY9z6tc2iH98I3BmJzXarFOy9rI/sLc8zUHXby
4+ujFp5ysW3wFu+0zprHbcHEVCfibuj43EWHXjqQOIjLl9s59sFf7LHMJTD2uymdMrrUre+VeZi4
81eo5uiba8ilqx1jazrokQ+X2dYwXRAVEAKGX+ZBM6QWB0aPIblYa1c4p2pYPMJAZxM3CNkq8Ar1
qIfI7Ll0o9Hcx6oAPCaWW6r6vkOr0ByG0SrHQ7DY5fS8AFmXv1qmRevJKuobVNiDPb2Sbr3eWe4y
PNZJt/5iMcxGQLAsKJtn1EATkPQ+e1fC5/fpIqXZowdKFP8VxpyDtNMGPvjr1j6JIdoJsGqL8QXd
V3J1Icfj3Gtsx8v8rmi2Z5KZ+vedp1Jny1BW+eBpsGOL5u63R6d8dnYEVL9qTmV/Xhmj5WGIovFX
Gy/+24LdxD0C1uRf4pTT24TG6GXASuC1lW1npbs/2l9EUNFrLYvY/zDSwSwwylXPC149zz7z979C
Nl0J/t0OH1tdJ/HfhlHbO6kuiJwMSpHpG6i5/LN0G9ijGfb6nlTBaLkB6N3jDvf8Bz0rnVqBBibH
NZmxYq7UdonpI46lQrdwxlBuh6xYddjb3nEhHlA9RU2sZw/sN4mic1zjbOFA0K4ZpI7quVh2SCub
dosxa5OC1AtHf0wxme9lwvt2U86W+SRn6IGhmfSJxNNGnMpZLUue+Kt4iTcyirhHrbs5LJpvyTrT
xZ9WoNVpKe0CJS6M3uat82WwacVyaevGu069HudraSJCpNddTL/CGrsvM/TLOyi1f5gcr/cBl42x
P03NhUm6V/Q9zf7oHAv2M8ZM7B4dNb1hsJ9t3+vszAE5THLfHsrmvkS4Dgcyl5R+OBb/gxnrhgD7
ehoPReKVYcaJi5G5VOtwIEkctUEBEPIY1PU4H0o6Pp0hFuyDI1aGprm281TfV7qTyxH43c5B/WYf
Xmnct3wf3HI7CNRIJcR9uAdngKr+Y6ArAdJeTGunBdIUTGpMN94Py63xA2hEcCZjZiTMR9h7jWVo
C7rxMQwOUxFVzzqZyznjg1V2atusOfnDUv4h0wzygHaaBNU+7Nwl3/xVerkV7vUrPHbz5A5xVz1C
ICt9GmvlFUcUUE37sEaD6c+GONFjuTsFaL6igYmTqXobIw6eWyTbY7skboVd+Rqd3cFGoF3iJ/4i
URFei75x3pC7uMuh0hYEgj2gDm1aPbaZh85OpJ428j5p8QZEW1aWzRnIs7QvfhQubSa1it+5GSM4
+L2h+QSJIjcEjvEXPzMQNv6H4U+bdKGe2yzi0HVWN6bbDbTMPbWsSwY3kDhZW3fBw2S7Ucru/Hrm
JwXyWmjcmwXcYLbKiPGB6d9P270erRtJGi1MtsyNeDR4NOsQ1yeDJoS6pazOycvdW8Sbu0r5p4vG
6oWtbXxmOtDuTK0J37cXTQOxY435NDbLOxNCN2ZFvUOHWqIR/2iJdXwhK54092F0m9OatNHfmiw8
eSbHRuMJ1xXMHJWldV60hR8cEunoIXWpmDT9btE8OC2sW04weHnRhc/FasfcQldRLF58BSEM0Bq1
4tsKE6Vho2xuGCBOa0oLUe8PbRXNOt1w0JtzsEN+HcR1yX0cEDkEIbUdgqqhN65ItSdDONHDoygj
uLWoNp8GB8Qcwt76by0i+21bQnGtqy758B3AJbpqfztERUHs6LKN3n+1EPSHQ+dAXvRbGD8akh5/
13J2xLc7WL49pXrehjiDeYmpEqujrWsJn2W9mLIumPyEWnrGduDWY6AX5I5hW9cm26i/8wn0hZlL
e8NQc8tzJeZcZ465L60WWU1Qx+MvRwtgQcZaL1O9gtOrTRzKu7lLIpjaLup/ohj1LgE0YUWtbDkK
bs/boBGXePmC3uKubYIBZU0b1Peg78O3CXrnVFhd9AMdcm0BvQ5Ve9ycAB4rjGUR57MBKTqhOxZf
Y4nAKBP2IN5HQIUK6SCEdKqHtvNfQaKDuyGIaiJCLd6ZFG6eL9EhjtyPNRYb08UumRoZ/SJv/8dF
NzT/EaVkk0RTxM1yD8PUjqfZuWl5w85UJ5TTpr4U26jnB21VpXdOtMO2JmrC5a9H13/d1Dr9jIXe
Piu1suvCuSfKxk9m8a+rzRKm1libV725fXSs5gbV26at8kWKSGHjmATazXFEMB4aZrlooFpp+nwA
DTPIxxf5nAThzckLWPKAg6J20shwaxSgxb8TnpHI5bYveCe0aKYc2bSP8azbV4NI+subG1OnZY3/
V1aAc41Hg3Mo+ZnrnhAR4vTev5i4TXrpMdy+kRObz9pem28XyaJCPtUxFQxlMV/bopm740C863oF
zrhph+qg2x8RWniZEwUqOpesZb/4ixUiOwxd0OXB2AtP0jF3c5x0n6OnUYum3mZP83fFS7Ido94K
o/NNInGHqcecEfLWvlq3kCYoybLVebSGQ7Y0i7gar0heqaLuS9FH7t3QO9YPT1vWwfdh45euhh/3
bx8a0hnnTX9m5qjr1T1atqSTRp5UncqkoYRadXWC7oho09eq8Q9dg1IhVArn0SLZu9/TJMDvrMT4
M7yLP/300Lj5p2FdJwYi2YaH2Ypwudv3f3uwONCcnZ9Elxu0JQmElNaF+RhdvhkXCiX8nfuIDD/8
mTjWEB1HGIHX2Vrdn5wB/ymwVfWhXUTRyAs0oCTdLcohbuTpUzv2+OVO9tblEtI/nyIJFOPpJHje
oFQPc+KgwsEBD8l/qCtpgQgK52dfNaN5HArGRnCbaGd7xd0X9NT806C7ofdb7MP2ukdcs1yt/JJb
4Mxf1ubLE+D5CnXpbvfBXg53TRDcRoXW73/161T9FVhE/BwnAMfUCSu42q3uR5NJZTlWWkHBHiuE
OO/rPJjx6NrusJ0nbfk/8GEUaYj0K5toFzE9p24fwbrrLm9V4+DeLEzg8NzYIMhMW06/3dWfBeVn
K8bMuO3+wrA03mmQ4Ltgu13/bKUi42Y1ri3iPi/lBBg+K6X/E5tT36HoGePM0kr2B7a8aQ1DlAPP
swvR2QXDlNbIx6oMMaiVqkGXB55yjQB4nEZOaN/7/2xvCPAg1/Q0k8BV7+x0rjceXIQKIl38NfgK
1ir8u2AC8qbd1fwYx71+vEk5lrT1OnVcwMxWuEjX+SWdaWey2pLnXkZDVjg7V5cSwRkZfJCtcizo
MQztn2w27xo0if7gYt69VPVRcSpBJS4w+AtEL6qpDeV17eBii2AlLyyUpzlulJhQxNy1fzXSMSrA
pNBs3YKek1Pn33gC1FuIE/yq63/7sx2ahwid8COrKQX3vBWOf3EbqbvfyFH0mJLnuDZZwb/2sBUE
elqysY5GxE6u4rB9MFXbJ6elCoEZ6l77b0ndgmoWbAuwm4A45jA6LZ78DS0EBsiCv31FsD6lwybo
IAZvMPdoolWXBnuFEbPTlvWWCSofPHtUT28gvM2v0EEUD68FOD8ldnc1gwJL4P57FJgDvlvdztU/
lRuIYANpdBiknN7R3/d3Vd0VzwmaiDcL8RsHzx7ao0HD+GR1Eo7GmprzMrgaQXIY/lbJDa8uwhU1
Ujev97Xnct1tlZjOcSwMXtHdLfZmEW1w5pVdvLvSjM5fAnc4VSP3TneoPBdEcgpQWaHOACh1QrFd
1LbEFxpZ3R5CXjudCiuY//jWjggiVJGdxtZofiyqdNyMWA155zBqU39mebD72D8Ctq/noDd07eSP
CCfDxsE9zPTj30E0WX8TCpaXmbIRcdaB8y0ZO0hQdbYSdG6zUGhaIsfo90b6dXCwFpcwaxNa5V+4
lPKfT8rmfxXrNe0jEwqvVKxmboUqZDhtpbP8pp46p9lT/hf13W8uim/2jiSw+VLFJl56OQ3WScs1
/C1jZtpUI9lEB9rG32s77sNxJTHl97Rs8mBguh6c3q6rY22tAN3rjj9SXgard6kX7p004VrK9m3p
z6Nx7SfVe2bMonZVZ41ETbKX2pd2LmP66YvuyvnarzK+sxGxvFcBa3RGtfXIXuNaVZDd0v6aNRqP
wSMVWi+tufPsrX9HOCN/VCKYn6UewBtZnDoj2Aje2Opo/kO4aUhJQCqv89FMyX3heHFx6qGuVeqv
rY18KrZ5phUi0ZbRRxRdhlxYu7zvE7yN3zE650vtO3klqiRfycRGsU2SlXEXrtEpNs0D3J71ux4X
7WZxNbkPXOxxrgJPXTQewk62rJP417tV+WdqY4lRK605sxmQ8UKlAG6I9DlBxXgEqbWuQFSIXSDI
LRfvgk79GPcSYLAlvCI57EmiESVvBdB37yZhfHFdJKTpAtT5Rss9aVQhCeqKHSvp+FoKuiX4M2Py
Mpz2P2uJwgNiHcH5IKfwc3ZCJmMe3PIg7Sp6sosOMRxsCJCLR/cg0sBEfXOyFHrDuymCI0UsD13o
WiskSRNMEz4IXhC+qLZVXi6roXiwJ2/xz9InyJmuoR679TixwSDY5gyW4Krmfn/ZPc998cBEjhoV
QHXYOoUSdaNNWzNQ6wb41PPse4aNkmQU8MTwbZ9V7XxqGsqCTxhBv1hFUzRHzBqnN3rW9T7emM7Z
xwPB8hi15LGOPAvUpOP5+vu8vAdA0ihvvF5PmSws57fPvghSVtbQVD9PHk+95mAamwkE8sWR5Tt1
Kvmoa9IsS9ix3oqqLBDNTXnEvetNDwiqwCHRspv6MJMTGhNHWdbxG/LlSj/vC7z5igHTihSmVstA
9xeRHDtmqlX8bNG8zM9uVbSvFRDkS/Q/R2fWJCeuBtFfRASrEK+1Vy/Ve9vdL4Q9tkFsAgQI+PX3
cJ8mJsb2tKtA+pR5MlW7+lDXiX6FdPP3vbNm+oIGMD16rox+u2U7efdRHA75B3f0uh/o47E41mvH
+Xp0ksi/cl+3N6OZxFLPzABZmnt3oRoGQUl6PhFTtK2dFpd0jefN665cdPxKVKEKnqKVzac+9rak
XRu0qtp1eTe+iAzolkqY4mnu5/bRw9p/1ilwNJtbLvUROSzoXwAYYlo+a5Co5MEDrOPCaO7/8Yon
xlwmqGK1HJqTFJFz3yC9JTvN51/tuflSe4d0rPzxXJfhqg6qHW15hsDjQvYRa8LHWC3AKzpNwGPv
MNEV+zVb6+EEZaYPLkkeSvn9onN54z33qkLRvPDjozYPKxj3Lm9cfoDU57732ITyZ7SSKSMiWuH/
T32cS9ZkN/1OtMNxs57Xm2kcc+cMif1d9ArEp4/ShToiYAxFewW/BODYj9WLbAN2c3dux6egi5cR
UYT+tnObVLwTXhyQkYYvEH+5pQ6LItJ5fy8m+X+YZJiSfdSM/OFAElNy6AOS+7ve5Umm43rhVk6W
rFTizfkN+TwO3u0uqBYFpAdb8bGUeYUqzXypcX/59O6F18T/0XhSXRhSuyfPmRzso+0tbhh23Uvo
uDO7hQjGo2nJapzKLCDBGrMVpnd57toTxAL2miP9F2Pp41W4iie1lDwqnteuN3iy/p4VNrs2JbbJ
odLugP7fA8kSIXKq0zSP6xn5yD8tSOc3IVGcg5Elp4qt6J66PLAOvtiE7/xWjfzBd2aW1TvtL7Sz
rGsR5Zecr+c90rG8mS7CVqtheR7mKNHvsS3MjQr4AnouDfk2Au4H/3AqTOMdnudwSOG4mP/Y17Ad
CJ5eBNcsT/uA6fpBYQ3+0EhDzxI2FkiTgfBquE54a6VF29W2y3/EXL726GWR/xUUXvaZDOA2zL98
2XkV5V8zT/wD8sL8PfEEeAd/moaZvX4TXXye9AzpQvm/Jfzrnd8n6H/wddC73ajxCZDuvE+TSkLz
Zagp8h3lva1S9aYqPqVk7TB1Rp8s6BFDHae2Hc2S7zHwo3+50TVJoKlIHtosc85bufEP8AxGs8mX
X4vLiWuXazQCskep99uh/3ZmRZ6GbzO0yZ3NA/EUj6q+6GxOn5Cckwcgsei5HpOakSW0GH6L2zun
tg7V29DL+ql32vRccovlv6HemJIG/e4YFwjwNcnIBmCAsJtPaBc5KIrm/6Tf8yyVTQ4JY4etf7zA
yKlxbE4Z+mf5FYb+YF6NOyAjkRqqLp6gsVIJazF3cxmMh3CoI7CDssrkUZPT+RthtsNz6p6ACukD
3vNyfa7hb28Vp+E9R1ZebR34EUUXSVT9zRUmqej76hpLtzlLoYCHTJ19dy5c3IWG/+zLH6rNxgm2
4cti5HMoyCmPBZDM7t3MmF+OkppsF5T7U0QL/NkpCTkcvGkpi1+hKIZrmaXoI5Y1f8dmBA24jwLi
AqcKyetzqmey37IU/i5QXj6depK6yR1qweq9epIuZ1aalvkSYYkzo6/XoDvXYVVMu6yq8+lo3NFL
sMG6oPoqisBiZQsRw5uIJdGnbmPnH6BJxv5YtHVsyJ4E/XIQBGN/0LHoOjfy1IwFbtLJ+MBBfuAW
p2Ga5Tun1eWfN80Gp48NMPnXWaefL1wNgZouSJvtCqcnW7yWSsWXxMkV6cFE5tXN1BEzf0gouNmt
/YZ/ZvEop6sX6sK9DDjTdyWJClKUXTThgPcr67In5Z+Cm127ncIaiHZlV2TpZeRUjESeChfgp3BB
hhq5tI8Q7OEfp8wSdVvjOk2O3hgF7E8JrO3OjcF+DpJri+dHFblRTfBF2N9cpVCR6zNVRnAAIqI/
Tds8AHdp+Xjpd0C/mpjugh3BBe8Qr7UkHj1N9i+b4jQ9YAR4n/EScXgqoEAcTo9pwcXrJnmfZeNy
GOVsQtJgCT9Fk1QYWLYs23PTUIjVmdCSw19KDhXh1KZHWRYzPmo5hzX6RuICogbSSd/qnLIdu3Yk
0hSnzr0quO5hv8S5eWcyzOczxGtwzhZuSD8sqBNPLDyqIlAQp+VJaQLo4HAziloGJ5/j0RQF7cOm
6Pv7otB5vY+zkdySTKriHtMYY6eBfo53rpXiMq3dpnl624mlg2bYa9cG3T7gOou/juxL+ZQvyVod
ujkenhbA45toO385dwZdc+qA9VkW57Q++i1BOtK5PVx6RpcthBN/9COqIMfC1c857lIMSDg/VD6T
7NQLHvWOoKbssUuPXNFTKc44HdKqbVGgW2b47wkc9GKTcPgn5dSytEDu/uqIRYkXX7f13zodl68U
7r09h0ugl0PTVe1467OGBFNexYfEj82jHSzByDzl3O0sRRhn+6zgHucL8wjOI4vcjMqEoHllPNXh
byLVyR+SJ3h9bNAJn3TZt7dR1sWeTmStdjNbDUstkkS4N/RuRz9BdCLubdBCdbpC6hjyluTk0lFK
2QTV3H0NOje43V3gheeMKJL6TKk4cx11p1lPGu8RoqzqswdQC2RAvoRxju5TpO16L9sVKgHwJL1o
mjpf46QT3Yaw9DVqb6OJfp/jdAz+Tf5UfnSdj1JH8lvfp2vnMhWl2RSz7+WDc+Xe6lgSmxvKb3r1
cK/GpCxOq/SisWGkLrHll0KkP+amNjI6+JX0T0kdLo+inyr3E9pXhH9Kg0zyFKRD/4DBXtcHOLrs
O+uIJ+8cKpDY7iBL7fzuFKWN/tIRN7ExcVKkx39Xx04QM5IqDvfkitGokrAU3WnkqODeARgqdUJr
zPAJZ3eDe9ZW/+OkG9unZki87qDz1Ny5kc9+m0o/eK0Wyg52k3Q7jwUhaM5FhdoqCeJzhYOLSu5b
f/kiEru9755k/zSq6v5sqPRrTYNnvlOY2cDGdQhB7s1Yll7WJ9StJs2oi700VnuXPlzm+OA5YLrc
wSaB0UjSZiBDA/G8I5vf1Pj7zg2L6OhhUlYvzYZ5l3unAAe+X+jO/QUgXulDCUQtbyQ1ZXXQ5CNz
0jblmL8mEM8kW2g2SHa5DEHuuLQqEkdyOE1IJJ+E9C4BanlgK2kfk2nx65NWpBd3tGXw5SWmzD4t
jS+klRRPQYuG/mAtIxI+LfGiS104nnpV3CVZvBPh97pbiR4M+8K/3OKgnx9C4SC2BFleaiQVhug9
7Mt0S+VoxH92rBgRpgY0pFOyTvC/C4HkADBwx/9/5YBC9ToH6NnTdzG5zYVLg0vzN5q1lKeWS2a7
c87+i+EIgGLudcGLiGnFeZsWBetxoOyKoaTykTTo++C0vrwEQwQYtVtrejm2zdV6c3Z0gsG0v5lD
EVl3NVwbx2KhA2RI7ZH8fysIHJkHdCS04CWWonjoAG4m4ieBmd7AalduUYo58x0qsI5+z+Y1T8/Z
2iacH3AL288RNOPV83QljqMp1Hweo5aei9BPNeYuVQDPhbGRj9iE5HUvZbEkRzw6hRDgQZEeOxKh
uMOtCZ67IV6u8Nwt7Gun1J2vK4ALGhK6sytX74Oluq+/3M4BqKwEOtg1DqGgrpRC1AUjUbzE9wsH
+ZYXvMz67wRM5zKwBaeXZoxzEr7D4OgbS4cBsDOu3xUvixP2LxmS4x9KxXt0yk6E/QOAUI7+Iwhw
qYMeKv27wXjn6j9jxuKlIcWJEaTFmp2rSLtcXlq7E1IgrW1i/uK9H+NwT3MwSY5B0o7xN6cD0v6u
1MDLv/ObTjU/8wb9/RmFc3FPuU+3OChz1DrMcWEvz7heMaZKGFsTRGfXm2T16hF3X71DJAhOX+sE
m+OlKJVnfs82xA8J2fGbOx+rKv7FWWkOBxRaDcvE/lKOWXTOCZiFC9j0di7Z27Se+mWvGH/8W8dj
EF5qbYPsmwIFr/8XIgRFKT4XC+92tini4OISX2l/S94Vc1/oug5xjbBsvmi39NHufWlo7WnKMq7r
XRVaSz1L1ozVcyvI5F7RHaP6NixzJD2uLQDVVaA1XzqHkKa+PVrLK80HmOp4aMm/isCeeLCAVzEI
XzfY4LvFxdtOmNMahvSyd11ymrNOpHdT6A3LvYONkj84w2Dyvyskgb/wdTPgf2VErGswBdi6+mOg
Q6z4jPvAlz8KY0yQ7lTKIvnpZ42gvb8suS4HU9SINrZXm7EcmksRqLEvUP5KGTnHzorKS19VXljP
7hOvatrHwVpiIHmzEos7ZzT65nGxA5ix+VEmSZFdlo4mLnmYW1LNO8nZC6i71114Kr16Xfdtn4ct
O2IdSbqiUHaW5LOf/PxrWbO4uE8GhvzdFDFRt+dq6njEJyQhcy0aMzs0+zZz+rFRXLRoqCbPXsPC
w304pH3YoE24bjjEd348Evre9QADw0cPzDRc8O7R1FOrnfCHa0dgjWzxwOf7wU/q44yBObwBZMfN
S9v1Q3APWxZxcE3rpTzlji/VC5/J+kzCLVRHymQ4VRQ4fa/REkdqr+qSIGYnZPBaOr1havYqTDwo
gSS7tAi+9pRGccnSEM3JpZ6dAXylt0DQZdAO9Y/Y8oMzLzaul1zxPLL8bCQ9MKDyyGY3UaFZ3fqA
rqdH35RLdXEhldYnq2gP6g9eFOvsqKpgthclVMpffZqTqX2GjytaHnNv87mnZV3TXYjeyr8AMZuQ
Jdvpo6U8N3FIyp6Sgxr7COUFs5JVO/LUWQyRMZKtUHBcPpoGiIl/DFpQNwQ24bfDxY5tUj5GSWsF
OFTd9/F+MkKtD1OTctUTirOL05qKTbnCxIZNjZcAFa7p5/WclTL7266kS8kZT2n82Lc1LlKjIPZ4
qjrYqCXxmKyJ+b8RKOnjne9oOH48u/nZNiEEjDbO+hh34OrcDhlbTcnI7D65mKHrMSGPwkTVB09N
XwbL1a1jkufz6Cucr2DCd/ScxP3lU8gCd6CCRu4WlLjiqOpO/U2FQITW0ZB9cOuWT2uk6F8dKtR+
eUxjrDqFC2Mbj2V3bPqJTXKp2G73vVkw4IpuyM+B9kPvSOMA2h6VCKq8pSOt5CdPhxzyvCHPTmFc
FW8YQGDTUcJlPSTdpupHsTQjkIxFVNnlY8/hyXRbhxc7ov8fZ/bxwaQxZQnL7CH1xlWbfGYNMOk+
yWfA0nWduUNozLP2tYsS+MRk3vQ4UVsks070tccWm+ZHim38HxSIwmaRtycdWEy48wGXqK/7quyd
X51DQ8/Rhtr5Jed1VHcefstKq7oi2UEqjZL4yXGvAHB0PizbkdomjUtefsEiCRO14Qj4KemuoOvz
g5IpUsBUp3jTJXNa91KhTL1t6+L9Ylq2wMwF7KRNq9dXUWUcIpkbSLAlURR6uxTf/wOnvL5xq2JW
cjWybXv09ba6rnHv87vprjxAcUW3WLnIV/nYsvQ1ebSrpjG7qkGvt7mEfdxZ0B8q9Kc6zQhezq7R
vwR9YW7Lm+EO86OJhnjE1aON6YgFl5uzLdgFq7Mlnp+0ZNw9dK2S0pM+uUbRKlXLlNmo9MVd/E4N
+3GBeD+tHFaqGRd2WAYubHNL9yT7yNivtBNZcGewZ6dTnsw2YfwZJ3U3JDXxuBK1GsOybv5G+RAA
GZA5e0jzOf5KVu38ZjTjM5nYQ6rD0pGYxGnf5mZlfUanNJ05miwrDXQ8YMbpz6GAFL+rAkeqj3bu
Elw2Sc6Zt3/M7ZWsMM9Erhd5zS2jLfAbtMQudAvzE7WR0TpcmXUvKvaomGvZY7wDpxV2FUunhb6t
Wmd+/Qq+Qmxtcjs3q/b16nqyvpR5M/t3EWwgMe4S3ij/2S3zmD+mYvNoj6XRCRaU9BChyZIAUecl
NTYhYSjOznqJ7SUICPoGL2hM4/q5xtw4BGcTpY04kI2plwsgV1+eoriTHlr0qInYxlZ5/etUEtmo
Fp85zWJy3FqgovIw6SxWJ9Z/CLRucYEmYGY5z0U2w+0D8mNcIk5g5x/gUBHB5hDMbBe3NOTtSEmL
8V7Bd37ClOfmpsfZzqekkrV9s5yOH5oiW80+pveIvVYY7IjSnzra3WafrF2dunI4x2JwzI8s7PgI
oG3DABQ5CCJzlwcj+YlpqFeGaN5iYKHSaedvO4OQ3Kcd9T7HnOexeZcVM9pRQe2Qdwid8CchDz64
eG0q6DrhwfrVyeDqr2EuxIOhhWo6N4416jyMqPVPLD3GnfcrTXrkaoEbatjjMBEnj9EVWJ5R9s8y
pHS98atteHBGGjseeHB0iymba/8cUss3fBnAjX+ORLeFBViKYZ8yhH+t/USVhgzjxruobinXD7fQ
y7qfBkdEpGVyJ03Yn0L9Pdusne5I6Szu3QqT+RkOvcr3JkGnuFRkieVZrk7/FWTj+BMtlJNHXztR
Q3q1aKvT6utpPtOV1xLkmZK3vvEw+0YUtuLUefi3B0Iy3Q/s1/DfKsFN90ZMKznFbtpCnj7GyJKK
5au2ll4YdEBIuHwT5uIybOTBX7OwIaqqpPqFyue/iDmPh4dNpqI1cNY91Dm1v+uV7GZwJvLr/CWF
5107is/tIxUTZMGNBiM1/ooQCUWE2lmUwNdFMNb6FOLZ35kig8OOqsw2N2KJumFuqgh+JXETs6ly
Eeq6h6dmPh17g5iCwitoxOK8vZX5sAg+osISq0SX5MtJiJvbK++2H32lGppiF6cBKBsCFFsaLXrJ
T8O5iOAG2mO2W4eGybaba/4j+20xUaSg2xtBZf3pOdHy1jjC+y6cyP8vjpDj/jpCJdO14BRPLJA0
eWl/p7ZiHNFDWaznrZ5FHYgbJtC3lccBbulheC4lFWYYkUC75zlH+kOGo99tdeonRbHDcphdWQZn
nx4yaBcuPAJKjdwwRU8e2PdCupiuYx1mLvWRvvhBODv2DtiO4tujFzA55RgJ/lY/x0JYMPO/I19O
l6hY1d+FfqyXmHKiR4pPl39OwVy0ox+RNpVpy8ft8iykpMAfypRGMYphHuUara9e1zl/g9yZ1z13
lScvGfzjhxipaNvhnmfHPhP+fzne87rjp96806gOHlZMbU4g7IKMvaq4tH5uaEbosqNbBmyM7ZqZ
l8RPg6eeqAq1ZFTdkJSu8IBVO/j1QYwied4UXLAWP3RdXhlc9GSGogwyBB6ngS2kPCqrPgXv93BV
VFBezUBDENRFIW9aCM64pYnktaRW8qEsGvd1JHW1HLts3UYZQr1q39QpFQ/e6jxSk2J/WsP1DTAl
S+8CZOZi5mmq8o8goCCNXIxCpqtyl7x7k0UfYUsZBA2amfsz6PTo04Ool3FHny/cbwP/cui6sVO7
wcNcbPs2fVL8jmM6N3DW/Lk+D1+UJAjTbLPfYW/Kzxy8FCt/jWaGkl66lODMPa2RF62KODwwFer+
Ph0zfjxB9488iXq0zjYqoCU2ENxvOsGyR6wtX/k0yb60iRN8UDU0HbKwBtIwuSj9P1pvlv1a1d6J
IsUCzCfeYo8BnQSv1DlwBtnh8QTOvfWq5OSi2dNBs/LpfHLdpOEeiKytJZRtVN2Agsj507LlD08c
rFR5HpayLNDfOYXciI/MEcuxbl/dgeKovaH59cGiB1AAGHPVCk2HgeuyJkMJoOJv637l93V7Cm3X
N8/FQD/qXVMM2Yg2wpZy5TTKFDbgFtN/FyUsZRFKSLDPmwkJcjckQtClFRkn9aaznUJs7l0m6vb/
kB+WmtyFeLPeL2dkEjhGZWyHy4KnS2Bl8mtxgkiO3oCzo/xkVSrMCS0m6zgAGlDKz55U0Dyda9n1
nLCEH/wbuRXhJRIi1QdoNZnfTVZmw6tTZMVV2AjfDPfZ/vZ505JdB8L7skq/eOzpS/7Df26WQ+9t
kFoHTcB3OJHz2xEHLqtnEEGVvmN6Ed7lj3SqF0u3R3wGOrXxkaNJAW5YBKIh3VKBBaSVMed0oI7o
QLWN89vGDPR7r5H2O0o5/q8YVEuTPbl5TdZ6IsPw3YScEficFVFwO8wxGX4JKMGiABMHhM/IKkrw
b8TDAeKShg+dHSYZcHN0zQmtuQtNHjVXZOkQmg0QIjqMQ+rFH7KJcHzAVT4E/b+njPhmdiSCTWBb
p2QSzpQ0gv5XKVsl41LyHBOQSDmm1pizjWf9SzWZZjwnJc1M2zDBt1Qi2978sgN4oLzGeWU8TOO7
GtYxuAqZcQxutFH6rh5jEpdZmrIT7ErlC0p+xore1j1f2vJFZ15yoZ1loQmON40s+uDSSqUJDhDn
0FX+2COqoKIaKbwHhZ/Y79wBJATDiegaRGaEMdDFLdKQQ85/2cVLjV6ewoe9z6gEZzlkjQubS6Lv
mIpseI9pDNqbPu3aT7B8vsKkTqLP3DfF73rFhbNaVvJcFgRmdpEI67duVNW7Do0d/8vqJeh+gW5x
eOqJ1Jkdu8oWxknNPJxXItv6SaJb6oe6qMaHHhPuSDyqjs+2izcoYfBb/5V+HfGCel1hBtUFAXfw
Ay7yHfklel9OY/rDylVeO+QwfAz6iE64UYG8lJmNsC99ilDf2iDN5IlcdlecQ13DQ3E35cpV2+Ni
ng0AHIs3Hw77PU/YOZotsfemxWfHyfYxY8bc7X91qyXlARKFw0/zTrAHpUSmGPti+W9eiatfO5hn
bK51EmfE2vZZGmWbh00gn/dSkbveExqO5FMhR65MipEuhlM6td6n8JbiXPiB9h6AgCR6fl0z1c6u
MuUJIoXLP7wI+fc/eAYmWaIp4pljbLXFKyjKvZOttGjNjUPg+Dl3l/EsAhctQAd1qY4oU41zP8OB
33uIxc+LaaLmj7GNTQ7CjbLmy8ktQRM5ltG1pKCzOTfT0DTniKCjeqCUDeuFtiD93VGBeQU/gknR
9DoG+9bRXndajAfzI4EQS1o2yZUdV39sHzOzAY25Ml3/HNoSy50IX0LAT8v8PYvQ3wkmgIQdF6C/
8MrCHP6TnS8AW8l77LDWZveEsi0VkD53JsJZzOUZqZciil1G+fAntGcxnRPyOls6NG7MpY6ytqPY
LxC9+OMzJ1HrWffeOyGB8B3ugYGJ01cW3CKHeq29b1IiuElLFu9+MqOZToVaYdh0bNzi2qrQwZQL
Csj/jKd9Ii+zhA7Bq4yTzmx8r7oJm4r1VLVFIeiY3kaq3tPFRUV59QexFqFopG4eioiriIEtg8T/
0awJ+OLEQP5ky2jzWMfQ/fDdgaBGOqUKqKJIs8cwQRn5PWqM2jO2NxPmWAIQ3GlaBu6phsGKikXT
jxcdrJLiwsgtyG0tM5P3qVu5iYEiTJ+ag7BNcLP7glGF9tWea5gABUzenGDpumpPPwM1F7ObD79a
IvLyiW4yMTwBw9E6G5JiOAlKy5GBu7k5WvKjhAy7Kr5PRKnYSKi/JNlUciDZrjDxX5YyTr37zJYI
3dQgblkYznCCtNkgNui5pllHLLmCDR5ics5G27+UV4fv9OwSrSizkDR2zhL9U0Uhy3fVtmtzKMeU
LY+cHPwr/GE2HZaCRIpGcl93duqq4Voo6v32ZdEimaR+pPA2Wlf2Jwd7hS+6nqtrFqxQbrWAXjND
GXNVfdrQ4JkOHaZIGrCjUCNVMxn5Oiu/Y7KUxS6DfH92USpBPMlv7Yn3E/boDHMzncTeeKZz2n+m
YtWt9+waLMQkWDb6NQUz4OMxoOgNtWUvLZEJ0IaRwoadkNvfVXEuwjdeaLzacQp3aLBF93xFVnGJ
UnRRdWSnh4rxudvhh1cW2Ktlm8o/2xbp7sJwEs904ogHgr3ku+KGMhrQw431BP4Eqy7OFMRCLDP2
hMHRCJdZXrgNnAEbUaVP7jxM+dF106wGq6ry/lRnXfZkOe6/ZG1q31W8MlOG09jerN/LR+WxOoD8
ZdQgBP5Wc4H4yc0MgNzq5k+05Z1orvR/yWwSNCh2TvZWt5AjzMQ+f9ACZiQeoxXPdsFSPQLsptWF
9bNsb8Jf5UdW1sFX2IOH0RS4bNIX57NLV+De7N1qjol99BkfiLXEYqhhn4Zb6jkF+pJuiH6MAM7H
1MPtgQ6yCdnlkOgBY1tAroxV6JEvrfpSxgeSIaAnJa/55D+yZJAfa/0CVCbSfAtUuhOqInW1Jany
Jj2S490MmHare7F0Wc6IjHP+Y5niiESqYYHYq7kFG2bgZVLCdzU4rY0q9iWxqKsOKtbBKBvhFmoy
YH8FhULJcSwClugxWpM3pYf8tZ7n6kdSqyzYqT7eDP81Vj/Hdato8IeeXyt72fx2J7oR+L3Jpyxj
IgRuLx4k5s53uoZJcNh0nH6vY/pyd1GHhdoB+LwxnIv2qBqPL4MTaP6SjnkC3dUa7b8tbeqoCy02
0Gij2HCeTDjhRbmKvgDs9+oPvQ4rRTA4Ot+uSQA6TC3VmybM/l1zl0l3kRDWaMloP+ZQRgUQghZI
TDsRj9CUWY1hrzyfv5Myss/2Io4Aj50aeo3gFm+5WcaKNJAKwCuydHvoZcT2UK4Lq1xNNTkbdBdF
9VksJn/V/VY1TS0DSyL1S0jKEL/jLLAOJCNSQW6LSjXQwi32l/bazMcQuTo4igy387BdDvfFcMHa
jgdBzlezLL9YHwQUipGfpssggWr2HL1HW+c56eB/vp1k4RSgHAtbRohEQfEt+r+s75uMaqvQv9Ai
jH6XYgdzwUM0lO1xafXyX2cSuD9FMSYkussF1TT/Y1QPSdffq15yrJOVM3zRKssDXkYONXBRvjHn
cNoExTizEIGAQ/zjr4I7E2jubX+MBqmKnxNN8YAdgo/RDb37kZZh8dsnTq131lOFx+U/VtxlZGLX
s+RpI/HqtMFXMJdgRm4dcpIqaY5tznNgwRQBhGkt4dqxKb+zejbxbiyGMD/lBqjtaLwmKXcYtVP1
CNIO+divQFsXn4Jie9d0hmb2zNSWbPAq3OUa+i5ZHTgZlA3+cmEP8UkRkxlEyMOqJv4u7qBZHodk
QvcmEdVdKdaEC9SDWO87mANxWlRl0492WKiikusm4HmR2yNKmimy19myPnBO5GdkiJZXWeDxHzrN
CQa9wmmp5Mi2S+tiLsW5urlk5BuWlfWgg7cEGZRchfCg4zFYTlPLpLQwMxb30Bn9wutZKH3RHA0i
mBDAmvLBn1XZfCq+BfUUYqD1L60oURypT5X+PssY1zipRK3o7kWUxNOICkkF5zUMKXa9Y51p8mde
g7lndWc23NN21CdPYVGBJcBvGvfCzb+t6veU9Qmqe1LLt8k1tJbKCLzqv1yhJri4i+ibQvZtR/4H
VJbkub3IwWtG9zC69bAOl5D+0Ji1Jt/6RdI0njgK9twTcdNcjrIgGSa2PMgAS3481iBCfffA5U1l
+moXHtan0TMUG6s8Qb0F7WTzvw4Fbsgto8Jd3FvUZOdIVRLHG2aRsj+PHo14mmZia5vsrgx5BUPE
DABnajzHjtQrCUMs8zuGJeimvS8I+JIvKjBR+0tmQcZ/1kB3GfmR3vUvlPB0PeRJ4q36j7u6HPt9
lsnyZ+c3WMfHqqLHBjQ+q3r/FtUDMVKxwlzt66geKfFXM8U4J45PvgOIOHaEAEc+OVKdCRAVoA7N
SDyrIRQyw8M08fXTZZRw/ADUmPDXRuYHoiWZV7sPvvEVsn8/N3nMZQPFnP4u5fbPgx+UsiGSMZMx
BeQp2zr6dh2aZLjkgRt/DpNQqPeqnHiOaZPyg8eunWj2zcrR8XZ+gWgM2ihooLxP5zKSDzGoOdXy
egjDu8qKMPbOxVAV0TeNW8lGWUKxkRAOFgA1Eoptc+0bvoCNztB+ypdE1ug6qahtH029ncxlO3LG
XUq3oc7Pi3MxfdIiO9XPFlO6/Jchj6CFLHO5PoUdvcKXpfUhqvHbfPlIYp51xG2oxnrJBhrgnqmn
qmFX3b4JHw315c51ghmgirgJ6/BNhJ23PGd+iErm0m9TQkl3Q7sLIc+6S0rLE0owWfH5lE1FkL/r
OhPNt3TbJcyPZecxpNIyCOoB0JQ8+LmmdGByqZSKORT0ex7Wpb3OcYWnuDjxlB+sx6V/FDmE7Z+R
13QPumKnn+ydVCAluRxq2hlmTqo7OgtJIilKntPr2CCkIX3LYPkDI+7m4wHlpnPpptpI7WHVoj73
hYdsRBjevo4BmP5eBW75gfbOgMHVWqRCUuGDH9OpUKElD0IesHQc/YcgcDS9o2QESCawS9hDZRot
XPEb8aW7vwdRi/GXmQJN1zEXhw712V+9daA8yw/kEy6Yx1jpcznGZ100bfkDeeR/HJ3Zcts4FES/
iFUgSILgq6zNkuU9iZMXVpx4uK8guH39HOZ1KpPFEomLvt2nHcL1OQUwzkFhxCCQYHWimoucg2El
8oyigoZtSXtfWsTi4jiFJG9SuGnT3s/B7n2Usx7i8wg4kmtopbnLggbruw4raQJ1njRuwj0cHzjL
OVTflJliYUgkGMXAUheNvWpu9UvMA24A7DCVRTBxII21BF7umgnfwLjvFuvJUzyPqE9LJpPpx0Ii
F9hfknXJH4JceXIhBkp+aisDwdvcpMwiIOHJoUBkSG5seTZvIZflYd+AOKk4SWmGGndEtrz5HlJj
4HyXdYZ1PeMe7w13OonZSLB+Y9GQWsFZheWyZxjBLQHMU+o+Al4WusuLIfbNos9pOJwkZWzNl8gd
G1x4qXVPtIRQf5FtWI6+2AZ4YLAk5Cq3Fj6LZFEUySswgLb+yuoSK+LCAlK8cNvFSOlTppQf8QqM
/mVh8w6cGE4s0sU6co3gpahPoMGGIuFetuiAt3aj7iueXxLRvud+ZpUQ4jEZrbMLs6gaPhYQCdRY
EWTIPb6SgM+/MM2Z+MJMtTSPsplw6ByXHsMIX9yGn+gr5C8ZPHFPSY8NMMbxjGjAJ36Hw5dtv3WT
Rr8Yfto63HkMpQMbVw9Tgj+vyQxtcMxQSbqIO+2OVo8wvLZFNNt9Wwq11Afk42HZV8Q9vXsUl7l9
zmy1VuaB2gRlX7KpGqPyjuU06Izd3CZsPQQLDyiwK1GI9M2iBLV/KxNjaYMfIeL+mb6GjcyHmRKO
qaPZWJHr4diFzIZMkWRAJcH6ZKzjpXbNRmBeeZdIQJnL2eYtkWyhguHZB0UorobLf09cW/fdrSFS
/2kHwC/3CVeV/tOsvad/NJL2y70GfGuuy4g588W1jq5hZvjrO3lzzz1MulvcS5VCC/iQbhvPT6mF
OXLsSRMIgy9J8jJdmmXozxYqkAtXYyCcEcfWFDe9MDtc6QQl2dJZ02a/Jqd1ih9KL47z35StTMPs
G3kVSBBEwU71ua8HDJnsbQ9rgNd9KyjZAiq5Kb4ALkFJyFdxkB2NnW+dXMf1EYZ1VmF5qHXkYQ0i
8FWeAUTxu4FTMr862N7sacocvdWEXDe5f4jSNwfEbXpGdimq9c1Pls4epyEI3piq4bkJyd/wTvNo
SLjRKDF3MsF/vp9g3WQvqkZS+2BQLDdcltd2R4HA44HfTLk/QUZplxPkJrxtXLB9DPYj9+d5F+Ue
pqei6CPuPMJ0DgLI3JCVhsnnBTz8+fJWibxynnxnbPSD7yKM8fqnqiDfMc7V9huWrAJxekO/4jzA
oUF+aAlfsjwOpyt5BHkjlgXtA7SKJIKCjsR7KqFeDAuZEon133HAhMNpcTUQXH9ZycuIMeuiJzp+
iBChqITTe86aS22PkKd2YP3jTbePlk8/SkbuvE3Iq7mA/NofplGCHfHZG0VcChB3jz2B4pWA+XYy
gG8OnSPwuzhgj5/15fKm+N9ITfHmWC+OtOQLDK3gzu/EkQWb3IkV73nFg4mmQibf7uNmyfRPlbBg
O7owXYLjHLMk22sV9dv6J2qzq4FsEn42PhVQLKpQ/ZYLkT4fz90Erdw5kAl2904bDN2xNWSZwe+A
IL+vuhj1zAfHZHcTPrkfXdQ1f8K+j7KDwrVcc3Z7Wfs7nuhwWTAL4qzna0QacvYRJ7OpxD8zgILa
c8WqJHBD0MAnZJi5PcH4541GrZnjPfB95SWc1LgRb2psWYbFxNXFpQnZsdnZiYdjN7p6JgabZM6j
1BVuIjvU0XAilwRH2jdhZ150hvPoau3gpgwMkfvJraBwv7RbNO6PiZBrIUGlAvCsFpw7h6oqEJIE
ZVDdQzZN4M1ij2nmpqoczYzDfRaEczyoeJCtXTyXzZKH+0553XDBPtz8ocwL95jkFbngLZO8bNq1
SIkCSREEcMfgk+/mcc38xwAM3XqP819nNxYvRbfX2BQw7KqVeAFpcZGdXbhh5YkLB/FLbsiz6/xg
bTGUvwTISXU/aSR3HOXoqd9ax8X7ncymn5+ACgRvpq0ndUBYm6v3GPYvO4Oq5Qgx48jcqPwkwgFR
Nob4DAkPIGBrKgNyO2FSN/cISeVyUQy90z3v2bx75t7BhT0ZMOfFRLTCN1F2XMFxU4GZiNFG99Tx
sYrRRbJ4v20wVPVZ13POJTbc4LyLYN7RXKYF+0A9cTE1EXmrPYvvUp7hNBfpjaB7bF4sccmuPiC+
cYouZcuuwq5sF/ksHRb7Fd5TdWbJWgLRd2SFerVovufsABsqdmo8fLDxs8nWR052sjsEDZqIP430
z8lW/JcvBaAlPC9W86DGKgISzOaZmxynK5knv6Kg5yy1B16h68LV/zNYF8d/0vaQvZolGuhc61a+
MiEl7TfMTYt4GQCV/8KiaMzB9AsTiIwrfD27xbOTuy+xPWmcLuuMlbVZ86fGHbmhLd5EXteynKt4
GrT7iSF489s10CkZqCvltnfG8eInAQWDBSmM3/6kl8mbH1kiKHG22FzsnqYBp7z5dSfKE1508cTe
KAmuad4y6mZcKP9O8+ZV5W3t2Y9iNbl+gvSKzI6aQx5eYI2qmewNh05lbZ59ZnFnHybVEC7pc7OG
18LdDHQwVRgBla4g6BVus9W9NAN6OCaULIaVtuXntDchl2RhwkWx+Xe99lP23HeT4/vvVil+CfxR
8y2hAst56wLJqUc2XCEKYy5rH2Z3mNtLNvZFgSgGSclhTVtu5082o4lDcik92F8odsaIg8Clwts8
15G+Y/aNB7yVk/nt4WoJuYjlHLKlV8qPiMOf+DXFUz8Y7uH12HiEfaiTlvxSKKYIEtJAiMjmVGfs
eJdRP+zhYR+emXhIQTFPeeogRx/Ws1crLrs9I5K9eZD23Yekwd4E1Seexl+SoMP2iMxmeKespxRv
uSLf8aNoh3CgXZHVNY09scOqACExKp4IHWx46Tkpbytw9dPWkKeukYyY3kePPcxb3arAY3qntm7H
Y8sXB1kO5RUyJRQfrLIyvhom3vXSqFx9EZuBu6n6INdXvKLpV0yGLz1SZOgKKnlqviVd3gv/nuCr
G7wsFTixHwV/7fGxHGfZXOZYrt0PQVBNU14EI/YuA5Ab7LNcsSc0A01sLMA9ao5PW9Ii2xtBoBJY
FeIawhbOqzeWM5qHLqDH71Ey6AcnYyV+IIkzHH8Xwh1mfAVioarKSH8X3ep046Exsaqf6Mbq3b+j
N9XrbRzSwAOj1FpKmbj0DV/uOoO2szh5vUfU0ppbdTH5Fe7rPpyhN9jOMvQ3QTcvTyZbtjQFJH+6
eGbRVY+A81GQlrCBSc97M1h++bOPbK8hi5bHLiJlvVP1GIozN1xvA/sHGb6qwYcMHmaJ/x+bPuW/
xgIiJGhT0GRcgFzosx9YWQSJCjEH8zkJ1fRe1aQHQTtKaRgMq+zoMYsUJ2Ktm+SEvPqbtVcwPBXc
XKlNHRg99tBHpTx1y2aR5oWLtq3p2/gHzCbKoH3ZfyQOBgRKT8lDi2tm6nG8r7EO2udqdILySpUV
Uo5wkw6NKVMyiG7btJrceJkQo016yFHnLAftf26qsQAl28aQNCElDnY/tdhU96CP5uYRo+NaYh5e
I/8tk+NU3pMXxWSK3u8ZmqGEcBXRzDHNwz8FTfb+haOQxQ2+A/UldDt9ZTD0y8eWZgD/QCVE/qaw
XKbvqOBNcUxKP06fND0aDXMwM5P/3Sg6VN4K9jef1nU9U7BmrFznEHNjh3RQiyR7clXP+yIzYoP/
50JFN8Gmn0+LP2x4mfBFzZ/KIGTxdMRlOrw2MRPbnaZ0xj1qCkLaVy5CBG1x9WSDxoXsuZAePISJ
/0aPjRXKsruu7y00qJkNXZTr1wVJHyC5x/u2MLiLkp7i5WyHBZAFEItxiE0yclOwHCG3p1eig2lz
JgVDvnWYg7H9uaB2aoxRRL7WvZnyQVyFMpDWsacgMsDy3F7l7jYQZ2E62j2fwsIWAftr+Fo57naq
Ws8bLyRFeVVMXuGnZy+HVfsmllYBZm0gM8JoBqf2V0yMEmwMVtB5PvHz8jAl1eS+RYtCAPSxRAVP
XuXz7prwCIfHvJzRYIXXISyVsdWCOGSxoGcaGQcXtiXEHnz8CD4Rhd4mT71SvJKhci3hCc29cjkk
A1Olh0klzO+dHyLKDB7Z5j0QIiH2lTLbca4hZXZ7d6GtZcceHMLeLm1H4i4c0vn6BCHXn50761JP
8FgprDPtid97CR4wIC/r6yZH8r2qQsj/dmzhfyM4aYoNSRVw9qgimafzwvLTPPROULkvMlhUDjcg
CVktqUYAs6dbb3i2QF7KBznqgp0bKXx1qjc1iVyZycP5wp8VRhcdFXF3GUijvHrw9Z2TlxXxEWUW
cqDPTy/6Eovb1nuBujbhaRnVAwUkxE6M2CayuXJQKKnuna/l7I3dxaYNLxP25/kNHWFDo8nOoukD
kS7UQWFB2fzyHS5zHJToFE27QXppCcWBRw8iC48my+CVT4Nr8meGSJKuWTVOOSct+S7/mLW+rfZw
DlKMQ6pth19WR37rHrrM1odljJltsV7CC4cUnzTFvkirOfnR9HJwXnJQeN6ZaBtKrphI8u8zzLpk
LgvwsSzrPI5vafNyvJ/m1mInzEAW/LIE4Tv+fJb2iJ7r6kXesQCshYGYVx9xxiWidukwrXYmK+ZE
hXizUxjZX5TfqmerSfu/MUf66WOIK3h2z3XFPviJucaaj75DNz0XGkshJjhGo7uZ8JTs9mWfb7QE
MS35beWiscC44C5wTkfNbXPyRvjSho4qyiLzksyvT+gSCUSBPE8qWPWf0ElNc7KCb/yJ5mTOAU4V
/Dh40vrglpUVMS4qmYNrtzTTQt1LUrJezSxBMKyZ0aqvsU8a7DTxz87u2TySl530hDrAQjz1fvLU
BvELiyifZDvhOfPWNRHI4cz12Z87xewF3FNbvTyKNfayt2R7eR8ALOjiFvuwJC8b+xnXhA5BfMNt
zoOTHMCmUQCwav+Zhkr5K8ripn1vBugaR2tlGD3HMxHVHbf8dOAzZ6F4TCpwAi+9JShNsWyBUKuL
0f3NEhnXKIElXHATsInyXs/Gy26YWIkyF74/qfdxjif/qZS4Xd1+dNZT1M0c4aIz9lq7c1buUW2R
nWc/Z0QnkFkNoLe9kQKLUII+9ui8xXBOOaPGeiEb2CkUWP1rapl7FKRxzCmxg33BXrXoDFpKyyik
sP7PRDg9iV97z/hL/9YOXxp3uY6ffH+X8EkB2xkImwD0xYQkQS4FoOSI5Mfyz+g6jf/M6wKWrABI
mh260ATdAceEkQf4em1/1bkiCMpcxsFLdx59UjsDeIUy4LSjFcDMG7m5aIKS5o0p52NgOWk1NUtV
Vx5lF8TZn6pHZZtCwCcXxYv6CYIOXx+7NRC9BwFNpWC02RxO94LGBKYJFzHnQyHnTV+0xrAp6ntc
VIdeWL4JDA1OYmmpNKzA/CDNslfMGSr7jrbX8MWaLPCpHE9V+iFaSBvgFRnoQoMbeEuPLOwTLQSh
t5pTN0DTkVCHSV0G7QutwryoOAgajtCeyCrd3ygs0MQPCodpk50mhDHMD+sc9s3Nta6NHjsaMeIb
yD9gZxnpWEwx4diLQwgPv4IRXuTqGVTMEpzYZEPKr8BnsPsPGgG1Ke9CwGRI6v/uPY4kf60byUAH
RdcTCNzOZKvqu089dOD96AoHSHXrsZWUboWKdogLjO0gn0LNQbhglZN0bridfavwzGfvYCQxiPOC
89Yn6AmsV3ZbGh7fLktluR99NUM8w4byw7M8wAw/RfhEA0PunlhiQCKY3JY7TEBghzifw2D1Dl8H
V6vsx8q/iSmYqE8K2rJ1d6gOPFktIWlzsHTDAj3omMrOyL3Rg2D2nH7g1OHVjb5DOB8SivekSQat
HebAYERwx1IMDYtXFpCrofLG5ZP3SSjeaolYloghJivZlALmxSoc5veRuHj4w6TbKjyl3uS78smJ
79cpdVhrhRWTAxo5PoFA+v1waRtvpoFaOivfy6TDQLLHgePJp9ANZDDuoDbTOMmVru/PhQ+f4GGN
SgPWDKzkYfZ7hDC8dSHdfXAFcLOvi6iDA7AARNmZtXKC0WB7/s/JaIRzb4WbPSDRIDZl/ep2Dzqv
hj+cXqX77LGYoW63zLzyX+Q6gGYtCzrhuOe5JJhZI0aWeD6IPdaOOdiO4CARfZZP+D0qvxqmdoYs
vUmhJpRu/JfNAOIaPHFkj57yyixNB4LQc6degKzC9DwL5fNh8+yUfG3i0S8vIdYB944bEpE6Lq5J
fw7DXKFlk/FIku7sp8brh+eNfhbcYr3F7aC3NvWXwjIiro4zdecG8Fv6X7JU0gLZJnvRbmkPd/w1
UKBO+zbOZHuPnDRAt9dzkEAMGd1SvSY5gO9sp7UzMJum86YqqwVpnyYfZeKdgYK92Ywrnx971c/8
xW5q7ZukPRI4RVno2oB3VpZq/Y00iq/rQzQrVMFaMiZ+4nGR8pvnh9we1tEWDqqq3+NMA6MbVlQD
xCndPRRSJep7GbPLHu8ojELg7uLKn55G7KbV/UwLr/PdtSV2m8au5IRMyJnzQgaIhYhQY/Wl2u2k
qxfU3oMaEZ1OQwOjjM1b7RUv2I75prPCJ8s+UjawftLwSRnLMufTB/WScfFQNhOPkz+lcfgeRUHm
vZuyBtsBiMJ9x6XhRB9d0w7vBWFVlrpOxSovqjw2ZcOaN+dEtEimevaL+kITLL4q7kuYolGl2K+h
Ls3uPqOXe+CNUwbcjptuJZ3AnEE34ztmtb5udiiYrOHYohLWODXj2NtnKEkhf0bR+fJnkNNEthvo
+0S1wLLfPNIlVJJGl5rUCSg0cJ/0PQtyqzhDYq3a61BxDWD3LLf6XXZZ7F8t0wl0WAdrSsxavb1r
ojXBK8VeubkUQzN6uHAW0HaHSrVR9My3hznfhGMnTyGazXRUnBAgP6PO4gGg9VZQYj/J5tNgC8BS
pQi+vzd5RTsyfeF4ZujEReJdHCue8PKuo4vOxrbnoAKO910tBedt5zr4VRWXSva+UYFbp2KBuqZH
ASc6YvWRq/pbk6f5R2pQ2MhROqAsmcYHEN2f5OPd4tfSsrX7EekJsuy+LikMlkAoKf8h7E6z3HRE
7vbmq85M1N7zdsQff5kn13wDjLdU9H75zkoDQtcEXtncJYhDGEJwe6+CWu9kggWU2sKFeAenvgUj
HvlNQnJzTrnbAUHiEIxZ+SwvCdGi9WcVFATcBOvulakAZYfsUxr84zxaGKQ/eUeWTB6QKlbxWCMw
4aZnOim5icFFwz5E5RKPDsJO7n3wNR6Tr4S1Z3tXTKR4fiBUuss9bNeVlsu4Nimu6i26wIuyn34z
twA/odtG5jO1gDWz3FfEPyE+tEiwALY8FNC8o/q1jsavmARFvaMmKJv+c+HZ1IchmGhS3uHM2Ri4
TMEbs6RnrwCwd03ucuVXXzapMaLlaKLhucYp/Re3J3l72m3Mc8DMLp8dSQ71aVtPjjvaQbELCgzh
j17WBBU+B5ll33k8qxxoWiCxs2IsXqbkTOVBgy1prA21WAjQaK4xeXU6zmbnGmK45kGfffmSceLy
KPZMooexh+l55cc7278J6bnm4vs8BuD8JLcHWg1RX5Z4k5I4BVMPmAt7XOEbPtUUGWy6G2Mrhxsr
1q49pyDs6CSWHdIvGYhYXWJeDqy9DZxtormUcpPsXfR6oseF9X5mMzrueoKp5sFu9fPs0ANfP7C5
ISSV1fRh7MZgzPtXfJOY4aIskb+Eh7GI/1xbRUvbJmKuZnVBMxOCvjpDgnUuSXP+JDcaLRum0mdp
EegaqBZn3CZfkLcNQU0WwfTEmocRquqrsrzjCl3ofZKQqQFwPAztX+mQlrjPnCwCjVxpKDFY/Vh2
3RdEwEAD2qaRn8rrUVJOkqqW5OZ0PfYlU0keTTR1Xp64UzJ5aYZZB59dpQZRgA0vIgIw3LfYGe/M
3MT5mb4tok406vEOQCpBS+Y45jo2DSNuwaQleXhuWipL1yPXGKwXsYHJ/OyMoTIUgWGXGqOLXziT
IEZuyjDjDk0kePF3XlWFEQEYpgK1C7dsHxoHrQwpViOwmvoy6WBrrMB2JIcaYM2K0QtzGzSsN9X2
yLn7KObmeqF1zVtwenH/n8GJsdVP/yuKoMrSJ66xGCHujE99Ms/I1MTZtxnalOaOzg9SsolvkzV+
THRDDPzNOn45LxzZHSSDJ74Q2/vM5VNkXM1R/7brZtTqiIt5HQPj5ZJmP9KRTO6tHJa2jA7ZGG8v
iTDr6b/tZmBnNIi1dj6L2gQjDUO+Nw/nln4i5ewTUkcVCOa869ZnJi7P+a2Cvi45fQAvlSgdWOAx
4LShO4OfpLGnPq1F4/FdnrgVpL/ZoQAq3S2pnMSPeICvA+2zsfiSirFf3nJows1DFnTE15QOt6tq
ZdjXB1xh4m0SrQvhfAY8JxTvEJPFdQVa+0311M6zS7LecODaaU58APpnOLhV91vpmd+R9eaX7rfy
IUFeCYxTLeVxSnCrYzwVaBlL6QaPfCka7qHDgEeXKsWwvXF4hjAuYFq/BuVm1CUkz/Iq20r2RNDp
EzqR92DyLv8Ai4V1rotHfGmo+Kt5olQqbO5SHCQXULZreUc1TUwpHiYKzeamRL7mem439SesQe/e
bVzHbo81lO7LIWOh9O4WCkTb3tIi3to7/GGTgK45h5IdcuT1EWH9cB1YIblbdsuHYALcoHMJNnA9
mVzuGQxjbyEp6HXPmgl6eR6Gbnw/sVdJDxI1kEq7XrCEaNKUpjI22Yn7HrMGZMG4Nmv4mPR4wwFx
T+GIpc/J5R8NXns+x6KImrOgDVodaSs09a3FjRBgT12LlwqnW0yX5UZ9TpeeKE+zCHfb/c1ubqF6
jR37o0i/JyYz2dViANEvlfGW+qErl6B/6MY8VXcFptZyX/lplF2UXoOMNdoa/uFcdtDWnNiv70XZ
bwSocsMUxF5XvierY5hq+OUzGaiNuJHt4Y5GLfcA9qgx3IEAJZ2+AjTclaveX6BPKER+jnc2GQKc
3rCBUDJF0UFctQna6APBB2L+cVSr30nYdSfYIFP72c9ucOW77vTIYoNn9mYle3DkpB2BO5A8W6sb
gQe+TG07g0nsiVFA/sxzmrxiMTs3v2/n9B5fVKsfsD/zWWAVHv4Q3zSfjc55dVWrw5JNrlGY3esU
KPyjXyMG3cHj0Cf2uvyrNd+qp6ZW0r9rBo2RB01fmjPISmu+FMMLWDoZYgf+GPG6fof6yjhYjQOH
EnXmIDGYWMOnoM0y+spAf/BXXKaRfZJkZoSV7Myq/Wo8d6i+F76UP+G6NWcCBEX7sli39z4TjEwD
OYdKxIhXmK8LRE266vP+0JVyyfZqyoZfScHpcxJeG75OHJUvNlZkRDbE8MToupY/mzgwORptFXgv
BeBy3uftHOqfMgOL8ROCZsdCwkGNlnRFtR7e6yTnGli5Mbm9LrSYticTQcNOfFBjXMgx9/67gSIU
4bPt+IpWf9s4QEwBIzu9ur5IX3H1MjB0Gpz4YbMNdpcywEyJdXRb0DfFRv4nio2NouzClLD6P/Dm
2vdIjnvmGMwUfUT87VNQRYrboWEFLz43jthEzUBErZHweY1E/UZMyouE4QlHR/cEMyEZn3OkTIot
aWi15h5mQZdecfHMJCbXymechBBDQ0aBGWYY7tIkd73njB/eiHlaYtLYLz0Eiz9k1cf5LTFrm7m8
G0qd/zZLPKM4sKSsfMJRQTGHvzY7A8cu8ABd3dfOnNCZGKnQucLP4OEkjU8e4lNKOFgfrOIb514i
LXustIXRlp6+JHVeYgTws4sF+lazwAyeAwLw/WmockiciUY9DbSXiHuQ+HS0EcfCDqjhCJMWKLRC
9onYQPc90tTZDDn3F3CZINIlLRn7paQKAE05KaZj6FayO2JUsz85ljfQ4ZLy1Fljf2rZ802fN7jq
A+JKQp53Ze1YndYw9aN7N+ZJfMh5mTU/2zYgMqnxZgWPCUaNS5hm4pV2Ll8elFe6XwtNGPplyBWf
rIAmu40KGUu4JfYQG0MCcpvsQlkgRz+PjiQhlB1T0Hk/dB9m9Y3xQ97mEEbgdqKx38fE73ytDLQY
bJOEt7DvV2x0sA/bLutPYVtHf+eQ7Nu+cRU56XVdB+4fozK/wxalGzc4O+Z9jo/klrUx6Nkp2tID
IXaOIxAkxl88bawv1OJ2tBaXLecVMw4zmgxAzcIg2dZOU1p0IUdRw6TXNNs7IfGweGPKmp74teab
jvP0DIPQtG9hSjwNLD/1NfxUmmLqcIhPFPGuHffyXTOC0A/imU2CcDuffInjhM+4NbG0BiOP7EPi
B9wvIpUm3Pz6cOgYkSBdv1t8iv2FvcIY4b53ApR+9moxKmGMd7Ojiy2ldO2AeRoDqgYx4nM9tiu3
NWxgOZ3140Bh713Kfqq+VEMiP3tgCP0RN5v1DxxZXCUZlaCY8r4La2aUNJKDvouKUfuveRVBgzQx
0ZIbNfBRePBTl4SItVi0BAwM0AGQs4r7gEjtgC0nc4Zj0OrNa8y2rTkDXBui4Hkw0vddql0DGIt7
tsQWKrJPLvCOl0PS3zNhUaxoOhl/sq1hcN1hKa7M1cNhUm0M5t7Gj269KUZLOtNrhU13gkYP2CWI
SGv5YKiuZk250kAyAB+JDW3cYH7Ryoglsep2Ry5FxTcXt1N4EUZk09nvquWt4GcasXCbe6nyXW/M
4N6ze8RfdiYn2dL1Uk38zwFzFPFFJrvlQCNf3N+AxZTlN6dOOGFbHabufl6ziS5oNjXlA8FabFuc
KtPsvgo7kgmiVKwxCZ9YiyL0REzRi74i5ug0ulPBUkaPmR/UMDZpjjZMn/jcvOQc+yxqDrFhiruh
Afr96yos+FO28S3vHKKBvK06SAb6qiInpzfZG7ZhvWK857IikgJFYW/Jy8Vg7ui0774qxuFyOGn4
9xSNE25b993gaS4cdGYT/4SgM1c3vvaMmypz8VLpynDWQ+eoTP2AHDOOL1QUu9rljOMvTU8F95V0
hyeClnlQxZ37X1JmufnDLMlel11t4bFC1Jn4DKsmpu55xHB6TYaQhHtmRu5ZSSjBX6INM4n/qsBC
+IdFYw0I94knkvFVZqTubx2uz+UXh277qM3YscvVtXqbHKtvBn3ujESDT6Cgskk84HUJsuscQJB5
hu6j8nPaTlvi2AuG7FCF/Aeh8mREn2H1dqlwfMLky+Hu4U6o5vCzG9goN3RBbWYM5eHRQMQnNbEr
evgR1B9S9EHResOwxKqLutkacuUdVBT1NQcCRjNFGNnP2h8Dc4cbVA7XNQxJKwchW0sO3JZRs3EJ
PXHasT6tCiItcBaJ/DV2yDy4DFR5Zr7EdtiNE9qRFR7mKhqYC6KOJN2pTdBrt7kq6dbevH4MXRTj
bCSldaEJQnnkQO587W2p3w7ZpcoGJPJq9Jefkd7MbHlZbFWNXUIh5Eh1gzgvnGWGKLUk8KnDgKWI
J7b7PrLK9FE3Oa079YAPCpqbxwtR6NGdXwW+yvo5AwM2/SWmhQumAFjb/ySMuLWesJfBlbpsngu8
1fKW5W1h6PdZoQ4TugA4aUwFns5alqSLiacrijW7BmZPeiqqdO1dFnwNvbwJjQmPATGL6tT+0yZF
ECWOPXI9TygiX2rEZUE83O7Br0fDb5+GzoYMe8bVFkLtZLe0Qe0qB20fFGzvTc9Uk4pzyMI3PqZB
ocLTGDuLOmWrJu2y8KT+3nKByVV021gWudXwi1Akiw/QVv5fr3LCuthRNNTLB45fUd/IVXI/muY1
db9w7k7fMqwqxR0/KK7xWinOIeHYKH9gnWK+GPf4eWtFKLWpeKHfJV5ZGdrpneZ1kS4Lw75w+w+V
5Szy/UVA1A2q9p1E02SwJKVssBQLF4B5LjcVGFNR8JYHE1s4tDD9gTGq1E9V5shnktSdxXMjACRm
8A6H8bikYchZHUT1B2yc5mVCnGZiB/HynkwTplrUlunoVw2uyMpEnn8koVOfu6rP7Vsn6PwSgwsG
YNXpxOriXylo4WI9oaJMdt9RWWh2JPIcV9nDGKzmVfMlJcXGMaCPtUALgsHireOeFm2uCk1G0+CC
6cLGd9z2ufdcFcYP2jJQ3TUbq2CQTzSV1vlD4W4h9hDDFnvqAU8tnztY3IV0FFL7qZ5JvgHlm7CW
+5XjMy7SXznu3CALud5XWJiA3uZvFOogiU5uCuls6vHInbIads4faKI46sk7Es7NMOCzC4eoi6NS
ROZ7ho4AaYdq+pjAKRBgn5O4YVUa1959o2aCtx4WqrukHELncYvy5if+HQkEMJAK2P+hRfOko5+G
/7F/6p2zMEo4BxEKTvI72bEk+EbjUNr/FD1C/zflCGiCO56XpgTvXuomiV8Qr/CtQu+pA87NcnYt
DKzCJP8tfB1CvU/pmvCSB7QRf3okSoewg7O/hntJ8E5dRZ5B3cF6Bvz/le1sntb3LIfL9jHGvzC+
IawMPfXD7TbUgYadvauvWcDim+tYuN6TtWeewEjsOo9UTzh2S7e7pc9vCTVt2et0FOPz1IE3/Aqk
BcvNx+7idzTuwmlJbl05i33lDSv6bqeGXmb4HzVvv+eAggjDUIZV7I/btXG3vBu9EM7fja3sFJMS
Q/83J0nT7DUhvc1sjWCNuQMsSJA+kP+s5ssAUQ5KLu6DbMIv75fxclfPgVyREMdaPDAZs0UFQxb2
55W98vLKnp3e1c6DBHY3UfsBRhnKYjHhfZSLAGaSYSYRcUDcEo/ZrI7bbwrLTkVT8OqKDL+qBeAR
PCxUSslfnmyXH1k5uMWZ4S+nRoCLYNBcV9X36XVoQUZQqFC19ZXcEgQ3V9p5+q+g1rzew6NBF/FX
hJkKr+LmdtviGHYt0TWgDDFhi0hj50u8Cc+V7Xp16aKIu1EYVEt3I8aS9xwgDChYB3ugdWyW260D
MI76lxQvN+GjokqODdlc7HA0Um/5p8Erow9Jg45X84pamQt6N43PeqnFR6b9sqY7GSLid38tp4cZ
ZJTcBIKg/wpgEfHv+5+zM9uRG8my7a8k9HytmpNxaHTWg8/uMQ8eoYgXIkIKcR6Mxvnr72Jm3W6V
kFI2LlCohCYPdzppduycvdfGvs1YRxpYykFvWtEO1x3cipU38lzj1k+/sEl7ubf4IrweCw1NeKYp
jkUoOypL20891K+sXeFdGU9euzVF5mQZcTTNki2nDNN7Zr01d+VY1911GVScVGxboHaFc4Txm7x3
RpC0nRYilZHj3IBoTRWD15KWzVBj1iOQmZwaYMXCfC3ixVmbl7ingY+OMTFsJcnpAIaCQl4OzQLn
iTijMk4O6SztYUKYwQOXE4hJPfkE+erC8ZuNnTDl23azj2y8AHktVgU2Dw1riFbJThQcOkANGw8Q
XhH9Z81oTLsIb2ywnzB7RDvlUjntaP4YbxGzIsysKOouzCitMEj5Jj5gvzecZzY/06I4IV3ZpDDG
AMQPUkaoGEiNo2puXQyXH3OuBxvaOeOuq0jSTbxOehCNm1AyNFulCHwDaFSOqQ553acLfYjYxpVl
2fqD21Qm91BiZ/U56zm1HiAoIGvCUsUTTfOYZj9OGOXsB5nWVBaVLWuQsajYAbdAjUhs/P5+Gdxq
3Zj5HmmDVdwMBGvKJ4NYDsXunjFvBvQhfEbJDAki9aR00qBibB2PPhhzE8zVmYXUrks8Kz/NLcro
XW5SutxbwYDIKAYNqi5178IRtAT0jpON2FddzLFhWtvYYTf4oM3cGhICZj3LrxMDhPiOZp/DekZ3
GGBKVif9DiCJ12Bm5IrDTaomQnDxfcQnUlWoWiapoezT8WOx6IygZJ+Nm5Tmrsun2mVzQeOABU+F
1+hu2H+ZMU36EvUS1kp4XWOCAaChIEOlQ5h9CDzLIF4ByjONghx9I6CkDmJsoDs2lzmOUAMp2/De
OkrwekG/ASTxmKivEDir7MKCQsTZp1m0ABWcOXVKEoLXLg2Zwh/p8G6Tbt8M/ClLCJMAFXB83mRN
7tnrqLFba2dom5BLONszytPCotOBs3ORIMB6MWjNvBOhzJME1l0+WcKS19Occ61IuaADBeXFaJ8o
eTltq8gH5oPRrG/3C0nhJXTM+IM7i1LSR0L/ZtnpcO83FTeH6jwUS3SGCV4f6HewEaPHFKsO9my2
ztTICRaxGZIS0Od/HCkXTE6RGIiJKuT7fFhLcksY5P6wUC0E8FUMWu8LVEZGLBnctc857QCBlDPN
aDxI+llrp66aV1+r9MScLRYb2GsuAa+gtCOaC+GkmA1C/aEfO+Gn2UBko2XmGjMSRxr3kf8c+a4+
dThYp4sImu8XBPI4p5PQztjfFEFji6IPD4W2SD/bIKWnvzqAk7wLTbAXWzRpdb2JMosDVjGCqlkR
sus9Jkhs/Q3qKhx6oaXFKx/QP1sBhALkvmxbqJcSVV5g4UO+hwIVugViJ95h1goarKbUT8UgUeOh
iQFZDFnWfTeMQjtYp2iJO8cgt/lqkHEVxakhDBZog1lD8cEoSjQGiSXLuRhK9EoPAE3pBKF7P3FG
ppKvQlJMd2Cokf4a4RR515kNNGINUZTMLRC7+YUFa0Af4fJz6iespu9h5SKHxNwZnCg82VtDITAJ
Gr5DIasGRIwrpgKaaLYmM5hB8OoEz6eKlhxL3F1tjJRJ2qqDS9CH1rPoagyBHhWTc2tYjNU3hlXH
8s7tgZKAb1uwJVOCCQE755JxBP95vIRdkWNHaVHwuPaE5Y+6LLsNhwS0COIGB+E17tEt4Bg+hp6w
cW44mkzjZdQCGVgmqhPjrEXIp6ycgxLNHmdLVt8AQZ10q/boI3QmNr7rITxh1KHIVobg+XHSjAo5
HBWpcSGSsPeotMQFzwkGfJTK7p1rjpwHK5Wg2k6IlaVZVw6lc8u2Q9HoIvD1AFHWuDl0acp2xf2v
42MTSxFdTIEmOScbGFxcxgiLYF6gLovWtPDN1wmnxEbTLaQz3KQY5PxxsfWwwmO8m5g2OOcuEfVw
zpIAhloaIPItCDM8YvZcqg7iKSgj0TmxghJTWkE/hIT0JUMgWKznvnLOOkoD68UrsUhc+IzjHugO
ZLsySNl2fR9A4Cqz08I5qsCASGCh3eXbjQLEyuFcDfepY9HRN3RsbqdpbEaufgi3DFQH3hhUkeP4
3KqFTBjWzKiQKc3a3TuE21DcYaTH1zEOWq7pKed8yzpf/EIgre7KCPncTg0NeBqHgAibBysPSc2A
ZoMjeJfSRfCf6QkRRAAsAcKxFthRNgwQ5QG1RI14OXbUAzYoNnKLC5U9dBPK238RicNBzd9CLAdk
qHVdRrI0o5h9V80I4dMApfaJLEh9yPI/HHYOyQFosWtkdHiC3JYVhKTKI3l7+A4FQw0iiV3iZa8j
wHKKA2TangZEBpwAMtO/zZk9tOAzXPtFmXZ0HXpd/GhqTyN3s2FSLI7GbmRCX6XvylHE5MpRFP4K
I0fDEj6aQVUyUs7cG7+dzXrVKGYBx1CL4BZBB8kxORXMwxABtFl3vSd8olfYPSiYwmCP/xT/OJE5
JScjHGSIOsoJma3nBuZwP9NthIDSdoDpvaY1R7A/jo8o9eCGOWIqL1PNZYCurLuxppGLAwci2XoW
OqRdR0vXucY12Iudpc1kJP497ZEaOQCziclqrVesM0NIWzr30nVdjcvzA8aArF/CvwYU3PThd9Km
rqzTiYktCBpuFeXW45sk8oNInDxBJRHkuN9Jp+5zgXHQYdDxZ0Q5WCxcNyEhdukKEJT5pBsi7fui
QIqC8dA2IPrapQZk1NdE3pFD8TXyO9Edq95dfGzNyDhkrCTVdAXmhoqx6ikBU/w2LMpJULDkCCgN
E7vehV2WnCWR9oh2E9CLn48+4/qPZuyQ99Yt0/DdmCamu7ZxMT17Uw8bBRi9WX0N6rSky0qqrPfs
4SDhFfmSaOBB7wtjqH8AR49F6hjk93WiCnbWJFWHlitBY7gOca7rk4jbmm0JzFOLOhRjL16MIpQO
0kxbe2S9WEkDxzfjxEkvkqGcWZ+nENAeYhV0fbciw0XxPppTkL8lRPHRb6VBuwQuxDpWxwJRu3XK
fdEzLdWkYWQ3urYXC/oYA7I4jZHXWtkGbbdLx8We7XyfwH4mTlRjv9doALlx6Ogz0ss4zWYnHJVg
AIp6SLiURIgTbBSRojofdJM2NXQjkoSGWzgMiDOksfjiJhbIYQ/PMX+EXYcMxNcC4ZIz9Q7PMuKJ
+JTQ9x9JH2roIxgUquNl1VGXbisUYNa9k7WIt2hfMn13WJyeCtyqGJ1S6TJtd2WXP5Q03YtHQZzA
+OpiMn2uFBo0bjgq8UmQb4GoMu3UF1Uao82emTSRSVeKrGIWsxlWwbdCDe0AVXjKEYYd3drpyQDl
q2ma5y6cDddfLcHGtbH2sMkbazhvPnV20/WMkNE6gJ8FNhCdw7bXJn0bW83ZiXvBvimicmibKyym
3F+uZHmhtlGDj/Sc0XVEwB01CaTzskKVuilgme4MZI5PKOsIU2q0pY6pQ28px0Aa5fZj5ginfK2C
gMxdoJjpZRW7goGrwlNk2co9db41msXBsTXMfrJ7aBZto9Kbo6NdjwKgZZXaxZtyDOXtOPIGyTva
KXrPhLrb9X0pWyc656xWw0veePRFmJa3LrjRFvGdPMc5DB+4f0ux6ncGPz9UHGe/0RQLHE1N0dY0
ONTMUPRb13OIAKGgESUCzLCdGc5i0mfKfegarG7s1D0MZNrHQTxB4PatlvwFry0+dynMkwvuolEn
G8utiNRa+zml64lB+NJtjKRJsobKA5OwmSCi4Z+Y5CDfdGPng93pOjWcUUjkYkLoz/0j1uhQ0sVs
A7HJ7w4ZbZaJ+YasXKK15sZneeqNCUvXgIdSPzFcqMTZK3yvuO+ABdiYdaw2ypjuIOyglRpBabEw
RIWIoVPc0Led67gBKUacCarxyDxtSAykbjqpX8DH0etHe1Rlxr2oC7ORq8ovGvEyR43pWuvZnSKM
GMTiIPzngalKe0eqmCybjaUtv7wTJFFU8AdMsrkw2uQi5GHN4bkzmws9OqPbGUeGmnbE2kS+uJwt
n381+fDgnU0elrJAd4X2eZSrFqeEkWziWKYvaWHMEH04sz9EaZxMKKDa6kUxtLDsS9JTffNU1CYZ
PiX36mUWo6pdGZzKTNSpHoZRoCjQZldaBZnac7Lrq2AbJzMTy7WpLCwA29pGJ3fXNkj4r+mwt0Qd
4Uga+i9AKO3pS+mSh3pJ5TIH3ywf2uu6JTOhuag5cBr4bFh3TwleIqCvHmUFtw3uxssC1Wp9rclQ
aXaDkgNjPl2r+8DpCc3WcMQ87Dol/ME1YMcJ41CCWP1shk3zDZ937NyNVjoj29TGlN+EaDjqtRO5
IsWcQ7TjIaZ7S5r5PBSXohTFV9KTdL4n8taAh4vfl9jZgcbUbY+QPjqMil2kXKcWRNZrqen2KTrH
RWzVm9ZxxRuZ0CY5Nw2X8IE8c4q1NYpGVPM+hmBwvUiu/V3Cw5i+M1eT+RVtIQO7Hj1xKoIiSgkV
p6cN6JOULYYojQ7HDyLvcvz1OSXTbK1SmwQTxJG9RSCzE9EoXDNTas5GMg7cgz1bBB0qJpHXmd9A
WPFwVdhHbJ4TX/lAYhOFlA6ab32RjneZzVTYY8xs+t2WgW4QkDdBZlJ4g1uo8V4xzCmAdqGfvxED
FGpa2JEIhgfC7BkjrZFST8OqHZveBUXN17UKenTvl443h+p6mBjaXfZdYUOShDHvfSSM3ezHeqRO
QX0aQuIIUiwvwToQnkKjGEn3Jmj6ygNYNgoyLoK2BpxmSmPf6qAiSWuM6d40CeHQyzSxtijK1/hi
mOZkUSYQgVgk8qw8GJxIjNLYOdVD6b+HeEnTtdkYPSo1bSJRThPhbFDxBJ/L2cK2gcgplCufjuew
R75HFKshhfMIqsh/wDrQ0llns64NZ3irgf3Gm5lcCHgfnZs5px6VmKIDx1rNfl8h/8Qcaz2yKkxX
tj9AHEzB6ZJOXEC9wdKTdlfMe4oXmtEiAtygsCyA6Sy+oRaYLirl97uEc89zFyXVLSHdctdTC1yZ
yHOvhZsHT6EcxpeOw5INsR9iAm2lLLkc6Qm/+SxvcPVDI/IPwnIqHNpkI9IjE5HhUf3Cy1jPQ9O+
e2XtLwRNn54SR556xzNHdlvOYPgDvljzauXKdtdeEmf3i2jhgcxd6wHd14gZLImME8gmNjTUAxyq
qja6zktNTLCtEbBzngTxkwyIFAZCEL5ZtWdfwFnJcb01EaBwPTXfsIqOF5T3hLDMmiQFqp9y/BBm
F7lbp6DBCTkCZ88jMd3BhGkInQivzDOCi6dMC257O6azsmh7OYmXJAlwLfnY5x49C5AYW6pXM5bq
XERwO6hrZHTVhtjBD2M52uWWIjEjkK2LoKyKgAl0n1nDDe5oxo++cqt1IXJpXM9NAhxjVSJZmc8T
hZmVrHs1N9C8NYCotYrd4KussSBsYla4izxXtBurBkXZOq8BmBa+RERZuZKDKSO6IX0Z+tp5iQe/
vihsUjDWTeDV9WHElkNoBPCXo1nXRrnOEJbBulnGnGgoa/cQpMbg7kjXybzn2OqKAwJOdno4Z963
iEAzDqYZrPUN85ioZxDVz8Ota4kck33UO0d4QdEIAlOWxqqk0c7GCnzOw8NmjrgAC2vwlu6RdknS
sOJkC5miwPMV+tVlXRiTvaaRUDibIC+lOjIPwKOCFYy2cTkpWIH4OHOTgWjoz5uAHl2+7tPMvCJ5
ftx44CdZ/tzc18cZid5rD9pFbkhsZ8GpGi/UOLOG+HHAD5VvOmaw1dlze8RNneZnfpmXKC5kqZnn
3yKPdPoNmfKec3Dz1BdbkemW0XmKo3lRGJH7QYSNA0WbJGobS2ER6Sq098r3+uKCKsJ00CiJ3OcE
4k0Zr/XHAMMxi/wz03lgDUNZwLQ2NM4AWzj6PMjcDVZ+6xpfbRBDbyI1BQiRyJZvcGI7uDQzEkQm
pHnx4vkmYmRcg7gce0So3gopQoEXFOgOAdhdre6kbGlfVWXHoDiw/NPYoAw/hRmaz20gHeqb1EJ9
tQW80DLzNVGuMQlTwrnJ6sF614Pblpe4bXRyrlQrXkxh1tXJlWNxzfGKET0GYXKJgHU4CLg4n5EW
V00kxzStTa41oQHijLKm+TJZlOUE0AojurQanxVwFGpMKK/QrqLqEcWbobIgo5TlZAfkkjmq2iYF
5/MtI9ni7Jux4nEkxOjSG+sx4lARs063Q+J6RDTncJhdrKF3uuviU5VxgNuINkjPSBmas+TkdjI4
DQ2HgCAlvEVoIELAiLURPwYlrugvuDzK8aqMGJvR1JVZuBmtOUdYFEcW90zU1gh+YvTm5mUa2Gl9
bmuzGK+wvlb6MUsrG19yHdd+vmKkqyo0ivDU95TqpNg2AHmsiw5sSE5zJc/KN8RTmXgc8O+ONw6Y
oBqfN7bMNTwAsgT9oGxZK8GIFzT0xtIIUjjuqTFvWJy5/rDxquEyMeIi35pxXgkmP9JAMiBGEV6R
ISCcfYL4E+5mMgHNIiWTBl7J8MY7LufP5iXFlxI42FGdsDhmwJShjRm4ONcD2AjuHb6n/oq4nsR6
GbA86nENzSeRRM6iz3g2THpqm7oAVvwoZs4sTwH+dMaw2RB6L1wY5dAsIsLjYAdjNJ0ZegXDTjNA
g5uFatza41BO8eRGlNVXOFpK7zAPVBvroeolSzDVCV4Nr/LScKedNnX23RgI/4x1G6Hwijb7kBIF
G8pn0pxMomzYmrxNOtCuxLlM6CR0pyjI4lWOGItoSw8XPxVkYMGAIG98MxljlFwGtJ7KrYVjojqQ
76nzW89zfV5hqJRn39GwnpCqWRmggZfa8pSiDzBV45rypCrPue7y7sRqVxRvcVgJZ5cWqdXIDVKd
FL9ZaFTNTY6vz7odPXPqrvoqroobLAjezIwnnRgZchgIUFEYKji1ObOl58kEDbtlhEBqNU97NO3I
/7XKR2SK1gTlkx37bCGYjad14TjE1VNs5Yxv3QQRGftW6WAOxbV6zvEeyQ+zjUvvdgGVTdtprrlM
mxJ8toPgaEJ7upF9rLwts5AiR+UWMefcjjC5FkhKo+5inl6GTyxDVIkIzr+5hOu0WzHENXWAIb3X
cfSKB8lgJ93lnt/1my7JEOm5bkwzUQ5gYukGTig6xipQn+fC9WhGOZ7GUJUNHakZ9F/hTcPjzjbB
4DXhtYoD51qlHDO2hRLTO2kbNsVE2rVYltwRV/yGjNEMmwyzvdXAOo241AqspwaHKS70gnIQkwXN
ezpP+LXWhj0lNzWl4SJ9ifWzQRINjV/mMhc1G1FPo97UX+1hMAdg2WkLAj4JdH8wLAbc4AUikq69
mgg/QHaME8BhViw1PD7MTI0xcFFlTQFN12GoB7KCoiZjiEaqCD1nBmLVoQ5IhgQcQlsR9wjIo21b
JEGznXIibo/ggCnBY+Z74boRNHy2gScVakibSdsF0XAK9SOde4LIi2UUSSntrZlv9/5K23kS7aDb
4eSXqKyI7lpOuiu+U8ffaek1xCDXbBErAKvWsxfSl9naqHJeIdwP36KwQ5QIK4UwBO0rNmErdXL7
xH1WPfdJPu3paLvdtsaOmm5nnRvOgbXLQCvFSerGrEIYzfOUWjOIvbB58pxGT08KwWNP3roYpi/J
kFLwA5cERsOVHcYDgSPxNXgYs77nOAVN3J/UZB/ZNiKbaY4Pj4SxrK46a4XCWw3XyDat6uBKQDnw
8Uhi2YVDQKmomsLCYtNokVwlAh/Fmkl7GRxi0UwV9rSaMMiVn/R+fAFcPkXg0HVVjHLBid5x/jsW
RNkhvkgHMJbXMyma81UwdK17Axxx7mBoAvLZSCHcNw9GbbSSTUKVY1Yqzw7ZxDxr68E5WH4naa5T
xNInHq7uNQpw93HH99nnOsr8+Ab/f5Adyapr5l2hpHcPw2cYt+QiYQtilRyq80yzFAkRBuMMezkr
CCdCd0TiRhoqX4RMxbMLiq++wC0clhdukaQjVwStADrstqX5F5ShCzpLdduZlyFXA4qv2HQCSs3Z
tbCEg3FCo7/jG2vmM4f6wNqQTVHW3EhqekM+RQylW8UmtHmY+8Vt3zWyvkwHd0gvGz8jCnHGhVlt
g7nsYGdS2X4BI4Xoviy65m2W9dBvQ0Kdez5YUvCwzXaJI72fp53bxo63bSYfhE1OEqj9aEtoKV/N
2kAGy2A1HW5nckqmjegdu96rhibW3s/ZtVaslx15K5Pt+5vKKgaPpnRfkmlesaLsCOioH7LJar/h
+QYNiN/PvQkVeiT0bx2y+sGFzX9MkfQMB+GLJN70NFe7rwXNdgDzMdNwSCVDE+5tWt7mBk09UPZ8
8oLHqBMoNy04HPmpL0RbHm3DbYwNs2TR71Bk0SaUMq7qy0JiEpekB/rU9FBj0F+G19Vg4amGAP5h
1pyEFRyxa5vh937yi6p7k0WXIzjp/Ve/Jm+0KS21l7oU595WPoIVOOv3eTLVN5IQDJ558HdbHolx
XwZe9dGSlbtA0EwEeXkYCip/z7qraRm8adbB3YzU/CSNvq5uqSHMaycUnrO3vYyzmw0x86No4gD5
3axPOLRdiIjWuGmYyD6wpFn7JBZmscWa724h5RZ7QAvTXd0bNj6yEj6frd13mnf9Qx2T2X7EmyW/
TKzIF4E5iqNqw/kVxCqI18r31BprE+1KTVzlIW2AIe2MbnQkO4jh2Zu6jPVDFY/uSWs81uus7hGi
Jkyd7wR0Fhuoaeru0UUl29IkGhT+trsjIQJ5TRH0JzStncGJvXaTa+jPXXIsLcfjbiBccd0JUH51
moTHWM8TqZdI/lbYaZPPTZrCcx1qmxO0SNB6r6CZo5mX2o5RYPDw9KSqMvel8doOzyCLY0WCbIwH
XbimNRwqJZv7MLKZMAAxBI1Bg4CAPoUX6mok8kLVKzyv3VcSwzwo0hpMP8gFQ18JGgt6IxlQYBlO
s4mQT1XOFHh6kriJgJl0OzyqE6Rx27yh3x9cxhm2Z9yD84s3TPaZtFUUD5w2HaiSOFYuuMZxciQB
L8WJx3SRZVXwWoayjJcRM6dxgJu41Ee0AVvGbn0FEaDNIBpxI0b6AHJnHi6n0k6rNTQaXBtgXJk2
HY0xpVdCwVjk+9Yt7FtgJcBM+1ztzUE3F2Do7L0B2vrGB8j1lCnyOcgDaXZU/fo+ystG7/0kAG7R
cHhjFfadtrmwMiS5NFWQW6zsxBdMSio4ABvCoCYaEVEjrQ2peOCzatNxBxTOeBqeohxItlJD8VBN
2rqizddgDgdj8zTMqiJmTPnMCX2kzCZjE7cvq4OPQYsMa2KCAWxCNyGCvdeK0rAcajbvMABGT5Av
XyFqGMbDRH6E26ie06tuaf6wC9BgUlw1oFqZNu7A/46HpjaHz0xdgQHOofGWkB9xDJ1JHvA1lUes
Q+m09SKMaZshn0V2dCici1ehwDPu7DIb0F0S7umsjTpowLVy8svWqO7MdBulTNIOCOQJc0r9AhY+
PcbC9F2QlmWDAbdPbEFCqhoqvu2Wkx2Zk/O4T5qs1wixkzm8wGMwB+fAJ1/pUbHeUhpITQbmlPph
fgmqviOshcE8zT1BQIzh+XJj+nXynnJvXnhR69AicAFbN7a8RcE1Upzxe3XV58g8lYmLuVYpLcqu
+zqYPKhB2ajpYLvLlLkBCEGsKU5HTv1jOBMujeR53zcz/tmaGK3whqDFst2ACsquYXmlN+TRBRMq
s6Q59e34AG8mda6NPMUQQnsCPRLJJQmUJ1BFm9QhXmrXAuQFhEBDZABxJ3p9QmZnao5UDmSM66Qu
Zx5Vm9FOAkeXsW93ngRTKTYEE15gsk+BmJgE+AUE9sb4+CmLwht04bMYNwKBZbefbZFxOhSyDopH
lJ9m0m4KbUhf76ARko6Kbw+dytBWt57GnjKUQgGQJBURNNi2aDkHt5vEnIV0YIZpp9YbwVG9qy6J
I57zMyHGon6eBt3zrurWcsaTNDXD0WOjPCY/Gx8cSPOG4LHHoVeRUMyAYYjwkPGQY/qONpJm9nLL
uV7L7Aqw47QWgRPc+6RoUBcAjBDTyWXPzj66tnYYNvnaaBxGpTqe3W2C5cS6tUwpjOOn3/7jn//1
H1/G/4w+6P2BYKtK/c//4tdfKuZTScQg8N9/+U/45fzvj3/z33/nh7+y/6iu3xgh/fiXlp/z3/+G
1/3Xz928tW//9ott2SbtdNd9NNP9Byes9o/X5x0uf/N/+4e/ffzxKo9T/fH7py9VV7bLq9HiLD/9
64+OX3//5AV/XIE/L8Dy8v/6s+X9//5p90aA2Fv59bejXv6jf/yXH2+6/f2TkN4/PNMxbcNBdIQ+
2fI//TZ8/PFHrvkPR7ooyaAa2p789FtJMmi8/BvjH0HAWMeTyPJty7DNT79R9P75Z9Y/AtOBehl4
Lp1vyww+/b8r8G/f0f98Z7+VXXGL9rrVv3+yrE+/1X9+lcsnFORUeOAZpGvz+1/e7hP6G79/Mv+P
iyurw7NZHKY0fwRsusj9XIAyFC78p5SUJV4GWksNmzj/YvhXJqIc8CaevYNfTt8gJa6YPPH2wi+u
pb2Li/vvLua/3un378x2f/LOlnf83TujmxkRPdPmh3q8lgOFGmO/BPtSZII1JgiPN8ovaRHtJ3w7
aL4GtSvwLM5OB/8M9zZM8HTcAWhbaUCUGQIqZuOEG1rjE+cP1JlXXosWFfyLDD6aRXTdnUbz66h2
tiHxUhPf9XcfxvnZZeaL/P7DtBwtGC5g2zZD5yxNa+db04Udm9ciNnadpe9zj1JpoCObSCz6ARHl
ERN42a0b7cd0z4lSCebb0JkPnuHs6zrZOaGVr4CHcGzuSNeqLHKRoORep06Nzifr1iR5vzvFbK4Q
V1zW00ioYEvlFtYurPuYuZzTDFdE7NDCxpXEh+3eIGW+NDp5L1ITx9eYnQSLwZ/rw78tD99/oTw8
f3mnGf9+CcKc5B+bNfAAv/q2dYLdlNkPcBHI67Fsgo+HqzKhi5sGV7++gX5y/8jlfXx3/0DOGXJ0
WxkMyWEvCVxZLq+c7S0P0+7XP8Jz/vozSZ7p739GU6qkh7nIgc133sOoIUCGRMVMkhM2gx3jvEWn
NMGmP2AzYha7JYjxlWN9v61H56oHclpY+fuy+baFdRuq4ma5cwOFXSuc9okfvLIdbVqrVZcI9m+w
hLw0Mjrjrt+bbfSWZM5ueVVMy5vI7I6h6N+GMr3NjX5nUiZFith4o3u2JKTNoW8OcHQOyIwnlBoU
YS6yFMxZJ8gTZ1/XXzJqD7oRV4E1PTF6YyQwkioDOlnP23msdlmBmrn2HhkGbMyZsRJJYDdxgMmE
y3uLycvZMjh4llZ53edybSl/A+dsZ0Z6LZLqWpTtK0fdWwwCX//m+v/k8ns/XH5NgFxRquzgZ+Ze
cpiPiuKmJDJNq/Iub9Pzr38MK/Ff3blyucO+u5N0gSePLTw7dFLtOSju/MBagfH+mwfD/smTIZef
+93rozNHTgD1/CCiYNtodcT19d4l6Y2ECLmyy+kuwOG4orlEzd2Cdyq9i3gerjgjUHJGTzQEliuM
1nQiI36esxeROGvS9nbeWKht7oL2rrKr1pm2GQs6IEgQqZPYNzRRVzkq79if3jg6nLpgXGczTSpS
onPLvxEZzAYzehJZ/agkoUu/vp4/+7zL0/Td50U8GAZ5K/m8oX3PEm0Ic8V/ROJyGkmvY33Pwv7r
H2X+bBX4YX9zbOijiIyyQ+C47meJgHwHtZxtIPYvITRuYKVl2zSd9QqxMTOqalL39QLzGhehV0sf
B/SKpAVvWHobMXlZ//qN2T/ZEeQP21tTIvcmoTY71Mpdp9oEY5dJFD3d5ajnTUr7OB6HYzkkCnWY
fdfG01Xr6osqjo6Ujtu8Ry82epcs3RtdavBUOniOySIB+3Qx04K3kBO2xfw4N5BtR/9m8mhiymgH
ifQAgnaN4j+kM+ta/59f6g87nI8woTaiOeOsFsJWqFfcZmgFA/1gKfUg8uLGKl1cg2N68+sr+LNv
9of9JM/SwUNdhiyx6/wN3ibkCp3+ksvyGk1J+jffk7msJX9RIDk/bCNQMSrO9VZ6YFrjr0RX7gEs
3ityMdkx7UuiLzZpnrwuz6LbVa9JW5zLXnxmG2djHkbCrtNN23ZY9OT9rz/4srn81Tv6YdNxojEL
G97AocMfxLIOAz82VqS0MYjJ1w0PtqXdv/n4P/v0P6ywpgTKmIqBb9WrnpLOPAeeWoj29Oe6NSOX
v3lMf/JdOsvvf7cimJM5hX3DR1qWAolNBfAFLR0Z7OSEwebX100uz/xfXbgf1llRWsFY08s8OBEH
XZU99JN4pkuGMr7O3s0oL8AaivwBGg0OoQGfuGrQqLh9H61NizaN9JJ+lTQmgu9gOAA9PtoOE4xQ
PLdVsR2BV6AZGLEfeic5SpJVGBFbzpnn86DH7GsxuSebKW/SdRcDHbK9rgN9JJaeiF91F7jjPvJy
HA/gHpA3zUe6ftdpUDxD/HqY7NHZOSPFYa2bXSU0OhBUEXP+lUCbdGXgDgOF9uYSCTv59t98LdbP
vv4fVmrwl8Nk0rA8GAx6hoYe5Lhr1IaTgQzuZfjkJWBDh2YDHvECeN22jp+94lqVpLWkJtgtXFjX
qrri//mHjHVOs2vsQBnsexsqVfE4TP7jr7/c5Uj0l1/u8qV/dwt5A8HaZuWSLgJ9WLrjVV2KzeR4
uyiQKznEz+SfEX9bguKEdjPfTv1jkz9oXEK1XNeThYjLfcjFtijfCHA51BaWRHM9IWNvRH5y6juJ
CMQjiBbK1mYWxrrMIlZh728u9U9qjD8ODt+9/UWXb7eweQ6pLHdo+e/CRmxJM3/59eX52cv/sDqP
TVC1NFUZodTRtum8u1Clr9ov9r9+edP52Q/4cTX2RprvAthIYtNqi3Lr1TIGuDLxczPyFNSNdQvr
FDAAGbsprRrSXUlzFMDdWt9ADERXdehdYEF2Q/nTE4kIVstprMdC+ydGzgQWClNuU9FuMdl+9oxx
Z9lZuI5T9AZ2NLz3Iv8g5u8KtwNhTIN7miU6zdC7Kt0ACRn1KLbCAgeOTc+MqnoFUuuxzsM1dseT
OYz/l7PzWG6caZboEyEC3mxpQVKkKEdptEGMZiR4DzTM098DxV1o+ItixLcdQwMC3dVVmSeZ5/k7
3AVHpIS/AbQmCyRAdx1y1XnDGGE+lnw6yVFJDBWPAsPCjGX+uSyGra4Uz4qRnPSBalzXuMNi5SOo
aoARiNRWCAx+o8Rb2I48JRGD7LbivTG5xanDB8nbWNh0mEUgpEu6KfhrmCcJXu3RnEtNt4QT9JQZ
xiqSlHmiAYeU0w8rTlayhp9ObTaWKDzuSTLOBmddouapyf5bYE1ZkIGxgnuKzGUM0GH4nKFju30N
vQiHt/pLTvJbBKtIKQSpYo50IyQ4WnFy9DiSDkATncg/Rb6zGTLFdcCYp5WzQwdD6z+ZGWMAOYfD
DKGQh0KSHgDcPxkO2ZSwgKM6YmrVMPqP+3uEJzfCQlPJd2psf99mTAfU4UhI9LNOB6GI42OXde8t
76oHwcLqrDUsyLlWO0ucYXf4HleZ1O7KJl9qgdj5PBs/37QXytDPleTLI1f1XaHAuScOIofUH6mt
C7TqtUj6A1bSNzICF1If3TSsWj+/36U6Xzt7RtpKy2lO6LkbUH+Vhe8WubUGEH/iGLOQ0InMAvwS
M1mNP7LGKg59Hm4F6nVx1GLr2DLzCTr5XgNiBIJG3NSaieoPASz+C7QQJhcuykbcK5HLnGFKmZPe
TWO4KYIcGJ70YcfyCQEdakRQ7eAkC9G5Mt+yIPVkTuIrcspubsX/3w+8eN6/sHd8XoUvl3eARaw5
MUuOF9hAUyI0en3dPqYO7YssXhYtasifL+ylGk07q4hkwqg0ZoqIN1T/V1IEO1IzXFTdSzUN3+lW
v7WFssfkvgu4/0lyOJBCuaaOWhudMrenPazRH5vYdH/+PBeqGe2saELd2mdxUfDNiQmape2wrdAb
ZSxkRYFf4Oc3uXR5z0omDgvRMMJydMvGXhdq+h6Q4YFAY5ijp5BhCV67bS+s7Nr0519+R1VPVLbp
MkfaOXISVOZY+3aNLm3+2/c4KzGCqBnCsGXjUG1pVyYBAqi62aL832k6rmZvePr5fRTz0s9yViG0
iRzomMV5Jz33CBiTjtpg32h6v0T4HDPq7G88T77TOmyIZWHSTcvSY9Lqe4dD5KxXirXw5dUE13VC
BnS2/TcYDX2RYlUi5MyIiPWJ9o6eopRI+dlNZZ52fU+CTrRuHXtPAo7FqavnhpSeHC3ceU2vsqOY
fwjsvrEbKI6aKZbIIxaoNXZlPKyQzLjTFfAVYt8kn8CxeuLJI0X0MWHhqpbu6DXfovFnytBbHyO7
0FgRkjcBm/0Q/WDZyTd4xly7tcHnVvKW3FEGfNmvRhft3GAqC8YsesnbFL42aT4wYNQ7aahiLHjj
KctColnUYGc3zlyL8weNcYZhNfugh7qlWQBlGGcS4LztZW+v6wT5FQO7Q9CKfRBqv+hlH51Q2ZFm
tBAxELWC9G6JC6THhFlnWxsH1drOw9vc4r/WiLbYjAiRr3C5DvojwoeXJOyX6JGQD9XS3mt9MSPg
p14iM683JnW2kuublu2lsNvbLEifoFzQ52Q7ly1n2noPjDC2jm7smKliLwjn+JWMpyYv7jvg55is
36eAxFSNsQ2ZyZvTlEsRUm20TbstpcKNEN17je0GlbUpUQH6pbazQnMTtvE9SqOFkymrAs3otHWx
fTwGnXVAjHtsvDymTTsZsWnd6BGTOriIDU10+w5A5ecW78t/ogKEiNKwKDeINg2ZCXNSbVUZXYoH
6iyombSjKfVkxP6SeUcXylmA8W2vnKEvPNvy2Y7kNErpYWxmThrEC+SDDxQ5oN6aKwuhMr3O/564
dOfs8OxxVqKFj3JnpI00T4cUIDej5bJtyQgkWC1VSS0URLhqRNbZ5vLnR/3iRqv+u2QRmIj5LOlz
V48KpoUOQfPhg9dXH7AgifHr/blWWus4jDdO3LwUdoUzfVwFdrIWarXMA2+lkHVqqSjV2uemSkES
8SDAJlozX/+rKen9UOWvSZw/wYm6AWZwapQW23Rt3PR5fTNtqirFYGlLLtPtLdh2FALqrure0Ce8
1bJ2+vmLqtMi+b/X11DPrm+HWr4hro6qWwX64wUHlGNuBpVl5sAx5WEST3wjFWch3Czdm2KBmIwi
l79JeqAbU7E2VQdNIDitmu0UFen3ywJ+OVjESU1rP+tBSm8MPXdh1u8/f+xL05BpFPZ1S9FQhZsN
UnfX76H7SPpMtyQY4CLYjwJneX0ysKLDRkL3DUSUbA2cOIya8OtYWyKNPhx+KRNin+EcaXGthujV
aEcMwfE9SNqFlnJIztdW8wTIwHWCx3bYhfExwHGrkLYQey1eBWsBkde1knaDueQObOa+L19av98F
mOQwvF0pTS5+1bNaIPEiFfWfnbgZgCpi1GaWWEIX2TdxvVadxz44JqI95EREyKkAvJ4sE8ZpNcoV
yVtbQzmPB7dHBWaGH1jRQbRsGbC7SW3NbcSAhUX6Fj1EpFf3Y9RteZZYSVi9bPYAdFkVtJF6eM6y
+8j4GyvoGY5RvpboeHDgdYLdz7+neaGSVs9qEQMYNhocukRZp93ivWnmsCnfPRpni1EWLLnewiJA
HGTcQsL+S2tlEyNZrMG5LCElzIOQ6AhsVXOFM+M8oLc1K+Jh3xfZugU3Ag5F8mZKEM+HEuVxpN1g
1MdBUacMjxrhVl7p9rjDK/J/0Q8dkdARKOEtnah6jCYTYIdppSXXQxLwhJWTL6eLAuVM6ut7zpsu
gIlXxexot/cbRBCISBTxRg23rLOCWrV27bQl48p6MSp6m5ZprKzCuxeiW9SS2IlQPKRatYBChNU3
WFVVt/r8T2QDNySLTi2tOrvWKVOmNeybR14+q5eifFKbDxpiM709BCI9BVp1wqy4QF45D0tBnAhH
smnkB4xwH4L5U9L24+cf+tJ2cVZBOUgi80oiLtPMzfsSnpU66ntL7a49LBe+2tmy7WeVDNJrACHk
BRyZ7aPSDVde+kLtJ5/1PxLM5GIkPcYNAa0EIQxd8H03WlQtSG5I5z9fnkvtMnW6bl9K5Ta1kLS2
TuyWRrspsbkYeJVnsKQYzAz+Av5usBwy9bEwiqfKrx5V+juxra6rIe1Ri1ovSSwTHEKYra7MSXya
50V64wmHBTp6Si1pnvfGA8mSuIjblQDAazGNurJpXvhtP7eYL59dIPRgz+KzG8FTKd/SYYbccPWE
duH6q2d3TgbHoC6NOnL97hXfsIShEk0TWRCAbSxnkZAvmwTJKTQ9Gh/qSmkiYHL5TZyJv06ucJ4j
M5w66uff6dJXPbvPSD0O6Z1WKHjHBIdbC4tCuQVrPVx5feVCL1I9u9tUc+AokDIwjGw1X3uNAu60
XddDDuNN+oiY1FiNFc2aGDXU4L8Kf/j78zdTplXgf1cH3TnbbuA4JtaYc59rfUqVC9BBG8Z1UjAQ
iJRgRXTic9baSyUySJ7Q4yezE49mFG6UPnigB1lcuQLf/9zIDs8eBDmt5FyX6RvT1QT3lW8qrd0U
uMvtLLlSu144AKtntSt8y96uDTbD1me/MYOn0SeJToYPMAO+8rv0SC/9+apeGhwgtfnnuR6MBhxy
h4uPuRK5IsM9sXZQqjkJSNJCWPaSxIgV1oBtq4MpNez2LR3g1QufWHV/I3qBwyMXi76JPxo5HKl0
onQRlYxyM5nkP5uh7kyqMDXj6Zz6P4h9fQMpdpxupl0PS82hDDGXsp/i4yCvPJ2ZZXMIa9DJJJZs
qOWICOw4UJF7EtjPNv+AHFnM6D4oT6XYxkwLS5qIUMjmttQ817xaQhsIZjUNtnSToK++cq2mGu5/
70BDOavt4H4akBblxJW6fpW0JBRY3U0bBsUytcGs1FrzViscC1XzDn/zycZ8DS5JwRlu3Wm5/dRb
iB8H2C6zNiNFvTKhpGt6sXJ6GkgD6cmFTgQivrWbjKiWpjeQL6BegYGw1hl+WOB0rKC4x31LfWEz
IKmfuDmORW6vY8t38Tmd1CT87aeqS77Rafr3g+59xHb0IIyOfiQCzzbq1yQGLeV6cgsjOIxg8oG5
gPsaIaFV7jHLQGsHAS4nB8fqdrjnNz9fv88V8bvrd/4Eo09FOdLErllX87ZgeOFJ8XOioNUwMJgJ
xVx5Vg/BqyYQo921DgIf8EYkhKhkf9niFqDRY+SII9KdTTIOx4g85sas7uze2YkBLMgg/tOWQVrP
v48FUMY2w7+euaAsXU5GawP2ROYZVwQ8369lxudI/8uONARtg3qXK9EUL4WxL4Zr+/SFlUM5+9zD
SH4nsJPYrcuTZZPHGxBo0OzJ3nLU559/xktvMX2nL5/d0yuHCV4bu3107yV3Inj121tMX12XXnnQ
Ll2dsx01jm1dkYnzcHtDP1RohWkgH37+8N+v3qjR/v3w6qjCTfe4PnoPioAjhe1siv7Fxkrz8xt8
Lpzf3eRnG6TRKqZshn7u5oiRFdy/BHQSYx03H2XuLQ0tcRMaI0YU7iUyJC1wRXAgXhvOEdIw/o4t
rL82s1CS85RxPWit6/lRf+3Dfd+0MD6bGV9+uwLCeIJFMXM9waFea/X7wdN3fdftGBPuzESkcD3K
J7KWSYbuEMpduSgX7hn5bJch0MUyGg0bCVMrXAjJX1DKdyQmgVlIjjZ9ReGoWM/D6lYlMTr0QXsz
P5Ea+ZVk04ekGFZi7EHv0Uu58okuXAn5bC0nhKOrmJhnbh44R8Uqj7UiAD14zVpt8QmOMdgBNatu
R7t+AwpxZU5y6TpMf/7l+ictflLfCnNXqYJVjfMDvD/JCz6D+H49hpZyrVy/UKbJZ1WKaWBoo+EA
rJgLDz9hIDUx241F8AsjGSiATFrqXdouHWaVhBtvDO4JYFEbEdWwMvv0jsSBY6iUu4CZlFOb+9H+
tBkMjwR/XyulLpyt5bPFypdyC92wQWyeho2asWdr68dRqm6MQU2JPgy35iCt2kT7+PlH1+3vVxZc
8v9ef60RTa6geUPgQFo7zfhilBZ4En4DVgQtrvS3Nr3NOEhQkRUsnVNLWRqTOy+S1niJzbWUgMvO
jQwCam5L8yobH0hwnCdESByn2iUmxI982YAhaa67oxk+OSlemzKfNcg+kNU4f3M0j/PWEx9xbWHe
NUISYxWAUA25HvTZoooA2Qp069Dv7QijLHZUc5GTpL4swtHtbf2XWk2kKfGLdeJRnXriIlLYKUlv
nKmh8hQaMBikuFqRY7tRTEAyZQGKElbnrMmDPzhD2OG7ahOKhlypqrgJaKO1uo/UorBgSnrbkPpp
qqVJ0XT1Qt5UivIrAEWB2ri/7Q3aPdMjalrVXoqGherzaFZKHri11NDkydutQtratMzFltDnYsCD
Ihnl3y5MJ+bWsiWWbOXRiOrN9J4xJfrmJD5Vtb/HEbrEXr6IS4OmT7n3tRDXgGavARfuwXX/yXLz
jjJTnivEcqwlw4dKS/c9IODESyGlOPYNHOqtXbe8KM4lBClqOx8NiHhO7t3bZnAXjMPCwaBNFHGw
BUjkdoGxMIrh1so6B3+1fK/b4mVS0/YoOYwqoeE+wFko6l9FU5wcVXsuBGD2gpzYOYEguM+q2xbX
rVFBTCE8yJlPnVJvdF7bql/lUXcqeNKFH6+kOj9VpZ7MnKF6LCMAFpqv/8HTVNPJkLFgiuCI/edA
XBNIJUY0sCqXmAkhtxGxBwdEgZVupEg70BQMHYqPbFIgmBizZzUDaMKK7g1MUyuFCTM5frBPzXHt
Ebozk6VgCwbkODJUQJL0Oza9danSZUr6sl1YVXQ7hMiRMislzbvOlhgpH/tU+5P5Y7gk63ycjYp1
aNMY42J7YDTBwD/2lkGMYb9Ez6314kVozh+SO5bk+2wIRhuREZhzUMflelKX5p23LHHcY72Gbch5
uUit+2GM3u2B+Y0GhpE48mU0Nv6cK4n8oWWGZMrOmmQEUHQsP7WPBVKt9yhFpwyd8c2WtHmWi6OT
p9nMV4rFWBjtAs/TXWL72iQ64KJZir+g7w+lr5VuSpQQRj0Us36sXWCiwELT5VTb2SW2IKG7maHi
Z6tWuIhgMrct6Q+Dvcts+ZksUcLbmNJMnxcvF2lWZH304bzBGWd6vjxPdP93pCpHOutaZT1qTiPN
p2cr95MPr5YQgjb4yzrnd0eI68xOw4dRa7uF1YxrEM2Y/5rOXjkqPyZ8p6fM07BQyvFboVvBwqjh
HDOrfMYOuimcQLA7AconpocWYr8IYm0vCBOfKSYWVSdH6cyiraUt6dV9p80tOTo1eMdbxOnA1J5b
MAFyjqu+yYrHWG1/IyX9Sybir0Ru7m0lu8l16Ku2aa8DJcHRlH5w6PqdZ9W6isN2roX1qlCGnWlG
m84LfjE8Wzc+zmZkZ6921qxyNXvoigCP0ugdUYHAAUXzANgKFIGDvLA33gsx9J8yAWcSoTo6Mg8S
dkGlOR/y0D9C29yMtkJnMzXXVpo8T9sUZ60ttIm9xGiKWdbvklft63oVtAlYLSnk+8hjgGW56+Yt
68L0zv44ufxBSWAeVqpwaXQy7l9tI4nwSATCk2EYj8HUpK/iAKqRjBVaNSZoj/ELc/UBOPiaTILF
NE836uaBIdYdwo79tDUYVs3jb5D36MW3CqjjRc31zQs/dFO74oxa0igFqfvSR+nS7/2NrapbXUrf
Y4VV3xL4hXOWerOR79gH3zwwP6seGR3QKMgdnUwEXM5HIt6PUWyP0pkwqgRSHBAsbkEdvFpbT4pU
+xXQCnRrE8e15MV300xIS+O9CmxmzuQVZzjMqiAgVBrYLEfAlRb04QSCnclUqI1IlzRVSIYb7fdS
F7fwE9amHu5TJo+N3CHytHY0+DYhwwlEJLuG6e3na4a9RGPAPJRptBvScTn9A1/Cuyvb5k6D8DCb
7n+hh7/a6e4oiJuaQRZaTI9R2Y7+2sz0Q6uwIkf2c1nKp0KZXDfC06CyCxpmfUHQgnYCEnEgTIN1
PmL8Q2SI6F9Rrj6g4j4U0PLxgpxokc+VWnuYXrLDPlYMTjrn5Yy5hDZo5kvF2vHpIQ/TCtg+64Ai
YZ0Mv6eRUeE36yzRHhhvP+NgvbcM85GG52+vk0g4xK73cwHy/emDAMx/yw9IPSXiNHKCydBchWxr
sdH9ItBn6zCs+W9vcXZ2Qg+lc/lE5nJMw6Q7mBvEYr+sst2ga7hyPrvQBNQd9d/vEXpUx1FLGTs2
+S0+ur+ZP9xqiXmXyuXGi721AFcE4nkbdMmN40urn7/bpert7GhlJ1Gbdw7iky7RaPKgaDLjq9/p
0m9z1nOLArIImMajBWmg7qJeZ4Mb/SXusufWiqbM1AiOFkRnKkajZUvGwrckiFJhsKgCEDFpbVcE
ixb2lRaE/X15TLzEv1d52g10hgYZ1kuxS7zuEZJyzpoCcr2OXhoRP6Xo6wXqQO5/504LutNUaLIL
/IIs+CSP+p8y1bfjpGWwk4M82g848l61onuUq2pjhckj4RE3Hvo3qe7+DqTKdML2Z2M2OrToJz0p
O2ao18sRkteokpDhQIbR2VAxzQlXGIM3V/xigxE/nUOXqpDNSY9O0az0TBzTsiGJwd5BsDlkMdHc
vRHf+QbE60r742ce+7nCAqTo5GJPVa9CkzphwTHzdJebYB5J/gK0HKSwSUa6gZVszGOTJVC1q3Ws
N0dFUPpOm3E/UjvRG+zRRaS9dBNb5POY/o0GS0OEwRazIbSXQnmwtIn1V2LF6jMgSsW7ogpYHfxt
TLVbShZjxax5AIOczCJVf/35tlWmZ+9/WwK6fXbqKJswMaVGTVxc4fOi6t1BSDNyxJaNczv1M+PK
RkrVugIVcuI/GHQ6B6e5cuS8JFSwz86cbDt1bUPbdFNyYGrk+hr1lG170NZXGr+eRKpEf5jafj9/
3e/PuEgb/r1tCSpOwiChS9rL75hwl46prKZdwIK0aVn1tTXowvNqnx0ee5EmTmwR0jgAU2aSD5yG
OoFIjsFm/UnWVKul3y2n2ehnAdkfWPQtBzWkBqUqurKiX1oKP0+aX070Xi6X0Bm4ujrozUD+4xnh
2q/NVd4fWOpXoElmVvVkSR8mFqCfL/CnPO27++lsjW9sL1dCQrhcwytPhRM+pyOEmjhTSaMYVVzl
PSg3uT4QZOQalry1u47sPk+eGxkka7VbtxLXoejapyz1eo44aGg7EHzkyDTIlKrosa3FHpNVyp/U
qzIYJaiQ5T4gg3FWdQVVSfvkk7ADvSte+aazon31ko/5g45z7ucveWncY5/tMdQlJPdNVL5M/ojK
R5yd+FzhP6E6s4IlJYwDeswYjRX3L1x+tADUbdck9xff/WyrSTXHSnEbT4EfyZa7mTv3PpU/Sv+u
9DxEriuDqm/kMcYXLMkLj/NHWCdX9rkLjXLdPt+LgF7VtlGGLolzu9zwGCHAWFxIYfTGUfSNcMRs
wQJHnKn2YufJlsDjasnZnJaeEr+p8rjCs3TKMPOIUWdOFlm40BjbGIFTMrsp113dvo+SEl55Cj4H
U9/ckZOr/GtfywuCXDCN8121hH+giE3qFVuFaW+Vx+S9KqDHcBvkXUxgTt2SXzDOmtZ+INFqnecN
eZBjzVHdUneFM3D4T1DCY7bwB+laW/ZC6WCdLcFpzc4e97HPFXX2cgrMU0n//HynXljvrLP1tTNE
36f0XKa499vOAIgbqdG8s0MXrtBK7q8ZEfTvW5a6dbawAsQKCpTUvjs0LQCijCQxUR9qP0arQChT
h6bIIchz0LonErwXMsQTjIf6KaHXGHv0evyCWjxz3rCPF/Mqrx8SaDUxiQUz7oVH+tUgh5tx1gGt
j+x6beZI24Pw0Zz8OkZ6sACrJFqFH0/Sjk6SvkQ1Ykar2BpNdhIetDgn2DYqqFj6HleWAe3SD3e2
zFueHhAPg6A81/Z+jfn2SVcHkpOLRxmla2ytoGK0dr5yoC3KNnnemHkT854/lSRtV8FWCg7muJEI
aEoyZ10wq1XMI39dQixL0CTZmFGqKS1qsjKrkJFXhqmjFT/JpPH9fIdMN9l3T8f03b7sEfgHyFDV
uPn4uEI9kD3NafeQErdKGJQZWFeGSpf2IutsX9DHTFFIA49cfD/vZYSq0zD2vtlBBw5yyHLS0O+M
EZm80Fjw+0zcBLomXXl39XPn/e5rnq3YWchY3Cn10B2CuFiIMlTnEVBLtZToWgnnj6/QGmH06FNq
pLnYgf5AOEUqRKHFd4SMzEq1f4p9ws6FVpEh4m8j6M8EwS1yT32RRUJGr924XVUfYlyBISVb2+MT
yJqESaJKuHHe+cV6hNi/bQ15njb1OPeb+oRH9KNyLbFO9HHl+cXWv6mBp846xORZFO8rEj/h2Y3G
rOsMf+5oyQP/daKschCw7HWuvRCI9pQIuVwQ9rQSmnKUyOiArUQbAST5jPzVYaYTghIbzVsvYQoY
4KTMRO89km4NPjzFIiZcKSwPJOT91WRSkyWEbEqoNq4jnB3j120Sk/9VqNErArLtGPt7S9NP7DO3
ijzeRyp2ZzuNeTxHmkcMsfzZQJh64xEWKNm/ILiEM20kCKhu4N83G7PUcvjNw4fGGGCh9dW9BYkl
HaRu5niRwbsiBVaMICRKBeU18bkm8YlDs2Z9jMZ2J7iHConQdgPGdmQ7v81M8R9GhWYTON191ENn
KIdpdK/X6jIkX/cQhXDhkxY2rOiadlE76XZw7I0ijWuCirOlJppD4qhrNa3/dNRlcZhsMOa/SYN1
AjFKyAi0XzCfwZ8ubldodiARVvo7UC2yWxFDGopwFVa2IPYfiTLdFHoX0S7uH3HeZg+6wvAcjjXR
CmgfDwAUlYVWOptM7QHeTvq8FiZU37QvtaYs2iZ9dPr6ZFqlC9iS58EELqaX0joxw9+DHkkzvQ8f
iAnca0H9J4h/T4AJu2SfUnw2UVV5IwkmXIWmRPhCXtO0SKFYw5sMRXGvlNKmiv0/YIyQmxbxHS3V
xwgO8qy3onZe29y2SRbSaOEg6bRVQnfIWld2eWPTo5gXfvBst+A8mQG6ncx5LqNmD6jgGlu574oX
HdrdpJjf9xmPSshxa5ZI/rsJ6JITIyaxcdzRPlonEQlMjb9pg+ZJIalvZtU0QqcuiEjFG7OHYp7S
4hRVuS87556b6ojbkIq5r49e0+2DqPttEKCiFSSYpskq9YJuG9SphOyiQ5mgRTcp/CXK0W3gyMu6
hCFfieP0X4ggEgwm0qVFis6skyxjnotqFVn1Erdauekk8tEjQueGgUcxAm6KLjfop3CYg41OioRd
Yh4QIsQFakWmtm6J4AaMpLNPshJD1nCP06dYED531HRlAw/jlkxNH5+70UHOU95bnuG6T3a2bcLY
tuMXv+zeB7CUNbNVlwn2jHicNXawlY9BwRfsh4m0gf16y/FwaRLDMAuddtPBQ/t5H7hwoLfOikp7
5JN1YqQwSKU7ZiX3g1Buai/cxlmwbPkNINLCFQ2vvN2lrfOsivTS2oqcIgvho0EPL41fyhDd/fxN
Lrz0p1r2y47mAc3uewlTc5wqdzJaXm4/7cprXzjYmWelmmZ6na9O0/8UrL2VeXdhgmC4XGRVc62+
vvQWZyUbbg7k4wQquyMqGProi9gEI6yoN51piTnelYjujjWTGu1ezmtIe5n8SsjZETj7UdLMPY/k
m0Uk7UxW8pQhoQdtGh9HpJLhqZTRGpszPVxl5NEOgYjFf9Sg9K5cngs30acF6MulV3BxD2D8ESQ3
hTnTtfFNnjYfIXcPsBTJ+NLx8oOINGYOEUtXCvxLF+ysCvPLAM6eKkWuJItTqfr3ct/uKLfogint
6b/dU+dVkqy37JFAD/qsvvWBZaTyNSLF9DG/qUzMs8LIM/3UZ8Qakr5KpGQJEQPxzaOXxVd6LJcu
z1nlQ3gLIYtKErpBaR/8QnkyEuFOGwLCxCuSwEtf4Wzt8GiggeGLQtcUxVYnc5mZ32NFtMPPF/+z
F/XdJTpbLLQAZwX4woC2uRHt2Jlpq9XqmiS0W+ItMwbLgGHkPk/mYUDsDIXBnVJEO500BeZczOfw
VRhDwJnE1Jql5sfrIFTuAPwfoyLba8I5Dc2rcDALF0WE7MMmQsR37b7e2G1PdG97A5GVqrHOg1Ux
bSUMJbA1j7d63myMUdqaKtOQ0XvoiFFjmN3fK5byrENy6Y1+w1569AzjmTQHAmyGaTfMzckSvCGU
5FGQqDro5mn6VHacUGuaI/zK6tVPLLCgCkFZg3OS+azsiK+Aegumos4+g47MXBa/UgoXQNf2JE8z
+hjVpYKTedWZuYMB1XjFn4U1mXwwHG/5Uu7rZKdHOHtJR8TaFe36Wtk5o5Xfwmp/sdKyf3Ac78Ss
90FSc2BG7QYs9Orn3/HCbXJOhpJMGpk2PmJ3FMFNqCUbi9kmp8bNf3v5s7WZkWWjlZUcoAIvts0Y
YmpPpOcaavR/W2iMs5U5NORIONFIvJncThk8iyzQH+tGWkhps/75O1w6Jp0zjzDl+Cpobq6Rrv5O
+mrpka6dZipcUGXcR6P2JMstJ/e8dJUapZgTXGkEX/pxpj//snR7alZGcP5Dilj1TuUZzirzpYmK
K6vQBekZTKp/Xx+eXkJCXhG6TU9DvLdIG8x9LIPW8GG1bA9eny+CMnjXFHlD+RNxckKYEXr7TB4P
VWGAa85iMXPILSMMwG6fkqZhWtxduXmm3/CbJeZTgvzl60tOQYJlyRJjxcZJ9J07+vGiTYOlIcpl
3ij/8W3OFuMWoYvSVqhRhs7Z6BK4AVqyGa2ngbZP58VXVswL+7BxtiA7gdaiZs0Ct4mD91hv36a3
sgZlU2SGuZC0dItRb+2TR3rltr3Q/jHOVuih0s1MFI7vCgWonF7qMwN7B9riReRYa0WTHu1IbKVC
0yGR8+P+/LYXKr1zRlDb1zQ8Az9w1WoI50Fd3BuSffxvr322msAm8Dq83qwmtf7HaAHPI4m7drmm
vf2bu00/W0l80ViAxPh9aowfnVQfOp0Zvz4aL70cLNoYaJvp/em67JFAwJs6z+/pr3H8IDl18fPX
m77Gd59gqha+3O/OmDimaXIjcvrcxXFx6+XqPClLeg2QXmFYd4SsxNfEdBeerk96yZd3m3CvTmUl
Aa7qbJzlIn1FRWHOVGfyy0mEp2D2+vl7XbolzpaZSOGeq0URuEFjCJiLhNi0yFp/fvFLrWT9rFbL
utaWBvYwhmSeNh+xD8SedecjUWB5mxcCiyT+k6k+N13SCu+t3sGwTcDirA8GrOndSrbHd/LTT0Mx
Lgi/uo3pf2qWd2X7uPTtz5YXzRpqR4l0300leU1BdIv25MrKdanDq5+tKZLWKYQzEIwW1rrHuQGe
N9kWa8Ij10K0H8TNLh1Pf45N5TH2wnBdSPJtVhDbaCdvBAMDCbY3bZS+ZHQHWC5uICWQMVvr80zk
O9XzlmPiuUbb/DaGcNM29UEdlaeSwNmgGqyZJdW/bStZFPl4X2fWwcEZn1X5JjH9rQPfiYRjhrDm
suwpdX7+taed77tH5GxNywnDbjWb1YVItnxZGvlJGbQpi7q40pW88FT8D6mjVkxQk9xNqnmUq+Bv
pZn4tEivCo8w5R9+/haXBrznkA6iojobgYvv+qm591Sy17y8pgjO9p8FsODaWsiZ2ROIU3weK0FA
LjEYPPz/7XRwjuXwqsgiTszEA+LE245gAAfxH4pQQoZ+/ooXfqhPku2X1aURWhwMjhG7csbsFC/v
Q86pt8cB+/PrXzhBnZM4Os/xasdsmeb29bZvxieY2W8Gmjy0hFfKo0tvcbZsaf5Qj9qYxa5oyX2P
upu0pKmAr5aw+mubzoXFQTtbvCwDHrw+GbeE2pLgpo8LjyCxKbX7DWf00orNV+IbcD/VC0aM6zCr
7zO7/WhLdBt9HyVXrualu/5sjcIGrhitXkXI/OnSER0Ps6OXVgG6Ty2/b9DS/vyrXSqlzzlDk+9U
rxCzwequV02grXsb7hUEqQFlKDiHvLkhXmc3mPKjGaPjMIPoykHnwuZ6DhxS096J2smHSMLorCAt
U7MOUzkbec+etiFK4sp+dMGUTIjTv7t4JwaH/lYfucy3lzKDNujncnUgNpYlpddHlsl04we3tvZU
2dGVG+nCtzunCNSaqgtD5QeE6rdsgoPf13jHFTAnqzxM5006XPG3X3qj6Q768lyTVzlkVPvwmorg
Nk8ybO6HYmyBW/rbaYT5f5ydx47jSNdtn4gATdBN5W1K6c2ESEvPoHdP/y/WnVTrVmYC36SB7qqW
xCAZ5py91zYQbfz8rHzzalwa6Ttb08aKFL9NYzSvepndkXW5+Pmjv9szXJqTNR8wVKRp/maMa/8l
hzO7dLLydrByfZeHwYoOOmkwwSfyxBiRgDjmgpTnsB7B+wXqp0li3TJxzGBpGOZnaQ81hb0Yq7yY
oiZ/q+B8pym4tCHnteVahc6vjIIKfCgxcrXfvqupe2hV9E1Fu/eiHLiy84m4Yx2VQLtILOoS73la
eX8eKu27Qs+lXTnw4KLnLl1kDNk3cmxX07bK7CXouELbZI21Kj3eI2cKHUiNeGGTUqURR6TG8X3n
R/aMmG4Dakb9KEJwxERzFWdim+hM6FvhhFSKaILMB1ucucxFHub9MiPhcK0QErFwHVpyRP6uLYNY
Qw0DyDx1jGauUF+c1SNQL9vuFp5Dsn1VWdtirIe5dPQj4qmDFso7vy72JlYNRMFwGlVnWcXRgiVe
zGxV3tmdRZ1G3HmpSaBe2++ySCOa8VWxwMc53bYYsnvFgMcwFMWezIkNsWZfoU5SShDcO+HwlI/y
0ac+iLKDrSY3hIdnipZq6VXlzcqpCbjNnWsnH84De2oAI8WqU727dOhX4PJwr/rrXhcUFJRFbpIV
ShJWqlkL+MVEGKMKSHLuZNKMb/AGNh5UL+Gnq5aK1qzzid7RFfqJSOFs1UHfWEzNEUSGZG7cdA2d
tiHPbohufAj9ek++1lrlthDmtpGlOjNsde9bNimT2oKFjeUkZQtptmJlqcFS80nU0qxD1QAtLPrj
VCdTYz6hTPcT+ChTlCuo4qc8SL98K3hQ62bZtWY/Gy0wrBqK9GmX64GFNJxiJRFpTHUTzAsrCOT7
piMQSXc+pseUoKbnkSGuo+xp0nuMTrxviY+YzkAJyuY26ralZ34Vobp22pGwyXrXmcO+aZSPCBVs
Y3vdqjCqrVo07iyGgwv+Vd+PZgfXwl4G2X2Djkm9Icl3N12/B+vFSzqcyDZLAAHwjLJo42fL3st4
CtEKr53Y3Jr3IelQ8RTdm4Rk7dCJJynj2SrEi5JbkPHq159fsG/KAn9e/r8mVI94QJRRPqVNpElu
VK+crGWIk5mnGucqU68qb7gu1TD45YX+s8X7xxb6z570ry8MG6nGfVaww806Eg1MItLFuI3aCbWk
NBvTUJeyK79gmc/pX3MAbcvqYDs+VJZEIUwME0rqlwoycbJS0EDYjtzxLoeL1ie82GYW8PL6ffoX
L0WOEydiZXiZgXy7MJ9M5JmPuoAhJak6NbBN9PjJTbN8Q+r4h+21e4Lnb5y++cW++d2G40/Ww19X
6w116Kgtpy8n7K5QyduzCCcUO47moSqq5VTmMVPeoDaS5xwzn6fglPn5zn63gF0czgiZxTxithzO
eM0yzqFdp/zy0Hz30RfHIO5f1xNagkDEFOcOqQ3kol+2gt989KW/n9BRNco5hWxscPczOVU5sV/9
sqab/z6+XRrix5H4R4nZdeN4/jpR4nVqFO//+8dfbE4KyyrC2EvYnGAOEYpYT4ABaXm/7F6/2ftc
mrAjbAdWkvLxA52gmZ/7Z2mOsJjCa4ghR2laS4lG6ueHx5qekn+9ptMQ/vXgGnXXq26HBsiW5T1F
7ScVhiPr+12V+fdjY99KDvdp4uy0eryLUSpFjbHQjOY5sNtbpZRrIu0/Yf2eBSyzpa22S6vyb1xD
9xb4Du8H/peZo5hv+E4O6LNAX9bJyqjS5xp630CM2awQzUvceEDhIqgg1d3odu80m8NZ5Jq7UWf9
bXOCpxD0e/IeL4ZctxqchdGYkmpV0T8azCu1ixOmckIA1sTnUlitSTjsvB5/PsmevlGfVRaoIUPu
3XbjVaAVyBMs6qGttwCJ+z8VDo1Ldz55X5nNihBusoFmZ1Rg2dTS8Jc35rvd5KVHXFXD2E0Ist40
jWrPSjw1YS0WQrV3gza+Fz0SIbUNFNyR6hZ92mOkGdWqIanFYFGeNalTzKdBD2JvparxroqyBZnr
CzNrfznJfvdOX8xEadWWZDXy4PZF+eA03Yccsl+OVd+90RczEQk/uqXYwCSaGJN6FuxKL1lkXvD2
82vwp1j9j9dAvThNRWE0sDHjFBB77YYV+CPr7Hoedvq+1RGpDl7y1BjqNh5ictuGe0nli/gQCBBF
ugwiq5tNAlFZjrPeCQ+hKT6mben0uuRR85w56SuL4Bzrqj7D8Tc1WNiRuN6BmKGdFFTJASOLop8j
ybOhd6j308JvtfFhakXkpX2Ez0gEYd3NpEuXGFjxRwWuZKYhwQ2UbB17Jn+E54M2C0oTYOeUH18V
17v7eXy+ObhfutJJYM3qVqWOg5QqmGUZy3GvPUHt26Wu+dCZRLr9/EXfuQLUi7nVsYdYxNLgGFAW
K0Tjz9OVi6A/OwMyodJXyQenbirYY6u/CiH/YCj+dfun2sxfs2BvOCkdqt7fZDnQRCQ310aFt2WQ
t3bTzNVc+cpC7IuqvhENee9or0MBWFINV2Yyfphh/b/Vy9SL2ThQx8wBbuJv1DRctrm1huH0Z/v4
y+h+dx+nN/ev62wVqcgO/fqm6BCTAtk/QNk5kVdx7xsNnkvrVuOYV0JLJXO24xQz0JooJm5SK/Y9
Z6eB/S7VYFhSYv3zb/pz0P7X2Bv//U2cmgh59zMW6zR/HdXqhAKG0Fspd9T2VsTr3bl68tAM3bPl
a0fi33Yu+3PPLFd5GD0XLA52J9eRWrrboW0XYxWhL6yKTQWjUSiDOmtcArOxZIzAwStvbWr9+y8/
/dtpQ//vbxdkJvREqiprUgpwSFdbY/C/DFf98KqiP8CP3cWB8VwZxcLpnJkseF5sEt8dDixhYG0S
u6mpndhkPmUhmhmMmJm/SNJiU7v1SzMWBMy39CJ1lq2MnPBZ5xSvgWveaO6XrKl2F2l6XRfytY3K
rcaI1Za3rwMfZ3hG1ypsqmMYeZ8N+RydV4H8mhzo1WYaO8G2GsjBWyNCWPCufLUr98pEDeT68iMC
maJl2SnM1bM2Yg2trbvY0KMFs9vG8Out7/UnHawb3jrgRs5ZyhQOu7hKOWIsSg5zMnYQT1C6QTo6
kqFCtGcxUwZBGDAZirPOMp8zXV4lajXeV7X7UNQsFWNLMBgL3HbsgdT36WHa9/s1qEl/SGcO/jdk
3d1VYzlXHk70uWvqxB0kYXUYla6YCd0jmdvJPqeHSG3aYR7FyXNs9qeA8zk+Lv1WetoRZ9Mb9G48
JG3/KJ1wW2TlVzLt1v3aPmRCZxPBTn0c/dc0SXjbQ/1zmgVabgcdesJ12exxvahS3uLC7hcg5Lnm
7ijr8NFgEgfXRxfNws2gyacS7MDcEAKLNhuoVlcwfFX3iUjVVc9xtEmztTUdL7unwg+ORRYc6GFx
gO+vKqMBYoPgr+i207F8Knl5oXysEijFqrhtw+iFKsZnoLsWXRXIRTa4ZHt8zLzwqigLFqjm2HHe
GACNz1qkvo6nr2olRoIKJcApXgAp6/PxJc6DQxLl96Inh8hW+MuglQkJ5fuIX4+WxdRw8UPjlEm8
ubV6SkT4HqBsCbp8ZdGxcQvnzVJQFZn6UrrdcfIwTBN0TsbxzBY4yCOykF9L3V6xC3mMgppxb/1l
jc2CerAzq93uuQ5bY+nlZgijTWytCP+inj/WuAiCICHnWmon3enID4lB82rLiLU1jEiEKTp9i2vM
x2fFLqfAWc21ZjFpGB2Z4oo7Vw2qaKQMoMPH2QsRk6v0Q4LoeyMftgTE8SQ2hyoj0xknH6x0jPPJ
fppjEt1+tJweUlHOP/I8e06N7tahOxyAcI4PWgPwQU+zHYSta9VRrzQ2mfNwdLc2ZH3Mh9Vu0iGF
pu5vKR2Mv2wEv9lmXRKEI5e+eorQek1Hkuh26nVtFevLn+e0b6qBxiU/OKgaV3ET5smsTIk/oNpn
thj0A8fbl207lwZafccm+L3wvlpT3gseSS/KHgnSUGCF/IYv/PdFGpdElNJ1h7zMscylUf5g8jTY
QfbLNvWb0jmWqf/O2mWkZOzqUmXdZt568K1tRAhpavSPvF5rdoEnonGuzbLeQE+7j7Up/Nl3frl5
347vxVajKmSTptBV136My70U21oTx0Jxt2ZKynaclit9JOkiTMRTlNv3aoVZD2xzPlrrVG1/6eh+
V69QL7bqmehCHWU2XflYv5mm2bhO5CIxMbg7imhmge6c48Tg3zJ5sltnVcbKb1u8f29CjEu3uRcy
tWa1Mmmp6nLJoxbMXT2g9VgH5W7I/XI+yGaT9kLdVkSzzOwucuZhGRTrtCCw1u8OSdDNe6PESEhh
lcng50f/jx7p/9+JGO7FTqROC+JaVTvY9DYULhHZxVLJ+42bxDeJot6ROH1MJzdxGkUrGv7HsnVe
Oz2981RgJ4423OF1WncNF8Cc/OwntAmLxsyJg+/vp8KX0uc7V+ZLzSVeE7d9nQb7zrRtuIAmYFRF
W7epZm5iDaN3arfPyJwelMB7Z4uxn7J7O/AOU43TbwDIeGG0pzFJJkpZJAvdhVAhhkXdPfVx9ZKK
du06/NQib+WyVd3r1MqobQYPBb2xOVGBzm93cxqcfw3axRYohMebOpzINq3Sza3etOd6G5qsBYxP
3X3knvmWFMpT3iovnE6fefNQTpQNeRpt+vjLjfvmJ1w8zCyEhC3iS4BrZJ90LTv6cbLWteqXl+W7
qeji7AmfR+urHl1JW2ZnpJ+3vbB/aXNNL/0/Bu/SSp+ladhEJdIzqeCOqIQ4Nbly7hLnaJN09fPo
fDfjXNq8MTZW+qg2sD8i2CBdE9yUunINs3TelMM6AK5iOvWjxmZqHkNomSn28GixCUmTCnPW2P/S
sfzuWi9m3SFQyrGe6rFlJG50SMZ5XJxMgCl0VX6bXKdb8q/xvJhcOcSARukma4GurB12AXmFAMcZ
zF1mYH7qJmZfgVCgHXXSOUfz8PMQfwOFNy5N36FMZAC3JSReUWvmJFPTO6jfB5ESdFtDhK19o1hV
lrWK0g42U8aBnzbTwDvraucksbdm765CbXgZfGbgRh3XZp3cOSnx5ARDLPSw2Foe7phSDq8//+R/
F1SMS3849FIn9bI2BLxZA9XpMGejoU4qFFk/f8F3t/tiMu29qGhbrcYrHLo9wv/6QAIMSjqWXKtX
73/+km9qYsalGzu28s7RBN+SphHl9rRb1rUXw6lpNlLi+CQ/fF5E9cKHwc4W/96zUvLLnbdpiK3S
PnVldoV36c4cqkOltuRKx/Ookzc//7zvVhTnYmaiW10kEXR58GiET6mwovSeFlroasoC9VQ454iG
Otu8Ugxtr1Tulx/r2wjLhI37s+1QBBVN/2bHysuQWQfHr05Wo+wHadz5Vp5eJS10KlPRlhk5pWEn
XgPfWMRKejYDHTAON5RiFRGlBmQMWX3lRfrSZfmT4wz3MHCWMiyjmeUlGpyg8jS1aNxc2SWsHb3E
tR4Ulj3z/eQI8vyz8sVtAFFpMp7JvDuFXXVb5+3W0cLrpJO/zOTfbc0uHeahXmk5ONhwQz9OX7C/
5HJscwYJ2J1bIeDYaIwfokDIOUcfPMblMu2Cva8avzy130imkCYzs/xVIUkGQdUMAP5mDFqyG/oK
9bWn7i1DvXMzjHyWY62U2qTu1bz7BcC5wH7rJpQ+L/PPD823P2HqC/z1EwwtSeJxylHA2UYUXtBF
AJCSg2zUh1bxHxWOdw4sGyDl0SJXwodQDXe5Un11w2/u5m8mh0vruNka6iAjHluzMO+m3WGijh1L
wW/Nn+8+/2Ka7hsFbavL5FPF8cOkH/ExM2Xl8PDLCE57j38sA1O++98jaEuKhk5ONVepn0L86ETF
cbhfsGxTLV/JGmLEVWV9TTXkwEp+O1Z8s0+wp//+130rhk4fG141DkzdtJ+ed4lP++bNDp6D4ERn
F8rWNk096Mkn7NwxZ9Yh+Y1B9O1TczHfxrgf9Cg1FZBtIWYPG9K7Me81EtWDE128GV8akWFdRQp2
fJAa6kr+BqD+01f713hP9+GvK8+H3HZhdStrvIlzvs9O9fU0CAyziJO5HPDNqJMjfmQN062Hiq5t
5hVYeLHMw/hO7ZWW//prpiv+16+5mHRJnSfbd0BxnGuPafU1sq+pYXYqyXWUOit+iADJPJWY+KWF
9lg7nz8/dt/gMejq/3cYHBFUA851qqv+U6gw5DaxAZ1kDcfWY7xxB4KO0uRXEK7lRBhiJTCzRW4c
y9Ddm+12LDUAQmJeYlcqc9I9T138G+r2Tz76P0bl0hoZcIrxrVojvGw4GqQ9AQMM+xP/lPHXBOWo
k62f4UwuxRKOtyUN3EQrK7r10ayE4M28zrsrtBX/QzWMp0y5A1M568xqUTrwHYmRjj4q7EjxLgP+
VDKBmhxHykYsJio4WAPn2EFDadMr0LoY0HGtK2tDPzbm24TBQX2+1sS1q3wNeTDPMSmEzU4X6sQx
4WfG1aPh3gBXEf0NGLtfdqTfNBuMS0vnWAt8PS5Zq40b3jZaua0bqsSGq21jmt1eTY1RHcO7wJB3
DMFv9Ztvv/ZiJxxS1oiECqYsT90rx1bXOAIUQmUqSlL9Qz5VoWBScn5DaNLbLz8/nd8c+Y1Lg6aa
JmNrqwE5BWn9VMTdznBwY6SRdSWxWsM33phjuzM8ClaOhTOaXcgv3/zNdGxdTMc5/vIytAUH3oDl
RBA1B+bKAV1r0qafG2O9Y8t17PLwmnSkCUYL/rq0y1/W02lU//XgX0zLXUSuad06KdUcCaO12LSZ
/Zlb7rF1qM/ZRA7/fJnffc80Hf01CfqAFzQRaNlmKItTopbeYoKKGXVxlaZwYZXfsF3C+W7Xa13M
t0FveHE9MKC6UV33mQrjMkFZNdqIp9BceWF/4+uAY1HQkUZzjiwDYKm6cmuxh2exJILunLb5swWW
g6ZPvAgrFoh4xHTY5MfS91ZKJza2Zz6oRXrUMntfT8z+IPDWjkHgst+ZpwH+nKGZz6CqR95XZY3c
9E1TdNotqsWrnLHV7hYFxFJFKQUYJ/rsgBdnUWafcTM/1yBG+q78hIPrwPywDr2m17MuV149NV0W
vlyWQ/BWknEHQ8iaRRNirgYYOrIdWpDLtwMof2pghgRcKDvdq46CSs6el16teiT8YI4ccC696soe
iXEPOe/pFdAFlE9V1MKV4OSNkyG6EwMCpEhdWP0U6pp1YGnHW08zVnkZr6WTov5Kr5vOag+uCLau
b+zdSn0IcnXdWfkTCcfX/SAx8LrOXINklzjDqoIIqdiCOdOWd6nTEublGQ+pApop0LwDgstt6Q7v
qhd9AtzFL5V3ISgDt1ikpaCZz6xnW18y7Z4EFYKFlMWxj7v71oxOoZqvw1y/qvHNrwhUmdtGT16X
IkgeSZdAabZyiqnXFJuSWUqig5nVrxm5n3NlIC43QjySNOaBUEZcs3Z5tgZG29dLgM+utqxc8THx
wuw8jpZBZ6srSgBy5iG8IGfnBXDx3radUzYUPi0KMnYUFxM8iOZlktnwQg3wJw3Y0xaG37wpVNqE
tBWFBU+awNNtGBm7VGQ1MsYgWqA5fCQX4M5kYalr3cMjk1KGLSfMg+5UcyWD5lOoqzBO60XusxEv
IzDEsnsWevJZU5RTLXrhROc+8rh8BK27hK8KKzAzz1pS3NdBs7bovGO7+VL/n+c1PDWV8inaiCBk
M/qMlAFxdN299412yGWzVVV7YVoMjWmpJDkU7ivt+22OV1GNxw2k22gmXOM9sbOjlviPhh4igvaP
aARfXYXD/XSrXdVYZD4W20Z/6cxu6ZqePx+Hjt1OWnwOg3jC9NXOoio754PYEszxGXrlOVQLCZzJ
RqEo803P21UqRUm6qPYUeNGLJs1qmfKDlEr7stP43SS6U+3apUj6TQ+HVQTIUh1/WI2Dug39cBn4
pHj00r+RJaQwNby1HJch1JktisRbOZ3N6dDM11qt3OhR1W+nl8lQEIXorLAoEfxx5ozOoz2qxYoW
MMdIjkSgNBgEr0yHWej1N3wreNshm6dC2ydJeS6qfu+aEciWsTj31DIIc0QJy35j6t55dn3oENvP
S7dBg+KSz4TjoGq7lWOKna9H1xUywHmQ81JkqX8rirScJ3BZS1Smip2Uc0vveUNcMpvSpl3GSnxd
Ualu3OYm0Nln9Mm1yHskLmKvdDBpmopdt2gOUeQss6LqkBRS0w4r7SGA6CJcdT9ddaQpswGXzIQc
aUR0jdbknNcl6esQbaJWJ88rCw8GhxW2c2BcOPLhjA5mExHcDYhEKZwpttqnalub/oxD2qksqjMe
a+Lr1bVJXmgjcsjZQn8nlfHQpO6SjNfrpB3ZGCbhY9BHt6OTPXgTT1Lp23nkD4thIArBdx51O9wI
Imkik6ekjR+mIVOL/E6j56NbBbxbsbBdd5Ur+a2kyzoS1zdjathpGbR03Tu3PjCIwKOw0JkPSW7O
RKsutCBlQs1RiyAyThY1s7AdJO+R3m+MHB9b46S3secdsfZ780iTJbxmeqagTpNr2m3OOi31P5vG
XqJTTqNtY6KihUy0qQLnzQuMa80EH5kkHBrzG7qxNzVnhBVBMsles/xm0cvuJaqZULDo0+1olm3G
X3XQ487UEANkQvZoYazgYUPczJO1qBPUB65/iBow8XEGAGjCY2swJobEcJAUMywDTYxIGmfCvwmv
i67K1LuDm0oYWJanM1sLrhOteHCSEgKPPFh1N4dZ+FHUYgtPvJ/phgYyOlmaAwwiJRvieavRgSZf
ZSqk866X7/WYrJykPTmVtRA9J25/NHesjgurddfcy20F7bAKen0ZhV8TB3yCNNnUS9z4NSUWlnwe
8M8uaJnCf+kcPILB6OzFyJ4HoKAe5C/on5VZDcQ67fVVbigNXp1u7ykBrDzEzR3qkKIYd9KKCEY3
cLWIlnhUg1p/r+crNtiRwHXXd9uYeitohJr93EipqKa/zicHurrPfPu9D/JrEdtQyTWA2mYnZl5T
ktHm1OuuGJ5iFhqh0HEm03ZWIaqYCQaGlE9sGBL6eiCPEMyH7bTkKFZEFpIZ3hRx3i9KpJyd6qzi
xJ7HcITup4cZqttB5yGOTfXVHN1FTENNqMpaTfx9gRRX8d1l3Ebg4q38zvPbUyVbIAdCv0oqCRyr
9WhIu9bcYLU2eW2LPN7GYHvU6iN0nHppZfWCEM4VOO+NqttLrWKdd9KTFwzPSWo8hRZscVFe1V5H
J7fO5hFJ3KVWSSJwrfsg7tcDU6WRs37RmLaz5qnxgGy1yjAn6G8Z6vq8b1Rw4Jl71dnxTW06qy5L
SIGsD5VIONE0PBfQbtmCsNh541eUKW9Om271mNOSqt+Gkqz7MrjGDNTN+jBk5wUgujfULxd6RM+T
06aMcpahTGxzcFeje0uXbFe4ykIT/b2jWMuAs1QexW+hX55UegfkFBlzQc4p+CgJN4wPifPiHIpu
m1TT4SnUX7Us2brTJ1cuGyRkzzPY3fncsp3VYPZHcp42hkmwpzo4pDNWq4n1o7c6NTcO6TC003lT
S21eaAPyEwOrJkWM6RkOc4KPveQAzm7O35q5nbwbgglsGrzqCYs4RhLCdAH60c1wQ/GIKmBBUw8l
vY14ws5ZZZ3+3urivev5e1T++0ZGSzW2jlLJP2LkJEBcNDJK+ypfllYE9T6YoSkvX4h4HgQw9ASo
uL/PHeaC0AQQYKjFOkuHh9BO1xb04ZIxEZ2xdUU/6ULPDYFgnh0uod7NpdpuGIdr4u5Y2YB35cRn
arpzM5ml/Cq4saGbTwlhyzhJd4hjVplUT7K1mjlSQQD3KatR7Jculb9+73jiHDgZcQsiORlBaD0Z
JIqRp+oe8G2ri9zFS1Kk1WLMVLq+tvI5tV8gCOofo/RPVZEXa1bNCPOPHyYrq/gwW1dSF8nbhWyG
m4rcoZkadG8Ks9oqDMsPP7NI1ThCWFUW0TieW0rflag3EjlEU/rEhAA6LwaL4AJ73/ttNM/shloD
eWAkaa6nwpMStOu2NDdsmLSjQY8bcBqd1f1ULct7A82OMadDu2JFhZPPzljAA/OCL7Wt1wnJgDrH
gCBuNwG+hnMlghvivqt5BnpogU7pXrH0ky7EdU0ynNkO77HsipVfEKolR/ddMlfp8QBNvhnuuso6
kWStL6y8nk8WaZkbZwW4s133RCI6a79xvJWbch8rNCOJaI5ZPtxTuQlzIufytLAmN8ap7DLCYeJX
g+FMLXNjmoS05djoiRXaOBpMBBP6iN0+oVs6FOzYNCJhbZ0JKy1uSE2+U3qxzsjOIHYhgtreyxu3
IUeK8rKHzPIAsXhdyGRtWOUh9dXXEeKri5gqSKKzKMbHJijZT8ZzrAC8bx6d3aJvTrFGKqVsr3ST
GKPCKSuwYSawz+7NS6UgWKEY9p0tJKumlrDvIXgNw8ooih1xaw9m6jyFbUujnkmW+X6uOy5+Z+vV
VLxPLzceZMo6O7UmWycbZg7zvVCqYxQlt8EY7QOlWslWfHRxu03SVq4E4JjGrZ4bR/sKUa82mX5D
rksCrW3cWXH9jFLu2jTEUSeBYWquY1U4tZXjLTPVOea1oc5GVyH2DlUg+rCbKAzOcc5hLhq3ZPom
f/5Uy3jGIpIHtnmRk1ESaPCf6k2AyPY9NtqCo0I+zq3APwxOoMxUTwPqHdvv2tjf8ic51hBbnbml
Eu9ra7xpO/uj4CISx6AtMSTzseRcUFmPwUQkrBzugtt8SuycSwKvj3YZ3KFCV859Qi3JM84QhOQO
0PGU1maIdZRhI2p0Q4GFY9ULBD2f2KgemyJ/tEus7FjDdIS1U+GwFeWjz5EuymQx95D/rkdRBwuF
+Q2VBswgwctbV0ddNMHBKDxkHVqrMrtmc1ur1sh317AkbmLafoOeI+cUsITG2poV0xoUqQc0NcvQ
B+geofygG7pVff8ousDeDl7PXJNaKlAIS5mNdUOwsvegSvxCLM6+qy9zgrHmwJbXZm42M03JnkXX
oDz6M2163X5yvuhYrAbKrnjAFkrG2cYtPPLXkKXb0l+Th7l2zPxtHIKdnnGnSGYHW74b+HcVzf30
UBB5ducFIWlw6jKqXCh6xbU1jGiCCFSdWVQqCZbYju14lvgXZ/TkCFS0+4+JpquOwydtrENQMN1T
doUqs5wEbp4y3KuFs417bxsO8j5rKjYh+Zte2Uz47S6mfGpD2+OBeu7Jp50VoXsu6H7Ywg/mOL+8
eUaO4bKJkfsrxU0RBejKwmWaof1Pk44V0UVSkoYDixgXuygt+6OlARvY/m2Xdj0ONv53wrbuYQ/s
27pbdBNwaeCG0Rye6eqwckfrPIkcS44DQSd3OGnt2mWlpHScDOa6AgvQtzLbsf2Zl/W49XuzpA6a
P6Qu95s1dzdSb5oNFMVNO78TmtS2iW7ClMGM7DAKocTOJsqlIhiKpATtr7dEyJD8QR8zuDKamEZ8
tREhAoEs33m5fWXIYpXAVfEVxZwZgXLSo24+PWbTr5beeDBBJCw1YT1Nw61GwSIMqxfVzh81gZg3
sabSN3Nwgx50QNcchCrHU1mupVW8mZMFVWUp894rNKM1XjgCB3H+JAuzu+mTlpW+ee90nkCuq/b7
u7HLN2Umz2VlvzpD/lXm8kmJvHLRVKSOwDdbTH+j8ORDk7R7B1Nci2aN09DZTeWBU9Q65xaYuQ4i
g6jomRWo+TzWNe5A5XwkKt5TRaFyZ5xlmT1Wnn5bW+Yc7Rblc5YpaTbrxGXXalufbQVYFMIOxsjU
Phn9V6OXGy9zb8Iid2ZWH590N2XzlzLM0yPZNARHBZm7q0p34YwWQe3CmKUq/r9SfEH6e7LoXTCc
K0OmR6uMHsTY0NKI74fGvjWkeyqyeJn33E+dfqTmj0e1iM/qCLjJcF7VSD+q+nAV9P3CxaAJ7Lwi
wiA7KUDPJx+GXlPv5smJhbv0+mBjqspi0pf2qUlEtrrxDWtG9seNlmq3RZMsW8vZ2xS+pj9rq/cG
qW+p+dtM07+60FiOPeztCLltNj13irbALHL2W+/UhxayS9Zj+WZmylOEaFNJh6MdGNvUD32Sodxt
gHJzGgaR4qoYlLfa6dR5TrydLr171GrdahrterTZsNsvw6Af3OkWTJ81afMa1JAzUfXtYpqcyRG7
SbgopD9fbW7H7L3slwzUL/7WilK/rtP9yaLnyuJZaSkdGnWzwpuZLIo0e3RFyBAMO9lDTFUGqwUM
zubezA3rRrzoBec+X7/jyZpQUG3AckPgOpv2wzTZSVreWm4ukzq6FzZ7bNEQ85zK+kSw8lobzaWN
rnPq/WDheuQAspgUzF1OftUgl1PjgQtChp3JwSU0ooiWDulfNpHQ6Lf/j6izWI5d2dLwEylClIJp
MZerXMaJwvaxxUwpPX1/ubsjenDPviaVlEpY8AN4U3ksOp9Zk6Rfadm8ajAQnbl7ntS943Kq8F9T
VJ0m1HsSxdaYURIlCrfYdaNupxXjTvPxv8bodGmWxX/s+VepkNqFQIZcq1OfIc3/dCMkD7EpWfdO
++l0ibEmiv9Uf/HvWmB5j1bTsXQowwhPLAvCapc5poit7EovwvLfZD0a7JrIofU1oq3esLBtSsFw
n/HHwlxDXrHYBS/djQEC1e20rIvxXXNA/6oIJ61IKH2s3xXXo0Javggyyqyo7mHbVCFXNI5bc64u
BUOLwssRMsrP1EYXIvZyM9Y65YvayxFwdW8NIPwtIt7aop7qHwXrLnQLYIK5YJnso1hccsQfZpnc
ZO+8xVP25Pr2LoiCYaMn+rAo4pmNxMDYKDuUVvOUdNWjgCy6LiJj32mWvtSIQTZNi21g7vvz1tC0
HHxC3aFugqRS0XcUB03aHeYrRctntBAPOtkPPRd239ZHUHDI/sTcnnpPHgPZxgCGSm3RdhSyTWjF
YdYdoCG89al2UPgdZM7XNm2yzveeKo7aaz0F66njFrT+vwnsedwiag5ICJAs5yrpplksMimLxRAS
tLt5jwxQAcaSxEAUwb6VxUmnV1mkqliqKzMBLXkSYjr1jU9Z1MthDfX5k1qgnUZOH+X9oyU9oJUZ
Bc3RTONTJ+KlZ5VPviWWQ/eZRNeitz7yOFmqfmdPzQ+lUqgdtfOlda897DRX7/c2wGrkDytbe3Xl
D5tKbb1p1ARi/q4Z3ynr/P3TuIu2/8j/wUqFDZ1GCg7gMelgPgXHKZu3al/PFJIl2jbWG1dkqBY6
uAUxIleguK+s8IEPtaOL61L2+A2rrYV810KJjU8um9nJFX+jTqEfCUQuIwQ+m6Y2oHHq4PlZWlQI
p2zRqCprCQE7TOaz4LFopZIJbVmEdw7MiXbp4P3yTerSGKr88PC9BuHBelEBhcpoa1NsaM/yW3yK
0/4SDq8YLRyZlylPTZde3TMnvsu+llA9NGAi5nO6VNpFkZOc6Fv0MYVLoV0U36sg5lb3TLSGOFF+
ij26HhENdiioi6R5yZ2KTOCBOzOSDZtMd58II0z1s847ZaJbqzvlVgDkXrkvg5PPRzW5MDF/4TkY
TjWodC/4oeK2q5x2QEs+D6a9DemEN8ZDGrO1daY3t/0tppfQvvKXimCt+QalMupGXQeJ/xJNQI/Y
APT6gNx7hzo9/3hl/VBgBTIK9QobL1oaKRh681KqhDE2v/kJX9Wcu5FL95DSYLse+vCSj8m+LZXW
Yh5f404nH9Ulwo7Jq3rVgwUyhRlugoBHoufg1/W9mn6Fy/YEZD4aNaqJdLEW2AB+IuJzQHThplD3
SpiAvuA+NYdnlZgPFrMrGqer59pLq28vtMmBJaO67yx0XkrpQ9bj+IEFWhpvGkNftw+AbEuN5IW3
VcOGqwc4NtFWR5BIIR9adjj+h7RNswNDvOR+SsOAn/OVtBd+T03EGGmTNLzTnQ/8u1ooimpuIc8B
+UF0m4SccIKcypDjAIA1MDV784jCf+u3CuthzeUFMG4zvmFWt1MflhACszRCvLYD7KHckjpg6a/6
7MUz9UfNK1afzLBD9lUKAkl9l+gfmuWRzxDxey9vYUrhVptWaHQuDGI+QqeOk7fToXhqxNTdCq+E
Pr8W1llmUD7pJKnrps2LR0LC9uzOyTML20wk+QunoAGFbhxoEDorlg+rk35LGZmrYhjOI389GH9o
yvD2eaKgYN93jxWa4gEqF4WYVx0LQR/zgx2/K0Ez7n+I2tcRzQzfvzPOg5F9T7htKCBEk1TPrQz7
ReN7a4liBHPUq97UslI3xweokfn3ws0LF1QrwagPanlUQ3otXI+oSO4THa4hl1bPNUuCcSRvDMy6
3Y2WvrfjO2OlNFKiKH3ltwJEQupg4Lg3WFQCKVxqc82Rn6RWeA3zm9X0v+w/dWsdONRXlvOkXqVt
RP6KcrrSvEghhKj9kjejOC78U6Gc7yGAbrMJ/t+MS5tyZWOEEqlptVXaDwr6AtwoHc4q1lM0ZkbR
7cWef5gX/NcznLNNUjY4IR0JTIHeuyIEmv2itLIYDgVc4ptxU70rW0aurcRFev8b2AoPgGviprIx
zsje2E95Bu5MqZ+WhDD//9fscKOqYXKrjLfa0/iZmt457R21jw15t+Zb//uK1fsE+beehhmFawnr
ugEAKBbIUS8KNjJ2o9r5C5KHwzxKGVa7FxyF45J0PGP3NN13jwNIbavCPNMm/HH0M3enXnKaaDtW
klv/1/tIkszzn0tzN4gqWtLxSs1Aql5q7gVGtlHpPbPBNLdJiPS5gVUE7k14/LwjyAVQc4MYDvuQ
bmKOOKH8+w9dlb4DXFZZD6UaNQSVoDvClczA39DMViMYhD86KoQiGJahX6yT7DSwTgSLJxLh6wxR
TY1S+6sONMZziu//3o7+nvH0Y3OrunMcGMt/xdZ/nhzqoGOipDRLMB0Bx8RAsh+wjXAhdRh37Y8a
ddw+vCi8cwtq0EP3O8N0W0X/CfJ4qXPvtA8+tpYjDqQXFqpaGerk4ISProbfL4RO/6IrNnyE+jOm
Pb8fmpemK6nK/wBUhO5+U7ufFf8DH6l3p+aC8g9henElpfWmJiKfUHOO96DTuJ+Ybcmc8dil/qvU
CLky2IuFF8TLur9Db11UhA48FoMhjZpA2f3ho3kutV5HmKNms+ZEaakONNpHBaqN/UZp6bDZGXOz
DeOtSVpTAUyoKvGs5l9UKhgWVb9/syoipmKf5IqcygOn0txi+GqdkcZfqY0w6F4t9yg6Y4O7H1WB
bwkpmn88UmKEkQ5tRLGFNG0s5ZqbFET0dJmuSpSBRBr7Czza6pB0Nd23xWec9CuVKnh2vVI3QbhQ
uUc2upDOI++c7yWgaF03Wap9tfHUcalOTn7mUutjsulU4nKoZEpEVUlY0h1bcPf8Ag838XDc/D+f
nR6kPavRCoABim02/FRAAJqQDmbVnOBUL2zjleFRgQcfG/C8/3tHNeOIS7EKO/iG2oGYElyeWcFI
zNkf3+WN8E0VGcT5GW/WLfYx7fgm+mGLm9Kih8bYB1jzyQXsx5XahErToyk1ntTtRiZSdlw+Mbsn
pxR3FQ0a7lMkcZvVN0XtQkYY73OwqVP6zq6/qnEdkAGVzl+AXtiKMDLvTaitIu93piOVAHXxwFXb
7mUEORWkT1588PKLnP5LtQo8x02bmq3vdqs0tnd9aW9xeRv0Dv9AJWbl/Lbpn5HwrBJ2inlRO2hK
6WYku2ZCRnLg2GivFQWJAaNmb4KXWsbbmFcW8RKYcOqh1OCZF+RlVjOBCNbhG/WIaonm1UUdJOoY
DgL7xMCpWcJe6wafjjOtrGiKVhlWLwbGDiEKA+TbY7Yt9Xul/7URZCD3wtMbAUYoSfxqEzekFGZ8
9CqgXn5o6a+w9ZVENZy/cmt0abJtpsQm0jo60cM/NljJiLA90p7ziGyzhESBCMWGVppTGE5wbJab
QtGC4qXviE03tfcMkmk0f9FoXZR0o5O5OhkGdHCL1vkv/5VoRhY2voMdGCa+drkwnnMV6YAeUEAG
bsd3ufM+/+QOe+RbkjcuiITCwuRJ7PSF1xnqP8pawsCSSHTW2wiavDSyHf2JzSQJOx3shuXFno6y
gquMrS+TQlYWPd+Lso9hVDpMHPnKYZHrUfGdYxHLy9W68cwPXXxM+ColTZqyrfpDvspkcuUfwEQ3
fqWOmUNF8d/Y/aH+vPHcr949ROUfHL1tG1dbKUi9/pR1nv7retEzGIGtTP1bZ8pbRD3VQwSvsj+m
Mn9EKYl1Gq3dRK5TLIQEVikVDXoeEjzb04TWIXgZ0g7u0cHVXg9M8jN+QRZQ7Arv2vnznkHjifuw
PoZzCtmn3BpoPm0gx6nxnDtKJHT2O2pS3HwLPZqMyFE/qjL7MBZot+liG6Q5xc0I+5IOVKy3+/cm
uivvxxy0hXTkMWFd8GiNjlyfpj0lWbDtJgvRF5OoO746iES7Fxp+E+6LMXuFP9CoaqttxV5mI0em
pnuuKv7EzA1bNHBRUoBqDu9eZC88/41Zrk7CaTopNbIgAvchkajq92w5FsslIeoPkvZU4+fLtWzQ
WE2VfkvPmnaGEP6CaX4vS4SKsulMVKk6kI2JGEb6leGbqMaPcQpLfz1PV2ZF78VfbYuDStEe8BTZ
+BV00a7aN+HNqt5k9Z5k0HIDNbidkWP75BxrDEci4YHCDlDt8g9N+jfx1rPorZYXVoZy43HGi6tQ
o8WtYizrwPt3ATEs9fFt1n8nLHsNMz9xVeWfwz8MtSnkc6g1SOz6aoaq2234C7X0+LIDJcEvxWAe
wHY1obPGKezQtT3FSutQjFgj0tAk1T5H/TEBKMajUCCJOu8p02w6PZz5eGGakX0LqHdWRn/X4J9R
ONG7fa4nfyM6wbQ4aFYAi7JILMOD0OsvnW5BHJWgYFk4IqA+E1W9qxyb/aXaZxt6Aoavk5al+g/m
PeHKiZRVeIrY6E2UDc2frikOdAl2kdeTXeXhdTDk32CVOxBHhwKcocBdaiFsdmuvmi9AHz7FODya
VD/7una0w2LEDQiOdKMb0KFwDqdd98iwrNKniKRCDl8+bDGKgvNedyoKqrif0mME6ZNNO9tuPky/
2Hutte8LkMo1tJkGVhkINHjZiY4xVR7oC9ubl/nktYBnMHlGDitfTsjYteD31F34ZVssnbwOkMqr
GgDhvvgHRfLZK9zMZ9GrvkLbJMsgkyuX8+mCgLm/Ckw9P+fA7w5IAe0TWVxb0/jPFF2wbM36MufG
bxBAWUEcHFnpnkav40C3sgZi+9BFdDT9yQwTQ78wu9rd8EIjtF12I/U3rRu+qcpRVCaFr1z9v3AG
yVjMSIuLujoUk7mFpfUPceJ2OFlGqTiguwX2Jvuq7WnfBfnKHY0lA3QdebmZFr2bpCVTm742YflF
GfNBTZbcsf8sYNConbPEUKlA6hXGwCqK9HUfsxeNCVWT2IsOnpF/EDbf8oFyDJ2mAa8czUb9j82q
GipjkTfJJ12IfBXKiZ3GhK1ePpwuIJTM7+Ys0do1CElLM7okVkEruyYkwqYMtd9lMFRUmjDJXE5t
Q6lcrANEllB2aI9dOC/NWLvSzn+zR+/P89kk7OpWsWI1IzvSRFs0Bmp3NCHIn6dPQGigvRz5IZvk
rUem0UzTD9PN3hSMt650ZP8ojbVNuPYLAa7coDXPhg0OqkA5oXdo1Gg4ZDrm2U88A7+vYFpFwrjE
Vm6yP6L1YoS07UdnEw8t0IrJeup0cUYPJFmEOsoehjPem8n5Q8MfZcNwePWtpFjHMv/2onbtuvHe
NRrrOKYWllUmmqzBy9iLi0FywBJkeqQ1eyiReD9hKE/AbNaHGKlOSjrlYbQJTxrwa/fenTFmoEnX
qGq4i5JFVlP70EbQLYxgvYkb/1jSbS1Gfd/P3r3TE2uhhW6+1qaSyMKrny3lP5XrP3XU4I3qLAsf
u9+J44hpEPptu0gtEs9+Qo+9DL1mKeZ+nXRJtxTKV0tOlHu7MP9wJvr8tv/rofpaNyCmsf3YA1FZ
ycxZ1QmV8dJOQmqbZOhuEO6JJZf4S+WLsJwfaA1TNO8dYLyc/H26kjENbGe+jU4cHAPfOwoHKUQy
VaFFB0fTCAjNHEc4YwDSMe/NYPiw7Ppm6J9BRyPYaJydkO7F8zzVrmwOXj+vwlr/D82Mtc3yF7Wk
VaiFw3NV98NqRNd10TObQ/A5CFCMp4AW2jx4Wz/vvjpLIsBqfCYpR06jPTvjvB497Zx2490lc7Ns
JP7aov4eXRRTDOHIM2St+NUQ2k6j5L5wSkL1DECfl5ly2Vs1/gq2hZKk22092/hPNtZd09NuqTXe
m+P2FPNwSEqteabokR1bUzzljWOswXs9zC5/y/wh3NYhAk4YSZXpRMXcFeyARLMZiJ7R7DbNlKwK
8oGV42uv6Qz90LDKvartuMMwUWNxLhliqkJzJd3SeN2opGQYD32X/2kaqE/XAX5B7S1yoyPCB6s+
eu/m8lC5/Xtc18gNrWmZb9p8ROXaOXthcq7zB+ceqNiPrKnWiTueXSh+YMR2LsZuleYwecE5d2vk
UogiiLUoK1MhGW/KadhQuNF/gXpeUYsRbzmFFE5bvpcxBhkLz6Q3xRVxEF0RmRdNQs46HIjymvw6
IRKZwabNRAr6wdmrIxfQ0GTRaZGXsXoHobhQZ3FBDpOQnnrkv7MDPpT/nwCiGl2MvPM2f5Kut7b6
5maBIwobbx8k81YLA4TN0mJbeuHZEPI09t0+wCpTITUnQDoqOErD9Iw1wk8j+s82i94thPKkT1Ji
9d8k0W92Y9Lb7z9GlJ6XsoxOTW5+2GlBCWlwlz4R6yLLjb16fAWa0lqkhcsofMapAGUxD/y7fujG
0F/b4XjJCb4HqovYg5zMGGxsViRfbWDfGyRsgBhX2rZHFmXVWl2FYm31QErKR8Uyfo715K3O5vSc
2OXNtwbKAXMULLpggn0cWnuEU0Fzd1eZlP916fBIOIdnX8hNHLgH38++kKVl5/DHjrqtDk6bwXON
KgBIWw2YIU209NWeTL43Ju7asZ3j1LfxLgMiGc+4T9aNR06Q2PM5E4CAFrIQJZRNg8ITkO85BS6e
DwJXVbpJRWidMydP+TyQ8H3tncgjrRXee8XWy6ydSz2wSYyti4cfKmPsNLNRf9QVWHfuwY8kGLDY
O2DA9mlFKVxlOSvF11XAqZUa6bWLnM1UIrODrPEqKggRuiihKZE28UpzHei5iC5UefI7gza5zxNX
6fsFufhZb41jjM5MKoFeJGN9MpI5WRJQhm32MUz532gPVyvtH4lI/nLO6qYJr/Gkb0vq3k5Lt9vt
w7/S6BG6bYtxEUh6Q6EfHNha144Wc5DRYhPYt6sZ28W04b0kQ3fC2UDfOGED2i570b4pF2/hOb91
bEcUR4LDDEdVL4xTzOLBiGzjhMFH5Wt7W6/PYdnuHfYAz9c9Hit6aUa2W+CRoP7SUT4s/LKMODl3
Vfuuzd4TZniPhhzFVPigIX9JYXVqsX4BLnNPh/hVkv3IHo0O0ChzrH+q/cUW/tHMgBdBJz+r+KJ1
+2XmZVu9jg9W3uxdNHwGJplrGiipEmiYLe5wRQZukw1MhWpm3G7USW3iuD5N9Un9xVwAUeQAukRV
IZFdDnY+xZNVlU20pjyH4q5+jDhucOUkHZQuQufUelJXf0ZqHVJnkFIfYV8yI8wxDTdknxXfxeQ0
S9oaugL0AXxsxj3dgdqEVuUECngyXyeRviWlODvt9AHFgxM4JuqYGaQqdx9Wb6cLPYxdejjjSx4Y
z0URFIugtiFe6LjUd97elME9FuNHMGpPdFtXmAjfIxzz2vEbL6Enmx/PsWpE5odxHj/TQX7CFLUp
D1Mp5L0DjF2C1OZQ9rfQ5e7q66FtD6M6PdvB4+YN7WEi0mdURbUcKWpv9Li5NlLc/byq0N1C8og+
Jr0+qsSUMo8KZCxb8cg7vB1tmkl+rD+pUc4qz94NZebzxkSwKusREvt4MTlTk9r7RTCrXioGD3Cd
VyQ6X4LeOlviL/DG97Bzko3VMzgDDAvuPhIrM/foLYowJb2Zb8nUn0iZdiP7lpfLYxuUz8riVK/r
bV0kh74wDm1q00sph+VY93+wzp4z3f7umIKqTGNW5UfuA8vi1Z9rITYltqBu0jzXpNZIaT9FeUGu
bdCFxhHBMPQ1Dsx7I5oou6b5tk6dTTbL41BYN6cDqY7eU7vuOwcbIvM6puStvTCSJRGRXISmdRgs
SmOhH+NtiQeG73qMmkQqzbRMa62BJdznAiB+Lktv1TattmlqipbUokYDKEpkW+MeKpekHtydGvB/
C3+esOw2bFSo022H10hCEhhk05q9XtnrNhyfiMuvdK3+r2vbifoZZT/JAStCfxNIamRObS3r0tsa
zTztm7j+9p3qxbWK3QzsGs+sk19BWyu65zCx2FXtl3Bov2BknxQ+Vi8gAJkTPb94vMeD/9WM/Zs6
W/y0/8AxFCxmRnjq25tgbm/Q6y/GaPa4ryL0KMXvUMYsZys8e5X7QtjxEODbVTQW99TlI+sUOu1f
GQCyiaGkL7TBI7L1UJHnE4GGz+8gjgjF7b+gB8DdpzBDagrVieHCX5oeoedpS8+xP4qgfWPnWPfh
dDUq71Mqxxo3HHbjQDqCe+TRmKJwqaJlesy3vreKxTg5PHZzbadixz6wLP0C4oC50kq0XfQy6sCK
0+/8B2pXIHZOM8gU+Zwv0W9G35l6AyQlatqpzn7GWMmBLFdlOAI7XjrJM4lYm28DObwPDZDjSUl2
2OBidefLIqjniY9Ei/cocPemnbxrI+CwykGyxG8+lYmFjuKW+jc0ZoxMy+ehFzeVPVkuKgp4/SlC
gcbErmL0xrJMYIUxT8/pHP5IWoQrd7I3s6x+dYC0hVHvqtK/+TrC6ZHuXzvR3jyzZ9ekyBba4WcH
GM0WFNSGkk0yFIBFqV2uFPIen+lTxXLDuYyF72Z7TaN1xzm99qz5aMI+JJjNd1lYH+wZ1R8ErDFg
TmbAOByn9NS+PeK1Ab5IX6ON56FlW8kCSaQ+v5lx/qxpJqSR5ugANDea4T+TwAm9fHtpx8ZR0eVE
PC/LJGfWZPimE5EWgDyD6aSQ7o0sv8toOAqetmyHr6JlnUb0RhZuU5EjZZu6GR+12xyo9O+ipnor
zfEhZH4w8/DNRsPQzYd1qMMZgwZkdUz1qaOuA9Mw5LT22OMMN3+y+q5fNgRQC9GT9uqhBpowp3Ug
ug8n7k5yFg9gwWvA41s1mzwWWGiBz6AmhDr+68S7HKgbVk7zGjgSFJcxgjOiEtB52wQ5O7Mvf4c4
f8Lxd5fHBKd2gPl0JcJbjThTh06Sjhc0bsgtnEQqHtU87Ryzh+dMugSfcMsw9y1YkBG+bWN065Kw
sB7C/1y0MZZNoB09+B14Izxouu9SX/boUaC3CI9sCdD9kKQtuq+D+YqaF+0R38iQeIEvJckNANZ8
hLr/lXb52cZOTpn2qri8cGyMj4Z2q4auy0HIG2Qqan3nlaD73tq4cakZF/pAmqI5ey0b6uFVxxLn
IH139fmlH0k8ZkyQVLin4jB4ylu3dIGdhfuJbS3jyJnc6jjGiE8WU//l5NMKC9gnrZo3uT7r9H9a
gnzu06WeldMHsZvysxD+vpxmYE6dPOe4HOeKymK3W781vtrZpUKOVSbTr14Wc7QPEfInMwxd6I4M
fqQXnHnuRp/xIMhd9zkvajrtREq2Y7U7QsOlDxN5mQTzmwQsUTXZGQfoXcgxHTvUlZXmBwK3qFxF
qzkD/TqZV92Pz3OtXexKg3o+n4dE3NC7pCeVvuex+ZSNw0uSIOdc5c9u0W2ydKJkwhAkYfobm/pF
9yg08DX0woPKbxyn+1ObwUT908rL5CCN9sBRba4ItBeyFuei6Om9my+Kt+al+VMtscwFj/esRhsA
8d4DUxwL5LV0wz4hIDxw6+ZuIJsG5XwVUwe5nbhUdUa6xH4OxuYQzPFNL8CzCHQbJx1yQ+WVR7AN
d6NVS5zST+be8gqNWcfuySroWFFZEnN4o3HzjPMjcJbgUAgPulgCqYsqadKMJ6wjX90Qqz9WeCGN
Zyt3L5rLpknhcA/fZKkP5VMQkM7wYgo7A+KMCPFEzm3X9PkYINQzC/mhZQCvRigiVPxemmDu8SEK
jw5ViAZ2w2LUjTv8wRlQgbjDtFnTYX2h8/gwYohQXjZ/AK7kCMvlowOd3HBtasjsfA6eAzoyk4sG
sDIBdkApTTMoFRjddzemZ4Bon8LQnqhHvqad+EZak0ALqG0iM3ALquQ7g41rIYHugqR7moL+Wst2
w063d3o/Y8TRUsilvKmHVMu6h92kTrEuHn9M827rAqBJ0n5ZtqUKNyBYXEy1V2mJCF84gyEL7PIi
AqToXdtmh4bMBbnr3AfTRwGt0clmeCYjkALl9D5vACtGKzNEYdLOMErvgveuSghp2oK28zCqzGD+
T635uhYvkWweYWYciiGal1hTQTpLjYs9hMqzluJNUmwjJokz8Cq8SXEPgFakPVaZVSzXPT3CsW+b
pRbbryp5qGBvUjJ9pWy2nkr5ZU0SzqEst32kbdspEXQXqie1oSW+cahkd+i4a4pu6D1My5ZwJU70
R1BavOH4iuEokIx0BvYOZrKZW1qB4VrMUgdYA9IvnIIfMpiF0clxQed549XUbwKYDssY9l5KTDkw
TeFVI+RiPrSk7FaaZ76lLLqoDttl2Sf3WNH7wvavC817Tk4WswL1QNVVo0MwQSDEHgdTdRfGjdmm
5QK7gaVZsR2X7IzIu13nanob8W9Y4AP6Y/QDy2He+RO7hE15mIqv2y0SxL+WiuquOFl1TuBsRuDG
ASF4WnIrCK+HToUP82uQzgS+8QYg2aof59cJnqpvdR+oRu2TRDwDO6TdO5U7xX7x1ZGhYeSzyCN4
g21j3XgE1Onb4XkkDyvQsRBTcIRKQkctXLeZtWyxMAGdvqmq+qlKg//0OTk1HeMWsqNaUU4n0p7+
bGI/RZG1xupPL6znCUpiGdLiqHTK45wps5bsa9kAdLEDKMz9w0QEaoaHYpbzd+GKaSnp+Y+p/mbb
fbUZfLD/fZy+VTxrkhUWDPDyKykhS9OUiuf+ELaFAycPp3rkCYAuI0vIZmZQ8GzgG0aCCuTUTMtM
RJSHR/uUB3iCATKLcnsfuaQblH5ge8LlL1L5a7p02vwx/AXo/547tI6bvCdYjkHyVFuzDi553x5t
UPKGF/+bnaZG86Nvp1PVwo1pxhFhITa9ghAwKgUhXQxurBX3oWnSNfHyH/v5SeW2eoVv8SjYhgrA
DNlG1jYmlTW4WmVBoHQW5qIF6CG1JdnlNsbQBFtV6ttR2MNljaQDpdt9TSv4RQVMgjal/Z043zp8
g71hAYowESEJW5gLdWBp+2LMe0XXXcd0+iwnxZgtyM5wZ8OVGq1WmpfRd58dZDstM/1AnPKcOv0N
FtqSo8dcjmVAWzJ7mGWy9R35JqD4ZW63bift4UzGBzHpBZmvHcpar7YQ65wOUY9qABMGpIwpyMsn
/Zct2Yeja4HrF2fbiSdQyzMAHgs+gWU/FxaIrFxHSnHwAYmUcELN8ezk2jUwqZS3Vf2rz/2Hg/gB
hSCmQJB39kJ9LAXDW1LmnMFRTjUseSL5ZDXqs3+M5YztfOKctTF+r/sQFenE2JuuPcAPHq9aBkw2
bOhY5MlGPSFBzbsLy3hhqOHWSE7VgVSxgXtu75EzAy/RcGaknW9uDZF8JFMF2CQcvlDbRx6HSzSa
JGiNSJcIqSoQlS2KEGxftRihU4TpMvQ00L4A1pc1OXpmmcfYtq4R+ZxPRSZsdHmoHP1ZevAywvoP
t2S09jm4ynziTSdPMMB2xkQR2zKrO8WDMwcZajThaUS5QI/ardRpEkApJf+wvuawffhy/ERh95HW
YNrxXbiHQOxXPUGm3k1PAXEQWk/XTjZQL8ZL6TTbVMYXIE7I8uMVSI0appK6wnPrmI8RkOmSlmdN
/qOBPEKVYGG65sGoaqYp6gGQsIy1HHTYi/KVTttBOsk3gtvH2QG8FRkUSgJZ3NQDNjNEx5RqKvCg
R05QCm9L7Oa4jREZ0J/aiFecdsYJhNZGeCX9D3mNLG9LvW3hw1nQqhblqfiRm1TDBnqissGUKUIN
YS697NAM9cH0p0OLjUauA+Sjqr/OjP61yNNggaE21cuEwLGpqpec4gT5K3XEuD/0Vnjopuo6o32o
JEV0babAEO7GHiUOSBXAPOsXLFkPYxrtErQayGOo5Gfx61hZf1kDn9CAD+ylPnSK8ezPxVl6HDnB
WCcLjLIajkWAeKJFVmvMlnk+v1hF0yD3CaF3mkEqzD2TJ6yKh+TnHTGD0VWrOab1UtNpq7pOWzpW
AyoJ8o2JOENsJetm6ExgkhrgLk+8DnENGDyiJM6JlpndUp+GDYnLMSp0+vQ482oEZBFVMCXhgTY2
Zijw8ZKQM9tOnkZ25iqd1k4IHJX1sYgZnW03NNMJbe9t6spdSWyf9I6+tRJXbpIJuRJDrx7J3FBx
8A8jp4EjKpCuLR38AT1rs2QbmEjwPTtft9I7GoNxzVsmHmxhiswNQSkd3xt7MujoRPsRZXIkPnxz
6mzfxT26tBhfDZ29z4IOEOGcbmIKn5OKJBt4+sQeXs82qapafUTK6B5CVUKK7H2cTT9FMe/Awt/s
MaczW7+XhYBNi1cr9TKsL551e76FRraKqXHWVu2u5ZhDFwcwM9E8glqg4LYAAnNn1+bhT9G4d9+d
L8Wo3RE+OZpu+CTa4pmaHKBsiJ3OOC40ADjX0afUip+FY01spmiV9EiF6/GTcIIPx0n2hibpc0hw
iVWog0l3k7OO6WdYE1RZGvVr2F/0div46KWFwr3mip202n3uOFQHBvObnvRFKkiA3T4xFanllfa+
FBTSIje5GZWZ7adQQstrNbmOov7VQRELo3CMZdiQh1S7u7RuIgR41pHMUI6J9d9Ar27/w9l5LEeO
ZNv2X974wQyAQw7eJHQEQ1GLCYxkknBoLb/+Ls/RfbTKSrMadFd3VRaJQLg8Z++1ZYvJU0EWBJ+t
SyCH0EDXwvw6xg2eNd8uOaj4r6yhh1Qf39QXEQ8w/g2k5ex6WyfjGtSj1A20U8PJPcVSaDEO6anX
W0v075ONDau3nANXhb3wcDTNpm0udUBVi5q+49rVKRAM43sTZ6cw05FH4vNzw7BHgkfBJgmqclF2
YHzMwfAXESZeCwGXZQ7XisGLi2LrkmtfOi59yWG+pJN7bUZ8iXn3nJfxuNLB6EwGBSzp2ZR7dPNG
lxiinSzcpX7xrM8DLtfc+C64lwlCZrhfkt83OyWoCyTYPZt2a4hnOM73kWt3y65TBIEamwRqak9+
qI6tVlFIKH1547XZWs/xHuH3hQjjH9uhLTellt7I0eMLDi9+/9YI6xvX0resrJcs5KGKjHNCiYh5
YQ/6BbaY3HWp91qaqBj11Fu5nr3XJKaIpLo6dXnXtq279LxsE/c0ukLx2WsztQsEuFon7quhZvMb
jXdr6p/01DknuFJ6AdQNBBwe/Bg9ZpFo9wo4ZFvRKayCIwYVWpBd8pSl7dZsbAFJwr+PuhbMJhEK
gppl4fpvMihZVOqPYZjJJJzIQ7WRLoHg7uUSyPo+xWG08rmV+fS1uUE+Nx4eqxYhEhfiwiY9jqU9
zhJJ5cTwFoFPLDU6xrck874TRVAoB+9DxNbdwFBPXfvGiWDK5Pl2ss0b4Q77AM9nEhCn5I+cqArP
/0WD44Ovj1g+wg5xtJ7sYmBJExfNdF4T2EKubx8d4JCLMMt1GoUSPWVrfFIAARrGap82NV+sfu7H
8YmAy4fKI4rAJ/rSpte0EKHzqghLMEk4Js3p2eacSZbF3vfNxQihf0lB71mY+a0a8KYR1xRTrGdD
p4vToG+mVQucrJlEBFlBe+90hpM9o/qbWSnqCf0rccDc1aZb9H8sOvZqwlC8aOviVk7e46RhMcLe
oOnu3aSeuE65akTNQUc9skI8vDdCjZqrf6fkGSbwroSKWc9xTrBOKxmeKJKPtrNfwtxeJh7nDyi/
e3WPS6irIZfrrpqIbmSNmbEAUVM7w02VdifF35C995bU0zVvjA9Rm8/jwLGmcx9kaaLHNrdycl7V
l0UUHxmE9IFm2q9G6V5S07jXkulctcZD4Yr15IwryVgSo3aDCe6VqzL7cgblWE4PrhoEkdXZ9Kqy
d8MzSGtlV6XHVwC8khet555kBLazStueNPPss1KQ2JJSxgKvjmoRQNIeNTKNOgydVd6tzBS3jUhO
ifToPcWnuoBJMcFJoV7lNNYvrPQ7b0pvWn88VeDLl5NhX/TGwksx2wtjwCpe0j6YDYGG3CiPcyRw
9YYPPcwu9XIyCop4IKdjgk+oSKGiu/X3AMZDhVWGGAgq2e5nqpNTJle17Ltl07FRWMOl4/Jo9+aX
ZrLFC43eNTYU1U+yWohLE7wKfQgIiUiDZcJlRnHBinb6al3EClHhnNvJefd8LneN45/F6N+GlKoT
TzuYIItUOcpLsy9u3KcCBn820Co1gxJRDWwh0qd+GYG+dOdyR9TnJkoLBMyomyN4FZaBNgSALiaM
Aa9F5IsbrQ/vIjY+DAbIFAbvQSCO0L3yiSvnxTI45kT6vJdW7agG/k5rYOPM0wlSSgSSyfp0DWcz
sKE4jLm6wW1eoOED9tMu/p1f9wcoq/MDm2ljxjVTpM27Vose/Mnby87+ytruL4zsP9BRnR9wzNCX
CfwNknyDNN2xDx4a1/pb+uIfsN/2D2hv0OZWHmpBxmBa0e0m5MMYTtKkPldTvHPy5wSUhZNgVKWS
/u9vy1Sv5R+wgr85m5/vd1EeNv/v/xj/V6e0XcUDn8eP4it9KKAfDy19PiISUSJnb6rNMLr1dZzy
By4gt5xXvAYlcqpd6lQ8gLG76ex4neQozBUDj8CgrSHm5C/fpvjTO/kBmWyRchOu42c71QRvx+rV
qcONTdh1gGihZ3JgfT5ZmfudcEkPRLtRvLVgxvFMMYNeKqpDMlLUNChji5oANpql9MeneiwZtumv
yEru59Ck8M+JtIe5NlTVYzgCEgRD9mEQcvqXT/LPcYjC/gELdmSbJCMXvZ1v1FcvEDRUmhoxVLPm
GtSjsUnIHqS78O/fq/Gn9/YDVokuwqOyliU7V+ueRN/eq3gfrZZ3KCyQjXasvpA5mtx7zHr/+T/+
0h+MyjKtIFZN5LNrIvwozehg2dySB19+6i1y4dCW1E0GC3FMeWri5C9T8g8z3v5BrGwcTXcywkh2
AgF9U7neIqpxe82i/QsS80+/wPz/kZjUdNwpn914Z/QCouuIXbP86uhI/PtrU9P7n6bgjxWrblpc
wyrVXvfSO3J5N8rdrE5SXct/ouT0G/wzjH8hqP7p0/xYwVpsKzo1xXhHwfgZtzQnIQpodr76908j
1Fv5h49j/VjF6hnqosj6eIdz9iBdbGHmRHeoKZy3WKcmoWVr8jXYzGyLW5mvGoPR+FGGdKDq6RK7
+hX4EWFuEgF1GN3oWA8MX5yTCMUbEAV90J+U+7OtDDymkPP8oT7lHW4OXf9E74rWhixpN+kOk1v/
5TP94ZVZP1DmZZd0SDgnBkAefiYAojFDrrXR/ssAMP6wCFs/Fjna6aMT0GbYCaQCThRDDeDDkQj2
1WbKwKOq+47+RKgMR3nPXPvki/77t/WHeAPrx6pEu4sLbSDinZMOWz0OVjIsrz0cBmps/232WOql
/q8dpg6hiDRCjwFsaBfX7991QiPqPNn8+yf448v7segIzA8FIrl4lzjFU0jntXTEWlHDVZcIIcun
skkNzXBIqICbdfAX6vIfOLnWj1UnizPieecg3k2T9la2kvhuCvuBUd+mnpRLimrG3z6h+6fx8WMB
sijeZzKsE5Q39ErRy7M7OQUIlNB5Vk7nIrS+FOoHChFIWEGPS/RhyfW1+uh085COGfeRpsLxJ5Re
PuV6oahZTl+cpI/7260wEFcUYvp2OoYThmUTH1dBpTykZufE2ltXZ3TCc44kqstgJhNiJH06Ib27
k7I8WV236lFBaC0evyEYQEyVS/gF+ULPZpwZHhIW7rpagnwUkUbuPlpad2/G3qsjTPwDeYI+w1v2
gQXBsnnMi/65it29P6fvo48d2HdXvoB75M2o1gda8jA9k/3gRluFQGlsc19o5gtNrJ0nUaCmiXsT
l/mhNq2VBthpIjWIGfYZWnCZbDRQle9+D3b+pSUk906iu+kyiMHUJCCzxbAKalputRz5tA0UwLl+
JHcN3YJtfLbm/AHJdqvJ4beoXCTxMUnC+07rHlx3+paF+05q7ZVrPTe6LNu69niTDe1JYGgC8MHJ
iOr9CN+C4lbvqRsTN966cR/rTn+zlfqgt890IY6hUV9mCh4LtEJXixw6wyI7Es5c1Ey7rKcx7BCZ
a7f3AcqtfhxWNiV1cJEFdzk7X7vK4FRZdK8SrEfjlwpABui47yP3UjtQFDNiORMPkB+CWAkdM5Xs
1eXgPAq7OBhe8WDDnus6yMFo2vwx3ZtxdSqC8B6bF0j+nusplhPHqlt+n0M12f8e5TQszEx8jSNi
UiI68IAt4Og89lF+kaFvK0XsySMQNi4KDDUh2T185f++EPxpkf6xjTpeivMOj/XOFfJdoWRw4zPc
pr/M9z8EfArrx75psmUKv2NfqyxkoQ7RkSB5j41X5Yt4clcigLgxGNmLYImhandV6QBhzo1a6nKL
u/RMN3KHQgguj7Eb8wR0EFwWi0jHvqBjNRsd0434ORqWcbnAFLzt0/K/HZHEjz15jGKZzLJmz7fD
B6tsr+Es34ta/mUD+8OrFz/2R/qIwLbagi2f23POWmhkLo3d4j8+/Y/tUYTlHFu9Tg4GwNWgQfQI
izF0o7/du/6wvIofm6Du58FIdYafHye4xCH8RHp+suL0rpbiQevMp1Cb3nygsBDYn4Msef1PI1b8
2BmLcGKFjhE6W+irbHxojhHcD2Xxl1PLH3Yo8WNjnMxWbyrJjx+rjJyypj/PyEf8nmzP2WDWFlZ7
/W8f5MdeKKam7W2viihPyqv0tbtB9x+SsLr99x+vhtE/nCh/nzT/1wkC9eqsNdjrcWDG5UoI7xF1
/bBygNypdaQS3c4o/5a78adf9mMZaRoMAxwnCH5AL8neEAm2R/slD9yNac4rzHsbbSr/sqj8aeL8
WFP0oJrrbkziHVXJezUnLUYBRpW/ZLmoAfwPL878Me1bOIjd3MbxrhnSO88d18q9ngdQ6jW5/vfv
xjV/x0z802/5MfvTspNpOHKh0BvNAJJNdTExyg8bq2NDOd5Kg7Ut5LcdVoALANP71IdNACr0dEiv
kghOFGgFFf3D4Np3lZwuxIZvnIzuvc8zC1+ia6ysW0I+UbPn/qtIppsahlMVQRX0y+izp425sDLr
pvFofDrWPtHG1yhsD93ARbBO74SYlzM3q7AadyZ7rDDydhmmKlkLbfiiUM0lXxsxpdKxqkHRIgJz
gZH60dHvxl0aGLfQLio3aJQx8IjHk4duomPSTzdO6rqrMY7BzYVYD73iMaSU1g7+wemCd88q5uXU
jc8uG8bcod8ZQ6qBWsGf6XrjWSTBS6ADKvbD02z1B0sOXM+hozpVDAJQUukTDbwJjCpxmyvOaFmQ
B+BA6OlOflWfBwd/prLqOqniWKFhcfEQ6vltqkEWj+antuEY1uak1mCn3FCXp7kfVfgoswdSYtf+
WGqLwvFolDnbwsbORlkW20PU0tes672WaS+161wGZ9ybPM9CLzgnTKVqWXNrXGZd8uGVwbsjp+JA
HshTSUfa7ujGJq5BwlN3iDT7O8RRZoSgtQmyu1FcwEqv2SmsZQBMLHDDHbHlwwIQ49ppgHlPI4Tp
wjjIyN01GgyhwY5P4Zj+8gPYNImNDSOqvyd9fka502yzwl6r82NiRzfq4gIva40O98IhU0FACKq3
hkeFA6rC8RJqMypKDoFihkAqrO5jjNODGMKzCSGWE3xxNiP4uEWPAdfV15bXXz1sV6MW0CNr8QHO
R0ImMrhONMw6070qGkVQpp+5qR0ix/+lTfOvWb0gR/fewgAySes/6FT3MLWjk28N5yag+Ywc4Iok
ekJKn73aBj0YJQoObSQRPq1BgBeOYzz0XnKp8XzST26Q/vRIQyCJqVeneSGWhS6BMFpoHCvt6lWf
m8PMBtI0saRs7N2bo8BjGbvHxNZvTReq1dTdVT6iJrEJS89fVBa4HQTkl0oWHRyvuiFGo9paRnZP
imilUOgvU4PQzEiTTwVC0mb9rIiClYMUlIL87AUng2sAEdDpOpTAzDsT07U+JE8ICYBY2eeSCLul
4AeFum2t2sb9pRP5SzOTfl1VnkeTTOFMx/fRTfISVdqtN5SgV8g99ApaZVF4RhmFVD0ud5mJzaX2
6J47xTEt25NZxkc7gO7r4V3kDIanywzOpBVIgkTMYY2O9YwAf+O7ecCsg7ppY1h00vs6zG/zyXpU
b8miGdLI8FKxI2oc4nE+oCsM0zc/Mx+RApz0CQK6jA+5WcUrNQhgX9K642aSzV8+VOWkQWQ2uvF9
3M+butc03DnhpROEmwMRPkQiOMmIrpyuwf3pERq4Oe/FrY5OEcFXlgeD7bnGqoNPAmsqTO4XX/qP
iIZWkd/dcFjHMoUMa5r8XeWHxsLxTXQq6eiugjb8VkHa49hvGsjBWZJ+dGN1Dli43KlKyBKvj5rp
3lQmXsxsQkmNSMnRLR07W3Cv5/ppnog6wGLZ3SiycEfpKXaNDUKE1wa12io2NdLGLPzFtFi2NF63
8PJWkd0hFWTlrtFHtIwQ9P7Xkt0GR2b2hY8K8ZWcbzN6uTa2iWVdNR95RG6sY0nKyqSz+ClSAeuW
cv2LVDYIfQyrjZ/aD6Y5IKXRGtInbIRkto8eOC4Y4c4TDeqTOWMcZrGMWEv1PfHkR9MyVDvzw0J1
zZQOVyP9cJXOoGLLdUSXK0f06852fs00SEodZ4RN9krT0clzyzdNRwhs6cd0tG/7GcZgCQ7FbWwg
Voi1jfrsWyJdTDK+41JTLHrJQj+7nwrOPXvNxuK25k/dsy0RubU9LmWnCHB4U3fAHv9c2gKVFndu
FwsTpJPvLLOuvp/dNlagNPoHQearWhC6LP7QOVzA7J8pCIdrD2d84rlyFZbuXYCdpUqxhYYDPCd/
MHdVk55aaAW2Ft2GtUE7sO6I+s2/m1IS0dHjigsOfpMAHYXo2qaoXV3zyZjKFzLjb2bdPMPeKNZG
06yJd3zSAnctWNNQm2DGLZrw6BgI3DNPh9/SkwfmNuISN9xoutHfzqO37ckEadxtow2/DKfb52mx
1Gy5joRA0T5gsi43dYz8vc7B2PVEw5oaVl9fvFqT/wrinbCfCVV1G/W7rjb3dJtPk4i3Cg5ete3R
aCSWBNO6mKWA0G+9aQ6R8GR622GWLSAcArozKOoU8GqqvgANMyN0lmjLo6HbaIa94scX1CANlK7D
VQzOXcCkEk7MpCAhQonWXfaigQynWYOXIpm8bRbflIy4wfegX8lpgZ4MD0OClnIE5IonxIFwl7/V
VnCv6SMSQmZlO+FGD+Nt6VQ3URxt2gkVhx7Ze1mV1xy8OwppZLI13d/UK65gKlD/AwCHiJMQDU1q
B//leWczo283DRiAbcDqhIgcCKO5ZISxLXixqyLwF7OXlcsQcdPCImkLPOJjiCa2H7zjGPCjWq+9
Caz+bXC7dmkK7Ym4D6oDJT1ddLTL0Z2ORgnbXxji0dXkGyTOi13hKVO7ep0kNEgnDDNwB6A65BoV
1mwV5O5zX48vfWPeI7vmYorwrEmGvc+am2vpZwC7sDOm9dy2v7QBoqrE4NCkTrP0E+cQm3Tw9bKd
URL1OBYH63ZgBSwGDbEetTpYmUs1laa5TJdqe1GY6SxKbgYtDVUVDwBD7m/FENwlvIF9wm7vG8Vb
0Yx79YNKw31T+XxeB/kYD+47yFEktmGfb4ImvTei4leCO1YtT0aIxzQz87PTudex6O96VA/QckKm
PZ763sg3vdAR9IwgdwUKGP5oq9kHg3qGOjLAUH7sRQ35Jbp3Ae7U2ArIixFLF7c7R1hLATjrJSLC
LQrzZV+1BSTlEStlG993pWWA+uVJaYxCqiElQBe3RFzsqiT8oJ8AVNJ+1hr90ZbMJMdJOCyCf0Ea
iI1Ezw+4rLezKfcdzrSuQ5+CBnbbpmgyY91FFKWfA898cWfzAjrlfQjjx8KhVObrwSqR7kebVcds
1E7G6B711GqXaEYuCOyueC+ftap5cQb56XbuFvHJfswoJtlGALif2aW3Ps2PYqW+Kkkh3q2ab42O
1sLSvH1FHT90QCCo8apO+GNSrUaDJnNq7+lt3UZlWaxzE+f9ZIttg5YRVRjQp1p+ZiB7l3UYfZSU
6HpN3ewk7hcSqsboaHPfajRtPYEGBYtFnhZz3ysB5cZWdRdnzsfE+p9bQGSGVjtHo/fhzMbZ9PBT
/v4MfMHkN+4coooVQJIc1HQja4k6CIBpzghjHUkXNvuqm45vGRQ8TxvvhyHhRC0BGjX2q+cQroGI
7iOc3RMiOnzFYX+g2LXxtHodFv4GojNLO51G3YlYpZA3+BFpFnax4Crz4krzBv0pxwssTfGQI1+S
rdhkaQS6BzGcGsBBwJTz2UHQ8Om7qoWWOgPb7gtcrzRpNoIvzGm9eyQa+crwpqP6p+SMLstIlbSF
BWg+SO9svz2qG35C/IU63VuBjlwO93IC5cOjNWsRUZAK5j5IMY8JV4mT49koFgcYR1Z+47rpRr1v
u5Ljsuyqx9Lj9ZZY+WcAtC6NG5wauwl1czmPawgQT+ojm3b/NNj11URLY/GNzY6xL/ThMYJqRYDv
rkWs0bGOBkTs9s0nAb5DZu7VM8z29GykDYb+9GTP01m9C9+muDaE0cFJawjj8kMG+maGf2KM023L
SaNIrbXZxyc7mw+VwXLrVhudwm0NNFCbMa0F09sc6qs4mTfq/B/w9zg2AyeMzISYm+QFrwC4caKt
+mDuV/BDfgkf3UUl2VanNH+B9bzXuLdklfeUzQb5LTqF1zpxd7keUFe2NjkstqpP3+0EoZ+Xjt+i
0+9nM7slLGTdY4VezIOSaqAATWaF8LJ3tsbHMttVz5vqk2odpNkD2+eOQsa5KqNrzsSkpnxpM7/F
UU6YYXDnO9i3Q9LAVqlCzRimf04swioYwdKDJc0WoRYgVvgTROpHVeGhgAwbSSNExntSa2KkhTdq
+KiDpOMUG831D2R97Sw24oK7nuW7j5gWuAKR88ejRNEIZbs7xWXzJAfvDXBFC5dI7vFA6egBIAs6
+JkURm12IDqZmXn1k+mAb2vd+f2X00u5GRU60JInFtmtBA9ldtOuD/ELeTb6mJydERUKFYOGkdfu
Rkw6fQc+u0dxQADOjWcQGmrqz6gCd2ma3TtjxHEVFx41no4zlToyQzbZRMXEhWf8kMzMQK9e7Ioq
dk6xOtOicdFqCNFdBon6hQ0u9xEXuvTC3ezjgsu3aVSjxxEPrhc81Y64ihQcN+Y4FC/kx7tb20Xw
opnEoxCg9mZY2qmsqhuPEaXZ7Y0v8u0M+Jd4lLumDddt5K9A5W6HjhMTjppdZilDKau4sE7qKTqk
9rN5m1uBvTR0lESGlR7dQKxEOdYrJvMLQrVDEktO2sgkm8R90t2wZREwwB34zPuhToGC1Uez7O6V
aksO0JdS/xxUI+fCGEaG2Fumf6MOfoqP32dInkfO/8Jij/OkjimgqC+2i98z4+ahZfJhNoG2h8bK
q5OnqiI8aaAzYBvTlzmS4xaU7UHo9alRoeReMtyTKP0Gg/34O+57zg/WZP2qi+jd91w0fsWhd3sA
h+6y89yTw1ahjmC6Wd7WrQkGmOedLG8x92SdBPSFkHHpHfUUZz3hHeHgHD+S3oem3A7fc7/YEnuy
yo3yko/6bdyLs7DZGmZ1yew/29DeZNxhR8285mVN2FdRLiuoJFY+bbI4bFdp7ajyB69L3vlGCVC+
jNcGYnhCooAMje+uTDZWqJ3TAhRR6gdra+4PUYQRinPAK27Ar9mOJ87gCUEYsOXIlDLffGqOMrMf
bA+eWEEZEgn5/FoXySWEShI1GEMGXGhljgt4NCBRjNFaZM5hGAvISdFpHor3yuUSbzoB6Wr5k6nG
gmYHW4xo1WEKeoDS/ZMWG/YCIny2CMIUsR4xjDh5qjuZegtHGNssT34PnjmwNkZjcSVm/KlB3vTm
yY3dbcGarwXipDbteig2xGeka47Pt5FDAga/lyrGTlcLQ22+hmN0lzv9HdevUxVyDw9yeB1zzw2J
JGYUnOXBjJ23VJlVRn0Z6h1HmKmbNmkZAsDp46urROt0PK8RE0xL9HsRFl9uDWpQmJsUvL4JxLhQ
x24vBbzQ+Oext/a1OW48gDwo69NVOsknZDrfc9Fvsza6uiSfrLzWwkJXZ0gCOH05ZX5Juu7Z8OrP
GbcNiXfDGoTRASHs0o0KLqjhuBqi4sYow5SuonwoiEHKAMTZan/m2aNsfinb8pia3l79lZb6r2Kc
kQaPm0aYa4PhUzvZpSkJqAR6OQrvLZrsw5RFu8hLobWgLOyrd8NMHpza/JWn3rWPIWdl3ffoy03Z
mjc5vzM22hfP8iBAK3QjW1MoMEnotrLTVeCri5mMyHj+mjzE5i1SZjRTy3rw7mvCJVPu2ynrh8jm
i4ugTY2ET1xNGKv77pucn4cwIc9x8h/DrL8nrJnroFFxi++RN6sDTd/fdw12QSCyjp/BTxHtZ+ph
SoyqxySz4U/gqEQf6O2N1vlMO7ZP30Z4DU7/k0MghDeiMAJsyFx8smoXKVMvLlqMo9fCWvdADKzp
ZMv8TegQELLqvaR0HaJSsAR+b0/Xfwl1Re66nIGvHYQ5XLK0U/bXTQMOiZ1mPhHDg/wpFPf1iMi7
Mb5HopE1wXkVZAjRDt4Fl/3FnBX9w3syctKNSF5DkSifygGhGS7EXVZTEhv7hwQV9cIsvasMi9VQ
cw2SLuJFM37GZXOh77/TRfhE8tWjFavEp6xFuMoLd+3aBwTZb+3C2ZH8gt3Be7Y5eJj1pJye1BI0
d4udk84J9UK7O8LFuNJH2xj1CJ2yWmfgYoUPoc7tbnSyF/PS2Jpl+iilSpBrDmqNMjkYcLVlHMqX
nGv0rE1Pqda8xezjc/vkud7B6MCWjcy1JG8eIk18xanrQ26JD20xqtBqeVWP5bJC+SqbmgGS+MYi
am2CvZSGi52mCqO97novDZF4SNwIspycJ84KZ9w68YJsyU1aFSxylI+LwmNgQHflOGfh+V0QLJ4t
h8550tzomfmgwEsonSVa2sY1P4ICw1JLEDaigzP+/5U5EsGYgqBrBujsCJyx7GkubnVsEwbfckac
Z+vHR8j6i670dnX9bQ7Bhc1wN4UhoVb+25T1mzyO3si2OVecYPKsucWii6M2fui0eiUde8uejCsn
Pam3bxOwrv4+iLdVmuU0tb7NJD/iP72XaPAH8xy79rrzvmYH/nbkrHzOYl0Mblmdk9Q2qv4a5M80
3R+gIbwbHKJDeZma/IODcNao9Dk4LyyYOZtM076rV+WXWH5xbE2A1ExGzMBRWbIUJYLVrzaRwCtl
U0Oag3hWHxzW7lhC/4hNQiPx44CRWPtcrQb2q7IazjHdBlwmED3Lsx63H6a0N3Xn16AxVW5IRB4t
WIQSjpPj9V+WCY0r8lYVK4pud6tqhJjv5o/qnCs5AngBs1gRx8u17o2r1PFPERVQO3KWXqpfSSXZ
qgc0YQSrT6srZl7+bDTRieeUWLqi1CN7kgwM0quKMXgYKQLwjwJON3yjFv7xKdGfBo8G1Ziu5j6+
hEJn9kOO5BEov9pTcoFTB8T6y7MeOs6H1VR/V+1JE2BDyPSxmarwPeA4Ffsug83MwVP9XOX9gj+v
9iw+AcKPG4rkUOJwVNhyOxsay4dV7jRZvvpgSqRLGWL2DtKsV1TeXIzNk1ZuIvepBGyqLjOD7E/Y
CRZGL1cyne/U/55hf4VUf9S/rafaEarF3jZekmJcqSGlzmgtfQXPXzvk6XkUz3nyANvrwqVWArNw
kYAxxaK2c6Z8xePmDsmCZfRCNXnjOYRrMMWlJZbqATqGWFuO+qIldA4A2bEmJaYAYFdjH8bTuYwM
6i5Q3O8irTyqV6wekRE4UkNVh5GhDvaM6sZ2V+pnxb52Dan1eDxKXN2Vpv+VE+Hr86sSo1qVgbYz
Av8txDvncSJW/wpHaFB01oPh9NSeA25+7ZNtpftkpuNkTgdRcYQUH6mpw+cS/sJp5TJUPkec2k7y
4lGDhMvF99KTyUXqate++X1Hma/bKPSMVnoXRgd/UgEtrd7ZB61tELmsfXbDe8OGDHrJWjszXlXQ
9p1PAZHeDWU2CrTaRtd1m1tgegktjAR0qlBVrtRwtu34qBZKgvBUmaxKCA5lsdEd+8ivSyzzRU1f
x7f2Y5vdMVmTwXn14SK15jnjUCLyYKe7n3j77/nzakhxbeMu0TY6bpHqyIq1MWf/DmDafVKlTxXn
DvTo3M8FhkJrN/NTZ2f+VJ0r9Tq7nBwiMCazBSJxqmjqxdGdOr0Iu71VqVUGs7ox3mzxocoLoxnd
WSMQftYH9Sg8w+9PBPs+0D5GIgqTudoasf1C5AoXA6gK7lufwKViaBre+JRJeR4JYuT7I5QAt7ua
OJGZrfhJkXpXLCRVAE6N3L40TE9RRG0dR+ZRn2h8QFGk5XfUqnDNNyP6aKdXEyVQh9MxI8uv1ScC
tutp072gKEXg3tWlTKJTaVXwdPUUSdtT8PxQkzqnwS1c7zpX0Zr94UafMqDDII6gHR89vjG+WtQs
Kx85Os8im2zTOt/qVQFiAhfkffB/uyF4V6uNM9lLOtUUwi6+lW8rom4IuDjHMiM5ouaFwpSnGDrn
8jDStnJZ430CxZgUqtrGeOANzDbHqhACVdwtlN2jnOZ9SyGoTKwblQhXsvdFU3CohXNQq1xN+cX0
xJXHIP7nyJXqucDc3msSgfq5chFM8VOG6WYKKX0AXHfz6UImwlqdIsGg7ZnnU1sf1XE31gBqGc/q
05GUwXKZ72dM9As1962OWzvsqZgvN8T4qmcVITAcIrIGJ6F2TtgCtNTeqEpHzn5oIzCJLH8Xh1FD
2b/dcaOC4+2pWKvw3kqrZeNUX/kgtuoKNVrajmeFik0Bz3pQ654LkLic850lPgIaDJxpN1klzry/
ksHRcwKpa3pAv5eS2Lgpq3atvgqoqxYogaINLpVBsYUjcm8Ud7off6rZUmcP/CAgOhvfT15yL7/m
HVCjSUJiKfm7iXCPYYG13uGBuruJV1G605dMx0+1w3q6Va/0msJR8zAH3s4cv9XoUGulsJ5QMS9G
Oz9lcXe1BH6XiCIxKy8yNogK+SKR/gtRAKJOPnpu0Zb7FvSYj5ntPodnHk+Nar0jEY1eXkyiNlWb
aRQnZFMHm8MCrKzVJDNUjOJWXYGm3+Fi8ZYe6L4OaAjwYiZ+H+xG1G7ccJVllghc0uglwuc2of7Z
LT3bvjMZraVn7vCyPnVFe55Cg9wPTDiq0G6Yn3i7aGye1aqjBoca2FWtCCrs11nXrsOUqxm7x5Ta
Z/Ub1YNjwuFCEc0nbLIGjDMOUV0BAY5lX1jBjd75xWpskAX2GmVw/PDb0ugO9egSUlnqd4AQIMAI
Ym/bXW38D0vntdy2skTRL0IVcngVM0VSFBXtF5SSkXMa4Ovvap374PI5tsUADGa6d+8wnlz3JwUM
A4lfa2SP6aBoSDYvned8Nwh5O3I3YRw6hlSuxyrPgDLc+K4nwoVv2F3ypf0hIhpSpNoaaClbDePi
pEpQEnGiVLaD3rDdQXbHVCLf2gzQujpD9CfZSNppAdvOo2GfBgGCouQcZOorK41HnSfYCbB1LV2w
0XEOXynuzvi/4yKGNyM6CHS+812VQEoNsuVmj8jBKahGu9AAeovmWEXo/maE13emAp4InW4l/yjm
4mngCgWVVsFEQ4zgNzYbROtgAwLsIm2PVDZB7EFmjOb7AGeulKJm9oxHq8D9nq9QJ/19NrWnAHVt
hb3l02Dht9Vx9jgTxB6X46nm0kajdkSQkP3B0paefUq3g+6a634kEMTIP1Od/ZNoZLEHMA8ZE59m
Nr8HC4pvFjEPm0VVZXrrDiQ8pE2LYuee7VTnMIBx8lEn43OAEQUjZetp7NuWjTCioRcnmwzVb9C+
V1gfaAMmOUOedgdTAE0rbviCIfvg4Lsf8YzdVwDSXFm0blOKd6tI3+ryZvTLvCq7YlwXeuqsYDjD
dSEWAj0gElNK2SDBrAgZ4zZ38dBYnHbPXgg2FrX5Q7sg+fI7TJALEJahc7c9Ha7mNxcH+l6MrgJX
hvBKqOPNGfp1qC1fnTkec4zmkhEyC0X/pxki/HJ7/c7I1T24ACdvUj97YXLVIFhozkSkNPjMep78
/chI5E4109GN8tOg5+A/UQDDFCaXYoqwRAeG4MdlHva4Af4Z0mRTgmAaHbNk1oThQsllx5YV2y3a
zcXjHLbzBknW/FRiFkiK+LStRKDpBXDZMTKrJAtGd25J6kM44pJ5Q7YnBfWsuq/CrfDySYOtKx1S
3pvUGqFBhEjyN+P0tTmgdGSKI8DoXesa68XwROdHYJhrveal+RYBaU3sW4lCqYHg6E2343XP+oz0
CPslHpuokNEw6F0z/mMKykAbsF7V3rEYcpRUeoA2fingTVp/dWvZRLX20jGZMdPgvm/RxwpsUrrH
vMh4whxkiXV+W0iDbx1sUFtNOxD6hxS+xvORv43T6gNJz+fgjxe/IGvas5hezJAmIOzMH1lK/AFM
/NUy2C7cZusvAbct6T60HVZXrF1CBv2qhb7FQY3Dc7Fh4LF34+Ez6rERMHxqckdD7O+b6q1Lgl08
MJRwSYDAzPy9yMe1poI3UgR2ctXrIlhbNG8BOOoAR39dpcSBLsZrpxePqsOznMjGeNub04n0Hl46
aF6cwX5imv6D4ci7XMckc5iH2JeyNF/sCi3yYpmr3yDHPsz/+s3wqLSOJqSGFzpiasCa8KgvMmvC
lgw+SBOT/jCvZZtw6DP9viUzBvtFCoI7hcZrLJViBan1oPXDHZbEzUpTFrvI8uGl454jZTc41veQ
Gm81iacjz4esvabA0lhXTLmoHBPLxMJKw4M7VtIiWy8Og1+9qKmtMR+vRU9uMCmTJ93/yfDcaXIm
BKaSFGgsiZoSgzqjYtgG1twDX1spICAluCkTqy6/D9vmYSF7QX7Csj9wXL3TCoOImo7kTA70BnsC
y32dSHFOAQQhqtgvjVniuBHpO+WZO1j5b6Hd77DfvBPYbLFZ3GFJHoeA9MiwTStdu0txahztAuN7
jSHpGmT/UIy4mPt47WKq8VqW40Mb1e169hvwsuQyUSLLgp0GbaWrDE+P+Tpgckp8BJHAxAwn0SHG
l1NjgBSJ/JOpTd3UzSr19ZvL8+ki3CBEdTj0Jf7xCr2hhwtJX+8Cfxx3TL4uo1Yf/MjdjyUuPuaI
E0Gzka7BtD/o7baGGhm/Dkc76zjKhnZla/ZjErp74Jlz5qNnjK65sTxH8/QnrAgNthPxsyB+1ehb
+OHmOqeDJCQYexgNK0EP16myV0Ry8mDnPuPlSmIMuXMJFs+ysyNsA9Nn28Ej8sk26IQ0t9yg3l6F
yLhwYwWDT0m9jxxk1cztCQAqYfETooH900AJ6hqEAfqh92W1aIKXcQunpY6d535SKOC7B8v4SmeL
gRpRHLj8OAFmoCZqirsRwNSeehYPhBFWR0JkiEdnbGjjX0B7PbnFdXJrRRvAZi1FVkLwiiy3lgeo
oYnSAB7l74PJ2k4kENoEKVmJ8+o0kP8GH9QEU5M737jlAFOsSswO7hvKpCEKTzNUBt249ISyyLcH
nHmBOdlhf8HmXhFgyB/IOnC8xuTxcN4bZWOyXWOhjsUG0Uo4uO4ZIzw4QDohCDzfU6AOzSURNj0v
Ucxp77l3oyS55Ux7aWMcxsGyeZRjxFwTuJ0ncOLvHfvDo1VbpZgA2FP5L/KPJERGaz6yXrRPVa42
OWeKR3HVumsnEM4mqdcTDvWabXNC5v6j3uWnhCO1Jzg7bz7AQN4r3QZIsAX/EDeNBDgCDPRRR3Zv
STZJf8ZeF90ZSFnn2fJusz1spESQpRvZPEeyRxh9du44LLTQ+av1/R9evQ6Kb0XwvIWeq1LErRDi
ljjV3vaDM5Zga3tWYog8PXAo+hzb4bsbkrPqcVdRvq2avGu28nayR+F4+ZrBRKKC/Pjvyaj+RRkO
vMq+WcTOrQrX25hyZ1N/5xvlPtGBKKxuHbTfczM9l+2P5ahvMwiD3w3ds5MdJiurjq3Nncefmuhd
G1igRQxGbq2JTxyzaStE3j2RDKSvkBFEj0P56Q5QUjWtfuRIeCrmZO0gUdrqnvsSm8BRPOZ9mJ1i
riJb9KquSSlm/V/CaH5c2EAsvBJCuEZYnXPxJmNTZCM+PFExrbHlw6eqRiPj6uTgsjfMDnQa0Ox3
vnRguuLCVL95/UQCsWGS7qggQuIAcp4jM74H0CMjZg6yrZUCm/nFvAGdXTZxCNXJ6I/+BA1Wd7Se
sRO+VKArmIpfWwNSiSr3XkMw5i9/iSAp3z5Myuve08F5TX2XphRPOc4+kL5wPdl189lg/dDz+E7Y
C7SsijB1r35kh+fUNz8KqFPAavjOpguuFPgRNcz3fSc9suFPdzjYYBFglY9ai6U5fdQGuSxG+2a8
XcYejDHBOLyhvq7a9GXkYtbF5APMTISj6f4pcZefvEyeqX1CKV58DufuYJDkxW7VX5Ep9qvFybeD
HWHBWBwU1YufIGrysZrzPXK3A9M6t6X+avavS1ZtMtRKkxuNf5wcNiF7lmmHV7+b0Oov+u5zDKZ6
3aoOkdd0TgLa1q4854ZxNez0kDToPC292KliFc009X9asmkH3zp0PVZClI4ENvyApAKPRcse3Axf
iW7YzTZBeEUEd9xs8GQYcXtwCUkrF4VQYZy/LENKax+mYTDlOKE23bCyW7357R419N/v/TB9poUx
7woniT6KlKXs6+4GjiS5j2PyyIT8NtpER2bGo01ITMWsc4V6jMmR2W+mgizl1nzCNwRCLk/YnWss
V/bak9eUV3OisKgYBZmdtzV6zMtRA6BuHde0vW8a9sydMZ6XFoCO3M2sLck4oU9f9IeRCUo4w0LA
H7fUp+8h6X/8Xj3OjUuuzJisfd+8Icp5GAbYMDYug8OiTn6K7NMYyU+MuvHgjMuaR/FCC8CcvwOb
wFMBM5Z92WnL3USoSzVVZyPkOYRZdI+ZAvZKyS6wIB/ZPqZQE+OH6BSS9FR71U9D0z9GQXbXUDZ2
fXWbjP5EksuxTDRII1mOkD8CLh9TEFtsMFZehRzdL9VX3wVfmkPY89jUX5blbVyDVjZiZLXpGxw4
06Tf1x1ghaGPiN+IS3K8q8kCvAPEAhMJRqRnyjgaKQ6jmMWvtMh8DPXh1JKM6WMQw82F02PUh9ga
gUVwX3GgZayTEp8eJj+Abm6C6yCJwJpZkx48Y4DVdfbVnIu/U8QC4ZSTZ5O5ADnucUADYXJUxBuf
13VxK+2Ccmcn2XMZ1TiNRpsG27J2qe9NzV7FMRGnPLrG8KnN+YOi6xasqNX9j0Ast2ClwuyNse0P
rhYWPNhDr7nt7cNIlGyJC57ySThMkxPKEaAFd8dCmdkoOYNk7+zgxbkd5zQMSzuMr/JnJnyOdW01
G6m4XXZCN6aORpZTM6GczYucNQN8xmwsNrM/MzF1cD1pyFvYE1mwZeS86wjs0jSJe+hPelpx8EYv
Y6x9mrV9b1TDazdbgPSD8Y7tzgI1yQEYhq+0hKtebrcZlqSvh80dljgwecotmMhPbrTWtsUQnYQ5
mPDDZCjoyMTAVP0Z99vvgS8s34zYigOoTaON92zIKsaQxPRepwpNhQJExAZGzPEgVn8Ebs9Eo3uQ
EWGM42TwLQc5RqN3I969LtcEtCy+Fr72NrjowkNzR2DtycGKqGVC6pjpY2EsJJG6Z5N6qQPHy0g1
8bP6D1VDzo/FE46bpbXn7oGucufGu6gDL9LM8kxRSjR9day5+2Fnvir22hLhsc9GD3dKq7aWATge
ptVuch5bL9pUVvcmTeewwLluNDDt26A7/2o8CxzPu7W6Otuz9scqzHeHQ1/WnsG+7Vf9F3bG923T
/FDPRV1BU08sm18dpczLQRHlusXk4LZWePi9JVCzn+VnG/hCK8p3uEzHily8YZqYnDSkd8faecCb
Ycj1r7mDsuTXL9KSVoZ+bH0Lm2Sw6G8F30afouNkZp9BDO3DUMYlxxGrrRkNQhTUPO2zLlvG+L0D
Py2r944ZaqvcHt6Jiqp2sIGeZeU6SqNsKltMDSHGcGtzDnzMiAlXZD9fUCcECumIkeJd48d++2Z2
9Z/Sba6ZTk6Cr6fANCD85O16iBlEb+Y/Ny47HbQvm+/qmMS2NYxUwha7razfM1n4m1GcNOxbnUGG
O8q3q87zEw36Y91CuACqqBjQMLya0ux5SeOXGZZUEEcv5tgD5XXWfWPlX2akPVpG5z2mMRc5cpd4
26TYlxUWZoHohchzoTwZ5+GLBHgcwZ3oyID7OzeqpyrFpLyap8eShwObhSevyi5QiKzVkqor7Ppm
00fkTSizvdcjylGUydi05vXWijIe+7xdNiMYLF6nmCJWTEt77VQtRKbXdYHT00xUPTByoY/v3aDP
azijxc6g2wopconrsva+P/5Ts/nXyEVv46A5kW3fz7IrqOfGraBHQwc+jLP2MQUjRk+LfQjbkswu
/jpeahtDweGCOyv0ZB+eseYPL8VSr2XtlXF+NS1OExuLPnSNxT4O1YWR9Y8+gb5U3ooY7pVS/qYi
qp33iZ5zFT4Udf/Hj3FcHuBRjmb1ozT9il3P40QrTft8cctx34wWM6W0uqXsyq3uAjsDQ7UWNsm+
Ma8amifbwYrZ6h7SPpg2GNmxDbFR5UtzwqHtXJrQ2nOfOVW1sUx1ReLJ5GjBPWts92nabaGHbiGN
biwHhyYrfKJjSMxp2yefzWCfIaufhoDwDio+CL23qejogKs/waTFt6yEA89x1+c+rsHqnPfB/aBz
2lOldY15YqGsunnehu64XfT8LdKGizwZXT+tdctZL+Z8623tRV5cHtiBZk9ry2M9ju9LBI/d0saW
0ZCJotpoSXaN907dXbzS36JA4y36jwbeh88jJdt/G+bfbmN8Vej0YV2gW7B7/TXNWBQgM06WPGeQ
IhQ7Iv3rSto+PO+ZQE9r2QSbijFpVp+ngGwp2qHODPu7osQWglRanWxhyt9HLX9cSnuVD9FBdth2
cX7aIb+Y7Iwo+dbaiPtXeu5TZz1Mbwl8xIKChSSQVVpDVJqzH3kneUEjuU2Lt5t5MXnjIqlOKMF+
t335b0FTWPqwnJzsJLO3ntS1AKJRBEAUZ7CELbyxWFUWTXNWVdh0CTWsuVtAW9g/1hZPTdPZD/Ng
UwDz/3zbBh8wPFDWHbeIA6R2mRnaHzruXIBRB5JqDPgl5M7X8I6HGDBfZHsphzDDBDyhAy86uuJD
2cFCD9Xn7CNV4QiVL8+XLn2D2T0g25x53wN3vysRKSmPtOYZtyowmsQqz4KDxrl7puHaydWiyaTr
W/EyiUMwVK2j9DYfE0gXbgj/ORzARJja184pSII////UckFCHIXgG2qw/7rzb2tMCLxbOnd2l9oQ
yfRbj4lcyD0McijOef05tWqnsL1tB/Fedl+V5n9UwQJeVm9CEhKsbvgw3flvYaLNKQWr8unf43Un
EITTbOCSgILX2TrT2p/Jo2XS0yNlNP7shbUbe+27wjytNTF1DuEwxyRwL8U77Jj3nH1RDnMfLp+V
qEOr4baqZ+zC6nMEqDTZRHD6FvhlW6FMqIjwTeirk875Exagon6sfpwmyFc5FRhshN1ETqTvLpwi
Q/M1LpzDo+SbgI1jxPgCZXyVg6xObD3Q1R8Ym8HHDldkKyBxyfBlGPu1bUMG40KqsNs21XKvqmLX
kZOt3PZd05t/BRtIT7GQFDx62FF8KT1/7vsSa6EMDEfLyz99zbyuHN9GN0ToE5Bv0EQ7O0CdgxPo
e1wqHC+N8++6wRobES7QT+7fBlc7lkZwrSQx1o4GvL3Mo6wctA20ulxY9q8Q+Cnpl7MX+ed2CtZ1
p2JAGbXRPeclSnrc9NQfYXNF3cUOtM3EZ1BOvuaId6v2pIyBmwcpqOmZIGE0cWc3xQHPjWM2hTj+
zJvGAHKWGQ9v6FG/2gx5x479WRztONYVaOMyfzRd8TV2xQnsGnvwPP5kHoaUAsfDxN+UQfIge0E6
GLdx0k+lp+5NlnPBJNkmp9svoy22wrSdwWeirAMRWReKs5RtKExy+NYOYF2zdmt615HBG33FnW7I
PKfKXqvF3tSDt4nb6W8zkFWKjIEpqcjqMGp1ivY+CMvzGBkvDUYYnJ8v0ml14qhKZAtARmcQvyWV
YRdov09z1hBKK1Xo75+kwNRBiMVGFB5SzdrLHSgMte+SYhvO3Vavix9/7J6Qw26WwTpw+iBRGzYW
RVNvOtswyq4tn8uL1L/eV7cBQD0ZjU8erbFN/400TlGQXkMDdi0BHWFi8rgVj0sDuSK0n6FnnUJ2
tNxlRGeNzwPGIYLyNG5GviSUIOMmJa7Ns6X56VWHEOOzLRtTAUrrYB4OLleHLxVhCb84UBxyTc0P
4IJNaI4edorsTiRTF0uL6obZ18CS0KegEhInmTMmQx7HYA/J611mWs6O0nYyBijeLLShYixlaf23
qeZ2xeibls65DUu+rRpPu3NS42GgM0iD5JhW3beztH8a6toCiTkLlRY36d6DFHqAfIXWmhjrZtjk
s4fH6TkdprOfqH3MY1kArrGCoaNvcF07tnV6T1jeofCr99Bp9ENCdTiV4SGRk6u1D6ODoUDhbwsr
me+k/lwG7aMcWN9OSZra3IF+qX8h/Sn+wo+ZqTFYYpErmk1Q8Xpq1kNSI1PBXSaBqpoU47FJ20PZ
V/u8jZ/tGo9kEC2dohxd3QP7OpSjKnFf9ejVwu84MEOIqvNfbOJWpjY8kJQKOJfiMzUw66pMgAAI
QoY+HzMnuHp8y2zQHqRtH8bwENN0lZp654GE1JMR/s4AO5VVOZHmzVkgjXWrdVCujBujlIM1+fjw
ZNjNwAsfjD/yYCEyXhldDk9xgcETmU9ZgAyPWadulwfPt97HOryk0XLfkBuOLJKYD3EsZclZtbOr
8vBBYZaZEm6SpS1Ais+kA3uhCnYoD83EbCGMod55SIp4nGf+nwy9m/JNiUclZ5rE9x6ZYszAntCg
HThmNKq3qK4unp//E/kxpfqh7vo1ADyp3azlKafmACDFKAKmp3puC4+LlmykV3SL7uZBhWIV5MxT
2gWz16yG3hKPGyiCO+ni7BrXceC9pjHWtZ/spYrQQaPpZwM7+6nYJQJRnND/FU55Efg+M6NHGUKU
ibOS+0fIFTVh9EpAyU7u+Fii57BSPjepAWyFjCqvKBWQYWbvcvzGqfYojDBBizOeeh5HdsAVk5x1
MbYHfO+2sqiyhuZgLl47lR1dvz/zLSrBUNJ8K3MLBfFFntpRZ5AJUzyuF0lYF4fVEF9yzJNa9iuI
8yvpjeB+gJQvb84YHo3iq6V0DMgw8EvzI1Ha3q7RliawRRMrfwPvVRnunSDt+Bkgm0G5nHDG8eex
X71arnSoEp3gVvvQdDeO+vJtyIGgavgbLltp4PXWf0JEeRI8oLbsbRe2R8xFwXCnL2nYTVKKlQnf
VluMz5DNVtAAqedL6NfSccoLQ117Mrz8E2H3TuZEKI6xHqr2bPnyuno0ncuc5kiY4ZQ5fTB/1kaw
Kw1ElyHjch8gp+2sDwS5WznXel5Dbo6xQIMs0CjJON93ExxBy40PT7I2zHuZm3ZcQmGrIoTda3b6
JHQCa4ZwybXHeXvn05K3bb2Veb2UyLAjyMXCjpXLisp8I6Wp0eo/6BXvcO/eRyU5sbC+hPnWRcOt
j+aLawGdF0TYdz98drlPo9fuaXFR/KLGlkg63glQdDPM6h+MjX+AySu3VjeBW1LLBl6F9id7QVto
11olA6RooJlpXBhHYuKPhgFCVpkfcwqknAdnQL3z34ITMiwHtVwUgd714stRxJFW0R8FAqPYFbtQ
O4VghyZjBl/SbxXPTaT2tcPwWKl7LSkuSQmRVnZKRTkQxPkhtqtPf4lfW+rauai2OabIrlowhYqR
YphEdVDIcG3M4qv00lOXhFvbTDY6Mdh1GkMZCff4hoMZTEc5bI3Kf7EqIgvC3v7JI2cvW73Rk0uN
hvfOYAlUefNtZWhVpvHVzVDmmu5XVg2EOKmXQH8QsKE3YtxZGW/JziA3zFgi/HuZJVLhSIXScUC0
qXnncuxXqbovF/tDG4ozLISTqyBMlOO61HF+ZuhU5nDTMvcBKdUv2tICABfi0t9zJchPfnV4LoKK
B7Bwn/wGKEEifP6wkdW19RJzuecIRSwOxFT6C2jPEtfMLr0Nm7VcGGh1v7/JAzAMq5hoOTE2n5oM
IGPE+sC+U7wkJGlwVHYvGbQ6ZvXUa/balF0h7NVOalS/zTeSEdCMzjrI+oujFzdZ1YzNsRRuqGnU
ngXJnqK8YNVqy27xRnip05s5T/9id7lAX/tEsfPUwxGyLf/AEdKMOB2yCYdcCenRRhvg1uG54Fg4
zRyQJoQyGY9ZZA909k+DSAnccaOP/X2cTheeEJd1Lt1PydLMqKmdefmwbOHqEYAOoufb8VH+Dh6S
/JbAsWzH8V4uVQRgL0PFykiOaLxXi5fhJds4x3DqfstC6aa8Jr9xjExYDKsekBAp1C9CkCGwZHeR
s55PYYLnQag1MQ/xAhfDZjYWijdYZeVB71h4mZgBkPw1I2BkHC7ILAB6TGC5vbMYTfHEyg70y+ut
cIGn0hwBYK2KQ8RtHrMZ0wT6GwOf8q5tnuSE0DpxISGfgiLZDP6lBmA5zC0bYDUCVVNQImQl4bJ6
/F0CMcI8ToaQ7JPUJzAGTTEezfCQa+tNXmNqGIFznePJO8j2q4/WXu4w3pX7KPJOUz5+TC2gF8en
XLvHCONbc5xWyA2edG8ivoT5SaAuslNCQ5XfeJek5Mlhewt5UpY8O0pNM9EFyWfz/W4tWxvr14+0
vTRHEJD55ZyQPshPy0LlN1kk/KbTITt5/7sXG3DaM0M/WCGBAvL5gdKRQBh0RvTMcTDPdygJTDZY
SGKW1z3afrZjevk31L2HmJekuMM4I+McYmpDQk38V459p/uRNdHm1V5n7+MfauWbozds3TZOMQi6
IKAOpNCnxnO8FDfXqD+kcB8t8+iS+dKk2dZRKVkv3DJp7ORWmtTPedC/gRD3knUd9MSpSQfE7Ib4
uQtO3wd+M6jWc55KZVZnbCt2stt0Qfssl8ieNCbSgF1ZyVxf+2jrAGVmROaODSNH35BSdR/Rh0qZ
ImRBDfdxt34zrZ60A29VjQgcGdlCc7kLaBj4FvSHr1pvX7VmgjGNTT/IGjhwe5oYcwaM/aUC4qEl
rwtcBOZgwAYid5F7K/wmFajNKD0Fkhq5Al2Nb51rYKIyFSsZpHtVvbUrWDXcdaqdgHpRZu+dm6+d
0PssaTCq6Pcut0zyyIOgVxze2sC7pZZ11haIbrxzzPgIN354jDytitaA8bRvWTDwRp6+kF9AH5iE
1KPaeDKltUWH7Owpdk9SNjfmwY7GSz7F3D52b0pCsun8ki/HssP0+8q21QDP/DabAEoWw42aGd4s
QQqyfJg5T/gU8ldZmm6lR5LPwQuV7bBvgcfpYfC+fjSN8rn11U7nGUdTUALytyg6KvR6FpRVaBIP
6YL0UfY3hidegtuITZ9YtiHkWG3r9C++rfYyGelz4pmn+MzQ6io7eTgcMaSHFi9vWoP94VaN2tMJ
97Dorwssslg2orbaNtab1WMZQhHBapMPLTN9VcZrNeiMu/9JQys8n7KMryXzFqPMtwYVeV0NF/lz
AHTPeinAEy36BpdiRtfro3QjGNPuVdfSPVTHgR5A9/r7uUrPwlalkQZvw3zqSEoDklv0BUBzLBjG
d+eOiyLbO5ZlGExkG2FQlCq86kH2ZsJZ4Z+rsHkdee46JlCymPgUriIIG5isYJuSt5574ygAGI8z
Sq7sruIjtY59rTlKEVB+x4Zx0CArmBM4UprCHE3iq5u90sQP1YQLZH0gsUwet1Dv0WWqiyjb+g5x
ftM+yQMPrbnFw77jluJk9ZFCQr5DFLCbedcFnh0/OrCrDuB8ciAVCJf4nGXzkZIn0cT6fuLom/gm
chD5pb4WhmGjEbI0phsoyiZ7HmX2W2lyPvWvadI8mFRT8tOB9eI6xnPhZ1cT3BsKINaJrlWfKE0z
p3mvGv9oCtKnjZp8Bd/qH2AQnjKaLDl6nb791gsN+gzm/pxzEwBQt8QiagHsIWWeHIQQDKA/yyUV
2oh8vs6kzJTlUjHI453sxLzJI5oCa+qUmw2dQ8cRA7R4L+0cW7BorGT1yr5DoX+TVVrO5aUGmRu4
z3L2CrO0RgXnRtVHOQUPeTheUsI01i6zQniSyaoEBTEnwBMoHmt5elk8rALSv7+1wPoS2Kwt4Grb
wGYDwb3skzifzW9pyT5lMOnP0SqwBcN6Xp6m7ktTGBt3qoCUQ9nEKu6m4UOPxdgioZVjVq5IPoEF
duq4wfLoMiqSE8T0y5cWbxBdehjecUa9XyTlZ0XCcmsjdONEbWvqoBRJS7lge4gaXI7TiFPSJsUl
MRkAQAxyAGN4afYSsnqYI/Z/O8JMDXYZpkNkJ4W7nJ25Z1fnIs7OqPBQhYfIDt6WM+DU97C4O9mG
/v9Pgp4BHV29vAdXpqNo8rzq32TA32QV93r4jvGtCCsSrPGH7hm1l8CCrI2SiJ8paq9SX3KcgZXQ
EkiTnpJvoONU5KdHy00eYm3+JfeW1vQCpX2vKAYX1X+5k7roMbYvtF85PaOsgJH6h7Hrc4NANIsJ
ZtLou3MiaGTf0dNIGrX2zR3yDxDzixMH37+LIB7B8TQYunG/rOqWsKh0avZm5D4lJtCWhSUVnux4
CjKyM4J/8kQtLeI7WWhGcC/gq5eWH7NL5kYLUssaDbEb2pg9BiOy7lNOAC6/YJeyQOXat2b7CE/I
s5ZHl9IRNfFWlnjsY2HRYEAqJ6RUjNLMhbF/kR8H+8qW4sEF+sQa6YUaamuD2peg8ILPyOZV0kTJ
kSV4FylOu4HyTOBoQVmkZRYwWeTY0ElWAQVkrsHzlBOTs4pxIdJZcl1avPuYZ3iQ3RJx7B28K3md
EChAE6JcP9cambWqfhu1/KnJWiwAE+PTmd3PzMMdrHf1b7nmslmWTnrfjTUeUn2xpk28d4rkSgNL
7O2y9emzktg4I6X9wu0S7Mu8FW7/UtbLfrLTo2F7T9iBX4I8LLZRjx/aiO/XeixrMqOYRVYm8K82
xce+KX+WEfIBCrBeqGIn1ejmRkuSRATzIFRtAPSNqqANcNMA+zW5BHBcWPn2F7bCmwa8g1u4ov5W
eHQJYVDqZxal1D+zCGwczutLhcBIkPuknQMaHuMevBiPjS2+NZhLdtupIfS01v2vYghxCPFp8toc
q7N8t6TLYzJl8yoKjbMNe0DjsZEzpM1R/mcV9kfwubR5Yxr+uh6nl8iAG0zJsVGlcy84thT3ULIv
yP2ueuIjHXbrtUjoa+6XfIFmKbCISHZSEfHE4W6y96f+HIwzrDwfcwXGnmzilWNuMXlZUTHIt6oX
G6RR+oNmTboev8KVTKykEWPEImucAlTwbNd4DQvz6JN81gP9yAzGbMytV78Js1CGT/RxMmnAk3lt
5O6vziX4rt381f9AAfev8c2rvJgwee2u20tfIF8X3vbhV/WfzpCVOcKwVXmQxe9Y3PSEw0JRymTN
iIY0WI/L9LvUZQhV42nEeUMFTH0lb93xTeRskLsXBvFKn8ZV6X3PVbhDGr+Vm8vpoiv3ihLfRxHf
/8gdpouBoEc2I6o/1yW+GhXCyFCt8vK9jIKamedAdrW8t6n0k2M02gnIBS7V2vRYM9iQ8ojTMkgY
XDJ1ZUdL+LwJPmoRxBc7Vg8p6uO8nhmgiACOmzO6C8JuPOMyRuJxtS0JGNbb4V51bv97OXm9gb1F
vo/d9U/yHfva+QmtinhTQraiJjlFuKfd+VP5gjf1tY7DH+VzvQiJgQPejt0exCpGZJA1pPFY97Ff
f0W5SeeTFkflazpZtBUUH/smHarXRKc6MclpTOZ1VCJmHub7GijPtcePIgTornALyRZMQtr0hrP5
Tx5rhPqMOCd1AbEnXaFPd06V3c8Q5MipPicLWKcHVQZ3wsCPNwjNHyd3ebKS7yTCoXG8N91Xh/NW
RJD4nMLVglmIRIdt1kba6ofLvm36R7n0mt6toTyQoMxFH/76U3HvYNIgYy7BNDhSorDE4Gn6ndEV
zvjs4JviNw5orPYsS13WHaVQ3Y6YlFI/t8q/9rQMhU8Sjiix0zp6kQsibxsCUwacMbyuPaGRc2rG
xUyRFhufeG5g3j9qjrqpZjnLEfY7+/T+UsaxhxRBeZLzvQfBl7sm+w8DgMNIFNVoYi0IXsjkgx6J
NSdrEpShhTLJuSy7kDKTG45lB7AlaJaBaFsNsv1aZHrzFB0sulnDaI8JbJWwwTVcBprlrE6WpUg7
4+XYcJ6aXCNyHjUuP20CclRU5xSBLMzewOIdc9PRSeURTZMQr1QkWZCPWhqwKl4OBC7d8WHgJsvq
jUwfpx2kCAU5kONpjCJICVhbMTN8sGCeG8mH5eXntnI/et2+EvtN4eX9yVLuFleCw3fb6fT5VARG
313SmXFEOR4NzgCZRlSqhRQNzpXJbLyf74dUS9ekGBebQfVoIUbUKLhQPqJg2FXT8Hf284f/cXYe
y5ErS5p+lbZeN2ygRdt0L1IwBbUWGxhZRUKrgAgATz9f8G7q5FQmze6q7IhKACE8wt1/IR2SMO7U
cdL/brjWBGFqrVzan0puau5jknyZP6r7sJqhMPRAQGbPiulJH5TiPeKnDfJVGB5LBCZyeUuZ/Bqx
Su5Pmf0YNxTGtPQV86kve1DF/mneYM52PeJjTMaP90VS5G99XZJezw8J8GUWj3M/DP6VK8NnF1DN
SLPMDsfbQRD1mRkCSAS4vKVnQEVwSpglo6VkLZ+MPnkBjNHNUcPgWO9O37566hJKxJ5rLl8TVeJ4
RJXNiyB5+pEhl02KyMZkPVoifit6DyCpB6vXrh/7nMXpK6hTfeNq0Y1vsRB1Rb9ipY+cIZGn/dYA
hQSJAY9Py6/QVztHXol4EAWLVBBWMy06syBVbNU4BBnw6io1MTWTnOoIQYWonrYcdMidn8UZhTlE
TwKAYQlcKyohgaqiQ2l6SbP6gwsXtZiw3oIQ2U+IFVk0YbxgWmI5incVAZISX5iu67l+L40UKrRb
bcayuGhJE+1WS0B5JvdVONzRLefO3myRrPpSmt9pYc4bxbcCGjkulO6MrlePwmHFzFylizy8FSW+
kbpv4DIQFxm34Ph5LJF9jwslOTKUv6LB/JWkbCEnExbbtbtx6wnQLZSjIaUCgIwcOxsKOLqSv13A
vQi0Iv1DZ65cC5+kFgTFuMA+Z5NxrCt50zJNX73JB3D4pQ901AKBfJKrlwkzVqzU5sSjdp9I9JET
rXgGCApndVrnaNPyHauZEWqJForAO41i27Ih2yh7QdP8rJ3FteHZNzq1xcjyLxyOUEhDLC6/+ygm
Z6MOksByPuu+QJpM9BwQKCFBG61Sdy3bfJ8wy3QalxPgsJoGa+NS3NOMnhM/6R57he2iyN4HBtCU
4gIL8OdxhnATCujpliqS6CnQMXR/whAUsjsF5+bsAzpI7vp2uC8y/L3nsmHsC/1ZdvPDkPWk8ERk
2SI0SFcnXwqXVMfnjgHA9IHChcBpegrRyOVCZytZSurUkSpJXdBR2Acp4PvMgh9V7J08S1ZRJe/U
OPlRc261wytQ7/tMNLd6nSFqRDWsB3jS5shXoSkxzNNnmHsvNA13aMrcOEDtbFG99D0eioxXULc3
SFw+jxJrZ6uKN5YOOxfj95XoCKlGTd8WMOF20tlfHhc3FE7wFA4QsteS6doeSuplgGBbqlyu12wb
49kuwVExu7uwCV59DvpwiOJ1TgkO/ZvzXFIJRNyrAwwNeGE3MZNKBiFykrPR1C+F7tz4aE7l0JV7
Pzv3IZDGDV5ZDgZjWKH3V21IPydDzdxvkYWGw+9QAx2b5sGDLKokAA2kL8lWpmVXduD0tTtRwiQb
O6kh7jRxPLTFFar8gNXKC9LLbQF2TO+C7QwFEIvvF9chH52illK59mUn1VVd+pTxBMS3uLq1oQyA
+8ouzLp5zRwfKhDPrGLztuJW7eZYuYZIa9ap/tYIOsVqHjnaK+gexWfUl85K/ecKhcNF2CTZv1ap
cJAgVepwSZDGQEy4o2fsUHriw7uTZM+BZyOehEhx7nTgr70CGGn3GmVcLYR1L0ENZ+TGIpABg1pv
KLk/oC39odmg3YzaQEi12PcQImJ/OteiaT/27QYW9HuND0pNFXYwR42upodQEGqMAW1DH7Go0YJ2
oDf+zu/ta1GaS2cwEooskJ2NDlmm8s0IwvsxhGtkOajlAOzLem7A2oUK2xO9pGzmYC38m7bHLb3K
Nz43Csy/X0SgwwDxzuMarODQBHdjH326pAKIiYLFAAEQV3S1oNQhvFN4dGgidl6GFk2pmrYxOP7p
0xFIeuSQ6UUGxYhDGKUXcq9C9gsNJ8g7zPQ4XIyMDV9V77YfXaCz95aSHrJkYWjQQ+XmMT1X6OsM
QbJLW+qhZLN7XemNODWQbqjoJbXIngaSmMTKqMZHk+ChrmoVrCF1aCbwoNSZSktfk859yqW0EHfd
EP8qB+BhM2IOYdq9TPBooibf13a3TaxpN2rl+RiIfZwn64EWKVoePicUVp60tBp4RANQ5X4nKU9A
ZFdaGk4Oyp1Wf/MeIp0Sm865p1nPw5he4/29nvLw+1VjDQACpQ+lslYIEPXVh9r7ehx9KOI/N5qA
v610CPw82mohQEMsCJSqgIP0RTdpK9GnZ8mESwi0piFzGQQkz+ZirTR8RSMfDL268XN/Y07ztodA
6nCFMDpsQqiLQwGp4MNmNsyo3LhW8d4Xd1lQ72b+j1EC5WyRCElgQDlccVXxueE4F5W8oFgdGAZ3
Lv6O6pbCvL5xgw5GYXtRqD6y4vPbttJXcKj1xPG1VfWo12bnZZK8+F2PN8mdYeTrohFLBmlw473q
PEZy+MWrKcsN/rCUGi//lhthTF90opUCG1MJVyzVsvIp2nnzfIXU4L3mU6XrWrJQ/RtAZnL9KwT1
CSSeusE5C1A/iG0dELKKK5+VgxZcl34agQN35DOX/ap3v1SBwSUufcv+o4tWS/2rkiRAeXOPhBpY
ZvggU+HdqWVGf4e7ac0A8MeElYdvF+cp8hYx46WkImzvXMkPKkURpM5eEJ9xCQXQ/n/LEgg9T9Wd
B9tGupaezsJLkIkca0Qq3HVJ+wjs4JuE9tWQ4SUwrUDNbTkrl26kxE6iT6WBQatrZwLgUUtshrfb
dWjWcBBQyVgPlJe/hx7kAjlLjEwTMMVbjTxz0kKc5QHEo4mg6fqZkhxiiNWvqMU4eliE0n1AOQyY
18yxMtFOIiEwrwyKwPPcPaakSQyb1dIsJBsFdrpiEjXXv6mkeAw8mqbZvA6QkagG+TAbxrmHxjqi
DkPgfkLkv2B6zlTTJOLt2hQQS2PJhfJ4RkdC7/TlWBifjttcKr19JbOktoES602IB6MznXP6fqjf
KYgwBn0a9aVI+ZzPXKTm0flqA7i4Ybqz6XSqwJsm8YMneooWV7BeuMr2iA9U+uUIRC2rxweltmcU
060JHVk9y6IlrhqfV17wWlKupTwBKwhMnP+i98OuMuRWqV9E+V1Zliu1Vztj3CsVoBS9SBc9SaZb
Kb/UwIpCW9y2cbdmAKlgtlz9gpsUhZUGBQ4vm+7bFhKz2o3ZmNw6mKGWdnqm9D2+Nytfhw77LdXg
WxzUNok37dgaU8xNSMYtOAiJKVbyK6WLpY7hpiJcIWwEgBHgXblFwGBlgrFWzAq7vm3i7Jkq5vfS
kHB3fNPcKVsqCojo2RhryXmBsoaGqFKaT1dKraO2Lh2o71CneQB2mCQGPdcbakI3DTVmlIDXaohs
DgSlsqLCazMaH9ylqA9hhd6B14JOof6ODnUKKI97CYfxLUFCTUm5GXWzcaU8BzutKuqULGLSLWSY
CVlOFD/BIlq3kCm8Plqq1Z1yXCmMqJKiVMoqapjL0l1/zx3qSogNYmMdX86ECzXsGWx9JR+rNrk2
9lcNRV+lVZJ1+Da6+ruZvdmw3+OyuFLa6OpiovSJlCawjmplw1LqzeyqYGujqX9GIFt4PvHaiC6T
xqNqo7DwGtlpe0+1ONXGlRuGVybzpk4i9bZq/Elc1WgJOj0JGpRz1a4b/SlX9n4DTLYA2kTW0zYC
xOPq5nNNed6CGaekVW0o2TkWx+XkIZvmbmioFJRQS9slxQuh/IUXGgbLLpOk4pqB06cdQL9KKLzV
Rf40R/alWuDws3YJr5dLcVZF7VbHgVXzmZUouvQy9zJy2hUGd8/Sx2lggBZnYn/94rbyoc20RW+2
79QYiKBXcSFURyzh4PBBxKuKgVp+ssjuPdffCNzlyU1QRgtZhI6NHWOSPvJaF0HofeVZfKamE6Hq
nZIe8sz+MZYFBVqpjMfOQu6CasekNj7GNvItTQZHWuleIdqCSestRTfqemBareex1xgNBwND8zqg
82JmtUJdDTTTWNoce7FXXACjf6zbL1CJ7yI0023Rpns1JJ3BInKE/9SDIhAS2HM4gJuhLBuTccpY
0KvtJHWgBIXSPojQBjPqs2zo+No2307QDgMTcyCtJFr3w7VptN+X5SRtQmp7420p690QkBp3ybW6
oaUDpscJ/uOhneOxEu9xP173NGDpyoNcQ6fZpqo+IqWEaRdQOuVvAN6VJC1lbc5W9tlhwUdvC8kF
a+O60a2P5pnlBb/lqG+1zrtlbsYUQLCVra3QvLQkqNqOBgzndHZhmNqbrDBitg105vFZA7OOn4xw
ttZg36Etd933EQpKZfJhlliEjYF9oTNOstZunMEsCZpQ/q3Lwcx2oz+9lZmxx3D7zEVkM0U8Sv2/
lt/vG0VNV7VJ3EPMsbquKjOmC57u5IQ6f5+whTsSkKZst5Y3bB2krtRh1dt4R9mpGXMEa8DsIU51
JSAC2Sqr7CUGAkQi74KOMGArNNPGPl1XSdwuiGwE3Ju5SlAC8pFZab/U6WZprdL431VQstOIk7XR
9LXIUDggPog0v9FSYG1InDplvJsNWa3nvoeV2QDk51CnuvqodO/doXksRPdiIq40AasG0fBArP7A
UWvvClhMSQSWwsZ7IMnQM+A+VaHd7LVYsMB+Vdq06m+q5qFAKBN9cLr1uN6Es7ttZhs2VAueBfuF
RUgoqLPowoyb25Jbvo6e3th56Jz4cI51jGbKIb+Im/htlNlW3UIjpJk7xJYsjXZ0Krc5UVhnFGjB
XCaRqiQJ7Bi1EchE2nVPcRS8zqK8mof4wnHlVlrZmfJynH2YooXFIxUFNvL8RRRZK3irFOxVnoEn
xgz/MrORFRgfsf2Dvq/Bd+ZJLXKBpetsk4KkDinsNgLhzV6ma3KphNVSolaHyedSadE3kHxNGV6B
6VhTu7tJWowt4oz0yhLRZeXMLZbj0crWudVaZkMVdAIaCHqKnH6lz/RNa4g03P362lg7HO4hRJ8G
N9fYGsNNVxv1TeJFyQrpX0j4iXHmI+tLInTnJ/Kh8SX8NmuFAx6gZ7SV87x6jpmdicsJpw1SKRh4
pEhuWHN0GSInDJ0XUSUEmh/8PN06+KFQdAGGBg68REK+QO2f1js3KbwdJj3nXYNqrRxAqUrdqj/J
XYJ/Tb7e3c7oU9UsuswM0eRJojOALJdVBi+yEDmEvRxaO9S2rdb4Z7kbndvN8KEUrSPuCajccwCG
G2AHSEvGty4u8B4PKTHpxkQIuagw0DFUyVcx5kctAUUZ9zi1T+sHZzFNjl90Cl9ap9s4RnQrSGrm
SOkH52CgR3TcKyv9NAP/I5uxQWBKoAr5MxYyMJgXejITX/vp0XA8UjVeT7flC6WEEv7B8DS5Mbwx
A8mJmuJ85qZvrl3d6HG9gNK6rsExTEilBJn1y23ze+Sy2Q+pHlM64RZmgCDEc6De6OjJLPVWVZ60
Jjszms8RSH1gKqwTR4TyKgsKSjMuUTRyxB6a9qUT9MioDvOrGRj3upGiiKudV/X8ZHLAYAFyGZQB
xk/ghENkGGosCE13uLU8lNIz1jAN8ZjMKv30kUCgr+J4i7p0turSYPiOvjR1Y4+01jtIaVoEVk/p
bdhSUNsj9bJ1xXjhYJsiWP9jq92mOSdrGL9KPELZlRQkqLfQZURbJ9P2HmeXVn0ggUdxW7pEVtrr
UWCuIwmPRQDNCpIRK4vJuXP19n1CICxgnOnOXtQ15kZ20RAvpusxw8Yp43WGetgyNmgKANpME/My
n7oL2ZBKQ+t7S2phonZY3cCTvbBbCwHH4SZ3q3ER1BYkF7nsCqOnjDXC/o6tveHRwu2xG10YPv1f
3+1gR0ck2wxQiBl0HEfnJUnhpBRGuRhNpF7gZDaG7kHGUkJS0U5rDYgJhohWWhSdW1G3K/FQ8uAJ
rS3LBkPotD2dD/PLRmN9U+jlZdWmaJd5XCbtINt1CuegVKo0D2hECUTIQspoHl6knD41s0cOi+t3
wYKXIa0vzWvugTzjMFtAR+xmyG3uFGMg65YXZL+fop4Q1yq/8ql/GWmEZ0TGIcRwytS7hcf1KmLd
WMrfgLPARc5cBVvTAIWvaoR6b7yM0bMa+9LX3zQBmA8DnLZCEk5yh1P7zqgRx1E2xo0Vns9o3lvY
C9Ro4Zcx6h/KGNhtgncfHsrSl9GNWmhonkwEYnCyYmIHlH5DKsBPtWDsG8xrWLd3po5+o4j3PlxW
HWi9FegvttCfKpuGWG6gJhjl5SJ3m01gU2Tim758GYager/UvRUQ443IwamKwKY0bsm70LSXDsD9
BZKYmyZL963hL5Vu4dRQgUFtn9Ep4YgYrniBj4spUr/yqCWgbbwo6MokRbzHSmmLdOm9WmUDOku2
8h7IsttM6NFKaMGHMRE/A/+y4uauVq9yRZNmcO/E1otIMdKtevNR2UkPerdxOfDYR5t2wE7Y7r5D
ZT9aV5hv7vtRu+W4WLdadK3+RBIDWlJoPhgVegi5aT+HiX+JYEKGbB8aJbQEznKvuy587X7wtE1r
a6u0NK5dH0aN2280kZ3nVn9WDRTKKDV9VSimegP5nGa+uqP+GI3ezdj4M+V8OnzUc8kyxZknuYXk
zXCXDNEvYDkk8LgMt6xPEx0pD1fZqs03+iTrpVDKd3WXfKYoJTt8AupiYM+GBvTv2J+ZTvuOsp4k
kfa1hRD6RKmFFgvWP8rQKvCCdQHHmbtBdJGD3zKNhoANf49bTPiO3S99tfYBqSyaMXH9pN6pHhI2
2JQvfOFSY62olhY1rloum7vswtvQRXNwoD6D6Stcw98g6GmdzeO0jfThAqnhaGlWaLBYow+gpzQf
ZkfeOxFrDJitnby0jf4Y4obWj/V1Q5tsV0QRZFJKXjpSTJDscEMDDlagomEVlK8QOrFykCcSoC4p
08RPs1d/4SCOexHpeE+hwhX0TgbDfWo7qEiDEQHHh74yKWerBqMS3KbO+2zYgIFDAsEiqVKCbpNV
nTcO4loM6xTFgE6S4TmOuv00uPfql1JlRoyi70PC+QZXrd6C+riJAhqWUO628O6f8NSJFsbkvkJd
72GrBtdGTWo4FL8yPF6oK4T60oJk12QqgTHSu6q0P4dMIhIONGgIqDGO9W8R0/kK6hG5kYAYLJl4
3RQPIBaiRRBFoNGQ97NY2ISsfeB59/E0faGO9CsfUSvxcrGrubvIoX7Fees8EYgWVMkMUarfT7gW
Uw+NuLY1NkqOk9xHUfGWzOV5x7Oszl/GGqxWOwTewRG+U7uw5p6FkxogawelWwvbitRy32zHfws9
a9+GWQsisynQQv4eF+7uEw3pMLOhffogVWY9ugsT8vM0vghs8RrWUI2BiUFIpnPiCW0NhD8gDaYQ
JUfIj0rp3LAtbEuC/m7sTDrk3CBTFzSAXfWPUwX6zCms18mncIcftrpAdRrMZLXKa9EpOHh5EVTt
Rzh0v/WBKjHsVX0hBu9+yOgcR3IjLOKQZcYv4VjuROBKUoR+3zuev0ygjiycwPxlalTiTTdu13Ph
7wCzvigfdmzg9iLJHnCJfGhC8zwfQayq8pXVeWcxvRy6sTGJWr0ZUEyN3dQ8KzDoSckgEDJMoJNh
5hYqRB682Ig71CyjV0Qc2eaYPg3i0hych8ysd8ZgAfMLmw/Q/ZnyUAbPgwhiJKg0MQxVVrwnRXJn
11W4DhzspMC577DyAb+AbZAliBqqmuo1MXw3BlPCD4jM9qUi8C20MX6qouFRL+ZboWtrswhv/ivT
605M0g039gCXyYmpyZqIdiOrhMXS/JLM7V2CdedUlIg6yK0FAXIgG4wsl6SvXqt+QWNNF8Q+1GR+
8jHWla/r35xYD4ySzZ7FYjh2ttW84rKwJndj2hZkRv8qrMHFckPw6nFfcvvMTbwlNEvCakGWl5IE
Cuf1SgUnsrlXLTHSpehBnGHquEgAjSHyl60GmJgL6Q2IlPjRGwlozuob90FZWjTk3p3ceVFu49Cc
WBaNJFYlCXZROEMZI5xuv3IBQzpDsNQcIFXzSGCjHJPiegCfLKW9OL+UBkx8K9zPDfbiaYqIeuy/
Ip2cnzeliahFmTEB6V2MUJzlY6OZJltZDXRSi60b1s/65Hzltco2QZ8RzcqdQYmpzAKKQ130EnT1
c1OWt8PQUm7fus78LiooqMou3TJRE+bWzD/4NCaqFfall8mAc73wf9kx/1JtmjBKrmzRXuQVRUh3
2voNlfdZ71eD47xYEhFf2+zePEd7I3lG33iiH1km6b1w5DXZEyskjx6Vk2iR02B2RP8Q6Mj5OvU5
eCxgJUnwO6uGNb2Ks4j732S8a1r5g1XvEbNh/WB1ZLU32jTRtI1D+RXG8rSK0UFC5tJ6/M//+D//
+39/jf8dfVY3/1po/0Gt4QZgaNf+z38ee8CBj3Zk0gP3ax7gVgMJbKhBIJuTj8rN3Z8srZV39d9W
+MEjyBmSWdfGbGsknaqrda8eLh2zcJe2ojxb+YcuADB4Wb3s7eQe0NpF5/jVjgX9oWfkUlp5GQ96
hgiW9uXYM5iGRMPHgO0fOOWvGVwVIqQffRWQMQUCsRWfy1W7Lx3xHBvVdezkVOWN5knvOUKyvLsu
dSqNpFn1ouicx6SYMFeeOS2LpdZTRuk8f5XmzaqTw+Mctc+RE99YBe2P0glABzrVrddakDKRgLd9
vIQxefBQUegoH0NymqTzZo/+u5/T9RL1U0zF1svkfjCjh6rC4te7D+f0WuC2sfRd6yEu3F2dg+3Q
IGuqNUcWQacqnmCP4/N5eprtY7bSav5/vYPCj1gMxn9JiEsOHqbJls6Jvi5C6zm05Ntsd5cpO0HP
KTfnRYVFmQdbJaVHukibyuHs80EvUJLpMIBurJHSe5NcaZUFWRNJWb+7ELn8tHoXHizMscaTTC66
flHbR2DmK/ROwKcuPK97skXw6CXOfe8Vt1rf/zLx9ZnRjzMkLEzXDb7gyTyZhdVxcWwvMgoKqHR+
0tDBXae9Kw3/tyC3xEOE3X96UI7YhusHY0JWiPuCLDRaeOmi1IsU7EVDGo24OhrLVyWmukt/CDan
n3ZkBvQDa3dROEJUIPU3rpfjoCFW0qGUFU/9edA163/vGYem7qNbBsLji5SrwwByVHV50AuGahD9
sJ2NIxHDPPgO24VzmVKy2nbG8Ji4/n2L0LIXPKsi4DS9gIQwxTWmcVkZU5pBZ4r+uCGukTw//Y2m
Mlr/Wzw5+MjSCnXp6Hq2Dev2krba0rem32MAtEsPTXSY2flVt0ytHp3eKkdsPlQXBjaXSw5dDaSO
EldYeywesnwG5h4CpAbUvRp97wcPd+PIyjLNf+42h4ZtMQFu3tR0cBV3IXfqTZrA11KMIVpgFUIF
UHBAGIZdv5+zeu8JVJCBsXbUVxVmH/2UhRKYPz1ohhqcvw2a8c83yopwtA30LzZTJK9s5coFKFBd
bSajv/Qt+jwgGyABAcOnJ8Y/KKLQ6Webx1aMmsg/Ys88jL3MNOltEkTnAkQ7sDWj0wsK2YvsBwXw
xYqJagLgdsUMY1DwK1BDAxa7gvOg6AxqIAVUc97MC+5ah7ovVBrFgMP78/R7Hps1Q13R/nhPbO0R
Lw86bxOKOxPqjT28mnAex+ncAHfJG3OponD9DUuuLG4lVEIqRa4IoShbBLf8h8B0bLa+3/CPN2na
LsIGFYtbC134hWqAJWUGZz2nxINmDwUc1W2uy+hmoEFR2PUuCfaV1l2cHokjd1Lj4NZRGY2sLCPR
NoDtVjLQECCiwYxzNrPD8ZmgeEpafPpZR7/14HqQ1gH+MqCJNzpQCf5p7wzcR9ur1v1Ki/BMDO4F
K5KskZZg7p0pkuzpJx8JyN8B7o9BrjNgPm6S4SOMOYDCjsaQNHWcyAQ2HacfoQbsL7vOOIiVGoa0
bZEQj4WOpycGsXrRXQ+ojygHPTbkD6f7kQ32PbR/fImBOYshmlrDi6A9g2ouW+dOZvYPv37sIw6C
WT3OunSbjnHC84COBnljPZOL6hRNxORe+U74w9lybN0dBKmkrB0BXlyjP5teenjHyC7bR+bwVcTT
1m5DQIBusJf05E9Pz7HnHQQm0K8lWkfqSAYqlPjTWYY0aErlZzJpTSoHmUnGzz3Nn39vyX0ngX9M
VIxLTxz5PLBhifURClmqtzOS72RQdH54yJHVoKtD6Y+HWKaGhdfMaqARQ3o4pmcFahmFkug9PWxH
No5+sCBKNxRupMIDqq1A3ZpNj6pf7UybysjfTz9CbZC/bBz9YCV4GsYNs0tQ6Kgl0NdUpMHA+eEw
PPbjB9Oe5TJFOiAMN8p0w6W33RVE1H/nxc3g4Azp49lo2saDcyL0c1/gpdsXjvbDev37zNJH+ufM
0mTTTBePxY0fgd/CjQhpna2JUczpd//7vJqBCgB/LByttvpMTIxLiQQFvi+uarpNV85Ma8HQ4I2f
fszf44kZqMf/8RivlT6nyxxuJoFuR+e+hJXcUVm/HOm3QW756c5j/v0WZgZqGP94UFhOOIcktAll
IfeGBM+NDYYdeQ2gl+HFjPIn3cg3Xmq8VYl+q7zVFFpldEP/m1aeKJuQeUbr10DOy8BrNh+jszKp
0EOG5kQPUS6l00G8Rpq0CpoHlEd+1V1wMbTDD6vp2IQfnB/AxGMzSo1w07pwATMduZp4unWd/vr0
VJhqP/3/+8wMDu/SIzjh3p6YCw2UamE8KtqslE28ymcrxCLB+lTmCT7GIjIGuF5V0OyAhH4h7LUc
a2+vo1CdGgKsReAt0hk+lvITtEaSKoviyOnXPLZiDgJOXufa1Gi0pp0C0hFIHSo8sj7ryuZT+ugH
FIH3wwn099BAv/OfS6bRLd+O8yHcJAZNQStOP4bE/jd370HYAcEjZguBTogs6cVQu3dmrAFuTn+4
vh5Z7f5B5PEBAEPfxmQL5TKUHnRua3W+DrHG4MB5zDgCJt16Oj0hR9alfxCIQjd39LZnQpoK9WHR
LluZ3BaO/OHGYf79YDb9g0iUGDFNDekGG+ShoGmbMFD7yYOuPMulcpnqYSx6SUGJGfsF8vgnPx/v
hJIcqE3tskPsu1AcwVYUaJnlXbssC+dFUaUrdN9907u0tKA4c8D9jwoHJzMLfQHFdlMuXnK40vz2
hx12ZEH5B8Eu1vWhQtIs2MxBdBZi4VZhLPTvTcJBeCt7jFedSQs2LqLlUdXvPFV8zbBw+uGcPLLt
fPVNf8RPt3cF7bWI+EnjFFTNBCCEpi2mHMkyp5aPjujX6U85knph9fbPR03plMT1yITbfvlqZ9N1
mbWwzeILJCfl0jPy5yRprTPv2wMX4gJK4Qmd+fZGOWmlwHKK1EP8Lo7XDk4BXWfdn36xY0NwEHm6
CPmguGGMp5HWMGhxpebq4l+qeIfKZPb0Y46tkoOwE3md4+SFF2wICW+GZdwEGPKc/mm10P4S4f2D
qDM2tlZh3MVlZ25vvSS9anTvJR3i3xBsf5i9I9HAO4g8maYXEmUJvIX84klmBu1ZhInaEdjd6W+w
j8QD7yDeGIlR1cnILjJjBB8tbyfx/LMNpb+FFqsSUaNn7ANomkd/nQrI+H6jP89ac+3p9MOnbqsL
7atEmSStswrPmEksPOqxmnBv66i/RnAaEjE3NtSpyG6gFlNOwvUOpihM3ERCC8hL6B+zee60dMTc
rMC9JXuvILkXGbbAGMllibme22gz5GlCgHIUv1XjtoAfQM2tgf4+3qhKDVC5X50el2PDchAm5WSL
sE8sIgBxy2rG+xLyPJJH9bVZeLcTR7M2GGDdw7fTzzs20QfBLBzTqOfOH2yUoYpu2tdA1p87T4t+
CDhH1qp3ENFg4tUGOpzI8YOrruGMNk7wWRvdY9R0P+y0I+UG0zsIah4iD2Zkxh4uu92uLr1rRe01
4dNV2IIoWrdin9ODoOaTP6jr3QRXVbPbH+7Yx4bwINDpUTtCCTE8mIawZNBITCtrN+fGD5XHYz9/
EK/6MRJ4pUzeJvXzXx0aI0oHTonsn14AR0fvIFB1QYDsbG3C94/NKzTjAsxh2TGK0KJMuEYQJPBK
lXgPWy41kIar8/MgxiGCtvcP76C+5S8RzTuIaInwvRoNHQhvKSo7JVV8EOb6q9LRa0eUCyTuNG1c
IwcxGDDh/WtzKBRIyNydfoEjFy33INzloMJGraFRq6ysWhcSsWkH2xIsoGs6IwewjY+TN/50JT2y
yd2D2AdeSYguHd1NS9KhJGApHyvvC2/exXCsxN1o1C+nv+zIMeQexJOsN2O7x4kFWNkLwiq0xu3V
6V8+UrQ33YPQYdYlCNyaUy1Osy0ws73SOMXEqIStCMDXIKZkeXk9gn7I6fgmE55UovaelQBowdDm
6OObXuvtSLCNRdn3TDoG8IhumT+s7SNbxz0IPr0Xm3ZrJ84GQ3qYEPpXir1KFMw/3GmPje1B3MF5
vc21ynBQT2TamjG81wK4+aeH99i+dA/CClgzjnOoZRuB0PMUG3v1EWA7t6DRkEHFVigGm5mO1i4A
Wz1JXAfoIa9sZBt+2JZHbkruQeSZY7PSkY5xNm4vcjgL9qpm6mq82mYI5Kk1/pDmHJumgwhUZo5W
dLXpbJIBs9uq7FkMkNlbr/vhQ45N1EF4McFRpdRtEVNDSSrgkqAMNE9P05F3dw4iRylMuzNQh9qg
xnSprOysFEe4NCvGH9bBkUlwDmJFUqWgZVvN28x99AHtDd0I7DRwV4yY/XjUbk5/h3HkoHYOAkU9
a3OawZXf2IabbR0BbIIe0pVdIIQM6JQOGwBIC6u0MMQJJ3aQfdDH9m2IJLqDVNmVBpHRTJfBjFD5
6Xc6Mm3OQYDxZZ36kdPxSnr2HNS0q4th/mHNHfvtg9CA2N4QYi7ub3R83hBifq9hWp9+7WMjqR75
R44VdKB4kyrEvYEbY9MJUA5m9TBYwV0c5Penn3Fs2R0Eh1wroj4o6UaWUNOKHBFHlT9blfvDnerY
8Bxs/cLLvEl3udP41EtMHxcYcFM/TOt3y/Qvp71zsN9rDNQjNJSh9QPmAluobAsRUJkgMqO+lLku
4r3OwKqavjAFGkFkQ0uoUSCYSAVy33nOvGYnc/iQnn4ej8FVMBt3g+vufeUrqOE1/8NMHhuFg7jh
QHWVXc7m7kiwBgTK9UA8n57AI4vkOy36Y5GI0vPnIuWnyccfldbXpMYAHqoNoeX0I4609dFt/OdC
jKOsRNmeZ8yZDt2+2hbUsddxmnzNohmXsuxeR0MMS+ivSKLgAYrAogXE0US5F/WOYQUgpFmdfpkj
C9Y+CC/hAAuD7gh7mXSYWLHKY+/KQW7x9M8bakr+sqa+QTJ/jOfo1x0S7SO/X4KNVPkZJuQclePC
aFBm9xz9ZkYrttSHbJnZ0w9X/2OzeBBFGmDYch5afxM11jryLbjcAOakvSnz8vfpL7OPLMLvf//H
lyW6ZlaNOQUbB/kCOncbaPrAjNKOdh1CzY7yosL3wk7gPtRtuS5nsbc0GCzKQcsK8pswQNa+Fy9Y
y76j9QxUSsOjLPvVKBdEDcYFml7gniYfg+Ay3qc9bpVZc1NY5lfcGnecCxLFMP91zJHARwEDqNF4
ZvbmC3T6q3KAkUL2C2v906v1BhogltdGfStTlF2HYnN6FNSS/dv0HsQ7L7dqKBfIp6QjvUoEECAT
lhd+A4C7yfAqKl8toIunn3XsKLQPgp/b9z4+GojSMMDQ8Zz/x9x5NamuJPv+q0zsd/ZBgDARZ+ah
JCGLhCSM0AsBjffeffr7S3rtM2v3LHNvxH047RukUpk0/8yqzDy1r9dzWCL6+fo6m+yORY0iSWpe
jzMb+ew3kQrjZlBPoY97YCchzrvdxqku97+DLz+jsi/ysryqLrZarTF3CHdvVu/LgcZkNzYPk8RD
o1+P+WeP+CLp9tdC4zrXFgTvNBpU/CosW9SGaM73knlqZf36GT8h5PIXqPTcbvUDJ2PnDnWNz9Tv
ObYPh4vz67Z/Qh/lL6LuSPpiFBZFnimDcFIlzg9quEq0FSXo1kTJV8s3ImhK699osJ/MVvmLMHvo
ryfn11dzZ3jSrOOwwMKQQI5jmv6yTF3vXw/pZw+R17/j+0ajTmO1Mym8NApYbm+9TUPyZZDGab2v
/EZFSId/wFblL/Jrx9nEy32zZto0Tsg2yuRQHNbmRpHUzeo5JIyLENpfj+Z94uZHjxKq+G44VN98
cPadTaRSbd453BbNOTl15kvSDhbuJWdIbtkbmf3ZF0qIAQnZI6Mk0YqsVAXtad6WB6LIKKlMnMZi
TxoSjBLyVGq6+5vOVYWVftS7L/LlTGbn/XG7XjjD4SM6PO+94gGBuye4e1u2nrVVT8oOUP17R1wp
DMJ2WSyJZ1b7o304zj9Ktauhl+fus/T09uQupyif+Xzcww0haIUt2W8qBbyRx1epOzwM3UetlhV1
SpoepR6VvFMCTZce8+Be5RWKXPdPCB1OPHdJVjEuPq9TbXN11g+9fSiuyfJe2GaPCnkE7yVM5dtx
3po/ShuiPQnsHXL4HMm/v5ok0iWrJL4ppd+XnWej3tfKhLw9SVolAeyrZ6F9ZpdflYq3dEEy93Nh
T0qrZykmOwVVJ4nvOu+pAlNY9o41fVopPTn2Sg2lujbTFjrZb7WoXrqG16UezFebaF4+tPbPsncn
OS/1uFAZZEc4kuj3OtVLFa9wW0303d6RxHOLTc3d1yqDU32daZwqvBb0wWa1J/XpXGs/i4+0QRWL
+v3l1ffDPvrJOSBoDX1/86t6waJsX4XD+4TGU75aztxUNouPxvPgiMAqU7eCeg4XddP2/o6I9TMp
9sj69CAs97htPoikWi1fvduTzGUs2VV2lQhRA6iXid68ucX7kORd5LUaPgerIiGdEi9EJEF+o2wT
8QVz6rLu1/ZqTh2Pa8Obc3LqQAS6fgB7b4iyPm2Sa33YqiyHNhunFUvXj05B41Qx6SnZ8D3bw+Gt
RYDtRdUJE6vWSmPJ98/pC7L8bYhV0nZ1arAVCr7UDGgQK3VtUC20VNlTLaG4UQWdXdmhHlRI/vFr
yifg4MeU/z7h9x1frpa3YmlYJ4CWeLWoND/HC524ASHgPdUsXvfFR2l5aB4WWhfjs6Ef+9sbNY4P
R4oSUP+mTEQIGU9ulVa9Rhyd9rxQFXrx6peuZQ58Pd3tvuCUK7q/nVdG2uMZ7AWySGkUEscRz36x
9yfqnNaeu+xBOMv+PCQTAtBls3wRl0jKzTUh4xeyMTwgs+txSE0MffPeLXjdtOhVqRGyXCd9Zs3U
OOm938yj+fnUWyyp0lG9kvZlu3SG6/pSUYIyWNHc+YijRkoSkYcvKoOnzhpJjvYVAntvZMp6ba57
r1bkrDZ1gewLVseeJONH2ZNmQ4K4a4scqsPytbWnCAiUc8JzdyXSnV1I2Tiq3qm+RbrPKWGsrRpV
d0hxWyGflx4ulq9grw8pgU5aNaNwKuh2ZX3AcL7Uk+u86NZKF2aB1Cqk++RE1IXMiHhAlgj813Du
UGwsJyCpWX0dghPlKMpkJ9htSsGeXA+r2vaOq6TsahLNsDtbpd0wWt/noyuFWFZkJNktlkNDO2kG
5TVG6zJp1EvFqEie1vWLuvLPZ8nkDEpP1uYi+/36sjo7n57pnXnVWMTTaR3KNqouaYVI1lzhbA1Z
2bp17WqvTtSVqmmXcEheXqP0KjX35D8hDxCJBRm00MB2ef5YbRqrZpl44zOnlh+n8rZZwsjgSmdz
WVvzzTM+N8BZ+qvaoeQb3J8uC/hbNzUiW69s2ptkzEgvp+tU3Pilej18zfX2ktW8UpvpKNnadoX4
Sn6rhVRmIQLgSF6m+/PmrhblZrGmTaS8bJXou/V1FxCRTTwtyqVGAtTtdY6Do5joVBAg9s8g9IWs
BIsDOf+2lN9YU3OAczL6/dy93ko6aWgJuh8uat5CKzzVsap3yNeYla6E41SGZH59EdBAlBPFPurj
ixQH5cAeiSGOl251SwLhxqNXOlZaC84SqXOBfMBEonEodRgVKYByKhAUCR+k190y2VXq062+9++X
y3hx39iN45IY1QKliE/Hun+4atPtnYjk8/ky4Pw+udW2z/4OzbkBmFcbK+zo3SqUlN3rK2H3J/3m
aPox0lcVCsHcCoPKvcBe2aPUxoFp186Pj9vwYRXq89/IlJ9hsS/weVu+X4gy5ITLc1XGuKgv7JpW
dteLR1XdG6/+cUihhG3lN6r7Zw/7go2PG32+pZwqx2rnuv141HAdXFqFR/WpFj7pf4a/wa4/A2Nf
8PHlub1d9cWTw2vLZW9eq3k3jjpv5teP4et3JxfLP5PEX/Dx/HJqaLv5hqNgpKA0lodFuFxVkyG5
NFBex9b9uU2r6zklOO7Vq7qsTrjETkQyEaT92GxbpVW5Ra2G8fVYiWucp+DQi7drVJ1ylbmorPAf
6lTKW8ydWoMUBhyLDl/Fs7M86dOqfgnPxO4T5eKuisVsXT6k5xpnpH6tYgRL/gBavY9yfadg6o/F
TdM0zuTO16v0WrkPNK3uzx+F31guP2v+Cxa/7Oo7dpLvnHC7FvqlijY+kQO/Atn/uvc/MVpKX1B4
/Xo+syu6YK99X3OWjd2NpOyV6+9A8c86/wUUUxPhQRX1hlQoWIWvEumeqK+Hnbm4H1rnhUDji3lf
DH1sy2E5OpEW/FVbeuVywpn5X49PiOtHq/MF+F4fT22vb2sLEmOv1atIxSFOYZBObfYA8NTBicvb
skViKufXj/vZMaCvYRSby65cpT7rwlkUbqRDHg/nUeFOlbxSSEa46mahSA3GP5vC2t7v2zIXEuw8
nBPBvLRXYCACVdQVyHuvLkarTTlYDNnzl8QbJ+JVcffsiXLn5H5jCcA+30+f/of/+ltQ3fkdZPex
PzxPHAi8fPn3X539lq//lnv+55q/3/Eve7oPR9vp+etFf7uHdr891xxdRn/7x9pdlpdnfJ2ensn0
fN1c/gr7kyv/b9/8x/TdSud5mP7zjw8AA7GwyXS+3O/++PaWO/nnH+ViQzYF/yewUJ7w7W0Zwj//
SIku/EdrNDpdpj+6cTo6X/75R6Fa/rOoFYtF0tfp7In+8Y/79K/XtYpeI6ybncVGSZNzZbv96bIg
RK3+J6hVq0oyhrpe0sUhcN5f/3qrqGuNRqVcKtfKRdyFf81A+5NqPxflx4GQ3PI36tb1epXDphVd
rxbrjXKl8jUsbLggM0LleSuD+sfLyhZ8TyT9cK0yvd6tk9K4pA2Ki2uT8+LW+UQ6+xp5/8gaQMpu
Rd1R47wneu/WLg3TLeeShpvpdg645KzonrMiuq6Oy9m+hB91133V1qpIqqYF2UFv94p1qpC/9Uzk
ur4yT+eHrW27J8yK1Rb88ASX6bq5oV75kUzIS1ofnWqv5q04fT7cxvWu9ooI+k28nkfXu7mjOMFm
TuA/uQxLBzA3W+LkhCnt2I05rIzlZWkQVuycCw0KH+hKct4+jxyaIcCYUJf1omrS8HLJ1RezeHsq
znioU01T2xolO0/9e7G/WUxLBAA0OGFXf9fTorDrrUERWBIyPpPzMKmTLOG5LFI6jOjA00MfU8+1
d95QQuHcGO7Vh/Y63xxKf97sVaWCJ7BBLn7JLTzUHiSQ167kvQBuL4qDYrF8pj4UNYlZfLi7FDdg
/0qRyl+H6XHbrV7b+pIdANKI688rBRepuXRce6+qRo4Q3ShrPZK+v4ZWlU2PfXWMejbI5sMpVwrC
VjsN0nzqhEeTIPcw75+ryZ08H/JirTgldZYqcemLfInFBQNdUhfoVVU1Dm4+CXdbrqaHGxWctnaj
MKQ6z6t5vEyfhEM0yOtcJqGTtnBW5Q0J4d36xTs9SCNwhjg2S6NwH5O/jgDuI7V9t8at2t9t+od6
m7R4FBGgom+ZijAFAti20x1Vh9b61tAba+95gZEW6rwnW+WrQRlUzbitT8ZW9873rVW68Sc5mAt3
4gqHUm6O6hCXm3XcxCTiMYukD1xqrfP16LyKCwodbJqNfff5Gi+ZiePB3OC6JFZv+WiXF6wa5Zsr
m7tzOveLS6+yQ6YWSBOyOxuPFTXBSNO32y/ZyKw2n4tz80ISrdL95V8f0xeZHlanimG5O0oLc255
TvqEeTnZ7furI6URKgGhqMz+ub/cTS/z6Vvc/P+Wua3lx4l8HrPLV6H7Nzn906v+F4pmXXY3fiGY
RyKZFYKZ0gzT7fN7qf6+9S/RXPqzVm+IqOUweKOil8HIf0nn0p+NUlXXRQSXKn+XzrU/ScVcrNer
1Xq9VObdf0vn2p/1WrFWbRCSSUA+BzT/X6Sz9mVn41M6NzTpWbFYLVEDAen9HUK8k8JkQXKWkpnt
VdTK804nUe3AjtykQ60ShTvAPBsv5c5VtFfjxM2jl0peqrVUrjWwO52IbLa2HbST9p7LOslDJW3b
4xfZDfh3ynuD6dCsWQfn4lGSPHxYVF22sZubB7vgknYiInO3UVTO0iSdlTlJvV4c9AMv7fWcNOUk
qoqd3sqI06syM/JIqVxem2xVj/xsataaOGnsOGnPj38Dk9B4P9Bc381N5YvhUd5eyG16W5RNHy2h
/OxmPg0MVz51pqboZZk/aWUTM2vlkZ+XjLNy20meRc25GjeTjQpCwwsHHJwyCNlWH1P3YraSduIu
VZS14tjMXPuhoqQzbe/UINypfs1I3M5RdZT9cVR55m/VWCVFI+uVlf9Sc2vaJpuOIo+GstvtunlR
7XZ7mrjjKLE36mHYQbeoPD7SWLrox1ZV9Y/mx9yYzXw/mx1UOKirkWYM1dzoev5CpelkrfweUxtP
wpDiL+quYgrGMsTevKmcmLBqNfHj3+0U1sQO/Tfk/UZ2JRwG9UYdQi5+gfaVV/FR0HaNktmi6onK
83xi0os4NWYTf2X0tqrFt8+yrsieoUp2lveuRtFo5S+TIggqycwsW6urOrh3S1czoQ9ntoVC1oqx
Qx15i0SOTIJjNhQkKwuwVkOjF882ht+KKGCvOnOlbrwDERdUZ7poFoy2arudJEnsKRTcMGw0jEqS
pRF6VZV8PFS7albU0iWRiIHrykABGA/jbM47N+thPJsna+sWzU3ysFCm6qS6XS+OZ3PTmbCY/l2x
xkHAy0M1+h2x6vrf7Zi/phQMWGyUarXK173KWuFVmr+ntGSTnUTNm7hxDF8oda/KzZsqGQ3+ymrB
URGEa9ZUL3Jd9CUk/TJvZj7u2O2oeXIbMD1z5vs5GI1MD2oNY0cVw6aclqzVUblrIxlHUWfrIQsS
kIzDVOa6QoS0kBJx967SOI4gZNpZqnHDeMRzBWGzej0/7BpPNdmz6CUj8808R/AkL+NlBC5tTRP4
u+fDQq2yyvK5Ojc/KCdjsuXH59GIzuppjaOqcZTBkJsQIiAdqlG0xnNlUajXaBeMmlFXYYCYwt3+
HmwyZaH4rwQN7WDDC/fpxoSa6Uprak0qUKkHhPJq3i0cldaaJktGsvTGe2YyI5OvaphP9VQHY6VY
zD1TpDEg2nz3+GH2DsYkzpGPWS8jfWAzkyXI71bVhr/MssI5ZpytGaXYmcQI+GPcpAtqAnsNTiqd
xb077Qvs3Cu/bhGWY5QVD/KfKr4qpmqpJgQOGb2zJ7zd607mzaIx6WUlI8onsXdSWcm+mJSfM1fm
C/5dmk+HlDy0dDEbZpfAbnW0KG3p5UwUR3Ihe+q8G2TwYGGjMmRCoReT4948l8Pbqnkxca0ZlNdT
7SnVq521FxWNAgMenBn+y4zYVGGWqOQb3AIyElvLsBY9mtvRoo2peOjsQ3ino9NUyVgYUwKObTLU
mbKYnOp26u7T0GmIGHlzGBTdCj1fyGzXZMAIXMMdy0oU7Un8YERTd1yAAubWQ5Hq29CMkd0ZH+Xy
q1Xg3k7Bqpv9U+tg9FfNzsbs2Du/2L63D2pAmIERXNTH0rAWTdLbNIvNm9GvRhfVR5SwHlN7yDD7
iXACooGOmJSTtG5WRU0LRkcmtE9Hb85Hw9gbzXES2ORmMoZmewrYVElFBVvDFc1oc8DZ9MKbItMj
g5DPvJkEAcK5YIxOauR9bI2RNVfLeGNOz0bZGZqUvbQ/1saUjJtcHglNZdQft2Z+DC0tooJxcxZm
e+cMXel+d2dMqGHrDA0PzcKtH9fm2aRQQrPGSvan7LnQQkLgvx1TxBV2eTE44uqa9vhu9CY12FBR
3BL1ceQ2ZrZNZS915W8nTq2dqqg2VbNo7cCL9sJMcM5C6W4wIKELTe+NpC1yIepU1SCKjkjJdkIB
PEZcMJoRUvXkk+vfpARqsjDRVQ3G29kbiyalwAx5Zc0t5FVmSvqEvTHsulEJ6whyrDPjjtg6NQuI
L8g/i+yk3f7IW52balhVM7ipPuU+DUapm+yCQLZ4aYyrCDqURpKcm1Ok0wPBbh/NDnKJqUhsux16
oReE1oCUSCbrgW8leDYLLZEUpLyynk1vGN7ViIqk5se5uQ1qrc2sHlXNNf3bwyV5C5FkdyD6izlu
V8yLRWImFXafzWp0M3SmzaJ+jpLhRDeGzqigjM37c6eiPHmFtRZR/+6IIpiG9NmPD4bRP5s1w6Zm
Fvcl47wOawydgzXgqiFq2KqhY+bQbsml/Ctdx2gy7XZdIUIXqMt0bq6MNWrcG9j9l92vqo9gp0AT
Oxb8ZgSztZqkswm+fD4nB6Ns3c2GzU5hc6j6LyPse0NVUt2DcqkO91ZZ4UEForymdTDC3GgvzACn
OrospZWVgbwi84Y3atjEdRhpyBMX/mhjcSDcuKreJEX2xyslMGNmzOBVmYmbmvbtVNYVHWgu6Fhd
3U3Ot6mhuhhrc2fMRfsjsbikhtjp8fVUPuriaVDnE8JYIfoEnFD0wZw8jVYHgWrDAZQWMPODmZ0t
pKOQAPWcnCtTsnKFMg7uOry4lwBVdqeHcyPg0A50/bJWamHVoR90nN9D9rLdZ5GrhukUPSNrjq6Z
zE04UeRt1toYcA4KA0DUK6EztWbk99Z0aHJHst/MqifSce0gqp9WdrVuzZtJKnR34x6Cu1dL797e
2SPZayYF8M5OvFBOTWUsIihvY2TjBCTU68W0yOeTB/gpsAbgd1UpJQbMdHYx/TqT3MrmTdadeZap
WjF3k55lhR6Mc1c+4yk0/UN2ae6MgMPfqmYFoTc30fBx2u96G673IZyYDizsukH2SZ4n+BZmk/mV
eULCQGBGF1E8sAJv4m8MFmlne3Z/ofwJoWJRxa/6xrV9dQv2sv00i02ojlR1SkMyg/GHiGhow0Ii
tUO2LNVI8BD4zhsMAqQBcAlO5PXBzRqUjRmjiUENHr4fBI/g06d7eBN5UZ0MbvbSlRptzXShwnRG
UdXmXRVV10Kvw4WjlfL9ngPVoedm7FcbNBx8bLBkINyYx4ZDZa259EPEG72hmaBth2GpWTZKTY4S
8cSrSU+GKrwHcIZGE2eXhqFsC1i9sdJuN6RSmxAwJgdzeOc96fmbt2JjyRSxP+rGfuZ73ckMJW2E
KWQT74zBiFmHqGHCOlzTPRgz0qq2GimEC/Ta2I6zMkAHI8Dibx3c73Cu/wDbHFhvVBtFTa9rX/Zp
dnvy773KVWw8P2tloLTcTaKcP32gfRxPfGfSg/oyXsprqoXYBea9kRxvmz0Q3xip7k6TxEXuJh0X
Ey/oq5EIVjuZJjB5W9kB4jVI3uhZXsfwE6PRxaRsdqYigvthECR2PxCrkWa4wWA5IcU0nZG8F+pw
0hmiTAQbPxxvJKbdDGw0i+OhETtg6fiPfxvt37yV36dpw9n5I0Pku7n5smG2ptBN+VxnbnpZ3oqZ
m06LfsQ9P8uXqpml8YT+xVhPWZZH/EBBg3Kx/IQEfJS1O+7IVLVkJmM/9bnUz2Iv7GK80GTeYRbc
nPtzCKC1Rdz4qM5oFvstJlamK2Eycgy/qJPzgExWopVnrELO7QKPYUPQOFi4k7RRLz4r5tMY5i8W
Oz2WR7A2dpJlUafTQWOyMqzEpynjyiMeyn6jazuwE7sjT2wnnbHLsqAM23wHU57LV+TawZQWeCMM
Q6vfifJONM5b/iTPpXF5VifB/IymA9pi/O/+8zzuwfIPAoiAZgNrEFojKwy9Lu0YXWFveCWNMfAY
ZJx2PSschUY4CD3+6nqQQswSI8Jiv+cPoKYwjbtoxSQQ7k95mTl2uAdSakNGAdcMuDtNM38Wj3jM
Ss0QmmmaOivFQ73ujLWb9dAmSAcmTGx35GNvIN3igjCw7YFlQarQMwIjHAQWN/fy2Et9wPOvaU0j
7eePiK1S1ot4fPD9v9MGfOds2d8bVQ7/lkqmL/YghmrOQuJcaEUsNdTF+IVQoJkJUCyOe0IPn8vS
ghYYgs96C2EICbEg/MrH/PYzrI9OBHn5acq80WYWQzyQXoemhereWpXm5C3MJUMISwxC3syxcOgP
tjOd8uNePIH+IVau5JfcQ7sycfgUmExeIhpAfvWg+B43ysTmXJ7nsE4exZ6BC8LPG4gUkBvzmyR5
zuLF0lZEz/dq4oxSVtiB0SK5NeJqroWI+XCht56IpBzxkc2YFcbCrX4vB2+qcQdmkd5BRrwlPAmv
8hZ8CN8KI/umXMg1wrk5kxTJcxMMWUacwaVMcoQtmbe4qsVFLfQhELFrMO20zC10F4pv8ly629wr
BCEM3cmxY2USGQUt0hMmivZbHbg3bsHDmLmdiOvfkpbB85wjveuMYR/Gz8rLEsZwbw5jSQeiSBYZ
W5nWaZbOcMO4NcaCjMY8hiYZ/ziPWrSUvAfGfdwiVIK3x3P46aWQtSWenzdJCLPSFo+jbVp1x/iq
pMe8Abt3clqHaW0ex5TQLfHkdSLfjGXeXf6J3t9CIgzz8wtyYsmRTkJ5yAIuwoMQiTiZBvZABXYf
XoowhMZ4uCAaVhc1M1fIfSSCGJoZg3GRGiJgIIyPxJU+Ifui1jTpJuFTOYGHUGojGd8ii8v68Hlg
WSDTgKdYPMXiZ5D0P/pBXVmofUSB1R+MAhyHwSDkMUlHVg3xPIW1B6AB7qZ/IlQCezwW2QhzRGO+
GT4DRszQIhA/QTdRoEIxJtFSCDyZsIHXpcdh593tpB3aEeKujwSkSRr1rD4yMQjXCnwzaAeB6nPl
QMg7DOBI9KJcOAhHFiIrEFKTHwB1L0Vr9kWGMncb/HrIJEbZlsnp26jUnbJz12aACDoEoSeuUQQz
DXieDBUK4wc9TRjqlDEkDBFxzs1YASLlRM7RR7kOfowSJq/P87453pgKbuZp6Gjpk2eNBokLzdCP
EFXQDgZWPEENeyOwUYh9QLexWJKArrEsHssSykvM0cBG6B8UVDgL2xYdpj3R754nHeUxeEtUgswW
bRDPnHDQp1M2ns9AbgumKDj6jSweDHhwn6VmzpgNnoH3UqZmEHZRMA/sKuR/mHq4ngPWwRqxCLAG
LM2qyYxw5SylQywH1COLhMxPY2HeFE/nyBuMeLkLy3veaNT1Zqh9CCgcjLzYwZ2C8zl2mPZ+0GUB
eXh3hnTAgh+JqsLggeVmwJRwdAJv4k6lUbQYErGLnzUImQI+ulYSdNwpU8lEgPxmDoonsKGrCPpG
4HhBl5eYMZ6X9ph2GnIEFXE9ugiYILztsWaQnwNCkifIxwxVhfyUQbE2KU0hdNPY9DMnA7bA9U2R
dTAcA56ZWc/PU89CkMZp6CElRdmm4YDmwIHISW52RCF5aBAfYY0QF+Ha8z41MupHpC3dkZ7FWRSn
PAnhK6qVF/Hc8mKnxeN6aDUwdxjK9b/Toe9glf8As3WN7Qq9rJPt6MuGRaOwpRheSUOH4pwERqEY
BAyJdmf23nI0wykkciYqvb2EbwyFLkKzoWHfkpv5ewMt0QLC4aJykYWMBvEHj8h33hFw1cz9PAos
0aKfr38CMxHYiE0RwvLM95NzeSzf34Qusp6yvKI+pW9yqSA5xCEQW/xv2dPI36pA1HOL/0xRw2i5
DB3szFhpliz3W7FDZ5lhlt17qtQBm8j6cBUvgxekq1k8k+UCY86M1ONeX3QpEhrxnrOePBxVlbF8
MdIWUNph/VLW761GxPYDX8gPVm7GzU30qUyKXIvmga8itPB7skRe0l3pZw9LEpXM30AVgQ3ODMqS
0dIWhMBvqAOwCqnBL2gpZ4ZylqlgkEw2mzZv1QvemgiyoE1fCIlpoWnBC3T4reJA/m92QFHlkQgs
tlne2BnNJGrNbZmQpWA/UYhdSBENzKpA/gKIwbx0ZsvsIXccgQRvNMJ7NCJfrV7soPTlX8b3Jva3
7mLgnSQa85Yrr0fs3XTY18IXBEyxPzBl0dBME/AN60ksAKAdU8bYeeB7Yjv2QAAQmqTTQTqxZmzG
0GdkVKcnzYvwDaaCxQHNAp4R5DYStm27fQtAJXNgtaUJ9IOMJQgB6GBYCyvsG3rH64OiC+1BH0GK
ysRLy2Q7CDDEnmchbkRZA3+kF9J5yAH9jtZj2lLZpmsHXohZKIuTt3oAmaQtVwp/IFeFm1y373U+
h+55mBs8RPTWW1Xi+hwgjSGSVH4j0tAPAyOwpLdoq1ToeZZ2DbrOPdiQACnX5SZRhKkzsN0IH53D
UGM0CsYDExbxfBvZCOEgXAVD0J9WxnQjPFHFrAgQBjDxXo2p6Pw3uuJ9XkHX2CjHcODFIToF0U43
wnBgI4rfxAqlo0UHgm2m6AlRIY7d9xD3KZoOMYd7we0ANt4j6KIDQAFiJIgesl/OFOWHhTOYAoaw
wgRADFAIs27IaoEjeEUQLnqO9eujwywMHW6XTSAEvgAz+cJdhoUjykLetdyO20axBNOk3xfYjAXE
YPrcBNSRBZ/5E/y6fozqokvcJuhIWniqEHKwBO2w6DJrHtYSOmnksfE0aOOGc2VFx+M3MpK1BauK
cb8wZMLAlhjyuCrBuYLp5TWGMd4bTLAs9lGJO1U8AWL1o+s91kiABKNgFQQ1gYpGFovD/jBYpN1n
X7htW9RnZMxMjzVLJzGO0j70pt7uH+YDWrW60B+Um3ZRTqhiBIqHHwn1zyrIF4NgNkAKtGHh5BkM
hJ8ScSBBGoBGhjyAQxgfBnkEjwpRgH8GKUIT8oPIRuHIc7oDpmoENBiFaSoYbYZhNHFo8o2oRqh3
WqLTNrCBRlk/nJpQZYorLGXjKvaLeJ5oDkIBPHTFBO2ymsgeHiILmpWx1wfAk4Ex8lbir5/N0h3O
rAnEIRJqhj9jAjPM8Ltkv9GQ5arsSv+ngqzUylW92NDQkbz/nZHJjuu9eCgWUZDIpFY+dsGRofjc
4GJUJT4C5JzIAVZJVAjCS+wCuIBXRRgKIER3AJE7iGBkMToA6YR9I+4NGSDikKmmQRxI6FHOAkAo
IEjhC6SSjeMB9SnSXOxJZCKogn+yrPl+AkYd8g+9K7IsEGjIcQOQPc59aQNGAtZJr/H/oBriEDnD
pYltCVxBLyBVeIF3Jj1grY2kk8dDvW4AwgIv4ldgQeFNvJfCVCEyRWAUDxlZ8CeA3BYBCTqDbUQK
SNNikWN8oU0BhZBiLKQIMJNnYvfEjBasIwqthy7JQVKG3OH7nEHwvNh3es5vVrOq/+j0XKP+79X8
ckZ0sbwv3sdgzQybhpliStOe6Gr28zHF0GDwJrMBWBEzSlABbjLgAYBPFhs2FhXOmo9R1FE0BezI
PZCGiFc8eky18ObbPsEnmrx9SqLAuddkqDSZ+WAWNABzkCO4vykv7u68VQrkAy1AEFN8hOJm2hrJ
FHHQoS8Z8KnjojLzDAc0bAPy90Lc3DmQBVCDr+H90crGLiqq4+bjJoem+EMkPWPDJH7jj7c0kh0c
nFI272KAMuxPMMAQRIVZsuggCZYMXM7yi+DmvIXdhqI7bmDxC/cU5o1Q+ZuihNLf4hzLAtFJQ4hY
wDYSlT+FQHESo7NE9cgX4qyNv+xNrm8vEiIZDQfqCFLkMl5hgS34hT02Qnx8lyhCuoaSskJjNoD5
QUz4sSYgOUH/rCF7biK5MGzhBCbv81N8dLjxMGARqkAYLqUl+AQwgVLiaEmY2iGgyoj9GV0W/ZHO
EPumIci81QPQzxBeWdb16AmWhdAMWzRAN5wrAn8AVngMsIkcfOEK5Na6ioGIRgAGTiBq5hHWCNmI
5EN6DgnkzWwWpg3OZ2DKvD8wDIUz+AYBcloH76TMAZeLRRBFpoACevI2XX5z7KH8g1MP1aKm6VpN
axQ53STnq76Xdk+CP68VjlDJGR18NcKsPrwCdbsdsDGkig5NOqBZRE/ODMI0GW4mSKFktMCgGV4Z
XocjIGzegV5xQoExEuzNMLFhIFCFeOhoIkrEx42EDAL5F9+OMIHN60nS5/zCtC3OcR4gxIX6s+kD
AgX2xMUIpeA5FT9BECOk4DqmfuZBkCHYDYWDFYyZB+W18W5AuzxLqFCMXqh+YAk0QR6CiDAMGSnU
BqgWf9Un3/uePARYgDBC/QN1ZeHQpWJQBqGfIgf92Ji8UbU/Y56Ex0GtWRxiZ6Tee71ipkHktu87
/oyTBQEsyigybEwUnlDw7NdGXe0HR4RZRL1RL5Pyj3R8X1PY6rfToT683tmgQOSgUrAi4XmB0fwo
ALvxk2FXfH6Cy3EOiphDNIk/WVhIDCOxcvj6NCN6IghlRwzLYfY2o98yHIEkLjX+nqRCnLTC8LmP
7ww82YrY4e1lGA+Yakg9rjHFwmP8Ik9FGfoitzzn7R8VJ2rryYEiuULErY/nH9gVOj4s8lasHdrK
WkBx9kMZQ5aJ46+V0ycR0oxAPJZ4Gj4XbdaLOdrE+7gT3ybnWESraGahYKEdC/IRHCQE9LZYZW1Y
MRRRiz1J1552Wp2x3CRKEjWOLOV2xLaw5Rt9wJATRoLaFrUfjZlruQLxZgHQwVoh9/FQSA8nlMg3
pNgY6hfbCzMCu0HaF4tZXLmfJiIm4xtdAixoE08nw8Tzwd2wC5g2wQMqXZIX3roadfEW5kLkyD6I
/P1B+2Jo0TpOG9FVTIRYfCLhwekgNuY3sABPjAZIkOA9ac9ZLEEUchnA4S2/RfvbHLDjXriTZwK6
5VZ52EDwHdDg7RfCfYQTSTZBwNL0D7bDlWeJz4crR29/3ofCy4RXXPwfyGtwhaBDpC5D6GO3iC8O
VfV2TA5YfwsXF6QA1uAiOMfq47GDgyf0QKDqCiXITOPs4SdXOIJHAR3ijqKXbB7Bsoh4D13+a26r
1H4sM+vkC9LKtTqlc7/IzJe+Wax3G9iNg1P20Ziz281msopLht9wdVVIC1lyimrOokmgZSg76Vrn
aa0Gt/46vKXn1tU6xxXjuFEUgOcow5xdelT3wt5lL1NT1IxEh9XV1itw+KgYFvD/rkyt+bRXhpM3
m8tWrrfjxuDqPJp1LForuXYpj8Xxq7UqcGyEPMFKY+v8bK+dcnPJ4Z6tNSWnoHUyqR2rVp6PW6dV
pc1X89B5hrutceY0FSfa+lpzFWidc2vvPS2qR+yMjVW1iv6mu6LPG7Mgh1nZMT+5S4twUosoyubS
rzXp9VBxZmm4tUhiUiLY8N7flNR+pkXHhfEaPKmva+66/4e6M+tt3Nqy8C9iwEkcXnk4ax4sDy+C
7bJJioMokRRF/vr+WI3gJtW5Ce5DA90IUlUoly3p8Ox5rbXvIIEBFghls7qL1qu8027m9s+X+cPt
gwm+8KoyP7+GsqMv1VhzLOBoul8Ccxi9fF2Bck0DKgf+NxiT769zSAJM9EOAJLvHWwkSYn/xiy2Y
iEAGztKBUAD9+HUJi4XBiu8YcfWPQtSB/WoGLDd1zl6eAsJIV7wTVKSfJImXTHZIbvPCYGiujhmB
aKMHBfzcPfGkWB7rPeZj5mQAkGJ+L8OZM4QmD529qL7kzCvxlrCxyfnQQQpc1jbOqmiZFm2LOPOZ
noXNWxteVzNOTXPLOBdrIEr9cXSM47B8LKCUhsPqEdX8tEsGlCL3zPVl8G6ffeKkulNsu7AF4nHh
eriyU7t7ePuuHOa+HVniW9+Cjgd19nYJ+9gOz/F5CXBjWbIOkh9ehjY0gsyxjsrdkZda2B4Nf/RO
br8bjsDLlqeHKx/T2nmkni7Om9kiB6mhvvulV5KAasEODspCUZ07iGPAyKwQhvnaBiY7vHXvbK9v
t6iql1ycC8shZ07OaXOg/nVevPUAzfyHq6ylAyRXiyPdjizd+tLEMH94bZD5nBJmlH7B4w/0ECbu
OwiGrSo7LAz1wWuBN7SZ7cu7ZE7SeR3BOIFE5OTTQFtbOx7G9fvh6jFs4tqRflQPcAf6/BoZgLBu
PNizk73WTxkzgMtGf3msDL+A/LKugstectug3M/ELTit9DeuiFs83Z8Sv2vEmS2mrhTJ82SvQkaJ
pMOdK3v29Gd5IS8qwUbO1Flaoogr4DM9u/1ig+djh/VkZvVCF3p8e2FjNTcIQ8HJ31hjD3pJZY0s
KHAwOVttPQC/NFn660vYJMssXTbYuW8WRt2Ck5tDNsNw17n3krgAGX8CpTBZgMzafLp3I1iVmbu+
Lht++lvm6XE5XxtRHl8xgpmjIJEA3Kb7vh6NmFXcYDCDJL7Pr2J63dTF1p0kYN8mgDyWFQI3kjxD
gMA5IBsRkcOx/fJQerMQPBZQz0cEYQXb/4Tatg0L3EoPeq0M5Dj3OgHODNjmDCzbhzbXfIvzt4MA
swGTwwuJJriI0TcEnzXC3R0eYn0P2a/nnqPBm/+4inzB9uU9m6nxAWvAhvgv+hCZWHe8Jku5D9e3
2r+uzq+Jx18NQN9ui9K/PIM7LJ8+wDblTk3GbrrscQVRXi86dqwBYm2CEUeVeLY4xRMMkHVhPorA
apC9NTHe11+bbsvHy3mrjVt6jUONobx2uzrqeOdlXIr6uXxaNvN5sb7NEfqDBDMclU/gr88aGmal
y8ZyFW7SOrmK9HBOXWv7aDyWZqdsN9/i7ifBb5CdIFnHqFVc9KmupWe8DUQHoGV8UY2H0juB7PO0
CRRzD0JuTIin4vFlXhOCsAVohGbQBEiEJxTmloscbK26LKKeuY/1+Hl9l5cPl6uSH2eHxlMyxx43
isRqI7d2zco5n2KNa9UGGmviDjNomrpbQY2XHbsXXMcsFyXQNZel9Hnw0J3ZsScWqb4s8y7a4LTH
6zj71h8c1b0dzxOLAFy24k39mdTLj7Hl7O/usYqGsOY7uMxUReRb+17UEa69x8gV94Xk+vTxDW74
+TjFFVZIbxSBHxaDm/mDxw+7RWgaz18mpCzO5ekMXhDyJG5aDbTUUy5c0zEwXrTlssRlgJIunF3v
9YD+2Epd+9yCxRQNyUFHR0qAzdJp9Q8JBlAthtVldRVdoD3PwhKg2mOKOiArdXd6M/hJiTu6NsVa
f4g8lpzKbQrvEWGx1pf81G7GcHTPvp2Lx0KFTak4X7K/k/hkP86bLJSXPf3tlyrKQiW03GXrqu/y
0+cVF4AgxPoi2FoDREwT1Zqd2AAXr4Hk1GtoSmSuZ18+FndhbMHvaX4hjKVCqJLFOgs6XwvYAjyB
+TK/CwmQwU6HTQWUevtixFOWcBIvh5kf5s7H/K1w86OEpzmDSZfjdnFaXnz1eT7w0vMepQtPcXvw
wdxDd/cQfnUY4iTMdyOw9IdHQBLlqsG+Lg6rNA9nfza3gSGfAgv8tARU6xrFilcHc9TZHCvWBRrV
zrBUxY/vOc8LgDAySQ7YcDB9XuKWLvcI93UKjh94QicVCo+I4Ti/Hy7gCs4HBfTrZXUkBwGYXbin
GFicFVbOof1x9iEP+yMwfIQyAvRWJ1Cu85ksezrYb9mKHQaxCWa2BZ/oqoBrk/CQY++NGCOcx67Y
lPE1kH0/3UiwUFS4J0yvK38zihJINR5/kYpHCMb3HRUEshx25vK7vXi5iA+82aInIF6dbx4gtwVA
tteHj2BeUvW20UvN/Xkz19FXHd4Wu1y8aU4ff9CGCBR3YhFk6zpiWejLelxknhZHKji6NTfW9nfW
Z+peVkgHbSIgtb07+GtUi9Sj5qrRBIcc/UvcOod8dfav5GTbkZu9WZEEhV8SyGIkFDfdUfZ2pANC
CYcjD/IigBH6bM2oQA3bSCF5h+AKbBPJmGG5yZ6KtSLySAXsDf4+Wbz26Jo479nGFuYWimS2CRRP
nY8ADHOhO+9tcG54uSyCxBncj/bNv7+nq/zQRDDwuMilYE/R+d3ohFSLMnOK7+6zetfAyNbHElNf
AQN/boknnxKg5YGsEJLm5uy174UT271H7uCjT743Mp7q+F55/TxWbbYkuFeIFK+D7Fcnob9qZAyZ
3+SfN3iRBxtA5+50PG9OSy7S4hSgBEROKzngRVn0K8c6wFbr2wouuzJMX2+vxlE9wl54ykK02M+1
Yz7n28qVFBw7gdjyNPeyzWK7deYNfqUML7AxJOfrvMY1fZ1ekcXGVhonX6o/4MN+PYS8Rk4nUR21
cx6oskSZCiK3jc8rfV3tUCzWgDLiTNdqOC6NebbWd2cuC9o0fuV1Cx2RloMc8o/ez8d8UwUotR3J
icX9qOBGq6A8eO035FM2EHvlG2/5rXd1Bb2loHvEmhE/UNkhfQJkeQsQOz2vuf+h6SNDw9Lj0yBU
gk0k1z4eS9YCsjcd3SfXnlKjPnw/eY/15Xh6uzzf3Hah4Cehci5nH83VqU7u6SDBjxSXhYlln1x9
/X5a5S+nj2oFMxQRn5O9nL1pq8ccRZX7fOaVi+7zfhXivFMRqVXd0+ddPOa7E4/5cZwdm0NJIGA9
tb/KAzvow/5AZNshRFV51wN7g96tzuEwpePt+Y5qiNu/qpvy5Qq99iyks7gOQZE6l+VwEeaH8TV4
CnWMJrTo6km6p32CHIb1YGLGDzwZGzpjYkNiC6JANvNb/vHCCsqwatxsZxO4bhdH+ixXNxz9SweG
PmeTMkD7A5nyWlrZ8OzA2O8zj6VvPryywk3mmWevUkgEoKAlr/WeFiT48rLZzVjvvnk7Cc53KoIM
3eEEu6Xs3Raqd57CWjgvCbvylrtEdoUXNcR5r26k7RhrQg51vwXyy1F1TrHYv8skHqkPmDZkhe7e
3CSf2rvNfVippPhwIu5z+VULTLyrlTrJ2bVchViSuhUVi0l8vLDe2s1OjuUX76ikJD/OKwW9sSdj
kU4vTAhZXMVaIgvLPGNxXp32lwXhXnSUmRsTh7jP58ORQ/TueCpITVSO169TREIfgLMPEox4VX2o
9xAa94UUZF/u7vvumIp+OSNqV26+Kr0z47C7O1bOPVJ42UHoBNMrZkXqw5ByFGb8zBppjXTSeGko
bNnXvcEYCRf1rnZmC5gwDpH9FabLq+l/lBFKRd59fsjCx0Hxr+LLcjThZPh7HTQ/vJcVCxLu3u0d
Zb5ghNywUheQPdYqJUF0xuogNaTu523FxkdIC8NnfVQjM5Aj2Z999+HgfsEmB8J084rVxd3srgtY
xHrmDcR3si3NO/V+zwoH2TWPXXRftqLd9Sfn0noS1S3Mm0/p6fZ+W5UR8pGTOqjlIrOz0jtRaVv4
6Ma4ehyl72JnljHWwOKbLrY+tXMkbfU1e2Uhw+c3F6vPU3cGEfoWzkDiv0jvSSBv2GR+73wWjrfn
fY0T/Dg9kF31mz66iHsdojKn+WpgutbgNF4R3Rbw2Q3ntOxjpGldhXq9WNvikG+56yh8kkgbHNqC
mEXKfg123UKDqTM6bXg/Phw18XYG9Y8NKXV3IQK0g/NFZnJDv2trKc77NH14toWC2y1QNCbGoVSx
Ud3xexQG15YtlT8uSyWEFrUwnIr0By2WenUidZF92bXAujHFk8N+5hELjLm0rb9L1dHILEhEnJIw
A4v7aIONasUrZ0fssZwZcS0l4NeGc9uhkFtApcuF3DqzJLZ/2K86ZI3lbWfAi2J7toZiqtPfokFx
NSWWP7vElWvH2PSA3SunXOYeku9TvYEu+Jq3+mQLJ5o4WZ/vceOOu95PQxl0P/NUtGwMQpreedW8
xguw+LNmv6WjP4KT5sjnwCLyPIJZFToJ9CNiL5vcG9Fz3SsnqYXdiO7hWLnXvCWorCPDhnumOHIV
eA3F5qUlJ5RebvgvcqJa9J5FKnh35wOUjW5Z/bgvGq+G6NUFOxvryb1dvU/3V7F5oV7ZwS5aw9Ik
TCvPjTihohcXNBxuP63pKiSkctxmRdXt8OWJRIux86gbbI2UlRIIJglupXBbzriEgJTh+VpvBvGs
4zF0MJziE1kRd93XYX/JL52PtrlIDlYnxlX1/dieoSn1YfZmktlDvfgw9Qh13sfzTI+47PQdcnd4
msmOeiVzOZ/8flnXZGdjZIzkUaSh2Tu2+2pHiY+n8qnkxXZZuC80KnCKI7VFudIp6UgLEy/bZSF5
fGT6t0O+hMY0MbFgIM5nS9pwdNmwYjQBqFLxRaC3yApxdt4lJnQ4l7cHWMspt5xC+64hCpg+BCV7
CdeKk4UfRFurCWiLzBm4T9+yVn9kglycAujugD2BA+rn7veJLBQ5+4mXM4rXwnm/kHR5MXeni2xx
4dQxjdRF3UEszuQGaJrxUZEj/DIgoqU8sPvcJ+hEivPJo6Mu+TBtvwyz7VS2kB36EzMwJVfuoQuQ
TRJU3pChw2GqZEukY+7uMJCI5k8XQdWae5GGg1Ng3U3JvCGSmNJ3TXroNyTlORkk3/ehi2/x4+OY
xkXQ8PE0OOVYKf91u+lUlJDE+hZd4WJB8yF5dw9JSD9LhkNTTwfVBJI3iO3LAwJZAlnnHDQcJXkf
JjVdKitKvFN45vNtC34eJbjDshdyTUhZXhZ7l4APRUqe0q9ownQ7BC+ZlwXK/PahrWISak/yUvGW
rtluM6NMvwVW2OATLuKzXCYB5W96dfbklHcq0AryC74+iTr3PVskm4xH0HCPmUZXuJ1ZQGUw2/K3
i5G4E2cB5Rm8JS0oRGxPJRdz2zOOsBZfPU8qnejmU1WdLAb3UxEZZGTaIMtEPOJ2/ohHEWiAJBBA
s8XsK53DHYXup4bnUHItf3ZUvhvfDspo3Cq8ZIvT0R1z228gxx0LhCvWw7qY0uGBQvTzxC60zrHK
Raq/KbCHdrCkOZqKg7vQazFiooqbM6MOud5rruHODJNtMvB80rUCg3NB0sMjzB3dU9hzLbTn+dQg
i4YzqYqBuT/wm6Wwnwb3JozP+EvhMKtVK8bjTCSvPfoB9mtJVywFp2k4UtxRBQ7UgrbL4uc43RXH
muS0jLLgs4As/5kgWOkU6MmQmE/HxmfjzEhMpkdxIrtgC9Ku4Ra8+G8Q5yZnMzWfyCvfprpkKvRo
mDo75sufly9Is+TShXO4R+n6BYzxcs1DaOcUK1PlxdIwXZieRJUESTEkmsyt6Bpjx1skOydUDUWr
QyVFa+tQLpf66ws24ByMDf2Ojw0T9dyTJxYaXcO3MRy8Yt2Jdt5h0PVHRQUXGTS6OCT/DpUbEOTD
IbHj4wc0rkb3yuHTR/PKbU9rilciyHGViQ7x8xjDSKOp3/nrKU8LZr6Ex1ikrgxZuBavkvd2dvmm
M47h7C/JqCYfwaMwFrWPbGfpaNsncrDPOz9vJ/aLz8S7C5YYQ41VcQcp+SBfyLza/zyonKLBNcel
0Ge6vBcLme931hTSqF2FDBskf02RjzstPRuLm1yg5mMHHHfqUclA2+d7H/QPKFgZMXhzdTdOPKom
wHZeLOjntnOYmOEP2KH8JLp/3tuFYu0awFx2NHi7lyALdJxoLhAIjitGFTCIOQTaAmJJ1ibWtFwA
2/EUaelxOVUak+uTuzhvVzo/2Z66d4c6uofmkqU8dPNyWNSGkJ7W+hbf7cgRBQdvlHYIB03eLmpa
0lSWcwM2dgoTfEXzTmTzhji3AzXWYdI5/f077voF500IXFtu4xbUkjfwDqcDDzDQVmSszBksIsLq
FjzfSUXGOA/UgxJ0AGXQVMaC7+JKQ1g9PHCBFu3che4CxR6mdBGvFTWvHS2VyvkenFft7RGjysGn
0/nUJCIc0J4KqaV77baiFtcDNwWK6SV66twEeYlu0Sz2Y5xs6OLQcOS+kB7yB9ignu5qQaM638iW
L/iiSLdY45YUbVEF6Ve1yDEaPt6JBkzPQIkLib3NKWyRX6BEct5NOsEqePmUxovOSCaQNrTetleP
M13bC6TUxdKk/RLe3FWKrZycLS3kMaS9jUx6kPPhNSdGbIFsT4+7uHxmhvFaLadThFju9oRACvKv
JhrItiXUCzgJ+tieBq17RUZFS12B7q8mTj/PfRp0cSLK/eNr/Mpfh4X0EJ0d5pp7pr2SCUQrb7yY
8YK81EiDA1o9zwrRyGU9HwH0dfy8OiTzI7YlTJUqLmLj7t5uU1hmj4Nze14l+BmFpH+YEldhi2fk
BJjQ8IRL8RUv8Okc0QIRKe7ia8VzGlwKF/G5X1hUSIlLrOE/AtwAVxmC5dbwVDCBTJN8sh1hDoSF
LJrtdJ4hy/Xc92LpKW+DG92nwBY1xIozV3hHSA/QQXWRrcdREMI4Lxvvhrviz8T5WfD0amMmAxf9
AvvV5AsnHyYkpGeayGDfSjLrEyobnC3+0wkv3sOvo/lezhyZ/qd9OOM54hZ9FxiZWMnWDgsa9IVY
oqaEs8miROjRiayReZMFJ5l34zJ71HcF4ZGRAZ27bnrd+FMWSbgvImiu4vt9z/DM17AHpjJyoPiR
Lh6ftnuFVtyKgmyNSEAjw69WKd2zNNrXK9qMGtRMSnaovRD1QsU/0prMMeSB/r+NM71eXOqm6okK
miZqMJ1v4tcL22Uy0DqlHl78antneOU9vMc7hhJyUz8VWKpMfWghzsRcFnPSP3cIZu7AtWhJQS7R
2WmwAn26ec+s9l6lsRUWDC8e4u61Qooo+WA1qw5mZjE1yVyOOIa6ytGyMjMgX3AWhXiaeqBVIHHh
aZR8K4JZD7OkfK+sC7GaBebm5X1/DuzovFQDUsPNNGeKS1dCqp8pKxWgvVd8Myqfs70UNuHdt4LH
axUMYj5WwsBcyCu+mRIevi0cPmlROsRD5ht0E6OvlryCNB1VRGf1IISQnrzRY+CT2xjwMG/Jk962
Fkeb+RQtzultqgR4CuJENTC30QzDM3duEd6XSer8kBj3nenhXL243DPbE7lfUPln4orJ00/ymDjO
6SaLp9syfcLKgy5MvQFKN4kEw5Ig3cLeRtua1+29bcUz24asZJroU42zrYLzElW1J3w5ICViJTFj
3fEcflBhOqf53Xu38B/GqorIDEON3U40+BmjdmGG36RF+IJpOsbqjk+7LXFCDE1xn2L78OXwh4zQ
AHpF5BxNpD8PwS14gf7LE7l/ye6FN0tTxLnC+UU+ZHmJGFk88Qnd4xC+MF8Q82GOnqgNJlQWe4k+
9OD129Hfmgu2GTrM6HjD6NpvlLmNz1ynkU5y+yyDO1NFP+9jC+42gm5kBz35poX3nPqGJHNLiWGd
iShKgXrL/LxoBgjjsginMcfD5y0OjOpLHm7rKuRKm8Y5Xudn9EAm5YRJdWn2Wt79Cx9a5xYn2DjX
ZmA21txppTGz6PeqDLDmxDUoaMPfuROXA4BW2pSZO6dlFZ3DzaoKmODNc9dYDXhjpIVW58l91M6S
FOUSqow6uZUlRg/NPHyI/aQudA56ZjdgDLL91TutRtPTTSdHtXv5NLQOS2e6WWTXfhFbD1+XRN96
6pomLRIt86t7R0BjKo9059VT7AXDVnf6UGfvcgtazP72hpG6KPwGxZJdaYnAsvkVs2bCGxZPA6rB
lkqGQqfgi5K8Oh4W2mOLp8QJ9b24MakYLk5N4XU9nn31ulR2t4Iq7HKkhWSudXW+aI1l/t5daC2y
Qo0xzDFjHlqwwYnXIPE+u8hyJ55B+Zx7aMoa5JVeTrGl4Kd1UcFKd+lIMRetdrSKocnzsCS/f0l3
9E0Y8UYy+g9SzHiJN0MrdXVbKV/dHhLaELa5W6BU8rOkyNbnWG+EEejPaM+LuHsuvNy1fvqT27bd
lusfjPh8HgfitDH4H5NxfI6T42I8tQEoMpmq/cQNljFuOPxAD5gc6Wh1lf5zH87oWMaXQysQhQJu
laEZc1qiQUDujhBN6iHmFeIWFnHznMahlMTZugj0eeaz0+BjRbayPB5H/8zDwa/RwininlRO8asF
s87IZEpZRGh6fDwASlwRzkHpyauim8/NDjlwx9gmR3bmykij1N513ijsp3WsXX+JUjy09n7SqBUe
nr0ZCWPXiGmTB75AJqgmLz2MYIaDzTqpnOZDcp8UND96xuI3P6MJHeDInhSvW5drs3eYGnbzxjtf
fDo0RSLGrxJBGibd7jkAc7Hu5/y6t3YlnmXE652f2qcpkSEAQfhZJD4+7UlfyuHJYZdiEaeoFRjM
7/vwKfdN/CGtQq9mEN0j0iQtiqdOdqo4jfU5woJb2kp4dxkrrZjLpwvM3VFYGkSPtGP41VJ7nsmH
iuU0HSN43I5oUYY0mQPrOfuhL8r1dZL+GD0HoXKcjuZPnnkSqsgxumyjeArQ1NnairudPSEZ6N6R
Oj88/lbGrRjB7PX2lfK8vm7bnvEjKdnrMEeGn0nuYaTH5l4X4/FCzL5t7Q3lstsgNDGFPGmDl2B+
GTzhPBfb0v0BuoFMtZpLRH9jbtIJGrgD1dOEwRkJSjL/PjoxLexCngyxb8cYVXWrFXIZ0g8pTNz7
J/mARMYzVSFOXLvNPJ2iP9gCg6TgB2PduHX3JyGF1vbkSS5D+e5r3s2fcOgk+ARcj6F6R7EhrS8E
6oJuDNmce/2nTX3W/2R3g2K0EOUzAd0DRp0Euv4AvE8UtNv1rEVKQIEa/XL3aXkRPSpyCgT9w56H
QeEYaPOKjiS7ECkTJkUrC3UiGjfLR2ivdGReOjrVNa3hTMx2NPCnPKL0KZoyn9G0iWIeiTDTVcwN
NzphFm3uZSGeCwdNCdulfkRN7UcITI5c+++xY4rxP8kFf/6Mv+i2sdcp1/WCzwi0giqlTPBvqAKt
lI/T5mYRgieQkewxuHzulj0omKmxQ1123elPEz9kDDPKLQWJJdw3rXtGePxtzgBrmoLQcgumJDYA
LQtCLwCHC8Id1aOWLp7JmX3RMoHSazmb4Uzh3vmjkAIpptVubXq3wQO1QbMvXdJ5HvPkMEuQAJir
Xy378LQ6EdEXz4C9SFV6gAmIoOGwv1OvIzNSd+kSSRmJ47QBtT2hF8M3Yz1RSUKi+6qv+7LDnJOG
M3Lq7kDrBv864bRKdyaeCM4uLZ7h4l5aipjyw9r9PP7/SIzz32po/klp869lkv8PymyqJlbyTzKb
Xte0723WNX9U2fz5nf9S2UTB0jIRxkS4GJFNTPN3lU20kWXVNtHEs2YGO+ggUPyugWz+NlMNXZMn
MimSDBZf+l0D2fxNN9AstpHZg2dqKsp/orJpTYDKP1NyDN2WdXSWFWOmGdpE8viDZ0CVry7VQVFc
+cxWx95wz4m2TTv6CYkVZYOndztVqmm2dM/dCVW9pNuPOpXseAlvZ4mpBl2ogpypodO2vZOvdFiL
UXhKco3UG3VaTeA86cE1M8S9yg612u26G6peJxAh8ige3WNh3qu34dH6llkclGTejUj55nVgmMSK
XPoy+HEZf7aL+24sTd+uM9ceenFiEPCwWd9iADwbgVr2hTdcO1eXGj+/S/vqVCwSCxddN45VgKyq
EVvWLkGnJXNNql/G9r6UjTbOOsk/6YovJ8DnzuNTNZ6/z5cmrnrjKTH01X3sXCMb1+TipUYpVNxj
yWgC3SQJUPv1/5Yh/Vtz+z9pS1z7f29L9Dvesxv6v18/pckn/XHV5Dt+tyHrN2RggeDrpokcOGKw
/7Ih6zddRaQT+1INzYBq8S8bUn/D2gzDNme6rFoa3/S7Cam/Ic4Pqh9OBiLks/9Ip/anMsofLcgw
NA0VnpnFW8TG9V8gy4+H2l0fI8ivS6seDaP9MUj3WB2NZdGcDsWt+c7tHFDCrPxUleKjGh9iptz3
pQqqt2DBlCPZegOwoPDr4iYqe9y1tayD/6RVbYGj/MO5/oWqkDL7NUzydvEryPsiem6o9k+H8AeD
7/rkpM3MUnEtM2dRWUY9x3Iv0d1txrJptkzKZ7tqadH14+KinMVpxkiw1FIyGoUFY1qRenLeWOy/
k2hUzobAOjV0uuSO4Yk9rm/qVXWGku6HXkveqTivr+oSRdWZsE6j6hrV6Yq8Ofp+FwuU6Xi2RXmu
6Tqq+XvTJKx/ZOSnDIuiAZ9kam+yPlqO0jXPV+pHZTxepe7uXGcWXV616HzpJq49Uq1drl9E0X2p
Nqi8m6bl7DsZd2lbsvzYBETbawOrCGdvZtcyzO3V59TWDmNvFmzuyTfJhRaKopphji67uJ2bhzuk
rFSSrrOIXU7OKX2YYcO/yTW2e+QZnX/aDO2FdsdddqS2B3920felnF5FzZT6lNqePtwW46PMXDwX
0mwF1fV1TL8N+byRFflTUuuN3p3fagltt6sU9sajBudo0LB+sHao0VxbHj+7IvkqS4aNZc9I4kb+
f6MpOPBgcWrn3rFvGc2YnHxZfq2u587LgTxa9n4Yk2092yRJi2p4Lx8yGSBO3TTsbJIz76QwZRrP
t0V9u4fsh/ZZAP4pzy57OR1Lz8qTr7yk83HraK3IV5gtkpIIO48GmdLzrpmH+5Du7qP51PcaKXX/
XVQzQPD3fPQfVNhSR1OzyRmD68Uqre+u3Qwk8emdHq6KfjxlRtEnqWBbK3M+qwazlpKO/edu9K8z
jT8lI//Wh/7pX/0/Wtvw097/vaP1b1/VZyotEQfPquza/cnl/vze312u/Jtp26xckXXEp/9bAfz3
tEX5TUUdWbMtU1cNczZpuv2etui/WWgmoy6F+LduoYLxL5+r/6YhGC6zZ0GFSjXTtf8kbVF+9WI2
+b/F0km8LnJVM/uXtMWetYXUFafKVTMaOKxgOU2r0nLn/ni7DKlnU71d7sM/OM/p7f8pWZpeFcV0
AopBHWXov5QYeX0uFUmyGCTaz93wZKo7hXVOOotz0vwtxZg6X0kKoVVPdbFIjZu4SD+W57IOZOpi
WkgZoOiUvpT+1ZRPCrO7bG/f3/VTyGT7aoZDc+ioemfXp+tjcMbbl5W+Gkr236bBjf3rtRf6n3fW
kDlOn4LdOgRSfifF/HPKd9PkIe1ts3KrC1Dk+mWwmQ5bwEnlRT7wLhUZeD5TFrbr1T3Sp+OxMejg
14J9B+yPyFghCPAEqsepDQ3r4ksVbqGzharXXlrGEHj8CyKsxod6fp9lTBNz4AHmbF5omXetKXbb
1E3Bis3gIaTI0Z52+cf5whL70/PFal29BHvW9d7fB75fBdN/fmjLMLmCmoYM/i/aLBnrKJLyarDN
uAUukFXiYp+3SQL63PzuM6h5xEApmfl//6rqrxxpXpYTli1ShJmsGdYvNyadPTJWtGmVOxsAT2TO
MJNFbYf66RLZD2YFbeZLTIhKM2yvzGauSWRfFU9SZ6Kx6auf2ehr/+i7Q9Vlob4w01SUIISNlWoy
fG/eZ0RHm+z879/1X91z3jXWbU/y/zIJ0p+Kglt/H0Y+FzPI3E+axGsVFrMV0cM6OQ/2wNnwKYAP
mOm2ecRlVbK0VQcS86xdXvSL5Nzk93uF3Kaxz+6bTA9v9Hjt5qlNWOzjpQqa3UorLjBnJImS1Cjd
5nYwtUM2korUt7l2O/3DjZ+SwF/tViHjm5mmyS+KMSkt/iHnubcpK8AKpXJZAegnxs0frnDDKp11
cCOLm1CXTtXAysEuqUaUne+LjvmT9ONRPStAblrVv83kcKxBAD/6f6AJ/5Un+9N7++Vi9hej7+Rm
5GKqhzGlM3OTvFFW/Atb7Ngi5pW3ZQsXQb7/0x56CsW/PRVz8rF/OJWGt8WWJJ4yq5dcRdfcG0yf
Vr7R1Nct0g3ORmMdipUgPWoa7t/fsanu/btnYv6SNsssqinahlfPa0CgDWCrcqNWe/mmeXb+npMt
NGz0vGUnz7xmXqmk//AG1Mn0/pi3/zRNCgAdoSbM0/7FDbZNk5ZyzcFrLR2XBkyAhTry6eoYV/qO
ZHDsPc1vrVM1hVufSleTAOCmnJD5dpEKmtvMydcK1sH7c82sZT3WC7jIOpHYqNL6mT66ap/8g2kq
fxGCFFmbNiMZ7AFVf3bB/vDQ7mxklqXZf7F3Zr1xI1ue/yqNfmeBweAKTPdDJpm7dslaXgjbsrhv
wZ2fvn/UvYV2+d4ed2MwwDwMUKgqWZaSyWREnPPfzoCpJwe+T71dk1b7K01v/LIddmm3HIrCCGKH
qbguGFT75mSwUyGYJfvJbz7C9Q79egeldIAOpG26gBJ/fYBoGYzcnTsGFjQSPXTi9+NTibxM6ZvF
TrZTu8vTF60k67jF5HcTTvHvFvY/216BV8wV25Se4/7yCEuvK8doLnmIWLFhZu+HapXpQmgO8bFm
uOeS3qo4e/Cs6qoMi4sWnxalbWIxAtbHjF1Su9qNv//mvvyzR9uzDIMD1gVV+dyOfvqMGq3M6lHm
uKasNuji8ciolqNRK6ZOWlfEbO5qxtAaM1pSFtxYNndmav/GSvtPF/dP12D8cmeiYWwVuAoFkhGd
ajPeGNyVLMue26g8DHN/I21EBUVz7rNHrRx+t6sZzj9ZXlRIBrUjtaBLMfjXhyNsnDnyhqj068nz
y1AFCgEr/dg88DFM8mzHYjcoTCcmbdSMFjwr/GSJdtEkL83c7ftCXnlO/pqMYheqh2Qyj6YyfV6M
kaJI1+6iKff7CDiT4sn2foT9zOTcbm800U7iGFu/ZaVqbycI4WdohkVcSiZqDkuBotf0PbZ9IYHm
l/sJ26CVRcdaaAetKQ59xBhhyrytMrGCOk3QD9lBuBDFWDzLkeEIjIgtaY+UK0/mEt968+foYn/K
jd36Ws2gfKWjU0SZmlThZeqZVjyEiDb0XVKz45hhoBhCqUfppmoJlhbGttOLQ1tA4LoPISOs5lFs
nRACKNEOokO0nBd+I0xf16F00R6iZxjArDyvuU9s068H5POOcbYShekCZaj2YzBpjoV5EqI4pFAK
pjgKN9oxHXYDyuKv9yqOL6J71rP32s4PxZje2cB5Jr9eW+xjNCIrro1t5hZbQyu24UhtaLxNHVz4
nGzEwudivAldBVlfBYV2saONGNOtwc1nam7gRuW2jZ7n6UrFb0tGH5lhQJqLg2M89ZHaMjPOD9O3
RqDrMzHj6VpQ0Gx3nheIRkCE0qXOTK6RgPgxx3amgnQqg1YvztES+W6MmNgdjraFVJijvKj6zTwX
r+F45dGU1zjXBofxXs/zeASMvGY6ut+N5dZjjw4ZjmbXsEcc7TZ3zJj7zRiixV6vhb29t5tgvauD
yweArrjoUHlayDcQ1Q4Fg7jwaPFyZfGepWhrjs6XesKzY1RXmbRex6p9BE3YTAwrn7LpfFVX1iXU
MQOIFhATzFOvTyGVyAJwWs3cO/tlInm9Zw5u1qIY+G7d97kTxPGL6BPe9H2YJFszQzAlm22pgxIZ
FJPpipTAyYvhVPRoeHsEVJSChovU2cWdUG7DmcdbnJ3BOVR4Phy5cwrIM8GDrU27prr1slvbfnSN
JojqBy/CGgWMW5QchQnKhCzzi8FPUjSu4lyVuq/JY1zJz8PQsSVW5NtyWTZj3XLjHpum2E48Kooa
O27wyTvF0TXiQ9Q81oW31foFOTfyRvtejS+Wg6nIw2uYI3scwAIUPUMOKVmPAeN6/ckztqYxBl1Z
B5IqsYvTwOrErkMcnAIgNEy4GyTekPKlme+ShalscB1zHWQt6lbLwD7w1WEg3QTjUUui5N2n1kVe
0slTPoW7pYJQHL4qmW9sbdpsq9oITOVuO0nFYfLBxhjt86/0v9uBQXCVQxneMBtivrXyYP0kIx6W
MD/VrMKkRs1n0RTx+RgtjFozbq0CHcFSBXrKVBfvUtQTdx7rcm/ii5e7cIx2AqONYSJ3bxDca8c2
e1fNuFn4gdzAAeC+1xbyoOWdcpn5xtvQNTedfON58HPx1En1iXg3YFIliJAUcLDK8ftYBX10o3fm
570O992QBUY67MqOWqCuQOK/C41fQX0ZC7m3KBe8nmnZXNhkj6cixlYX8XVW7acUIqytdg0eCW9I
g9R1fDUw5MDm/k2nESlEiAzBkpNv9dAH0bKV88c6JLvrkWAZ6E3Z0bRu2bllhm//a663J+nKfbQY
AaVd4CJucnQUVykST6ZyxuwfbdduuwX9n2q3FSCfRR06w44DI51dMW67LN5ambdR7RBkBQomCzWG
exVXzrH0IFB71G3J9dDrvnAe2widprpPzC9W+OAYCmvFiliilnIRw014TkK5FwBweVUcK+U9LYYD
UvjNs/xIebukAIIUzqVKV1eIppLbadF21mTts6nYLiNeYrDIMYZQYNW4qrpKnDEoJ+wjqj7W/abB
KlXM4jAxAduMyqNZC7/O/MaFN2jdLfiKb9fkMDDae5z7s2HqB6upA3NJ/HksLiNNqtfk+y7SgjTX
D3kugVnVoYef13knMWN6cErI3t0201MUPu/s7DDWvPug6RF4NTP2mKcZpM2WxbEbK3/ooARRkXtF
u22MRx17QFLsZqP3ZzMLyqQOWpXsGw/TVG7tqhZ9Tq+D/N3JGsndGG7zaN810i818Vy0DTZmbOOM
Q4xK7WBUub8kap9AG6kUt3YYHgT+4hZR1WDgo740bEWtxgHdM8Il1R9qwUVC29jL9KDhdzSW23qw
fZkzXjLmjM6Z3K2Hx0SeLYUEg2PSy+RZs8LDMMqTUuZV67qbbGQONjvX0jjHFktj5Zg+4NMpHyRE
0HObL4HkQFtP5VYzz6Ls2euo7zPr7HrWqazQPQKzlCE0lTKPSmSHJjFPo4PsU3BR+C5jXZ6KRe1l
0u3rqAlYdX5hcOFUFoKKYP2zCFPdemLoXPm6R1au9DOee9Odt9wGak+/pbf8/PE+QlwgLy0vlRr4
uDiISt04272+UzOmNg6cyhFnnV0iz/Wt+2HQfTdusFZLFFF9o3yJA77cN81zIRlvuZ5S9fIwuNrB
xDk/GNphrW7GgYAI7dK58qrMxaV562rtMBfEFVTs8FLtp04FXVNuISFx/Og7d9aCmuwVe+AIdBla
5F0B0Oyq2jrGnr5LLe8m77ybfnBu+k67ESoMouRNrymIKLSiIUFKEev20TDEpdAyv+qzg1tz083s
bk7prkf7mGfxnT3K8/p1IqQ/jvp5NL1HQ8SXhIiXJj+ks3WKVbthIv05ijUKR3nlKE5mVZ+yKUh7
LbDmMABbectGfPiaeV1E8XHQw5tpeo9q864pnaCNDm7LcxKTlZBiZB1IwlhhH65pLZKEi2u5N89h
Pj93g3M0Jo1V+aAZS7BQeGTVFzM3AbOtYx4Xd4Ix97ZFWINo967o9jbPbbwY59Crg2q0rofWfazc
6jGy8svcySsVuo+Dkx+oKndGY57WR4JJD9vYIxpgDg9TSynEcp1N9IKWcwFRZaCxfhnM4SFS4hkQ
I94IjcGcqlSUhcu1CTrRUJ/qYfjYVNlhLfxALJgZ08srHrwk5RiuQiZycgDbIFwRYsOu5Z43z0bK
XpD2xiYffiRUviLtT4257AVQ6VHWyWE0CjTSMh/24GdX3Zhqh6kY0T5ZNrXTS2gPiHldeXZdnGCD
uCojXnxnLtUp0cMPWVODavoz3eAxqfHgNRA/XnjjpvkP+u9zb+vfOyRwRjTtUmDETE3XbTK9Cbu9
b7PpIacyM4qQCVeT+aJV2c6Ib9IFq+Ksfy+15W2M1b1pai8QfZuR7cBYkbICc3U9P3RlwfFLXc6R
sY0Kohi0BTKhnZk9aujfZVji2rHdL52qzpx2l9pBB2lMBEPY8FXx8Nbo4iHkXk5O48/9RyqjW6cl
q6Q7O+7yZqSMvxVoLpP6Xm+apyhn4dXyUrnGyUm/pea8XcL5Qer0Lo5xou1+EGHHvhabX0ylbWWR
3cVh+UXX+SSd/kWq5cFWBS72Eim3/mrWo9iw32CZEmxQuXlVWbQbrM94TA/QhB3LkPvqN3SKsaL7
UPrOtrI7eHFmzpKJktJJ8UB1hjx1hXPSI2ycKkGKrvVonfl0hCsuVpUcax5TL1xFpYrDP1qeJ908
zy6Yr81zLOW50PQrN5HbVtevGm3cV+FELd9t1jdXpUTqWOGNN6igGuzjwIrt19pPZDsTCMTiYfG4
JACdLUI4O46DUaAWL2DS7CeHG9mcWhfuR+CG0J7tEKQl24nmzZwwddqIWaQ6hynDZvq8uLO74nVS
+lGb9ktSHkQLSBdSmeF31Tq/jb8xnjswu48hQiI6aUBmiR9iHpdbbhFHzcz+WO9mK7kb6+ywbiHh
nOSbtiQhZV3+sx+5zPqa4A07bm3xtkz2cd0Atarfr69kJ9S89IbrJhUv3xlOvcsk6Uq6P9bRrnvp
HQ47KU9WpQIZytO6dRcF5maWTGyc3cI61ik9QmodB4T6a1uxdlDrIbQiSTMjdj+bNP4LY7nNagq8
NPcLT+zWc1RpxtVS9Ps+1YL1OEyJ5Kl65FnsQF6j9sZiXmUifOw0isIxDAYRHbVM7a2QFKWhDkBS
dxb2PEl+ie7dTBUaVmr8VqPL4nj25J3UnWumzF/DlB5silbXTA9NR6yVXe7iuttZEJCyLg7Me92V
jnYIdfNatoZ/GhrjNPY1+g9KY0vfRWD+rox2nK0b0WQHbbkeq4+1cV1P0JV/VEW3r0pxGeipXKwW
0gpGhy/5YUV3ijjlsrb4S0XXSZuXJNLPJ31X19qjkah7Nd31Y3WInfDRW8q7fIbVqYruoLnIVa3T
slgbEyK2HPifpsTQ7AzIysOq9iNkIlEWXmyssmZBCfm0XpLFA+UoDmZOEFNkr0WKnysB9eVsmAyx
XST/pY3va3Z8B5El0MRSNUHOyPmKLnlxuEvmLmqSXdMCEIowSEJsnny0KyChs/hrB/2nooPM/9Zh
WjxNa0tf1UjY171OhQfP/NvfiRJCfKR7NFwGzxrO0XbklZZpG330tqWpgrX2iDqAahCClZyJOEgE
TUIVtfv1LotMnOeSDrbv9nNxNmuEu7NxSlqckbm81AZHt60d+kLbduUT+Ao5BfKsGmPnhlQ5lrxq
yIPIHZauZ1yXkX0cv/GEUSIFkeE+6ra8KmpKGUWlwFphLPvZydyjnPmUVkyHX2SH4sxx2Ouuz3J3
Uu12zvK71Jrf1qdIDMREONbRsgx/vSJHIyIh5ixufGOJN91HjUK/1Ht/NI8aOEzcJms3GS4w4EUY
ZNlNhzxgvYUJ7d26mlI+qZ4KvNKw7pRqHwMcaZq+PmibDtBnPU50QnvWFVhYrIZG361Vq+NFNPvg
uSxwYbOdhIBCrLwolkzbRiaXGZ+/47OSBfcY6PHy8LpeiosZ4+1gIaqKJDkDo/NgYYGe39Y/Y3kE
WmueHDu9k85tmjAVLrbo4jBaFmuEBVfGK61XuN6HNlKBHhqn9Vmibef48IKOd2Pa9ZfS4tlaITnN
bygEuznafyKTq+DnP7m/9t//18/s9S9f/vt/j/L+P+HO18v5zuGr2IY7Xv7vl+d/7b7+5YvgU+xz
1/9Q8/2Pts+7zwvnjax/87/7zb9Lhohx+vFv/8pOXHbrb4uSqvxZTeSBTv6WFd/3X99/5FVf//j1
R/8kxQWCvZV2doivdmzrZx2S+MNFhoSaD2GRAb0I6fonKW7/YQlh0E14jNR2bAGI3XJkxP/2r8L6
A12SdCDF+RsWqP7/hBT/pJ//iscDw0JyoeZDauj+isdnyzjYehK2vpq8x6FrrsK64uhMiL0ry1td
p34oCihETedhV980rtHPjMLZOoa8McxFO1gSm0VIeZSaTKFX6cYWcR50qiBEa/50EUg/1JKPVBVH
L+p3GW4Ir2uBMNiEgzKCMs48F/6yzk518yVeXLxwhnUz1GylVoGSeIXp6qS8jE1+Yzb62Xacd5XX
zAglqMAsWpBd2o0+tq5/+kRv/3YX/jJO7ZPh/eXueDYBrqieXB2y4Be+B4XWkCMu63yt17tAqzow
kxA4iB0tGogu6wf8T7F5J4X4lrUyyKWGxLmgaikN0DlUh8+gSxNAYXfvLlizJ+uuUtZdnxjDtvhq
G6j8E95rHKvx3KbFfjbdaV+MCal0Keopt352S3BPrzRvKlEcrbF7MUL7WDjkfdTOvtMSb5uPL2W+
Ah9GeVFSw7vpgKsk9oMYkGXWfCKJpLnvLFQGvXudUhZP6I3jwbgbMs6eUJL0YEM0p3N1qWGEiuJ7
NM5XiR7fDPGNJYlXTJWLQCLR/UJPt2ZLRIkXUpJqNiWx0VknRwGDpwaXrFW+58Xm1nNIlgN2yElf
sCc451gmH5NpXgN3kpqFz0A3X6sl/whrdD/6UL22udoPg3eJPee2Ux7JhH0Qe+Or05GLErcvXrtC
hF760brm3YqpyL7xwz6+j5fyksZikyXNQzuMd73VXoYlJCNk4vMRFcKIzPGeE4+LbUEDrSZmqKIj
gXrm0fPn4dbLId/S4bnQ6cnD2iN5wanBSTZhpUiRqNf/b4e9iEwqiZZSOym1tyTuDvkc0uYM0Udv
J+8QfX3Vco2zDQxqSwF8YD8VHakgiyie1gdFC8tLJ8zAignJm3MAUX0wtmI0DnaaPWkNGReL4sIj
g99g6nLbNDIQTvylalO16e0l2/bldTpzQdbstJtSh8lIRPL98zVRt7xXdXhJ8zmjvjY/yCvMNJtU
L2sgPIhSddMJ7WGew29hLMHD7fQyZSYu7IlckMWMd5ZRv4BkF36IysDurLtu3A2Tox+ckqdkaiRR
qEs/76pFfLH73C+LfiC5A2+qtrTYiKcKP3g1JEGXTcPBrpGaO29i5UyssmEec+1pR4dDYDNE6lB0
OpCFpW7jxuS0a2rgNZudZSq068hzD4ZRMTLZLQUSXBOnxqzCXUl0EsTscoCouotijEkTAw99E6Iq
ZKFErKZt2ZSBKkrylgxMUHYCNtJVgIZtdt3aGS5HIEzNS2+GiRZF0sroyr0po4XJpcVwM7j6XWXH
/qS5r1WOPq7RWOPI8LLmXlPkzxXaSzw6gIiQEg63CCTPdBXRf0mGs9MiuDKHeJe0OqGNxGUpazz6
paB6cOazFbEuKoxoZTzjIWyNO8u6rguCnlRWoxnOb/KimE56qV8NzvScVIqcqWFio8R8I3q4ZdvT
gMTj6COM5FeziW/sCQldPiDFXjDzNhp6avN73tmEuNDtb5oi/pFa6ReZfsjGK3f2YPf+Ityz0DVC
naIPzR2NQLf0hOTB6cZ0AbNVTnwJbGUWeOCcrTcEY5xdW2V3rvqUPCerf0k6gEwZz9Q/yaFW9nYZ
hvtYsw4SEMpvWLx77sc2H5ZzHTdPs4g/8nnr9gbrZZ4YkFn2zSY0FVYeA3tyPVvati2+ulnJryqc
H8sE3h89uWogPTYUd/asugCCj+DCCoDe6khgVU7tL/WMISU8TyO3uUiSDxbAutm0p9qmYEz74ti0
azdoy8aXLVFR1kTOStzQKLHtetu2xiiYW+/N0Hm7PnL3uQuQlLo8McIh1SnuCOGqYatzEVHGs7e7
i/0ODavA68edNOCshjacNibRvfb87mX20Suc1ylGIhRrybeYi9nYB6uf9SCc2I7XSjIVE0/rzI40
l+xUTcLBES88VZbDLldGHBpyGVw/V2zdInlYZPhDWeYdnfjdNDUvMfZAxMrbmF6j1Uq163r3TssF
Y+Gznv1JtMSVkSSQJ/VW61o20CQLmjnHmJlrOAO9EtENaOQm77mlztA9tih7eFgMdkXq0aSLbsxc
4v3U49/wzOY/ct3UPJZuWNJwOV2tlaH/ievu6mmoLGw3fla9G3Z1ndN+DV6+M+r5Zi7ko5D4V2Nm
qUeI9PLlpivK/aKnO41ti0OnaYZDF5YPTf1UIyBowzio8slP6YbbdNwusa+NEJ+T/aqBziaG2Ojs
TzEZOHV7q5fisQrlTWv90NPyKjH1x4iDydLhaqSh3xS6/m6G2rV0jd9R/Kti6NdiAo7L8xzwEwua
+69vW0x9kyUxb5taZpNiT23txywlwBYPoFOQUyuJ7kvbndE6flM7gdO7vgvR5XosD5dACOTda1Ml
Yej/94XOZx3zD5fmmqTVr5Knf3B02FOqEC2nXNqEBdqzD24/7qzxpW9uM/XuLqQctKXfoeWbLRlk
3shFMxxYJjsE4V2jvjXZdCML47pA3Vva+WuhMKgvJE+m05l/jLy+Guj9wlQ/NMd8IN5KJ4tVsvJi
/WaiSlRNdTJ0SjoTizHyFBl9cY1238r5kur5rUrqY5zK0+DaQWiSLpGmOxGXpwgutYJ/0LHi5eRS
TgTz1WZgjPp9QyqWhauYIwbmssNhOZG6OO/bXRXadwogvlzy+9hx902s710tCUYquNIlIArSxZy1
974dfnej/1E/JVFQMrQYRaiwUKL+9RnIh9Bro6Jq/Sa1c7pxcpPbeTzAreLJLNE7Nj0mL7CuTW4O
r61uQZRPCc4YGtZQxC9dj7wgLd5MfUYYyUFSfnfqvvPDAupQNAukUUusgfk8dUbHHSKAwLTITCo5
khchyaIc7lBxFH6+5Ow1kqjCNrtqQsrHcmBr60X8rRLGJh3IwIF5IJzHs2Eaw0e9qUcuEUF2TQnV
S8H+oZlfZfvFLMSrlurMoLeKZIuffQxfnKr+Meqo2CM5vzROiEumozwIratxjLXdAIPO9l1Bf9b9
ReeF8zzcZVpeb/PCyDemoah2zPq6HFUKE5LqQSbq3+xDn3qWf3jqPdNDYWzauvOrCyM1uxxqI6K6
H6xLC6mbZfI4qWU/eOzI4Nea12PCuC7lqVLJKY6LfWeRzxtR900EzKEfGgr7IEN6GYMYYdH9ThLz
jyJEaeDcQrVFC4hw+ped0gC6ElYhWt+Txl1RcCjUsvzIdMZ+c44YRolIPg+fGx0rYobQsjOe4hmm
Mgst3s0yvefjvJknYk4GgkZm4yLr6uv/xwd+fKIMv8EHJGv7v8YHrr8OmE++/suxzb+W7z+DA+vP
/R0ccKwVHMDHh6GIc/Bno9/6LcNZZYa2jvb4Ezf4ExzAv4QWBAG7q6Opd9ZN5E9wwEUx7zk8zzwt
/Iz1P8EGkHf/cmJBISHZpXk1Idm5EACKnw9qGp3GEiNwpTbiyu6+1WQK1tdedVcS+WVd4vamoOga
SKya2TCDZbD2VB+bXofIh5nX8+ts+GYTO5bh19vKcBMjovDgNXJq9xlnfvzejddxqzb8pB5iINSa
wHC+aumd2WAXiq4yxIjmaSB6GM8r0K3aKnnIP+riqkneOnOnzJs8uqr1vcSgIkk1JKvD/eJI+g7+
rLtegNEcixmO09klBq26iezDOJ018TJahxapZamebJNq4CiJtC7uhu5GF7SLLhImqAf15i7fIxfl
DYc1Zdl4aO2jmV9J9aSM8zihxnobi6u2CKrphyy/tf21IzjbXmT9tNi3DRiy57f2ybFuG1o8rPID
7aTl69hwh4clIcvNO1nZt/9bS/K/BPb+H8TjVnPff73egvxfHr7mw9f3Sv282NYf+vtic50/bIwY
oDk6+t2/2FM8/Q+gNDT+q6rX8uTq4v1zsZl/4LLV+Qa1kcm/QQX/XGzyD2EZEq+L7iJYBDz6E4z8
O7b0Nxj1P1HWn7Emgdnl19VGSShWMyB2e8t13V9Wm2Mu0ywX29qlAzyNmX+rYoOQh2dXs68/MSXQ
NFLGHeO6m8LjEEJhDxFmuwTuQF/I00kxrMJtBl5DJqY+raLo3Nu3I1bzmFSSXmsITUxr4O442pW2
Xe4dFc+beMwIq1BkQakl7bde0p9GG4Q6TQxYMKwngrQIO+VAoUuyBKgDSOf1pIUc9hKYxiWR2X5f
zBYOUwF/hIPzuL4FWYnvJXqIlSYpIpRmVXZyBd3N2k3RpjhHYHS6jVJ+1P01epm1+Pj8HnrMp2l0
jkkIzlGF6CVQoe56C4Kjc7C592NKBWgHRbsQGZZPxDuV/KaUum2gORxy7/ET+kllsZA5zDWO/cmw
s6/rZU0de1YmrCPd8iOth7cFJthO8XyUpftoVBhLBJ2To1PvYO9975f4TQ8XGvkeoEFEpEFmJNLI
aAxS9ARbM8m+reZn8AO5aT0BL6vmaAtFaNsc0sqJvxV1x7um2DKa4bHg5iu9pXizlu9hOV1oh0jn
otT3O1M9NnX0bI9ISEAR4G6L9E1LzI/PP2m85LtWvTYDwshK6i8Nz0oRDfeoo05zEyIqKlCjaO24
bfr8eh5K8tDja6tHxKelytx2aYMetusCFMgEmYU4HmP9pfCK/GB695VVXk8OKE+MMtBSEfHHmRM0
ANSbWoXvc6hdorYkzE8Pb53qOw/wslGF+Qge9CIKnNs5ZEqajk8qG5kCkb42riLVthXlRnrjN8fj
JXucTKMbKzQyoV/nDUotb7qP8lHf7jojV9cu926jjR028oNoXG0v5HhERT8dM8wkJX7Bc+hU0daq
E9xajUHDkKniei64YaFm3qrlDANIFJcmCLvRovsRZGm0FgMkrz15s86olbb+lq/PfYbtFXGA6e6q
qrc3TnZvpym59ekMq2qSjLZiDE1POYq8EKA5clhjEandVgRYWH/oqSD7toKcsRzzdbCQLUWeeM2F
KIOirAzk9ooiehjMW1DBB30m/qUmVbFGYQ4ZKm4tfbrtcI1u+TzEtlfeRSnX3sZtNG4a4GNGjN1Z
bUOmN0t0a4/PrmdT2Ce5P+nZXVq/p1oy3UBVe+XB4CxFVl366GKPXZsCP+C8kT1iKDAGR8uIQzbD
+2n2vhdOvhvqjEcY8Lh06DXioj6GLCBjUUET54av52l1rDvsu/F45YSvejneOYYbP9gCYLitsZva
Y1Rf+NwBpycLR2kUkbdNgZqEXnIalqY4l4OEIq3MUxgm8ZVC78inDgpWAtoVw/RYshNNtf4ilrw6
uAA/uPOL9zEZUc61lXvuR/K3Iy96GtEyqz5GQWU60WGwiIEMaROhtpe90w3toWoKHjKLsTvjQnRN
Wr12A2RYH7WPk52jUWx4GjIbYI4PxEoM56HUEduVGMzqSCJrHR7sAfpXH8Znep03R+7rnoBuSVyO
p7HpdlXJMKSlei2zKy+F67DyV2+OwLkIuUqmzu+WeTdqBX3xRLMc20C4Y/hoTNVuqpgB5e2WmMyb
+Uk24DK0dsgRKrR4GpuYm6K/8PoYDLw+mi5Rx6GL6LVpJkYHJSb5Z/V0kKhocLsXWzmExEKujLib
eodeGrY/aosbuKEOqz01dyXSXb8TDj1U8a4PHXFIonnsCDPYmADUcTugPw/JrBnqEc1od+cmt5Fu
df7gIK6uZDEc++gHDRq9Yr4zZxJHLdIbjaTbFob5obVLuxGFtjNHOtUsXwBVJIMFCl7dJeRcdKTb
O+UXOzag0VdiKWuS17a03toOKUJtTczYqkGOu4o6y8tJ2QULR/1Repjchv5Q53q17ecivk1mjWiT
GYfmHOMUNzihdtqPqpj2+teMy9EMSG8DY9lUuyT3xaD2Vu1V28Y0EOblPKOknBbTF0c3o9M452iX
1r9n9JSitriNIYgR2PWkltfRraI2kwAMY4N0dLHdD2do8RUi+zxZhY1E1x2IxuMp0vWb2Zwfmqb8
bpOebxh40roabUFpn9y4hH5OQj8fO+RXePE3yqva68Ulclh42Y2lPIb8mGa/axEjRTWwb1pH57ie
wWXJ58oKh3dUnfLxvTbuu1Hrjlac6Rc3TtHWZ/ND1XovKci07xRDvO/7aZfBJd3DY4TbdGgYZjLb
1X0WrTL8mMxLlCND3l3P+vhkC2TDca7tplrCOkUpOZidRjFgtcfBKvIv3hQGrrV1ONA2rmoezKQa
NonuoBV2jPY899kb5tryoHT1oaK6Otoc6lYxTUgyl4KL8QJj8OJD404kWqI9nPJyF/4He+ex5Diy
bdlfeT+AaxAONekBNRkkgwwGQ01gGRlZ0Fo4HF//FqLeu6+qrLuuXetJD3pQIjMESQjH8XP2Xtur
35ukffAbhuP6zf72choFWmDQkNqsYO+97WDzoHSc+PhMS/LcYq9XeXLSEZ4snDx671yvXk9mubWl
YRz6KN63lXY143arNOer0rsUFRtFQgsKdCTVZ6wkeNpgNstOI0zI52EtktJesacIzwXAs06X5IBo
PItGxbZdrIfAwPNQP+ptiQ1iJaKLKrzH1GjOdt5RudjxQOvWumVY9Fnl7GPHjbwaUWWiQj7Snsba
iGMhjeS0HOrNkMT+zse8M5n+WpVYJgJ48hk2lMqlgSIwL/wcW2lsYa/pqG/z6sl0auYVkWNsEc/v
S6SiZWnA0dv0eauhcMnB1bUAuAfythyS60Q0oRHy36bGoinw1LQ1D+ERmbapcC0VYhHKVq6Cwvfv
dkoRN/Ao9kYgrBJr5kDalKm0pXHw9IawFxfOfWSV3b4KZIOlNYo2rmbCozNLesOt0FZlCF3ey9/N
boSZ1zENjiod5nsTFDtFX3M7Ylsa4SxmXen+VugohKJu6cu2vkgn0BcBZeMqTklJaAbVLnLN0Y92
4u764O5pbMhynfW1K08ywfpkuGgPO2tj9t5XknCawp5VxT6PlXrGgQnv3rYf4kH/jcE1xEn0GXZB
kFKABP8xH41zn0x7brSnvgqAsgyvWl6+T2OKOdDGt8NWNhkKdxln5tdkGzuN4mwVNJQcNu7pmElC
34CtykYaagIVzdzUCiljh54ki47e5MIX6skcaMRpNMFiHk4yzj99b2Blt2K5rQVC865+KN34VWZh
TcXhs6hX3lNTkq/S8PmBzQghV6FmfYgs+9noz40/7AJTfhke5boXsE/WpBMtUBq6yr7QenpOcrEd
TKY6Xsw5iDIm6CE2HSnuYUHX1spRNWJOg0jXwFdMNPbhMSK3DHOkGvxN1U2nNDR/+enLUD6Uo7uq
HBMmhMaVz1RjDVEkXAQutMGogvqalyGkmgTqdpudc6d+yTP4s3w3ITbea/9Y9fG7qxUlcA/vNo3J
J/bPowzcnZ+dq1A9ulA19tGH7TRnPJKPfQ79tyq9feKl98aDtj8R7KOVwI/DXuzQOkMVDBCBdU+N
3tFloLQq2wAKZo09PM/0k9s7w3k0Zsocj+qD0dX2KjGGoxENPbV3fYTtkR7S2vlhoL49cTJXvZNd
h1w2z4Hl46e3WVxtp3rzL4XbBIfQm/UFxaj4Fdp2aNqXqo2c02gJuJ9OqZP/8I4dAE60GOh1+iaj
v6HBg9ZfB9fcaAbt+ZFzvIxbKqwqhmWWes+BYBcQJYq5EvsOv6Wq4h4j12s4SYIrhgz4p58/5Ir2
Ajcaw3RpvZb51p33CqaMk6VnqZ8ihMgVsMTYEbssL2T+54X6pxGiFqxyboaMAaUcJXkOrofivIG+
FtjxMnc1dAWa9VwHmrf1PAeN46gv8y7319w099Iyiy2yizNm8nmNx8OeWMNSzMUfF3y7Ep3Lc1C6
m0aiDBgqgSTQOehZFK3MPv0sA7NhfDU8Ri2TzVrEIx8s2gnBHK3JekwWPqsrHzwxmCOJiNJJ77zn
1GesbtQ0ovXaR9pd/PLONH2UFiK7UvWPMXr5/t585Pu+j8RQd0yyik3M/GwKGvxRkjFi/BmGTPSd
ike4GzxlLdvD758ZMmQP8/fmjs3cSOU822oCTMJ0PNP9X8YwDQ61tH9WxVNWuNO1MQL6LsgxYwi0
85Bl0jL1YHQadHjX1NeOkX7a8ZwZovBGRAPa604K9dB3chnNW4KgDrunnl8/6IpIEl0wgvW0CySW
fJ1VEU6A/tTkyMPaNgWMEk53UXjeVeYgDX1Ogo63JO+0H0Jj5Dxp9sq0O+tewYbxO+QQaaZO6Jbw
DYD+1DpG4D2VrR5qP9kv4G1S2ef3fhP2w36aN1W++ds/j7ujvBdy1oGAGtFOdbq+dwXXzMD0eN0Y
RbRw/ehWNWpV1UoeWlUfq6JI2Ydu+6gfz0jpkX5M+6Qvn8ZiKZXXwL6DiN/5RztrTpZk654UOdud
IHCWaAfLQ+Oa+6bnPlGAgYDDNM7KHmIeptIi3U2m7DF8hwwwJwx3YbByjdn7loRvjtIDZHBHewo0
GgSKUUUC1n1iwax0ZKcxBydU6EXYIaObY/dlCQwBTcKM2oTpmSWfcTty90LJp2VR+v5zGJan0my/
ZPJl4B5YV7McZzDNRwTHHyXKxMWse18p9xh1Dng7tu48twd8Mlw6UCtIBpLYtWpH+/aWJsiH4zL2
wc64+zzkVp+Ps6czvU7xbC5bzsUqCsb0GKZI6kt3XXrRIyXasxVwV6Akfs7YfdB2OX8rAYQsQNCG
vCfDw/BsJN7ZTPpw2b0U/Y/AaLDaRP3FDnJ9wfbA4lkVPNv9/OSeV4gECS9zedw8nr3hmPWLuWmR
xM4Z4k8TjKfv20E3WUf6Nvt0aVeaNU/QuE72ccHS1I8Vb2qeO1MCWbluL+fPNR9rj+/NI+enhkFM
NrU/W5YwYuViWGZe9DMay30f4C5wDfNVT/oW9aU4q8mYJcwwBYt9phJyZmfJcvY5X5e6ySdFXXlB
EV2ExWZeELVkOocp8WllPG3CgE2GyS7QDukd2QOdpflXBWF30uYpkK6nnzoFzu9vJ5gctiHzqkR7
Z/auzn6akhWWhgWdY+WhCu8GsextazG67MISQXeomheEBq4iaUR5UyTLoWfJ7vPsU7kaz5x22nk1
e+4C/EgZeQhDQtbCSr3lRul+HxvN+uaUEIGF6k3PWHO/TweDtgSd3LPorR+1x9uaT0TNSNeQ2tJJ
w3VdGpB4DTQ+g5tCAHDfvltmSc6v+z6+au6YTRIhfyLSTd7159GGfA86CwnIQaRiXSSvfp3+sKbm
msUohU3HnHaZNxJb4UMWtiU6CinQrXYe1YqeDg6sXWxuk6aO7shF7DDN2kAFec4V19q8QH4v3GOI
tzcYfiJWZkUYZ1/wZj7934+A0elQQ4M1+f5Wy+WseF57oRzdCUbTe2WFaqUFMgXPy8ao1BMCaURa
rxAShTuW85bnMn3J+TYZo2CD4N1eioiWmcC8RlAYSy3Tg+F3yaEeDD+qqr2nFc+hPzSA/zfyvZnW
9qeBO54tRhcMWh2GLLRw56//QWfgNG5bhYEgFkJw1agE1k6OFBlyWLC2ffp+Rfcz5oITo3uOEu6u
76ZhVgXPDWJIrajoO4Zvs8F8PrfCz7687lCqw1jUl1mnX3MRxj1XJdSyuZ3pVwxBJXe+HYpzYplP
ZrD4+4/013ng9yeyPd20mMzYrj9LDP7wiYQG3qgD8biZe8K5zKnf6YzZ8WfnGtty7N8cZFfLWRT+
96/7rU3446h0fmHT1t0ZD6AbgBP+/MJmgSKUTRCHEhRBGUBC9ezz3AbukNFonXMWLMvzKlJN/tmY
H/k9upV8ij9tz2XD779blA8K7WbcvkQ4RHoz/yXm4qbnbo7CeOc1WE1544zmPueaQWHOS0rnX0g6
rb8iBuYP4hoCwoLj0bU3/vJBrEToeqSIopMmN978zuf1T6bjtSVm10s+q6F55Jrf1zG3r5uyhNXU
HY6KaexReghWh5i31dLWdcdmk5TneYlPWYGZifMA4apXxs/J5plZltbCVfyA9d+FkBCspnMd01re
TRUTLVksc5zLWSf0fcr+Ld32/40i+4+C7P+1JTb1R/6r/dZl/1On/bsy+59//H9Dtm3qf6vbvv2I
i+4/LvGvpvn1H0xm/+M0I80QKP5xavT9O/5rbGQ7/9A9MQ9AuelcdALck/9FNeNLAlzHfw9o/2do
JNx/sDVkxQEu6Vg8iv9nQiucfyB9coXreLrj8D3/HkjSmZEYf7gxLZ71MF0dHTKXYTAK/ssaJyDn
RXFBLygp8b2zXz+7Mn7ldWerydGNWcuFNemLhsfgVCKqqqL+lCvqg2rARwJ3hXycsT7pVYt4xMke
HEM9T5ofrtkXoymWfFOv12uqV0arcU7cunmeDJ5cfZl9sDGjDR8Op5F92QghIhzx/A86SrJ4TL76
xNxLX7x4EZ0kC/c36r+ZSBAjXyCNPZpefINypKSfZuD5Dcmlp9MOnHgMP7uKaPhI92GJfWEDBzIu
kOaAEvzk1X/lKQCycMrOAXyHZZvCRbFNAOJpTMyj37NzN64cmrMlio90xAtrfjWRS5a8W56SIAhX
rR1TbcxOWOX9REJ6y4oJCLi09DXNdZr/app2SZaemhEQCkLteXPcXWKzesn7r5LqS++nk0ipTkK7
fsuq/MMf99qM42Rr0fXc9ZKehBpcVDjauM47pkRO9hW44dUOQDQGVriWaUiRSRGIx9zhm6Z+/M21
6Mb9op2LdLKolmVCIJ72SM/uwrwqXQ9e+SGVc5YuGXyh9lvboTvGOVpbvbN1evfgYbmZdD5y4aBi
kdLcKrJncVJACcARSTuQhDoEPyRNUziwhaSz6s6EB/s48oAORh7dzMCaHKyH2bkj7ywmYz7DJuWE
BMrZV284tDN1JE4dYsTz6FNObEK8BM49cnY9rbJVPPeDZfxbG7BSTjngEnNtdR3ZnEV20fzpdZJA
F0yby8IljYARkd2zrYbiMNVIffSaqHfFpw+QnS7yVmJQnzggVf6rGjsumLor9+Vgr7A6EnNUQNmd
PLlqwlOdRmTW6nOXNSW/sYnIt5QavtiMbY9V8qAM8BmKSKHyQm20nqxrZbod9iJ/XNNE+4jKmuCV
2bzAVbkQ0y/bLRnX0dqODQ2LuN7era746jJK14Rp1Rmj614kQD6L0cJvtVKmQ5Z5oE5dmwIraOHP
pJEzrtWEX7YYNYq75GaA7VBTy/cXvFX6NBeYCDSzG3/Vl4OxyuueVCces4HiGBe11a7ZXrDHbVT2
5Pj5tXVEvtAfCoEbIUw/TRMq6Si2VDHncqw2g09Ia5KRTti77KH9qx/R4tYrNBWCmZXUINlP2qGi
a4eeq7h0v6yEwRbXgTCKj6kaiBcmddMyCWcv/F2HViNLmourU3DWqXwZlbtBW/3x91XGX57NqEGZ
zetMwWczyvyE/nOR4SBmF2Hvhlsv46JwS3urEnSzcYrRQGTHv3+xv4pbfn81KLwoMXlVZAF/fjXa
eXAZgZltXQ/Aue5fbAyqFodV1DzL4584Y06tnj4mLmHEafv2L15+Xpj/tHDPHxapjoMY0EZ0+ZeF
u8gNqyxtM9yWafpZNC5pKISCj/Zyq7E8L38/F0AXfIjUXgH/aHI3f/8WZvHYX9+BMVfG83NDx9r8
5wMgLFvk6HsQNQ/DiWnRMYyc/YxkUcC6yyD9Fwf8G6z1l9dzTXRLugF9Ge/eX/QNhaW3zcD6t7Um
HiqRm2+b2anHSvLdbNKLZmnTdmAr4S8jW764rXEtrH5Vm9Gh9z5UK4CPFA/lS1/TE/Psj7x/qJPh
xSvJGzLTHZ7ys6aJrUiREdbobF3cf8bEUlf01rVQkB/A9+5rkXy2RnwIq49yCj9tF+m2oYNsYdy6
xnL2MWYI7CvLOKq6ZIisiNas8nvvZ8dgHl1HkfxRo3vIQ7aowC86zKRpykaA2Ukct0zJyA5oFm7d
vCUtWjwxWS3jROOaK3vVNNlJIETNfKgZWYgSoVTTi1l7z6FnvqTKe2alocSn/EU9Hjc0B+wZB8Hu
og2mjcYjLOthhLK06wJ19vcV8f9rxn8h5YNaK5xZRvd/1hc9YOsZyj8Wif/8od8LRdOAfitQdyOZ
E3+qE039HxBx4WejL+JV/sjsF9Y/TApBF5g/gD6DCes/1UXi9983U8o9V7DjE/+WvIgH8Z9udxfB
k+vMaiU2XEw8ve+d0R/2jt1QYWkWghFy7v2yHBfGUNOeMSVU9x4nWDLVX1Mu0ef5JxFXDdwdX11D
L9W3MuMpTEW7azNvM3Yo8XWNITNP6VPjVdoyGa1qAzsYuXYzfeZUkS+uQLaNZrlHtVG7Z2m25FeU
JzuDNg1s8DQYI2ynti5Ba0b9YuOIcYm7ivgVGvbcjq92zrqXSJ942Um9cYD6TTdAOdJrvt2U1ppS
KyJG3Ka+9czk/P2vtKGpZRjpto00tRktjWlIN+X3li2qNhyVf6EycJadRsK04ZtXfdIN3PEJze2I
CY+hR/1WwMJykt2UTQqZYHATRkTMpzcXxH352AEzWaEvgFx9L52eeNvRiReTr/NDqHJr112rmHqi
xAK0HZtgO7u/HlLPfjDLwX80jWE/dY3AY+9Oe48hxcIf5tb8WDHfTegCToF7ygi+xLjTDZJkuS4g
uFVCSlL1kO2sSfwaKwAm2Ba33qAjK/J6hzImfWvLxqFfnM8pZCZjPLej7WiE8YvUSqK0ZMBkKKv3
OQhCevoS5hsWEOUSJdNnhGVVL21P9BNlUui4wy6OG3z4tX+eTO+otHkzPpf4KMyQXXQ7ZfgxYUL2
uEZEoy0poYC106Na6rNZUxZVv0T5Si5Vg+6AWVS/9gilmiz6yDH8mW2Ah34ZQKURA0ukLsoYVzMu
T1neqMVN9jCLKh1g5Rjdh5jH2p21dpjPLxCvXFUZXK1evBVpGS2TznUwpgnqqqegl4egZQ6nueJO
o1Vfl6LGhRexAWiArBs8Vla5575bYSW3VmXrACABJczuAVdeu/ipBrlghnjtQSpwia4qE3S9hds9
Z9Ju1dsCEpY9aMdWZHsFeybGaF6n9UcRjrc0zg8YzfdtWV40csX66rGpm0ffrh6o0FdaLBfQhmBk
eLvSzQ51OZyxjW2nvjhQWq6xxDxGKNiy7FnX621+neziMMQ583R6eyFcJE0h28fD3xFZBita19jW
aLBGn4Phs1H1KgSLCD503TtvQNgfSkEye+ntFBZCLKE7yIFHiySkpjMWjsGslab5EBUnr2PwPSVb
pzS2yk9fbYh5NrOgLDG/vEJuQFAfR9s/xKR9SKk2AeWSmdMtk/6W9toqBWoD3GxNp/owZHKfRtU+
i7F5BeNdt3KIFz49X/NhLIaNPmtA2nE3Nd6+tAj6GeOtGJJjx2dyTDwQOq9XV6sh+oAmg6rWpq6e
Vgg7t0r3mEArxMT1g6+GdQyDpidHlL/Kw2rT9/plkGDQaiI322pncrQasPJO86LI+KYO3PCiu6pX
y9iKzrUhjwxSr/Pf5zhwQZxdlfCZgGsbz3zvTYV7H1ZKb62bFDQa/81bctuq8pC08daEWNJE8Q8D
VVvVBdsYsU7J37GDMt1qOQzkCSYmYWz6qqbNw920jWLCANhxY6YbM9Kb6C7WxkhWgg/EINiGMQJE
kxg/znQ5hhsgYbvNfDiSgAiojMGqBaoutS/OocqqnR8TFqhzMlR07oIfrcG15w7r+cXK8JTpzGVo
Cfdtsk/SD9RynFnjIZ3st/ldOh7iY+AgkRAAnOodJcpaQPkvur1W+7+wAi6mKN76Y36yaHNOhBHU
/oFEg731OQjC2qf04Bb5a+q7tyRisK9od6OZFKWELimWhjm8xOTCNNq0s9yRPScyhuToGbyjDm5a
Pq5HiN2uyQ4rd0B7kiCpNQSnwvUnDTGOpxWUgJWBLCEZofxymMyKJN3pVDh0t3MySAcyysEiTjqe
KOEc62mf8aXOiq/wGt7nS3k+5tZIdGp1ccUsfKOZEa2RpCTFptZbhj5wd/wtyqptkliIParHQri7
pvXOVZmfItibk3gU7LAmLbqGB+VHD6rkKmrFcRryi4rTq+2aj5pFOmdTwoxx6fZ9lgXrH6C+Xts6
KjyHXrDV62zPDHkdFigLIQMPHfwVqt3OYfnTYAHnhF54OyvBTVgjzxjVtje1E/+wCV0Ph6nnqRb4
p5rFgnu5jbFoQx90vGkbxOC3APOoETonC/H8554iFKbADuHamgthX4bE0HM/hpPYFGV24oEKwO2I
NmaJNJ5sBahbfBkVABkVkltfP6Gs2mZdfGkCeQtHDsxsHEp3ZuEc28w5jomNpg07ukWIcws/htTW
TB00naFRPSINTZdGG59taT5GRvhiJfnJTyucnlCZWkK8A+4GqW1aTMfzRRXBVelRPUVmf89K/wCU
9+gzafA4XrYTr4cS7XHYsieqt4PFOk16hZgyslrtT0NzsOA7/knTnaPlsG5ysLPqtYahIWGT+WF+
Qfp5bNvxWS/VycnJ+tbhtyH6IzQ3/dTqaFl11bvmjpfpjD/1VSJZTD1StoKnIhXvmhFdyyi9dHn1
Hopii4FpV2TxUzthLGZTsmGtO0BTdfy1lk6naYaEjcOLXnpPka5WsgSzHHLJGOQMIphCl9KMKN/E
if+D8gCclBbwpK0FaKY++tI6Fll0T0gA/byiGfWViRkdKpYWyy2DIl2tW4EhArOa1kfrAKyAtDej
CVVs4JRA/dNBySYq3g5BsQ+16iAT87GZ5F4iKkgTjiONqcHTljls0rCsHiyPgHP0RBmFR/dISMpK
46auEgwb85gG1M0mNbD9MUYDpOv5+0Z5O78zTm7NQpTR5YKn2vTevjWI59vZfrRUoWR0qHahpmDS
0O7nI6G+A3Fy56As5iNgdmzMgF727rgb8nQpcaZV46pJGKxSNDiI50akUkmNJK4p1kyLN4KhzVij
GuXvI/Lyhi7c5wGgUHXC++GhRJuvAtqDPQaVNve2JeSY+crxjoH/VfUCjDxLjG3Mt+bSbouDggI8
v5nMqx4SKJbeO5hjXdxkVOwIVDi1WrxNgv6pUBrgHj99az6jLL9AdrqqejIXtd8+MxNfuZW7kGV3
6/LubkbaVRQRlpeftkNTh8UgMvwtTtaFLtvliII9/DVf33mRXvKhepz66DWwLxqhD0zz1giQr24f
P6V++5R49idiAmdIz0GlDtbgP1QTQIckPxh+CCBpa9N8c+FSVyk6ViNYKgJXmlg/tFl9yEt3F/r1
o2M5sxRwqdm/8gRqjbnACrgGWLJw9PCOsI15XAZkqzuXmJlJ8DkWBBs6GQt5Sn8yXBum2rcUJf1E
vHg43OyQZ7ATgjJQC3sSSxBayWNC9LP9asTDU52QoCi/NJCoCUVgrz9U1CKGDUcxwTZUdkfwlzsk
O2CBzzxl0yI7tPBELAWRiLesmqNWT6cys48NRFms75ek6I7cjUtFfEAtxhUNbXM5LxBTgUQhp/Xa
iaNIuq2fYv7vmepyA03QaX20mQ4SboMuwAJCxdwpPOj1uB8UquM6e9Mcd6YbrJAiwCYLnwKyT0sI
a5a3tVLvmJrtUhPDM43+xXycleY/FdljJ4fHwnJ/Oc34okTxqeLq2TGpy7R8MSYGOQBvNCkvSGEJ
KMWupKEdDU3xaGr0nUcnfEEwtI17WpxJ+7P1852FsXbGKddTuqeNs/QHhV8J5WBRPIhC7vWJkWTM
QaDC11hLLQ2w5qRtldmt3Zwno2Vv+mE8aT5Vqk0p7S46sLLdCJ3L0p4Gla5Ebm+MIKSx4s30+vBi
5uGqr9qfoik+HeJGzPoJO+K7HUZ3r7wbyr/B9hIIIXoXFajf9PfWAXAabWDAPWR8ubElpg81nOcH
Yd6292A1mhw/OT30SPuajp8YnXfG4u9WpKNaTN9QTT9Xsr0FaDFt59Bk5tXtijerzC+D/RGL4RjX
IUgP/SuUz5FjHhxfcisELzaWYDMvPoUvCJcw1rGfwpro+9v8hVH2d3YfVZFSfh7CFv5xpu6F/5hI
72jG2UVP8jdoBbc6r05dpa6SDUObn5LBO3O07onML4bo0exGT1iAb8odHwvzN1Vqd7V1mb/Xr3DP
PmSdfvYVN1tiI+TLT4POLZOGz/OTa36f86cghGlpa/ZhfluSabGDmpqdhdYNz3Uir1S8T3bKVkrk
2/nH4Fjd5x9LVXDvCD2ytfakEs6l1LdNJt4zn7ApLqJgcN4je3q1ZPdExfxG8tfNS4KHQmLD0Ajo
ruU+qPHRtN3dHbt7HBWXHkZ2BqvRq7WrI7vbkGaX0jI+ddXd/OBiRuNDYURntKlu2T+P8fRqejUy
y+yCO/i9TY+9neyUKV/zILiZlBFNQOKe87NjB5gO5Yei4ow6VHX2W+b0ay03tsXo3Vx7OMRu9omk
ELLKug61a93Y72ydb0Wr3fNwbVr9Zb4oRBbcE897n0+jlvfksY5X0sDYxVzIHr3YJoP5YiREVoK3
1O6DmZ2q5kdK+o3h97eB2Tt3852h0pMTjNd4JHcWD/n8NT9LeaoyjyUA0Mvzi9uET5biwqrMR/wm
T3WTXLr2Z2U6J9nB2bXlLXKc91xrPqYo6JemCl8CJ3sj1gRtX3wcrPFVE/I+tsYDZ/bJLbdBUJ+i
oD2TBUgh6N0yqz2bvfGqudEp1E7aTPMyzdX8xmGp3ZI6OBlx+DJ/qCyqD43xEVXhUZK8q0gcyMOX
pMsPMu5vIbZAw3gAgX37/v2Nfx4zMBnmveVEzid5coNl48mLwZU9Ti3ToJ9ohU7zSwWTjQDTuExx
+FqN2l0U/dnwX6OB+152Z1fnwaKHCIbzS9mFT7m0T00f4sr4/bKpveDWOe1ZjNrVa+STxicglCE5
Z+ewaJfz+4Fuvyd1hoQI+33+1jCaLpqt3XXE5E43Hro2eqKre9GRAGatPCp8RoqVHgrQuvWaw4gu
zDSKk1Pc/fbC1sHzupPyH+cPZjQsk5e5NLXUo/4zrZo7DwmZbcKKgOWIZgaQuu4Ncw2THTuQcNO0
23wCxii8M9mq3O4JOcgizW3aq2zvDN4jaJTe0K5u5t/Mvt1EEe/Lcs4u6xa2r9eUOxIjxjEipHEq
wtUU6hfL6U+4dIJUhwnU36XO1cAK2gh8b+ky7YJrWEx3SWVQG+3N89wj1+a+myiuuPjmK0qvw3Nj
dy+JjJ7mO6oXwcU/GUX5Hlgp1eChwg/lBDc68zc3yy4m3pP53SuVbAIA+bCnHuevw8O6hbnxOooS
AMslqzhPoJX11l55nXwtvAmIqr5wQ8y2kX+3DP2iuu7miWnX6e46t8absJrnPuUa09SrZ3VrDDtr
bA74OFLtQ0FjWbT1yhVyLWj+z3fpZKpXpQ9PCROoPNcfNNE9db81mX+dKhgE69AILh365SoiwYRh
oR+3H7LTt/PTwRo/DSM4FfwKyButke6LJESbz341BDkwBtrD5OkXre7u83uKXPddpGxF6cx4bn1n
0nqbP+N8Zfcx3SZfHeZ71Z7NbKl5KFqXzynvreKRiSurLAnt9JwzePujB6I6I0qbSzvhErfG9NKO
+aXu8pNorBW2k6URz9eA8Tof3ciVF9vP36qyv3d+8yGkpGmUfv+Zps20oBIm0qZ+jZvmZGTTLkrf
0C7hZJIlj/CAiMKtqX21Sb22qc3jgg22G57xelziEhWXryqU3RgsDPPB7Xx3UZfVI43TXUU0oEVT
EfJ6QHDRXKCO8BoRr6FKJF/azZffd0AabQXhgui6YEVFR918KVMua+rB+aKZwmibs+dNa2uZ2v4z
2Gg0kRCGglew7iZyMrfTmJHwWAj17fzfHokc5qtVmgOCHdClRSzfpL5kIgcvdJCBs0gZemI5349l
ue7MEk28hM8JxJGls4SgqiWXyklWfvLgDb/1eX6qCuRUE3J9zT52bfMQi0dlYSDRu+KAbrUCV0Rd
E/sHLFhbvw+oC2EOj93ZYXqihc58VuiJhOc2jdaqEBur0rZTVuziwdkMRfngJ5S9Hh0jfEm6+VjQ
PZt/HbffqkM+DAn9bPRlQ+m5JfdiO0b6RerFIa7erIIOhLMaxmblBdVW0HZyqvdIPI862/oI6xsq
z/oqwughZxpjIKK2JO0srjqbduN8tDqd05JNhw6HXe42x8AAEfQ8QZSfZL6HZb8v0wB9NhidtjvW
nbn2XP95/knWqbAed7x+hfLNi+iC1lCAqgHtLrsztlPK0latDv8ao0UVErOeiXVpyV2hagrP83xM
pONvdUimDuJExw7WrVscUnRK2SDB6AWH0a+WZnrUMxZT7TDa2m8B0rSwzH5lMdTr1Mi3mvC9pd4O
r9owGscyB/PrOuMpco9JOhySDkNe2uuAs/P600ygdyWif8gwRcW61y1KOvHxOK57szrFfodjPx1o
5KcPeVWhKUnC2eDk5gtVG+zv0mqdiPLZDvxfxkSah9W2zoqO3zKz7atdJfUuSfxbX4W3NtgEftou
gxbNCBXP1g7Tfh3g3U2wGq5qGNjL2rKfg1Y+tmn/W08i2qpYI3MkCDuX5qICfK+r0lvJHtz5VMmv
0oQ7P+nmZ4xC3CzjD+U7NzSau5JstMg/ZSUtIkLEGMuK5WAZZ/0/2Tuv5eaxM2vfytwAXMjhlCCY
KYmk8glK6cNGThvx6v8H3e1/ul3j8fjcPnKVWp8kEtz7DWs9q0K9NgD8rIgFXBWKu0tnemmlCEmW
x44nTOM7a5NfES1CNOL6z9ojToxEWXIaGOQRVxlAiUEgkasvDiZYfLkvMSJiUifeXBhq58ELKS6s
W5IC8qwW01yTOKsIMyZBSy5zVcQmMzJss/Dk/QBrBDg+Xu1qwLgJKZDjODBHV9nUBO/5k7SPi5oU
wh6DBB0LmNB4NSTyoyN4r7WBnwvmkYZvgP8oLdNXay5ucQsABCvPtNiPCZIYv8yC8AlLoMFkgb+d
wsaExQb+usI9vhkSxOWeUvtGwwQ+V6aeL84a1qF+X3eIcHJ7/DUM0Q47RLXOGSjMoppR2vLuEdcS
NLb8GMzuKXWHrRm29Je0oSvtyR7Kys/D3y7e0U8Ne16BhXr0Kswuiu6h+kb5YIvS9WPear+cbrqN
BBwtxp3WTt+YvgtEK9UW1Q6lmcGMMDezb55KG9huiNQJMqwdSd/O5l+NNj0pY4uD8q3QkKUKE4mw
4QKp6Du5znOJYZDxXzuoZ6tPMYpYMO1C3AL/2aX+X7AoEAx0pBT/fJMKEeXnv8pf/3X++Ivm7o/v
+0N1R/In0NQlF9SxdIBUJkrXP1R35IWyS9XQ4rH6JrrJ/W/dnQWsAbYW8jIYDh7RoXzXH7AGvsRC
nH+Ub4K4YgP7+TdoDYs25E9SBpOMEbQbhmG7iyqWf/Wv0onG6BQKqQgxD2FVgwWiISUEBbIkDf2f
XpuH3//NP3MhltfuH3+UpprIJWD6W0gN/wEBxBBYpk7LjxqU7GgMGoYr9jeTZz5EU7ldFHnxkjYy
yIM30kLU5i2TGa4YEgEz68jIdDdEzbdXqz8pwxqRTi+zqexqA4tcmh6digtdgabQlve2olz/918e
IOX/8NtrwInYOCNLhvb21xdqrvJhjDM1XLng9VC6avfdSDVoMsNfC2+bFTVa/Olksg1Jvsy6xkDh
+sQlP6ARuQ76sa6yFxV4vjI0d0kqNu672SGUCuNoj6A4RcCrJL7qVvCi572FO8EeqGeUg2lUGEIS
Cj61DxJdQYtcyVVjEyGqTsXk2+p0jCLxPhTsBxU1N5ngieOgATSbvCM5eQ/1pEBttN+nkDlTLa5T
7h2j3j0KMoiROuqBU0HM0GrWvynmrmqYcAdmzWEyPKiHHK9SKzljPezOmfEjClboLSg9h37Fa7Sf
1nTYJgznZhITk6kSNASBd78tNDWyO7hVPxysPhASO58H7QKftQWFP56jkqWP2h5SVdkqRvRmz8sm
il9F2vWxSp2HEGC3ZEaTtItXbwjUPinwbMETFe2h78ML+2C0ZWa0Gmdtz8m+MsFzdY5+UgzqcZFc
NLJZvCKD8yvusiELloejmKod/ml8paDweZ/hisVi6zXpsS+GYGrDj1StdjImfLITj4wUgW6GelC2
770qcDTy/LmlTkgJm53k2mS4sb1xE0djMAhzu2RxjLl+y735LslIErEguesRWDP5MOtcAuoILgL/
EBPqrLWP9Yx4srI/3FFcwJFdKa0sRdsXRrpN9PihSvmL5BDBUC8Z6Hk1KoPhPhbwdliQ7Ipafw9H
75QykB5M7RSNOhu+soj8YZ7O9fA2GNY5XxR+RcPSOOkYx0c6OPh+ySBNi1XVsV0gSu2FYDq8EzaR
OmU3f1pC3CLbvqZ0EvyHuH9Y2WOBceMnd0IpaADlygseWI4XMj4itEEePYQrO+aTA9dslOvswVsJ
lR8GRze1aAyTiu1iSqkaJkSsZHpZbqwcP0uOKk5ydu7tBIFiKBV/ruXb1EZfpfUdJdyDKGubaLgx
wkYTNb/UUyh4lAYo5fX0ZkuXGUo7MEpWtx3V4sa2M8/v5ow4Ij6hHkkAqxqGHjULNCXS9zBYFi8S
Rh2T//e8r0n5iao7Ys6mFd5ir75zi5jQYh6IsWfSLZVL5pY02fZ7GHnBbAORgWVngxV1c3KXMSiV
6ZFa57UUvBLqUL3aZr1Tde+x5J2WOUIplRDxUudjjnXu1triuQkBcurVl5iIm2vfSjd8SJz8vpuS
oxmzLqZ7mrRxPebVnZXiIiWLnUQvK7U+xip9boR3cZkhRFq67rt6ZyEJiNz21TOoJ8pp8HN4D6UM
d7nKmMUMf2W68quv58Dts0NXxc/T7F4tJ31wEuvDRhG90pDsgerIUJOm7oc0O6aSznE2zA9Fj7+m
ZaytuT/NUO/GyiIbbDPMyB6Efkry9EGV1ffUdMws9EuYNzstUvdq6hwztwsqK3upqwthKrusT58V
18EYKtN7U3nvkHW6nsYSRpKLZW4AqZ71GYp+qO1bPn9zX/suBIus0jBNh+mx7EkIbrP7NK13dtg+
dBPTa1muUGXQguliU7NGKelAZBs/mWW+jmbG3ENy9AblgZnRKwf7RydJoZp9Dd+wwu/qau2hSOmv
2SUysX4wmfmAu9krtnLKY4pikiHu8jw5FnO1BWJzVxnzu8Zyg4JzxwxgXTvRU19GB3eKVgMRxrIS
F5i8L+1nZuBel5iwV1koz5nWAZdOt5Fh/RSSHOMZh9zsSTI0QNtOZM1CqNnGc7m0zMPKje0Lm6gR
ykd119TVHQ7FY0WoUWdDWBwr52PS1d+Fjf9Rzf0L1ZxmUfb88zrvXBYfX39RzP32Db8XeM7fTEtD
QYbyFP2rTq329/qOr1ArmJDvgeYbLvat/8/iQi3n2IZhkZH6W8i09idbBV9C3EZ0KDB9dLXGv0XF
139T3/53gYfDlzrRoMDUDeRQJsXmX+sW7JsTJy/tT6bXxxpll8J2a4AE3NjIGW7ZTZlGuOABkiBk
KljkvZlGmg6sZ1eytaMXXf2lR76OdIklroG2vfqIWL03rwQHm+0ttS8am/mYMSFLd5aa1SpxnyYU
rl+QZiThHsk++/KAp1pBksKo2KVTtRa3IRkvoG+4e3fqTAoX0ZnaeqqeHOeQTCi3gGNj3IUG7N6V
tbdR3YCLZJ5PKC6AUhGpfezIT+E0C4PaXbRHDG/OdrVO+c46OCpELCY/cU8qKT2Zw7gs82PXz9+V
bFglkHLfMriwr4VyiC8LDwCVFwvAF9baTAyoCWrOTwT7TKtdA2RH8kTqO1vN7A0BnKKth49yG5+A
+f4Kb0OHvXztsANeyog9aXDJznzvptOiTd+gyVpHGxLrxs4nMqXcXvtdsULUZnGln+xfobPWuq1a
3GnDgQ6z8l2o1CAkAizsu3jDZsrwy1X7QTzHPmJ8fV8dVUZKiP536N/7bXUy0IN0hJCtnWFlsTTI
443J+EHZj9655/fRV2rz5Hza2Z0+vlnyEGe3MHwY5DXWH03rWAJFDDc2IXlAu1Pf/ISfb9EPoMDj
Sl1Fgi0EoDLI4TTr25RYdCD7GMq0Ndx1TV91H7gSlnVPetLqczHfEe3aobgnEBN1xiFr9nLatPrB
BeajY6QDmwW937du1bf5i+AY7Ss/T3esc0RFAti9N0PN0c3ox20B9YZOfgmRs1IDmhb5gcbz1B1Q
fllz8surWmpCK/8dpvqfQ/BfHYKLzvafH4Kn+OdLyJ+ilT/xX9vd5ft+Pwu9v9kG6lwPZTx+MRwJ
HDa/97re3zj+XM0zTd2hFFw0wH/nEmIx0x0U+ipR5C6SYwf/wB+tLl9SLctdui2MbKplOv9Oq+v9
FQLqqLDH8Ee4zAn5ObAQ/8Ex2anwoNVmoSmQ+AZTY+IMgShnUqp6ZXHpyYFa8i26DaEEMJ3ViNSv
XIe33ZA2YNZj0I6ltiZ/yJ0DR/AZmJhIJgPHBxM4/PwcAqmBxz5ZkB8lcYzEOpnbFO+2LqPPmFGw
1/WwOaOGBzw+RYbJCWNb9/AEhvVS6CcyJe5BrBTSTZA7sPQfYVYUef5Cm5ZioE/BhxE/mlYA3GZr
OCt1oUKcGVAaWAzE23aD1xPda6pDVcMlYGd8TNETuJui790rLJRfJB9tNG32VkbfPpgFR86YZyGK
NAUPJzCyPeyDzzpTHy2HXW+Kj3WZp61sWvpVauFkchFUGukAkyNjQl7jnxOpXa4Jp3jwDoqCEcpV
2aWn2oBTzkhipCsWWuwOQhLswYb7B4oOWYyWUp7iYhzPE/FMbLi0/1gAqAtjOf3LzzHP/f/2OZai
+yjijz87ADAR/v0zrNtMpSy2vJ7GU+aoC+T3988w6n/PRHrPp9FiRWtbDHj+YIta+EcX3wHBXYsR
lAPh78Mq428cB7De1GWWxenwb1UzBv/7yxiG4Qv+A5sBDIUV0BdviRP6s2/cRUatSwHOXE+ZfqfP
iDY/7ByiSChM1NbqKURiF6G0Usv0g0iT7ZjSpuojilwDH0rZWs0hN3d9Fj2aJr4U9P66Mp+U0tuM
cREFjv3jOsw/jGTTVMRnVSM6A5bZ0nl20aqFMg+Ii92MjfM1Fyh/S+duQWuL4S6PiXTv6jMefD9L
nAuTeb8lFkwbzCCrzas1P3TFsYMSOevNqTCKRzGgnx5arKJmdeir6RQ5/aFOCVmRDs2Y8TYVA/pc
DR1AZrzWSCH05LL4gso4/KiH9q5p2m2yqNZCXIaQQEomPZED79xw73ut3dTwRFmR+dL7du51KHeI
lo4lfz7gywTJdOldWVod8kndpzb6SSBIFstej4mKZIbg9uUzIXqQ0sPMIam2xWdB78QQOmqSfTcx
MATGXvbhWjHdXdguEnpuZAwSEcqyWve2BWJTTV4K+j1ibA5tYW+SePg0evVRgA+0vHRfP4NerP2k
AwwZ5iVnULcpmZO5PYl5U3VhPohjscofmmTaIK9iJQIGTmRMWpJ1l5OeiEuK4EFjU6bttdIpZdiU
60JukO9H86L6y8h/7DXyg2Ma94w8WtNbcdQ9OtlbylMDINFfsCgZ+rtZksVcwoFIXBvV0qL1ymA+
hPrG8rJL2vMELOnMzlDjABngbTKuAjL0XVoOopH4CaIMq5tkHVmqPym3LnkJzfmEGx/EAo1/A7qC
Qjpuukdpu4FQhO90LXhcQmGEU7APLtdALtTAm7116GbHMSkPxMk/NCLbG00STCTiOvNLbIV3FlMx
oPip5t07DYZpt7n0EXk8oQzayjqorJSnAZOAFx4T46Ox8m2dYajoPqo2fcdrbKz0Pke7QdwRgiC2
ZPAGwd7oETHGJRm0ydUaJr/CqtlmylE1IoDQ6qnkGOdqDde9uZl7gJ6t5CpyFNYgiTzLZUfEvqXU
w8ee4ISioSlIxjXbOn9O660J182qpxugHgFDyu0iIKKWtikInpUzVT0IQbv87CA9FTDiwpmNnKIk
98JAYOE+mUhza8cjLKjPrwLJUaspD0N8rFnj5PVIXhWBJXGB9628I7Ll2NXuBnTph7Dqfem0D44o
N+30pWb2txU7/lgRlBMr4V3dhq8soJcplgeDxlE2Q93sxWJqkTqoyYlAKt+ImqexkcLvQmOPMVt1
p6dSxhgS+pPRyhDpQemr5AmaUwvUy7lvrfESouFjlR7oDUDRtkG0ntc7dyCxEv6nvug7ZPyOE7sl
B7BBuMZS57kmQNSvvHGbVONWUZ/tWTkSPMxV7CvzQ9woP4JBc20YwIHUdZewFTTQwyY7NxNXT9Ox
gOZwco3oE2P3m2TyRLj4j7Ahuwx9SVkuMmSO/dkK7SdGrYwa6oOGXGzVFx4BRcBPyIL9jqsQrVO0
IxD7q7At1kzgYUtTLQNTjx49o/mI0VWTdQQxo6y+oPJUjk1ABYgeUCZBmmCtySqC6jvrbVHox7I9
ZoYqgt6AnpVM3U7PBdiHdZ6UGQOagumsG92IQznU9Tczkb2etmfVlNJXD1ajgTNNL17dXp1BeGvY
oGjHsFmm5WaxB8wZ5v+SiiutbmlSPU1ddoVKEbBL3PYkY5U4RFIDmfiQE8ZEwqT0dojKzbyHW0V3
QZkkUB84eowfx1kbPbZrdXpGJnkyMNDYFGcuGagjNvsx7klgepZGU6whPSprrTG+C5ePQTrXhLlj
IViRwSIIeQlJxfwoWNVKNOFd/VlE316v+lG5J+hxbU2PxfAo03gb9mOgKDZzxHlDH3+swUrS2Kxs
TiVdF5ehpm7Kaw/AoYr1gfZQKxoYfUBrdGtpsV4hN/hF8k4y7cqaSFpecMIGdCZaJRzY224E3xwt
cv4WJJW1ta3qJEf1TU8m4GaV9eo4Ckv/MMDlfSB74db0c7dNYj4eswcsf/qVLuhUTM2rWS1cv8eM
74TghU0eZUcAVg6F7Vc4i1ynRdnKHC8PD4Uo0Rwxsp/0HSaQtadPQTSsScPw60nbCujH2qAPK0wN
hihWUR7fRbi909ndGCGmEqgkb4Zb/lKq7Cdy8tdkKH5Ckj+GFI2vTOubOhGHpIjsXSMcu8l4HY1r
SPAoXNo0MJvJoYfPNlLIjzKqPz3d1dak3e3M2EF4zGtcufF+HsQyy34zRjThZXFUiQWEZbId8t/i
34hN1bbjMgCxjGvjqqQKtr+6mu27inc9BJeCZEKInPzVsBoDtRp/qUpyjidqg1p8de1EEFqzzcX0
mQ9vFUaJyerJNtFJDh79gcSfemQX0dbJY2p7yBSKZ5Dges1m30YTUDeHMrmfHfY8cTPCX4Sz5mCr
bXcCYO0chluylG+RBpdpbr9wulP8W3BtXOXETJKfMwQ6UxYnFpCWsEJaDv47AssctHa+2YuPXM2C
qp6uNQ5jlB+b2NY/8NuddLN/mfX0Tunx0aVK+Uwi01F1k+NkoU7OCXTXYsi3xYbD1NqwYHT8XPs0
bA2EUs2IJMzRUlrEeNYliArpOD7xqjvbHA+REQk8BqbO6i/bDrV1i5kBuUV5KKzy0euz+0Y1dr2e
34dOQ1+UO6con9d9U3pgG+XRDN0XFg1m4F7WtjP/RIp7KPpLmuxHnYHVpJ+Bth3tHDNMHC6Sx2z0
e6VlPqRmj8tB7gwIp3DHh4SyIn9daYn4caN2X4iMEYqzN4drGYbPMQnJMJ3utJoMyGVwhiIkhzyi
nzVGKl7unRI9f1O66glYxKORdu/CQ9YdF3NM71hyucdPNnKJiUeap556ljoCyLtu+qFGrKL3NJiw
O9GOEG3lqx5RWz+2W21jgGqm/NFqPTDNczF9OOScT3PDzZU5AJ+mba7O922m3ZtVc9IFFj9l4q8p
kucRnrdwLaR1816Jgsx7qqf0yRpdH4jxsdFqdNUhT7nCnIqHvk7XkhdjTh9rW7/D1/SEk56+Umd6
JqFJyFXLZCjMvHORp4f4MEU3RW67Ot6ZtncFTnxSshY29RQdiIH34/KBSFSUsLgVvZC4WUopp8nv
VWPBTwrcreIbM1S79xJikzvHI2yO5F2MVkquctCUn5XuJYztnJVdLEM7hf1QuxnCdpsZwOis6p2P
BiP0J8YJn3k7kgIJK0OZsU2Y86NWzXUQ2rVOdC5MN34tbtFMDdROOeCPe/IqNHnSHq/9LA+CKF0T
WRWgbhO5eFut4ftjVjWmLjBZGtUd4pg+Jmk9jlaAPXYYGf3ZYeeBGj3ObOKh0m6vs4vxc9DdswAE
pkZQvg22cq0RvpgEIplat55KzfJbN3oEloHQ1TmpYXntMo2HoDS2YSaQu48w1PugK7AaROtRocRt
dbsKbHNBA7YxyBOq7jEBsR9+ppF1YP09reJWOQxLJt04YS1x+2+Gqy7QQ+Au9a3LrChoDRWOJpEF
rYaa2dL3I0ncBN5D5lAEB5oDXAZxcBBx+fosGh80ds/uU9kpyjqXzsZNu5/aYT2IGBEDiVJRnaxR
m+necQijy8TQ0WU/lhi/Fnp9yNiwHLygne1qVeGytThzWGLrX9bEhFRzG/wY5HA79bjVRDuuRtZV
Ij3KVyQx10kmhyy3rjE1r96IR8dNTqTCwPZINrPz1UOddsInfMsApZXQH1tlnxIatFxoIG9NNspj
FB5M1R1fJZsk+DKrajIOuW7LbTqAKCGlmtymTW30r6GxzHfTRDkS5HygogviPj4qVi/XdUVRqllc
AvWOrDbDb3p5AB8EoWSWH2ZiUpRPh8UfHjk0FlbBHUWMX+husMpsmZ6w7vE2uvcKf3PTe1/jLE7I
1+ba5j5y5XOK0UoZWSqJG3ltCI2aQHG4zESKgi6PcBTNu7moESRf1WlZC7HFvOj2XG7o3k552L92
orxB5N9obvqWEhtZTmsAF5eq7xG8aQlst5lMxXJgNesmj07jHEVk2ptY51kmfEl2aFARoKpAVg+W
9jkX1k7AWN+Oo7VPpmd9LvdJIrtA9+xrPS5lvvBtmlzdqH+ZxCzi7hOcR5Z0Du0uduYYQ/NTFul7
6QmAFzc4NtR8CN66vgXI124HCdTPSO9dOJngobfQV4KMWfuyC1DlRpBrvpor65Ta0SXLZ5xX+tke
SaSHSLwI1By0FifJUN+iGp4d7c5snknJ1rwf6J7YvtLy19AnB6NOjyEP3KwL5tK535inuj+XpCTq
nIR6WK+cVjAtfmkY1zmUs0g+OcTFGucf+wyKXzRek81OYMKFg8GB9E77M3PUg6NBDO2i20S8qcIO
1uymXaVRHGT9xoHcI6JgAiZcsTIvrcV4Ax88ne4iQ15Dt7mF/AXdENOlpix8j/hzCIUs1+ipaaJX
GVHjafzNpmgbOtWpHq2LGMXJXlJOo0zrod5aRwqDbF3XFGCoOsKsX7OGPRdKt+Wr6XeMR2KXpNFa
pJ9DejMWPazslUuk4hTSodpbakqtH667oq8wtH87luRqGI55bd+PhvGeV979MOYHRxaPORbvBtH0
yirrN611TpYo/DnSWIWX4OKNmacBWh9QKWTzScrmKG54E+ceBja4rD7cupbxoKeIMYVl3KO8vFc7
cgOc+bvKppNdO4/MiSyik+L3GEtvGw/nDht/q4/XbjSzY97Lz8hteLtzdtFSRFwGmXvgb1mrkR3Y
HXh5aSDGhTGrsDjppPmV6PiKF6s2oSONjb3cmlUq/jzIp/qlr9Q3O07WNbpkDTGLx17fVYxd3MY0
sPUm8+atZs+7MjNvtjbuJcR2byalXN4nnXHUMoracfRlL19zph3WyPM6VPxQA9JtY7y1BpEVc8+e
mNjRvKqvdS4pJZpzJjiE4lFeygJ73VjKY+jFRwsuRSsJFQ6nBykRBPTLapqCAEp2KOCHpq+D0B+j
qaLkUewcKzENlVDOVqERmSPiA/MBE89k+OT15rYaB+y6KsxOcjeEPMwYsjAcGtGxQQewqtGn94zp
d3GFx42sgllMGKq69J7AQpZb2zZB2NwIjJ1JdlC9TKNEO7Zl8qkPzm2i1kCzwFLQ280ajX+coT9H
0bJycNJZbv5AMlUUUkvPxh260V0fC4XCBn1WullsrZs0T7eDYzxF5bedZXcwR1YujnYhwFa61TuK
SCIkrWcjabekcAStcDHOk6WSTN+Rqq7BbG9L9dTID9jd/mArV6+R2J3s52R2eY6ZhglURZ1pSr/A
DYQ8dR+3+HK5+1dqj2haMLsbra92lM16pD/D7t/Bsm5oRfV9Z3BCsDPFfq58aPRMFCOy2RXNRRf6
ChebkOa57WJoC88LZJhMlcA1X2WLACunz4nj8FRbqzgX23I4JZ4gqoAZmOCPzF6r8L1SX8oUhkMa
F7cx1SFRl+BORx9iJMkapkrpqWqTz2ltbSAOuMAVwdODZY9z9mqIT5uelBqrb68RceSrGtehtGoE
/PqJMJVLP7bNLtHtgwYOdZ3STqhauScM59VovfsmxOVDs6RpyhM2A28TV+0pC8Nf475mYqFAwEW9
ozO/S+eroYsvQMA/boUKqE7MCHBIug5jzq2qBUnrJEx+2HBO1QRQTsy/UiTmamucuuqBcxms1kPu
RmulVtauqzBlpZ1mujq7xjodUKs5NRYIm7N4+mB+G2j8eSNPJNWs85RM0WdWtr6hoxWO8StHfpFu
DEe5l51Yd704pxbM0gR4e+qs3ET9TmKaX5eq5pTh+OgTV1t1an8crZjxXAI0N6rlrqKxaUpxiGt6
JWlk1LXTfdO88BafFaYPWd+vY9fbTGl5pKZzyyGoE2MbCx0sBCx+m6q/IKPangLLOkcRmAilgFx3
djEx1CTwToLaMv5KOf8T0dwDa+RYG7CGR329zrqE4CrtxrTGWc2cG2akBv2AygitWF1dwfoygoyY
83EVpqi5MoYaZYwEr6+KUw6tXs3vc2U86Jn5oxcjkkhqXztN7VWepueQmbI+jQej/S3cknO9zsGl
u/OmHI0fAufENKxH99VNw+2ckICs6HuHH5mKPBicGq2Yc5NyPxAM4rkOhUsbtBFOuLt45nkIhH1G
73UvU4ADyeAvJs05T/Zk/+xUasVaIcXVWivsa7unfsB+EedBl4A36HC4I6ELiDLae84GDko/76jB
/BJggdtVQZHCYynQ64VrScKpBziu6kMAe1AYOyxHjNGUmhOHbfucoKicxW60DTLo2wBD8WaMOggF
sGCAIaDeA0iOaRccXnXTym7bm0E9CNZP217FOjs810wkuNG2RMjTZKE8J7IlxKSuCtz5Wx7InYWJ
JwIxoY0TosZ20+QDeI6HUb10/Ng8fE1hmI8Mcynb14ql8t6NvuV9hmwBk4KUmMG9r/pj6D4gqt9M
cUuJ8SnjHIZDOPpzvKT74f5uMYtnWPiKGqf5ba6KoOqnLXpGP/Em/n8ImgVHS5puMxtjOj5VonID
rQvvNeNXW0D9iR/bxN1FhRPQYqwLDEJYW+Gh3TwCAhU0jF1zHYx2Yzs2CJzwkAtvl6WvdbcfoXjo
pdxMzLHjU1J+mvOdIp/qLj0z6iKW+CFus20NlVDa86NUJXpDTLX2ylBd3zI5mcEl9LFvqNlb4ZJt
O77nzWRvSXI9Uv84QYFKv29MVDTMdObicWysq+MYD4OC1Ts1TuFA7HQDFNLQUlDFqqETduvcabph
4/Vs3zSSUsxaxZ3XcRxVU/plOlz55LKg0p952IsIIR3yKEZdDcUYDp67IW3DIOqi6tBODCgUFkCV
qfmOCGGkdB+9GNZ2DigjbOzskDf4wvul2Qvzr8GO6X1siu9M9/wwmrDsk7dcg1M60aaTVheuTFui
OxlxrTq8h5xjE2tfbCKFNV+LMsTyGprB+JUDfPMgfszJe5nM2zzMNxXHRyTlqpjbzdi/KfLsDs2m
ctOtNVHpsSoxcEzJl1LYm7k64JYm5Ly3oWLETApcn/szH6Dma2dbXt33GDuqcPeYh6lPx00ZV9XK
AQW1TAJUbNMzpE+dyVKSXdQo33pavba9F62Z/LTSgqiSUCeYJGnORh0m8rNQGHOuFBHRLfoC4wtg
gGssdqMU1QnJI1ArUanjJ0LKmxtxHTRKfY5jHEFJr4iDpRjPrt1e+2GgyWi0xT+0apkdHmZ8LkdK
9iEgyI+EBMB1x4ZHXNNahnkN9lVCQGkdbQXbFwEiR6MBrTXakLiZkWA8YQnQ9KyNqa+Er9TQrMJa
I8JPDtVa2jrjgAjH0USg3c5dPHRoIeex/Cy7bu3GTXlqE4vRn8KoKyxsDN7p9Fg+dZZTBP0YTxfy
Cx4HvfjsRwplnPfOzu2EvQWlDeKzxqMbL6VzyoEFLfTgEuewU8chuwhjhw3cPCl8rJEGO49hUrYP
oXFzQ2VPDIf1UxnxOfGy5s0ZsmdhWl+uuV5SFu6Syoh4xRIwrlP5aHQztsWKd1vTeUk8a8mKSFvS
luTJI9r9LiQOyx8TzrdMl0xuJZWFEl680uBY1HMZxEJ9z9uSeKuhd32XUT4cG4xYdXP2MjJCYjlP
QW+Tc2OUFMTzdWrIqO402nEj7j8ttd9TSRPVEums9+yoOZGOFbEA3eL5ewvlkpIl5o0j9JeunTF1
zXDNexKxJPFppJoQvwVzIMZPg6qrh28mwb/X7fBokp3jpwgzHVIuEpYvQt85XYbwOiGqQtNWTQ5R
g5y0lwlYoTZHw0oQY3Fqo0N6Jnmg8+tUaVF7fpk6wI2mBWc9y+/QLY6tCnpILYptJEntCSX1eiqe
YqQia6dgRjqqVPQaet9AH4x7tMxiM0z4L2VzE6QWnQ2bibWlasE4p/EBE+iWbLBvlexgpqE5/sGU
XBnV7q+5SZZpKwvgvHP1jpVQbDEVgeNq+8dZSZzNNC03tj2M4OM8SiMn8oBT1DyGyaMiqb0MeDZF
CZ0dw8axUcszr8/EcRJpftmh2Cwl9i09xqEwaHNDJx6Hh4S3G4oQ/BVl65rMCmtdA7oQMU3qwvZb
m7kUaqxzAUj3zWhjiXKgKOm5tc6N8AeODaS3FiTMIvKmnW2rcvTbDiaNU/AqsffkFLvMPGvYBmmP
iZSDJFmgugfW6icZ/t8RQD+tq0cmrQAi00D1EiXLDri+fZJL0F+avnH7t2kW4y8xn0jB2+pTSeyL
PfarquEggc8CxSAnlGBoho2dRVddTP2+KraV2jr/j73zWm4jS7b2q5wXqIny5hYeJOggCZJwU0GR
VHm3y9fT/19S/c+odTTdZ+4nYlojEQSwa5vcaVauxd7LkXUpiGLmQJHGQtbeL18TcZaU1m9a9vF2
wW3WdFUc6g6crdP5W7trm1Vv46pgeokEnyNQLtDBQwJd23Vzo2fBaXJB8rtM5DrxvBD/4EVbCJCL
Jdi1sPfOnrHynWoUnmg8c9Q2SPr4ZFFwbmeVHMmLf0Nf9Krc8BQF3W3RWu1D2phn1UvOdJhOVQx9
ZprCxlC5SJEHJK0sisT48ea6mhHqywLQ//NYXJSlYK/XgcAHpiOUn0+Gbxl35rRzrjR6cfIHH+4s
2vJ2QblJSvBxjavzhH74cQGXcHIjekVtbIU3q3CrivaDZ9UFVycXwqxDVtjXHdz9k7+vqVhPaWKQ
2zolZBjXdsGGH6b4PhkC63E2tHhLWrLZjvwVHisvOCQIrm1H8kqbMIwLOlFgrxmhjTCh/FEK7MCY
evRYWsQi1agRlDsksmhLpWDZEUdl3J79Aj7AWiroZF13bU72yC32ASUjmHUH7TuAEarCn6c6jC9D
ANqSHpCjXhg6MEEjW4sRCPKqOurhS+6yzkvf7yB1no4J1Dlu39wPkw6tnFEfu8kFYYiUHLW4Yg3/
dkqShS7cggzhylKJsW1UDjGUVWwCq3bJ7H8u9WPN1D7Qr55SGhEBhtfMV3D5Kf0ZogoKMGFS7Sz7
DaptQgVUbmq7/+rmyOHAm3iyP86979z4tU6RpzSOIKSOtNr5YNIXezsKxWLfutphycZ7B+O9RnDQ
EU41D+nnxXvqwuH7HIAoo/U6ohfRJOBA4p2GTJOm4kNmeUAPWoDeHiDGfTuiB7QM8wxLAMd11rNz
aocp+IJi22VfdMNc7vq+Me+B/vdbcqcOz96r/WhVp9JFDykKALnWzqFbloz7sY3QTxxpehgHUFbE
ZwdnCHeq75FjlT9chBTgfBi+1y6kJpNFL7KuJQeke4zdDKkY4NvmnMUzTQ9zirpZkR5KncYkx0uq
teoW+mKN9aQZC+2caGoVdDyvcj1rb/WEgoxb2vkuC2YKExGM7AaYhwAI2sqn+ggfFIzm9dA4e82l
I8iP6nUZ+596fFUyCHD21LHHhOBm9D42DXDcws3QU1yBWGI2qF+GTreebAd0wzC9+ZP3EPv1KZ0q
ClkooGw15YToFxXVifYZ8Cv+RF0q8avbkU6KpDOPWeql0ElT/LFS06EwZLxVZjIDjrjCctDdVlrx
PCVHv1sQn5zQAbKHpzAabmq9LI4Lmrn7WJDI8AMOq748NTStSAS3L7v5OOedjpud4E/P/i6aPLXt
Z8hlBt1t4SrRnpfKKu9T49mtlHWC727HZrkNGtPfuvZ870JPcEpzYz3yKOCnCzApLmGRLT00Th1m
+3C670kMPcxO9ODmJiksD5yGE9GZZ8S9viq6xts2ZIO2RoL/W/ZcOkH8MUMuFbk8KtWxbxN/gyuB
o412o2zRIAFuWmNvxdY5oL4FiUN4bNDbSYOAu8qqxAgusI0VZL79mLeM1McKJ7cgSiPF5acYl8Tu
otssBRKjdwNJ3OmzXoM51NPTCGZsO9QWEY2oX5Eo09MFOw/rb+2b29yBqz9BRkdYgcbVbKbenV0H
u7GLCrhZPgzTFD9mGd4J9lHdQJA8awOhBT1CjWQ4Jp+i9uD30JO4dDw17PS6uxjTNVaJ86SPn4NY
z45+q8a1q/r7IneOgCHHfZ6goOpmkA2bTrzRIs25xctcN151coag2/PcWNreJvXfQ4JIjZEuQtpN
9p2hits4AMcIEw4kHcMEJkpz2Qpdvo2bIkJSDm7AuUGfpl1Cl97DUwzAC64IQFqeT1hOEfbT7Nt3
6cIpygegQ2VoIshCAgTOsuXGiLqvqIHSCz3guxTgOsiTI546VOQSc0TWc9fbzJO7BTkTPBmhD6eg
pbxtUo0dtJ6JfW3AfSnT9z+NkI5g6DNuNwRaq9E4WQp8yVDDMe2m48Xr569GWD2jKvK5SmA3KNX8
0EvTn58mn7pk/OIUiNxMPWVoq2auU5d81DRA+OlFHqF7ndFvHCxwsTiPpSK/4flQWjsx13tbpjst
Ns+57mBkOzR4RmiojJqqkbuJq/hsJF68yQS0x+ZGRGFFq2y+jnqkbPuIP3JSul3q1ZSXG2DyaKI2
BE1IACfqZkiNLwMp+yPqlLwnfJlKcP55C/yv/5zHxndkioyZfnOnyuvN7BbnZc4SsikklaYZXs1U
eHoamwYANKR6D8InxA0yLvc7sgVR5n0hyQ1QCOo2essr6EQNnBnHx09Q0ldVLfQLwftIPEO6zTj3
aQYMAM0AOs0ROYadn12CFMBmpioNBql0b3H249tM/+DGdX3v2u18Fze3CFvT8xXBcqVNlfkUz/yB
WSDmy56DspXuDN/85FrpfWCEWOGpCQE6meHDaJDKVdpYPGcuOeWSlvdNOFT2Dkml8MAYvX0lFPsQ
bxX7fK5D4DGFuQ57E/3WiMJRkHvxKcIF/vG3f/2MAGm6hbgURpjk5FHSZiHbgwUJgo5RFBSv18y3
k8FdAVB7TTKOjR+Z426wxnnrJpMB1f5w1lrwVfqg37ktDH86hLsHKvboqdrb3jbUKXDm51It4bZK
nBS2WVBsbnEH/XJ61ilEt2X5RVuGDEd4mnGknenYIvKU0SC6Bh1WbwArWLiynwK4IZsF/7poT/YA
D4gZQ7qw0PNYZ9CUhAOUlEZlfFpSmCfMzLtKjL+3EyCQbhRa+6iNGBgExEE03BW+wtfuB/ok0ela
VdZyUzeTcdN55Z0dw/6jG80piP0nZU3BfU9/7dqBu3NjBwmijeggBKidPdXucIIRhrqnTlUbXh9/
35kTGylcppNl6g9QotBibdwNmaXdDR0iIw6uBRWxvSpt9aSG5jjQNAqwoNTQrvDdffSwmOQ0/AVA
nG370a5GyXhR3cY1K8AapF5XNcgVFL+gEHArO9038ELBj+PM62Xu4cKw1Y0LV8vGd3jYSHSxIRqg
xRiR0a1mzkg6hxlqE5lGaOh4tJkscAT6+TXT8KjjWbkHc0bGaDwtSWjfTkUaUGfxTnWnHxCBhutW
O1pOgy/e6s9m/2oG9ClnoL7JwzS42nH4lC3wi+LaI343xtG+jEeHsnh90egXBSgJJJeOR2Of4USs
hgHukpDcBO7mJZy88ahidZksj7cMNQWndmpIvfRXv8UbiOL7Um8PetN6F0Rbyjtg/aRh6Gydyyg5
w7HVlEh++WmknUwtAN1ZgeacnTONWhiF/rmYbXYyaa+CjBrJ7DzbRTMKu0W63DmmRicMyMk+d58c
g6aiFjG+nTaAkF/C+ssyJm8uJNsVkgd0RFM8TS3iSmW9WB62tkGwxrBsdGq0b1rrXkZyfo0Ks7s5
014CDeGToM4OsRPVOObOB1u6SyHpdjo0MvSIahpZmXXQjAblTO1706HRpQp/FWatgpt3l2ei3dLR
CTA0gFtNIUh0XcgzMblrDfnuvL+h0tmsPbvYxV3M7RrB/zzRRbQAfY2j6Dmym50dWMbGVoWFjK1H
/6jufgzy+qQHLfptwJHRw8FgtnQh+3UHoBggSoKExHr+UheKpl70F1vriNedRha011Npb22S920J
Igi+dahey/bZGcxN2LfBpigBIJagMldpODbbSkl5h2ilDFFXcVgGZXvLlmm81WBD3A2afrRKYwSd
4T2l8XQGpT2udUDdNdCGWT1MYHItWRgXQZQWgT8TOiLkQfOmRDjaZAfl+gNt5Ns27aFei8npohYE
Iq74Qoz80sKltDGn8XPUjpy3pXqN09GjcknoEZcPRtLrD+6HafI3KQJf69QCnu2WUN8qqwVutCK8
mnexLQSihrUhdTnucOSgT4oRhnQN/aA19U0WwnVC2y33vzkYq2ro/R2cbBc/TNAl6YuNH89kWAb4
Ju0Rq0hm6aTMBqDpoh7GYvQ/BN0MP45e7TWjei5T4wHKLxJXBQqYI2W/gfDHhUTyFEXTow0x5so0
UtQnoajK1FeWqQaCCNSpjl1Y3B1a02A/avLyA33lC7530G6BgYOtUXSlKQWDbR2DqJikylaivacl
kiUjWeUrCFviJvZFqAGhy/gAvZq3CWKoA9LO3Juj6axqs65hxsEMx1p14/QAdCGtha0likGBTeku
72O0YQi+N1byWMLEREbUuLTsQLN3RO064baqypmc5rLqs/xNZQ08L62z7P0+25B/n25U+k2fB9Aq
cXYdGD/FiXQLOoF2WS15gDGlq7SPfgD1Vkt+e8iP9KdALG+aJjsYYq9Z1Yc6hCiz92v4OFGLybkj
9dKcNvFNDI08Wp8jEOiCAYWd+1COPE9JsX9llgRBgHvGTZx33r4eo3NgI0Rud2fP6o0VMdKJh4Ps
v1cxZApDdZfBuZeNZGxxhteGn2b0Ns9shDls7oFGAahLT0Oqe4/jQlmnNRtnW3VoWvqNga9cT8dS
04kSPZSBs27YmrD0fOBQrODQCWje99iCJdg8LdAhP0K+SAv2GlYbekd/b/cWYE8e5qGlyVgJK1xa
77VSlKbRIN/1HelfJGBFEb1BhNScH1O1tlWenRQV4YzL6tUh1dSio7he+uxAQbErvYdEWZj25lNX
nVW6bEv3a63hTlNeCxHgtoavrvpgpLhH2FLNidbkghuvJh+dbaP5WYXPBqNezN3Y+huf+F8Lvoc5
wKppC5H4Y+ovuLc3WQGPlplQfoBB2vseqrNv1euxepvorM+Kfh+EbxVVvZjJ8IOKFscGpHh700bp
Li7sW7eFoWHIbgoDnn6AdE3cHp/6ivs/93YtD45syzaG8XDYAS9wQWbn88cOSmLdvSs8awtX6WY0
zQcb3Efy1YS3yCG6BGW0DSPz6iHb0AjKOyNIsutPbQSmI9XufUd/dCfzErmUHToII4rSeTFmsolo
ZWmWQqF5+OKCIljIxqdD/Fqm/Q0d/0NXPUQ9lahJPy6AeYus+gD5JmwI6m1Qh0JdsvxFp02KSgji
Y2q4HWqPUoV1qT23QfeUelEZPRqZtUNqdS0crJBxD02OxhGwZxDJFkUy/3PVR4esh12os49Kh2YL
AsAZztGp8dcMUrM2ca+t2qFfJdEXDyBMm4GXGWHJtLRd4L+NCVxceU/Qlaxq3ThYSXtDHuCGnpu7
LqbkqdE7jFYtcGWbWkYyOXJekMUIaG0AdeRqW3AJ9yhQ51P6VLZfSrTP9G5r9mCSFQl/pNjCVUzK
0IAnMFMkgDs02X0/OpKNfGzz+sa2h138AVHiddY4UrR2yBjC4KV3yaGHP2AxHHJ+qXvt/O4W22Pe
jIV2X8b0h4Q+TkSvFQL+OkzIOsftQiewbzyFJvWLRteATrj+q5VD5JbbGwK+Hc6DTiG6o5S5hLvF
sh460/gGFZaJ82jtcVk2rjXc1opWtrR4DgF+a90XBxeqxnMz4zvXru6m2qB1RWomxS4Hd1FwppW7
c3r+6drXqQTobLZDA5pqPVNO3vR6+SXS8uexnB+tEdpvcUsIlU0EcLU+hWIAJZE2OBQGB2sA8wpH
wICHGqn5YLbxtA4SAEiJfRg1j5ZohcWhFngLfKjHWV9GuMF62j6ABGxChysiCp66RpinFlDYnTWu
lTOizsMt7Uc3E6D9bq4eyNLuclBgTjE/tmF8RXjkk4++FgkPGgrgLp4gFYztho2GuyedlQkwEkV1
2pyiYz1CZWlrn7Wg/W6g/ZRbB6CTZD8BSwq6RTWHoLG3LggsM2lv0z7dujBwNgT60OEf2hYb08NW
EgBgrZR2LIdy04XEt7QmaNWnwr0hf3vb+dGq6KNj6SQ4w5Rs+6x7TPCAi8G7WCV+bgAXmnJg9lP2
l2x+Sctw0+T50TEpL1qbIDQ+hmq81W2AubP2FcFgkoLenYatJwb9YkGIskrC2NjrcXoC7gjBRoVY
AAIImnZbgrSG5HtnzCFlaUSYUxfaHrzIoRsgZ+O3/fKQ1tVzN1E16OpZbnJj7bfJl586+X5DsWSI
8NRPzf50x9Hc6iCZ4vgWnbjuL8JUFUIXc13aqH1YyXTI009RTMdNg8T3qtLOWZZ87SBn35D6DRCT
KhBQtGovW6uAHa/PyeZ9OP/tpP67DkyTrsV/34F586bat/lP7Zfyhj/4wsx/ULW3QEIR2lkBXdM0
U/7BF2b+w3ToQAKR4eqmaUE68c8GTDtAfgnCMGj2TQPiep3ezP/fRB38w3BNyMIMmwZsIZ34T5qo
hQ/sXzvMsene9nUf7SfLC0yGJyRfP2kv9X3cOcGYjquqfDPyh8ShnIMzTisHOPGVPSQ/yOfQZI3e
qt9s6d99n2FbASP3YD37dUfjkhopOFSc6/S0mK+j/rAMl9l8nYrbgbbin9bhN1/23j3669OhIWd6
ARAkaTb989N5rmo0Q/coNOPs5ssFG1M/pAWilgpUq/vWgCftzWNrw/vIJQ8auTR2rn62dMT3yKP+
9XA4uL/OtgNvnOnbPjKCnu6xdH+abXrxsEYprlrkLh+UfooogszU7mIV72pz5Lp/cQBAN2G5mtuT
EcAvEeKw6eOj6spL4YV32fIt0Wh+rV3/aJSw6wJ5TlIHypvkqXHcewvGSBW4D7lyv81ReaJDe9tU
tCBNwVM8gGTFByHvZQwf2/67EYIOA2XfWBTAyh6cQC1ArZX+RphEwQazPHyz6HuN+2RFGxplnxwe
n6i99OjDgaicERMlT7EyRHolxPMAhBUZBS4b0w1VSN8jBSrMqgATYaFgV4kYy9gvSG7VlFCpLPEM
Me+c9X4DCW/qIkgPeDKvyL5PUEtRpkoQ4wgppcF66aYFGaQF+bl8QxWFvrYextKOlKTgsGEzRanC
5KECMI319BpxP1f0VKHq7HkHaIGHio7Y+KFvH9x0gaBRA3YPpW3y4PcA0knpts2ymo2LA9COpVol
4JYibnNLt1dUiZH0mvmXxEIxqu1Z8JosZDZDY03Y4DQXdJFWMn8RclzdNfFJPoOQIRFBhJsfqNGD
HIZCDDK4NLE2/mxsHWbczy4ALoE57UhArTX/WvvSEcmMVxeeOcweR7LEA/L1HqL00Zs9Haf5kkPq
R/M0wrAkDSYuVKJ9p4ULYRCR+A7Pz8Y5KdbknlZKnRLqTjnhoIhSmED/o70xvpoDwPn6OjuvtY8S
C+g+e9a3EUshQ7AhGob0e+1DIlaPpDbMbl0M/absh41BMSChWzVAMCyyNpZUrSDvM/30SR53Yb8s
wOEyu4c+waRrgVgTvvJRe82XE9RrI6nL4Zw1T1SNFNDLkDB2IvmXUDwKm4e6L1cuQMWyfKW7QxrO
Np6mgT8sgeQ9WNq9WV0dVo+ua7D12WZpLxosTrQsDCU70Wi2RvRmsOxA1br0QzuyTViXlqKSa7Gc
gkVPpJIRrHN6v1JyPPLaqIq1/J6sg1S0B0J4qz+35YPGiXRRXSGKBcfRB+FKmNlSi15NuIfdotla
i7GTbeIZHBRqah4dGwvxCIDqbejDdQXavVkOQU2ZA9qHaSw2TQGRHxOtB2d5QiN9i1nlFvAriXs6
WQC2tRFV9/xAiWZPIbrLtZ0NmFE6YxRdjy3E9w7caG2GNGYnTKkchfRNsYmLdq+NQkcInnV4M6q9
07xOLKxOp0jC5gvZNkxlQ5+ecIsNhA0lANZQYyYksevV96CZgU1DCWznwGL9CxZt69bLp1qbXgwF
AqIn56smNALsTZEROUT2vjH5aNPcO0kBYS6ofn1j1ofFiWgW1Fbyqm7U25qDr7yvYw2hDtuzxtUf
zLdsoZ05vyYR1DjIrVjEOkNzMZBYgtVul1evVR2sAma0u4E2YCt3E6T8nk2U2q+rUN/FRB/V+GZ2
nfSFrhUQyiRnT7FKMZmlqkFOCTKeWVGjBApC94zDvgzoLmB8vZs9xZF/1CVkx4QMBRU5ttdARaVk
hkpqAU3NXvSImZoKnM5bplhm+xya1zR7jmmwryvw56X/rVT2jTMgAUAUVmPwAEgR1V7zbjfFX3JE
ylJoc2TvykHlHOhWAJALXC1DktvJID60KZdbpKQcAwMGZE+xh7X0ghRI2xqcarrtOYt58+pNIH2m
SzNdFIcowZYiYD9zAD2U8RisPUJUpJtrseN6XFABwoLBdtdMx3gKtzntFFUGB0pUrlNA5y04Ae9d
F0fgvbRjKnKRzUPTR5QniPYnPcbRLInUPH3nl9auTaKdyqcX1Wq0fpomsRCE+CiPgppuvxAr0rpF
9b9lteAKVLSPUL9DsImYkrEmxRuiQPsxZAezKBYTU3hn1HG4l8lLMD3jA8JgqwyJ0rpZB6DKxQZl
rPHYQSQfUQIa80NJlTGHa3dy4CrkAipjoKqsXIYNc2/6CptIHiig7agKUCdJ1HGyp4OOuN0EHGBW
wdfaaTc6Si19QZrPzmRrR/v/+s//FwYTkX7/9+7zvn9T5S8OtLzjn/4z5GyBFfgwrumBbcKf9i//
2YWKBEpK6E7wkD156Q8CE/xnnG5RMfbAZ7lQBf3sP+ONB4EHVAUPm5f/E/9ZuFB+caA9z8a7BMhB
U6zxq0s3KK+idzSjBQzvJkXyyzNf6FHdJMHjQt6jNIAouyQPT731GPkAWlA3cb4NNB9JEziqcGDB
Vvb8SMkGCASXDMk+/ZLML52n/sb//N++95+G6v4iqxy1GsmdWvJkw7VVp3a5Dg62iMtP608GLtRP
y/gb75uQ5HdzY0Mj46ItG5i6zN1PwQUE2EVNu+yEWwcHyqgONper/D0vIkzYqTzpxYHEWKJQcS1f
VP00wSCcDZTpUHP73FVIWb0UoNUTQPfQYzDoIoUVV9uQeF1dqM6M3HGBeQqTFp+QUqp5MTtAEcEj
4mnbCQEkGMPn+LMHTGx8yfgNw3kZ1Qu9aQ3IvRA5P3AzK75OUjPCTymf0tcXEoNLAT7kc1KpNTlr
4PsHbNxUPKXaLfp6qwUhwA9NtwNvuLgvA0B01t3sLz7XvmvCsPA4TpeKHDGfvZBSa7CYExQZXfjC
6LLpJYKyTb2ADFvH0r1OZUC7Yw5y61L0J9HhQAAdt2o9oApfDy8wqq90Pien2T7BD2cY9UL7XnVx
/QssBz5iVcWUohHwokWnnp9ZKzadp9+H3+lNq9xHWHF4MQfJ4Y8T8OcLzaVAcW9DKAPShHYRteKH
Hrpg5OP04iQMyOxLG4biebwAullF0QnQAB4uyEKXbR2duuakfEXLBhOrXbR2RyqMctfKIR8/+t+M
Lt3Lbwrnc44fV97mkJfML2N9krMh8zg4t1GMkvrWg+o/UBeVf5Z32OEljA/0qYBaF/pi0zhBAeAZ
FK9tspKcqNl4hKxzqE8001YeYEkcKZ6mJDAxigPPKzNmMY4aEOdI1ooa/N5SpLeKaeNk7crjv0a/
+EG6Ar+suhcnfpITKOPX3W9lAH01WW+UeRkmX9gYlw4c1QyJiIHGmvEIJzYfzHRZL8p+lONf8yvV
E2uv+hf56hgCxcy+gNNeybj4rZGrUGtYsxAyiBOj5xnYmWycjoqd+4KRINu2yh2oPcwVP85ER+mp
IS2JteDD0/aj+b5jOAusGj8xKeu3tyU9Jza9Bn9zhP+cgJL0gAfNGzkIkhimSyrizyfY0mjg9VoQ
boZbbBLJln5CzgSPR0v6lQ2MnHbkmT57hFg72EMMmjKGkqCyuDbsX1OFB0vH5UjFVV45JTrlV1y8
v08r/K/AmnEGsNTZgQHWn6TJn8dJNTAlOYdpk0uf+IL/Td1ZTBuuJubOjp2/sW6u8TvLD/UcOTru
JohCfzGnXdckIyAzYFT6jeHndOy7K30mTBv3IY6ikxaHgNKHQSBR1OV7KOsAp9D8c+ecxY0s5veZ
aEP8btxx8dksYt++u3rtHkAO/E9nCYD5F6nUPDp4HeGB/LbELvhruI4aAWXX5ZuxK2gG7GimoIrJ
Z0tmY9YciB4dfOICGmQU7whdcEMTi85d2n7a/MNCDxfdZ1VFqwXd+DhhXAqwFHvaOsbhKsMzcaxB
iMzb+IU8vJoegeJ81oBIdT7kRVQQuGJh89XXBR5rHNirOaKbiwRA5sNNE4FPogDHfETWGazYysLx
iwjJlqtnwLb9LC74APmlDJp8roNXn9p8KG44eqnkBa5DbazZalR9j7CSrAwc5XQ6s8Iyu2p5X2+m
MuWxfCZIpy0SyzfStcHC80Kclhu9RwaI1xkW82/w2EVzcrwzLyuNByf60s+JurJ2LI5MGO2MVQMN
J+PROx2sLg+Fxxuq6DgQJjrxq29s4VhghPlG/HiLcRmZd5TYlzZRfPsznzYs70td2mdW0W33Mhtu
sK6hueKTgQutZFIYHpPa8Cz8VuDepRVYYtIfP05c5ePss4GBOVGO5NOJEqOMWSC3EROqyFMByFj1
UbGRGeUq0KBg5dlk3sXvV6QczL3lAGdn7AzmfYMS7+W6sZYwRv4NYfa6Jf6TAcnP5d9TA6ND3u/L
+VpP/kcySI72HFQOsPqXEI6WeF+Sw2u2rLOsmgQwzH0Tm/J/vabvZP7kSVhv+R7ZgiMivhv5i/z2
wmaJyVHJPpUt0BY8Swq5xyhpAoUh5G9MIqsmeaCKifZhlwUfKS+g3COZAOZG3JeMO0XntKUlKEye
k13CIkzu1aUKtLhnDpZsDoQmER8s1hnRVQi5TjZz7uQyP8CEnl65+oZmX9NlRqBWDEJHEKyiu4k9
Ih/8buJY1M92e5UBD8J7RrQRC523d/ZIpGDhFtTsA4OYk+TYxNHEGMkIGWzHDA8ZRYX8ajJWfiLD
joJziZ6ZxP8Ieb8vB91aOo9JvV6Ml+y0nDMsnzL1VHQIZ7Qo3BoxGSrrXBJesbtoMwfBh3wWv1XT
+il7sacYL7Pqg8+QEyU7R7VobXrnHC5aJlbB7cpTSyZJlmNGSl3SEij+7sZC33EsSEpFRJwKoyJP
VSoSk5ItYvNjKVgXzQ5J+D0wEghNyBpK2kQGIJ8pCQz5PDu5hgivJaw8yNGV8sNDj/8J2nNlZQSe
JDOQHlyXHL7BAXQDkVbFgl3lIXI5KCMMMEycAa0Rp0CepWerystFzhZmKXkP7fquBn2Wi+8tds9k
7zHlmoEdnCn+oNFKLljsVUifarfLiHllMmW0DF9eUPqdb0L7k7+/IPca20hyO2yopfjAqACLbnqa
RUisyXUnForN1WoErjgVLAD7SKZSM6/0YJO4o5ZLtoHCrJydfjlPGA1/UFsZptxSJbwcGWdOZjcM
oFPxio3MvSwNlsjEBEf1B3lUWS9ORcC9IN8gN23xvoVkzVWAZWJeGJfkhDz4OfQdUFlyMqQrTyO0
QrKOFte0wR3iNHt2AQ9X2zZVznbvB8+p9phYahuRVZNByRt7MLecEfl2yVsSZKzQqnK07WgacjME
PIjMtVxgdoTyjkNsT+JFHnLhQoQMfcPU5r4JmzMniPtC9pjcHyaeIS+JVVzcRxukI1hIWIB2boQo
7HIXtV8apN98qMBkH8velSliCWQ0M18kRjDAAMrMJ2HLHj3L7vCZ54pbtykgcJPzA0EMM7OX65Mv
fF8OJkpMJ7eEsn/YYbm6flwaPe6qXMoOPKZyz7zbV34mV+U0ccdyduU2itWVcyf3NcaMt2q5CQKc
STfk6gzrAgqZc8ZRxviR0hcbiCjWWj6aFyLAztaZfelxIORQyM8lU8HHzpxySCdWPvnV0c03Or7p
Ah3hhe3j8EXVSfYSt5d883ueHOsk21yuaHkQsWtZjxAZdkzucL5MVocFM5luMRx/7Sz+LtzzXfxE
09cdHYjYL+HeFNXLCNfktCrDbmUj4C1XgjgiPKOkt1r6mzjPMp3ipsme4rKVvzJ/PHFBJAwn0UJ7
HteXnOf3sz0DAtXFeP+4TgODT2K95O3WsFzl4IrtaKLnwLkt0LvhmPpjvXV4WMya7EIx901BwyZm
xIHdTG7aHJuhsItjeXVwZKezzIr8sOF4sYuijq3KJClE5v56ooRy9decgU93FwzzUCxaxq8iPbAR
lLYeeSOJtGgnz88Fx96RS7eDYHdQX/t6xb3l0KClxJeVW1TsEI1y7/tf/q7j7b3bJiYYaxskQNAB
QMoVIgdSjJ64GMyrt5gbNs1fP4Th/ia65ykoXnqug6aR0Eb/HN3TwmH1dMfRWsTGYrUZamLQUrz3
vHe/jVWP+73MKA6HPKWk3B3vKrU4cVtw7eTW59fwVOpXzTv3kfTbsR2Ms9x3UpAR+y0ODbEDX2PO
/YrgQ06I1MnEuCzRh7KNd9bQ7vEx5NdH9yrrPBasM3Mj/4nFFP+PL6LXSZrmgDNxOsaTOD7yityQ
7C8xqSOjED8D02izV+RHcs+822CMZ5599GhA1L/JJ5TcgpWnbcUzECewb/UdCjYwz5zFF31/an5N
nEm8GXYdf8O9IUCgLMc/5bqRu1Hu0PeZ+nE4xU0xvZZMBybyh4Njufemj434cWHKxpVLsoPCSTwK
uUfkApB7g5QUOKVXZYCFca4YIgkbuCRQqqPcwEbi+eQMamRX5b/A26YwobnS7BiEQKbO8snYF3FM
Qv0kFh5LI2bbs9/HY0gQAJTFe5RzYp3lDhT7W3P9MFycnSq1yZ7TBvceOrQppQz9zK0kzyiMPHym
lnyQm1jWcvRB0eIGyM3J12M4ZfnFVvKWv962v9u0OmRH7FmT+nPwS707G3NrCHtSUpgcbBH/kxtO
bgy+VTzfv/468zcBtK/DcGyjF0GO8NfA1G6oKUCj8v59ss8i8i/seLaaLAFhjfiQXRlwJ8dQ8d5Y
86FS2G6m3q8ecKRwaSTUY5ZZyZnr/ztz99eD/N2ceLrroGDh6Vgl888HGVFhmMtDCziRfRY/vYt2
4vyIB8HyMy/vX/dfGMnfwEh8roF/nwbfPavq7X+QoHsuX9ufwSTytj9y4S6AEVaJhDfM227AHfvP
XLj3Dxf8BlgSC+US0wMb8s9cuGv+A7yFx4um6zmkc1jfP7AkriEvIWfnBIal86f9n+TCXb7+T/ea
Y9gOTPyM8YfM3S/wBnewM9e1c1vK6JT15aJeCHazqPusVfSb6CZ4qZ4Sr+V1T2bS+5tBYLS2hvmo
OYZpaLsUtCPKOLMwRtnAMctq52MidJWf4qJ+rHVsBOf3OZ2abWdGVLJtHYWQmRbECXoQ24b9eaCW
vgBQDCkwNf3bbNdPc5t9h5/75E1En7jJdxr8F6Qym0erikGgu2TXVPARHkXKfjPhcjIhLKnn18mE
cEK3P/egU00TkK1hAUnDy/CccaaDbtlNXvy1Q1SZJuvyamTV1ZjRNJNPI4tvterup23xu7T6e9Lt
Z1QL0+ySb/KAobJ2EPX/+byWKrHymtIbulo8Qx/kJ3gTs11Y6wOOIBJSQVijODJT6I5tF01Q3Iqm
/G6HoDUAJH2UuUgDJjfxmHSkEm4Al38uA2ZWS9wZAMbWGP2PHrG/pZy7boZ8OwqoPBZ19KktilMs
7+sT6SUN4Mcu4nqzWE2yUf6DavpxM8YsPw1X8ECEcIvJKGstf8mXzy6UC0MTf0+H8GOfeJ8Mn35r
bB0NkJul6r6YXfQppHVlrWD+3SZavkWj4FPmPPaAxddtuoiUKOi/wCI8gVOLNFi7MxyIPoxF50aK
6be3hv/H3nktN5IlafqJYiy0uIUGCZIgCaTgTRhSILTW8fTzeeTMdldWb6Xt/V50WnUmBUKcc9x/
/0U0cwgrz0yRoakHyCKtj5og+yymPwhc94ZB5TYgk3qlt1yImdmkoXTZo6e0GGThsWGah3B0PyWl
JAHjIF13PFjMX9byH2aOd+hQ4ceTrZKjMdrDoXGzz13XUT7GXAtBPNjYWd1ey7FvNUwafRdwOx7m
ByTCgH98di9pvw6W+9EVAa7PxQtypLPFvQkb5aeRu5e8Az0di0vDvJVnxpOZC7ZkNeETDRn3x3VS
VBoW2gr30ij5M8lY2E1w43d94VxGnxCtMDovq0oL6RHdcB8ztw+a/KzZ8V2t/AvjdBNlpbLuPA9r
db0QNM9eT2Zwt3uerSdByLmXo5FsCaVBsUEG9U7e67wuznra9fj7sKBtfMHT4Zs1UbBMkecCxWuH
2SzudoNNE5Hu9ykvDl1nXGu5mi5hJ0BDGrn158awce8LsHktYWom/luGl3nkVjDK8aBQVYf5MyZv
a6WIvkyW9oRkP6XFjO6VlpwwLsMDLHpDaflF8d8bO0uZnqt3uQAlgq5jxgN+3IF67wnFG0z0XKqv
qrRhwb2S4YnRoj0NoJZM6Ad1hCm7po4f00jXt5M1nhM4naXFJ04URbRyw1MVFO/Lu9/r3BqjYug8
FrvJKB/dULstVzdayZ9OZ8GR/7rcLQtuhckQjaLlb9i2qeBHEXUFKA6euM4wksYb5DfPxbBgVowr
2sOTE9lnNN+7SVUP+qDqIBUD5O/cPRdFi8/bHN8cOAYhFg2AVTgmFv4MV2LuoFYXb9Yb9ESqtyQ5
Tu3M6saizTLUTYz9MqPMLegMJbn2szX5lWrtnuWrEoccqBydUJhqmy6KvloYi2deuB1qOCVDOU+0
IdnLyIxztvcdzI8+GE8ZVsRdmd1CIt7gqdubmPhbO8lueQL7Lxl/Ogpyv1S/6HjYWZHaraaW6GcM
SmDsjKjotP7g89atHDX/RLwbc7giF1fRG1KJsxKjpcud6Ci/RiesWOmaH6Zcb83oCOBh/OG6VbUK
G7l6u+/+UO1py0Tz92eF/l+D36jjU/J7T8Rt06M5ciEhlPrV47rkNrWKdkKqgpYEVW+YHrpC+0hN
pFhQzXdVg5tgUkxPajle5Ku9mYc0GoQ5eml49OibnVr/iAYYOqmjX+eKDUpTfypOcrMdd4s0+Rbk
3PI+woJ5TLhbWq1uncl5hfV/MwqTiQ3/nLCx42/ybVRah2Kdvby4aRZj1EQJ3y0nvUFSLdaak91a
wzmq0HNSm3fIq7h7I9vSMkUIRm9bBL4oXHgEPjeQQgOZlnkccm6p7k9Ymev6taE3JfLwrA3WWXe5
0uVfsF56tfLmPBuMHOIs3LZxgKUlvL3BJpKSKTqm4QnexxkctoC3MC+088i+Fnjult5gZ5kxeWch
X9YN9lmfpiN8pIObOPtZsAVbrkCNMdf2Y2cDIz3ZhRWijpSwtDmqcb4oV9Qb0xrz3G/OwCsfYzW5
q1SaLwjUyWEOdTb/rtsmZfIVAc3zP5/czu+FtqVZnB28HBp8BlP9fR6Oc3EUiBfS2nA4oPNIaFVn
5GHY0HGP7K745iJp8FVoaW2QZ/DPxt2y6Are6YAjt4Qpz5QOg9b8ViTU5rIitYhV2MY8LLu4wpzf
Wiq2xElxk6/sRJo+TtlNSfkVgJhMFc19EKOxTLr0VrbmNZr0azR4Z3To50KI8WrYnGPNFV0MN6tT
hG3OB2Cafe119YStIb4mDQt4zJ1iXaApmVECjgO/qe2vSdVSS2UVCzZ3cTWRKTi6Xw3/xwQSe27g
hddGR0fHtrbw1GITTvFxGJxjjiuUM7AaWo0/ep8/8obcylrZLZuAQiDTZHcHxN1nmw1vYvPTWu36
zw/J+08PybHINJD62tGWju7fSAtTjgmApjMoju0eea3f4VCmPbdafu6d/NY4xa3Uec9abJpbO8by
3uR9jHQ0zEiWeX4sayO9yc4sX6/NJWFTar7LqrTaGynHY8Rk3M/VzaxQsUiG8ybnGwDPTkGkPKjB
56bQ3jwf0oEsSxvH59XyDBQ/+VpU45s8K9nwsRUC07PeSt86x4l2snukW7mFjQPPSlz5Cnu4Jp51
7WT3bDXzTBgD/s7Tqp/2U9U+RXZ90FWTLUjOFJRhSj9sdDaMcGDDKOTV4MfmTMHyIb667GaaxSpH
HoG1XUrUfcqePTUDIWPKhILCRPmCrRt0rbWv8HTzCJiSiS2Dih46FX69/uQis1CTr0OB14nhPMrz
axiYy4btFGRlmiBfnatea/F/RxSyKshqRULWn1LXupIaW6xfq54X8J+fOs34fzhlAeTgqQhTH3b9
X4tqbmAweBrSIdUsznPL5AHIpJnLs5kVZxqXax16FvY0BdVcdiohZ9rl1TLnh95grI1v5hSWZ8N3
n+J4g75RXY2IVlGXtVcfbyIvvZc6eYtOhIlF175Ts4CMZMGEHyohCuFDoba3uMpPip2eOeepwLy3
WF3N1DKFjQAzpYyqKj6BW8T3vA7u5hhTRSOGxLcpSEB50dGGvhauixiChGPW58SViL5w8NgyJUgb
fjuhJwna6uIyxQEuAW50UF18DX/VZcSWJKO315vyRXHSV+ic6HqaF6OlGzKPhRKr21wjhExOEtNP
s02aD8lBBU0iAaLcVlP3oVuI2zxzu1SspsddKIcakR6aQRsbqA2xOvUqbJtVDxFp21JUQK65oEon
TtGs92YSXJU2+N4pn0cbI2vFOph14bLqObOmDiZBYecM7uiNmOJBF9fz8ZT7nf0weQNoH3TbAb91
/E3zk60qV+DH2srP1Bls9VV0wZnitFTUfk83YeTJA/aP35VcwZgowOhSNdbmyKW4IW4rDfw/32FW
qBio/E2KZo6ykrIv5Ke10vxUBT8b61t19oEEqUwLN7wbGXXm0leUWYF3j3NKJk6aSeEPIy3elQYH
tLmk09IP8trIm4RDAu8LyJm8e26Zf9gjNbJLFMyqNcaDbyX3caaJ0hONqJXm0geEanYBwQXxAdE/
ubY0ZyQNF27yweDmQ8uyeztKF5JqD3USftbkM48MU4inO3ZxjhAMnlCLY7ZJS+SJ3Uw0aSe/iT9I
QxFFnfJz6bTnBHBymmj5bGc/3b0JBy0lqd1NZlPbT9uomb4m/nwczPAlrrO7HTkp7bf2oOfxG30Y
XpnSymP3/ASsxADDwJrZUGxymOQjFaF1GZtvdqwUCJWzYRPXXIluDg5cr5inDcQPnIupGbZezsVU
zINU9z7Pd+AEmyLlKY9+VPR2NndNgaicgqhX3FKEZyiJO0T38b2Q26NqX+I2+xz67mV5H6I52Fml
Rv+MPw8pGufOzT4Gqesj8YKTR2PgBFbpzEitMOlodYfHtkVgnyos5Ajekhl85DxxaEK4nmB2PxAP
1TIugObOw25NURhoX6SlWd43ab3Jf3ofp+RbLV8mvdtkENhjW8gXi1OYRB9pQ2CR5l70lDtj7To9
f4vM+FAo7tYVbMLyeaw1qe8QM4muaTCxJOGNwRCNZwt9C5oig0P8J6Aw9Y12N/zmEMR8Y5XRv8ru
4rR8vfTfoamd8wlDiUkuGnpRGdmPRhNiDYOZhJF8KjwSr31kxLT8yxYxO8m8a9L8Y5QLHO1iNTk2
BT+HGrOA98iB0hx4wT0PUGUynzlZGk320kwmUfLedtiPNfSPfZR+uBl3QIn5d6OwDsX0vWyaT1pf
nJUC7eWAp03wGCEtlV+XmvN5QM07umQv0jZfglyDjTYRjq2wUGqe8cCPDjpLI6pq1reeMx5in45V
wZpKAcJhiobD0qgq59gaXuxS/k/LX6esYRbG3Z2USx3gZlijLSwzxHQ+qbe9o7wLBlTR9ldudcjs
6bpcvsdbTlIAFZKRPcYJgzu0Bhq5ayss06x1JU8XHexdEKFEBWnpohfPzPG+mN6QRLOda2AmeKo0
FfugOeUfJWkbXV2d8UQ1m+zcwHNP4Q44Xn5uMB0AGt/IGyuvpVLnZzdKidFhMYLuHRwizZym5Dfx
M3iLSRQ6A9FfBcRptZAZUK5+xrYrwTDdw9jNN86hnt7GssPmKweF07F8s+zpJZWPqi/ZPX3zA7t2
+XSNIC9u5Bzg0fBwsHv+AQePPh6B5cZN3Wd75rHjvEV8hwG3LnS2aUvFN6vcJLdWvxeO8TTAQN9i
F+ApwaH3vQ0hcPljS8iIXQpqwCP1ZZOWl6OwtwB9T7HGg5G9I9KSj6HDwqcvTQhV3N4u8i7yTk6c
EfLGNDlafmsuyUEGrkk+9G/WUGKqyk6xPGRdw6/Ut4PdP9cMf6P+SjkP6QyYBdRTpz//a8mQG2Xt
I3smtp6xCa7t+E9WfQ+pZ5vgBGd45W45uicgAXVIPrKsgmJg53trmN3Nsii7wtlXfvepDsDaPYv0
sZIIZYF7LGOGVcFr2s6JOB7spxCo8Q8XoP5Om+MKbNOg0nVcg5Rq67f0xZkZSe7VtKuqTqpd3ASI
C/KdoqtXs6XOTenFiITZjUl9qcbXWaPHsGZ6wWBw0YY1TDBCARqkGi2w4K2UaiOVqJ95Z1+9xZ2Y
HqjUkt3YJihkxosUlKmNMkQoow3dMssYtgYLbrPUjbNmFnAunbOBNaLfPWOnLW6sNDnDQL6MTUG4
NDI59aLgM5XVvloVTRAqWQTmBXeSnluMXpZOWPrpSOeyfFzkIS9U2JCw6kfduCat9snHosUbsno3
l1TsEZW4FVPcuBpHT28yxGyrd9UN34OB2lVviqM1Oh/EaxTrhAagcp+dNjwCQYEC0iPNcXfsU/Ue
lNp7zmhOCeqdYXT3dJ9iwrWfbfDiSam/TNB/mELrRHo4HhxV+fhDi5ca4LepuufQKcGVFPMq8MDk
9+8ozgV1WTAbzYqjtdb9YGVyVTa/dmk5XHfczUxp0btxAUXL348FSdtk7fiuXmzIwHzwcqKzm4hL
Kar4mltPevuWJuOj3CSnbXFGsM8YwPVWHbIJZD+WjqW1EMc7Rz9qJ3GzxckTnwueOgNoxwPxDayD
tJktmM6kZVgDO0tvoozGNQq0a9Q9BVNOXoD/tXJfGmqcdVlKa4ALFBErQMp266GLH57ScbwULjYP
xAL8sBN8EbObpRe3qE32ONG+SIdABh4JnaRnV8VO/v8wutgcAuMikAPlkVQGXpA+eS6tz0VmfU4x
AkNAYhVrclHOnoGLrGpvqp4b3sTpKSnq1wW3UKRbgQzeUWbzbKpSvQYB80/6eKpdaawNj12H3nlp
Tcf+0o8MDSabey26oKBIf4KNYrmcF2fMrm8E+fGCSBsbWRrGMOZ+zHAx5LVLbTbfnkNnWRexaR3N
avgDa9eQZfsbCmWrzAccE/Nah4neXzcm1RgwByvR3QlYuxSZ6YTCx9R+YcfgQT/q0Tnq1LTLXKY3
hycXvVKgqygh9V818oAdxcbGE6Gh5tej9LTspQWMeM66uXMeEh27JKltzd5eR2NyN/kiY4Awg3QK
jSQOQ2zQWYvxqu+aa9docWswP+QA/ed9jCDq/3DBuqdaCA0M6L/qb1TcwsDrLcCuB+Ec5V8S/+hD
Z2dKtWxxmDpy3C/gfx36l56P3UzmoTTyj7iL7lJdy9EqTRXJKJhuwmt6712KfinsKw5muVETbiZY
Th1xYsFEnzjUILhWwOUyD/Eib9cqTOxT1K977IUxHXiQSnQZAkmhaW2tqnvyAurNNPMvRkzJ19cF
eUf8Gk91P1ml+j2wUpw9c+x/5Y6HWBZ51VtqZ+fQ8rdJYOKbVu/Tmv5iwmc2j+nmSIjHjI24a+B5
vTef4tZ6sacYu6WEIlaaxqLkP+JvganQhRL9ukzVyHh77GP9Y/lHBZtN9k86Oc5W2KwnuRtyWRwa
4Xokh6+wgWYqLKC20cihzx7zHAbMpqXEMbHaWdVJvu8CTJb8hn3MMt7GQHqEGi9DyPNhToGoR/FD
lE17Oc6Xgjzo+HUNYW6eE4MJF0dXFSPmmT429+xN5tUPS6+W0bVDgSQwYMpRuinRvQGsQzjYbEd8
5cEie6rbGSMfLJWWmpohkkfcLtOwIuAVcMry3SGXGltWd9VpFOsK8hML/3PMK4/iFbaxGz2DAKc9
ymKR2ljaBvI/wql8QiQL1EKySPZNTnLpvy19POe0SbgnyuiKwiXD6Wv5bHPLj5MxUczgYaUhAH61
MdvlKO+ifVSnR486MpUSMEgYx2nyqAs4nlj5gIDm5mM1W/fYfvXbCPskGfd4Ou8qHY3OGGcZpdlI
A3HibL9mZnYCgaBdo1GevPgV4OkAIjhs5kp+gZT9UgNidplssiWd8LsvQx27D/YByoMgVAiYkuZA
GlDvrSQtCLsh/OOCHYIShC7F1cdGmaI6vvPSP8cNWsT43vj2Qd7esOfX+PpwzQhh/D8/R8vMk23X
X32XgANPOmb6HAM5jSwb/BF+QgrRu/FBK/uLNZ4wQbgYrMtfHTJf6tDK8ZZ8AfWYZZy0DLH6qjzn
QXqWnyXdach+M+VY2xN6ZBgVNsAY5q5rv/RXZYBh6GAdS1vBR4j9SWrFFiSnS8OXIs+f0jmEoFuc
U0VwFu6flJ1hXCa7pRp1HYpN18WPMfWM5zRlZKQa45OeO9/jltCUmPyocKDkFyITuUp7NWAdTnLL
ly4JHxscZtwf0o7Kr1YwHYOzzT93SRWC38J5lDGxSjoy8R6cq2yTslOUNl/YhP3ZBhcJZNFMNd46
qHaX4jhjg1q6pqWDUIjaIrGoAoHsa/ba5dVYtmN7rGf8abhw3AOxTErCfSa4jYALMTW8WbXPfoQN
dxd/651vHli9S4SkNNU4wt99gTtegX75jjQ/yfwuoSmVezRMwwE040Mq67agdcMR9yOqwhdtTp9S
uo/AiO4JG1Y+5d/yMnsvEJasGvWtjqyIxehHh2U2Lj2VyQvBkSjTiKVx0jL9q9lRTklbhtHO4yxZ
ejXnKTu44hY3Mi/pF7lDne+GeOz1++Vq55oGhnilJ90Y3ikEfpo+PpByrercvHv5WxXR1CyASo7B
xaynxa52gyfiXWgRkN97y2pQyhoH2VUjkMXyKC1CsNYx+az95J9loysYNWBWt8bT/P7P59ffSELA
YagYVdoJDbcXiu6/ntddLX9rUM6qOW28bL22M701Y7YXfGEeDHZfU7uq4SGyd2QTvAaDgatntyPY
gLkPH3mBDGTbk8dUZ/GLHyCoJ8ujwsunSO5elv7h0LX+05krofKe9A2MA387czOGGWRUSDhtxjoP
07M2s79GGldgaQqDwuq70ymIDTBKr++2BxPzIiyOGoNKWwBSe0Ew/UutYIyZdu22qypaUU43zqAF
o5HzddnM5W8ClzAoZXouVa7XVLtHO+2OVe4ccHE6ya60nF+tF58Unf4q0t35kOIb2+baiyw3JUEd
4VQvqc40N3Cti2wBS3PuyKfJKmevZMZx6b6WZRYbzgOUkVfPU34SIZb+CXL+nRrGM3Ug7aCxwuqF
NvI3/mRkpgNByiz1Vjevlkg7oKYgVcb6iJGQ76dfvOyra9k0RDE1GYC4LRM3W88PRdgTRUAZKxyN
Mmh3qnRZk/4+2cp7H8xXpV4cicn4irsMKJ9+QJGxqUwabOZiS88k4wWZE1GAzmnyQ+YGUcfcthmb
Ai5Of6iw4YVKqF+ZQOqrIkmglOL818usDze56U9169/aUdPC3xIWkuZZ8Ek1eeX+bfQyD10dOUoP
ndmfyEe39hHmzSu6gFNHbIaMMNYcSxc/mWC79N176Yyvv/BcgcYwaDuAEJ7kiKD3EuOKEKDB2Xqu
fVDlHJwithYXJ+QZCkmFBUWVPnMYLTyBIbDgoprvdds/z5EVrjqpAMOUIgUnQL9KEayypeoj82Om
R394Gf4mJlu2AK6Yz4Mb+t+caiK1tnAF9mCDDvE3TakuzEABdgqSp+Dm5xRFvcPoxfLOTTfu0z58
SwJOFAsi7Xq2w12QJX94Gkiof6+q2ZZ0PIZgc8MqAzr86+OIOw5Nl2zTddRnH2jnT8sZI4i6a5DB
29AlC7IqBCQcYO9Lmbfg1JjDvXjBW1+2XwpoyY7ArMVkXzAiPkcRdOfBPAkiImDnrNsvhXuaXTaP
3AAMqpR0r5NWvv1VLafRXevDTZDP63gOj+q4UF58eeDy7ZM7Ee30bSnClipmITb1iv4AErvxS+Ui
tVNLz+EJ4Cibj/yF26GF0iUkBQ///ynfcDZcp4Q8ryLTv7QtwKLmNk+e4jxnA1DWmIB7Zvlp7HZk
/9DHSl+UxsONyQWQBXu0XJLUW8sOFUXdsaULNMEuF8h1KWO6XLYao9G3S8W4zFOkCmuKXaAR1C7l
LXL3j7mHJsoiQBoHKq1gDui46m2hDqVKe54L76sMG4KZbkEKr5rsPEqkl1xmRZo3fI1hs2Bbyj0t
tMdA4ZgbbNyuwy8dpmslqcG5N2JE0nC8ulsj8gkFZOwgD2oBL3NKS6GyxFN6DkP1GCAGtgVGmwZO
9G40PmyblDjzoLWYqOZhtFkwVR3KX+ebQMlSUDJOFIjXWUsPUwzp3QiKu2Ulp5AeoDXml07p1y3M
r+WlCWXwkBrhpylsHgXOTxJwlCZ5CtTsnuvDG75KG1nGuuCsppru87R6LsGoZdyzVDiTkfw0I/MX
WD0gs8DtBt+WNuNGmeshpFsZWO+KGt/GXK9X3lLbynlS+f5TWMLUzoJqV86gW0sDm836R6cC5M/S
G2nCFqumFELisQ//hwbn0A+EMjGo5vYAG+0P42hT/Vszz0hSFYcBzLJMXdN+w+hASlOTTHsVt+ri
FMe4wHDEk/uxtGnSnEgbILMXK6GpGYgoMg864fOojS5pmJ+mNDkT43Ua8xyOUH6SSVbX3sideIWJ
/TEKei9bJvrmZExJj5TBkQwtBE6WtSKDKWmSS9V/mVcyDpUZE64LK2aQNZk9urlp1dfQxzxRfhBp
pHH5U96cgTlVN78LcGsb4V0Gp/IJ3Ea/wOiU7XRZtzkLlbUtP+7+q++2w29dHcTYOOo8auEthjHT
IRJyNlMIat3kGGS3UXtLMKfBRzT78BsEmt6obUpcQXgncovhuHAWe4Cc5T+C6UXRgq8TMgUTDGBd
joIM5B/yFmcmBL2AJlabmoeldZZeBU94xkOOsrzo5dIDU5AkMBs8v3obLDaO5cnrUrXZ5bvHiBr1
CD3pp58gwJTvMieQfl+WuGuU54a9c8IBCcrDKheu4FDEH7I5Efy7s+BdLpuUPLUuBwiNnK1RPVVV
d8GY+JCSHYxVrL6VbknhBVzeCIf2kJf6XcOVib7hog7lr7u6tJbLljhFJTyrxMDzN0XGO1Abxe9J
IzuW9K6K2z0QTIk6UWXWKuVtmDwnXnlsape8C8BrCqVlM86YaBqmdcqkhAI5o3NJjkEKLP/OuI5J
C5MJ6ZH1LL65CsaZrA2PodYyStRklOiE6TsLL6eiXDvSesnF439nrkhBk0vxHZJyl6+3VfPFNNjF
pG133ADpMbtT+dgozYvisTX+GkYjUpSFkQeQSdtuLfcuVmQgwbbGfZJjZ6Eda5P2EmHK+6udXN67
ZbwgjWQcKz+13gLirfB3knkg74W8yr3qv9Xeu5St8uHmlvFZzqYajvEjoDDmAfmyRAwoiTaRN2Wu
fS8Hrk3IAy1DunI61WbwvhCGkwb9fA26ukoJYcDJgT/wiMMN9/FXi6sDHVRBioqQDz20zrWue6Ad
66vpqsjBPAYsDgekFTFuK8w3QRlUsrcy9fu/iiDJcCDL7PsvDMQKnJX3JB8/9eSVF/K0lW41WBa7
peuCEXYaAxbAZF2gWi8062SOn1pT2f+aGDJPkXlL4qavZt1vI/ytGcRTtFNbqdbagt46uwr+co+5
gC3LG6UxTJ/pPGQwKxOsVk69ZXLZNtgzqPGxrGhgZAwsTbKwI9AgYGqXV6RNJvelp8Oo69UFfnIe
pImWA0HGRPL1aklNQEWPGo4E+Uvto9ISQmgMKoa8Z70MQ5cDQV5mGS+6PLw8x+xIwLQBhIsJa2mX
H4JKLD07RnwfctTmgs1PESGbz0kzbrBZL/FXpaGVldPk72bWPeHzfaVa2pKn9aKRlqy00IX5odK3
yQ/G0OVutKS+slfL2SWTaxupC6x4fBRkr5Ab58srvHSaCwTRkaJo6HzXwuIe9fKLXb275g9QpFte
YGnfe48/LKuykInSz+azcSD6bKNnGNdjcu5uhrj/No78YHKRs5i1TarGpeQHFhMLsGS+ZNsAZbwb
GDDxKaNcI3lOJYKFT9Z6fo5vAVusYBGxE7J23Fc8A9gdZERb4nE84pNR8iPlZG8ojuReJqw+rL8u
muIelp74/4tE/iASEXvQ/7tIZD3//B5Gt3+Xh8g3/JKHaO5/ubaq4mxEU+kKX/h/1SEaJqSerYk8
hCwALCv+JQ6xtP9SwRgZFbgo/LDpQdPxv0aj7n9Zpg6TlZPCY8ZpOv8v4hBDXaaJ/xpLOKqueXQT
6FNwy8DO1hIK1r+3dxyJrhkj36+YgOCTNFBR5fnj0Iz1ui1d4mvjkrgGtd9Qob0WzWeqkJD4kX7e
lgZIVuhSgAZFQqaIax6DjHlGO/mfWJ/JsW29bRlm761i+RhhRB7pLRCokrVvqfmX5A2T0+8WxNsH
bVRe+YZHlQBcp2V/tJAnrxOi3IM2rw4SK9OL4YKtoNQyVP1SkxStaYmPlxw6SwmLoBLvghT43STj
LLUlyRG7Mi1p1gUgOTYvOTizEb30dWi95dA9A72EpKy41UbxoZpPY76bZ3/tlmX/4sxE2hEA95AD
ETC1TN7mLoAL72SPaVI7K8duwr3ddMPO8VsPYnXz7JTtiBHnY2bq88rq2sfOSO1dmwZScXj+RvXp
HshwgmbgJTD/RuMLgaCbwHIebNe669XcPXRl+tnXiPFm/om3UnhvmuxLW2LdN0wzqEt8GAgV3AR6
9uL0WJhXlvfkEf8V926/9dta3zBuS1WnIAbKAzozaLOnwdtX2vyNJMLPRoZfOLG2Oy0eH6AQkK6C
SHAKhi9oMQ++uUvynyQ1mPtYwyRnQuMcNh4EVY89iGAxLIXI1Su0oz8wNvAM3EXy7tokwaEqRG16
nDz7xquGR2OIGX9dkzQ/EkZL3M2GaIBh2xJh1QVkIzJa/uqa5FsCX9CyBMarP7QEJUCTMBAYFq8p
bUYklV6akB3gp/m3zkWTZ+faG5zaHq05VJciozD2YqTNM/NwzyfcF4nW1k5KAiSruF/nRfOSxZiS
t4Qnb5yIix4psGfpdvEZRR8TH3zvOYqna93oBwXu39rT8J1Pivih1cZZ7nD/mLFx9xkm50NmevuB
xKDAqjCpjxA6pYgwbVP5WdjIfPWHuiX0QrcNFJMxpN75w47mB7WZMNP0+qeyDb7lOd5TipsfO8Ji
QzCVtRLiJOSMwdcy7Wxo2+A4esndTvrx2Yyqo1WNTwhBnr2gaPcInNZDWZK6aPRPFIr32UBSZVFu
ujtQYf+IayxlV3SYRkjnrN0v5eKHn46EQbPKM8NknIS2ywT+hagCjp5h1K4qafBQ4IWqGSZaYA0g
3cely1AIGG+q6FDxPzXpyx2xRkfmMN6pq3Ar7FIkqqqyHyfMO80Yc/7JP/WBdZKUuWx0HSDvmHgi
TyV/g50hme1xl/eWCuG1Ii08cT4rTqeBJ9ovc1lTvpVPlVuug0qsbpNMYossMgZTUgaosPDsqVoW
vDXEWx0yzdYSDmWIUc2IfJv85kfcN6Ld/IMZc300GoqrSPSqhHkHQdziuA6o2Uz2roxm7ck329fJ
b41V+IA6V9uFY1iu59I75fifbyOnNNfKyR5xuEcjEailBou0e2j0rjk0afJgG2O2xXLHJw0JRkZj
vBMYzpgmurTseVv0p+WRAujrgHOnKUSnaRQL+s5975H27FWH8fbQ4Y1PYVzuBz0vybjpHqKh6Q+W
FdIkzV680fN9Hvjxo8ZIez07ZI7UVvqgTow69JqmxnemlyxDtFylTBzVbNeb+GFpwJG6Phx86gPH
NG55pPp7ZE3beJxfWMXzxvHdozE6SGAVA4DaZLCQBiAGUcbkMASdh53RfZo9UhsgveUOhpNO5n7v
1VLoPO27r84RquRDC5M6kIfiuH6/cs30e2xMV0zV3tDQYm8RFIg+FJ84qI60J/O5rvHSgONWWt6z
YYzfjSiGRIQ8ZhtqsXJRA5JO+kuNbOlF64P+nBLJg31M8sig83kM62JvGt0PQmYIwYPB+jhN+Mt2
lFWQFhgx1PCW197IPtX3wxUH9w1qBhi+SQ2h03CzFdsgnA5SuDbOpWiI5WQJKGt2nY3iOt1LzBTV
n20y17XuUIf9qx6COix9WG2eEuFaOHgVq5PyhUQSEyIkOy+p12je9PRHN/TzcZ6rdUDVvfNEbu1k
I3kZOqcefZBulu2xKjwYOqmJkcHgEIbIn7syhYbZQrI4eLP7M+7Qv8dxP1NJgufOX3kv8lVuO9lL
r4fA+oZ7UCAE1yNGsJlRvbm9ht8sXLzYNpmP0CtsnJfRymoeIg5tMKKuEXsi+Sn+Ph7i6thKKdpp
D6NC4xFG/sEZho+o0XeWAgQ3EBqDdQ6iA5pUc0+XD68OBWFbNFArqFFRgRc2zB0C/hx/3DvefFeb
4QavL13TEG61LHirB/NFcTNzZ3nu0W9Dl7xC50b1ij6z5ylOhFdrBnEXRZ8cOu/Ri4J5r/SPcWo9
Vw7RGpGL0MUIj5nZf8TKfSR3NTWbCn7lkG9h47/bdnvMU1RycWM9dBFJWYHpfioURPAFdm19F/oH
zQ7faK7zXZfxrivaIQ91a2MWOuZcponUP4kTMJvpYOvB8O6U1qWoQ3LsGaRuHJSvh3pkH29mZ51k
E1aJU702oJDsZrc3VrXfmo/szGgKCQp0qyZ7TOZ2ePEtlkJszdLfWzdyc7d23Dk3xgB7WEz7tM27
m94qDynZopWe0JxMzbg1y7jCEAmqo1nm+TY3qmnn9laxAU9Ut1kTMS3O9MNg8BlGck+3Pn9uvApl
P8RoiDAE0VCWcEgP6ZGpxbEY8ubUpRUeBHG77swk3g1QfQEf/Wfcy6djryohRkts8DhFN0hFjnOY
30gJL44KSUPEZzVPfdTkmwDr552EHThEVJ0mzcE9IsaVvhwCnBLL+qkbY38HyRImWu/eyEVID1qC
4oRInW6Duh8KQ+dvksmtHmeWAJkY3jEyp4fZU6djA2lgApE2IUNysNsdEze1JFapjqjiClyfOR5w
BywcdlliD80Ygi1scAvjXvXNS1to90EK6Gh8uDM4fD86yW6sM+DZMUB6154GosZ32JkiH4mT/ybu
TJYjR9bs/Coy7dEGOAB3wEytRSAQI4NjJpmZGxiTZGKeBwfw9PpQLbX63it1S9poU2ZZVUkGGQj3
fzjnO2RVJYtxa2IXNkWbvXUTDJekJoXGWAE/EqbZ7gbqwylCfFlV5jFyS+sWK/+BCp98z7w4w6Uk
ZLBA5G8m6gSPhAyigSFAvoXjMusmvXj7FiWcF1ULZNybH9VhU/JcA4le4Q+cZKTDpVMFRYcC9+CU
E+z071m6N9zWvGAL6JCO6OLZ6TYEEuTcS7ZMfjB7Tn/yNba53E7x8mmNnVf7B7muL3JBNm61RX5C
Yav3Rhldm3rVJ+W1hIC3n7JufdYSDYHp1XJXu7V7rDJ9rq11upi2119yp753RhhfcO1vfS3zR4PB
rKpGdbfa68Fsuf+Jrx8DNMNxoPN2PllN0gbFOr/TXaw3X1s34NWXfHVYh3U0EGpBSWubZ3Nqns0o
966e0Z0LKbMrgaf1fk8Oynh1Uys5cN9u8QZ9+4Af65bm5XCoCwh75I7Hp251SPhz5u5gOi2LZFO4
h3yK+Z10CLkafx+BWOOFGqexU0TG99VlNcVXYWVe6GNJ5iO1kHvibKQ63K0hfAvjGFkjM5p02EcW
zvGp8E6VLkh4y1sYN9rp7obGvIhaI6o0qy7sWgM1/ZDdr0u9t2N3P2rkVnn9Za7HeS3fNCFwYNCG
u3KTNc4WMG5T2sFMNNiuzozXBppJ2K9bG4GMckrw085FhuXR7q7ofM+ziE7VBo3X2kSMM+AXndzp
YC86gGfo7mVZ1+EQz0en84kyJd4ULAvV0pTga0zvrKImInyKdn6RAk9eOD2s5YS8vTtEFr7ATUzT
uZQPhOOkq+eGZe2MwUKW2FDMKxpB7AcE3og+LXE2EdK90sfgL4GQqq0vuFpsDtjjp21xKPj5EvgZ
O+1g1pCwPueoPU3GQGmQpmQFRPrWDRE9QvFaNy1aNL/6nVp+sm+7kSZJMJSvjc2iSFoh+aJtTjKW
SU7ZkC3vxUMGyb9tUCmZEeOQkdNpZzRouISx9xpzBqPEBy+rNjSGZifaR97vAkcKGvTlKWrUQxOT
tzYa+jXqLLIBhuW73zdOGJWLtzfmctgLz8vAa8uzsxiPBGTjtoT0D8hKEaq8lPF+6gYOgqZ7UYxO
6ctsw0dT1hCb02gETOm6khfstceZ1HheR36nJvBwKpleVvYbduurfdLJbC+H+UO1VXIeREM/VDmX
cTxNnmfh8I2+lZmOtybySgAxU2AYkX7zxzHEqXapkjur7nauQbxciYi+n6y9xYyLkVr9qxEqpGlv
QDNasNKi6EqWMEL+mbSyYqjpE/843x1qxL1uajA02nCPSSMPph3fojxbYID1oXUsM9yMTpV9h9yQ
kf0DQaztqD37Dmger2BeXS9oqzoNCpP4KHvxjzNwOgromDgxdq9ju9Kkz/J9A9bE8CIDJcXI93O+
op/Z9KrnAj2x5mdAY8NgfHICMrkQgEVLe3ZW8xi36qc/kWtmAd2vdPTamPnvwqVuWrfWP/lK8e6j
a9YhYsIn/F+Q9+KuuSa6eoid2j+rub+Y3Kw28RNGnNoIocqnRXIUpyRZ2DUZ3UP7zvIFaOG2X49I
AatDe2gPOIWJwUi8JVim5aNf7D/GWF+bhL+3zBM3DZpUIfuGkpbZd6/4CJW5rI+xwYv6zZgFFAti
Y0I4xKvnYXlmdQMtb31CQ804MNYPU53ZZ7+iDU3NiSmnbvYNygDIRD7ZhUzyido+2rJ+bHPA6vY0
4RaO7I/GarLj6OUB9ltqLJXrQzwKZ1d4CDhziqkgd/cADWtQiExm/Sh7mE3nmKcsNYy2Ok0JAwkz
Lb/Fa/PQgFxySv/db42fnUJYjc3lc3JZRCF7vyWstXcsfO6ivPkWMS20XfO+H5rpNCpwSZMeQsvo
jkwyj24fvyun7c6ek/+YV38k6X3+SaYrnZw3XY21ee+REAeTAHBUCyO7dtx75Dd9HxLrM/Yp5+2Y
PWSakDnI5pMfz62/JU0e4VhmPNMaTEdSXRBqT8dJvG7L528a9nM31gejdNHq5WboYE89uAUzlBQR
/27s+hURsXibO+fBzRIz9BCkLSTLTKJ7r5KFZUdJhmdZTPMOXyUVLDQlyyPhtxAnz8bGuhI25Y4S
TuGIpd5x9wWCqEANj7Pnj5StMbGmHLBDloVkCajA6SF5pTihJlm+kiduHic3i4DjtX/ynO6DAVRe
ZiACm5eqEjYfTBI09cBRZ6kI3V9fHokGOBhbmmTvTp+z1fSXnpo1cPOE5WpMzqyozlHvIaFBGheM
BydaNY5XGwV5RRWwNgRIgE1DGl39FIinlEuW3Bo7ocHcLjBwlVK4sM4mMdRPwSavmbRxMlL3RZF7
HabpXDm2PC8m4aEyLmo2POkUJE4JbzKqirAeL57x1KQNqyuxvHT9BFXxkCW8mLWYX+Zc/u7MkZSU
rF45NY3ALPqf8Qo71S6uUxV/2umAOCJlzLGqXzlTGsZwf4Tp2ofYZaOntF+Ffs9l2XjdderrV7dN
82BWy5VR0rP2GN5U2UJWB2+Y02c4z31FFlhrTcdmTUIcQW741/+B+D8LMmR+IrbavWnShUtMX26T
BnYUhYlmD1CgEkEfwgeoieR3IhFlMHHnU233zYWi/9auNTHzTv9M5ur4vRiN6JAjzQlLgv5wggzf
CKpYRbYGdt/qy1SPV1xZ3L8m3eZo4htchPcgB3au7JQ2ZuFBZ92ryvOPfBX3PZkhzfReFCl2owJQ
IhncJJ1X91QUnCBymsOKGdpQYZJiSUev4vxKcjcPdZXde85QHtyIsDuCfn+3hvgdrXz+C6X3Pf8m
KKyfffsrb+vzFGfkCLIbkT659C4HNPQPgj3LMn6MxkXdu5tszUqOqrZsqo32W1wwI8Kp8Dg4mUFR
kJX8lBBCM2Kni67njq/msBHDkc56kGX+GmsU5suUPtcWwxgvSea7xMEO0zkJhtY0DuU6pUesxLyV
7XaFOiDSewLv8zg6SeseHAsfxww1VSoa+2A42RsH7T7P3Pi2WsajS6DfVY+9d5irqSSkdf4zp6hd
jVify3w+FLrzQjFxtvVE3xgMb1juYzdcC7XDpp08zosiqqlGYDmn0S7Pmhe5RcKkNDln6g7GKeZH
3rK1FpaTHFTbMIjA6mJMXrJ3JPMZh0prGTjLRY+oYW3lsS2a8tIbZ4xW5Ln5fgJ7kOl1xzlPkCkx
Pw25NYO77G0M1wiv0/loed1+EICPGqN4G62EfDjnlJkOldX8ZhPeR847oYMZ+aHIoOrrkBenpKWq
k65tHQpXgmgmTklP2WOdzRysfGG+MxcEIR0HxbjLGYflbnK9N2dVPR42vR7zmDpolIw1uUdlkmT7
ziTQl0z0tyzvyluFwyNyCShVXXXnsx++0u0+NY4xB8Na/araJbmzzPhVT8MXqyu8NNwyKD0jNVT3
hh/ddEYDRnYpM3grbIWSGx36vdaxubdGCjE8MY0TlWHR9m9jPv3pHQwH8ZDfZ0x9DoPf/XJrzClr
T4lbNirM56aHJA22U3TlgeI8D+Sg/f2aYzpuiUs3IjChRc9caeNqkQ9kB93Au5Ut8x9t5POjyM0z
59aFS+KeVb8+kDZAaKcB+sQgoF5bjLdUWV/MGtPZmhFcarrdfkpnLue1AbfTsJxHNWQ3bNpy1xCB
8knxi8yZyVlRX9RSTt/pRk6x7a3s5tE9aJX9GXj2oWE8j72mrDWzPzwiTSB6oootggQ4f5YgoWFh
BQLXz8w4kDcEdZLLYOB6O3kLdrOEERlb6SKlx2zr/TgnKekI+D4j5OV//WlOnF8msL/Ea57yUc1Y
/UYD1IzxSYLpY6m4LGOLyQfWS2am5YHVJF4ROhXFXtWtqm9zIYibFVkBNOdat310X7A2LOqi2Fcv
RjUyYCdLd7scATO9CgSsOcM/sxwMVocYzHIVD0cPunKc6PTkrCLfk3Hv7EzSJ81uKW7x9K5aj51n
Oh8SkV359NWhqWwj6LJpCsqnvM63jJr5XYyUbX5Ldls0Em1uk12OgnA3zyvbWD6XZUw0TZ4xMk8b
fEs9sKjt8aBjKZuHwSfVZ6jKmynK/JaNgMmsse4Qym84A98/LMwH646wGisbFoZwZYHjNCeKty4C
d82tg5UOt8a2p2M3i4fUir65nFHwnHl0nfjDTjLmI6ZB5kEdCeLlCihP9DEWIM2dOWfPQ1RwrOiK
gIcZIULJNz0Zspt2pcdSn6xXYo1xUY5kQlkeAyWogRTpBKri75efTMqJFHGTPUHaZ9LDAD30qzjb
NPbSgq/ZT/qAB6M8drlm2K7vqAfGwLKYwY41CZaZRbwV9o5DaQuF4lTduAGssLbqZ2BXeAymFAZ0
Wh28TBPJRnREZFgX5b7SW9ww5mAcAljrd/KKMddDUe5bR05u8Nde8VZBJRHaRrMjiKBwtAMpXQN4
Wu2HaBpIBPVwM08TQ3WL2Sueh4hZTF84ZGYN5ZW5BMyKYvPc2fP6JAr7pcBMVNYHNYx6h+6tPOe+
/iVk/OY37Rwm3Zvl56QiF7HkiOVvCwhwsXxLR0ZsRWMN+0V5931KHSpN2gxqefSMCuUf20OzIFKr
GfqXovfJtRcUAi1qtUCQghea2n92hToVBWsTy+Avr1UeJFHMaevxGchnupXEo83KvEwdYo8urTKQ
IlpD+5z8Np2YqcyaTszBY5BLI7ZrEwOPyY3bWtdMVyqccp4R3bakK5XIyrKkObG9PNRr9d3BO8j4
bCIssHiz0qm94jgkkCLPuZnKsdrLtVMH785qzM9+YLq09iwp5cjDZcDn9JFASINLZNVyPEwjeXS8
91xzWFMqVh74Il8RNdguq09SkOJseZvqImK2ZsZBIdSzHiZJe4xQkj3APioz/3Fgmo8exB9YYZm6
GK9WTFp91C6gxVMEKjiHotUbLqnF6qnuPb55Az7cNrvv3jx8I/hMbhnMzMUa0k6IhFqYS4kjBwly
Im3frxNTQTrxZA4hQAQ245l9FbNwKmk2mFNhDe3eGvJTd1V59ijRLg0VOlCsnelNy0HzLGpZvmep
89HKtmLszsctUfKX12DzAPbioXCmUmt5VDqUf0BdCJBFw4PiNsrr/WT4I3jXCdzzgo8oATs4x/qR
+fydikHLEUnSu1hC6gjOBzyD5NhtGWVN+isxmlte/17HY95OAGA69ZaUw725jlDrnfzXmth/+Mkx
sc7iJa7o/SJ7ekYz5p6m2P9TdPNVRIysKvXDZn8ZRd0TRtI732bCl4+aMDqk7tbCTTuCyB27ay6r
cxklkHRc4h1Gv5mJarTfTJDXjts1AQQ58ruZ21a1CVtHtQrUAog82Zoa55y4TxBJBelosWp3ZHO0
ehNzxjoHqbFKjFxQBRhZh3BvySnyD5C3xVV2VrA01t4rxwm3AtFbo41KTxrzzWnYVTQ9siVtRm+9
M9JBmfZbGrtcw+RHNGv2UNgR/daSxPd8gV0zN8O1pB4ZlvWzXvDLI4mxmaM5b8sGWOxGu0V/R8oi
II6PYe0veimgUc2YbAejYwBAUeKr/LupWnGuopeKtGau3K/S9euLI9I3FGd4lXKr7jfT6Q5/OcoZ
Lj7KtI4ryGgjeCc5MqzMKsIydX5MtWOF0uqZ3XJoTP7nMGlgVzyvxeJ+dGgxgzRZfzQJCJasmuk0
Eg/aOz5iWBfmU2xCz8Hmi9E+wnyXdViGVtm+Z3XE8KDAEIEKqG8b7ifUn0cOhT3JD2r4WTmtH6qR
kWeGXq5M9Ivdpcsxh/nTKHXHSA6FQ5OSRF589NV0sJIOdIv0mP+X3rGXMWdetbSBAY97b+nXrsBm
TYv40CTVE4irN7zUPcdIq49OnWXB2ItLEaMCKhzj5rFH6TSfxiGLcBQnZ7Ae1OHRFmHE9Ktb3Zd5
toC6dxVmQNj90kr1WfTlK9mQoMZ88ZYXAAoym5Ci8TUt6x96RK9oF3RQfbvceoqsOifEMEFaIExq
jLlaEHstn2aVm0zwz9kyflSK2Xf76WpKHrej05SduLdaiAtGU2NSKz8aNdwNfp/DoYjNw7KpCqeF
LgoGDVusuq/DkewOjj2c2Ub0gHTvNdn2u6Pxo4v8FcQCqji3Hz6qcguFjv0jFgcGEvUJJw5D1bNs
nZlshLEkF95SwTA3e1ulD8pC9cxI9dKJGD1IjS4xNy5WvxwwQo8hfBpFgA9phZpMg0kn+6gmzbI8
o5ybdlzuDGr2bQJsaJh1F1qMl0YAXwOgztmBPlhW6o8qucvtlfgwyAqPDdRqXTbEfBaKR481Bltm
uHgZWi/BJ9DZCDp9ccaWjOtGXmaX7Zz2MUrldPqhbbKLJ5y9vVq45HJ6qF1deizdXPOqovi84HsN
FpufY9JEM8J34E7Mr4OkJZAGW3NIM59aGe7ewmzAAnj4MfPsHITD79nxywYtTDPulbm+5405EL9X
4ZdQtHtSGqDYip51YrdVnF57WNF/Vh5Kt7w+kG3PmjyncQdGuZ6E+9G4rgo4WfOwZCIFNohUSWPM
QUWaUZCnSRXOKVa+auLe4fBBs7kyuKgQbaZVRlR5hG51FQtwKn30DNKy7AYrjN1Rwha/O0Mhtomx
gLhsg5kegwtXLnFfM/oePRK1wcnEz2+v+1zmL9XszUGpa81GitzCpJr1UXjRTzIOVfO2DIyB/IEi
bMNtWssgkFLaz6tpmUw7sKVXJlj6eDueYy7wsJbdvsm8l7ytsPKiJ2BJSE3mtQSRSYR9fvIw9GoM
ot4MgWXxYCU9YRZwSvcVuqB9tiJusRQezO1lmQsmlNoCqrQm3higPI93jopeJCvLBkfpnnHgW2lU
jIJmJgzds3Z0v8+ThHKnGv6opsUsgPlu7NaRkeJ6QkKOvF9l8Z2pjuQprsR2MbMsrepssae+SMO6
t2bxmnYQ30UZHRZj+uCdPTo+Pn4BYrOb4303je9RwWRiCkeffK4c9wrwARt266/Wsu6rheQ7w1+R
itvozBeuy1JfajZoA1Kf0B+dH6x2ntEMVId2tF509I1JWx4s/qclzuomE+NsLrbxwhu9sY9eq0Z/
rpMKxUj6mKCbFC1r93ZATIT8qwxV9pa4PHqOx++RJ4PiqNMHIhzuekB2RL0yfqxXD0tZguTV7pqD
OeaPlWvfjCaj/oTQYYzy0+xZbNZ+9cVaMLq1eThUWzs1tvQozvfWXyS5viic+BDSp4daQ9tJMWXt
BYqpndVU2/YFREVkfRqcjcgxqrd6LcLKYcOwzqh2So99rEsTnKyfUwzksSwRyFm89G4177J2YIVu
fx8iDAq9AU7J679aTuH9OihazrStg3g0nqIUuC7AzSJX3oUchgO5WN/opNweCoKLOkBmTQCeha1+
fQ8UfIMnKPubxuk9SLJhI3FXtmXJ3K9/t6ZOhmB8A8DO5ZUYl91cyuxQTCrbmw3m6JW8CZpnNDcx
JCnIQ47y48BxGan6M5VtbS/s8rZchcTv4/06q/HIPi6Ziuag2F0F3uD/Arz2idXuVSOqsvz6zUXK
E8tPAAag7EmHTYRxyZpCnt26+W7H0QdCkfk6rZkf+rbzYdjOC3LBS9S0bD/X6rmYXHXGBULxkySk
M2OwU9sZ44pX18GNPjRZwjhe9Ft+CpoIu3zJ/fmTeapxNBz7Vrgeo2rpfS61YxDh67QodfDdLdN8
yeIyPhrxCEWTqTij5lu3vUEcfgnj0L44euMsoEUUWJhqRGE5ysZ0O4Q6r/VC0xvqk1FTlDbT82ig
6WDfTiT2hhupSnIGJ+lf5jG7ipUpPuJHyiekhqy3jv0myzDFdtyTVZsAxNjXxQqUP+7PXm3AHNQr
Hmt9jDt9Tvn0bGQmzBLZtJ2EjBQtZ/jUP90e9caSREVoWJE6jjxVO4hsZdNSZ9wv+HBwRjLzrkRT
4k0HE0rJ+KRyznzNdWuZFiVjtizHrqdvdKfhu69h268y1zsPwTTqTJTNZWXsizRLoCvlYdcJlpJN
/ywyBz+djMEB+iMkjVidmaWRDDulD5ETX4uGXZov+Faljm16Nz+IlGSxfyva6ceMJWxXoQbbIeIg
IG8sNDV77mHu5lRsctaElf/hOggJ82p9KIvVoWHXUJmK0gxk/dOcEIBgCT7aqk4PeCYDcwShMFBw
MLT192XrbNA4fiGCr7uns5aERnjMsoLiYAZrKpMTkvEPqXBYGUMEVEGinIJhNzNidu5ZXR6Sembk
UKMcKSN7vQdjpBEGtLc8QzHe1ec2k/x2+pdpyu4zKgE56/QOFcq+9Ed5TmPKF9ulYXK65BNhzlup
xL1OO5h+kcwDUxQ3fvkdeA0kk54fHavB55bxrbPiwIAEIas9+vqIz+NlToG+4TdoK6YBKiY2Y5oO
Xj2B0HN1T4+krunUfY/02u665JQrhnHlXJ8S7qvDDMtwB8uw5a2aNE92Gm4pp7uk9X8Xi76lM1PC
Fksoo/vv7pTUHPH4EMVa/0jsbS0Zu+e6peWvGBg7Kq2DQs9vCzqAM1scabGfGnmDngb8Oa39rVne
Ip38QACBdoA5qzWjdHOHFj9uH7LTJJ0zhSagmnMDrRjfyT4z/GeMenGy6RlGnruMYu8c14xOsTIy
Xl3UIR2MNZzGqiEWKA2RD5ZhIkhQd+dbGieA5OWE/l7k6FkoHGZnvGYR25O2oZ9W8xZ9PcVXQQ9L
2nT7bbLa5GiPPeoqAFcNueb0ut4uJtsLlS4VVoR6N7eZCa1sdfMYRTBL4O2mHC6tMXpMyCCTFJWi
jdSQE6roS+bymZaBmr7vzxYnU1G5z8WK+A4BEkVeBO6irM6DrlHif2eQxzp/MVnAcH0YkSsemBRS
zM11u0FovjqRfHQa5eyW6S01E+Z8GMdgthms99lnbLBxVi7rIfQOO82/Zt6pAfi6+PktTcvgvDlm
/qco5tdSObjkxrELEoGEIfet+IIe9mW1DZpwfttuh5R5dtA6xwuDKFBdXk1+aIIVDTwzc+253Dt4
p3d+XWp+LvI/lDRYYXbyKFObx60QB1NbHQwdl/03aPQGIyGhVMg+gKch/U2rPeKks8j96c5cinDm
kjLNIbQVUTYUv+uz3zOV6jKggoJ/lGoZd+P2niTMPeJIjwfh6ts82lEgs4IvYEAirYDR4qIBU2b0
tJfjOJ1Tr/lddhGfEqR8GsoUOmsRMM9Azg07kRViHZbeWB9nI8M68cMf+ztlARuL7ORNN2hT+7L4
acnuyo7xlXxWssLz5bea1HWoi2O8DreO681GFbvM85Hr8BxFI8XS+KtQbBqjCGNvrnx8bDO9SSr9
73CRn0hGYKvZM30ZC/k5UvIHkNnYY3u/Wg1wh6KblR4DTI1ivemy9tLBlB0d4xkc3WEdBgJTYeAw
Xoi2/Nq4LPNjOegbR+VMA3VGwo0emx0NB2qfnFAz7v0sLcPMoBvEusKAYK1/G+T6LITFqdYBzOHG
z6uDmSzCNLjnlv8xGyq5qwz/ACZxOHe5vV1E28qjQ3Lrfg7aWMKoyRB359o8JoZ481t+LCNCA2tv
fL60fxSjkEc7WcB/N3TNhUA6NfYfYtQ3id4IUR7Cg1yoi0j78dCbxNDklKv0BdXethiJx8VNFwUj
iVE5YQfFJWh1TODEtmJidaMT5+fc86E1FDiyWMp9bnXzZVjrP1FmRyBzmfxkDVHgK7vOwJZWcc3c
pQ6nZdxjoOFYkeORsdGFT/yTaFkatyXnTst2LWkMpoyeC+cUmytjXQKswMUdGaXS3TqF+vKcqGIy
KKEK9vyjnTuSX7vkbdDOhTPjYTRte8fy68spiMdLZ3XoJucSiekM9JqkV+kgmaXLYXzP1MrpL/5Z
l+l6jZHt7oFFy2h+9BOexrxiYrf4eABMpTlL+EztyOVhPMZwEJYxEt0qmp5iwGHYDYgNEmNK+IJi
q+auwdQQxiaBNu97B1G0FZk3N0IYNjLOYNVSxCzhCXsk5zp5Kxa8gtD0+Yn+WqYWSPFSWtq5cEAI
W+ql1NzQWI6elw3wWi3E39VxcsCQwAxquqTuiJgLtb7nwC93mm2WGi4zOSCm8zz03RmgPvsGW2Bd
iMwsjIyyPS1G8ovpCUwh4y6u/UuWZW1gZVuqH4YAdrDx2Z0AMjqbXug298N7nKbPwOvMc4kqet12
J3XSzaRdqj5QCRUr82pmGUt+pjZ7aepyOMXdy+ynx21WGibOJoBmQ7/k9KoxJjkUH3Qss2qDuknv
pQFdIPOTDxz0rL6Ohb0l5PIUFYPzJdYoC8lcYMgIYsF0GBJNtFLpgis3lnsLfPLOFr24F7M8RKSi
XNCR3bUOG+jaLo/lqp77MT/Owp92Ub2+qiFbyQsEVOVTy1cWp5S/SXyE+Naua3wu4mMXB4PxGlko
HyIRCZylhXmJUrYuBZfS0vKWsK3ujnVhwDVK2auZ4qG0KMILCgsG5CMVBkBqtPPnOVItT2mLFnG6
INqLw9Uu033TKKbnubjlPgO5dCVjutypktGFh1zQkmPYU3bvvEXdwTku74va+UF1xhlFEXihWtJP
SY5IvonmE2vHaQeYujjSM4eIpD/7poCdxcIwXinCkxTSPcpTQ7k0vuD0TCSkNEpre+RkvCQKLp0Q
8a4pmSjzvED/4GDwWvs5Q41Cd/yZYGfDj4xExiTogIVU89EbJleaHRFLGMm7ZLXIIPCYWC/cDNGY
EkGCQ3inrM0nV+6Gwf40KvvcEZClc6wmYqiO9TCzopPtUU3GzyGjVh7Xs2+wouu3MQlepVMvoGxL
BbQwyuYklIm1j420vxvg/ghQm2hOkzmozSNRLQ4LlnTmCEaqMrg/dJHKcPX/zHUPng+NKxx+FsxJ
aR0beTckr2OZXFruXVhbJFAa62+pqpdEJp/NNl4vRwh/UWBNUXRZ2/4VfwdT0vrgu/6vxvPKy/9H
j94t/egYyP0Z/svmEfyom6WjDBv+69/+sf+XP8df9f59eP+bP0ClTQdgD1/d8vzVjwV/lS/03//P
/9P/+J++/voq/4FJb4vC+9+b9M7d1xbi9G9Nettf+NcMJ0g/MOo8BYPctXE7/A+XnmGZ/+QokgF8
x5OAQGwb/kmFAjb55//suv+Ep82VSkhTOQIP37/a9HDw8b9avqJyIGXMVu7/jU3P+nsGC8loji8x
/vE9LOU6f4f18fFLCR9lVlB5RvXCKo8EhrU4rnM+nuLGZsULNQEwF+mnlmgRrUkOQ0yJUL0Y+6yW
e9FqiRCvMZGL5dQHvV3bUIFLDf7s+G9+r/+LKCR/I5D8T0eh60illC2FY7n85D4AiL91FHr0dlUu
cprXOd+8KV04JVhWeg+8nVkiIhzzBWfs/KgTtBse+Hm084yf/OIRHWnzcxqeIpWCLxicX3/9XKMx
sp43SSUwLHFaY/kYN/jviJOPXUy2bsZ82IgQtvDJdvZ+WcqdsgV5fi0T49m9KmmHrVHyide1fxzl
ycv66twI68G3C7ZXzC4P/4Kwm4hlEYO1yWCwSAmNftSLzBO5pXags/JLCiM/d8AnT4ypbLrRm5jr
7Gx5BVzkJEoCh71X3FZbCI9Z3wj/YjHZsTJeTRa8/SAgttCo24n9NBnSPsd8ERhH9X0bhS1wwCOV
WIPAUss7HL0AmFZUwgu7zAKfzwHvkI35qXGvDPvdK4ilm6DBQAlGF2LEXnmmrOIevKyc5UbuqNce
loQ555dp8F3o26u6tHlHA8kt+e+/6QJH6t+/6YRnSH9jYlk2EKW/fdO7OVFQfnnTramnztjcidzk
0R6TXH/96x9ik2APNfdfK5vrOI0PuqINaPXGz08kTjzEF7sq736YSYxQjR+lXNvkrM31IZ0XcbcW
JLsqFd25WP7+/Ze/fb7/8eVL8mEofjbSz99hn6gKEuRaVC8kifXnuqjWewXU9R6uE/N8iHY8kMcl
Q8C1TE99n/nHxMuZlxnyHheivcvQvXIJs9hmhBS2dTHsa2Ll/x9epYIpY0tlukTN/Z1Xd0Jnsog6
xgPTro+IPW8xgibkflqgzhXpeTY3YK645Hgm2nk8V1bnXqNGFvdAo++Tfhn2RTx8c5SGoMf00EZF
dfoPXuM/HFWeBAXKcSU800TV93evUZmZ1xYM4gJvSayD14/v7shcurPN/G5Q8HVzi9/XzEcSo05y
yA1W87m6KzJgxH/9KpfcJA8M3VyaFQOt1ZOgK2b924X//it1/+GR9UhXdOBY8I7bHkl7f/vIKnTy
tm9hn6Xk/dPqxv4eJTfXGu+tQu/reCTLbPoxOVnxOtBZ7jcGQr2A09z0W8gppkNq9QJ1HyFQlSe/
rLX745J9y3GLW1nu7GF8cARjgO1N0GI7hyYfzTH6hV02/DfCzmQ5biTLov/S64YZZjgWvWEEEBMj
ghQlkdIGRlEi4HDMM/D1fQDVptLaujZlVZWZSjICcH/DvedGOaLi2g76uJQ3WRR2mIj4K2y/gx5Z
ZIa7JZFdlYltmlQ5xj4sa/Ikf8pUP4fInb4tOEGefUWUT95cpFNaR6OPzob4hC7Rf2lZ9ZBQljqX
xGTwACdJoz34/z+/Dfz1b+f8+vnxtvu40dc78x+vPCFWioC5gVHzXNSHTBjuRUhACtuZrY8cbUuf
f+vBiMgqg9POMqJSrjiXdpwfUd0yNKFmDuywbSDI/Ycf7v94DIHdcGOakPvIJPvnjelrdovCCqUP
q6+jVYCs6bmpEZeVj4I91V5M04eLAhql/kuCzG9mQLi4Q8PeKLERVLKCbVm9SY0IvRgc9H5wlYZ3
ElLh//+jmv8kernC5cPzDV4aA0u//Y83Zmq1OWUQwdXdxr/Hls+sYLTPFqQoMt6P6a1rc+YuZuYf
0m7Qf7XRgvl5thGxrpcQ6TNayD6YvHbBtIBaOi+sc9HoBJYu2WsMouQ/3PDG+hP985v3VjoepY9N
A/gPBpmlNYy6IN2hSB6SA3dwdrIThp2tcR8KLAmD7gyPpm6GdB2EAdNRnk1XdddZISb+D5/eejL/
+88iDNuGlK7DPDSMjab+8f5FFnH7P/9l/LfrTXaMDB1Se695DAEaCU5SzSdt9r9v/6vrdfOiTenR
reb51iFQ32mO/t1RGAa3tw8n0uc4o+JOo8w6ZvT8waLXCE1n9k5+pPWXWIynWALP7UnaDsdaO9pF
lfyHT5Uj55/0xpX1oHODmqbPyQSO4d9PJFbdrWAsxvSzKldO8YplypzzbKN1TJCaSoepjlxccKed
eVgi3bmYTkU2OzjBaT1hrG55y+K4C7DNkfE2Qp+qdbAyQ1Sae/psNuflOZubS0GfzeJEXVrdqJ5G
tFpYohBw+OZlKAf3VPl1FW51V9Zxz8lKzaFGZChrXCoPS8pvjlAdN6L9EefpI5ZD78eYDWsxVQS1
+942keQkIzMrmeJf5oxZzWC3YBMk7C+LuNus1cOsTN8rO/kY4H8eTQEXAI7Uo10XFo2yZZ0kO/Fb
m3LktkgHGVezJnf81Ay1egbD1KGGE9DN15fA9bTqB5tAbCdEutUiVw+qlS/1xFwhy+nZGieIPD15
8KvRQVTcyxuKkEFJ86qxr7Cz6Brzboax1iEelfkUGKO1QpXVy1agjnMsbyRV3sn1cA+EOr8mcwti
SRqvelxpoTOx+I/Zuf79gJBBHBpsrjTlBtwv4nGYNzzqbTKhrgZE4Zp5eRsL9S5xr4VkRtxtNM8e
drwjCGTKwNx7tsSM0cOvP/gdElzF08HXSXPfRSr5lnfFW24wsma6kx+2r1i4pUalK3YepBH8jMWv
7asaR/dq+e4l5yseZwB+febPIWqdXzby36dSi/RDN/Yo1YqWf6+LpBgH5Nc2MvtLNOms+sfAjfjO
cxk9bufNZFJGqKj+anVQQZAIYMnsSsM8kBBAAvWimv2Kf4+RyBzROiPkdJDpC4M/PqG7x+Y8tOF2
kab1/KJ3xrDPuvy7JKMvqGVt7O3JCUbZ+4c58qyXfpkevWw8tVM0h/yyDMCRC5m0//7QRdi7Bj9g
8ukeVzpB7DShJ6S8RZAEQthOyJNWJ2ZMtBQZTB7g3ZZ5VzXVJ3+OtLBicxcajTj2loWNXEx8GW1/
mNbxvYb07W38rFdfos6bcRjX5mXQEcXZydrnl3rojdHFrplnNi4OqUg4CaXAXB3yhvQ9UKJyn0QW
ny3U1cG2+t1IlJgr6QQc42OrItMhDzjbrH3V9ik8RXZjY1jnZcEiv+KHWcQvo0XWsj3kiM3KF1cX
BOgZDkZaqvn15Z6Ve8Z7e2jFeGV7Wj5wKRpHmcW80DSVF8fjhXKXLmHVZOXHrYUkfOpoxrlzGMX8
ataDflKLcW8yAPTg+X4PQ46wp2SR3iSpG5BiSf1joWjq3TcQp9/KCmGT1YovRjp7d/VA1KTxmC5N
cdg+/crOERRCQl2cpjm0VhO9iLp8V8twgzGBFcPzmr3P4IHXsTHJ0PG6wBudY7x4FmtlFo2Ap/Rd
0YBvL/KviEW+G6mUf++7aim++qOOoW8m7ago8exmRcsKMY7CtMU61sr6PIryAnituk8xkpX+tVYe
QEDvEQVZEa6BiQXZPW3JkcgyEW17FVOFtol7/vvpTC5qTj/GcjNz8CnbRIySJPfs5CRI3ZFK37bX
NLScDGg54l2E46iLEgSv2Euc5eJ/1JI95CTXqIvFDlh9zA9dyZSb4ldYdOy9zjS+T8rygf3ZiyUE
S7Xc+jK34hZrw/SUtdAvon5de0c8y0lTq4OPMrnJ8l/bx7+dZIzMyJat0WZUERARJ3rqCc4Np2hg
wxO5JT9DxLbCdNEDD7IcU3iYHJdp1gfbQ+T60aOPFSb8+zIb5ZLf2goMhMsD7CDfKpLDSGrDcXvS
mrWfRaG3nc41773PCCBIUZG0dYNllKsVlph/aOP81usz5Bwg/IeoVDYODCbJPvleLVaK9cb1WGak
pjmfHPrbPYsoht5T0p+w3Ii9sjBvA5ZzI9mcJPi4c02S2U7ZQxSi6gZWNPV3n0twlwkrCxfSwvbb
KyJTfz42AG2hswB0Gej3txfJsZJjYtk5LBJMMOQsINjTzjPRGygGL9ikYGUa+M0b1czB9o/RfNhQ
XFCatAasI6KKwrIN5xgaEhmNNp6Q7HMGDmirUR3opbb7d7sx3WoifcYhBGT22bgtU3GWzENHDxCz
1mEBgnSxb/ntoHNE4Siw+NdCvvjNgg13O1P76YuP/e0yRdkMRttarX0ZsV7x8FV0Tf6Szx9p0QZR
OaffpbN8VS1ltaPsnokbJve4NeASVO5hcLXHHsXWEdsrXakUdFZqyC8sdluED8iuKhuMdjacFpKu
ZtX79xQ3QDz612Fi5Vk7kfnsvdkmOqutqjeGEaRvnLuAViXGPN3Ye43G3R6V0Zl2oD14hTah9oTH
62Xd9MTs+R0MtU7R5KYPfrqw550K+wQyxYXu4H9IvRpDeEc7Uzahm7AVsKzZ229nbWzLeLd0SDT5
8aIjtqZjk0X4SWaksU42UCNvX9VgTXtCpqES1gWAi6zeC4MzMR4KGHo+BzsyABih1ZgHcMurU7a+
Qh4shYlA6bAmMuUBY4D57KLnmyot2rU4136MitU2oBaNiLRXx+NLHuvVCtvEV9bNGPUF2+TyAMMP
/6vuvLgNLFVMdDPZTqrQhwCnCzO2tUPfngiHF7hpsozV3EQx47en1NXVWcTwm7Cq7gp3QPmQM9Lm
pphPvWsKYBvNhyzRKfeDtwRLL4dTWs1vWU7juQhcyFKxu12ft20IUM5I3iBdEV2L1c+spvLAPvdA
5iCic6IgAl2bPeIiJESURf9Ret5wtIlYtRYEMjl5QF8itbIVZn7mymftN2dlYHM6HxxAYJIdJIpW
zA7rPVlllrww037JJgfid2s+kpAUJBgRTpVKk5cFrl6GiBAFuG2dVBODRWRLbSr1ykIYkFBLdY04
emSdzSwy6ZZnh6REiFmOvxvwqWhYY6a0KknkcpYAr1S3M0WMu7FvTmOXWsCqYC6SxabujrEb4xdv
dqwTnz5+P9f9vl3ZmvFu+utexhbhwnSBC7Vmn1xHKKLjReKQZ/e/1Rrb66tEvAS2nI9mOuGlS4wv
f1t8a42yWom0UGuSm1OZeuBZcm+seY1W3hl7rVirZ5e3fIAYFmqetoR0KzUBjWNzz/L44i7xzmKS
xdZDX+Hs5b4k1vXvdZlEoxOK1dUekcV1/Xtu1yvd3rfIJDTY+xSdN5DPPatgO4h1IgIP/tjfmpbT
kobCOq1n6tYeOon/aSWDdi1Zv1pgZIK/I1ZAWUGUoQV3fZakjiufIdJ4AFQOWzHmGuLV1xgPFz7y
dgcx2Jp6MpWwVlarP+RxRhHR+LTVgFbbNmSmWGq3XU7OPASm6I3D0nonqyoJXgHDZTfNpZRPEU4E
wt75EXGLPNJekXWpz/d14KrKEjU9Vmq/bRfWum19msZwe/fbNPIh6JDqNBlrkLHqCDp4NpmH3gQq
p4mF6XaQbKOZ7XEvmx4mA2sxelYmSSMCFRztXkIZlauouRWLvEbrldH18T2vWu+qf9sKG6eUiuVu
+VtfFZCwfghLmriXesQsw4Shy0hmH5Y3JjrcwRZen+Y6VMt3TWT1aQHPkVjDeU3uWLm3YcHzAO7R
ma+VQD5SGEUVbl9Ajae1Hrx8b+jK2ufGwKAXcV9gpNVxewTHpua2mstDG5EukRCicVyHz91gM4sG
ZIN9soQgZTqZwBczSNB8yXKuLeuKlPMYtVl5RQ/zgV3C0Nnt4goaGBkhm8mKN3tx7kxhv85Dc8Ht
EkFokldjtr/aU/RTi70kxNuTENUDxB4r/2BDWB2Go9n2yIh8vdkzoot0q7p6eXPvnJk3KeYrGxnU
P9ijnwa26LygG1nUuT/Nmoq1xw5+hw1a14AqaDzQwc/MUusaJDIy2oJ9DFFEy1G3hjWwg9YsaRN0
tvicDL35KNvcQcJWneh+IPIipw0Roz/NbGFDqx+asJEG7AeBfHnfOKMZpPpEkqrxo+9cBv2l6vex
3xsXrWh2OB+tQK7B8KlVQJLAuQuFO99t/0iGMBhP8/KS4XZajEWesLtQo+nT69TF7d4W5ltJAtpu
tOw0gB/mmzGl49Djlhn+OHRGM8MFXjSw2OwADYmxWXd+AQUl1CqacUouLJpNiGIKSwfSa5cYNKsm
87JIzkNFkHEeeUFceRbRagLTmmjOotXYnqSPpvxTWpesmMH/m/zDmnTrnQOBPhUhytlDLGHRTaYC
cOxXzCvww+TtmAR6Gf80HR0uztBeZA/dQZVOyDuBPUGyV4aLwf2Mqu3IY3A0C+BteV+moe25F5fn
C3UJVLuGRM0uVvvEjle4sAW02mU2SpteGZHalQ5uorFubKxTJlpGDJKd+sLg4jMtSyJC5xZbP6Pf
QHPXLTU+InQQaB7ciBWN8S7E3B/8nsrKHrQz2LUfCdEhu0yyj28aB85Rw1PXoApUiDHUSMFqjf3F
LQSUB4WuhEa9ALeC6KH9oXQgqRORsWJCCGj58oc76N+9dbVDaxVRtDDzP+Ej9DD5MNkpE+tYRcrn
oqTn7zx/3yzCxkORvNbEIbF7n48LpJM4G39J+QRj16LIrA1gajyjg+qno9W6D+tfLoo0gn+oX9zE
I76lTeonTCGQFspPul11iajQm7S4u1nnBJ0u/yT1GtuOkBKbYkf6JZL3Kfdr9PuMN6ImyEyHrwN3
oDbg0kFNDPUhwR1IrPVeOPy9B37g/dCJC4buK6EDq/GGhX1anBjH0szHryO/y5yyACjtNb0CvYnT
0WjYX5aVDdzP10ZWgOY+o7k9uE0Ds0IiKW+IxyNoem9F6pJcgc49GoamPzJbfnGJbJn9U7JwSvT5
8ulN66HdIxYiu/bF8yOQQnCRwFY8uLXCKFJ3gfKS312tu0d4Hh+m0UDFJLkRqBRDg0b3f40OEu1W
r9GaitfK0A6EFgdO9sNxKoZ5hf/eZ9H32OqZWonoFOWwRtBPn6iVvrkQI4OO5EJdmE8+lxKmt2cK
zCupr79m38ZkMPrnGvFEp1fzvjZG5NmZM+0hBIPuSmAJRagXyl7wQxXO98lIgflivvNomyaV3aOk
+uTqvqscAATzI+xQRls8mJ78Y/d8V7linE0+r0rK52RJIghBvhYChKLGHcBBKN15bcz2e+eTa+Pw
O5aApff5mvY6dpm1j2OG8nKsd5VDcV+Y9TshzS5gkt7dc2285AWuEtWMWmBTo3KYU5UlwM2GEWlU
5e2VJif8P6tZQhxEnTw2EUlvPrCeJTVemjQJOYNPXe2SkDWL3/0alReh0z2IofiMlQnmxlIDqlO8
DJ3Zo0dpXdK7IpMZo669sG07p9kCj9HGZ9shksKn3dxGyzwtceYeyUiJaaAqAtSQvRy09pItORQA
G/Gfpt6s2mwChOGU61gk/ZQyIS9n7P72TJJVtq8W2z3CONsV2F0fWH1o6rNZjzIxFlwDZKv4XV/e
+LYZydK8UqIYKcINJwtTVDPo22gVKxXISFRnjAopk4iHqBNor0hvjdroGxv5KehqycAowy7bQdBP
hvlSoC2jKK34AhdYzr3dHynfP03zxSSziQPSNQM9PZRe87MczbMvkfQuqj6BHGCPQ6+MbgqleIcF
tlAjbKaYFIImj+8KJZw0OWd7T7zJAQtKii21AsbuN8YJY9UT9QYcpwYzAoXk2feSbO/N1pU5c2CZ
hU5RMo8Bm3Fk07BJlrJ+Ej0nfpeLZueh7dqZExd+g2rLbpkCEOr7aQ8d5qkQc9MM5w+reW/sm4Av
EYgjJKxsgoPnzONL5qEg8gXUqoqpIYT5Ez14+TiUE9AAuig+GoAMS9fENFDY03UHGY/Tcwz6C4K3
CJ31MPxK9RHhrDech5HNTd59YY59g38ALwgbDLJZIPyuGdoxlB8gUG8m76oCjnf2OkmMneceteq5
sLTlaBTFpwfPqJyr9zmtvjad/Ez9HElRgi4Xij34Dp+TpDZXSq+OmgzRdxU0Nro9IZ9LDy9SOlBo
MCvDm16l516dN457ZWk15Af3PRecaGNpftGllmNo+ERd8LMbfQzFBiRL3WVlZy9tkPsup2+kdZAn
6vk8Fd98CWwzSu66H0HA1bifkCkGrQZQvUND7OA53iPv63eQuiBq9NOeV8CjgjDxewJ14zrG5DrP
F4XzYUYFAAlspNl2xmfuShzdtvO9dQDEDu5AIZU751r4qOk4oyHfoEaNu0dkf9Eu8fipHcEUfaRB
jpeLEvOfcXnT9FqcHF28zMiJ0AEEzgghtQM3wcNClqqZZJee4cCIUCBUGezx6uLN7vCYAx9+YIxx
xX3Y7t0CJEqq2WxWne+sPDCZxTUHaLc82iJCHV3grIQVhR8DgmRkF4AD9AXBcFbxgZl4zxqCK0cg
GuXcQb7xl3Cy3OfBvrvDsSmGXyrp/sSm/TwXeIvqUrz2Cy3EaA/vpXspXM63UgLe0cfcOppzUMrY
hPbDxElUAjaE77I5XOG0iCjvZWlVN/RcZHHNGeKtNlrF1BKgJjQS2KI2W4y9phkKybuQAQLEbO/c
E25/9se4GZiN+dcEi9TsJEmYSr8NVAFecqpd/Qxn8HePNR/rjPaU19V0AWH87CUyP4xN9k2NiHcr
GG5VbX/2PQVHpOKLKtB7l97yTtl0j1ITJbOoX+2xxFCYQiuch/IPmkZ0d6WuYzxCxGHPO68fKV5g
Kx7SwTMYh4zuKUs8wsGbNZg3AoDp1VeBgwdIZZNx2KUl45Fc1e+QuOHVjVCePc5u4AV6jN3Jeo+x
NiJ2XeEa+iCZDEfzg+oEiNoSBqM1fiy1+WInHeVMRD0UMwRoY4fDivPai9vvQ8uYL3lJp/psU4A9
CJTE9P/Ixmv8c0liwDitAIs4CJL3TW3pDzTpxuou2iu2CegwM9wTajj3bn7HfJnvM16EfE5/JIk8
VTVOmiSJn13/iZ3MNyOZqnMpKYrxDgEewnWIDnqN222ZjeqYjdLaheUgRmtfA+X9ulSOcy7h0T60
6/9kUardElE/b3+R1bL/0qWPVlu3JErqxcnLkuVp+zubEkNyBzB0l5uYpWsKm6d2/Y9GIevDrdQc
08G3nix/sZ/GlHVbbZBdOY3Tycwy72sxJlB2ynCUKOMhc7LrnAvuoa2P1ZGcS9+7+p4V1n6NkQgw
MIfziJJ2EaGrVp1IFEVHUGnQR6YoGJcsPwwilGlsn8y5eku8wg85qtD6u9AHUlTn3L+Q79LKBTBD
V9/P4qAwq9yj3vGwBwLOIK2ER2LCU08SY9NhIaQqecINku8MLCCgopAJFJYI/6oK2NAfzNVLypGE
jag55SkC31SRjqg0Xe5VWzsBZ46YuJbIJ6f7rG3ErqZvB8PajKrF7wKd/+uv2il/lxg0D5S4eAms
ZTiMtTWG5DrvhpU0rvgQM7dDnTJOsKLsDqU7OxqgTIqUjvxPhzH7GxfTpj1b2/98sihlogwaW4WC
SeTEcI/G8mNI+a0ZzdGlvdNGOdghmQct2cjWviQaeZgcsIgwc0Q8BoPhclO3v+NGmtROXndbppgK
PplPSwfhsKgp8hBZy8ejCUH65I7JSlaM/iwmqOwKhlgQdxTiZc/xaCujeEzgo4BFjkD/uPz4dq4n
gdRJyTIbkv22LI15/gIxXRxiEujguXbfKN4AP2iBNZp43I30XmSz/C6mVxoCNmC2XFhkpdeiLH83
ZNAG5AW+oXIdn62OZ3sbK1X09iqOvytIZVd7Nq29Ls1zvJjfKtX5t6pO6oPrp3+6Gc6HlkX0U17v
nZfpVUSMubepiWgdjCpJrDMqZ0OTRCv1IOmv2xx+xubF4BUUwTaP2KY+hUSN4iGJPdg2QX+I5HJ8
PPqtbC3aSwf/c2KzAFwnjEYOvGwwI+PeqpxGHXekXRv5sTLiiZ9ixE+3Prb4+64xYMijMWppWFQk
B5r9WwpT42unvBt9pHdduMQpRiX1NOCZYwm+cE9ObHvQapZti1VxJUSfPqP1C24wEbPnjmIAIvF8
HWrBU6ANWTi4XRcmqPgeM5P+Px5JdVlUcgb/uM/Wh5nF3PSkzO6NfPOvkStWVfC8HKUtPhl943ie
1GVb1FUWa4UMzQDotTSkQuKeXEegWP+ojGfKm7ixfqNqQnZMZY5Sh5V42pUsDhQ3euR7p0wypc76
niCCduIpTl6E8lArWwRpGX3LdaQzxth+a+rmh1qwFRxhVwdl5aZw8Rfx4FQAZJlv7eFmoMXHKbD9
e5w0XfgbFK2gzDA/WEwzdikeLlLDh8e/QsWS0evBIxKkJr7muD0J1RijOxfOeRVKd7L/QhHpH7tV
SenzeZzXcO1qJBxcTamNwQ32M7PYCTMupcDczkYgOHB3PWGf+H7cbJcS5nxseqaXmlPwFYC4irKM
yqYCPCFn9rzQQ9bbm/064gKUExUtO7ErYaS8P52hE6GuD4+ZkzM8dQubmd/6iPdcQ6scx4ZVt48V
5NxofnTUMoVC717boiQU0FsJY4n+bLNrPmW9Oe/sqn7qUCFe8PnebCIUxTL6J+zFyY5ZGPuCQeKT
GPByrWNRGN7pKVEMu3sTG7Vsrc+mE+LgTv18lGCKoyRKw6qpkkfkqj+8BWCa4QNyMt4k+YL32YxS
lOTO+Fd/wxyqJr1x9T2sM+wIHt3BLyvnwZtteSDa7egOszqX2HTg8mXHaC6rsIaMym0+Zk+OdIdb
le7ZJHP6+lCZYVxusz82uvg3Fi70NWbViexnrzBB4K+vFRH3rGovpVkm51J4j02N0kwhqYIaDv1R
K87Oqq/0WrhiDWv4DEJvByX+Qn6khsr8QmvP4+GLeyTLMz7Q/N4vVZA6kBEGC5r63LovJskCoaib
363rxg+1q92F1fzeHhoQ6/gy4vobs/vXeMi/++MA5XR7EwgrOxDqBzmiiS24zdXZ7r1bIhskdPWt
SF5aMntXjcWr3TgVBgnOEC2GMWCZQ3ycGALsamgilojLB0eb69AouirsrH4/C1hFjFX/NRP3WwpS
WaHfh9my8s1AIhD4VYWlyMW+c36Z7LUvvhsfdRydp4zlZKbweRQuPTfNt3NwIPNgu/KuztxK0DLR
L4gXPH2rhqRQiB9wrMd3q1qeE9d8h5qjbh78S0zbCWDT9U5kaGocrJE8TINVSLFuK8HgfTW6obi6
RfPbauVRiuzHCP8YFz6YctnXJ2t2ljCfDLKmMuHh5zHjJ9mVv4Vx3qQK85IhIkDo8yhW4PywgG2e
OptsDu1PatTRESDqMzqTWVjMJyWksQqqSozPdwcQFTpexzU5y967br8KIHSyC6lgYtKqQxt0SGDW
tYlVMXVJU1mAhDXdW8a79kzOTDDX8I2LHulxIqHdWSzzh9m+TqrVLp4m3svCfd6eAvRbzgWv4ptZ
Ol9H6vnaVogtVP4rHkYVqO5cOqCn66j+yBsbgM8aNdD6LLEn1JO6pX/t+Ib4NAGSYJxCatMnQR8h
wBgjVM4y0Yu9hnsAm5jSsHB7Qn3D2v9YWIiAagGP1NSB1/nn7QzqJKA/K1rmveOVwCESGlNTTn+I
oPqs3MTa1faqh+lZOydIMwKWVAsGajYR24UGuaMJ2A6dsry+b0VJ2UKndiqMi32JTdSMEVfnJlpO
kRfd0Yd6g2FDoGviQmpkdNX9+TMeo/iHzqu06Ty3Qmk75rfrourrT0OI4WmEcEdZtabYRM9k5PSM
JnlrtHTYt33vXFSjiCIomM3mbRe4grkCyb1y74DbXolZTiB6M4eSVb5NLdE4Nepox7P9oHKSH71b
bJ9v2o2cvwMUsPWYB1BmHZM+PtmVGNkJ58/bcbWsUpbEAkXRacYDq4+e4Qdb/cLJTzGrk4fBAbk2
munrdo/8FdCjjNJ+GlJqZ00tPxYEChR0GifoWhh4DuY0Jx3te+GbP/yZmZru90ewPxBtG6kdo8Z/
ZLYPrlvDmKoBOjpEZFfJXn9oZG8+csjcokqoW+/6f4SrnYbU/qqZI+oF20QXqSoXpUjda4Ee9z5b
QBuTwPouel3EGqrhxB3tnh2zC5MvGubvUnHibsrdTbXn6NqXxDdAdDCVOYzZPN1BOVMjM67vWx6s
oaAEpXdOGUfso+hnpkV/tv0kiG/BNdn8nqDdj6Ng7qE1j+DwJbxy92kgYuvwVzVEQVEaTUHWQ8Fo
3TQgKw5kFFmFBmFdjwlvSYBqamRr0t0j6F0PHO4YqHiVfy/HV3NurZWRgh8AGy8nckXxzPa/6LLy
gkybFeCqI+6APz70g05vo2ZACOuX0FvMm0bf/kayI2Qy2DVjZRa72G0P219fr8Dyo61iBmC9bQJ+
QsfkUpqE+JgkkE7CBzUrS27meFHpJY3N1TZRHodc4ykkFSXYVvlZT5mTSvduT965i1E9W0tThhbA
qO1PjBFDgSjhweojpjNyZaXUcQ+sYQYA2s5JmGt04ugnplLl9E2Jtk+MCkITVTXJVAVrUZ5I5k3Z
TZvmAyZ47YyK44bOHMRE5h+xkj/ZfQ6U0FGUd6ji7DFLDtsXTW519+hBkSGckYOOKJejWc/ljgRP
j0FWc1KlOQTpOMCTqNFA8iBs5epWevPdYMYdy3dHlOMelzG236RGYelQQNZYTKiEwQy2/ltZ5i89
nosbiSgElLZTdlEeyG1sZMyAeU1TjoN95tTtDklgE1ZOeesicG81H+Nm3VhqSs9EZ8SR1d5F4yy+
ZfhYH2jLqnDM/bOMVQzskgtt+/ZKq+Mv5hFxp1YNuGhVJ9vLy8x046ngB+1FI+EFa5DfJoARHokW
+62MjHfsgogxmGftpobkLAfjpMuONc366hTkDCCUQbVYkUJRlqC9VrnCiNIzKG35SK7DereTNExs
ex+F26dqZFn5oE3D3UNdqrCO6x4KO7HY+q5RgGpqw57Pjl1hTIqMI1KKZ8DZ8mxW1Ws62Jj/65+J
nK6GDYxsu6d4vZM9fZ0TIATD3W6DnLHnbV31s27c5LD9XT69IiTJfyln0owhrjOzyKXwelDu+OIr
8Fhbi5OvwgiSJg2UveN964LjvjjUjoJjVvuPzHH8u0ifHQV4xQM6ApCthUCzEv3XN3IuocT4OGMt
J7puN2Z+WrTUhQRL8R+Tw0J/7rfnvBHyEE35hSgHJoF+Afid7nTiAmPCGKETGkUEWat8HzX+2L9C
WmOvW6q7bCfXdo/Mlesc9JItNTUt/+LFO8G6oLVKFj/Iinfmxtapr8eZO4IZuyXjI+5KiUiI4LHt
ONjEuRxfB72Gjm04U1APzgdRXcGg9ZAtIIRNXdQdexsUTlWCeGQebqPSACFVJOPbsrQ9F00haJoJ
cZrKk4WVDU8Oi/AkR/uUxhQhRSnmQK6AJl3CwKFJfXV8C1+ooDNuXMS4POvWYRySW2rVz9uTrAMD
M0t+KsZYX+RS1X9bLXz7WKEbxK8NKOp1sa0xg+/N/rr5obYvwWbZytw68EvPvKChih6IZKBn5xVD
RYhds4HA2IjMPZBHDzMSuNRA9LZXD7c8gcUZtewihZx+GkZihZsKFim2+SWOCO/pHBYKVoI6LvMv
yGBvVYeZ8++HqWuEUlfm83a8wLkirUl4GkxgVj9JmvHOF0hJm/Kn3vYFrB7duuZZuq9WgQtpFr+9
VdVrS5JhnN4UQUF+LMEa7IXICLj688kaGFWvfo9srZi9tWvf3lRALdOut5n0kSQaP7jAVylr0SbW
a7dZrmK2hvwt9BHmwySn736M9D7rKTTTblIoRyhH5mL8TU42gkmHOV9jMIyL3Rni0JR/Mpd3yK3j
vxWz/8QekkPSp/yN2uIPVN+HEbT/iWUY0EnzV7n+Nq2oviUAVW8uYruHcsXAKVRZfde+b68YZGFU
FdwrRNSDQ7feK06ga1OyFt4sfAKN20V/oiZGOFyX1bFIcVoMKSyQxlsIzBNqvszwOD3OgjOD47cG
OnTrxH/Q57L7nfhTyTR+zJEu7y1y7ZKS5kwzwFcOcXOVvgir0viINR1ld892Z7vxF+YJD3hwjb2c
GYhqo0azqhVXnNPNxZqAv+vGkO2tynlGbvtVjYThxFOJBxwZDHJdBD5dkz0tKv1gCZPdyrqJwhKj
NssVTky/+tbwxhJTV/qs4o29Aqxud1oVKGGkR50W9SG2jI/UTRkYoYOm4vPUPstFRg+MM9HVUuc2
Rj7iK+hDhXI/C9RIbTxmQetm3OZlxMx5lX+visy/h4ajD8e8hVjkRsabnbGyYZxHNIHHyqvtcTGP
DMfpFzl9kom9VK4DE4qXjh0jjz8yn2iVxU0P4/8ydybNdSPZFf4rDu/RASAxLtyLN4+cRUncICSS
wjxnYvr1/gB6KNHtVnjniKruLpWofg9D5s17z/kOzVag3DNE3xd0dmZdFuv9smp6AGbbjjFElKb9
gVz3tHbIuJ81zKHM2RQCgIyd9ZoPgX+rmZJmDIpUqZaMJWb7A3BD+rYOxBPOZx/HxbL5j0Kj8uM3
u9YscNYvSECGORsQdmrxVpMZTd0GO7EtQ1opudr4UyvvRzl914TGZu3TkTJdc20LFT2SoGqVRCEv
dZlmtjuRMcaMZwUBiB2mSUb+kEVSB3UprR2JkS8+xPDNpAePFjxB2dTlVSnYg2nO1yIyctWjAqWT
Xu0l0WFbZfQXMYweHu3xW1uW0ZWSBPc9mp86erRO+Gm8Y27g2KdcRcfWJ7sWCfk5H501KTtyAxVz
bwr2pprgDBJrqj1Ujfsxwv6UufejYQfI87tuP82p6SzIN23OlzDi43LztCQcOFEinKH72O5JbOLU
jDTVDGpO0sxVR6KlgKRUUBZOlWqhh2MHZBFiYWV1vVTtVjnqqCI7vMPr6djXoprqY40SDeq65sPr
RFVgu9Gtodn+6UNnumj+kVMhPOwG3SdpMIhPJUMJzUK+GIs3Oo8mwH0Ytq3FiIWZFXLAkYRbpHoE
e6cKDZMrkRSZ40nnMkLkMLxTgLrm5JDKreGBPNWuV5AmTKbU3AcBFvyoB1K/5XLCS5IzrxAZB6Sy
Hl9H572QK5kdo4Etlsdvo9LYu6qSTdsbwlMwRVfZwjzSWhluY8iqcExINUZAh+dg9kfNRVRTNO3J
5iwOU1yb+SmcliP7x0BT41rTjN61hrMd/R5VdpEnm+VnfLoWxyZEILw8NYM66BMSyjqfEwzmBlkb
vHlBtY8RKp2Xclh63Ql5Jpk0DbqKqc9BiDiAquyIYW1QhW9+cIdQMD8uEkJYy/0566b4Ug/BfaqP
w77SneFAPME3GL64JRAI+Wbw09ArXHSjcRhd+1fixeK8nDaHybxtIAje5Vq9I34Bj8VMgwn98FY+
W2SF3S1PkWh9lJWgFVaGRL/pBkVygoq4JhXGPhfPmGtfkEq4j11K52To8iMtlPYQt3QVhupdK889
kGo08Gl+LGkzWh6yeNeykGeiS9s1sYTNNvk2iUmE4o3qNCBnLrUBlIxVbj+e1yZnIiySaz9j+r3Q
fFOz0bnpym95J+oNgg9zo1Syn+IyOZepeY/5h1MEgqdlLYolrGeXuC4BNJo4EcvbZ1RflK0BesLV
IuZeKlWFE/iQJeGX1qpvcttMb5YLHSkV4BXpvvspTM4cBsqlVyHxGyx2NQm0Z8A3eDuC+LGsnVuH
LqlnMU6xoSUufUgA8YCAp+FxsfbGOIeASSrgtNV+aV3rBrGXaQHfTdLPhai7Xuq5Ikb5iyKWxuDS
T/KRKjBM2sfgFOgjZzMbhnmtkVYfjk9ZTwnngZHJfeQQMJQxJNBB1WVwsFfY57C6WwkmDmM8zpMS
UaGOsHFxHwlLUR/n++XrphKqGPPBLfRF/UCE9Ra5V7rBYDAcQr/Lr7T9nmvNX3OT+ivqzx5FQlnu
plwkN0VbfZky5vKBOlh83BNKoa/RMJf0nKG2UA2jW1O8OXlnnuIye+0JrEOXxZgiMH6iZqs/bnnu
gtdvesFQKAHXVujkATDs22h047aKqLscufxS3qXKQBFhRHKHhnLEvOSHVzssTyORIBcHr+6a0NsL
9kKP2UeFWGXSb4P2wS65dubcE0SI9xIbmOHob3SlFIQpEVa0nE3wKq6JJ9DO0Sy4ShsGUnMrOkAX
CT4X+QERTSX7yhoTxPdlcZHz+krrFwikFiKEng8AZfotGqPyhv/GxvGU91PJos7L0uaYlRc7vhm7
9pHcLyCigThVyYcbA0IPc/+GdF6GlQW4cnuEhIi6w9EEI3xSUefXAEFBfLP8r6bT0eymnHc6VPdO
nHl36OQffeWmJ0Ucg0uY6NkJR+e81AGcCEgnQnu0dl3ObD3MuBOK3TMgWYThy5Zbd2KzVKBIHjeG
qUYO+mrahLFTXiaS3Uy8XnsNTwxzZ94R350eGwV6wChOhmvSOk7qdLfMTJYtNtD17mbAk88wJbEh
Y8k3XsmOeijvj2nUXUoPKVHEVeUMh4peUtL4FZqfyo03S3vAz1hFCLlZ03Kr0ewx3bOdJmWlpt9f
RDa8zbkMRPpw8eM2IERNv8B5ZqI4t+halD/29FJCAXTxAH4v+5rwdn1cMz4jB9knupOBbyKN+Vw2
J43SBliTaZkdPXt498IQdSTPUeHrYh0Mk3tfzdJ2eDjHpK+jczGj8wDtjefBEvuKpLn1NE1EDftW
c0HyDoqM8j4OquggXGZ1sTsdll5B19jGLfa3O6b+/mq58l1gMjqFBq50n51US+Id8W7xqu5GYwfD
rjyjSohvJo5tSEZQlA2FsAhRFu9LjaXVerFXQJzXld60mOFlugOpe7e0EWExg0aeqvGWl3sV0qH7
ONHUUj0zRGwPjBpeEJRUTG5s+oj46bc28zkE2wN615LlxFTglqPIJku7QXdVIigi6aXu+D4wtBZf
h1OGr/Q5zS9pl9EphlfoTnAKyYbgpKVPI/13YkhM2N514MAWYPISa8nd0qDolEZcUtjdVoM0AZ9q
8ZY4b2MN51ed3YlCfPH+jT6wzBope1v79hlFYwwjV35f9tKcvtihT+JuE4zMHeICLq8ZxUib6Ful
mXXjUUXZkzS/+PneyLe1ctmwZlYIS5jYLv/GzX/5Dbs5aUS7osSAFreJdvIU7u2oWYe9TpaZdS8S
GaLZpmtWDjW/wDzE9MNDG6QMhwxSomZLfxGHgBhjPXmwQmKV23n+0ubNs6+xLpP88TM0NHx0ktU+
REiOoBpsZBdq2cbqHYJs5xl/0xo0JCm1dtqQPUVt8cZI0iZYcjy4tg4/kBtTDn1BqYXiPSm/YhBP
CbPSiB+OflZhs29c3hr2Xf2xbHL9MeTsl9PQ0oG3r5QfUnS1+nATOP6TrYv+lEqKs1JHqMBUBSiK
T7u4F9jkFIOYy1AkPxbnQNVyB2a+SG1G9mb5pRBrNrL1Wj83uhneRLTSGaayBM+HChD8DxK7N2I2
LMRj5d1EvsvBbj66d5jlToldcwZrx5e2n57iILtKx39xKFZXiLXmrLfs2+ARoQWY2KaAVC89MdbH
sIv6nR21tzRYTxMXYuUQsE0CJyc/cxA0BDUNQoLuZHtZDdD8Zn9ZP0F01R0GiGbYeBcCKuXOzoGW
O7ReCm/P1CTh7DRmG6g3/TmWhotoOLmPisS/zX8KTy9XKdHWscVsQ1igiZUTnOOnvIFtXmkkF4L+
izdWZjIO7vNvkVWVO9wyvwK/GbaguxBKcYss7ww/GJy0Hxa/cL7YB/rF3gXT0KYPq8em6Pt97Vpr
x3TdR6Hn9ZHB+3XZV+u2cs+Z7t0xlQqvtBGgNLiN5O33GZo55qGd9FNrxPbD8tAV/VgQHOd9zZnZ
Xho3Mk+2b1Qbp2qNDSiWmENcsWERFxiEQFLNovcoo7+QZcE+c8cbhL1841w/iZE4QoNKjihqY9o2
TGfu7asFI3YjhvQrws1XBCDtbYdGvwq98eTmVbmelBZzHuT0GcGYDCWmHPLK4N8qmrj9DOWZ17U2
48/OkhGN/Vx+G2Smg/iafkyzV245ntoOI76hZOIHVgMMcYNfAFbdyUP1axe6+GJlxguhb48kEso9
3p54S9vKB9XVk7gnMgOxsImRtM2egV1fDLtm6FSbr3pkJQdpyoE/pQLA7Kg75tLmfdOZzCiNYmv1
7kuoeUD9EMYklXUuAN+eJ1ZYFNboGaHsNyujE915AqZNEMa0DseCED2+7FHTcwxPo+6uTRQKvAmo
8Oc3BwsZU5uEiRTYCvIiQrIyjVdD9igZU8QNzciDHNqsRw5tq4gp91KJFA2SY1cdSp0Djqn7rymZ
Hymv/yNAb9L01HEpQJuo/erVbnNSFuEwDjIPfq65T0XZXyxmuBC6dvGYZ5RPZgAkRbG/GYTPnjkg
3XfkUO2dAqpqk9XDIRcRDUCMEgT3Iio3MHtvMekTpt1LuTYGh0BSGMeXZAwe4qM1112Nm9cn7iqu
8igt8Sz0yJNN795VP1AglXt8K8RMa8bZ8ZhVphKSxzwNW0BMRVZ9IWVNEUKB8bGKzJZDKktTkLh0
e0gUd/neDBkRj+VPme8Nx0nBWSBUmfTwPt6OiY3rimiRrdVJPqnXNwcthBVXxRbR5QJcNHhDMIqV
1d1qXRVsetv9sYwChUjeXcSep9TuviwDAa3nNVRGW11YNTel5MXT8XZvhAZilJzKY+bmAc8u1H2/
1dTWqLn3AU5ePHol72H403Lb8jCJpsMrRtOuiEHWJ3b3q8/4WEwTVhqTi91YkNvFfMyEiHXyJ0Q6
lT3BQRAs/XWd3xaWScxjVTwsLnoDm/hy4HQItXDonj0kzPLn7awR1b6fp4MiZnCaj5nY4SW50JzF
UzRTv1gp0TswZTXYSA5VmpdUq31xkii3GVijXpXJNx+o6j5xcGQX5CfMP5abgHyNXj+VlLd5ShJU
ISA0daFp7Jy6667oD/WfQCMi2HrMn+uCJwWf/RA5HOetRj33OB/WcVY8EpIY4bUvWDgyb2dlOknI
s09/+UKDSX3uBIC5pe9CIheIZRW27HQks0fY1o2jUnPby4mEvik4l2j4r0FE+7kfjIHT62YfzCRU
7K3cEHi/57b1LinDkGtj9dY6Uszn8qC195E+4Necd2dMbureyPceuYhtzA22y16cGRueSU2IHmtN
uwSwBtfQqKOtpZS8G2FtE9vtgvOwHwhZzI6N2YiNTDqmM87Q0khDptmIkVcSscHPj30OhTWm/xp6
fg8DeAPx7WM/Kqa22w/zH8nerZjnKxgDjL3gEubbgaSm22kG286KJ4u3VqQhia4sKgcN4ssGItK0
XUAQnn6/kDeApThHBKt0rUZpQaBIiJAdUGwWGZkFuOXdGiNapiOQZ6KVHnUYhEDc8WT4XVIfsFzk
Tvm1QhpUuIH+wG37UHx0Q3IyLL06GZp8ajoPOwebFp5kcco8xlXjt8aT462nNw9LpRzQtyeaDPht
qIXVPg1IqFelKrbRhGopjX4BcCP62hbltsQxsbPGlTVoL5YJ2BJAcsSIk+nVv/43re/uA+jyL4XK
72AIy5nc8j+ZM6g5TQwdcPV4Ihd2yl84LwAt+qFhg1+bLZaONieYoqobcc2LvsTnQvXiux7dbXMO
j5EO4o5Rj/duPxnn8oNxNSMO0Rb8x4cBasg//xfy8NM//v2pzPnrdw7i7z/x9/8VnvjXP/fv+/fy
5kf+3n7+o34DLv4/ISzC+fnfCYub9yL/0aS/ERb5gQ/ComH+zdOB8/iwAaFPzOjFnlSGf/tX7286
d9PXDUQopu16833/T7yi+zcgAL7rm6xsNKJmgFdbqoW8aP3NJhAS9JTuO47rO/7/Ba/o/Q6Lcnyf
2ELbh+QIK5+S3//E3SECIrAsC1e2NrGO1qV87hNQQC08BUQZnXGotelHV2TTLgiME7CbcG0aTxCI
3ENDi1FmDu53vbxtpfTWI2EtRZ8r0D0BYfVuihzfl+usyZHIq/pqxxUS9jrJsVz7+S4U5XhQ9Sw3
qffo5iMwNGsY+qfO5xgELy/fBuFX4RTTDkQIedZTvO3gdO67MX4VxTNzc4yV7RxZIremTzuko1WQ
5mQ7t61D+oMI4w2dx+CUNqAyOBMjnzPdaeP7zl4faqxbRtEczQFBOjvDqRngrNSu6t5VAPAcYjAO
O/kt9ZR3pmntx8K4GIl2A1UN9xfR76tpUnKLZON1VAUZXNNd4T+bafxEjJS+d236ziKuYAVNmMG1
JHg3e9A+QkNrRUjh0R5aqAwBahYZ3MESx0adaqtWmnd/eRj/wQKyYLT+GxQFHtKyPWE5Qsev6nrU
3r/DlTQ6Ts04mQwIKu+MWjg6KkbW0nL3YeZEAGqS5IaEaSYE0HIADR8dwolHH9WjreNWGABTINoh
rGesk23fIUlhoCgO8ShekiL4VoscIi9BroTi4Wco2uABipPcJp68NyYkNX4+yK1ME/IMil9eJy3A
G9qLjHDYWoF950y4rEanda6J54FX8HdBGzOYd29iN/vqO1mz/ucXZEGg/fWCGCCOdRdEh+Pi9dSt
T5xOCXVdYw9HM1CE7G8pzELUdwhqeu2n55HOqInu3QtwJfpRbq85iQI3AFi0noJFjBXjerGZezAy
5anUUBxhWCBWxt/3jJecbqCFmIHvlRGC+yIkk9hWhAqicRIG0h9N2WTi+tnFZuq/9Z6Wk8LyH1ZO
A6K3Ul4QujrMi79OfeljdKGRO4aEO5nWmF/satj08zvpxCNEAMy1axJRiSLD87jx3D2eXrlV3Rwu
EXFTk/xuQkjKHDuZqF2ABNAxn/tdl9LX0307CMw3Zf2mUgEQrqHM7HGian0zXGpNkletN3vSUO7b
0G2O4ZAF34HFMfxnNPsHENgnlqbLOoku0HcEYb2e8G17xoT9ZauztJDPF83eMzeddr0bM5au6SH0
bHk5Qg+Zt8bJGrLoXAGrtAF1JJikkX7MlmC0QFgLfNzPPc2dLLz2ujjVlP53Vkln2PRsMAPkrK4w
rzU81Y38A1fxE6z24+ObpvBs13Etx9Y/ofdMpwqMqY/p3s93BxEdcrLWIs2hwMjLHkF8RIAZYXmU
HE78N4R04OpEnRzhzBuD/K6uZ11clx4hbnIctCyS1aVEHNEd//k7sGBJf38HbN0G3+sbqNRIfPvE
3kta/KWe6qBqZT1vv850jxbiWpRoz/SM/Bvb6NDOtXTFnM0kXO9AV+Y7FszhzkjKpyCqT1OnT6jH
MK2mkyY2tDMnzPHZxjM5NAp6HKu68JK1bdN5YTgUbSYDlwxAwRKlzVjjHJqq7wQndfuYuj1H+3dc
BhwasHzCsvb6WPIQ6CzPPVzZVCJ9wo4nx/wlZOa6i/zqwZgXUkMUj90QT5wvyJAUWX/V7UheNM99
dpwmIT7GkZxbijctjK5apytsNmmxqStY4P/8qn6iqc5PgC1c16FNq+ueZXx+AjyAHSoMYvQTAx8s
qPRunUzmloBrWlyOak5tdKJpvMrw1tbdVqAtWKdieslKbb18Vk/wknrudJ589B6F/adicl7rP912
uj1Mrlj6kF0anzZ8Tlig40fYcMtnqwMOtr1tEQit9YTwMIO1TLXpOGbuyFInl0gh6bAFPhMgxRCB
mYm3jf/EYPM9y+PvoFD+9BKZv5e7yyXkAvJYCpoyvv+Z+Ox4cdDmfUAYbFlfaU9LllAPtX1XbzOe
ZSqSHhQIMp5S6N9ii7MdR5ORxBMpgAUZ9QEDgFqZeXKjmzxEYwZjDL6Vv3OSL2Gkzp3Avmza0/Mf
bv3vCMOPzy1Me164PINi/RNIt+tbxaclB4jgqjmlIv3Vkw9HRtwMs6KLkYmtQxsa2yEaRlT7KQHn
KUQ2/Cx7ob0HejRuXXLYNmY//umx/B1MvXw2D7o3kTtcV9fRP294/ijboMET5DqVtgbE2q8t17z2
vl9TgSEMryqzAxegVQfhq1/oDqT/h8XR/AdPHlBsy4CeCShXOJ+uT51NZdUpegp++TTYtLNdxXpR
KRwqNigRR5knqW40bKqXumQw4aE34XOvk0FABDWHDrMZxMcki74trXMX1eVpfhhpuRjM2tuzYc1o
R6bN8/4nRZuTGyrWUfqHb/IJ8z1fTcplHLeCghTYr/hUT02G20tckP2aEMYjOU8oKGeE4Cz971X5
SrV5dAJ+oZYuFU4h6QRMfHrbRN88/3qXMuGxQvsODfg3GdooYuCn7Utlv2ksiatmrqrNqk9WRkDl
5GUSNGEFVMiC39HUjCeMzh94VffaUL1Kzg94swoHoYwL1B4/Z1uyKGYe3EUNTb0jCVYY0AnMBUoW
1q+WCnGpQb1whwTi0CyKHevpCV9TeB8FBu7KobUgQFbvynJWRdy2pK2mEiKd/rQsAU6gYSbv06Pr
wWDAIMbnGxkzxwRYopIE+F2ZFar/fnoOECw1SPHp8xEdP87belaFuylgCtpp5T0hsNPOtSVChZyc
ZyanFFn2S9EJAwTRFHxvw2DPITe5hjGbPFne0EuCTluhHSeRSV6Xmw0/LULOyZf1RXNfjYC1hdWY
f3iNFrrr74unY84rvCl4zT1DfFo8ufQJbEdnWAuabeRw4iU3av+scby65O9hFz4w5rFu8sL7aaPv
OZloVpFAYhkUjA9pbMMGYDXo5khsnYC0FO9w6o7rbg54j83g3jb8b8n8sOQkhWNyMVeURLgKRv3N
ANm5op1/HVEDMAxPSRVU4HA7kzQJWD3BNuiJRp63zK5i2ORx6Cp9s6Od4RmbarT6P1yNf1DtOJbn
GiYri+kC+v90NXzJrNPHaYkCdhxuVEvrxxb1TTBB4Zq/w9BHE9Px8IfpkcmSCVKcnQEQJQHzP73c
TrbVYH+zMwyszly/xSBKNAtEexm7f9r15o/y241zqPMpLOdCh8XZn/ecv9SVtZkhSa7Ru+l67jCK
uvGqCnY97bc4bFGcMgE/ELjLozVO1aEiEWPO5XjS4DF6wB3Pf9gqKFH+wQdyTJM6EfCxyV+/fyDD
lUAwdey5qmrNh6qGkJKhLzhppnPyVRWCfJDx2SWGZV3bJBkurcqlqsQE0eI+IvKjtDrgTDa8rj5S
EbKU7rmtee283ETvQHJw634rjYJjasiP2KBeOMJG6LQp6IwZ3dkCmDk2g3af0q4EfvIz1Bk1q7jC
lDEUG1kgxhUeSgSd3DTTKN6TBuyX5vSsY72EuZ3zsKGDJuSLs8ayBhLCnG7mjXmU9W0laPUOdGtb
5ADorhXCS8UUiiQ4/D0dM7Y8CTmI8Aq1ZfojJUPo3HPcXqVmoT2Nvvul8gvnPGKfP6Dub78i3P0O
y0eSrkhhhS1E3xoteJVxPocndrVP7AeO7OrLUIdv+HwgeKXJjMMUCumTe1quHRtfgZHAIKnJqaxT
++6HmaBr3XffTNU+55i98il7rD12Hc4iV7Lifg0wexvLlaRNCJB0Wo4g2E/rc2OLbZ6J6TLkHYE5
UCNwO2k7dyTTsZvc8I6Z00NZ+/q2VClzU9+4UCBDXhnEtmga3nwEgPsR7vAGjMGr1b42np9dm5Dz
ZA4V5uz5LPS2LfHTmUxeOTv/0ohFu9q9ubdhqqST4+9tMOQffdm8of41UCM3zng3N4kZ8ZAzKsMQ
kWRs+RvULfFpWbAnGKNbm3As5unDDYuMKRl+Laup3gjjIGAtNOyeDVBY02NWERKJRLIZA+qVpsnm
uGy9Zj6s+xwEotODxrBnp7zDOTmaQE45dnxNVT2t+hqN9xCj1lRJRwzl/NuSKDlOQCBoDmhPmD6+
Ry2j0OXYt7Qg+hYzYziW115aP6EO53vLa45DM0bnme1omR0ubgmD2zdxwW878isKWVtrejP8PwiN
Z9J6W7bc0K4JZcKNpXSGsWmA1Y5cpE3XO+3XmgO6GiosC5ovz+YzqhTjg+KO/kHg3+ZRX5TZBU7C
vfAQ2jUoodOmeG0MfLwOfze+jdNLlsbajs37boq6LY5Awu04XuFi658JX03XblbfLIIDbfKtTRn3
J9ajXYIl++KZ3T717WAna4S6RVrwbQSTZaiYd6F+8s1E7nvlfoeTg4WNRhomWrboTn+tewJVM/MO
EUQCnK++C5XST0YEDirW7J3uMEGqyXnZkcp0nVKr3ReDg+GxEU9gAfboC0KQTeWlact6U0kMcymQ
2p1q6kNv1+CHers5RuVw6BTnwzAUzAeDlhTkGbnFux+bFlxhEqT8zHR2mbK+J6B41lgNy32tlUSs
KvUcVUgvhRW85uIG1Mi0b7q23tlzI73yM22tmtk31IzHVuAqNG3jojxPO+basLOT6IF8zGkzBsM+
cJyYpLjwy9z3YzJytMqJVa9XrwEStLOaiqtF9lNJfskxya5kSn34oPMUOmg+hY/4Pph+cPfhV18c
UQvEb/MYfZ9BXnxk0/8qJlC3xKyuwyrTwP66hLCJaHqsDeOSClJJvBZmj5lYCcPrMTySpva18Zr0
FgcOKWrqHJdI//iw3smlalt1THlRqqQXglHOmRkyphSiPuWutrMoXSB3Jl96Y+wvpRE946Srt0aw
lR1DJ7eaA9tyYzx36icbAku+o5IVNHNIqW1oPuQdLvdkLpCWxVtW/c9OwSIwY0L/5vq3rur3aape
RA6FThVFeEyqGKkZ5+E6sF+ZCDprUBHe/lBMdbpG+Phj6RvVZOFJilMYKBDTe+ltY0wH4HFPIwrN
TasV7SaIkby5iO82S09p8Obaz/CeaDVfyr7yDjYkUB0UD1QEnUDxrZHXRA3WA/rHTh0tRsxRKuUW
ffgANqu7BF43ED5mHocu/KIkhbISygFtWRFzjQs8rRAVJ/Mu5eJOhpiLWW3eArzevU960W07kupp
oO+A4M6B4ZQ9OhQex5mMQ6NpzaqdV6ViY0MpIOORrtnyPer5NyqgRqRrZqgV/QRHEh0vf/6zly5N
VjpYyYpkGxUt97N+1/IB5RHJ7fs8YXFITIfOHivgsRDlS1Drw8Zw6hsFvxGyW7LBVoW5zgHbplmU
+KoaLo7dvdfkqcDWeFN1g+sOZoQRhlcCOtuTpNKVgF8PEZDtZcaomYCQ2jo7L8ek0IfzTD9yJf1m
k8gk2yyL3NJijaN+BKQAlC2Q8Sbp1PflEEEa9NXxppD4YtbhcFCPoAEwvIZatW5NlpzlBJCYGKM7
vM1rneBe8neoTZMYrYs+X66l06g1FBd9fEELMx2XtdGkr3FyrNK9MvpYFXjLbrH27RnD59jByVaj
C0kNQRtxJXJOCQgWQBsm+spui++5RT8x01I0ADnv0nwa1JIShhLkF7i38dvE8QPYWUVKbeVZsHWS
n6OeAtY3US3Ew/SQekwUectZ8inYs13lIz7pJQGRZi7OlJ3+Xi+6O10D2JolDaJ5UR9HHSfcCA90
PTv5p2QI1oPrEvw2l6tYtTGfWAkyJdCAlZTRBjVCfWhTyfJfbZil/gKhAdBhmJByMqAngwEvr3/J
Kg2K/9wktmE+ruopfJdOfuzcpzQoKs585RscAcXFqDSId1SWQPnbrV2pL7b1Qx/IDFdTlG6AAS+1
Tp5LOMHDWJ8L8drUQ35H6snjpGvGpW5nU4Y5PRkQGPbLPV42TvKN5wAnJAojsJKq1YnO7adzZTYt
ic6Ef+de/hVEGTCLHnyYd2vHnrra3jB70vuTYSBDtYWD0GyEiFWYSQT1CYc1x/CVUSXZCeTETYEA
A4UDmB2ESVg4uuAUeNnXtkJ0MsRgI/RJHuqCgWhVI4LSsUXpffmqAemb/651fdxCPvJOuWh/pvxd
6+lwpwfFTca21kyhuSP9AHmGn3zXgqrYOfP0IAlO3Fz7kPdatBl6DO5cggGkIySnDghTUMwfQ01s
GTrpSt7ExdzGLmuklMN7UY2X5UQlS4fiBCX+xkUAc+zD5KkfQnU0bf2payml+ooWxGi9qRysf0gf
c10bXvwAq9722+FmrCa5p0F1dkzix5eXgn4VmdYaftDQJ1Rybt8Viets2bF3/nxyb3vcwDlCsBu8
lKdunJ6WnwOKMpxGD3MdzVPklp55iIrgsJSVEaNwopxJvWUqj/c5wq4DCIamho6NlvLU38be7GKt
vBiyX9ocSiu5D7yEyqFusMNN9S6povjqCwdAga/9CMdsPi9ioe2AqO5SgqTWjouybinGnFnLCo9q
TeYH6NWtESfWHUCIQzxxml/JqqEfMXdaLfjXGY5WSh3at7pm3y+aYQHHJx9GSBIeJ08XKQDAdmLK
JIXeMPeRFc+sAJ0xoQOgKp1XIWjdMRnqQMqWlybtcO4NhrZZ1hW/YjA3BfU+RnlxttnOjQ4FxvI7
Tdp7LwPR5cteFjYTypxWIMiOtrSFcYxanLMXafqIPxO+H+a5VB8ekOQSy8UCG4qN3WHUXe5OwaAz
jgZ8i/OrKxWrSJLE1+VtZknzJC4LGDZsQ8G5CWb1JH7P9Vxu9r7NPDIjfc5tHTDiSIUtW0MlzGZI
fgk5jwrk8OC8oC6biTW23LdWfl3+fSs5tUwVEWyTNccL9+XGgYa073NcxAS9Uhn5/kmxmsnKRkU9
DysRV99H9HnurBZ8mo9arJjhRbb10kZmcwq0I5UA58AM04YbU24utVRJMmwPkxQf7KPF2yn56NcQ
weGgaDVaowAWFbp42Xtwhnj/gUG0bnrBbIarw8qIXQ/yknMCXiqaGc+JD3uoAztSRAjtAiu4Lu+V
l+QtWI9mCtYmP1O4VnhlSoBrcy6y57Jsua1LwMmQWRPHtvZAF72inm32UmjHbFA+gipzszyQGDLT
VZf7w8UF9GHXFSKaPszhV/v9NrfqHzKM4pMWpasEpsZ9yohrUBCy69h4s6bcvqMZStHvtl+NlFXd
9SU3x8/eZPo4Qhc5L7t/aOEvLVT9ECPOhKCjdRs5Mp5ZPkHNdkHaCfuQW3JUK+HGobGoLfey9F+M
HEmf5QdQecKHticllsySr5CRRmRvenMUBD9bRF8S5nJaml6DNgQnra8f+2oYjnE13BDf7G90J/qR
xPKAvBtX9qDfpHgyl9neVDhyFbZJdkh8IGrz08k25dFl9LdtS6YZszvudQLDYLZiGwNSLAHiWol7
3ba+EmMSUZ8yVwn9sd4G0GtXbVw8jDioNo7LAhvb+BprkIfrOuCeQbWKNoJcq41u0EmvUL1yQPbq
Ex0JJLLbgl0R8lAid81YwlSph5t46p4GJw7PyuZAP5Td0dAqBdPSHkhFojGfWiS/xqS2OAhY0INj
JQmk64Ivafy1BFwDHTSnlOuRcU5+1JOfbdMImctXOhpI0HxxP9ltyWEg6vkE8Hm1ClR9G4xbKUYc
BEnpruj3iE2s4gm2pTxYpGRs/IZI7WVPjMzQ2Ym+5onV0Hb1mf6zY750aDp933GEJ+WWHHOr2WQ1
t80UaAwMt6DhouYxd9S9daGadWsU2/O6oofWtdDJGEgzjdMoL3hrKbGhN4CpEyZ1n+VEPUfw60cw
2Abr5lJjFh6n7hhS+rJvQbS/ywq9otXCeIVZ+tNooT43guC8NP/SxiGMC/fK/PNqVI+x6gaoRDFE
eK1KDin+NI58X/KGayQNlnKbwfumN630yvnOgFJaPyy+1LQ3P5YBnNoQZig9b/KATnIK6mCXgh3b
GxUv+v1c9+2j0OzX+UxdQHGGGIGX27cLlgFkH/vB7W8zo/p3ws6jOW5kzaK/CBFIeGzLoCytSNFs
EBIpwXuPXz8nk7PoVr/o3syi50kiq4DMz9x7LrER+IAY0UYWWc+hsxETFjkRYmxZk/ts5D5KMhp1
g5AHdGnGFkmDFazd/ER6kXnA9XlhcIs/VE63+4EEi1i+5Rj/tvZ0Vq9OnNLtlCkZIWvyUYU0jwt+
KWWdpr36jzWoGrT9ORl0WTgTMGrojm78sbLN83bw517nNoQc6YLTRDn6IYgtBunShWcg7Gw8A3X5
q1E19mF58TsSRjvfm4n/hpEurwqW9GX6Hfx9dHS4j+cU/mUIIP1cZ8ZbAhUw0KPR2cfsHIGH5fRY
K1v+zoC12dvtfb4U2dXSzf+a0aqR9J+/H2sKy9IRGFnWn7+fhUJHICGGymy4r9EIWgu370mfvCdl
DGNBaARCR8jnreghiCpcN7lu3RDE3p5Ak1Kyhx3ILGyiJda5M8b3nGZdQ72eZqcZJfncF/1DB2ty
Fw2sdds4D7Sj7fTuGRbUIV56m2QCdgcw2OELUkN4zvxQcEHJf2NTV4V31WWOH4F/UCsrTIWsvGkM
jKZ4ZPYoTn1RXrg0K7z7ckpKx6O3Lo7szNEQrDi3qzU8V4POlzTDxdTHgnLuPsehdDssMrFZ04EF
o64hOmI4NKNFZYUUG44lMqeZ1kavONzx2HDFq4SQjpwKgjq45NkTcjNkD+TUbasMq2Im+u3InP7c
dM4TMWtHI7Ljox9JJJkJgkf16N6MiT/0fuT+8K72BFnMx495VBAa3YXXmQVbctddIV5Mj1MVP5de
2O5qH/FRlFVXI0boaspqx6TsqQ3MDAtxC/BkIBOYAvKQVyaj5L/f4CRxQK9WkkbLqVqNJMAMnv1z
AOG5UY9sntYnZjPaQYzM8kA2pbtFDGx505lbz8LgBazAou4MQPgB+eKsdOvCZdlKwQ0C+ZsVATpD
W/o1GEzkCqZfzhNJ0bumml9NN862/z4c/+f+V26mHQ+ZsEW0Isvqv4/GrYJjCNUzpE15hTB6JlAM
dfF+1gYKfSuMA4ELWUk+Minugg6GlkpW58KKTp0cnVY6aDPdJWwLEP41ncdDri9441s9JNPU/8xp
FXbdvDb/sRk0xT+WwFQBDgsRKbVyCC7+Y9HK/V/S7Q80Pgxu4b4NDmFNIzW1j+s5h4/Sec23wqK6
Gcg+23CBzFu6aSI6ekZMLc+RbKh40LRL2wIyy+foUyP+ldIS7KqnR6faWub7IWdwgSTLDSKjeQzT
1D0CN1T7AUCIMsmc4O5umtY98noYDx2v0npO6hpMRgJkVq9huODwkeqh/F1b6W7pHsgwcvQ72CA+
laoqu9jt5IRnUKAdlwZNtmW9G1p970VwsKZsYUAePaeG907YKVN7ufRBxMhvKQPceNYPWe0LFF2g
FXsEeL8dClX8OeJbPPc3FEP3EiEal3xRa/FVjtelY+28LrqPqPAx42QOInknZ0T+vXIE2Y/kkYSt
86sO8fRPy49V25TMyxB8ZC9pA+w8Pbm+3u+/Jr+kwVZZbmzkFBpLlR+T3/7g+NIewDufSj2UWb/k
vMl7uy1dok/Phk8V5NO2MS0lZhJ58WYtce2PCE6+irAGwF1IohnknHmb9iURgAAc5FgsSkSLe5gl
7QQseVPIlaglUYy1zYjdjHBR+Bw/ZN0xO6jLeoNl7NOcTPdSYVfAwPKrity3NAplXkjKS5rPtytt
A/mB/z9czwyWtou9HC27fYHrV+xVXW2Henh2G0ZVGUpztbCdupwKtE4eFWAlNSY8wJW+FRNhXfaS
FjwdzGeRuNGayC51KZ8ZTiXIor0ds3WCIN0o3umGuVz6tSHXfvECM3YeQC7ReUndWWcGhlFBLJd/
vKzDMgj1oI0J8Iq5AHXWoCGpxvZC954VqbEnzpU9kfHuwWlCqN9z3UL0U3+arSkTp3Z8AqBX9vwN
7K3Jt9Odk1/qMDOm7VrE2JAF1UgThwUCQYtWRkavuS0qOjI3iQw+2wny9oY7kHwpnoG6ZePIev3B
ZKmy99v8MVoZbylFqDZwHjpmAfGk7vdadxUuBEZeoBulAk2Z9VB+rPGua5kyctx/iepS+dy4AkLm
12vouXAikEmuNRRLvEkEoeTZTh/mXSOZaZTvbEDhTe20MXyLVtQzWdOF21Z3000VQpkMWxHfNuuA
iNJ/Gm329uohg1+5cLOCt7aiCu+3rP4dK74sXFGBVo5PkpXWOzl4QDl2Ug+BGnHqrGLhqJOtoXZd
OgNumEbOLmnkXxgytSHajAKEiZmlhxCRwv427DnVQwe+c6b593OU6AfDnUZotcVjg/HscS3DZz2i
NcTvNAfw8m+iHpohu5xNqo8VjtLupzYvZOt4blpvUkJxcT5ymI1Mhe7XmHmf2ejakzt2n7Fkj3Z2
+yWB9XWcQUPvDrdx1L0l/oI1UkoE6sQ56bMwHku7fCb1Nd5WRePvnCUjl8+MSFboeXrjvJ32eMMx
Ouox7ZM33K34AA5xWvU7t0FTUIz9TVTGp2pu7W+oPgMIdwwfaysMPLaH/1VtqYD3v1dbvqmb6Klt
00Jep8u171/2zGttTOy5eV7JoiiRUWIRyRZL3Aq8cLtx6Gf6Cr8LCrnlqNP1PW7M4slh0LbR0+k8
NTRVEWGQVEPFJurd6EmQKqx18QzvrBD0N6l+yUzrw9XmPf17de4yMfCWGs8ViV9Jj3ZXy2gefCsJ
SYdn9uxN5Mto6FOPeMTIJijtZ017j5LE3jFMcLdLEcOqZcxyqN3oWtbF7Yiu8a43KFcyUtPBJyTg
PT0c+RkCJvniA3QhuKB1ce1Gg7VP4deoyYj6f1oQ5YjRyVpQHcXjNKF1i+Vzb5rP9aTlXDMM6Qha
Oeca088u1lI0ttj/pRHUWmnT1IyArKBCBr/ZbPK2InHeK9mB5yGQxBALSmc/sm0GfyL1aHVuh/sW
brdbRctBnSdTQRuvhviDkeHi8u86WuFtmkiJ+MyWoHO3kU1531jethqcbgvrtt2pMcsEVonGEydl
RSjJmtwaNrNMdb6bZVdc7NBfN0Y1PPsyp84NPwbxDBbB3SX2aII13EAhHE05xm7uSlnUWZbF6qHg
bqyKDGEMY5eeSV3brS94h4mNb2t/4+GnQiOsCkglp0C5NFwWK35Q60e1QdXqcdobWnbCLvITMDeJ
m00kuVaQXeFfA/Zkqj+wLSdmiqNoIVIBywhm89ns2yBjPxnZ/b6EIldikz4gguXdG9jKqhEdNMcU
Ceh0MjjqMdfW66aKw/zQ6jATYvue/S+jx4TBL4N98vwSsMerVP54GWN2FC7XBjPuxpUiIygUn3ML
OFCLBIKO0ftYjdmR1DwiP5KYHwZTFTT55pNqh01EyIczmUMF9ilYp5lIJ8MF4taU/hHuUHb99wrz
D0ON0m8hgUP96Ds6xgvnj7d0yKp+aSKt30bga9Cd8qmyCkCMyR2jMQYjF9MD5lB9MvGK9rmN4GdA
z55FYPz+/Uex/4cM10EtLPBzuLbAHfKHKg4CimWF4GRI+xuWHYd2w4CV+YfvTcxp2AyQQXS3auFR
sGe8pFMtKW3DBsQNoq10uMuj8seXzNQCBZBrxWdHorDss0xTxsWtNw4vI6EdZbXpyZ3fWe7yMWtW
tZlX9l6rPkRBZ7n7MWzcncieK7tHN6Tpzqaeo29qM7QWJD5P+voZ2ZwvX2mITBQxZ95pSV8fM8fG
mIujq+uP6tbR/PmH4/U1kV5QfYgMPFuldohQsh/SNHIRTi1BmGvVnqxism10tyx3hARtjI5FuU2+
6I5A1wfdZKRh0wKQmjGdxBDDipcVJqnDONlUtm1m/XSHethooIon3HRXUC2yzJpJuL8iI28P2uSB
cc9PPWKfq1PwPC3FdFtD3RF49Zq2/EmCwXAmTHA3eoAVKmfGii9nMxayQlqq0D7nXfUNuIC9W518
OrB85dXmNs3YEQK+REtjZD8l7nmj9DAjwcQkBWnvbA2ti6RLQu5C+4mFc9lnPiNfvNOiw++Z1fPC
krl7jGWZgOXth5ZnHwbjcr0dJXgvWYI1h1KejGwaGbG8oA5/njLi2mdD4F5J2na/TOJZ7fXMiuB7
C0PgznT7ozrdYo1E3URYO+Qa0cXpl5Rhk/6kW9hRIqtnjIZ+TAn6SkMbDyUjSNl9KOPDvELtdDEB
yUwSUlm/w3PZjwaAwriukOWSXCAXehrMB8Yf1qsauBuycFZj+Srz9H0PKGaYgYHHJR3AAqgFyhiI
Erl1zXrqrmjpOKtalzUxj7yaJJNnyt7NL+/V2eJCgm56JIRrlxDZQl7itkjSJhjS8EIINBj+3Pha
SautwlclK4X9uU3aHblOByUta+WWUwDEXTLsibRvW8/5WcX8BKrUZ0NPMZV8qvJQZLihPF1Opvkx
O8t51PORXJmZEagc7dOk/RxyruW2RCpUOPSYdHp+xyTva5eie4x92F5tREsfGOk6VWHLndMA+xhT
/dSMGZ/BwDpOvUreaj4jDs62pjPVkCS6j8Fx30UtCmQqqXZaWshTshMe2GfutBo9FDPrjWn35jMb
82taJaDlCn7ohK/zscQwctcU5qGZvDvUHMWjLRutdP7Il+iKOQE3hKU3u8wmBCb1q2mLYskOnPEh
Wpj98ovne8vMXgu5YPPWBoDmANDSomls7andpGt6GMo4CuLEIfxF7kxn0dFHCUhjRj9etJh7j8EK
7UvN0+2AJ8EVbi536nZ1ieQ7+CH5TZDUxDVsQ4d2T/xcpDpIlbGFh/otTWZMXLKn0sYe/F1KOa4e
Szdsop0Fi5U4TWyhmu+BCARuc8NC4MlNmHSkgLzFjKKdDDva5qTj31tqKXONlt0w2zgTcPjIosP/
ajmLmEIgrllGhdRZeWhruwglRqnbH5GukYsqf8dBNsVr+JKAdN4PSXSThca9WrCou5ZkTiQhJCeB
jV8f3HX9HBbDovKgzsMqRTrCjMgPMn8YRiPnnM4XGPOip/CgKGjX4eBbXN7JbpDTRjUDmAD0Ukjo
zNLiT4s40gMDBx7hsfuJOpkns+J/aUGpzsJADZo14vMAm7tn8FGQ66QDZSzmkqjhqbtDckIATxE9
uDVOXK0meTVDhSJXlnbfkUW4YDxSkbKIKYAchNum84qjKg/GStDNV911IXZkr1hVTFQ570mEvYrZ
/GYO4kwdsRVNC/ObCtGVPyAiMVaVJKbXo9/emh7eOZiFmWy6KVm2mp4Ixn8Gn7axvCswSS9lFX0S
PvpzdYnt0T1G9fqmk51+7ttZbB2dgAO/YdYstO6XV7qPCRMO5puIRz1mfzSVIgiH4iVxkvcut+C3
cZxVnXdjGeh51O2RrOIkDeCL5XhkZfJCqyPg/zusu5K4xQuFd70dYzir6o0uOQe0qZuCLmafSfIR
ETF68aEaFbUZmkkxXJh8g+CQfZtmgG3oWlRb84qpkAWhOuzU4ViPzlPGlnQ7ZeOdKvQMSF3Ar8xX
sp5vZJ41OEruBrlxEGD0qzy8nW0rgyxOTatODDWUgLVBPjSbGuXHiFB8scDoUDmmxHJX3oeSBmGT
firkGLNHJq/3PHDqJGkSTls3RG9XFaG1VxV3Q206NQQXgCw48LoPu6LVGC5SSOay6R3c8fvsjNXX
afv1BUt1nDozR6MN9FowgpQfaK8j3dNnK4h7RuVScKQOZ1XbIoeEiZ2we2YD1aDsP2UOFUBxiKt2
PKd+TNzAzAJngfo6e3lM9FL2rj5kJVokJwclYRpF3Lzzez/s1MWhlgnzYt51QAIOBTsY/um5xjSg
Hz0Ny4VOFuzGiBtshnL9xYIBEJqDdL2WSgoTLD3aLqg55RkxAWRMMx0CN3cddNUDMXEpvFAiRnO/
CZbcK645kdGcze690aOTHJls2RY7Fz4z9VFi/Vk41JYClSycRyBg20hLArelHmOizYq26ZIv1+PY
Nxak4bL6L8GznDP+rRHVKStROgsbd+8/Bc9ZHvZ4wsce3ltuPNWOeMUBxp6Lr2dwYgRuTdQhr0KY
GhWw4NkjvmlIMreJl4GHtNmyupH2Xw4ZObn984fyTEzLAp+O/PH+3h3HnRlCpJczdDyJW8W6MlHx
B1GCeLTDLAkGU3wHjdViQCbMiks3+Pd6+5/DZd1hyYOb3uYRtUzlh/5Lg27WkW2nhdVvQwIFSfoL
L7O7/LZy64FMkn2+EkyoTL3qPOCcmI/r+L2veU7XMSw2Rq/9Hhj6rGzbI2v43vv4DsoVvV+zFOd2
ctJHl2HOv//Q/8NU5ngCS6RwcZS5jnSD/3Wq0C3etFjLJJcbgBq4WfTjkI3+HnoksaqFHW+7Wm8I
iyzvQ8J7jrxu7bXV4X8MyU3CUuvGS9DxFeg2ItgfQZGOcNiRRPz7z+lK0fof369nWcIAgcxH6xp/
9DIV8wfWsDHOLXdODqukwbRVw4o0775sGuySLnw737Qoxdfj6NVuGkcpJ4Ybrbf1cJhchuILHRzW
VM7NmVg8PFEUlUNDfJi3IuPOGWk5q/N11HRklu5Ce3pU0lmrtj4a51K3FLpAm9nWyiOv8Wzi8jJi
XeSgsnaSvWmgFWEYhth2iLfWsOiBX/HuA0oH3+M91YWR7dYRNmfXhcPBTOyzS2hhxVRrjV5XDWFW
CIX8PK3mxaIvITWdyxbm4B7w1t7J2u/qOgUoTkePfHbjEXqttRF7kzI+jrZkd3MC14xuBFmsGzHn
KLJoX9R/ZiIGrdL4D2ut+B8ngmdb8AawqNkCevDfH6JwmJIy9vlylLy6kvMIdW6aU0rNTkEoIUiT
e5qLn709XAQZdHs1dsiy7t1Ik/t/f1iEfBj+eFg4BwT9rcFE1vqz8cV5XWTY//BUA43d+dWs7eic
TivdQYDCjkwQo4Q8MIDwJuzcsdtfHbrlG2aF+7jCumYJOdJGkvfvP9f/sCDjkUMqgTXWlkucPw6p
xnWg2A7QIpmhWHsZ2xBFlUxMZcOI76lENIvaQDaAOlk85GBlPwinTrHKknPGWpy9TGQ+MyLp5d8w
Bt6LLe86OFoTcGayCjv4nBc2sRdSOP5z36v/82PFZKdjnxa+ZTIfADfx17Oi6ap69vSux5KOkESv
SZKRPbQnCEtlRqZV5qsyajBoYPprWj+SucKhBap8ajFpdI41nAiheQdqSSKqVpJfnC834UK+dTEm
0SE3i0NiUzqgLKxeMpOejn/gDT0jWDA4s8g6vJX1/RJMWeW8tLBOb/Gt7YR8FZVMaLXb3wOOKch0
ciAQtY8oCl/ylAZKPZBjUjCvXiDa+eV6hJbwWGjGuS7RiTodvXXR3Cg1fi/1h1XzDJaxOKg1g2oY
DK1MDpb1ImzzGcePuJZGBchBr57i1v21Cpmfm07DJgTlh+u/5zWQNhYraZD8FiuRHEBZlYwvzLqr
JeYqqDz0PQXV7XYq1+f8l2pU5zDVDqaItp6Z3DeV4e4tZ/KurjsfK7Ol5+eXg/lgBpGo35IaNJ8c
YQqrR4fR0zRnGnQu+prXdskevW4u7jyakF1smz/YBQwBdufPRgrOmtiFjkG4HprTNxPs2X/MoIQr
/mnNdE0TsgwiCB8dhBpr/+VWxD1AAekB3SOg5Ltg2uJTV7F9y2UmrzdcaSyhvXo+lmy//5noXbZj
h9TfftdHMdy6ybseZsk+Y38BZKA/GoIYuL5zv7RckPgkz31H4CjeQPYyyiee6um7vo4khqOjHyZ4
XHbTn5IMU3SOwDHgebN7GaEmL4O2vRFrQQNQXdSAqWaXC0JqVxoExQwpgdbUxl/1uLYCPgYJ/WVK
lIpxpnYnhHfeYeqzc1pigjUlk40B/Wlqxe8qbAg3qeDDSWG26p3MsRhRM7gMzsfovoyYoKg6s56G
LEij6XH01zt1m4C4uqxe1G/iYcbZw8vP1cvlwzOxM7roEW6jMkq0rn6bJIQuFNJMqboKy6stxhBN
eiXG/DSlJFwOcOb208JauDZujQRtD92xn1gFkWviza+MN3Dt6BLciKxXdYOk9H+dyGHNdiT7MXLx
3BKTG4OKnfoAVJWzwhWYKXk364RrsdUE0YB++9K1hMck/Q2SLi2I3ejGpcm5Ti6iY81/SGMbUb34
0n7q67qv6yKEzsTMh6RDzOyyrDbjO8pkcdWlXQlQb4B7tNuCzmYFL5/2yU/OyQq2bmgLbJ9sqrIF
rOBSbQpzmdgR2t2L+jktu77MYKi2VbzW7BY4Yv0Irxp0VGsbzRDS1EjTaDRw5RPRq0Bh0aHYdb1j
f/duN3a0I/oUjrg1N5CjUJshDB0kGptJpXDfR4spSdU5pNRFyV63/SXgY5w2Q2gEU90guyaG6SKh
W7sV5Ejd3SasBlMcRwg0dLcNLzkT4KoY5W6evrZDoVKyjIpM2HMGHd42Yt0JPpmWzRuRayhBvqfN
zGHAAzZi1oMeiIOjE5BZxuIWQ59xSgil/rbG9b4m9m+y9EfDjLpvU5YFTc9QZhUMVOX0QcRjvQF9
ueZBazIoTayRU1gbIOG13gX7l38lj/G4GpCrSSK4MgEjDhkol4GDcGc7hOfR6GxU02WPGnAX1ODb
Wm+zbTZB+VNtizagmSMOlnOeW4o0eXFyWurhRGmAoeByl1WIENQbySoLQo6BH5vgZPAQVDGeZn9b
yAEY13Y7ygWMcolFdXwqapvk4WnKjuoZUD2YdI+RK0BOOdqVbd/AoCOPhEtGTmO0ZQgIe6yxnmBN
cUncYFiap3v1YURoq7ZRxnWgivQVR8KW5z1vkzf1eOpe+QoBm7QDOTVzOzsYV4xCjEuOmZXS88rK
0ijbAB6gTy14jyYQi5xBfkbSmgdwg+TH1RZ6LSlBBSLPyqjlKsUl3UtCEHP4o2hxOVg9P/lkaafK
GKZb7JV2V3cPY3XmY+s2RBL5WwLQ0Hak4QNzKgEQR+AAqZLtIGJ2xmz9gNSSGy77aMMpWEeNRAE1
CTUvOZV8F5SWKSBVRug+M4e0p0JatRPj6S8pQnhPnVh/KaaVw01a3Vo93lH+lVvPTS5qWFPVxOcl
7c9ucfurXXpbS1bUdsmx7LcY7BlQWQdgwWfTl/rE8l7NsdUsNS0qBBpIvI4rqkEDUvaOwBGkz3AD
GDDhbHbSPKDu9glIQdNS/B5mxyILXGcsW5J+lLJVyODHbUA4iG2XxAXBf3z+Q6YDuimMJ99m+a4l
9brXTCtn9O69ONhSWXqKEpbwQGaJozNewr6iLg91EDfS5D6tjAfLsnsm9tBg2FqRdpSUGa5WurV4
ubUXEPzR7D6lTfRhr2xFW6lHdwyEJRnCYRLTAy5FF89HB80W1QbKXHon7ynTXfmFMHHyKZnmTdVV
Pjo+WIEFVqKsi8keHWinw6hAkizLJjjij6zBnGBifL2LUwTf0ttI6k0u7d7QYx2u9to5OwYpw4JA
a6AWbOSM/k4UoodWHK7ElbZHmhFU9lOff6sKZvOqYxGGg6MRP6+UUljgwljDxrdEuiifROYZbx1T
7q8bL56b5IS0vkOfsJ0zTWpoEm5rLIrOGlb3dQWL8n7JPvukJeFtcdASuR0BMdNzNszrtjAwi6ez
U24VegDN93ksRH0LcDhyCORQr9xIJKlZjZ9lPsdHzDjmBaweVhrpwq05yY0JTWgvh2Vp0lRsWTY6
YRLJ7WD0CbMl6JNflZ5a33YCh6RpAKqUz4U6ugEp94D9LKa0tNlyOVI767Sv9ew0WliZaxu9Yldr
MiidGjCNkx9hKb+pJNyqr0PTHHSqRAi5SXbfLq9pHvl8oZFUNK8kh5pnt+45D5fyyyI6actT1NTP
aUF5om5nO06nbeeQh0feaINmqUPX6WbPjsZ/qmTMlw6N4sby4pupJPq6HPWzNQG8XfwcZ3mqu3uz
NnLaXi5Nk3hK5CdfL7ozlr8Xx/DYfFHciYGaqYhhqxihucAB2dWTybwoD9uHwf89ljrPRESFssz+
axMat51UqKd+imDbAHM9SUNg6+VFu2FhjJjRLR+s3H/NooX0qepZLTGUf0P9WvXs0kfbcOrt1Sz3
BWTfbaF1BNBriNNUBTXOc30qe7rQxum0QHTYLbU+ug9xAR1MF+1FuHg5No4cYUps6Rrn8/9b8hwj
f+c7xpzlHgTU1r03w0gkc3W/pjDU0jLaKurjmIsXzTfDc06liIHVBfAj36I4mYpjHzEwIE0CKxFz
N/zVlUfwt9viORUlJBekaq2cX07VsmuSMTyq50aJvtRpR+PCLp65DMtqPh5pOpPbUNUKfIkDcnwb
oYlrPXWEc2iP6i3z71oAUaSPZMUmFfmb6z5r5GZ8kOgc5ItPGDxxXQ5zczVpUO2z2mDUuI4348Sh
2Tqk0UT6Lxtx42YG/oT+Q5u2X2uP5efiNmxIKiasi8WXMLfmeND5YbGBMY6yBT2SWYSntOQeWv1y
0zpsRNRmF+41viYTKhZxIBfdFh1Z2XjQ4jKRFXvlUXGMr+MwZnsQ+ciLC1ZA6pd2Slb6aemc5iV8
A78CC1SeIWq/UClhAImyY6t9j9WDT1qR7Ro/Yl4sOTD2yIeQPt9j7sFoUO8hCLIfVax9JGVTnzrc
+8TasdAYikTsxyk+ZuaApmnpA2O+axysNaqj01peYYbCxWbO2kfI29PXjrtCzrNfXy2nInup8bdW
yXGjDvgYj0tDzuAuGoVOpoNxML4jtfWvTIxZDumo73ahVBp4RfzAorXeIMFmKDzm94wU5i2OdMAr
/G1qjZVU/r1pGGjH5Eqv6LSDO5piuyaW2EVh+atnVdBXSFxK1hV7fXKepkVgeMpsGsnqydFkbCyD
8BXdiowmRq3zZS69xklF8GQBKrpBPTGAc8L/w2SFpIlPNxkRJX19iyxk9Ok5XQu8BnLlgzWFr0Gr
n7Lqd5cBXaglBmUWy+8hXnDB2lzkrj59lraebEhA5oZhJ7olCOKbmNPbrE84eDWPH4S8ubNHunXk
4BftYAw0Pc+VLNOzfLiby2U+znKTpEZhX12MC1/cnppbFCT7TlY0k7B/Vr2xcQXUJ2l9VZVTJoEd
8iStM68P1J/31+HSe4h0lCcvcsefjSN+qLbb7cC7wHfHkjFKVxOk2rXI8DK6McB4W94Fmf9pF91b
Kv0xnKVi1xrDL/VKYtf/6Tr4z+ppjYi1cvCfjB3DiGxDawctt5jPjGVgmXBqHHpPZp9nQdHX3Yvp
U+Hbg/G8UPkrqYma6QMayzaOUQYWy2CM32ugeml1QuDNuTZM8c6cyeNuWdMvx08WmxVF7Jjuyiqs
ILWV5J3IQmPpM6CGGP9iN3xSJWYiawdVjEI87i4YA1CRvKcytVcj1FuWGV0CiK6OuvOysUW/bBsX
Y7izvOg1GSQWJm38gd5pbKdP1RI6bk08MVWe3Xnh2Y9H+DsdxpUowrTMGiRknrSvEn9lBiy1BDwy
nuQftVP6mBe0NKnDhGFlJzSEzWuql/XWQJPPAgdfM2zih1luxZOi39a47GsB119tuZJ6nyMPQg3K
iINcySBZB55R4H8ntctRwq58bSN2WP0lUorhspe61+oEpj/Aqp8cvNDsd3E3ImIxiIWuhwHzsdHd
JTkhBh5jXXPSdnOSdKehH/YRQUQY+IUZhM30zQ2jjrYfMcvs3CwFShAUl3xlhFcZoh7x2PjPycAo
VoYr4ueeLlUJAoM/oE3zAcBBf0mMQ2pAr6yZhjdcV0eLi3WI0bHAia8COFHb2CoJDZN/sSDFDaEu
CHMBHmxnjqgNlVh4SDBPGy3VbTdEz94Cp0lp1TBzAl020fQNo07+uJm+qndkzTCfhpp4VoVSrQ0f
SWqOJ288EmgKPrGXPUmZpscmK759dSp2t9J+9w/+xDkSyqrfXorbchrvpoH+kNwH7gFPPFpk/jgr
DoKkKokaLMQ1ImYbMNtGp9jaVMQl6OSKYdcknhyAoNbi+NauVQT30LQ1a5O6vXuj17xii4PMdL/y
CO0rkwtIMEgii2Amcm3NyQUaKB9IFqKR9OqHbrQ9hAFtvZtzI73YWGdh+xBtwFivk2QZLcZOGM4s
93vmooYHA8YbimFL3BcR3+3KayBlAymU1Gtkj8dsaOdTxuFHdtRyrz7m0eipZlvnY6kc+YyxZIXg
QoXKrwdsYXxSdWNVF9/QSkQsYzokPSGy03HMzvlkPVlWUr9Unt+jECQPY13GYBnn8axpNgEaTWUH
qn2pjYWvk2N712ZeCegzRxZHDDX/ELINYKnA99i1HMbI03ZOVeA/b0ATVTNLdy9LDihU+5wk9Ubu
bydpWV3DmCABdMib0CvFpfVTcz9YmD2YWSDgY+bz3W6TM2zN+DG1Wwzh+nDjLNAkKMo3+Zg0ZIQ1
3t3S2T9sGU/AYMq6sYlZjKF037urIAkp4TbNJqO7olqfIs87yXzSrk8PmESwlfBEBERCkqcJlQkx
e+pc4no+t1CzwjEfz0SXXCsmakeMjIKWN/nlNG6G/QVVcrNW+HFW9Oq4I079aVksQuYcpqVahhLf
rPgvsB+mEL67SeLXxtBmfx+N4LFLuwsmsOZVnv2cJJhQpL118lmgLsvylIkGfirQnzNmBo7xG1O0
WTB5k30sQ59OoOB5trqSmVpZTXdaN+6Rva4bq50q0gc6bJdQfF3bsPfmquWXginCbPqAcR0dS8Ja
faPjJ0NRcF+JmIdY8yArdGX/MFmkkPltO/FtSI96Vg5BkRAuNnfTyV389nvdJnDVnHhvhCtYCvqu
xc3tF5ZORfaS+1n/uhLHu1EXo4F+vVncMvAJv7Z6TUdoMsyHHgvFXmjschh5AjAnK8ity3dDUoeR
hezJLCpYl8hM2JkxlAWJ8qCn1bWv4teQNfxDIQefXtE+u+LBBrmyN9YJ6UXYr990oglhQ14zyvqb
OOyL575B3eYS5pRnenQshtV6WstLtKY09G2bnBSrBEd8vEvyOd86o/tj1vr4YfQ4CpBTeGSo9sn9
JHZWBzox19cIgw+HMREZCdOEgYAEVG2X0jc/QAhkQTSW6WXUWaPFIwE5EwpkTDNk+0r0qHyZU6aD
zhwfvDbWnnKBk9Yz+efXPr9fqjI8GWV1jcauPeRliGfPLMZDzeR2M0c2752xNEeMrtTIa+pJysiK
BgGvixM/Vgbr6TGbbtIBjfKg5/3jhK7LTU+mHifXQvjpTnfCN51T/0ojVe6XSjsaZR/f5eGqbyR5
dCdGSwumLiHRIkvno171xWnG6Gm5UwcYdNJZaFlb30NIw6bDudZmHe6zxVgwApOukhcDOQp5f2Ra
0QW9qL2zXfVvLu4JNPaufqgb3BYQteJt5BKZhA3kmpNndbcwNLpb6/AKrkWySwdxQ1syfp/G+BrJ
TCuJEEsYzC115V/HKdW2RZjoLGkdcagy6jg5JAdTmXXBEPvwMdrMPav/41QkA7bpeMwzw0WibIBh
yNiLJnOaXDSd0OIx7XLU0IQJrCkYHYB7+YEtB4dJF115gsyj+rJWgEXHPCLnAddBcTI1d0LhHT92
K1zRieeBuKC8+JblsIO12SVuc6XcjBZjPTkaEgXWNfICyCcqF+MhXC0s8PLZGa3mvTVmxIWRDRer
1z87X4MAoyNmYCft/B9zZ9IjubFe0b9ieE+Bc5ALb8ics3KoedgQVd1dnKfgzF/vw9QDLOlZfjDg
hTcNSV3qqs5MRnzDveducqFpHkEgwxn//HjOuqhf3YRBdtj1m5HPAGncytVpFJJWVHc+J0kEsjMI
HvPEUd8qdnxuijwoCXLtPMvoOtR2uO+hV7PvXUQu/OiRieXI6Vpr58QzqYYlU/44aa4Mj57aifck
DBP9wcA6PekEshjJ5aY77GQV72oJYcQJRPBCKoT0k/wxARD6iOmJzmTQiOizW87GeQESZXl+h243
OmZ0KEzpNL9WHf15TEoL3gBZc7juINnJ1VgGxLSF+AjR5EM8WuQweLQPzMXXQ0xRjlN948Sgw8JW
CU6jIAvJDRZ+i1SuvRqjMZM/mBEb8DA1X51EfLJL5RECza8oScrT1Bf2PfsjRojdSfTBTABAHzPp
qTFBdEg9ZofnoTbVoyhS/cA4wML7gVksLLAiNAG2RrYHd7d/KgsaT5lF6bawF2nKTZUyqGhznbrR
TlYZayc9f8JeKY+JZed3vTTQ4hUjX2DUUBWiKJxxy2uc3fQDd7TUGxQBLNrtSt26jDCOSi1pBpDh
7HpJLZ7EkQdkZLwmTOjgC+2nqg3W9vzDYtt67lKl3RchNoZOmqTccA9FzuC5YfdZqXNyyXpBuvGQ
A++wNHHW8CWvTFkLX3QBvlEM7zyCYrxjdzk4zQNlQPswV+lKKGt1zrrHcUR4pITTHgXMYoZBtdyU
uTgBc42I7HNSbOPVAOhhKDeDEi6iuzFeSyvotzQY6YVPtW8KwvCGwCp2OXPg8y1ExVjcDqTFjPt6
bletXWdXbWwhnpHQdDQVtu19aQ0bbJLok9mXVmn8lVsOo08YlWy4IeK5Af6hhXE/jPDB44EPp6qd
CE132BOM6bnVmbWkNPkESeY+ClY6w1DK/a2aApDUY6MmVGzl0hIkVd6ubtbdXGMSSkzoKhvtEckI
FTEe4d6PWRmvWK1apBUuPEq7pxy+Vae3BS2LwKd6SIg5mdrz7DI1QyWmAA5Rv8akMl4HqO9Kuo5r
VX+IbLGo+Z1urTCSXzPzuysXn5tbp1dBJ9OA+vvJzcxMYq1KFEX1IlK9Teyqavo0nd65y+rZ+X21
03HA+9K9mIuVLcV+C6VqxijQkuAYyOrdNAvzmOQxGzoa1HIK9q2eF5+sKSN8mMRw5c6BEAL86y7i
kQH3f4ucqSNSZ+cq6p7roKZ/Y3pw620ndQGfMjvxqqp+Y00FlDUB1kN2safMKHa1nJh0EvC6xVNc
hGMIgkASe8zgaVbsp2ZcttWu2uzSaroSqBb4hXM17oNWUy6d/styHo3yOSlxJCXtSFGFi20yg+Cp
d8Ra74d9B6vhEGVs82jq0BNUjLbayXQQEkKoaXrlFd1rjbEed75pLQCaObqEDsulBTBTKfzdMqt0
OSb42FoVaD4VMRpo6Q4ylD3Cc+YIJmXxCfnJ1gHnbYx6cRLOuKbvGLfAXk6jU2w1aq37Bcmz4GWC
ddmrjueWYXinmHiFdHHB7l7tiR+61HJqtqra/0pnkiyDyMQ6wB6GrZ+PLUc7jsjnPOh8gR9VhOoy
InzLHVLK4g4nYxfF41ZTimMRdvHd7RdL4R7URvqGPmXNhixz0ymIfqVm5uc0AJwuM/UY2oZ6hBNN
HVpZv2hh20PH+EWRUX0YBbksokUuTjZOdSCU+cXRsvCqF7hcmUzX627s4m1eTBiqYPoQ6TIoV4XS
OXtO2zxd625d/J6PQmzJf8Wj/Cmrxf7nVTrHnGpiL9Hc/0ZgluiM2lSEqP5toqMNKdz+vMM8vwDl
iL8LgvIs+aprkxonUZaVz8fiQYnNmMHzjJ0wSPBtksG2bvoIfUPfo5Sj1uRuL540CVvVIBTrwQBv
R3xyWvi3PjKQPZSFsXq8nSQAtj4zp38vRm6rGDLATiMNynOiWiGGzOy9XNbq4tv5lgGJ8wjZ2gMe
4YhopIB5YIrxKdOQiMV9vAtIW78o3RvlCoLNmQrPdgjZdXpD2aZlQcBGpL3LUOkPDA3uMnYtXlgx
sK0km61cI5TyNnS7+REo4vUlahExeN9oH5qJVfgmCYFHTr1YWFdCM/d4G7AHiMq4f8+iE94S0E+G
czQqK+PggWGYKRXTjzx+iZyMHT7GlknKZWga8bedKRqRa3VkdaQDh3skkGX1OkNEIKDbWO/fJW4M
j9JuWNumzbyFzWNjhlz+gEVMLJUXUZAQn8vsgDCZIN1FjRBQBW7ApbXT2hwj93hTtTaO/ivOprfb
v7hyfsP19es2yC6S4Onmu120gggL0d2Af1ndCpBgQeUghEZfJX9fsoQpoxe7M6G5LCMBu3y3avea
TjLaDZWy00bxzH2M+RmgnJcaEwumSLKcpy+wmeQXVWf4DdfqzdQcp8W7pU3M7Jf5gsN7eUhLbeUY
2rhmEPh4o2vUQDCBcEWvfaI9DJMODivQf4QJ9N2blKIX1RvLlA1jlsPtzFMUdI44GimQxnNqFU9L
Fu5ta6wXprITZvPTUkbzXzxNxj8JRm3bcHTDWLSPqjDcv4C27chuo8iMZt9I5EEz4nGTpwtzpBCz
VwmsUsB5X2EiFJTA4aMuoIkujkBGzUtAsiq3pWFubm8P79oaZOLPqMfDZVEd+46L6B4//aAcNFRm
SCiYt9/E/NQhzACxyfWWyR9mzk+3dfb/rDP778Ajqm6AOdChBKB0+Iuos45YwMRGOPix6E9VFU00
TGN8H6fJz0BXup1qfNxm+Lf1xm0sdLumY8ZFPrbtuxizMwYNG8+G9sNAQZ0I+U1q7deNElSVTHxD
66JrZe51ywC4qj6zoj+QIyyZczOjziT1hnRJT6w0vfoXckN9kcn9Sd5nC9UQvHfojw0S8f6qBWUB
o0VNyxKtml7S2i5XuiT4FGxeuDUrnMPWYp9vre1tsHQbId80XCJfzIWhDPfpMjxLwxQGhTeAYt/e
DEetwCdB/IKfzdGP//kt+WeJJD+zKTB+IdOHVC/+IpFs8tzlLkP6FynWLg3mfTeXT5glTF8hcHZX
zQGGCVaPk8H4VMHcux7MqTxmSsftEzGX6JV/QLb/rwO3/i5K6095W3+byvX/MHBr+Tz9feCW94uu
tcv/GLi1/A+/B27Zv8HJcWyXHSryzUWE/Hvelv4bFS4yahSwBHIhgeU0WRiU0X/8u6X9ZtEjcMAQ
lKSSkcQf9o+8LdP9zXQN4QpD1XXTVl3zf5O39ee4LaGqrrCJHXItdok2j8ci0v2D0E41kzGrc9vy
AoQWKHHFOW2sNaXOU2CUBzcxH63MAoAzWv+Kc/TX5/H2nW2NXApnqU6sv3znuAxJ/3ZICogHk/CH
OX1KlOSJjJatNn9XhrrPcsQhbBogcL4Q0Pyq9tNnZ86XkTgTzz3kB/Lcg2VFdHCN4SqM4XJsrk4X
npyGxb65Mxe4Lq5iI8Aw2DAaVJCjj3nx/oc3+vr7CfKnCguX7l+PFpy7aBSBr1gImo2bpfYPL2I3
hYGtBpDFZpPNM2OUDX1p7nf2/Jr0UtuYnfvVFwjHGoFIPsnnfWPjP21K4x2qyNfA7t1krcCIvdR9
wMystNEvvZGEWFEXjN99i+nDCiqNPzdFlqTEJ4Xhr28Ato0MxBVVID7DAFZnk2trk143NuxfoWvw
H0ZUt93AOFu6ENXrNN44I+XG2JJIMKnDR+9GBkqete2En0PBGoBYcHA8jG0V0T8HxbfxZhX3g1r8
MAXnYASztO0sFY+URHli8gO3LZFhhCpy3wuMNe43MFjFbyPl2AXDtbSV49yZyUvMKOnC/PLSNV/w
rXR/YnTnx00GQg0YsmeIR3wnDnqJ8mxU7jeP256IjnBb4FVBsuO+ur18rzsrOSgO88QHE7hc3hC6
G1TUf7NTH5plkdv02Ylqy2/NiK1ipS76fh3NJeLaFCfOJWFOu1SLXlu00udOWj72GOzbmvePleAh
lsNwNsbigLYg8+qWRrcCR+fqRQxRmqrDTM1th8iSgMV+XtH5LC/G3gJ2iGw9vuuaUNm5cdmdQx0y
o7KgDEwyEiGZVpuwGtkJJSnOW71bkKnEG0/LHoNsN1aX2apMsrepG6JVxQ3tW3LS2SHMT1X8hRx1
SZMIH9066DyRUGCRrXZNI1b6jWj2MqRfzU1sfwgAyBA964jHlFJ9HRD7Mvmx3ZW01ce4474SRE/u
52o9T5uNMQ7JnZYrAfMaIJAh1aQhqWdohxnUj8SzdEG1M6Eng2ALxJosiw0KAZu1D4ptNlDS8pfA
6YLQU7Ci6b2blXeEmH6lqfM+hcpHYKksCc1qbS2YgwUWU1nf1VA6K4s7i+WPtkeceW/K5mAJDO8j
tYaSGmdjAVwjueYHYLTbQSnsUMFsTCM6N1UIF21xSAarbsa1HNj1Y5U7GrBDmHwSC03dhjg1qFIn
Fe+lYEJbvo0zyJ5m3NtE4pL1xzgnGICDC5Q6nYpvejyyepIUsC0zzHFOd0kj6XLrZRHo8qpNZbhu
mfWxTtYPwTTfQe6zvZg42o1UdQ8CYL/D0Lxpi7GH/8hWGrmDpR0c2b2DBm7WYTOOHiz+11iDDjiM
2afVEKllEskxMNYzNTfzkTO+EQ+/ioqCqRtDY7Ps9aNM01OtF8S2GiUhCuIyCigRo+UQQuTymcqz
KPPS0fpRpB048jrUV0hv3jPVoIc4zq1A8QaEkGHMo5tDQgFmM6wSp74TJWHb0ahoO24oPy1VIksb
SRZszk6izrJNQDTQlt3YY2nXa3oxXO8dzGerNDcG1kAvcZEkFoqF2Z+nI2Wv6wUahrsSJYI4kiRw
Rz09ewzPUzRKpO916kS8gjh3ht35SJ4eI5SGogi+Z0SUHlDGn1nFJiFnvun1uC79Lpbhqu7lFiND
thntVmEE0fPykfWLlhhdvlk0PpoLfDKcim5QwX9H0xUH8SNWCV8xSNQNClnBnh+uoKiRMkyPjZIT
NtFPaygaaz4ZM0pV3VlrE8tMx2z3oGwJwkM2YFfGEwRl7OlltSKz8ivVNEJsEs1+1So+Yz8RLX1U
CoAImbfBNmEax3apuzRh9WUYwTtIHeMesy+AKyuAP2sz4TUPUO9ejbYwfIk2axUp91bcfynOrD/Y
tvMZJTzWSfAcm7zBOWMSGrZW31S41TVAi1Jhu972xQUQ3ikewhZQ1nivmsj4AWEJc145C70y1NlV
1rxUzBJ5V5bYRCgn0Nfn9G2Yu+QogefNbIHSqcQVgtsolEhC3WJPFYk4MfSUyDzWz1rFh4vZ1KC5
L5CSeW+n8nOM8e5FlWSTki366dq660hp99vcgSEuSMbVnGeYK5AMLTLY6J0+E0176TKwAAEkP1xG
Ne5YCzD0TJ53alQHiTNqU+MDKyqxyrJaQzFI9SHbaZeVwa7PqndJwHxTlcqdPBZzEKBERmc3FOqz
SOrvxsgu+N72cxhbngiAzrkmyCCWqRlc+k4hSNTqKmubxs4KXzQIWUf5HmL3LVmENEM8PxYA3JAH
lwaecJbjbB0wU+kViksDgQXPoYNo8VAHVbKhrINc370TcPXeqY7iOxFkASU3910rHb9N7Rp2jB36
BsgXdzHAlP1HmTOadcfoXsd0u4UpfjeBFmEmbBPBRQRDflIiofqyg6EZ1/HrqEbLScA+sxqCRerv
ixRBWJ9nD3S+Aw9UvgHHPnqRYnzFiKFh3DLh7HyurUU5ylVJdgDsl6zfFwTemY0eg4VYNl+VWfn5
NHLCDuRuSpOkT8e4JryDZu3Y92ZDxgdDAMdrm7JcZekE585ka4Qxm4ezmQ4mzazXNXyESjFlCDCv
1tiPcPcRyhp2DYupDh4coXyBc4pBJY2sAh3x1ozisZicaJXDUexHyBf9C/UafxfChMn/4OOyIL+G
zN3MqIYAVZ+DIQwRzI33LNMgDOflc2RzkLTTDxZS8x5kJo+RrZ67up9O8bhY2Ilt2ZbkisbWm5aK
Ty25Y5bYnnCZfoSqdpUj50oqovNcgr9ydbJTq4SJAxa5A685zuOR18PogjO5bXcK21vkkOwdTS3b
GEX7reAHI8wEFauipOGaWXq6cwZEj33ZAbFPovbUh1td33bTcK6dTj7Go/5MpBoUNm0pXPSUSIvA
Hf0JadK2yMSFwRI1bjSdEAKj+0kbz8CxEjjhk27gUASt7Q1R9VKVIvM4y0jYal8EdMUlnuoLitpR
wdOjF9Yl71GBj+0PTI/BmpHRinQtDaqdBdIhLT6s0RWAXoGJDAMyTxyutOZ99VBX0reHplrLFNlq
onyipOCxFCZMlD3ac4xiZoZNP+a4d4b0wbJQwI5Tse31+Lz8MLoTbAlNWY+W+tJb+gWO6askw2VX
l6K+ytiglJkdZ832FVyiA+dzGHCvTVV4FNyQqKu4x1TjMS6d+dgUrDqmqHlu8IUemrHZuWmPLx3g
GFRmZ2+EKFBh+waDWay2iSHdVYS5gjGfG276Ln0bQfU9EggaKxQ+MFyGDTsx69HUBEuHMdFPnCSP
iRNyIDPUXnXVsMcGZW8otl+bTO02coYIN2qkfZp6teuqMTnZOZCvCfrXUXd/IvkwSH/oCBAYov4Q
Y1Q7qIzh15KfxiMfA78pVaO5IxowRKW3cTFr+kIzmCwyMiWsVf+pIzB9noLvpreJQil7x8+6LiOX
h4cXmdlUW91hHps1Ds9lvxQmrEWbPWrsavVExas9cV3voePxUbPG6Y75K15Na37qTEN5FbYNcd5s
3kyTDHCZwPmasI/veMkCL4HKtRLUehE7zcNCRkpd06/GnChIJXuJ3OIdpI/jqeMrewsXtHJrrDW+
W+CG5H/M6BaC+kdiJe6uMGa5htYUvht59QvDVHvNUrc+Av46Kal+z303v9UNTpBZzX2rIryid13D
d0JkPHarn/NSHbfjaGZHshp4rpYYgrSE68Sux58i7ah2mkPdh8DWVOtPRKoTHV7n7LPSoAYyBjSI
AjJpCbDUkvj4OocJHSSqQClt+jFiThWD/F6/ZUKVFHD0uoFVrq3vwth4nLtmPlndcEg0/aN0oP2j
OPNqdo9eZDg1W2TX3NUKiUYjwQNrwFZsZByWpp3+YxpM7EUJRGb4Mm+GyelEdBbE6Si55GV0pMnL
lPCE3uTNCizriPtnpxtMbCJyv1amQlF3+wVVzrAZgIt5wdARM6La1z5Vy22bWt5QWxuzmcqTPb6b
bUMmYzjRNcc7Vy2fswmZZG63mG7sOKUJmbf9pL2pNA6bNIBpNc/Kk6xqfSNNa5O6EzK1gniAjqH+
hAntftLs8BCGI9gvvk8pUZ+NCXfBoFImOYmqeGkp67OlBs9jGdoPUymfm8I+lL3yY8QOvRcoq3Be
HIfZ/oFuwWGrUTaAZZeENRM1SU4EFKdif4E5/FNxLVBJNSbbbo7dQz9I9xDO4s1ww2KD1jJY2YN8
Hav4ktMC+Co15kh6dgLP+5i6LG54eKoC66GeDLyFHRMvTNJoIoKaxpGUy0Fv4Ri611JGWDDQ6a06
vcITnSLgbOAINur83gXRd0lAtl8O8S/6uJZjnFKhlEvwWj/eVSqkSl24pOY2AzByZF1gT2uFBL/q
jDgcikxLnDiOI1bvCgrU1BH9VlH1ak86qYReXxhHKyS0LC6UN5XFz1aQIrnpDXwgzI9nkL1pvo9l
nJE/RcPGrL09Jl0SrStcbGwke7nOIVAvDWZ17oCUh5zGNm9pZ6POqFWkRWlPtk5PZyLbgVJq0oTH
DP1s9f1r4xpXuOFyidq69mGcbIi38FPV7je43GhgW3mGU/Nk1KgdRPilhUcTTqKXEdnXm+6rRpq5
OavoRjV2OJN46ZK22tc/6gpYdq9M6p5rkEcYOeoctFfFLSMEKUvgkQPoPEUwNtSCRLPay1vNXtf9
PlNVzs0ChhRbSivQ0Xlk7Q9ofgScAU+p+yfDbMSFEi+GVXtkOwzkArSSCw0biqtxhSTw2bqCDDOr
7nzT0fTHtN8PatnQX8PjFIharfncqtEbIsGlZNPu3LrcDW2kbvMuuzNr8dNg9gwkisrDqllaSw3+
lVmpBwxixPygSlOiHt59zwS7jNVsU5InvrUb90mz0vBIVrzray2Ce4C66Obdasv9g7wqRyDGbB95
NxUDnkrsUEX3DkDE5iLCs/+ocWXZdXRNx+GxBxtvdtzZeH8PlbDVUxmiRcK2YxhY/6HMYT3Q3pwe
mv9N10CDZ+LQh/vPh8GrwjzZKlnwhnJCOc24hkslic8VGUHMZoS77NUOs1DsIz5UBGPRLimzX2FE
h2dG9DYSaoHCrtxziiTest/lFarkrhOUkhTQWA/agq6wuKTEIKwg+TAO0E5BEyBn1x9r9n5+qSff
VqA8sSqlGV2eOcsFzMJbwQpgrzaR6vE3F9t4dKsDfLCzxBZ9yZHFIBQCa6Wp5BNppCpFmTEc8lp3
AaGUaNVCaW/HoNUf+krbRegmj7WtbOqhMh8Sw+73Vq4AnDRQcsqseyrjPnyqxnbL18h66K6OVKw9
L9bCOmN5N7eLDnr5opKeHnRTB+HJwGmKczE/N0Wz7TVdOZeIl0INsl0Ipps1dkd6CbEKkPUIlUpS
Z83q8Ekg5jt2LVCWpuDRQge2x/e9NUP50sGFuv7+S2DC5SgjHzOoilIRXYrpLIzKYzFAvpr1kgtE
z3pcfuitXLVHw2tG+4AIpyE1n5j+h/TIVoPIt35IYry+ap2GfuRAqh88xknTWkdqsq7d+ET5Yqwd
pXyrDB5+K2e9PpWNvIxleweD7252RxpvE3RIo7/bQ3si7Fr1XRvj16xxjaex9JZ6B7WjrZFYU1k0
yUv2QibP85ggeWZpigazlfZ32UXPFvLFjbS7eFW0pLHPxrWba3LTQvWhKY5JBSgxEObPtCKbPq+3
qhGfQnR+tIlA9VW26KugmXZFiKxWmhQxwVJJfIogZsXIE14I9C0TIuypyegt21pdo0mlS0QLjNdZ
3ThNFa/DmFcoHzRYS5qxNd0B06VdCQyaympmTohyjjlyRhZOXHJ39SUuHoSzUGV6VDcYiLTFgcE5
oe7YquF8Rr+bZ7SvZiUBawTTe8Vw3o9yUqKEDvdHnb74ncqPBzLHBVpPfULWoJQ8InHefeEJjckx
Q+Uy5096TNAGC2M8CzXsRMICtbUNXcRTAOKsXaCN0/jJnJ8Hj9qkklGKqFM+WD3ht4SUMVM11/GI
MUZO9Y+G0hcfZX+Uo7rLiKD1bHDw7Jp9EKHFzpB0boJ42mPMJjg10Lo3lv6zqD4Lvu1Z2FXjkfjK
IlbgLk1nmi9mHtcsTA4MONVNsBYGhzPebtevh6ZcH5EIlYiQ1hmJBGs0CntGZrUvNVUhcYvZg6Gp
n7Jz/SxLbQ7/4GEmLQL7MNS0DKUT5+AFH8QN1M/36uJrNE8nQnIaPmWTtdUTsWqI97St3HhxRvcb
ENBXAcXPfk8MUPUMkD+gjSBrZvHnRxOnoc48J+8tQH1ou0FLcVzn9rK7y/246rv7kgFc25bmAYER
+CIUU6cUc3I1ovhzKyaShcDxnjF+x9JKrwB3ftcaLOcbgHtxxZ1h2ymr7QSdI9pYPlz6ccBeUgZa
QRMjLjMNReXmxgqDHev4ur5zbJuavlMOY/k8RVF+EDMvNHP4VQ0fK7Qbj3dSeUCDHiCJIFNkdBQm
ykilm77dtqQC3EWIvFHOqRSJ9T6J8QVB07ojtBCM2uANc9yAgiDwk95vbGq5seNhm493s+UwkAl3
RhzG952aP/Si7D36zgPo9/5oV/iAx6+B2DnfTqZTT7Av+Tr5tDNMbacO5ofNbCyLrIUqlT5gqKWO
curFRND3q2zALJTx80JFn2lKwqeuAPRXfUVQvnw3GS/Y0oFKxKGfZrMOwG6OtssbOduQm1JyOIlT
SQX7ezxI5zprMp9CMsmtu7IgNcVt8EJEBTBk+7XK3dVsEn+EkycAMXZnbOIYl5DNpJftb3oaUrke
AmwoZRm/ZYSr7zEG8GAbwBqb6Gh3U7nSOHSS+iJaElHjhrjUOb0HnZbdlzkRNoTzgIL+odUdEs7i
2kBYUAoB1tfdxGFOCWt2uyCdT6y3lVNZ/NRba9o6VjT6+pwcpGpntD+CPBKN/t+ocGALNHPWXHKC
6BmkX0bQCGjcFC2tJ9qp8nJeqqFpwk0cdD8IWNo6wD894bobl+aHGx2RXmT312GG7yeMVCxmlnqZ
163gGiR+iVXET1FvMnYN7a1dswno0fLxXkHmUAiaQU0SH0HeYd7mwWidc2EYP+LWgeMZDA2jGBxK
cNF2uPJKjyiDeUUup+YLMi2Yx9uIrHWKQVUkGgBdr7QLzJYQBXwjyLFRyG7TB13vmebJrmkBQZNT
7sYQFQq+mseaLPa+nHf22Jp3LoVgksWnCuAiA8H8Kx7iesNF90ruMrqnAQAoTn40Oz1yv7CwtqjH
uddS3h5X/QIoHMCk8sL5nNfOLp3V4k6NeVkRJj5AHQS9zM0kzVe829yiRsMpUJjf0p63SowHgs8+
w6aQq8FJ2Dz1prPXZhpU/IWepSXCG03AAjXTdGHi+HXC6VGIaY0DieOuiR+muYl9ODUcjflsrFWz
3AnGAQWwH14Xgvxc0fenPGxeCwRcFJG8fWUGGEzTfGTjUhGzn5LRxiWCODDRtHyjFgnHeXeZKnmu
KoITQ3N+x1T6bTTui5TscewhWWuC5kB3icMO8xrSc//qDtpLB2iBnY+1HWJ5aWjNirZ9nQA5kh8s
cTLObGvC8YkR0s7uxF5jyeHrgSn9nCSnNOt1oJH6o22VWKUtBQP5TyfSUE9O0bBNLfWaLM1F2XTo
PdUXeCXTYVRgVFs9OBw+1NABNoQjoENLNZ8Bp3IIFfmhiZwZ3gT/c8z1NRUPNabZgz8Qk3Zy/HBD
54T+WsSkn5nlec5xLFTatO9UtGSzNeyKQn0nj7O66/gPuuBtIPUEGY9CTKzeXstRi7x4INTd1JMv
2cak9aC0WeG1tyf9lJJjejCSYT8nN2RAY/FZYr5px1Psl7XyMdkqSAK9PcTBelLbjNsDLWtCXV6l
2GcsMXzZYuiPIzkTLZpj5iFhR3kRPSupFq0R7Rta/C0rDWlnYe6MgW+dj+FZSXvWLYsFgHzWnSbU
pzThVDQZhOcKeaPkk2IuGy9hy14kgK95dCazWsUlD5gx8ELjtkLZgsaXO5X5EM8t6y3hzZrDFtHR
D1PpQHJkzsP1kjGMJXoneenH+UxMvL2p0vBNqSsXsRcOHnxPVGBJcupMoOOMrKl8sOHa0fhErv1D
IvUZmU75ALv6AcsxbBcV30kyP+lEQBFwhU+IYu8rMDXyqXSaB618LnHRexB3khX36Xdh47pfHIVh
MfJC0dmTYodDILBbsn+dNbVIvAX8EflqPd9XIEMCl3YDx0K7nyHKdA2GksVEMLB/86ysSjdTnq2g
Snfr2Caey8QmdpioLoAjJl7UQpuS0vjS65qE2WW2QCKjP9sjH6jcxieEx8sNDvOUoOitjGtEDl+K
3cMbEhxQOUrtVdP1+s5yyz2A/aMaNngr8BLmYRivqvquygeI2YJx3GCs43lytlJWR61tLTDqzDFl
K3ZBnD0y0ErFvLZUgOpppK5KRSeQJEiOoiUerbGiLbrtqzsUz25aoOwMDCSq+QSyEeBRlkYU2Dui
BR9Y5XU+icrwNVjEtfGzBcJXLak1bPizFNvQQRBt+1UWgHAxEmdVYRslt6Q2AKIrCsqGvlNnuBJk
oKlAjJzwu+vObsnfIIlm3SsNpkp1MGIIFYSK1OWxqslXmHTIq5NUySq35E+RgYkgkOi9aw3eWKd8
mClcnfaqA+tYz8XwiiEXy1lv+dw9QLJOMh8qslqHl762AqbX4r5bIs9EJH+Wuv4EsBvKA7OXdLLf
6okDTYoMv96Ub0lZ7SDUUjPkKRt+LU1eMjLa9oWrWt4oS3IjCfGCQaGB1KkPjOaZlHC343Vrs22I
iZ1ukn22sOAgjLbEwJKKjZNo5wyRsvu2SXU2PlnQBeR2sjkVKc89HRVeVTKuVm3TvDh590tN+IHS
DrGB2o4fUpkecwZQ/uR2wSvZhYxuNEoyxXkwyyg+j6p5QDqPPG9cdFoSm65E3kcWWPF2jzueiqvX
2KVN44taDgYebLm1RnSgQUUmtFSe+wbUjVlZUGilAOIfVg/t2F66Qvusl1v7pib5v5ZX/a1y6k/6
qr8TYf0/lFdpcO00ZG5/0N6sPtvPf/tVtHE7nT/zX//x7xSeX/+2b7LP4mfzR6XVf/2/v+utLOs3
Q7eRaBoqJnrdtpDN/a644nfIb9L5RjrQTctYvt8/FFe6/RsORd55WzNsnBMLZu8fiqvltwyUVqpq
M513bKH/bxRXGs/9n/VChiDXToPkYlpQzlTb/YvSkjUKFregM1dH0CYr19s8vW280+ry8dF4D5SV
Hs/8tl7/BBa0CjeDfw8I/wqBZoNMyycfnq8QXumpa6yqL8TSYTi3P3bFFuqTN26s1Tc+A3/yX4b1
sH6yt29vmKvW9jbaK7tyZ63EioyKVef1mxdrxXD1ifNhA+Jj9bPwEfF47cr2xw118rpfYU/1YHt5
4eblrfaeWHd5sfcFBdgb+Npwdf9yL/j5NxfEIevUM7z7xH98Pnb8MR+p9/I9rg9nT/dezufJe+OJ
9anaVvxJ2N990z9ddJ+S1ftoV8RUrzSP497v1qeO72yvlQ3or13m86e9WN49qGbv6K7epp3qJdtV
433cv/GP6er4n+Sd2ZLqyHqFX8UvQIfQTITDF6lZCMQ83RDUpAGQBEgg8fT+tPvYp7ttH/tcu2v3
3lWUQFIq889/WmvtJjQKcPBhMhSytYrj76H43HO1ohXeIgiCm/gARrdTdvr8/ZmDsdgBkAwSy6JQ
KHLRCR8MkNhNVsHBEPOlPd9N7E5YU7G8it0GzgmuNLV2u5GwY2rKYscA2fEY9SJ+5dZc+CGeBYeR
iHl8dE3wdfhwwZb0x07O/psXyL/wxIooETPJGYgPPkO2JhQauGF3NxADsVKtt+Dtuw8QNbzDTcRi
JPhUuoxF/DHZuXE8jldkC/nyYzdYHXgkh1JM4pHQRBGUXgxiV2Av8bAtJgZ8SNe6/1uhk3g1DAbj
NJLmXO+n5OmH+07zidakWKJJJq78tBYtuNgZSFt1X1GC8uvxkQ/NnKtDj4o1ckvB7QeHd0AThzXe
jeE3EKm1SsT34i1WH5IjOQ+BawIdgnsbaytn6phie7E4icV1OaWD5NJAd942TGB0FcIZA1inJT0B
UYc4fTXWJi1osnKemX3fq4H0VROFM9uJs33yBCLx4GX9MoOjXVppnPNg+7EZiZX3CXzaewv4fty3
B3koB58t55vYw37bMme/WbPP0kI+UTCCD57UjFKCmM4omYvCCqfb1c0KkDS1qunLVYO7n3lnTw/M
2chJ7cRBO0iYkW5Le8CzhVtauZs4lPXcpyBlxaeibewMHEIIZ9W/sPICqrxeOXn6xyDl+G+4fkRu
ryAWFgvQwoJJ4V2DkaU5AMAsOR5sjq48A2O3h7mjF0ddr6gmBQ+x0q0gEQJsqHhYAbAJYVEBFjW2
wrpai0UtvnObKqT4TpyjzaFvwQMyxGSXiUUQe0+B4WChb0qRW/bhYxX3C6MViegvkWvFCRGp/f2w
t08RqBan5DHnDHFmfWZc7k1M+ik3iZmQLCpvYG2jTBz6IYGoylno1qfOBX16M8Z7tXiga0+Ay+3F
4wnTerEYcq4Jxm0g+u9Ue3HmovaIIluzb2K5/uSLb36YcT2Mkml/fpKWdWb4wGKRcKezQmxLRqoe
w+bC08htdCPtWT/6v996KxZP4Z1e4m5RUrai7eeiny/Fr3cueIu4WtvEWg+tu5glv9Y9uTgxhT1A
RDAICs3x8HmszNtDNWedMusYIJBkIQqDipGdf1yfuMT+88gMyrk7hiHeEbwLxqQVMX9etkOLDfZk
CgBOoCY7ZqI8x+my3coO4/kBkhNLzhiwpncxo0dZzHrZupghcjJ5+5c48+EwwCr0qxmL8MDU9hOP
B/uwiZF51Ffr6GGiyO9ZTN+L+Da8rcrpVCb7MDQcom+xVjx+wf/bu/AyazXTOaDACG+nDDHMtSJj
ZPYD++cn6lzF2m+3CZ/IHfVD2D8DJoc1tCArFGjeuDS/uBJKAJVF84kd0uNn7Z3oG+tE0kCI5c/4
y2KVH8W24Io+hry8fVsR6ikCBl12iRLDXVtLnV980nPGqoPs2frcR943tzZz+it1AL1aG2u8tIT1
EtOtJ06J5c+22zAVraOKEx8v9oUwuEFqu07q+KT3rK+H8zW+u/Zh/FVxpkZ8yUJyU/EzBoPDC3Sc
YXrYiSj8MPkvFh1Lgeyp3qbbUPwJjxNMoqfZbHbWz+ayRtfw5S8rsZ+uO/E1/awFxQr7FP78jHur
TFccluTr6yWW/vxlb5GXsxQ2zptjIxjN+TJG6gsAp9gv59RBxMWThGxfuNx1tS68woGetT0oDhEK
s90Ua3qX7IKnQ7nMRqBbfJFgsLjZ2modtja6PIQViel0HDqR+HYc39pOa+vEjgiHBfe0JLYPQyVE
7JQB/DlZT+cLnhmuwG/YtAf2y92+7KlPM5n18On6EetmrAraQThkM6eFlBG62z93zk/BlIXxg6Uw
xHjyU1jzn/FmPp6M3d3hMA9D4Vhzv7K+4rOYfDH2c5IQYrfbwN4ofmTxE4bgobiOjmmDzKTpV2tq
z5/S4aLasiHy7zM9SWBC50X4ZCVX8X088lBdjVHfOw2sxwR6hpTMjnh7rXcbuVTc5ejmXuP3/uFc
f+RJfmi/X/F53+26Pdkm7aDu2kkWy3161/naNFzOFzgmnKQKv8nvfJp0npQrABEd7nPju/XuE8CH
ft+myN1OK7GGUV980zPBVz/PiQutjlt4W+RghAU9WD/zTjhhjPUXT7aycQymZx5e5Zwxw2t/U3io
o9u+XVjblxj/NGKS2LWHVJAIt1HkvMXnU0Th3PIWTriMUjH27b3lOB4rJLJm4dS3x1w35vlrfmXC
dsx/KhQBkwyfisdW2f26uzmVfXjalDsEQ987gx3Wh+gaN49rG/O0/K8/eNf/TWe7Ig3/gnf65aka
ADMBzOg4v2rfxP+HzvajebmkDSpd9kuaDGX7vKBW3A2mF31TplujwjXJF9BTuHScODSFMZeGdmEr
kXyAYDMHBWub8/eYfC4Zt87PMK83+87y700AlK3CPXqkdljRN6Z6jTXc9xs3nKiToX9ntY+R7XLx
VUNqA04ZVp9tXLnsIxu+95EZcSBSd58Wtj5zHusrZZqx8aby66TszzL7kOScnWeQ+dUqbt1+18gW
aicyv/cJGuejd2p6E0sVYNws8pmyI0/jPaPCpVXOKgKkC+2XB6DVbl1yQLb009oH1OfHhzvLZJKI
3QplRfyt3tVmM8CMspd9ZwKPbNJv8fF3/OHGh0C3SLeL1ap3oa5YEdzGOI4PrjueuJPJJA7iSSnc
/q8Juy2WxoG/XYxd9k8e+TUk58XdxPFHfNB5Ky4MfiIe5kN4QsQT9yb4XSLcIO6dGygyrdWHu6Mx
gOM+Oic+xPFqt2I/dldezHk4qbvgLzbGIFh8fLCNlcJmX3pMgvjw9leHlYspH4wftGD73UJ3RtHx
ROKvsUxGow9PGr4O1AOswsVD9ADnCW1Ob8yGZqKnZFVsZgEbGF/f21nMKRecJJhMiBcCfNnAXQXi
Uzj4H5GI3Yi7d3e2GwdBvxkt+NcJcOVxfPoD8TF/OSqxgrNdR5vdZLdj+uOayJMnTgXUlrDGWM18
eKCXP8AndJkktpfaeDPwS+1fi6HNQ0HeSWza2ZK2FCHjiH1MPg60JZ6glKDD6obEEZVRkqbO0Vou
f25uO3vNXXbvjskAXxaLMbdu/iAafB2tgWZdJuk8i8HC56G5vbpIlotTJ9Z7dpAws0YbndQVpnjT
iDlB2Q8y48JZT53QWUxD0H38uSxugWZpVuoU3s+RhU6DBBFYEVBYsbpDhYgTO+be3Nz35/F7Zbjy
mpamKPMxyi61zanGOKfMrosdxC5e+MtjxN2LG2RhkDmUgEXuxovWx5nEfSAzgt+xyF0aii02ZPLe
OFTewLl/PHFErId7dPsl+N27z/SoKZ4c9K/idw9Og1MtPg3LcDTnMyUjFvCkOTT4XqxgUbViJu8u
jt2PADeQ0ARsL1eGj2wdDkPWwmr1EO6BwVwQn636wBdPiEVAEDl22V3jIY+TORl8uJMYD3ooJqyB
DcHb4WPhrW4WHztZfYyv4otQzSXUClhTLDSiKE69YjScDZOW+8Or9BbimxCJ4C/s1mfnYa24iKfN
RR5YPZMHi5ZZmIneefB3hwmbGkulj7kW/T0tYs7tui5b4biflPjURJzxgk/tHZ9Fan2wyj8Ic3fu
buey2IPVQoS+Mwtcd/VxiDd2H5it4tVhw6KfsAJ5nTCBL8yEi1P/odhEzhSF+Nx+fi/werwpd+Uy
eDeLJ+PFq9S62P1Q0rX7y30+qBackyyh4HviujZhNAEll3TjtvuF3/qcJmXJuH0s/BAfC4KNReDx
jIKPA2/D7rDE9gsmCRIzQrFX/AxYmQeE0QgYG8L//rGxLUbcKSZTHAri/v7oYJXuFZs0sTsz9yPn
KQxrS4Pxr98R3lpEyB+vM3Oxf979O99cFIE9ky91v4Eg4Io+/dukDhpnDCdZ/8yJg6zhuOyNeEts
8Okd7dRO3Xx3R5zSRK8NJUJSDsR/5QRqEMhFXn2RR1wP2UGBpEQVaCuh5UjqEP8d8Yotxe3hkfTo
NOGQHAW/3JKxo0jFwcqxxi0/fulfr9nghKlgQ8ostLB8fdm4DWHpSACr1ubN7uG2i/tYWwwY213w
sfrgsfVPr79bL0os1AzsvRcwI1a96Z2RafhMwtnWK8T+5PVx5qfD/l+J0BELj5EPOMabeVElIlbC
YrHYbrefey+KPL7Hoe8jskXwPfNyuz82mC08gqtZ9Mk3xCku/gJuw4DQUvAZnzMmSB9cLbicfrWy
fr2lM33jaHiCD1useMAYd8MKGNpvHqZhMcG23tRaEu96hLur76APBHlnNI34j6gMTnvhWVziXgSe
F3hBHyY5Xsb05IXFInI8bz/F//ei0DpF+zBacQGzyPO+I4dxcbbr5dKJtnsnjBZiH/HtdB/O9oql
CoaDVwaWx6AINn5cXGfBOQjYUgePlDyMdcLfXTBPImfqj+0p3/xY0XSKwxRFi0KEP86U8GO/vrB3
FMLBJbXt+Z4DrO3W8fd75xRa0ckUnuDb6dqxphyDPZ45niM4/8DLZlN1N5hvtxEB2zQi5vGmYurs
T9bWc6IZgCTHeTv7KHSmeyGmlo9gOMOyfjvbyJs5AwZaRNM3NBOZdZ6R4GB8TD76NJ22DiEKf/hr
n3PtvGLNiKn792yJXOA4EPpnwSqfEbZBPCW8JurdH8JMPrN/Wz+vIFoRHD09fmaz+3TbOjo36uz7
BADO0oK4aXYjZHWIHsI9n+jyq334cnnXFvvM8yc2AZVuzXg94nx7jx95rLpd+IZFbP1kqhF8eb33
GxVC8HYn8npPlT3gk6l7tViyrHnHm35+cwukScRnS3YE+XOiQ0RScNYamwnzTfKBPAHriNNH67Cw
fnBQx3N/Pu3v6ET4wWVU3NIUf3m2Zz5X5ISINE883NnnN2cLeh9sRUqHlf+5UHl0U5gBLad2eJIA
I8QpJIhlGBr3ZrfWdvZy+1tb0FGF5ygFBjdE3PoJc52bswm2bBaoQGKFUnc7m800ByvlLMP52uFG
GPE9n69Y/MSyC7le/MgRbkhEKLpf90Zq6xDJL5d+6My2QhAp75n7s1lvbd+stbNz87YRMzRzQ2d5
tObgvASDGfWJKcY0dT8da81c9ViCvdvp9L8k0h2KYJrjIDjhLAjiVbBg2jg8AedzwRaQiJihWLgs
Lme2YJrsh0x2rnh/Zwh4BAwis23N2Hrhfj092yFzc7ndu5EssDvb/kB69lhQ8GxbvJuHz/gT+m8v
4wWLPdie9oyjt3W2V+v7Gy57K/qk38kaOMnEwfGxLYc1vF9HIT7Mfk89h/MdRbim84LQiImO7+6+
gmpE8c6V+3YcOF9dHe6pPRaRsWW6Nbg0XHklTvtaOPw7PSEEbFPF3yx4fDx8ZuxRMNKQC1pcOHka
9lTP89jzvHXCTZ3CESFa//CYIOjw9tODDAXbMCOaCXjRGa2zhYnkMzxvG067sb/M3MQ6aVYoCdrN
fsW4oUK2AJGqvncYcg0a9myzR8CEL6QMdDpsxOBnOAEq2k41MiOUiCwDfqJVvUDjEzsgM3Xvglto
T4p1wp6R/ePrGnBjjQ0PPy3fsyM304+NwgitH7MCw9LEpkuVdEU4HA1+Ur8+nVfFphhX42KcMWlV
G3WHX+vozdHrgT0gCkzJRFJbF8TeP7Lf9XnJnDHka8CS7mwuA5JoDuhtZRkntt9fnuGZPCoShqzA
iHnOfc87ESZWeNr3n5EQmqaCCMwiat9QFzCE/cVGGiPUelD79pLQyMImLuaR+ATtKk7encnqeZia
PlvT2Mu5Pbb5yCdWMvyZqxPSK0C++mT/PMVo/5ztVOwuBKtjGJj4ZxSRse4jFPcDX4bQiHMaBK74
t3MqEIrYPUkBb14WnvGPQeqk4pTWHjvYpzWK4DiXQgoc4ZPM5Q5mEFG7h7dLAvPVx753m6KIaX1t
Ri8rWVK8zNyaLNg6D6UxpWYH+W/rp7IuB8CktsOPm+lsimGqbRvOGx/CVobvub57jzgPU9a/JwHK
Hbn3Nd3XXMk3IIjKk0iShLe7p2cu5A9PpP1aXmCGuT8peY4+g8CDe3GkX8Zn+7yUxMWp5rRTcsaf
i5N7/bGpk7jDGdmWiS/5nDKL7xPo/u3MfizvB4kFB31nb2v6546AuYhwAV2ST0pQ+rsbWZwXebd+
VCim8n8fZqoeSF8XhifLN4Iv/yfjN0vkJMXX5sdfYxDmqJDw0BkLzBLnphy0Q5Q44mucE8AVnsQp
c7EkLT7lDHwpwcN/UdD5WSIbOZZE7cl+Pel8kJOjYGTfsBE53/WzCPfIboiFVGwszoN/nqQufW8z
kp0x/hcYzttcJRHwOoG7sNMAqqD4uUMrQrFqdxQsSQT0A8PJaDq2/doKaWdnIC5+vbhP62mfetk0
jrSpVrnCLNMIOpk3nZUSgm2gcuKWqL3EuOZfu7HBe0MWPA480AUS332Ihkk3BNEP6Skc84E44KfH
gBocpv7PmKk1kUJbWhgre0nFwzOt3UvMvxoKFH3+qC+Cwbkhvp72ZsPZxcP/IdmISERY2Tef/Guo
rxHYol/kaBEHRhSrTJYZo8eV35neJTUrhrP/sOXX+Ovrhw8DMSN+KG+JrzH1N2bvZKMFqTf/Gdms
y/7ghJPwhPvcHvBFLuL3i+GBO7ToT97719GScmu4Nx3DNuIiqCNKf2kw/GqBoq0epX39SLajKI96
Xp7cKnbaMtkiy440CY1T144Repxy+t9X1406GVFv86XFaAVXe0nMeZzI0D0vVeJPnGBEERNn2Ih7
YtO2V1EhyMdXZAP80kUt2GVpUSJsxplNWiwy7G588XwKiTYsqawygEo2g8XEVGaaXbsMiJ96tat6
DyqRspdMG2ykUYhbFwySz8vgd3qJf6qO/n8rkq/KK3/+9U818X/784+P33+GcauvSf/pB/qGqU/P
m+97t/h+NJf63/71d26u/sj/6y//VuVedRVV7s+ygXiAT0sgU/5jmVtFIxLmif+ZhMQrKY3/i/8N
70X9pwL53975e3Vc0X4ze4Ifqs9DpCeHf6+O8xtq1SZSbRDlDKWRglTb36rjivIbxDlIuMmqqpgQ
0VDS/lt1XJF/0w1DQ5dEoz1dGcraP1Ud13s9uD/w9Mg6uNnRSBuZmmFSiB/+pTg+6prmpWcj9Hif
OUg4tGj1jp37TYsjMOZ2kkoFsjgdPKB1A9kz9BFlI0+UpjnaFy2N79IDWmIkk0tDXpvX9+ZIjw6y
EAo8eoPkKxum87LTaxqT5Uh5opOLcBGNlkDmm/cUdRcvKQaJKID6gPOoVOesG8ua8Y6yjp1ePXYb
iE3C+gxVncoO3D6mA1MKB1I97iCeKEcZMuwVObi7jN52UsyrMp9Io+MOMTPZHb0y6ltlPa/bZ4SU
imvcpIwcZJVq7v2hvUO0YXELlCrb01T0di8Xo4zUd0Lo+jaPpMxhTB6Ip3506iwxYeu6tLT7GBrE
v3dNLaiZaVqyrerzbQnHlox+c9Ne5vR90bqU1I/gqtKgaVcF+A3xUpurqxfXbwPaLPK4egqJHrIy
54tJuSaDTmvwfGdWVt5XdxkQfVvmwOW7F65lUrcOkGQ1zOVqKMAR1+j6KG2cv5DqLbKOaLQBxJ/r
jj6q5nTRGX4ndSPYmg3K/+f6DQDdNKGUyCHSgBTYy9RihU5Y5sOkQvur1D6L3qt8Pb4v8E8ih7V8
DcsdUrvQWl+Gq8fTpNl+lAxtmuNrC6ZVaFp1CBqhC4HgoIoLmFXuxeByt5pHJXnvDux9moSo1LDP
3PXRUxyBA0DRSoVXf5zU5IlLP7x/3AHewQuMZvjIvLgPWT7Dknmnz+Jd3r0XjMolqL/WTx9kxI+5
TpHzjEqnDnCLLrrKuyXSFZH3YWWnTZ67nXSsxgDQi/lDN5plhZrZapg/7RZ+gio7O/rtZdP6Zzc9
a97zZh4hXM1eVinBSVEq5VSFM3t212VFqFcac5vb4OOXefj/bCRlDXql/9lEbr8f9b+IU3H+o2H9
9Z7/NI705IwMyRipWDVDgZXo99YhRf0NCUsZbkJVNfqeIrRm/8M4QuSE/cOqoh+qy1jOvxvH4W90
VCJ5bA5V+Fr+SeNIW/F/MY58vKZhf2WIpCCB+nM9pk3M232Umn2ff377qBtD81EwkFUBcBDI1UPN
EodGwtpL2vQNYQeQ0IeUDk5Gpg/8hgZ9+1np96i5ddoEKkgo+hGt8uoHGNWKnnAtbG5NFxfVBSKM
y9FQIAPGDmlCvyWQ56J9Zqe8qw2HkGPjpxcg5dv36/N87L61p1TYbwQrrSu04FDFaGuExBUxLEd3
e6BcThAon7pn8w3jxx5xnzFt9s6jG45HN7AbOj6FmYMmKmeK2i7P5+xbBn2sXxK/bYh5bkUEYYLf
HHFgX826rfKVdGkKaH+16IWaXE+kcdQbOOWrSVkmG7qyaBOVJs8umZYPFnxZDQ7XanjFDkD0OCwj
/Q4CtL6bE5NXrfw13CIv47zMUaAYMMDrKjW8BjUsDbYOOa9OlfpaNyq+C9ojo5fpainEqRrgePTJ
F9eiiobv52KQE7YNKElesgiOkV2WwmVh0goAEQeIDld+PmANLj4uDTIX19xFMS96Z7mfJ0/YWzIl
kK8yvTVmjfk7yp1lPEmy6yocp7WHmZjDguupxWemAAfdpQCfnmdQ0Ig06a/GZ2f13i946l6SLSu5
j0DlskGoXSr1JbNeKC9t1QJFkfLzvD1StCuaSMuQaKJN8lo9ZHExJLz7SvvoTD0y7shzwH6OpBG4
oydUTZ1mw93pvZ9qT+/sHlWY7HNlDQo4KpQBdTzl7L6lt1/fX/bZoCP8bPhZdt2Z+WWRmqNVljdI
9Lw/qu7BrMxD6NI91WyD17kLtfPFlovBKTtLu1sKXiyT5y3lhUujBk8DZTFI2B9qs8nY5pX3FabP
LjauFEGPN++lJUGT9IiYxwORgGYIBTrxLAS1Ahz6iD7qcw59xqDxpAvxXi2tpUpG32o0ol+ohIwc
dNQ+rdCwNsF73o/zi/xgV4W9VjPTEN4NCAkh1hkMzYX0fIbp4E2b2iCZGyOinYGs+W9tsIeubXVv
X+OkvE2Qj6YJt30AMnr2m2ENFsK8JDt6jt0njFSdqX00ZUdrtV66t8tgUaR0nMNbaD2b9hs6hykU
DpCi65OXdt13teojjoZqHFSmzaXcwzbpNrdLbA6VsEVK8mqC/0ufo32jtwFCXXNTwsFJZVjwk3v4
aB6we4DbL88/8NB/3YcQtKNXAs+GkRzuRjNtzbsGoXrBbmSARNLKfN5cL7P0Dpst8AeRaalpXV/K
l3IsvVH7OAG0Hw+P2RwKY+Dpo3Z1Tt5syEmtW8dRFcngjyEgeIhH+YSkhfb3wpTPQtNu63dxm57f
RUBPsf+uoAuVLzOlk1ExUbvcuSuy4gISPU4qCViVydKb68r7MYdItYDmQD/Pm2OTzytMeHgfgg+4
q8UlhoWri84SufqqMH2pHbLhKgm9O2UL2sEocHPatJ4eNfXmJ1UB+5mOtzC9tZoRA9whsZXeFrAV
UToo9Tg/Mi3KQm8i3NBT8lbC6i7Bj9bA8KJW0N0mapkJgHtDWE+PwMprHMhrA9sNLl+cmw9K0rfR
2c6vJh0F9/tcVfUbKN/rp1IOYzDsoB+u98+38SoE3aYFQDSZhF0BF1ynbZMBHCIA1T7A7KDvZdB7
nGfJ6YyAiQtX5Fi+SB+YMfo8B/VpVBQ0Sw2SxkG5rRZDU5qD5AU2r74CGloncpMTvZrIBKA00vWQ
/aEjDZOTNLodylb17rUyvujwyF6Uj/M1WT5HVz81k0Wbj5ZSasxxAnfn9+AKyyoTOu976/V3frfa
EdxRikL/e1lB1HRTMb6a8ipCWanpyEt1cC55ofnPrF5cr2/kFq5RU6dTNVc3etv6r5R9A8YOQFRy
+okdJlFmwjs1Ut64nsNkNtDxK5FcSb3re0CmudJohXg/93WSnJ3r4z0uc2lI3Qi84PalPEhGqRX0
K8rAuaUDIBfp9RzoXRkD4GpFdwGUag4G4C1uSP4l9xtSSqo7eOsroxzcJvfL62M4gtSIrZ+itX6+
R1qjPT+Qe7lNHq9e8bYoJefWlQSw0mBTXDAeI5Clh8fxvXwhjEnwzaxBZHdIv8bzcvV0qCqsVyK/
vDuKonbXSF9vqJHsDnjElKDkPga9z3wFER8UoIvcq6RQ889uhXWrKt3rbud4pOZh3pSM+5Huhrps
6EbvfF3NfsAOOK9kuH8Zg2nWSJVNtzEEDYOFcdbOMB3JodZzOhs0vb9KZF3a9Px5K0FpjJ53MtCa
jDRt2U718/FHKYvr7No+3VrW593rAkbpjUhOmbu5CX6AUYuOMqHTvTyvK+1afj2aYm4mQ3n8vKZA
SqCSPkH1UY5hmETrV6OB/n69mJQsdYRhZLjpv5R82K2gdi1p0jFBN7/lLszbW/dTw9REc7GRAb6C
DgxoGNx3NvoTQ+d4vBmbX4jpo8GS/n/v9cIQ+4+83jm5iPsfPd5fx/+tWX74mw53JS3xOjzh/+Ht
atJvhPOmJoHoB31lyn9PBdANjyHBpcWFUuQ+5v9Pb1dWf1NNrLuJf6riQY/+uUb5v9BqKgaTBo96
OIRZEo5QDY/7j81HcnXLGx0aLhDFMpDUwi50lHHuoxO2XrHaOgmHz8FOnck1nRxG80bq9wzK+NVJ
qOMcSaUlKKKWyHe3xUY9sh+ZRTP7wzj+Ny1Sw/4a/pCtoEFK0uiNAh2gaFzwX7MV57eKtOYZqUSz
G6y6Doxx+pOn01GradDJmUH+Vqfg1kewPiVX69nmtG7a//ga/pIw+XUJKKiTlhnCpmqQf/nTMKnn
GoEfZDntG7AjCS2AfGgSIjd4OOlxdX+1JJlbPJV/fFa552f9850zK0bQoMiqrutQx/75tBXYQhO5
GYzahV4o9egiAeo2hW5DrWWb6AmdB6qdKqpzzFrbNIbQ6LUBiLc+l6DmqdVDansPD77RbZfcnMLM
/FYdHMxRPskMZCPISPxvT0uV+uzRX64a6IUigfCQgHtI/WD+oaHtDditVusjGnZEUiuzqiPw8cmh
Vm5oBEqqPgNBlPhwFRZWVzxoKMpv7fR9fPbCZV2xZUHsn3KufT81p7z4cGrRUKy/IQ0ZAe2Uw+x6
gQT/6aC5NVYe10lpalGevaYD/Pa8K+xGey+uWTkbdJDWaNlUhwlLzrRDJVVBqY9cFXJKBF7gaL27
uP/StXKHieIfR3Kg6+v62cGpbwLcJYFSOqmRuxXIhwaSHGjZe7o+89EEMgKu4Ooc9ZIiH1ZGQzDC
OghslN394+A9ebRKpKoNKL5jCB2An+LXdz8PdAULPYmRKZsO27Akk/PuJO9cnZ3uhUUuUm/Y3KBq
ka3BMnmki3ZURMejOlaSo6vfNPuSXdzR5TXPQLdpZgzHj582Lzjl8HPSGz1Lt3KFUkOAXAaqWqlN
rLF6Hwduhdhffr/TRp0lsEQqJY3PS+neLrP6amuVHoDLOzRDQgbIxxo1I2ZCElMdorRp2obcjq+S
ETSv4bKCyqOW09C43KbdzZwmVxLRWbWqzLd/u3Uf6lH3S/lKE/4DV6+7oHTzuOHAJ+GgxMEdJHTb
P+GdSbMJDFlQblPCwfmoyQ29c/RUcN6z4ciFFNYttP3lMbKe9yNMIhf3lTXOYyQDHFQWmgRBL1pp
JcK99ZFSx0uz2Sut0TCWWxkY/MsdeShxBjnkMsOsW1+HT0dtsu3tpnht+lynt2pSQ9nq5MYMh7u2
1ReWg8wSpcksmz7bx/qidsQ5Rv0JLzwqWPdDWjbAL0c32YbHxh693nMYfx52lmU9U012D3W4j2ET
qpcJZQDN9B7VYGqi/vMYQgoF1UzvJMMF6eqX+wO0+nAt1aPpperWELvO0/vlswEoh5ZTrHY6utLt
HK3hRPSj/JKuW+P9sM7ohSjZla4GLZsYSH9lOKAD7SBlrBSwlkarToqODz7vX9QTlOQ9uxxzSt7m
G61zhJrF7f59Qfj3VRbuA6Rf3o01GOv0GvAzfHvS2UsTNGPu1zF6SNYVmKmS0WIMyAvZBJ7dk/Sc
aDSVaKMuo6NurJ4jWJE1me6pNyx5ilQ50A6WbnmmA7V5R0lFtDdqwuaBCtKwJ5d9zQdQQEH24yUj
yX714dYQCmoou/Q0yBTKxoPz7KGtNOXmmue3bz7Iq/bIxFsb3iTD1ztKU3LqNEoHxB5BwrcysqAl
CPS8gfwWjh8IiHrT+H61waNj6V2aedJqi6btwiMct1L6GpNXJUJ/+1wCpAvUOQezixE96um9zCL5
ReloIPs9z3StXey0VjFMr2D0QOMYjoPbCFTrmzaPWwOsk9LKpYW4SPL753tNEOdNyiDLtkPUWphn
oQF+sXob07zqerrPUFcpMEMFmlwksEC6EZMmtXOYkSp9U5tfaqkjI8qlQ9Bhao0D+Y/bP6NuSNNg
NoQjaACyC5ZipafY8Z7N2631M4oa7RyNxmCgXqJ64HWG4QxLlGxfjVMBqEdCFeMxO5YtiqyqC4cM
wjObF/wE5b+zd17LkSNZmn6VeQHUQIvbCMgQZDBJpuANjMlMQmuNp5/PmT1TYrt7xMXarNlaWdGY
wRAIh/vx40d8/xipE4giJ/6E0f3U1eV7mXErJ03/sdjNgzJShVgQUU0siU6GitmXGPYXOuQftRHk
6ohuh9IMtrskxc9dnriPDjMuIe46API44nq7sZMBii3aScDGQkCil91eT2mdR2j7hFZrfE2r1C1s
zTpODo2+rSG9okryGNfDrWXMXM1YZtdIJOu4sREYa/1uKXCOukq7Su293etvprr5q56HSpbeb7tG
/hoIwGGUIUOZvjiHFUn5qEgOUqDKSSicZRrSqXryoNRlgFjRSc9Kgm9S8SWT1ed2VBHVHrxZno5J
Xn8epJLmsbG8awE0JykpcmV40Ir1XCz9dOiEJL02fU3lAsOfhHa+vHTIUQsB006NgcHl+C6oQEWb
M5yWHVFXdScUBICIzolMp9oz1V56aK1dQjaWEP56sOHLiZLkWcgi5gpVH4zeWA7WUe1o5DKhGiSO
fRxSevc/lp6kyV8IxnMTbYICEsenIq0vpX4ZK+VptrL3uCpfGhXuRN5E60g9dU/BwNC+aDvYjqV+
rKvia2fphFMMahzlXGx66EpD8KOlGOoQ31v9lhB6geJAUnMrETdKTJu+sfbFyBey2VLzsu3VC1yt
l7543ZL0VFYyHhJyQ4d8NqkP0WPqN4zsXnKGB6vG5KalEUpydTN158lu8ve4y70GDZTDltXXPgaA
bc7LDVXzuUvfra4j9FxGZWHZYAez90kdKSOBaDruRiGAHHSq6984R50zpUR7AuosWaZJPgjpRmA1
9OAzxlVzNzRgdpr3okZQHGaiGKlaQ68yha+T0MPsJSDvj2Wl0KKFhmzuEOGrjPJdy03qrsWwcMpz
QEzSvqmuAMDhXzQx9jFTg9ayEs/MaVzbkWBRDL5lVq/PuBj35bCTLcmkz2qHFEdexV9YPd+71RlE
eIwKZXTFMlw1RTJoCZuoCJ/zN2sEa745+TE35sJXjYqe/foNaSGadrbs3Ux5q1HipiMqahOfIPs1
G4xgz6wE7nS1YZ+4S8b9NJWVykp4ewdEQHY/1zr8Lx0DTKHAUNNRhaC5VfOd9+pIBy9tZwqWXjKb
l3rLwUED68tU+4eSQSMs+PME7hI+YPYuxq9pOSCYzv6Matq3ARQZa0RDKcwKYmsNEXX+VKrWDyeD
HVbF1UsdV1coKMsBnu8ttdavU0rKfFVDzVm/1kmsAjMyf+jtfGsHpJoBGO16+iTr3ED8Eh/B0Swg
O3WV4vdu1Uo4XtVLVTmP6GMeEtQeANhWLw4KaAcb1d9+lR56U39vJ/rjc6vjLnTPmhqHLDy0kkBm
yX15QQYeJ8hBOK2+62ebXosaqN0c926JsTP7PoIZA2aeIJ7F9NqmtPIW3Gq3nE0/B2Y/SzC4tZy9
PiULeNi35btBDWPejvqxWnd6qmS4RBZMN1Jzd2UyJ3hmSLHMRnbS2V0MLXtdWvSvlxgNbZ0raElV
0Bj/yVqWV0V/LogvfqxPoQTPIf8gI6Za6MwAdHjmY2JqYUVqDaMr3BkxDMQuOLKJ2YxS+3FN6k9C
DJaoNi38MePWKVpE1/6jrDfIhxbvQOJv+kzNcbOcV4OU3gRQhamEgtqKhBToo0Acfcblh2Wi8tr1
HV4dyNfZeljzPnWVUYlPqnWZZYXFRTWD7TCvLTpNGjBGs5KZbgtdosuaITCn7qx1iSdL83zsJNx7
s16fFFqOcrYvs5RxwPocQuTc2m7SFF4PcVIgtRDHsrVPzqCTKkwRhpPU5H2M2YKoULJnnZaYprrF
REZQb4AjyKHgtENfIYftqXJvB0SMXTL04lxUvg+2/b0pbSw4cwNYNCZvUMErtq+OIujUOOids5EN
EgtNW5Djqwfb05vkpszlM8xyQIP9hmqA5dyyfS1wXEFJTKVyZoQeCQRnQTyjt9ugSYh4RXNzhCGu
yKsMADW12n6yZv4y5g3g+Ez2TLGMF0M7oSD1vVssvoRi0BdL23CsLGy2i/0Uo7sAk6h4kesYDmhu
lkdbrm+xXb0nnFDp7+KcQusnspSk2Uqc5VX19E1M/izG2ZcRMiTq6cy0uKdkRZDuaD21zW9NZrGW
JC7WukkSU6dn481T6a3R1yugxRPCSTpMVyWOf8pt9t7Y6TtoP3gcHIBW9CVd25yZ4spa4rk+NG1C
pJXY1L61i6uQxWODv59KHq0380nNzduKl1WY1U1W2ELgWjJlY4qbnO1FkrILOpwv42o9NRAA62oE
6sXpQVbX17nVQ0dsTX3PdgVK7RnI0t3iINHK999sNppRKm9Sxb6itTc5/44sUySWTdnysKOzG8Vd
JJeLV1rmk5yyUelb/aKTrQelFAFNpXsK21Y53BzTmn/09YoRwswQaxN1Pqm/NgO/cCLwqjJ7H3qK
fKgJktF9n9LkqjbQGNmuOAt0F6nkKqHTMrfyFxY+ZWzwOg9qSZVQjBB7l33+mB/lwHtvmHXiSGGr
pi+rRFxDMfN3sThx3166Lr4XizXW2FCt/hm1edCUNnC88tIaxCHEqzUne5yaw2DmL+IujU55sdiV
9ZmjSj9wV5Vr5nwHDgPa/dcAJyPXNdhPwjoAAyXbgEuP5U/QdPcaG6KK3AJM+541UP0QzWL4RH6n
AWiXpwxXKtFSyOAM23DvVOnDxwgbKv6BMldRLXchGq5sz8WrioFzVTl7yeKERoM9jOPy+cPcfryG
hrd7gMe/5jqRyQs8x1vB+Go1QyPWj849tLEN/SQ9TTEbsjI3t1JubgRABqjdPGNgPhXNS79yneK+
SDmAPUkiLNDdwcj/nlpsVpx1X7qpfpFynlV3LzVxAi2PT5PWUp08tfd8MSJddfk5rqVzTaQhq9ur
Gk+vVfWI96QeCNTth7jPLwwqx+rOoGx3fnW0xHSB9IpKFjfNnS9tsX9JVRmmOd/g46uUDknEjsKb
/AT/szyKmdeaXIbj6D9yuF1Mi5kp3O1fEcj+nu1sFMJ8fFgKKalfJnCGlabDGkSWUfkhl9sLsjOR
roxfG8iRPaKnTkM/tobfk+F+fSyIxcDWiJVJQPr7kHoYGUQ14+JijFwD5NbQrimZ4che95dd2sIe
fleOc1A5x8EeIfRRP0hFSrqi/t7MClmsystBUpWSfqCe6bhYI7BLYFYfRLWBNPGSae9Kh6y7pHqO
Of1ElvFJS01vnKBEOIqnELSg7gdOMTWxDY5k291yJ3lnf7iBlIa5i+A553TbUH2xRSdx8QKa7CJ8
RdWWPN0YyDQZ6CZybhEe7pxt7ztyRUZ1Fuv/wzHKxK6ZpVxf97kBVlrJo18azpdtJL/BtH5YoZMf
hmT1WpJYh9QB3b30O8ztGRuAbwPOFEVArI/Y+gj3v1QSfFYTvaCiexiZRkaVvBNGOS5meSHz+55I
oJgjMVlzVXeTnf4jlt9QCgPci9thsQY24sKH8m6aphNQoNcY104QUim6Gt7A53WupVRRmlEFO6xf
K1XxOqV7XQwsVwmeF1AtXB9nf7XJ3ZWD7qcqRIiSTjQ0LufhRdjUhtsPjfJd6+VbbDBThM2Qu/hJ
kqWfLUMs1oZYtUWFlGIy8OqVuA4zIF6He6tcP9n9l5jp1qObAs3+SSyX2pnOVZVRb5O/1LsGsw4X
5eOdM2CAwur1vbgPbHKFERK80aWvEMpeCukqF224SnMAtPHzx/x2YgkmSg/4oOn9NZ3CPGtbT0Zr
3kgwyOIO7ijMfjijTb29lZtJuq+5ifFPmSZNM4dNZbysreKwLW/3hkaEGpqqByruuxEz1xUJGwSn
0PwpabiIKf3aYr1nmyB+WrCZV06qdZe+iLtV1KW7dWrqxzJEjHUYIqVELUYRStYV58lyNC8KiVlh
gMV4rEPxbvTWHVsT3buw0pr0eUnTd+jWL5OIlezL/hhP08NHZHpfWP/mYpK/np/FAH1MELGbrMmX
GPq126nbBtOy+zEvbKXk6/jTyHLaNtrea/Z8B8gsuPGYDaVZXKhKKDs4g3lIZWaV7LSPqaI86Amz
S0jr+OJvLpKPr5y3iwiLcqw7EwpCvXoSeiFBuYvq0CZlVG2Z7HJZ73xRqN6rDdxWS2nTTcmeEUZE
iMH83FczrO+C62hFqm/gGo0F7JRSOEFVINSDmzkNWItqrTZPYi84Tsr+udDYBce0LgBK2qhiUhNr
DaSpth7ct9jty1ofsaEIMgmrPVJ3QHaO7+60ThZqEtzlMS1f24JmUMlw2qOJStOR8j7cuYmm39jp
yOLJD50hCqhVUsg9INl4JDj3Le/M7jSOwPHybqLhn1IzqheK7NwZDS1x7JdrhwbXBjHNSNb+Lc2t
bxkRsbhev8o9KdQRQuHT4MDiKuabinL9Q9cg2GPjH1wrwsCh1lTpWc4GOKRL/XOaDO1aWRUkoHr4
oa25fl3EQ6t5UfsyuX480tnGWV4MxUVyUyKWVhOL+OeZA0UkJP4Sg0fWDvAXyQrLkk3RdP6HGHws
2VY2ZA6V70Rmy7n028ZwdTP25ZRSbCQcsPTs7SdTzv3eiX1L/zbBUJcW9WrY8v8gG/j3S4D/hNL6
r9US/z8F3FJkk6TfH+7d/wHcur1KZSa9pdkrlTPTnxKIoAJ+vfpXFtFyyCJSOuxYlAiLdCGFa7/q
5vgLz7VVU+Gn5lA993vd3EdRMYlCSzM1XiIyV78XFSPmTFLSIteoWJQC/7eKig1RF/f7lJNUUojA
thxFkLj+MNUcdWshQ0rE3opSvVuylAiWWaunAoHtR4sSDdaY2SdXCgKTPOIQtqOHAq4wl/PlwZr7
BiTsmnw29MZAp6D8mi/Dyzp1uLUk38nfV09mD8UXPzIoF7QCjJQiezVuW+p1aSNV07E+pWlpfUo1
FLZcxH/MR32uk/G4a0qN3E+N3zJvGT0Y/fazjxFAUM3hiUjnS5xM4Dp24SXGbYz6PMBTvcLY5q1N
v5uy9UdYmejPJ/m1ViGYK8OQX2GiNdc6TrewaWNYRjLLrKAg7OeWZkNoDNLyZmR1/DiTlnlIMRIy
+VLTRBPHVE8JRH6v7azOpZ7khzJJBUovVWVR6aeVNKws0vxZWuiagu1Y3DUSJQztVtdvlYxKc7mX
X/rdTJ6AJoO7hgcbwqluPsSrLthVBf53pmGhQEkOpiqKm4vpRGEPcDNr08AMyPxaxAmHEWYT1Um1
82j2iI8RgOr2g1oPBAB1J6GywRKeV58+aEQe3wCXrsTBmEQU+doyRAC5X07d3DSnpoJnbTiDFqDW
PuZuHs/ViULH9bZJZn1DJKzxW2tS2D2LEW6MWUyB1jf1VR85SLbMgjvT7ucvUzajXiLF1idqfTnH
raV0GYo4fnZ6E2Q3KvPHFB0qoAJVeb+3TUECGNJ+bOrNhVwmBF54o2zDTZpeJzaO45jPdLaYEqg1
1WkOq8F5Rbd3ynOgbVLFAiAzSva9/TlvIrdtx/FxcOztMxhrdAmxrB5M//aKIkd9KHhb6thUaojj
NXnIepibo5Vvx3jUYEarWevG2/DTqOLibtLTmoiuuvwPrOh/zUT+fVv7p+6L/x3tFgij6lQ5/DP7
6DbFj+Zf/vVfnl6Ln0OaVa9/NJH/8fpfFlLRlN9sS1M4JVFvIXRg/91CfvzF1BV4gIgv/9lCWr+p
Ogl+ai0whxqtF79bSP6kcYmYxw+SoWz+tyzkX+oY0CIwOBHq7J9IJBuy/Zc9WZUd8vFG2Twk1Xuu
P68yGOZiQAzBOuJ5eU2fHJsU6jy0/pSWsDru/5N6go9Kid9NNHJPf7mCv6Bm0ngsNKfnCroWtQmq
lYaaYn47d5frFhk90ZvuIZte0Lo5jiLIL/34uHX/14rh/2vuwv/KiW7gh1Eo8Y/L5h9/1sVrMf07
fPNf3ewVgZzxNfuXh6n+8dr8ed7/7e3+Nu8pCqJYXgHFaSm6/TGFf3kGiqr99kHANImtWb+2/79V
1KvGb47qUIQvat1tjlBc3d88A/6Ej+HYMqJnNCsp5n9L/ljX/1xk9B+ewV+rZox90cnC59o1j3C4
T7Tx3Euh4GISJrOv6kn8U7+z70zPaoFLDkd6WE7KY09B+338QB4eGYX6un0BMuXBIPTy+yXITios
reGUX4pXCM/wudA2oWkzos3lnHsJECHqIGjcJMhEy6B5miPoRCGtHfy+uuRnICwRoqa5fD2DmYc0
050H2IuSN5/BbsDv3I67q4RZ2EebN/pyoJ86MIW5y5HGb0Lz1D4mJxA5bkH+NSMBdVXcNmr91jf8
6i65o89P8TV3DHVXugJNRwTAvhRXK+zu1BMSdAFH7GvqmpHu7qfyLovmsPWrcAhKX/foIDjZp+Yh
vkGAeixOzl1zrUKOMGEPzoxGoAhsiCddjQBIX2TT3EkP4zW9B8kbg9ehJfE5pjB4IVRXncaI3ioP
NVdP8wd4Kx4ZIR/mABo7ATxET/Xid/PIuPqgOT4uQ/eUkHdwu0Bz91A/NNHgewQPLuuJCHZQeCDE
+Gao6kIPWfwu2iFC9ufJVYI+NL/1Z1g84O5MVzsVF8tDnDQoIiVYbmD9eNXyqXpIYUc6DxMJrsj2
0wdyKcciqE4gRgAWAumpwXrNUBGRT6NvGOaPTwjpVNyKH+qb8zKGDdcxALiankCHcQamr372jNNw
WXzzvol0mulnrwjaUPYrNw2ni/UQ32+XzQVi4MsuOalD51KC/Em+VD/2zx1lJLS5z0cV5bz52N/J
bu8Zd9qdcx2i4rF9rr0uWt9R4jgakeUiGeAjvXGead3NAyPK4ScoXuHnV/1KfU4Qa1E6oSt8yB6t
mxX1fJpzzAKkoSi6vtWnjKZhmpZd+Ysetif1vHyRIoQXXJWLtb3xjTZj/pND/VN11qIpdOhEV472
nf5JuTETg9hDINnrWCcyj/2YzuWzcsu+s354Zv5gRRsdKgfzpAeSn90Xj/k1v6in8mJem7P9Kb9a
rID+kkfpqT7p5+H8B4t1+7WT/FGnW7P+wSHgo5LtD4eABbe+MZtOuVKT680pqxA1TfpUh1CQdKlX
PwHAe6cLzbdYlWXURrurgzKlxMKVnjSajsHPvaY3AXCUYRqO/gJ5V4Y29zmj9RzfHWYjMUQbrpji
9hErzC9CJbTGQ/6WeZbHLPoALymu5lt+4dncb2pP3PGsI2MMd1KANUawjDC9gzVsHoyzEkpgQSlE
CbIg+ynCO9bJGI7Dz/179SzArEVQPIPKW8GUCnYr7FG0e4/z+ZME0kH6rLs9j41h/C31zag861Cc
YFM829+I/kfKXZJdbObS1bxnQkZJpD7tn4xPCGX488kiSBDS8X5KLuV5v6NKyNfvjQB9T5tnC7wE
rY2A9ATjASqmWA/+DFnwgx6I6huYBOgsNVZhYS2gzOUOnnwaXQh67zmvF+AQ8dyYHn7RzU2Z11Hx
hsg4LZc8nIMcw2rfdeHor67hox4GfoW+94knIxyG1FHoMB+lM4Ep+vDb46spUFQQSQRTIjn+wIZf
9ICbAtyxvuw+qAGPtjpvOju3UvSue8UdlSm+7cEIh0oQ0N7M1FMDgUYWjf2lV3r1URB1pfvtJD63
vG7fk3uT4hHq//lIKgHo7GcJRF3YeHqQhLK3ugVt3apLC/tRsClNr4fcRyP8ufDkowYbsvBFp33v
b8HEVkNz/EeL93vCjjC7WH24z3VkuI770XSf86yO/uwuzI/Wk/UtcUkvHbKvPe8OQiGS2IEkpjEU
UrrPUQr9RB3cQTuogUQjNnKYp/YZXcvjP19GyCv9ufLz9y1T1Fb+cR1ZWaFqmi1fO8+8gvwAhToE
Eo3jJFAIwnFPenf3KSc58g0YSrr2Lyl3AjVhBmfhUcl9pMnCpxiKXzNGA7iX4W8eRK8amgFKEzCo
4mBmJC23DcrTRoc5tSUsuRkMYMwzBCn6hTRpMPtszSBqBId3YFccvN6H4iamjdgk+cMHtZcwHzBi
nhyg0R3ZpxhD1fsEGzFXgtgpv0ynMhJvOIQmc0w+VnerD93umGI0O2/gPyqd1rMdUHEGkFE8xAx6
FfOZE7Xb8G8QmhHCOrxR5zUhLfKeYIzm0SI42p54885TInDF4ej++iI5jgJlQxgD+lwg1UBE9vKI
VyGxIRijHQAEC4CXfjT5MkytOwaNTVzzsV58c9aG37zmT7w/4wqJAk0t05PpsN8ZTyINXsZ/AlOt
ngQ+UhJzikqy59izvY5L2t65LR84u+27SMM/xlQGPA/njrmjB4RajwPkMeloRhX3mXwRtnP1a24n
tSWu46esWVfH8NkBB1t8FUF8kOF2bywcQfaSuPpfY4ZoADcz8RP2jtITG6MgnaJMheE0mMpWBHcc
VGnMRAY8wGKnzehQ8x0q4A8X6src2I2B2Zl8yMRXn84CISFg5RxyAwaIZxDiZOqh+Mfg1dH+1b4u
kBxHHwlX3+be408EcdBe0mg4dWKiumYgwYTsQCnAisEGWEzgxO+DEhYt3G/qXHl75EOgm3BRDpcL
o4/PpB2GsTCgahQ+3IaPQQaegFMHnYF9gPJWv1W5nFZcTqiex8AMzVAANRDH8pyQwJE7naXbEg4h
UWxffJaOlyfWSOJCD/mYmBSSsM/0kBQgkphHwZdlauAXWaw8MSXqC7YphLcCDUQDfwj0EuMRe30g
QJr4HYA6yuPg7V/3r2nUeObmpgHmKhzQC2KrywNBFdWDEXYgMw9+ot99dyIjovSYNasGabCEEqtY
zNTszg5UcCxS2PuwcpczEngAHcRyGHmKAMxoWODZ23BDaIfG/lB8EabR+KZjhoFHYqtKSKkbU0ZM
SwHCQE6OEQXtyUeQ0sAEmscNkCZr0ZMf7OflQb/DpnGvK1e5Vq4Y75aL0Y9FiPsrICSAXBfuCLqp
oBU7H5DYoQ4EqkM+0k3OFj6wIDH1MDxlb7kjrI0tsVnIFe7qxEqIsUUC7DizUbAucKPlwL4abybL
V37YAloPsbub24LgganEchfky+YzMwCvX+WbDGwuQFWY0v0HYJiEmq9yp0qgn9Q7HRHchYna+oJt
n/DZSmR79MK7OHPHkkEefQbWlU/ah22TP2b46itYLLHziNW6oUvyYWUEtwU9cfzPlq9eHfrLYDBJ
BIQd2VAgWDHIK9VTkPVhGHF3xK7HpcyXFN9C0B6VQ/Ep/dHciaHuTgYXWjIMWE/+3noOLrkd5E8x
LnZ7XwVkfSByUZ6J072TPr3W9yjG/lxD4SiMeDYUOoV9iOVgqceBwtOcO2oF5zOnEq9kHRfX5ATL
PPeVkH+ear86Fafk1AQlWCRed7+eabK6Dj9TvOWN0mgTqBNOEPWOzxRWB1nItfiQJGGlyT4TDDjs
ArpO8NY5FR0oAsJLopjeh+mKB4Vzi5+Tc6TIDtWxxysik+JKnE8EE1WAC8eD/EM6JpwZnGMLgRzU
D9T02t+udEJeqMjxbXcE/OQEI47aGrb2YeDtVU/jVBJHGmrhd20Ia97rcNlptovas3EXPxlUtfCL
/Gg9d+bz1nu00HJwS/1qPSAKxlHCoC/syCngAFn+aruOZz7NGJPog7L/zPgyUSAl30+cQuqzeluk
Ay2E2bMeqXhw2ov+w37Sb1nA8PDc/BHae2R+y346d/3ZvNGF6JV+RTIOXQYvSY7JgwSQvg+rgC0S
N1P4oSSVAXWB+6Tyy6/wFBMephKA30to5PRgHd4o4cSTMgIegMw4gBI8jq/1K1124+YVl+ySAJc/
Tr4WLAB4cfMQEXiltRLNoSxyXgxE+3jZV/Uxll2DecIvzRNPxucTt1cShz7cMORpmck2Y4hwDOcw
5+O+Obzh4Oev+nqWXnBPmYDScInDAbpW8kSUWEU3N9oDQdSnNPkbhDf3beUmxm8LrOvVexVoLGQm
AR/ZrESukRJWj8gxmDyHw1nL3EWJEFyXcEMpTzwgE82igtPFR6DNW4G/4MzF8VJ2nUD1FSXg0U0a
D+P7gFmlPHWjyJZqxSf1DRXfqPdQkTf89X3ze49sFaOoHCm4XDl+CYQ8Opag0FHQ45O4ioMTJHYo
PahgdDpfXMaIn0xfUPKj/FTebUmg+w2bm3DrcIIwa9QnQ9PlIHq1QI4BR8OM5F7lmqyHiTMfKmU4
nnXAnsONY+4eX0egZ8mRiz+KRdPy6S1ut3C6M18422Jy76cdRF0eCH9WDJc4goxAxEY+ZGOLbo9U
7WKjIGKcyA0DjFrY8z4MCugo6t8Y6ByDJOCI4hI4FLDv8M7sizQhgP6hJAP7To4Y6BSbGofRGmMH
p0pso7b4Hgw6x1C46CMXCyCOC2khKrXAq2r8mhJXN/dsv3siiwE6qgxAeHP5uyfBCxPbGx7WvcEX
oOLqxDx66iLGi01p8YbPaGNCUOqPNnsvkuMB3QKcNthIAxF/GYNUmGGQTxYbk4NRxi24zKBk3ymu
9mlM4YNyT8C1cVyguI9cMI6Un0byKbvLI+Fj21CmfPXACUSHS8hRGR+h/clRmx1GHBclvIp/7n/r
qnCzfw+U/u5+/6XhypZWFLSbVrnipOJpAlqoCSyxr3s/8FPQBjsinEam5sgBgBtg4VktnCs4dLK+
bSyVUFyhMBr/TLi5u5uE5U34W2ukiH0BVrJwseh0woszDvt9/Bxf42t/ce57ALHILQcKEQ4hhzHA
oEXP2l9OBjGj4XP5tHlJOEYxPvJyNLHYMtafQE1YnYYrTe/nPqz533QxQl52BYgQCYs4+fYj1Yts
Wyg5fFm/rIebxSZUBcPzfqhhUeePIGDYBpQnsb9R+usi2hkqh4YtgDLt8wqyksUtJAuEqRLCCZCg
hZ1ntxPCCBTuhnAABGMWwV1MMDVvYMvInYtDpdhXqMA9S1hDxbVP5ruC40v8yG1HjHbuwzLnE9lo
QrGl7BwsF1xUPv9I5OS4+dQOcM74ELbwxaa0st5oLuDD4drio8UPqy+8G4Hzwms+qJ93V/gGInwH
ldofMGRiINhLAymgG8DdP74O0o44hR1mijuCxrWnszs30X6qNYpbBPSvIZQ1Y9GpAsOTxpKvSCUG
EwGiwSfH+GEGaMP2yNg97Cw0IIiediKrFBns2gLalgQb9lLzWBycszIfgQA2/xX/p/eFH+m4NR6i
8LE5LfAdYFUfjfHeubVX+Uv+UNErLePq5deF5S2MCHoPSOrQSMRCyWjYZAr2rpiTC7/3HLXO2znx
nwExHqeIPAJmejuUDyu44ZMgY+ehONpyuGbN0j/DERAD4y33wkWkwQokt3rQvE72YRa2aA1QqHgU
juHKwE0RWyu2pMVqCJeuxS0jkoNT12oXcSixWI85bysUf5ZL/FbeJbfFXbFJIuRQYWZqvDH7Pzst
G/9otf4lnVEVLUiL1Lau8U/lXj+R5CMMIfy9Z/nT/kgdNdxyf3eFIwtqxROupeLXN+l+Ico8fjOi
7NG40VcdxEgWlRcefy/uLF8L2eM9+2TjkqT3MfFj4T3Et+RUP87AJZVAO+3vDfFNQDBH8JVEOTc/
i0wcw/HCARo3hqNxNOMSc4jz+3C7L/E1zFt/tp73E/E9d4jYNL3i1DBFskt1GThiXr+xOeJLugik
Y/B2z4NmG6k39dt4ov6KV9HTwF4Gw4ggZ0dowgyHyKFX3F3e5u3QRZ2vn7uzc19G2HesOOFzIm/a
vXo3nNF5xakWB/w8cP5/alLVmU3/OFvzXPSvWf3zj0mZj1f8Ssjo8m9kGk1V1sir/K3q4ldCRlVR
R7MU0wZ0Q2GOpv9eqmGov5GG1CyZXKOp/Yn/puu/aZQ4Ussja8inKVzbvzPw/haVJZ/7i4n3d6K0
oiDj983Nkg3eRZdJ/oCoczRN+QvgqKOl0qkGOmUTWCOxpAIu6G+5tgk2yNsfBuXvfJSiOZpYhX/4
OMobaG+3DEBL6L6h8CZCXX8IadFR3ZWlkVFCV2eUKmaSRzO5/WClGVM3RWKydvLxQP1ZAnKcijSk
gqXPzq7H59raJn+155EOBL1/6LUfRklbqWQ5dWinQ3qLxY9SAx9halO0tBRFtvTGXbVSulezRYay
ZFd+3c5qiJZg9RkgTjyPuS8vDhaqUfXL9h8/HOgeKqqmodbK6ue2Ho6JLdN6sli7mzcKUS08gyAt
cgcl8Ph1zKVvfWrmN6Uf361dh6C+9AJ1piThlmT43Yv8rFsV4YkY31aZ5PYKrAdDbRSkNaZ89XWz
PBvdrDylqCWeobo4x3SjILqz9tWlmA547kbx/kxY/VMxxKA0x4BWCEgR+jxEspIPD0VZXhOr2S/7
TGdJX+RL2OlN8UBB/A0FevW8cntQmrcqr94X9ca+JooIN81VC2c9wY0h4SZ+pPO6ED4uSql90CRO
YOVwr8s1QYvFhLqxrwttoe10+mjqJbWzy2pgqdKjqdb6pVYmJ+yN+nmd5iwqcoOTjt5EVb9RG7io
T/VayI9VrxORfHQUVXoemh5sEgSBsTkrxNqthp6FdYHTHcdblBsDicDKnaia8WdlNR7r3WSrSgA0
0ZPwpPSict/rJie5KKslXwZZFnAUh17sIpk8labCuUn3W6v2kDJ1KjFs5EKfctRUW3N+lOL43E4c
jvKl78BuydPnYai/5Y42n4vJns6KLLW0IJjhMi/Lp2Ep2k8LDWyhRO3zULenqaMWR2eh0SQof22M
Qr8MmUziajJQ526NUyfvbbitJpDSfJ+f2i41b4peBGp9Xpyuuh8Sx7of8826b4tiooB5Sf2lL+Uz
HTzy2WliKSx6nW5sfbl9/JiG7jRl9Xb5/aFs1hAOnInVL0XJuUCtt+c2T5DssdrsK5/gWp3WhHFZ
vK10tWrqNtzZSR/a4xhVRoFjllNErqT245A1b3php65TFjNiyY1zb4xKTtngxNIrcoJAmmbdTYaB
jPVuv9DfcjXadvsad9LPvMtK4DMbIcZGNEnSXneZixq/2OmzY9/oxmUui2u+xw69vKt5HuE170V2
WUYtu+iTxtlqzZ9TO34EWLZ8znIOF3pHSzaCra6cNSm8km3TfNYHXSONoUSLSouvZjvbQzZs20OV
7l5jLQhbrKN67Ymn1MkO13Vc5FPdzLiWiQSd0p7X0zzHN3OhkziuM/RwLILU+1odNi2PjLV8rNNl
PRql+W3L9OwQJ3pg2Op2UHZahFNDOq5bMYeyXryDxQz1UkGmayrGG13EBUXy8qdq6GQ3Wd10BR40
jIYNlOmgZA2l83mMWMKknvt0+DemzmNLblzLol/EtWhAgpyG95E+U5pwpVQSQQt6gvz63qEedE/i
Saoq6SkYAVxzzj6/GqtMtzqfXm0ngBrkJtZ+DBc80/M7NDnzw7ESvvUjvnnT+MuT13RvpcQO7aIq
WS+lZV6XxgKi02VfebgRXmRtliYhrBnP3v97+fdrWes3jKX7ZA8qwsaIwXzBtksNWsA8W15PH58O
xaWScXbRQ/qHv+9zMdr5ecSUtskalqpNvmyaXNNhRBGb4mlun2vQctCU0qPJndfMUuqtV0yyBKYu
LwfsZqSHCUHYFzeo8ME/RPUcjsCidH+RucOu1o07oJtankFHdhP/W5VW8L8vHp6GbunMdomrDC17
4L4/5gVmEJ/jqLKDifyvBNHKmYBcxvFjKL+rcDbbpoAiF07AOq2wbo711LyEwmQ3tGesUXrcJpjs
5xffZwpfN+NWxWN0TuTUvDoiu3dDnN4WC+9m0YKlmmW0zjrzLZbS31cjaC3dRPZWNrgb5km0OJP6
jyHUEwYJXJC41cdzL1O2GYFkNdX5ABkyV73rsT96qot+5EnNxbcITO1SH3RXfYa+Mxwm4YFJHzFc
xDWDkl5OF01e9RUv/nPsYImP+mq5Jqn/NkN6OFnoQp4i6YMbXtxurx9nugr4NbyGSBQ85qUp+M/F
/13Y/vjhD1N5Ho2NckAu00fZG31wZ1tsiJxiD5AXzlHZ1nfhusVbmrRIFvjS7L3EHt6RNr8VqCZ/
g1LCtzNp/ar9diLuODoNcWwujdtH21hk5Vs7o0MQqRC/Ta/WqO7N39Q0+yYjDi63zW/wKD+51/y3
YiFkXhSLcyidKn21k5pkRDwWUVyEwAgE+qe6sF7necm3coysG2QXbtNKilPddQ4eHATZonR/lKzJ
Pkdt2M3ynYPX4GSfjYF+5GOwFZU/nONQsVnsi4w86Vl/T8OGNGPn59h788aJm4ty+Ufa18N7aSpW
5RNGpn8/BeTHIDsL8NvO4XawAAL+e5k8DIiTjctF4ssMcrc2+MOG5lo+XhaRMxeanHaTeomzh1f2
TM6665u1W3vJ1YhWbzScqmvA8VY6Q/7TcQtWe1kSYLWdf0s/k1cnOPjuDDM6Kv3rvx+loymubnq0
OWBynKJndx7ErfFQb+XarY9TEOBkLjvnVDZ89hYsNhv8f9ZThLjclpX/imF/3RmHLDxhq9dlGpxr
hk0DFtTNNFH6gssyP/pR+ylLlf9Xx8spdvLgA5/EKu+sr8lg3Im7Ql9FVpE2BjrwkJi0Ixs6XM+Y
b45G9MU2zkdkCabyd2EVjKdadgzjODlTU44nrVMyyx0Pn71f46U1XX3XfnlaIo8dZucz+efddo3Z
KUgcqZWzLCnZVKduQ7x71h2DJlAHAWxzz+9EjubYOa8Y47td3Tn22WubHmaDIJjRWto9cWrupoH9
spq73P+jj169rG1oAPdB2ebp34vM8o/RI4U+dRwAgUsSXcfBDa+9absrrn48CWgMnBqmRzA2n0UZ
rypRej+KcvqpZfWVYnTkc+jnOz6Q+mzFafYUPV7SoWq3QkwVV1ZOw5wNTMZlUzx7sMVOKgh+//tZ
KfJncCeoahbkJ/iZ5U83NU+dYrxUTeQnVB5rtrlsblmURye/cRAwd+2pqKPhVQyQCNE3u78KKM0x
oLq/6H0usZA0vv3g73WDPb4Ef/BmORWhH5Gq7irEotGEMjxFoUUOYh+kGz0lxXPjQm/jLfJ+dfWE
TSYLKdsaulpLBLclqb69dlz29jhO62bR4hp3tneVxchEz3Nu9oTdpps89dFH6XwK4COv2zknBywE
DufY40YDxbwLr7Ko3Mr+tOSBfYEYpHdWV8948cqvoQuuMxXtCwCC6SWbO5SQgPc2be3hz2iit6Dz
5AkKEqdJoPRr1/5Kq6S4F42r96bgU+bxDt8fb+zdNFW9Dj14Os0wmIulhLksLVbSIq/3iwxZDCzy
UiQL1pDKEHL0uKemzL5KMYdHUylz/fcyewbyihcsW9Xkh3LqT5aKpjteouW5BY/Xz4i6KuHnH2Lm
QzqW0ynRzrCLlgC9gZNwpM1+e625r6D6VCN0aqXOIGv01gEICfUrQrfeZve88W8h3MDNrCP0H56/
hZ9Vn3iY6bEc9tp5FPRhG2znxGsf9r5fY+jNd3zceI396NXtX6qKsrzthNybNj8Pfj3/5V/ZRapN
f6GZJ+lmdOVLMSq017jjzspHFq2cstvYQdXy9ejGU5Q6wFGSUh+LIUIqkERm3fl+Ap+hKT9x9nu7
pMSTDmQwvXqq/ytwHt1piFaxw/UU5kl1r4OmulePl9I3cHjC+fR/v6SiouXMNZvEb8WpilOsi22L
MdSiUXLbgPKUl9q10bZ5MbqFVkxAhzhyMNskX1XQ2esi+y9RQ/miSgejlpV+QbIkG03xdAbWLcr1
rm2WGFo0VhO9TnZd5dY7prm4m0bqg75VPqjEZDe7SbGphHBe6wauYD0305+vtFt+taovnqsmVqfS
y5oN+MH2q9a6XqthSS5lYeFZr0v2ncLm1+wuf0l4ZLu0btCcxQVZQ6bpPlqLDbr2ih96RldvvN5l
bXOo6nS+hyMEb+4a1pRllB0m3SwUlcmynx5fAGW68aWt3yhow5XVRhyInWQWNNR6DSt92g9dzUTZ
fQtAi7C+m4JrjdtsFduYGlZ5AzsjGAeP+pdSwDb52xyWatXNJR4pIOLHSgTDepzj6Fznw69Rzm/j
o3WOOchWDnELqKf/lIXaQ32YfgkND8Uf62WLj4Opma/SDXh060VVBXrHxoV/VPg1HgEx3JM8Fg+0
q53uxthN79LVOMvnEWtDWC0HJ8ObnUGwoXVfGMx2jtoXMXzzcH7mOyXuJQhGkdXy4sVQebxUfNVT
7mLS45vsAw04d5lj7YtInSJAlufBdc6tnF+Lbhr39tI/7Oe1d5Lu476wxZM9dfqFsQAiuNwjmiNE
Q7Ekam8tDYLJcd4WXV+BdRzyZ936XBESkkBa+hJTH3jmPgzPWeAqatP4B9TJ8nsJ2AT54j8uK37P
cDgtiTBwc6qdmywOdVWFzEWD2lWhyleV03hbO0mPTupR6tTpACq6LW5tEiH8SoLmXYTBge42e56G
li1wXcAPUVDnI2A7782Usz7Cind0JGmbok9rPBnNdNAGRevyPQUtawnb/+ikeK3agJ3+xLED5+ic
LeAr7LElbVFrZxUDg18PifU1+v3xYThfyzl0afw8ZvOWw/Lor/Haz7AJ4rXJ6SS1xzp8sGHz6+Q/
C98iLYzIk5bDQN8s/1J2XXgS1z4Hw5F2Sq+nSBJUVabxZpoaxunZg6CJubwW+UrgytzWrvh0hH/y
GAHthaKxAbY+QKpqqgOjlHcMNPJciLsb2Ask6g+3R8Nq1Q6D+XhhK8QPgl6+Bynwlqru2j3Aoec4
nCBBx2zncyI34nzag6S5x5xVK+0AQEO+rqcLWEWx6rKROk3NP4abF09vuikQ3vlbsBRgYuc/bpUC
1SuSmhMR+Y7dh8d5SJDUNYkEfPudipmdji1AZ/SCxN8CCYGn4m3s5jcT1MURLAXyOzbfs4faobRb
bOXAM8Zxo1poYiWPKpsMipPpgQbBZO+mOQwvazlAd+h8m3dwkfzhcwNjqsxoYuyveile06UkWTBR
68YzzEZkDRClu/VFEZ3dwb0HBpLTsgwXL5lRw6kaq7TrzStRAV8qphgQGdXduuSmIdAhgLv6eBYR
4rmubnd97maAXepAn/69iCitTxrkAR6ArVx8eHl5rfkXXIzVsr6YLnqf7YIjeJTfAEpeYBb+sAYe
Zj2y1hYRgL/ErAu7PZV1gmrEj59S4364Y3R0cis/lhUKyNgeTjH97Uq4DQItq9mlVQhGpc6sx8ZT
9P+1ffptz4I8RKd9B+l3D0E/RPlAMoEPBiVqXo2FLXTc0PZ8B/7MRFGma+p7DvzFPxpjIU7Ism5d
Nt4xS+zs4EG6XU3mMNMfrSBFGOgr4ZdknLJKCuioYUVt7TOBeC2mZseIDBjK9DI1zc8lDe9Vlj2r
uX6NKO4ubS8uU5JxPJAi1RN+HPYX3bhwu2LrFVb33nTy26+n/9zF/RAwYMZW/TF98qfiE7Masunm
PvxkkYsmOU6AoOMSCn20BJlXNKsYQpZ0FrFtW/0WaE4sFUL9cmOboCDdsTGqvXc1BsspmmS7dWwe
YFCEZNqL7jHhcGnpBoDmJjsnnnsv6lSCh7dW9tyW2PHBJYTBMK6nXr/m8y8oP3hPiqFjx85VP85Y
P43grS09aLs+6qCsJv7IxBXAinbZFFVXrUTzKwsJ4+la+Vdb6ho1xUmGmMJ9ikDbGkhCsjOUMHXL
KqLJULezYJ89MCoFG6RC/V7mYTwNVfIXexuJtqXCZQJsKJuSTdc0JEHlTGja4kehBCeLUp/4n59l
NjorqPooCEzvbJLoeVTQSeNogGAniQa3xB579F97yUkpWXAWZGn4tSzB65IOV2XpbFPN4uc0gFXE
xj3UFudB5nzXVapvUyXwwgv34hpSMwoId1YjkXB1PvSLjHXSLHHbewGcFtE+5Yzu+Wim3lbk4lW6
cQpXCZqymzao2sgvWbdRj6q+ED9G4X6JqgTWn6UPfAibv8piZxNY/qqtu0NRu8OVE0EvUbHzWhLS
clgszZDiza4PGhLgWrYeE/p2eImd7toQ3LEaLc12MHj3p6UFwuX/yb36T+s9AWC/5MZEBy85+7P7
HwQqIjJAH6zkTHbBXF68skezNDTDs93NCdi8wN4KOXNotITDGcmpPy4T0Z0M49J0WFuhs7eZBq6q
wur3YA6nnWWQEJY2ykxZgkguk+fCAJkhuhqJSFFtmCLrO/kam9nE8dG1G/dcjk23dZsoWicPAhiD
0GFU7mlhPQGCIrP2eban0qUDck86Gq+6k8trWg0uJCoEkFZT/4wEGkInRiZsDYornTdK2k63AmQW
MNmdwmMwUZDKam9ZWBfrPgaNEFC4atP+HLwrEymaOKgAjG9syOkEDoRl426i0UfXOiFUnxi0bbRB
5l3GdrJJ7YK2CY5QPipoCLOLVrn8GBOSy+I2fLYU0ptxmMVuUVO3g6hjHywfBWUy/rahQl/CufGf
2vQT/2Bw5Et0SKMJDasXLecoBTbe6Xhj/Dhg3wEaVIvpR+wRaNLxtyZYpkZwWmbhuqct8LCNr43q
RuJ2RiStfuFsCyZmeytadk7iV4BrqnLbJ/nNnsMdhlVkuLa+j+2uzIpTCuYrEONuGCcgCF77t3fH
t7y3bonkZqHK/6OK6U+Y9/2aywVNYAIyRuHcbLtkbcu2XwEgTVYUwzun6EvQ+SwsA77VrSnzveis
ebW43yDa4kszvcyR/Sfqxd8gFM+1mf9iiEQKG0jY015/aWUN49GqmBctM8oxYy1b6KtAv2f3HLSl
piAbnjsrPTZ+gdTfkvGtZPAF1Mg43Cbi2xSq2kmK1clF6mWWCnUSFpKqYqBsAgvpacpfU1molNq6
3sOmCDde2AELqyYAxXm5H5z6wpzdWdEJYyZOEra3OIGDaAYgkkZ7IGAdQfZeuV1cVFZDCTJAuxm2
Hqx5QNW/4wz8r9LqG5ohclmcvqIbolMfAZMHWLhW2UBV1TDM7TOXlLdxeh5lh4y1dQH7L/4hAGKw
GWj32L4j8n5XJgt3lQo0TRQgTRxBDo8eiL3c2IvFkZP7Ljib8sCHOj44qr9Xcd7zpQYd/oQrlxZE
ZPbuf38xKRP35k5s3pmQLBHlh/uAplZuB4axRMs2eN3eja3o3gjL3lS5OtPKs8+JXYRssrv0BolI
2JYnJ4uwFk0el4A7fY7J5Dw13vjDDvO93fjisy4zDAUuY8vEGdpPCEvZHSLFQQUdmiYzOSex9PM1
mu2jITHiSg2bnF3VaJiwLT4lt16XbveLTQ0+bLRKsJ8RRMbqV0aqQmAy9Ah2+tHP1XlOplOISxKY
qfdbF6U8Ro+HzvhrBT4x2lX5q4pmdZw7vMllV6vnIM62qe18+FkjL4KqaOtPfx37M3fTbctgdhMk
dNjklWxGE3yX+bxfeqbiPfybrVY2yg6k9kPj3lJmSbDix5fUr6PN4hD7Zjo/Yd/ChJMplL23H39W
B2x+Y6lL7sX9Sbd9fxIFrBogZzRujMD+RbyQVcUNUOI1njgTYauqxseYoWO5fbhmVv9M04lxV4ML
gjtM3btXJlfluumfJiePK3kgr50iP0A8JQkF1OgZeheXjWfQZi1T99Y9UHsPeF/ZT9c0i0pc8+bg
z2KCPWkX+57Wi+wtOW0pia99rNBJSrg2S8ZQxRItJZkwH5miaSviGkFE2YX0t+G4o7z0H50RDWse
V6cwy+AnquviNIY1W4RMVz/uRK8CWyZ3/HvDpvJHIh+Yct9FSXOZGx5J18ZH47wP9TIyA584R+MA
3ZTyWOs48rVj/fEtHcbU2Tx4J3umiXYLKCxl9O2OglxOmTUr1Te4zDz5n+gWvAqCR+lXvn13XLmH
ndO9ymjuXr2ZVeGcGuf476faQc+YZdMPSdVU99J/lPbUbyZ8pofbyZk4FJaZz50tvnKGQQZDP7Qa
MudBNdWBewsDVkMxko/Ru4bFEJwce7LXjJHaDe2fbw/zCS6pDxW6IDMcJz00Ors4+hBhao2KLner
V+3Oy3WSrMcYHbOgaG/4xDe9bqZj0EbtulEEGHTacy+/F0VYSJOihAuZvNo+4GaRGPVRjWLvjqFF
GGF5TcK6PAU8x5UkFOkKceBLFYtYs/8FcQm+6tmrCOsOWNDoNrPhC5L2YmU9lqtq3pMlIF9hJeDH
8Rz8dcTN8I1lM7lgJslpIsoKHBRc45uABMjsr0E4n+G0ZOYanu3GNryhNVM6lut7P5q+Bj8YXpbW
pmaYWBgmebq3TOCfazdd7mM+1beQKpyl3nNFMsg5Gya6xyi19uRR4NGoDFGvk8UKgZr4yRB18+Qk
3Vc0asJ/6iSFGo2s0TPjD6nmp/TBqFG6lSfHwj7AF2EHq07BZOT3/eiHGkm85d6BhP8cJYeO38Ty
5jc5Njsbu9nE9ZH1t95iIU38xjr4nekEYQxoiDfVtUAtA/J5iBtb7pPM2X7bH50OPJpJlaBnG7tD
D3FwY06+6QoUq+lqAnjGs7/KJaYt92rE7W11Bu+F7A+6w8ZTXFZ17b9GiTKbMmhWctHxwQaWsR7D
ny5LcQgdJxjenGE6WNs2s646sXJoie2yS0381sCiPg+OOx35JnOqzgxjRYqiXcf3NvXHbeugZzBJ
fux9qDcVWIxdrN9zD0FYl7KrMex7X+zIB6SJJiwo9TUFgsB4vsI11I/3JBrcrVr8edcEeXbrIEPu
RIUcF+DTEdf6bYnmXe7IX2NioSeeDERka0cqFcq6aYA5WJVIOcb4oL0AuZ6JypsXzjxbj/wiEo/Q
O7ZsiAvmDNMy92c+rZsZgsQuoIMn9U4xpoVTslJd91PP3GxM3iQxnHq+QYNd9ZQ+PnPLlWXXmHUe
K7iUfKXGanHbZj3zoAUxdXiITExTOf6aY3kK5vGnVfmr0rZwT8pI3weBaySY5ZoBFjJra3rwPmAE
r+KoCu91HYZ7AgBo4vPvqOYj2qD62A6dewPTxhTVpxlqH8/YDWeSZ7LoXFZDvHLikogtWfUE0k6s
O2/kAEWw6QWfrWBEDdgXI7yvsIPeHHxy82UrCKx/nbCd97GhMxxz6z8/U5BGxsjfkCZ2lnPwLut6
48nRvVcc4kBhkr2aRb9uXHNoJnQK8jFJHCNl7j2jbjZRayBxj4iRB2JQDCtb559LcdcMvjdTwGIh
z6xTZ1f2plTRceS6+ZtEmE4ndosjIbOOPe9Gt91ERnhPIpsRuW/thd9z5dclUhLUEnZJo6uDkTrM
erDUKLFa35GrIZ7ynVOV2DzdAD9Ojuiv5LMTmxrNKjjGZ29hryNjZiesklZLOmP59mMbMGqLkcVm
jGwhFflPM2haCo4qhODFBVGDhoA9h9ds8GAbTnG5HasMLaFinb/U7h5yokViUfg7rpMvAHv0DFxa
m9wNwB45s2DjxpIObv63A3LZmVyxTnNDGevPOFbgaW1KR1KMjdUpihoeOv1h4ab/hZNAuROrI+KI
d6ZKyxFiymo2vngSMqDuc6tHfxo4u38vunSd1Vy143lOsRPMBTpzNYzujg3f1asetNpG/Qn46jD4
UYTDR/3W2CXa+dz8KIb57Ib1vNbMR7cgXOanTE87n3YgnswAPKrauhOXcDbw0Qu7x5QsXZqdHw+/
JDGPOyswKdCtNqDsRGwEnBqWavfI2rbxGddR/+xPWPbYecSEhq3siIP3wekVsDGtn03i9SevRv4A
evXU/VbGleeE4m6rStQrXgz+XRNCUM0xunuAXxQDo0MEAy9QeqsdCANY16TPaRpc8i7b4ZQ9xg7M
Mo4N/+Eiip7uCP3RHPXyiSvkX7mbH9OoGCzai9HdiIGdT2uAPavCmvZsUqx7LGmzw0GSFH7l6fXI
bQafm7gWD6rdX8BZb6Is/a+s4kz3ibDqA3piHeNpyZ1mCzSScOMsceC4BgAOa0MNFizuSvIeeHoa
2aWYH3Vfb0k2qnaeNTxlCZTL0CDpDPBULAuzkQlVpkry8uL7AHl+75nm/E1lfm46ATg/9nYDA9u3
iChQnr9ozi2fylfnZ+rDTtTafp/jYf7wKmfPrTS9uEv/0yaU6xI1CmqADHa5VtEmW1x/p7wEFu9S
/8yg9C5EgTyRK+s9sbQBMuiMiHhdYDMWJde2nZfglnfMwspC761hDLYlXpa6KRlI2z9bBkgbeHTZ
mmhXDthHO1Dl4G+GEYt0wWr3EdOaWqM6KdA9z4Xt4bJMlveEJ7AyVeBcAt1a21yKakUBhhG5gapE
lRBeNLuEtXZsSaEzlgjbnFd/ZI068k3fTEZOZxaj5vzvRwP7010ZWb+ErIPTgMFML/jk4pGUqZGD
NS4EVMne7JaBSrmkMHJn65fv4dxVvXpM2TZ9KYsdvU/6Ec4xNqLIK1Zhn+Arq3z/JerLC9xCdbLC
5Q8UF3c3yXifl25ysRu2xsJK3wdAcDs7c0oiMrZhwJQUyqL3WwTherC6F493GiFhdFd8p/ZZ/xmZ
wd2k2UyLktBPZg4T1gHtAK1bhoAgT3eNPWV3iwsAn4B1621y3sbzOGnva/bTYwFNfj1nhB6wWA7e
qiTB9IbKJKDl2FUJ6oVMViQEGEvsRFsht2jxHY8PzB939Vnm0AXHXVL0/SNlARenY++1DlHWF6Z9
S2IsW0NDnrTkU2L3JD4gx7pIdzBnYZMV32U211ZIHB47cLaWw64YTLm2O0vvwkEfA5WtCJjCRDVU
89EZ1Y9ZB+WhzWv7GiXOx0gZvatl9mpZEw4jUjj4glYp1H5QVML9LB3XfW2hIZWQi+tUfWsv5wdN
2R3MJP8UZe1RtuFlscJdLifrUOnpgyDg4jSm/NFTqZtjWz4iymV3zO5FtkzPRFq2PMeU6WFaHdPi
LIuOe0zUcgWSq9yw1LSOLd+61RTo3wEaHz7T1GK8mfha7R4/vvHsoxzFdfwd0VizjDohWaq2HmFa
qz7krzvMpFdGDMKQiFXsbTyZrJY8qvfocDkAsvoUsPPz8SOM2OfCJD8sQbypgeXTMjwQtkQnDmZf
AL3tm+rGYHbFeXjP0mFemXrODq7JNulcPVfDIz1cSMzimcJarAyjBg9d+pCNpHboarilTf6UzEWy
kzbZYU3Eo3PrYu/XJIDKJMbC1NY7dtPfXFcnIi+9tYqsdhUM/PfzmO1Nqf76NXeTT8GvOru9eUL+
kdOS3+13ojwXuMtcshVUNBg+3AO+gxwy04cZF9JIVmgcMi0yQTcRwsCwIzX9wSkPcZqGF7iJ10qA
b56SU+jxRe6wD+UtVA/RbcyCPnGxjXXhhKYbqfL+xywc+423aF8tHGmJSpbLaMqLqJB9BU75rYM+
PDP+nrYses+uzRnd2lPCUm36a7p4PPbp0t4yS6+WsTVXW2GAy0fBUCAecCj7VPgFe/VtlQjMy8az
DsVE6I4XRbsew+NYFNsBzfTayjNEuv64qQYFuyVRL6Q4+7tmCZ6qXmSXhr2fqzlwWkfUXBhQtD0n
Jy8mVOTU4bWLyxj7Onv7Yhy9y6DeB5apY8LSMTPsZwJlik0NYi6MNX1fOH0UHXMmljPdS605gX2P
RRSp39ewL36khBxt3TDcAm7LP4eed7YboBkUyZPtfuYKEHVqERoZIp4rI5goPWrDTMtkM3s24E4l
j8A7vX2hq57H9phD9x1JlLrdFqMFH1XkGHkc851qrRmpTe025AFZfJ9WbcYfiHauNUXDbsnsy0Yw
oPW5yIwOD0kGzEXa5uRlZbYRowdHc+peSVL+CGwSR9hWj/uaTIDIJ7Mxi9nBjNH4kcTjl08hu6H5
7Riw5gid85xwjyHajWQZoUKlKmxQqVhYmhZ2dUb+nboeV7ozNZsqMPY6bsiDDMfgA8z+pzVNYFlY
otVcD5u4JhFGeBpVLtFd6RKeEXN9EnuaNEl0yPKGrtYg3MqCfVGK5JaX8jGTSxjn4EKrBTsxf6Jv
FS0Kxwh9YmF5O5r1dDs1AhtQT3GdkF5CjaVZfCYzOVllxiAVndW/F76o/lXp8I9n+hI28NSeWnn0
V27X5re+w4skM/9GSeSg8xEfstP9tir8GyTRZB8nzR3BmHdCTdIfc9jxNut/0p3695gI4Vvdt6ch
q2+1Cg+hPeIKrtS1yJDF0BPWFTboovsRVcG27hq1X1x0PtHcb4O87vdRFmksTwEnB5dQ6jIb1afU
8v+mTRkeO89EN1d3/w1h++Q3LoCLii0uWawcdxnSsA7ONqreoUQUZ+jOn/3ZzOu5gXAoBSVCQQai
6bJdELNjzh0NmTEh0WpymSWrbKGCTcprVo6fhCBQUaaKYZpKz+gLw3VK2dHp5yCyjrlsOw4m9+cS
CfxS83Rt+op2qGk4S8J0vEqWW+ngEPsdsRNtKNosTobdmCSvfkLiVZstUFtLohyNgSk7uvGJoMeV
X305hSvuoadfdKZvMZvjJBv+M56zHvhutH4Rr+ZWU9jY8a/F4amgSv05c8muKBn++F170GHp3ek2
diLKIR1FDc4zG6NulT7ZXudf7aJi/ywfMhAyLh4Ck62aO2tVtNWaFr87yG7Z2L0FUiCvWZFUfFYl
d/o29Wwf+fS0ckrXO6tXq8Nbl2Y7YOHW5ljEpTrwbYAQYSg7oGDOT90sCULC1UrmRbdlo0Qu6Zxa
9LkN2U69Zuose+BRpX41fgLwOmPNXtvPzIXTfdcHMLKSh15mETi0FHhqxv9LmWIIUl12qHN3P9f0
Y2zicG5bANk7WeDRqyCVL66kJveT0+h5xXbsGRcknCttUGSXKuPSKvIQ07UzgVWfA2aYqKmjBEtF
bLN4E40+sYF7WUL7mbAgLoXFsIrrFcc5goItgbmrlDnlO5qVu5+h86+GEoyKV/5wKSjXoyM6tq+7
3HXIXfG3lBH1xi6ZZvoqwHVhzaA9ZXfO7RG6hSnPJkmiowsacqVi60WgFD/RngMB8BdDMlF6V4LF
TGgsgCQqLvZujQzGfqwXE519Ok7fbIRkGdA//t/15TGM+EeFgKVgynjTu97CSZV8R8uAmcKx2cHG
Y4zKR/9Xsolfd7KjGAun/+HoPJYcVbYo+kVE4M1UCORLKm8mRJnbibcJJHz9W3rD7rimSoLMc7bd
6h0LSFZoc5jUgX720XOFqzESxZ2KgMOFPbD3AqqE7QWaf+Dc9vND1YAg1cq4DiY0VuB2cK/6Ha8N
JiMuGwwboC6pp30NCLPgzSTnaJp+eElxI4uNqHRUpGbypbtuATo6EcvTpdZLW68hk9Ecr/cdv8oy
LUYi9KvpqbGT1KBuzR67sHXmo2tvGVM5+rTcuBQZ+zNqEz1Q/VGUjfXsrbW+t3gOOWlxA5dCItce
ANCX9cO1qHIYQajygWOwZn4awF1CJK3kalrellt65/nre93TYQzfRQhMezPVaUIwD04pVZSb5qfb
kSZka30VafXcbh2nAeudy2/pSpIagvpXY0qmfHjcTZlBFoFpAokwFnu8TVssLLcsRfsWFMOHWhhy
hBT9qxvw0ctepdwzBhp8jwgP1bLjGXXznAfwL/0it2ZX3IvOPHHzsj5aDQeX60CmGa82bWZVGylg
RmX4+J/N/DFL6oSNh2hyyLzNkvtA3TYdUsKsX3tvHi5rAFGAmeCIaB5BpDysWptEpp4/uf4PZd6E
s2QwotQdLQvCandmcORvEaGkPls714701CGfPcodcAIkTZrsug7twYicaq8FCzrBZsDFnpn/VrMR
hIsCqpjMt3HTkb9Yd8gQDdHGOiLweFH+R002JE0PO3chHi0HWs9Ld9h5M+5yRXzNUN/oOXHcZzwH
RL6NKakeHcItjRTdbW5/rDQDRzkC842yX5TMBPUmztnkJMGgAcNPa7TZ5Qi8FUVeHc6ODT3cJUb7
Ntu7tMnl3oBWUGfw6VGrDyUDNWLx3ThVb4bwXhlHxT5A5RMWi/1P1GDkpTnd3TDb1cJ0n6+kqOq5
+b1ChMdrsMLqtKS+pUQ/mbVzsdbWibG/1VST968g1PSoTC2eX7+w9p6fP6ugoB890YeY0SjdNOWa
P6Rpf7J069Fxhvo6avNtXZuvpi3AmEvgmEodZylSEDmyfZ3EQ/sIgLqTJ2NwnlOcS0fMPuaOag28
sh0UT5BKB3wfCq9xyNI3JBP1kotzWrfx5GLeASdqjuB/j/SeHCkpQG5MbTwyARpKXYmWc81RDzN7
HQfAyTNipcNojf7eTGfthC0wDx2H4kAETM4JiMQ9leb8YdsaoVQOaX3r6hydxvlZZVdtaeZ9XdGu
vLQ+l5NYBTP5eHIDT8fPZb8nqifG03YeVm9lxjToVnH+q0eWnwUHsiPAKL1lI9RkXemU0d1nKsdI
XVv7edf1xosBjBpPktWqhvL0e+tRab4K0RDhvc60KpytmpQYur5tqYxzW1P5MM14sfsFwQ7twzcn
jWvdA9gn9NlG3xISBa3vjObI2MeAs65bWiroFxt1/DQV8dC9rCLPBGvqSsc6dx+OgVAgKz3vhP3q
dy50IhtGEuxQUqexrWk/vcF/pG/ACAozWSPpVuQXgnvUkLCa2dLjRwR92Cxvhj9zGgORhL7R73GW
jY8t9iHWoTR2RAIsnXB5aJPD/e0mDZ8QJqHed88Dm3yopxKbW529WFNKvJotSBcRIGm++KvkYch/
TR0GxM/r75rS12Wc2e4Wph4azT6K1Pk0DMLn8VDpUTq+Ka0A3VtYUQpSOIIgpYymaohC8WAz5gYq
Qg47OjBFWCH7IPleRLnfiW3acVyOnafQZsOM0M1KEDi0tkF7jc0/mFQTQ3CqPSTj/KNISOZ28SJd
il83c7ydgeCVasAgJX+bUvL1wVOev2OLulSC+RCdNX084BVB4hzLu0SCLlNXJzzP7JpIywluy6p5
wwxOGKIlT/niMIL1Hdkygdz7nvkd5CryLNw7zEaVZr3MC/GWEyDYpqKB3BvUi6VTkiTrJODx9k+j
XT+hInwny5/oIlcnsiNVcvu9qB68Wg9eEPuj8+6HsGbDiW6ya6kduJ8qDpIorbW6XTMiwe7OTldR
tZbKOS772wTzeRcD3lBPXnWF29Ac5T9dlZHHU1w11OKR+R0jO5j/JdObaZrEEtFn3o1fWopUd7Sz
46zwCTkYTCGIvH9Gnuyntnl3wSwc3ktCPu7DTa7XdrhgSYEvd/8rGvb4lcvLgJvPF1LLDYpJ5vU4
FxYpFAKaFxZxV3f4uk3eFp75GOvbm7eQAVDOx7oDxuPDRd1i7Uk0x/Mwo7UZmuAoLCNSK01bpWqj
FeFClGd8qoLf2b2PzfUPzoRb6+Svbt7/UdbUbZWJjm/OiAbMx5bANZXt4NvMPcnUh8WGTmgfC2/6
oyCB5nq4KFN8IY29dsuCgqurgToqeS8ERn5T9c5byilgBTl8jjG8exMIRwnp4voZqoAc0deMTRGv
TR7WJs24AknIvZm0QncnaTNT3rMzNOQ8wLwQwI5maF5ZFkfjqFU/0uolb5v2w3YLUC4rpDao4REe
AHLdGRTLn0IveCpgbrdDIm+erz3fv5E1Xb3Tak3P8t9I/UrMog58saDJdduQtdo8lTnjozNkxo5W
9pOCWKNPkaGrnvmekvrRozSHTxkTUbFCvCUKDX/h8x44T1CSKvp01wlpO93qUtDn106/AOxgDgu9
DtWyI/+b3t0UnZjfEp0gs1OygKo4hRn1eH+4yjB1BNOExpd+zHuRh0UB2BY26h9NKwc5rtkGyPoM
oI0SxYM6gTu8BCsdxZ1zmWbx1qwM/AEghprfK2f141LYkWenQ5xM6BkMOINOwYZbxOTC5AhH7uSg
HeqBC9nKUxV1wwQCV6T/WPxARNDQbHxLkurQ5996XT2Pkto4+JR2Q6ySpjkv+CZvBcxEXAZdz22T
PaSWbD+X/LRh8OcLVeaKYo46RZl5V79DWpZCGltOn1A14vxZXs9spgp0duts81cZLDRi7i1tNgbF
c9lz03hXXOCKC4FnlBXzp7VApMZAs6jDfMYwGlM3s/NGjmq79SmwTlfMdrlt8KASqt+7SICtkfI4
u5nGXT6lFzSABMg6Mq5cJUl7x/gknutk9fcuxGycai3IDA/wMqE46BCJjfrUhNWi/lj/ZkJUwWCL
ej6sLiNXZ7F4kErPGWbNb5ZmUgHYG8u+03jlfd7IbKSrsamyz3r0aRrQU1LGVlSIIq37sKkaUNzq
Yt0L5zJvJDJJl+x1C8FcduBfdUs9S4cfF9XtFz7Yg9cwAEw+oS2VllxMnU7fTHAMmxVgX+4iIFFj
AjEBwr9BOdRh7CQv1l9eQVk/LUsjc4edXq8QwwlEE+bgZRtpDt1Z8rx1AM6YElN761nm25AkwP5U
wIKQj/8mx82OvfQtCADb2TML+dmp0TVnN9TzX9YlJvKF4JBWEnEPTcpeYfOo9i8Lh/JkOyNiYJT1
RRGYW6dymG08/wDea4dWQKRqsjwqKLlznYlPfyVja51bCma5XBA2HHIsOrc50HJkM5S/6K6Yo0LE
wVj4B3SYX4BxlNLZoA+FdbJKU990Q8FHROXYphP6ARsZv7eWckEl2XOvcwNQv0ZDGwmQIIgbt5Br
LFztlTl0k6aAo5qaUGLq2id9dwFjVnLKVXZJKRQ9k0z7YrqoGGgXf+TtGE6uTkKrUxEwJu1wRX1y
Kdf1zyIk1aNCoG9r91KW72avvrWltL5SQQZR1XlQwbVBes2oNaE2IhbAFIh1drjMBrCW6w07ne3/
7qsZ4m4hWrDAR56AQkQ9nDE9rsXr4mukegnvgWRu42HSxXGxkL9rrf3cDPpbGkiSheaqO+ojR693
92mxGWFQVZ9++dXxSXx0icPy4/U4uPsUpW1rv+rltRBuFWclWz/DZbYxcIldbTKj586k4ygJdnPl
EoOZZcTcypHcSa3NotozDo6kEsIymF5kk+4qxzjXKwoHrew0kHad5DvVkTs6AhXamWh2Wc5QxbR0
NBO+MSXkQfJmUliNkEzzM57m0Y9yB5TBdYgflEiTLIG5bwIR6Ny5jwu17MXETmAEGAzN4cdq7Qe9
IN6raNk40rUXXFNEBNGmFed+/oaC4/7hLXLv6KbYdZokCDIt5jMq1KcKY9hJ5sbeXtFoWmnwKO9W
PoYbb8Pupx8q2/ihR7SJgfPzUL/bie3MuDRQfhpi803AFeRkFZrSfCfbwrmQwPoyj4BvWTHfhsro
HkbAgbXwCPt2qt8ErmDTB14b8RHamB8QFJtKOPuSzjcgf0GyRffHNYQdlWrB+5xHbyo5IeHsBC4k
CPJ1vyWssIY8UPayt3w+UJoAd32wMCobFvlNBn9PORaPNWp7Va7zqXc+Ft8FaCp47RM9yElwMAkE
TMDr7nwahoV3w3L/s31XMG60qMxwmY9eThMIGlgQS0aN9UG0DtmFC8yOWQ97Y12IDR0NEcu1+2eJ
/ouCSzxCxvqd6fmyTe5PT+ABpZuT+ARk0Y6u5mrbxkaz6uNs35JGX297n7NL89qHpAf/c5o6GlvP
vlAkQM/iEbwZD7RoOx7KydthKUvDwWYfzvqEKmLMU5ELJV4LjyWcf2EHwPFY1o0fOco+ek3wHmD9
zDIaL+e0Oy2VR2aeP8MULdcAYgX0XysugRQBSBqLcOV/TpmfnG1/V+vFEt+BnF6jpiN4QiWWbAXk
5111WEcC6eFDhgsiL/hf+wpouyhwJGD33rZ5SnU4zS61cIO4UqRANTpB4Z0+HZXn4MINDLJ0bSeS
5krWaD4Q74ild7YcGWltRwBY1zwEBoZaYjTQijl61DrLkcmaZ2IkSTBV2qm3WM6DPokKVPdbCzAB
OQk8uLLqzTTD++jCtW+rMPdJ91Wo0n6khfupRAK9RYM+4drZpoXzXCbply4BfQeXIHwxM6G1xtHX
7d/OWP8C2whXFfgb5wdlgA+KaK07XxahQDR5SOrlebH9+/l+WJYK9qOzTmWFNk2BoM35hDgcEGBP
zzqermC0otVpGWtADnFCbU1VwLet3m1sOxe8uvGPVPH9X/lpK7O+gKj/8QR4odWVZKbm6cKiiSYx
GMdvz21OtBWAe6BeDvs0gyWwGwx0PHU2Oy42fbblPLmsBAvUATpF5g51sQp9h/z11W6kG5kZG5Kr
qz8tmKGgNCMLaVZ/VT3v0mTwBjUFIcUCVrg4gsVRA4mugXmuP1QmTTxuqX2Ujm0fmXQxUHfcRDoN
1RTvzg6ke6fhxNL+Er/W8PxYI5prD01ZsGYItanJNRAy2YUB4ElvaAhoUkz6vi8nxJr2+EfujRup
zHtbkbg4U6poubWeEOaCqcLYbUuUyB0pK6+m4ZAYK7sNRepFNEyg9j1W/y3eFLWZS2Z7O0UNCtjE
6veCv0/npMtdKt61+d310mvwf+lvCp3usGphNspjqyjehiJ/QZiHPKfJiQ+FTw+rHMuJKnURlqlB
fIvwT0nj/zJNI6hdWxa8auBF6nEr9H55y7UsP/nZTw3Et61RZW47UZsXFPwwtPkhMbvfHN3MFfBj
BPBkafeQDIxGoTaeSdM2DzGzFt1LOUgOnwXVywbELaLgjDiVpH/vmzV2stmh4N5I0JmgkTM7YbOC
D02sI9vwRvEN/0eYnl1jR1kV4M8IcJcKVG7K179hsQjZveuJqlFf9q2wL32DwaOVUVuiAEz9ctp5
ismZRqWDW7+CP9hn0Sp9O2tUKRZVe8WKnsYQp68Y1kmN12glprn5hePF3tCLBoXlffomlGrKsrA3
7Ct6qeQBac/aqBXdExNXgHfVXv06NOklovORZ9hS98SU7DDKrcPMxOKHPNeqEef35Kb5jYrKWlu3
CUQ7EPC8K+yUXMXBOhnYCjdYmrp4buzTqNURhCgBnQSFjAsd9nVZboBVKUpYID8SK3mrYZH3s1eH
2YS0O9M9isy1oojHgji9hj0AI36ODXqH7x3YA6YeAIlUgKIk3FDTMAslDFwBVkuUL0fR4zgQWfWf
mnNMukuwX2wK2Ven/KLAu9oFaTsfTQikRW/VuTSS31GuCB9vbbJ4F90j+JhLeG8nwttKB8tXtmq3
yUjXg2raTyijBXj3n6Jp80KtOhIQfOOK7SSchma3ZKSPGkjBSNE46eOj0ZGCE+AsCB2R9aGXJ/WW
npxjkk0DQmcUg2tRxasLBtzQxTR23WFIVkB3I5Nhmo12xBjv8EApooFGJz+xJACJt2zob+68GieU
rpVupgBo0NpwTBnteKj/u0L4x76xpms3k1xfp+OBPnES7BiFbmM/H5ZEOaeFuJCNVb8VvuGeGCi2
aVm7+0ouJsFKwxJlIyLMPBXqXBOMAmPXcMVPj6RGaMd6sLQjuTYQzE3SbK0R8V+/5h3PHthO0pPj
jH73sDacEybNh7GayMShjbQ7gYTeFlwse7WkY7ia67AfWh/IIg1oW19A0O7rWTRBHYVy1KmWxgmL
KHT8xwi+nrCj6idcJj+FkRdxvyIlop5rRX0AEEUZeq+d4JtgsAOiJkjE+XJl650Qdv5myeKwmDnE
fMrV31kuJfdsrjVanpVgrRyPoWEnznXIvOM3ZnZqJzFVy5Kt2zLabjcZ+Cx00OCorUYXjbCtrpgw
8c+mifjtPJIcOfekX76oqrKeMrvf52Ym3pdamOeiwTP1/z8mvUG4XkD32f//6LBqMlEV5UFy7CCz
1ppL2k4OjSj2dMos90ijUnMcU/+iaSmKh4a9oGoSUpITazthKr6stfatpdY/8i+yWDoHy0gINkya
D4VwbFMuw3em2dkWYJDLd3KX5boY4kECoBzNnrXFXEcZG+2uk1J/paiXFszVOiYDBylCOXz9YWDZ
zakUDvGvBoqsZaFVvGWAwvhmkLPoZUFU2QjQxqxZUBC622kS+mM9Ya7XRyKilaGdVFe+FA0UiLRx
QI0eZ7UiYtcutAsmL48N6bROpXzzPch8qDYXCqSZER5VQVJdumAiPTXFqjcuvXkc2LEXVRPhi4PV
b+9+M6cWD3S7IRT4kl0/XHUa2VAWuq9F9575nwv9qZX/IsAlVrARr2ZCaDDgsSja7qPoq/Pk+Zeh
z/a2kdE5+amaaq9PhGPq1Yl5ZCeQ5HaU6CaE9+YZfjvqvzucVAPzoMe3mRXEydxgznaVmsOqIt0K
ccQ8BBuMUa8tIoBV+Vs3RRNiHiVnr24ELwYU3zCSGqCoaulxbFHoN6ke9zccgXo3hmUzDjL0ffGW
kB89IZkSB231UGpnR6N8MCQBwRCuXoctsoKxUNI6DROOAqQCAFDnGg9bs4ptxW9EaXnod+8BCFhH
AAdC82OHiFupLeiSlaN3ailB/PGlHXUmvdk1KyD0p0aklbF8agQmt4KccKZv5ZAT6zYx+PF+1leA
wv4zpR9ss9DG3lQvlUtF7QIvMbJCIZ7TyVEZybuo++HcBsGJ1QNbxrfWuU9891tHetFkv+tqPeqd
DMt5xD+13CDsCbGTr4aG6tkW/M5X7U3k5vMoXh2n3pGLFbnVJtF+WlL39lgP6uzdXD4E8T6eICO0
Y43Q2Bc6uH52Kqs7qw6asCHSW/6rsGqiciYGIVz6GVUVNQpFizq4Qaz54/nPZUdYA8acZDtM5HcF
2qtnoN4qLgQdlDlW/PzLh9uwCwKUJdqGlQD+jSvQVKE9DjqCjZs2XoFDSp/1YjzyHYdyolnaUKe8
J7qftlYYiHeCAzcT8m1NJ5vfQklQ32BzcGw/IK+NC7zxTEBK/8TnRt02ozKTXhA8t9gn2upkAKWR
LwGfBPSeovuYN7U7R511xvQ1Up1s0iGJWTemrD1rrpVdXdT6Nc4xKkQ6aRG5K2Kg+RhXN9aq9pB7
zlGBhXkJozLGVACwCwLL3Uogw4oEfe3KMB9+E6CWgGt4qp9Lm68HWWCF2s9Odl7Rf6HgiHCVxalK
Xltz2k1Eecl5oyUsnLYbE1q2Gt821HMLHlqs/2WNezKpmBbOBUZfWxxEEtXWJG656On0TflZlvl5
hAHyBZno7R2yCwtfbFRC8nqdnCn2xo1M6gcYcuHacZse2+yEy2zvWsxf6gPV+V4w/ROewaxjHRok
G5P7I7rnwviWzrqT1ZMOyFsEL6b8b3CyP4tnts5/HYxMensk7M1hRXPld6uftLlET9TvRz4q95nl
d0sURlheFIqShoAZErs2BsYRGEa4BRogUT4lD3VHLMI541kqXA/yPt/NGNtEHml4TM3gcRzGz7Jm
MwIkgM7eL/NysLI3Wf6i+N7g8NUhhLP2qleXVtKhjb0gNWH1s4fiHogw8aI7X0P9UqFZ0RzqpoZr
2b8RH7ZH9fGgO0cdiWpS3/ym3RnlAtVy6bQjL0hYFBSF0zJjqrB6sVu4dQLqp6wJk9IIB8KYy2st
9vUdGFUFiv2POw0uirMGQ4l6U3cuQ7KDSUbyeixUcfRQwlcB990ADMbPlmKW7rBYZhMS029kqFkm
LzMShGqOJyjtadVDQzuj/tvV9bAxR8SzYH3du1lqYbmrkDnU+CoNvo+9j+wz51jUMBqPJrb1YZ/3
QdQtv3c6UE6fnRzfJA6kYF62BrioR2w9ZcwaGmHEm1sMnTHk5lam697J3/Eid7bcWGDmaux2s0ll
0cgmVRPr0f+XwUYEgLIieBh9lDkNIYRzsdWdk4a9uiVTTxVExNuXufc2FpvzAGcB8gBkjBmUtqgZ
MyfC5+KB8JKjN177hJeuTC9ed9CKs8RNay5XcnnwKowbgwlyyqOeNCSnP8oSMNHMwkaaYRNQJEXX
OHEMIwjdSIgmrkoO+HiYbGALYi+KqP6PCSh0YQP0VN9wvUPx8H0Pcal7J2YckrfuChtStxISJQgc
QbLYzfKpTpvHjNg/bupwzlASWMiviuuoOEmS4ciYGwY4YoRFATZIJu3Q0VKmh0e15I+4mXc6yw0S
BIT6xAWTpoOwFTHJ1kGvJAKQOozQifu5KBpAamZ72HqSkjZN+lj17LNTEtnITHOk2SbzFYYJ+AYZ
9tl/hnq5R0/k6LIh12BA4powvaFn+qOVYDwqSKYWSWlp/OoJ/5/6vTPI5G7pSh1wjUgMvx0cKL71
PKEIp3gk1GfjWiSacm7V6SMZBiwl21UkcTkkISKQrV7fNTDgFwuYfbMhF2Uz2Aa5KRqxWH93bwLG
8EtjUQCH2lkWlHUgH5mNdx2XzGqeJvGseXmo9S1OfPcS+M9VJnFrD7unuzncXW59zd1gaa8kScBK
cYn4GyRhM1ftetdlHdPKiXI7vfR3VususxrnvULrg2RvJnSvyVCBVNWeEJINEP2uJ7CrKOxqA2Ei
yvHIjhzm5qXCdsBKzFd8tW5Oc9Hv1H1OTEMMk8EK7jxOHOOKl3oZjpC2YzXgiaImx2xQqRBnbrKg
mejN8uzOQr/r2gdiLQ8r9FjvuuVQ1vBjBMfC/4OAvQj5MHa/yfBrze9ZD3736in9GbFanAq4F9Z2
mSbbscEMny4/9hLw530f/HMmxOS8ps3UY6WaX3r3Z6bM3W3APvSnkt/R5k1NB/D0k7k2z4Zzq+fj
PIA4O9VpsK5o5u5pVFGV3Po2f/Rr8vmTU+ZnEYlf2zptz0Xi7Rjtj3W2bx39I3P/MtcOZZj4j/7w
4CJIqr0A9Zoi63MOfZM+doO3BoqlWDp+XIb9sdtbEoC6CAmyO7bNqylPqCr3wi8R1QOZkbHp/9r1
xajHg0f6ikvLujHWZCqlzAHU4Dl0HT8MLRbULCcRVkaC163wkpvJcZ9W3gOJYZ+pSTpHQX5+9TOW
4ND3VNMF0c2lAnDGiq75aVwUy+Ngm0cNAMdRx14dEpDh1kJblTwMdoFQ+5+20mLoGKey/zCH/2yi
fQT45pRqiDc+SrOOlTU/3ir8VITCemYBEH73++IQbh6cHHk5JtGFa3x4oh98a0zewXJE5PkAIkgA
ONX9Od0tzk43C9afj65nbkJ+AMAmr4MNrqEQzKl3UXBOoQe7s5Okh1xYNiPD5xCuhirqcsyIfdzI
3uAeaw5NTn+krX6DnjgGYR3Yf2J9+ccqfqrH5tHsMnaQQMb1fDeVBLwh9qng5XSSf77+moE8dbl1
7NeP2X0p7b85QaSoEbZD7h1xbw0Zqt76WNf+4xzUG+VrkUi0P1t0p2qFW9Ve0ai/zEAhECt/moaw
y6nAfhABzwBqBCe8uhgbA+zANmwEFiz2HO7I5VJpHoUxuHHdzDh3qXYhEar0aef07K+VbYyJiXwi
znVXPzeNidNw3pAKwzzMiM/chemvSPurn4uTWooP1FRMpyR22sz8tvdiPy1IFpeFeYdoP+QjWv7G
W7E1/e7coIey3P5xTQXgZ4msGyQhMbaBx/7dDc/JWgALNc9E4SILpZqsQqxnaqE2p2ffXo+d2+9w
ZDrOuXfof1LLAduPtLBArBrv/plFZbc0FA2SWJhf+7SMy31HuurSOmdyTCNRMRAmvvjJcv3qgRRA
UR0IH9319ocMHoJ0oHVabDy2/YYRI2g17kAonMl34lI2u5F/0in2gUTEF9B8BkHZDdTSiTs7PRBw
p/2ud6FUDmY8QsydjDbZlla6c5b96gxRa4IK3wcLbYBvb95cvwnzBgyIBlV0GDwsVrUvJ4skzh8N
F3Rrmy9lXT8TdRrpLH+VjcOSx10n1cidiC4zj8o+6E2A3pOfJS+yvbfsfYdMJG2MAiKuLO8ln6aX
hFCg+76pk/46hI3uApeTcmIjWgNNvgeBjgfbTK8A+QyB83aur5NnxY69biTCall+5PcfVd6IM4NW
Tknv6wh7a0XojK+Wjr2i99hy3es6Pt0VIcb07XrWyblzi+Jrsdg+R7VtvUdnxau94FVD5/xRVzln
OWUMIHiZiwiEdWm4tFhtk9w9WhkD6XpY5UNJzGPh3qaFpFqo/UB7b8nKwF4Tc/yszSnQmp3p9+8D
RJSNk28grAmrQd1WByD3KNGdvUl6cM45vGiXVZueZ1U/ZQXtC4xR/lrHNnG5aTfsG2+OR4FnChQ7
S756bCReNW5ME/W8x3dN+MZfTwowCTnbmVjvocuOaiA6at6tWR8b2H/87JPAyrMA3xvWwzhDK9q3
YXjq+8d7/AsJw5p986yHlQUJ1UJJCrtiTE7dKKc2IhM4gSD6O127ug0Z635UJ2zABDIV98BWEyIK
Fbaer2+Bjf5mRJJVEmuso9LV7YZIIgR0uefvOaEjxTTBGFczSbeJDJd7UhxcXsbvZhqHaqFpiHeg
5WwADIpNU2zn/K0xnJ2wEOOnr4nDUG6QMPLIph72u9x9n4ydL+qLJwllxbXvnwtGlaB9xMI6j9/c
o/ndW4DjEW+nQIfaccrxeUrUOmL8r2+pMmHW4LfF4PmnawpjFxGg7OoGQPSoIlHEdf9boXeexnRj
FG00tI/Ibw++dedQUbXRh0g5Gt6LktQEhFlzfmRjjAIA2bG5ZpLaIAImE+p+FI2BTh2Kvr8Z+h66
klT6I7aWU8dNNmRVzIhDKF0IC/PBwI9e2aA2bYxJKD24yTm7+171+QGJAaER/pHJK3MS0imwZLfV
drA/XcBhXXswcCwoQWdmENxgdqGEDdqhiErV9NPkmQx5zKnrkzCOFolTOkxOBrACTBjL9AbxZm96
utCINTZTynX4zVCvQTTXcZ/sZ9KABcGVi3xiTTA7l2Cvw2K6m0ynwKQtXkxxIySi6GFbHhpiIhL3
C+8GMkGSLsr2fVQoQJ7GRpxcGCionrCmf9nHeoirviziLsML8Z5YkmXdC21niKv7IGMT5EtxIPLX
SlbfRMR+KfvkstGVdbI3cf54nb2fBcneQJ9t432vrHpTXe8DeFivIUUMnKU5NjinWrA0snekewtI
VeN5SwOKkyZelKXm7n7w9H+tJvZaRVDoAQ1MXRnxEDAmceb67pMYnosKJ3YLuOzFcJB59Z+rEYby
W6RfTXCY++ZKmMo2AfDvVwCqGZRnvE4Gh37U+t/C0A+EC20qQj3LAa/FthHbQhtDo7/TbbSMwnFX
1qHoz1LuvexsME5OxAo2jULxShgcfCYpK6m7TyEJoKZiZ6JrcTCImJ923egT4xp8l9nyspoyHvHc
tUUyXop6OtsaM5jr9OeGEM9wtidClEb92er/nGnKY5IBjolJbpQ1qy4KdGOKp5bkjWB2hgeiFjaw
9jIu7jCLc8wIlaAwIXgtHHskfha6mDQ9wJmkoP+mnfeT5At2F4vSRT8lVnHALzFaub5t75asykuL
M3lWoPsPUzCgU0ytYqeE/Vy0XXbosERnCDCiJaf3NCt8ez+k5rPqh/mK7rKO0HMJMEiyrXKbkjYd
DSdCnhkdxyaoGz0aquqPXAW651T1nXUNyJAFxGLBoOWwtwlyhavo8gffyh/EpOydMYLQVZMPHmmh
0Zm3LRmg+xHB6mGFbrIry98GwfJe8gtegO3ehrueoOq3VaFlxwIiBhL/vgviqO6C7ndskPFkuK5t
saQXErDe6hnzovS78aTlgMZkux5sd4i9lbXPKzP/NQel3I32/zg6j+XGkSyKfhEi4M2WIEHQO1Fu
g5ApwXsk3Nf3QS/GxET1lEQCmc/ce24CCqhs16ZJz+B02gZb+WWMzdEHJ4Nnve8LP+bJMVoHc4Pz
xr7h3hdAfWRFfjLOfyVwAikUaRCQtUSJSLTLXxSTdpyvu5xtzAwj2rfC6r6remD6FlRw8q0nXQKh
i43jVYxAN3HcK27VBuPWQkajy/1W7WJxWdwMVSbjwoCsDhfBvHOQ39OR+Jm4BB4sZM7EfND/FETp
Z6DxmhnAxufsD4BFdNY8nVnkK8kMOnYY/6H/Fnv0i5FbBJrYjiMGLSVTtBsj7u8gam6daVU/GQhn
CFs7Qyj5rs+obfokYp9kRERhVlb5WwLU9QeHxjafkqsNzGtQNHXVBh+NAbBoO9X8VM3AlLtc1jVm
EPomyHiC2KY4+qdYEoupGTutGs3VBiKFM0j/lADXQ8FvCioXOYCa7x3GryWERP2SGFCTZ6mge00g
+DQiYUirFq4Zh8n6K9IoXgad9tzqAbyScDKb5TVP0dzOYC1+yrR1fKWX/iH1pj9lW7OyguC9GhLu
JLgzANfNd9mYuCAxcnE03Ewj5NDRYsYxiMkGVR7cama70aaEOkbOUvj0XCvjtKlklTjR1Gb/MxGG
bEt8h1rPIySBkpwfNlq25bmoe0f3Zx1AXa44NdmnwXOQYHEZYba3I/MQhxKoasYSihG/ogm39jqe
XhGzXJ7r+MdS35WRkt8tuISk5qRM5rjV5oy4OmRUPXpOsNRAMZt0p5eMoIOlIh4Bc2mG+aI7Q36e
FOuUVe1edVJOP/y4hK4xN4RCvupjVDmgEBHqdqnwkkqZ8eNzb46RSbpdlPYrs8D4hxJh6KIvcOAc
WONQHtXuvYcgHmjDd6bVvh1z89VqyM0uHdCerrSUVEOGik5reWLWTlJNehowEc0gBFnMaIQhrJlI
YLWLFtUMTW952q6x3u3L+Nkl9l5RCSVG9Br2mddYGvyK78bUIE0qiJqSjYJsC3aApUr8tf8MgLON
Wu3tAlsprVtyLuDLuFEJopAL2sd2tKFe93QGvkn4YHSDS3ryKu61OpvQ33Ntl0+MIx4CclC4BMyw
Fpfk4m7E9zJ2vumPczAlplzix/oe9R/SH5iifhbL9IIHy0kGfDXbFJ32XGFf+LLsi9IgXXX2JDyw
lMhJ2hZvZpRuIUnh66nXVv8WzpOvtiCTgx+maS9pUPp1bB0aheCQzdTULkYiL24DPlo2WzBB0xT/
lakd4kjeOm3q9YQEmM7V7Lqtqj7r+S9Vv0b0ngNYqoomMmB+HDCwVmoCw8LgrHzkFdXDWXKIjFVe
dUwzI7j35WMqmLNU9msrU5SJU7M1MEFqW1l8pcxdoDEyBmffmhLLkPYubJDrzJBBi+gsQA4mZEZy
+M2Y/2XtDzQEcnRupxEpF/1FTOMXN+iO03av6C9pBAgHOdXAx43tDoefc+8Z26Qp20FE4qIYV9A2
91qyUu1PK98Wyc40NhkJdcFNa15H+2jyUEULdvu3sOddBUmMLBualeSYMa2SaNzifBNSNRTQG+14
vGbKcRYXkCxuWBVuNZB5qQGpFzdVN66D9rSddWy//D/1tXxYGcxiWDE3FJuLnsIWpusE9x6fipFq
KDoQk07jKc3ndRwGrmU+bBJocwL9xLzXO6g3aXEqwN1PCvwXnqhRewi/YMSYRjVwKIR3GsLpQt3V
iDtozbJgwIbGDo7XQE5ONNq0PIDheS8ZoqAhI28oIp8vsNwqknazg/oGGZiuWTztyM/JgJS4q8vZ
xx7D5oloYZ3WhBI//0n0N6JF6AXBnHXwTzxzcJBIbHiZhNG6ffqZoFPKtDfc8luNFqNFpLxqJJnV
jwZlHcgo88W+25ZsL+YJX6fBmJUyIKe5UY6jKFcU2ZtQP4qJiYat3OfU9pxB/Kto4gvETBnOgL2A
2dszT4LC6Y7smlMEkuOhzT9gLMwDiiR7j+QCU92i0EMG7zKbwiTiliWCOuifjmD47ekZjs7qC1jN
MjoSd0VcStSeQwechHiXAYVXUq1tFnd5dkL1ZBv4CyLekXCtl/4cXKOYtAfyEiEJB+3ArmhL5goU
X4Y859K+xSYZEbiwiBRY8WnF4ZYa2hpPisTUZX6c2Q/cy/rNqu4qMksglK6kfTTgvRoN+xMCMztA
RL2TkvYI+J7N72vCpg5Q1YZVNcTg34QDdGwhSMe8UYhd5S+JCi8TRLgGnxJ6py7j4kS+OfY481lm
OCjZS+VsKl919pnzisjBFpmRq6qkmLeKWwP5IIFFGvjZTyL7qBXDc6hfxhKkCEOhREXVVQOdyai4
7B85xOvCTEJOow3r21WQNdCIeZ0MjDDQIppkCbFQHqkt8+WUdCHNoY7ayzzptAPOqUusc0e/NMvh
Uc8fcP887hnmziCMYvxylYy+9dmr/a9S11dgwVGb7mNrfGkyZZvAdqK7WDVd8N4nhWuk49msot9e
jd6sZEmbYb7Dhzg4lFSRhp5ossTfCI44zkksAksSHKwREG9g1dximrIyx3ZNdtAtwGArz9e+1Tai
0D8hm9+6hYpJRRedrdD2LGXD4vxuCxx0geMWrYpIBbddsjKZz/f1eJychFpnKP5fFfUNQcvICEa7
ojbFR5B1T4G4EdDLW4owR1G/eqX87uEiZ112LnI6RO7UPBQLY579UryPtE9VeTOr8Gp+Kd2twXwW
tL+ZdAi06Ftv5X2rxliO7Y9BGj11Xo7K9CMZCfvhk+EA/2gFwyZqWounebH5sg7pgcoHeYP4Lb0W
uLjZ3zL0b2ho+sjGJlTuwzheixDBjsMwvaocHmFzFzr6VgD7dORqVzdsZPRlUfIhKxkK4+ltyNIX
0ZZ3abB8mbeu0L5aaBSGKuhY7MM8fikCVI8GNaocdjHc7QI8gWnPVCwreVX+DsfWhNPrZhuVzOUg
R3hLGqlls1uOd3MEyrq6N9jz1AYFv4guuRPxT3S7KgIVVR+kxTuH91ZNxhc0eXunEm59fBl0ekea
HLmXrqYy45fT3Ere8BFIFrFhl5yFITstDBeHsjJegokd0fRNYajQH687kEM2Q3X4cqzA9ZnSnA2r
3ZwbqScqKaZg7VY8Q3DnooXMWKEc4l8657mJHl7htpdxt4T6P1QEBVZ6FHjKfIkcVws2YX3Skr3c
fmSOfZNJ3p7uSMCpZ2PlMDcmPF3FT4Dxl8cILUHEMTuXP1feN2+KnuQOrVESH4RpbaX8rytIoeWl
6OO3qHoYOHYKoFZhrnHcXxCqwrcwpg1gIwOK4inPL03tsQBBxmYpvpVCfl5jHjdrvE5wIgV3J0l6
nYzVZg2bFyuRxUWieRyNIFFZZ+FmJbdAA0BzS145vHGsS0DWscIYzC5RQHKLuZa8pXItUAuTVfBg
MWweeQQaYyW9qr9O7QE32BAEIQtXpc5LHw4i0FV8RHDCRlrdIYdo/hJNfWaqAWiLob8Kd8TBCG+D
JREKe+XqmpiFb3LbWQ2gvCZnSdlaty7X3Z+MTWBkE8ep8M1gut3gW5frnR0RWEzWXVZiphIDQ1Du
epHt8hQ5JaRXQyFzlFGJw+KHG4VBwVD5xPtlXbyO8aP7fB7KiVYBTej4TFHPr1GTZo0bBKv8qv0V
XxN6/EuJGhPAiES47LRrX8YnhtM5XduUwtW6/mAq4CBn7t2P8L184XVbFMdXZ1dfQe+usLRMmBTv
yInxZOvZS4huYeAm53u8ZHAG+hwJUT+R+pYxO8GzxDaRWnJicTYq33FQMjq3+j+pX2ufA8vbmhBp
Z49QQLzoR4VbSMXyTNCZ6/yj4XAgtCMxZfLBcgQIyW9+RVKHeY7Gr5DeYJ+z2lWmjV6fzEeJEcbe
8rV16X6suFlXzabCIoqzHHXAfBqRA09A21fF3/QOlQCdMr4LytAZO3yxcbSPfHGu+Mx90Q6HK9y4
hW0jfuPZpQhaUSvw3POj9YT+4jn5x4+C51zMXs2KMNuTUddl/EyoDjHeeUG1lsoHnhrkAXg4h/CY
yRtH8WlJN0O/18ODZB/y6MDtV007iuKwY27sS9UBlRA6GDJ3830JrY4vEDI81+Z76XUnTBJqsGqt
X0y+1j/y4FDMllDGBp/NCWMU9nuQ8Or5rLBOD0+19d3YTE7HgyngEa1reDg71K6KcZ60J1vlMHuR
24dWeUb9bLi7aEbDR/VZ6r5hH4VxSctdmF7amh9hRLMOM0dcgpbb4/Q0Qt6EN5lkesPvUAUAxqBq
C/hFzYfgv5XqXRpPObR6Exmw8hNknvRXdZ4qA+PbtOEqunMSIZBmzIaBj2IwdlGso2Jj25L+KCgV
gQDZmyfKglZ/0gx0TKatE4UfipPW4MDaGlCVt2wP7Pyko8fHgwytaXbx3+iMwZBqKtsgJRCRDtVL
Mw/3dq0eDbac8VMJNknqo+nUu22deWq7g2oz1C8cFDzeAYYInjOSglhcMDELv8FkBxEKHh570lS8
QnuxhdslO0vZTo8hd6f5MLypjOQjlClnQ9oMOolNJNO3a+cz5azFa4AHTXvhESmqA99u2/EPn4J+
25RwLFl2cdL6ZnWaeV3C4GSgoN7mzY6HGBUa4/Bb9hahTkh2TbP8ShoJiG8zUXc2Qdm1wakafRny
yRwPVnloW1+W9jaRqNmeU12xidGm9pkWbeMylyhIY5ke/EJyRBt3nsnNyoHs69s6/JktVym5LKrb
bK3tCnfW2pwwvWxV4oHSXVH+ZdpeIw245M73u/lSdxsdZMkfHwXfIfdkvbFTdzTWmnmG28LX0+3G
M9rfCkVStNUdKjNwsNGWGWKhXgb1Op5dGaxBs6b9Yo0rFVtl3lTNL5NsC4Jct2tCwJCbBBQGp1DC
KmDTY/RGKXei5GQhG2DrJ3ma74vNQftG4EdCGQoCBbFeyTbSrfpHSznj/FIO6mR0D6y018BynXol
Uw2lOKNW9QXjYXjJ4GP3J+xbLLx5AoKf/nMm/yOFguWSmCWKVYVKT4WUxuICgS6uOHdhHOmwPJmr
7HuE6oSpKR6ot4Z2CDGDURDhhQ37kj7wVantgX8uQGxJQb9qCEvHKFm65pv0F3OjzDtQERTwm64H
yLLNuBHLB28Nvzq5NP2WuX4BNzTjG3ytNC/5XDB+7xokOWePXE+mSulc9HY5/wX6ZbIiDpavGfAg
ny45Nw1eWDZWKBVeusHcdYzwOOxI+TJq1E2PcaQvlGm7mQoB0Fdvi6Ckl+4WgRDoh/CxwBbYWr2v
Nqca0RHmIxkF87NQt6zcYrG3OYN5QTI4BcRukly5bpTTxCgtls8dh4w+PXSWmcZmZCSvY7rxk3Lb
tBwfa8AHKUHfHxpd4SoNDyEf1ns+ehzEarDLw3WGxHC8gjljm0K2eCxuM1sZtlbNnnmiU7vMB4gv
ddStacLXhnIQ8XYfAybEjOiQ4Y5ra97UOQ4xBhNkiy+erXmjANwlzqmUobNyYnt457LoFtFCAMRB
YrNWUUz12/hjdNzJOQ0xFZ6PlDMgpVNfo1TpZFcjR539uuWD5KnAjxBgQfi2WIUvzNfqH4Xouifv
GAUcnywIxdrmJF1rzVGLLi0PDoPt/O58FZMrKiQyuOUuZEqly3ngmg0jftLtfNRqUuJHyOKdcwdy
GUNg5YIUq8MvohxNgs7UfSX7/GpltEn1TQmLgF3+v0FZ8/NNMOBY1XyGyCQfUnPWrwb2MXAoLCqJ
mTS429fNVxqzmtjRQiFmxcWjvxM9Q73EnQkuqNPfi/JHrtd9cydqpuePNJvhtyXzhvpkw+vEa8HX
1u54eIgiyb6i84z8jE0EWX/tctrCNZGHQ8pXPV+hRUw6QyhSCFfiKKUPk19TuCxWWMeVzS4N9iwy
THoIHv3AvujOHqg8c9tuk1s+B7VBcIH0xsB+zFHeegkb/GrV4Zddsasbz5wGI0MXga37DlyQJSjW
rqOKZKDbG5ClpOBtsnyEePrktdq/mbSCGEv3pf/Dlwc94Kds1na3nZwv29q1oNl1CA+N39YEIw0P
rThE3ZExViIzuQShhLTMTxEUNNaDyZv25LgYLtzMOb6P2C8v2mtp/OTW99T4A47gtmLEzf+pAP2F
/AOIC0RUe1ei6LLQ3nsNbJzGN4N9bW97FtzU6ig15hN2TJaeA9dCnrk68nHsGyuVccaGd4grFntZ
C40BOxO68HlFL1DyrqCAMZYqUZ0P+LE40tCn1sBXOCKxvlIfq276TkktLtXZui0YyJ35ru07YpWS
wc1mhJEwGu6SxQO/gQRGB0VdYgHwuoY29Qf6v3UmXyhQRc/8B0v4illxUf2jKImtH6wV3Dq8+VK+
JussdXZpdZlb0Lc0DJ5lkjkFVmUzsEMMvrDeuoJMjgtRF2zPub5SBu1kjHvc21T0iBs755EmTxhQ
kau+Q4IzB6aCB/AeDfedcsKuEDIw6ddNtjaKfYN4oRiOOlkaCDmIUxu6UxVdlPEuJeh+K851YkRw
jVrUSOoxQZPyMiODn2H2hpbHY0ZdVdJCAmEuxwPWHmJseS847njpqjOPnzXQWfqgwwDUoBODe7UN
m1Mkk1G58CR46KwnT9a+HAtWAdCklvKVxyoqthS0VADx1WT6/647q36fHkmO5ODg3xm3UMrwkqsa
q7TnMOzJ0mAhszMxC+Lctjbasj5kvuxqeHhCKEzk7XL6HGGKAvVR0k3JQiD+ccQavACpSOHveOZ2
qK9z/pgGmLPyVaqIS0BWA4eW5pYVsyytYjKZmmDcRY68C6t4L2bhh9Bpx4pQZZpTtIFIbNGN1BuT
tarZyfclzWMy/nFpD8mAVIFQGPFOSjhVmUVc+Etso8EaLtKADC/b6YxdmJJoiu8uE20wnbSS8Qna
ygJKY7AlMRIlA49xGHLCkdxdnrlSrlezLiGrfmkr4jEMHMFOsZYtQrslNNp0CKK/wvhc19epvkyj
oM84FeU3gTQc7+jsolvDyV4Wn1ozb4rpK8O+jdaz+Gw5eSfypxJSHiTFRv2CQEb5NNoOnHXl2SWf
c69sZOQFw85gKFaBSkhFwlefUWfAXsN+lFocK7ws9Xnm9Nf7987qIBPpu5b4KKNmlzUopzGbsLMg
3DBuIbGAycykScP12BhXO4MaxINgjcycM2s1CAIM52PGxIcVb9MzyZYAooee0FHArfX6Egt2Wb98
yF3KWT4/Y/WnaEidCAm3rr90CC5tlbp5PzD7gsZHHcd31zL7DK+t/KapWLG+n0V21Q1gBSwYf1r9
xMQ+6D/7ylh1DqO96whsKqvfZe2TbCz07vc5ekX04RGIeM9QHUOcNP2xf8v0mnFnaAADWWLCddqd
iApVdISPTWQpGOVs7ERNgpRhE6GgD3ehjOaWhVuj4PixdYd6Hy99Hwkv1GkM1ITTWbELP3TYuEhj
m7P7GgryzUbqQJszsRNIWUbc7LKzltKRYwZbH6IrkurZtWzqms1dw4CW3eNfW7Ab6nrVt3JOJXMG
c0XtgcotldhOwfnQakgBNSvK2g2VhjIusBmLoX4nkHuWEq6rQKIZn1iOEqDtpsY2MrN0L0FEZfVf
HUeTRy88xrZ4jaG6hI4RoAIxbsGEX8EIHiRchAiBJbbzJpy1GnW36djoq1Trrf2fwXOfkCRJ/wJd
O5Vm6gc230EoD5gcaSHi9q1ESlGKnJWsrcDSUq560WE01DbByHirM/tNHldPg1OJ+CR8zDtR6h+4
3nq6od4zNGeXTc25EvpPI4U3kmA3jhlslY6BQTzT/SwGq3nSog0gFKwer2WHGz0ou4Nshy+5kiau
fqfQ1msouLNEDm9rMRibZOcqnPzPbK3vnkzTpNC8fsoOmLF3St396wIDMzltRMXqqygsd5gi7Akq
raa6b7Pko5JDjdXLEipYHoNeQ2VT2QT5jkdVgSTQ/I6cmUZVziiFUqiTqvNb59J3UjG4L0nxQr+B
v8fpSnBdIWoX2yTsr+z2Adm17BeWmLb7aE1HA8fuOjsVY3qXgyFhAZ4cwGzg+WwpGjoSBtSKgR/I
dN3rLckTEvAwxdBN5q0MbAiCRhu/1EIjp3OmiQaIFP7wOlo03tsmbQ4p5LSC2hWvPWtI/LprJI4y
+vOJODOdlKu+H4EE8Tkq6ousR7estN7SEYqgwEcA8uEg8vyuyeKwqIMpkmtbIUE9CbG4NwdHZh1R
K/4YRr9o0mGVAwhkRAhhrSHyBmfNkQ3gmWwSzNYcLmBFSUe2tX4XDSeDIVtNDJUR8OmXlsnTnx+k
wjyrjvhnNrz/lvQ+Bvd6Wurc7qomYMVDRv1wzmcj2ZNSv89spNuj4PfLNgZj0CIx/8bGOHRwfiVr
uLVQnFf2yKlS9AeFxI0UOXHKlydY3RaMduf5UrEcShRt2zbWN0BBLCwE1kDqQuFUpthpGOunQfYt
rOAt5dRdRQi4+BE9KK4vgPNPyizx3pjFDiIA+8Nyr7WhZyjxrnJIaYlA0jIYDO+GQMYq/hh5ngJ9
PInJfuAj1bruBjidrAsJxFtAb6nS4/MY+RuNho7Sw7fZbsrAbzXGzFq2pv2YnQs024etML5u9G3T
ccUu07GYfIOKOWN3F9W+LtlqWvmpiYxt2h+aqffTvL1oGk5Kw3nGSnCqk3dtQUEua38NtTHmr7yL
/Vh7aTRs2B0Tipx2rWdQlhxTZJM2tLiJYswkkHwJuU3QnwkSH8mKKilnbn2eM3PMUAi9j8l3OnzO
SQ9v/FhoP3A34UTNq5aVL5Qnf+gISpqZa7EhxKeFIrVgnZ6PxqaiAIlbRKNU4j12KbUaCSey8ZcE
boIhrV5kCVwpev1VoR1r+VyUWFpXY4Rnie1OxpoREBoxmei0Eubjc2u6Qk7cQCpcedorpLnFv1b4
0bTYnuiUOcw8CakZ1EG2Mi0gE+TVSukKjtkwLTfj8N7Yn5r9CfqMqPGNHT2q9IPQA0Y9A30Wisw+
P7ZtjNBQX7ciPDYxB0yX7TLw2mF3UZdYSx04UdBuk9zwChBkpWBWKZNk1pgQYyEDkOyg9A6rYFLa
CG4lFM1ToVjrQHt4AboKDsr0A5NrZTxb0Z1LLfRi47MoUCO3DqPfPzCYZO5EW7iGG6JO0HBqGzWo
eNUQsoPGGgEEtdOxGt9l2zkpGcvlzMU5fEzmYJ9q814de2JRBGlvBV0dOzl1rw/BlwJcmhXEsexm
dqcFcWETug0ZxJw0sqcEZB4FxCkrR9Yp24QY2RAv4SBYxA8DYySwhkIz3nVqMYwEJLLoY/OQOYHZ
Da+HcMJBAXagsDY0kQxaQKC4odO6KvVuiT/QTTKmq4a8rvmnifyq8uncBzqYHOuqsmjvOqzZA2OQ
oaXXEMjQA7Hj1LwiQvLDNNpWRcFGgk4W1NRVZ7gZ2/y/M1ueivEa12cDwNzKieVtKLB/BPK5IUyb
M/qqzuRQGtKhZv1h5Pa/GkmQNNt3CpAA476sWkC+wK6dcEQT1Ff6CI6zKviTzOGNMKKDMqsPM5r3
WFCPFkpL4k6gupPSIgGAt5RrAYNULSEL26Mfyt9tdArq0BsC6VxsnZ5buPQhlt7UMT87ubZN5+Yy
m4y02dk4inOf4gb+Kbzv3jxGmP3HEUgPJM9ngXElRJoTI1PWSLoBrLazoGkXNL2jg9m/PGpzCvql
OBMQhAb54cxQJbrhG6sfUwyFzxZrA47CtIt22mAzV/4VTHXNwWM/fFajbicV+toIyj+5QzYchy9T
l3lUpRd6vI5OpJPQ6TOnMy35qZkKeBfd5+9kICX/ya19nuLJ7WoNiJrsGwBKDFBrSau+NUP1LkR7
Nob6QB4mIcHvY4qGWVWP0C4JVB+4IsWLaVjEWYHMilBWI/9q5v6dRRGl+da07m2k+fEokT6RnmY2
0JB9wNBZj5zlZN0H94a5rJGjWrJwHzvVe9V/dP10mtP6UfTzu6zGJ0EaE/57WJvpjxivHQmn4fgq
0cYlNVMkvPzgmPOTOvMEJY+ED3cMqdLzeG1F1R2eGWucsGd/1B7hXgHRJU++SzcZELJWufG+eqih
TgK3Q8ZraETajz0GjBwreDHxt9y1qzpuvTCMb53qkEtL0qNhDpcM8TprZJqhAdsbecJPlSgGlILn
Ucoe3ey8FnL4MBiDKwzqoP3scsX6kwUeUiulqiqACDNCgs5dYVGWIQY5j1xoLypoJVjCUDS6c1uy
6E/IQmQvX2YmkPz41CMrzgPxY8U88nBc16x4LPoJ/tZlKARowBjv4yJknh/Qlu9DY706TfzW2LVX
hdpv06LMScryPUIyQDi5NzbNCcIl+cSmczac5joZqhuzg5crtFXWfKiXJYLFHR40H4ggZNnyDUP5
iDr7QhPGiW4fm7I8Wvqis2hCTHjdxda9DktynpnOyhD4axCT7CLWF4R5pbgLurJ9hS77yuW1zTBs
6OMTBtRbRSxdKbKndByH5mzX6bOtFD8vB55S1GSN8lNlbhSNflrqiEG69lEF9yAQvxRIKBr7jb58
3aSoY54e0baVD5RN35N+QpR4Hcp6byjpu8qHBKYVIeG2Xjo26FR+MAeHdOJhm+Rf8LG+FMbo+88D
qSM1YKe0Z4eWxAd1SYkwUMpWvUJbED3qTDmXQnHTQWyHZjxHbfdvEsVFzySvMOv/pZRIx5iPhh2z
52zUSFNamwHtf2N9QXC5astswSGM2hg/FKu9FEpx0ifEm3D8pgnlevlB1NxFBengzSneKTs/UleE
qvZmzhWxVzYzS6nf2uVSdQSHMhRH+EhwIDK3c46kK3olk81B4gCCyBBmit+gfGnYp1ZxutiIePMW
e1P6mSdwgdS/ErsfFB54WL+i91rpMFBFtNUbuHmgka9pxqQGV1yIFKNFMMArq2TfhC8Q1g0BYttx
Cy6s5RwMOQ3gaqhar8FeIzNOzVExtDEbKvu1ZjIlYaebtB6rDQwTmCVmtg4XfEsHpbH9IxiWUuHL
HpnBUoRNQQ8eDOZBhxLCAG1ZQdDE7shcQgLikk4j+WLIyOTIH0AsRYT3jRjM8db4FcxIVUGPUCLR
fYtTJAv8cHb4AVWQfNlpmycVSUahL/rfqpnWA9PyChBZhz6rd4idr9kGsm3SHNudpwyCPsmQ+jW9
BAlV49AcwHrshjakJwtgu9VYTFg3WwX6Nn0zI46pUdApCB4s8uDS0tpJ5U1gxUr751heJKg8TQLQ
Vvq0mOo16GON1kAZhZd0CQkZsWxP3Tbheplw/nY6YnDWykjMAg0MMQwBbJP9KCNPJRR+yS2FcGXH
eM1oEOXiVW8tV2I5VqvdmqwKtoEjSk57Y4bhJUl6X6oZoQ3dnrJ3E5wFWs+UY2V5AwJYyC2cVBkj
JdfIejbzXy18MqdCmrehOh8n9t/MdZPqZvWPqhr35IN4XeNzxtFX8SH0TBkXiSLBAg0W/4Rc26pl
PKx2G7NGVAY3ImavYcHyVP5NuHNnQq44EnXjhlxCc0z2Jca2YoeDgayhzOU/BvGq1btYNY+h3u/R
dasfONs8vfxd/pphGZdiK2kQ8OeXESaQCgYxYIBLAPcqYg5VIMuBd9j8cCWuhvaIvnGVY2tuvicE
T3LI8Nj4EQWFXp+xAbkFOQ/IW+o8UGvM1Qn0AYTHcbegXdV035s/rXTtxJY/qSVPyP9O/6YXvtr/
wy5SK9/4Y9P4Q2CDS5MLeblqC+jrDpyJM9ErK3LquOHyNj4RVnaKMFVg52x2Tsgqshbn1B6fAJyQ
sVQnhsdMF0NLOZCXjGoHicJdllofrDk17Fdb/raIk/K9xVzMEG+2uMz2/H/ZnWVfvOO6yN8nJLSK
fq/jHuC6g+TLwpWwsYRrzheTV9JB52kiP2ACSTE9IKAo4mktI9lvpreW/RO1AsuiZ7nQvLM/0Oks
hZ4VkCiEtaTKMhunV0WyDEEBkinFjcIs1Kh9gCmMXxVE2doZ/l0KJ01dFFHCWQukZLg7EVX6fYZS
tnp1MNjFxruEah/bM+t3iDVcJQ2apHQ+RjhMZpz8AoJbi+W6jRTQGDw0eALguvBHjXUY2d5yoBCz
utHQedTysLURlzBfFZAGNPkSBQ7TUbZ+HGhRg6d8sHzacLKIGvrRY4BIsR+CfQ+aXTDBLrH4zdAU
BHAfA0WoFE2UWyjN1SOdjy6bu7ZmgMC4uwWEZ4+jKzNpEmjw5pKtTwjVssZ9hcxzUv0MJoyJOkfn
7ysI0CrZdwx1urdhodkC4AV22JDJKKgst4ww42BKDqTXGlnoyJL6ZsJ8jScaSFy0nI+MwQC1pd4s
sxRFlKsgoHC4qyPGhMhtkXN6UQRMIWYsiCmCaK8SnsEEJqvHlWIm6HJTwHIV64Hwqaf4fwMo6G3M
pM3x45apQeq3LZFRAxEnMQqCQfmY7OzEjbGhadwWGEsCvfDUAwM01mQ0I17FMmYO5zWgd2KEK/i4
+lkitxZmhYbvZpqg9QGqGaJ0l6XatuJXSA12Y4iXuLRupICeSOmq2UIEEXSybFgvmtK4Sg7QmjzD
Wf63heAJR6vStgO2KWfQD4tjl/TrfadgRgyJsihzckMGKCgy2VnIY5EUw8QkppZdGzxJTC2bGeS0
4hdoXIXSr8k5X+toG9BH+ISn4LWuV/whY5I3XVTDGJXWtJNb8KF3yCBe1KEv4qaPhngHK3tZ9SbW
ayv+ZSk7g/5mLVJgzlDd/GyZMfPml9lLi6WryRf8s8v8D1H/tNZz/O/xnwCTOdTCk+R/dUr3Zb1M
jI0AA3rFTwMjh5esI83AKD76+gbK8H/nEeoYE9ClrNOHU4sSQ448H5sMfGf8L1LBLvY9YViHTrpr
PyV6rGh+CaWbPCP25QZGsHSYMAyF6a2wX9Puaki/YQDEFAmMYZFP9ipy/hzwEYldecdub8Ztqt7y
9jWOb0P0rjb/iAzPmg+re6+015mBrcbatZGIUorfQEHa8kdJT96jqRpZqeTIvwdxNcRJibcj9ZQT
f09otIE36hYejq08XsLgCnYcA/kqRg9tojZUV4DehwfCKi27yuIxq+9Z8s/UoYbnsPNglN4End/4
EkWky3okFU/KUyFMdoBNYiE9rf7j6DyWG0eyKPpFiAASJhNb0VOUSEqUxOoNQhbeI+G+fg5mUR3d
M90lFmHymXvPhfxgsbHt1S9Nm5Pvw7zECtet/IQ7CGFs3P924ZG33N4hEY84Nk7he2LlPy7Vfo4D
uGNppOB9yP4W91BkpnprTwIBAAC8LN8F5HJM7BsmhAX5zJGHNSwCBSNTzCN29eRfRnJdXAOgjw9R
mlspLD1ExCkl2LB6M4NmhYVwa/qsbFM2iUw66KQ1l8FnxCjSqzN/LQphgOFgHHiuhPvQxO/9dO9b
gHYwWXK6OYmFs+iZdGe3XNHInmdmYdYbhjllPPrl1qs39fAXe/8xUO5bFrVLfSeZ3iiEvYhmQGYj
xURdjuhw1hW6U73KS6qP3kX66q4Xs3WSPs+giwaxARCp5m1qMm+nOMkJIeLICIhUHZ6AavJhTkV4
G6svjlzD+yDBjVv9vywEAvFixT+z/WqiiHf6X9eGDO+8cjnt+Za31778qyaI4melDplat4xfgrex
D7epi5mYo7fd8wfJpqtuTuESnxr5YGYA9TOrMO4lK7TWvCXRe7kJk1fVfeaIYwAUDZg3uyEFCUV1
cZTS4UI9Vd6+st5dFvddeS2oSTJKUF9/lNQDkb0qjQntypdiie0hxSbA6MFzrzyOQ3sh6hMdBUic
5DUFRjKb72VJqY2CCfdPOKDm9i/l8N9gscfOH/3m7JbXGUWbCuF/MAtvc0pOwRYXhwLYkLBcpIw8
JZfUY1VdI7Tx/rmIw0u/J5cWmaT7RST9ClhEx7ObZcwjo5tqP/lAGMO94F4YOz//rFGhNfbH6P/E
oChKViJR/M1Eat0lF6d7bpbusTxpfdHyGjoH336Okgt/TaNtWB5T54w2fzQQ4BiAwpEVOnTpGK65
edDEy8UW5VQs9qgaE6SeyXjACMSMb9605nRwdHBWmla0G/YJWlM54JosjefF5De3h1Hmb8s/Gjp9
nKOaHTfqSTpRevX9EDW8dacnIAxA0smeiF6Giod0xvIKaclKppOI1VEkaDMc7zimp3Akdm76zxPW
rgYJQTDWVg+0WpZNzKhFcqJ1AvEM/M8knMACAwamBaC6a4FQTJ2dCjSbYrqdUiHPTC5Q858BhX+H
aECDiEm37F7i2Lqy6/l0smY3LpYs/LC687acsFWmDzGzTZOBk9LA3vzyMX5uGwfyUnyWAykcUYti
dPwnGusFqT4uiPHDDAWZJdMW/u++T99iW7CmhChUJgw4i509JC9EdR6nwTjaS7hoOD6mlFWF6jfp
AmhvytOULc0ar5slL2ZU/0oONS/GdKenk9Q1uUrYNYbk3jrhjXTTa09+9YDNrPXQiYlgR8bnPmd8
lYlvAyHbQBovXIRlvmbN7l4GA24r71gAzAqSfDen7iGgxPFgTgLIQI8uj4DvjUgdkqY72EwtpYj2
YUCKC9jBiJJPEDVSMtQGkWN3OCwNh9XTMO8TFby6Hk48O38TYjQehNtLrM+HsGNBWgzD21yzmQzZ
+pMidu1tfqQoxJu38GCjisFdwB2A8Ih9JzvcRczFy3HcDKtp0EhFGmS2RDZRl1k/FUmcrlh6lPre
DlCyxLW0u/5xyXXNA6YqWVi/2oZz8nS3s+KaLZwBGcV+5kMeEpQyJSvDVW/CYJ/LJyevPluz389g
0xfHZb4sjBa+1uDSDk/+l4aoNxEl9RC2RBXb3iWl1pVkPHAIzOfGprAI4DXSggPVX4NMP2FvvA7W
AJvqr0/759RmzThG5l8PpY6StwKbaRr5f3PBTeqoT4PSzfjxwHnM5EfVgD5GQRLxYiXC4DiMX6p+
TN9zZdxcxHkB6rWmqc54mT5zbCNlTno3+VesAlkL4JRwW+t79CF1eT0fuo5ZLDCLCMbnxrKeHT47
XJ/nQQ6X1jMvEXvCPoEuUr0KPX/VOrpg+Pis7jKeqEVZ9xeLSgKkpxd0N6j7p5H3mJ1DF6WzZt/z
6KjppYWyL923QcX7oPtNoYVVyvhoTXVx6uzFpQ9EKbDxvOzR9bFYejt3Zk5f9tfZs89wJU+enZwm
ln8tHNhWkxVqHmum/EU8n4Jm3pV9/gKVxyMMNyfg3DRChjXW+Bon0T1QrE21xmQvmBkX4NpzWjlZ
iA1ulE01Nhub2Atf7mwY0xkimixRTx1a3tgIdyNpukQOAxkPiJ6ASD2UrEVxGfBiB7FxMTuiQMml
1xw8ZGoBC+8eKvPPSrc+800c2rP9XQSAnwomU5qFQWl1+ySkEJY3DW6kSb/ifjrMqHQSByxn7G3s
stsuvWEE9EXNbx5TVpdtLj/InayTGVUXu7A+VDqv5uTN641jwnZdQbaaQsT49sM6Na+2/EyAhIEB
JzcgxuXEPhRMJwiKvZf7Z0RM8rXyHZzNDMAJ/MZ4tHZjqCIO0wUAQ17+NNjLPu5Bw3xQLTf48F/g
TUdgu+ggrU3U6f3coiJ0LKaHn858HtGPEkqEPDuCcdr6w9UN4iuc0GewKnsiLk3ESP0coGFFAN3F
xEFGWDJyvVUGZRSFxNjfk8xHGkLmX5JhoAHqaVNpJaDZETwXOUMmeCgepMVmz6kt9gVk0IiHvlLi
kvDL9rxL4KpL1qHeB70lUgMBOwvkuyfDa0iJC3vyCLTuv4Scu66KDzkbBq2dvTCq0wRNQCzoV6M4
ZDbtmZzmQxDLU1n/dEh528rFrpEdW9/Hi4CV3PSe1Gif3Ht08cLqWfALJNuVtATo7fZVRTglKvFZ
o2ouwf2Nmfs+T9ZHbBr/hWN2Cdt5A0JO3sspfXbbdJdpFJCkcrkeAzqM5bkVHgu3+aCRdCKYRYcY
uRdNfw8RTN5EuaEb4n/lbwCpACgjawaXEIKl4jLLw6w+A15IRbhzuhcSgEvxhPfkqyRhsD61w95q
jnEMMI3b8eQMt7ngpb0HYRqnS1UU8EoBTRC8hPVHknxHgNRcfnX5Mo2PkY+hcJlO0bGkRfCdi8gP
DVJX2td8U7YvoKJmYv2cb439sbpZ9t9UxQ9xc0mSz2Z8ZfQ63q3iPOf/WIGMFPfOSyf3zN7o+ar+
Lv1dbh20dTDU0egOJaie2l/J4Mmc/hvwb7JelcW/lnGD6t5t8aEbMIcUePhEOuMHTBOvsx8MV8he
f1IiD4bl405E7ji/Wf3dVYjP/glAT6X4Uc6LxW2LAn2xlm2RrdfINfLrnACzujX6H1W2E99I68Zd
RnGFu1Cav0gQWJf2bbaZl5EFysEUL+KQUVZW7/zh+/gEiY7TDE3S0TEeZfHiSfyXTx2JecUlrbHW
Yrpp6JZKP8Dm9IdXYjM3BxjyzwTKrWwo4WnLk8sv1NiUvVDwursLLdIozsI4wdho5y/dPjb9Pzkc
Qwq/llcEgz+DFfbwmAXHcXoGnVEj5GITmT51WGHxpIq/UfNVza8i+wA1PSMljE+yeyq7Z8sPscbG
D7b6jZU6ZriZqH8DEDyB47JZXViuKzIMWc+T3oMsvYaJOkYvkF6Wy8vtXYpDFKInBR2ZosWqcuj3
J+o7E+Oq8+0q9t0fVnPgkw3+o24eK8DTEjTJe1j8dOpzhkzcDx8ms7yuIHLs7hinRrMbuCCJTn7p
LWBpduOTHPa5vzXIoSczWx8i+yVUzxT0GRZuVwJ7+JblfxZtHzgLp/1KIQxbl6B+duYNts0qItmE
N/itrBh5d7+u+rP1rcpfyHSKyjcG9lbwk4nXjiqa9SLPgGLyKoOXzGCpJD5z9ymkbW4CcH7TV+k8
jd2Z2XDmwmxZwSBtXEyZbzw0c4J742bpp1ZAucfUu7DvXoYJifsxmP+L3FOuHhFeFR1TVXJzzh5j
W/VB9xJanwmW5oYnbmTAXmQIdM4+6CvmXIx5zo7+nNjN52O6UZgKOpBErE0erDFdOfnv0m8v7wk+
PJBNhhTTxS+fJt71UN3jHjz+V95+xZBilsPt2eD1F7z7qIhJDkItE2/6/Ckbt5H3M44fvvhNxJ8n
XzW318jIXSjya7BnV2RuxrTIX/0AuKtaew0ir+pDBCcD2oy3jtFh43g3FkU0VsboohzQLfsuOPfd
QTfP2fwo22tnPSvv2Wve8uwi248EQZbv2g8S64nl39r0AvDdcM9BuuNvMl6MFs6M4i8IwQ6ou4I6
EkMfthilw3AC/PMUeb91diSj3URCal5S4zKJG5BnWgS21SPOuDcuvYnhBP6BxSUR1Xstbk741GCz
trItpq2pRRf05A0Ij96j8M+3XxmgeBgHNTlGxZdg2uRgqHSYuZnsKJkqwc39bdvLGGI/KN9zBqUc
Asp/nfznKvmvnZ9suDXWR1b/tzxgeEzNxftmAU+1/pgoDhgsJu+WMuwOiwedvYb20RFPdb2d+2c2
bSMmc/EaYxpQwYtfHvP04k8Ie9aN/iAKBDw4wrhHi0WnIx4lRbt1sIIzi4+Aea3GZTA+9wu4ABNl
pxF/j3MFDgVaTxaU3jo1Qo8YZ/edRPt7qFApI2S4TDO2uim4RzQEoYjRXBJttOQu06YSOt3Kl9zw
3ooi+jLS+nvK0o2m2LGm9ldSaa79/p7i/nuoBDMMxXKxJfd3JkCOJb15GT3K41G3730+oLsPTYgj
IZhxJdWaEBFytHNCr3yPLO0qkZuckM66y58sUYGisgC1WyEiWIDaXJHaSFkgVMka8r2DWndBrxnD
b1pXiIjgdUs7cjel0yJID7BRsGX5g/LBNizKFtQBufE4kDy0+aO9tyQjH+2UjHEdPBiJk9DKJa6x
5uHLd15XHij0g8eMCTJ69Z2h64tn63Uy2Ov/LzyJ20AF2NSsPqPtnCPAlV0UMeHwuNFm+Hi4WSGL
z3rb9OYxI0aF0a53MVXFOqoCOjNP9FbVuOtcNT3DcXVMiP1uwsC4m1DnZwb6dbTjfBnuOtCR2BLR
vB7LuNt2mheiiGmgqtn/za1ObFOoZqVgiZsYBzVZMTiWdq3jHAqE6WGZdKKJZ/hl7O3H3IwIaMxa
5tWGcXIooliW5lSDdOnkZXIwsMmQ9GHkq9XnIPJ3qlDklLQkWSqGun1dL2Sf8J/G4t1N02dp4Gdp
FjauWxQj1Ub5qFK0kmXIK2S53lD6D4pwboRLnBdDTdK4/yMZlpsFADkXtFwNAJfvPT4MCdAlo+XT
DuyvV5KWbewgL8tx4nyAXkGiifEwWZhg2No/xrUz7bvG+WuUKoh8+nHybKF0VMZK92Z0mIk+32ZD
heq7YcROYhvg2rgRWyadhfnuWGA7Z3QI2hWPkVW+1ENTvVjc4KyVwcXi7hrc6tuFbUOUT/vIlqQ9
9iVHvEPT2ZcpbAMDdC9K1lXU4YqovexWoApqm/uMISiyXWtHNiJvTcteR+hLV1Nb1jtijTZTIQn1
GpIty0iF4GSZ+i3nOhnRzOFlYW5bz/qrBBMGLWv8iIwF+MmqxRc8YVQWvfHqGv4ZDEuBYZHctcIv
nlVe1yRk9rug+uhmRJVSgRyNc6c4aPK4pl4ZTzFMgcAUwzGJKX0iHMCQ/U+tjVcskwlC8oijNtOP
VjM9pYv2wewD9KZVs3MMOni/IuU9Z+SN94XdDER6oqDqSGyCNoGHM2LKHmOeWIfpTlmjmbAbIHf8
xtQHkXeacpWctZ7/qTYrtrOKd6bh2OsOQCG+eDs7+IXv7SJNMFWuQtJd0HI+TCX/iteO1ESzDWoZ
GJwzUbOLPL/sY6IjN1Vg4ouW4X3M8UEBM5KoahLz2rczUvr5ZWRqt8sqlsmuNv45aXCm8Aoex3IA
wtLhHsljgzVGZzHhA3M2yPMkARDMJWgt4UtJXSWPkkwsapDwAocNYX5bPnJXmysjTqHzp4u32nOu
5MvgDUizpz732GUk2Aii/sUqknXmsGJyvURs4wYTeoqUXDiYVqrAwTBrEutS0j51wUM1Dt16sOBh
oMddNz7jrsGZ9coePcTGovxs7CF7KEpCJRyjwT2Dyh9yfrgisQWxUU8WR8EoTBGRi9yUAa/JzjnP
jH1S0ya5vQ/Fha1RmqCo93QDVq0OtoJxHVJpLoOTFawT2CjrymNHFvXjqiWMgxjEeNP0Li4K/zxq
JPKtmsDkI60CpN0f+qlAR5vM9zgio8sAk75lsvKa5N4bd9qOku2PyTPA1dlhPNoP78D3bSwI5Rng
1d1NWtbHSlMJWD8BhBm3xJdBBs8BbdU1DbjGSTK1PEDRIRPGwJQo/KsFBq52Yis5IkEAPaVXDp2v
qbtrlmMhTvIBepx/9XOYbkaABYu5BS93BIoZmdIbXcv3pItOgW08MnczJG9pv6zu/eDcQAq9aEx0
bRqsB2EJwPk1uaJ8uZ4Gn9ea/ncG23fn6ORY2iy+DGYTqIXCc5tziljiEov+OLH6BGzxlvDOXnmY
gELP3pQdGwE1hScxRAyTJrQthMjzlTXYG1mlZV16g+JPGok3fyvb/CSl4jO3vgfGSMnkEV0P2YGU
4WYjmvFveU6Hfqr5hxoKs3pqvdg+xDZEAU2IS0UW3UpJ9yJDTnWZ9YRHZ/DhPeC2DSRIHB+sI3id
PNgO4uA2sc1dMxfvC3QewjJab9McN6lBNEfYi7UfL+sp9GZzxGTcndmUItF4daFN+6NLueuKnxju
MwIfKOkLOy/JnXs2N9mlQ4o5Os/DnB39dPqOSi2Ia2G+1wfLNjXzyV3IQ3cLNZVXL2ahdJIkER2p
3qnkuBV5VwUc0m82UWeVs2RS8cRvG7/GX0evWNW/ec+cNowqbzu0j2xwUXG3io080kevDq6TkPke
IbvkhCTbMt9Mrex4GbL27rMafl9x8WqTLSTJpX4MUyrx2nOMqhc211PnuIDnze4WdLCRImhfyG31
yWcF09lYQRYOJ+jnYGD72N57rCcs2pl1PiFgOnd0XFLO9Lk8XzaHzEBZ6Df7oKdzJ4nOXhc5eNMZ
ueuU/NGQcXY+BjPbz8Dm2zSE/RpLMzpZw6bD1y4kriTZkSlWOXjTWEpCkmzxy9UXZ+R7FF1nP7hj
8G7M1qq3eZnqiCBA7SGyLks8f+7EOTXhoZY8x4Ht/FPmfC0NR9Abd6dJlPea/I9k7NGMRLhxjavy
dbgFNs9XxlZ3Yg+utPwOLX9bgp89VImZoQe99UF2dDusTEOUKx4ezgRUu1ydoIEbht7FyD3KUsxb
YYI/FeINa3+FcYBoOvRTPF2F8ZoXwAuctvmp2wWy0zeXfPKGtUXZmBgeMiOoZiVZX2nu7jLVDAxv
oM+OGPYzeY+lAHWEHQa57M2fE9y6jBkC5qzr1k9uca7I2Yqre4tufN3+Hy3S4Ca21maZf0/YuMIh
AZ0esYUZlPWrDf9m+ulOlNScQlIcON4u4b0L0CX6bHXy4pjclr6Pvlu7607oBPPUa2AMalXLNz8B
DkrOy+8k6/AwdWDkWI8vfOYAX1TKaNRlC8KXZCRnL/WXFDxA86MkHIA9SOK6eDD6jGBWX/jksNin
om8/+04/Z8kbs93fKOz3sdEfSH/bu6hqlPlq1Rhmxm5geezW+I71r5v8+anN4EuzUirxaKfL1MAn
FVTL7J573hsSCu4MrkVi43TMypJHNcEvngKfFTn5WT2wrR4PD1gG86gNlrWpacP2nraYEgA0syrq
o+kYUv62moa8FlwNWzVPo4taJQm7N5c4eCIIGN1grNt3FHkQZQYL3wnrAHaQh35JIc6gqUwVlEJp
2EyT/W+5/GfFQBMwp7T2g7MuJ8/FRYMlVqEwW+dZenYDJpdJbtr8n52xyl3xNDs9mh2TkD8nRWVU
cZAnCU0+615Sb8jVdaZfsFNYJEI7JtyGjhMZSeDUDSkuobWj2gevZNskz/vsRm0IW3WLk8MkR1E4
WOrV9O449UtW7Tj2N2Yz/MoMrnb43M2AWHoPHWbX670o3Ed3Jim8Trv1//+Ncvlt5jK5BMn0LoeS
rqmrObxtvPM5koMxALcPYpytjXkfZv8zFJyzNVPxB+a0s19wVNQYc6ehPSB/4YZ1+6cMcLFFeo2q
0DkkATZqwxCvbYGNxp4K6q+LNtDeha1uV5ZZvUUVpV1cCRJLs+pWt2CCLNw5lSZ80DMS0nkEDigj
hZ4hif3Mc0xlZZfcPNpWdDhf+US7Hf35rhy2jQ3wMKKbbMl2WgxYsGoK7+jJeoQSVagtOeCH1tDj
0akirOs9qu7GY5bpI8OIhxOEbiwG1XAzZ26FufPAwc4D0nQHCImHe6+ceqC75ryl+ZxpKobvgPF8
GKFaqnkVRAZyP5jDBc4vHb4EXq+YoCbbVuUJWvaUzXTcI4IFqCG9ty413/0Rx01BRlMr8/OwBNsE
mf5oeUfxx0bzogUX0pk+EE1T4bAXBQBwGUzz2wkXBXvrnVIzeksiZoNjWCOcLjHzQ/phxzsYW5vu
82HqEeME4auTGh9GgEM8Dh0EcRZb4tqR325INYUIAylSB1hzDGCfMKRYtVmY7BQGTKNzH0Pojwwg
UFc2yvcfpnRx5Ihib7Yz7LTqRsryyrTnz7KlGSWzhpmOd1SF3qlxAFqYamutoUSjUEdpqlDeoG8s
IAGkBrY46N83qySGk11Ex1l0txZEGvFiCJQFyQmBvJpGwqVMfezxYbRNIAGj9pL+pi+nx6rVxTGv
al7CvCvG9gSiEr6CiPFjT1H+iA+FANjm4HATTwkTiCYFz0o6lcZE4Ub7fs5+RpuKOPSwH0zFMc6G
34LYypVfC9Kk03NaZa+WaOx1ar+jtfrXxdWte8vPVCULrQb2/hQha5IkTjGs3A4SabXtEyBIh/eC
GOsvHaMQf3/z1tUMbjNnLVoJbDpJFwY0pwAzZfh2X4VbPIhGbqfEfavQb82J8SMb5NOuLneFQGkx
m5z4FZEDecwbuhr+WSXTVsLfwUY0xrBvO4+YEo0gy5yoLByS15VB5kVONd3Dp2XUbbBes/16E4pn
r4AGO1jOyWnHbnVMmuhGuw7+NIyjx9B2trJKBNxgbAShzVYk3mIUhJhFehiTjLK+9I6Fk2Zw1Qb+
2sTXQzqMnb/7mmm5gixh1ARZahUidunXEFjvplfqbbAEJTY4DOeMmsPWb9qOThzyZohUoZcsG53G
6RDSgibKpkWo5jKa0YUi1gGu8Gi2+7hH5uZDrm/yQOytLIJj1ZH4FIAZXsRxeEkx9nSH1kPgakAx
6ehahjLGqeN2L7PRnitkfYZN6AGVG8Ot/CdRPTPf+tTr8HfozK+crCWr87AEwD9JsvlmKesGPJaW
oYiwFFlovtzmue5BnXkxxvgMR1U7whY03JnoWDFfdUZVTUQpy6jI39vcJ5TKxsEgKNscYQmn1HNF
HX/pMPqgm+PPEHd0GJyjnVkeagd1jGERkBylnH3DQnMpt6FFyskU8rMGFG0sILjpGfkZanzNuvo5
MebLIsRrw5HPQDOQ6DQ6xMa5rsjMKwr3mIT61vg877XS+Ymk7FWpbLbYUiKYGUfzoaiQ3WZpTKXh
A4l0C0QNtTXyxyRjqk7lnpPxwyfrrjOc67zEuyoRveIwxDrAsV7bjccrocDDJkhFkKJrqex5sChr
SSbLEHy8ijyK0fRHl3jRGmA1SidrWMnlJ/l425KeNL9AGYdf0spgIuVdvxn8l7rjHdHVDiEO5ocM
OYJc+5NUIlzP9aMTJo/5qL94xeBYSzFlMDvY44bcI6j7DoL+VIYyXMm2v3AtIm18+ASBuxiHWZJC
YsQ+CegmXwaHlPBhMtIlhRnKjPYcVmI7LbEaefU29cW1azGYxKaNddW6B5FJ66X4MF1abet6vEnC
jJhr83aZuFmqsv0Pw2e9JgPzG+Xlrelg904FFodYEG02C6qcRDHZzga5MfoqXHe/VVlebEMdXGkg
3imJfYHWd1VobRZ3QLsyAwf1HJkYQybpNofmw4nFfOwENuFiAMkA1hUqhBkzhh6uncz2blVjLKyp
yHW+eGJHLNmEOrgorteGHXz5DgMifwxfDHs/xeKGkuKP4Au1mQZ49bIlJ9BBhx2RbfLgMjgxQlrc
wB+hM1VvGs/+bR6/pQrZ2ZmMhtMlOGRkM9t30T1xYoxNVT4zYGbU3Vkj+c3EiQE9SZnK9OGFswrs
RS6hc5jIt+pKTKtC+/+iqaMSi2HeZqbahhubpGDEg5QSFTEq9gQMdQCFxUSY1I0EuoCTfPe25zyI
zvoa+qRBTrYYBRm91577boXhlanWE6HBj3nscF7zjmHIvO7AKI02x5Kr67+mFyumz/+1bk5ABG94
i4131sDqWnpI1NooPT5pQhh2O8ehIKwPA0784Kn+MFXIhNqW9Yjl8Q6mQl1miCsAD5AmFdjJAMXP
yjQCyIMkQRHchreAbibLknNkOMOxyRb2Tb+a3enLSIq7y5xIOe5BKeSCM97XHjU6Q1PrXcT6KzXl
uxdHK/iBI5onHkBVA/WJ0VST79AvX7EAnAE/+tMkNhdv8XhCbrRmpvqZIXNoETx1WByFkxI7W/uU
0lQusw6LdaB4DZuV9zoY89klRIAGGiS1t5x19o5CrodpEjvbAk1O6xKH0BA7AAr/GHTJf4LGHymr
RcDUwHbK94TaKMLC+hyJax6kOSln8e8o0jfZen8q4Bmka28LDP1F+aa1wmpO9S16wDO6gwtRZz5Z
GstfSDOBX1EsO1G8f2z3IY1aHgYOV+ysKss3fmXf8MPiSUAXVswwD/BuJYIgp3iwjwlXejt64CQj
LIoqWViFJCtOMea3zoWnuWhkSHP7G2ecZogf/Bk2uxkga6t8s9ySa7oMnpXYCPNvzPW7F+QvBcny
ohdXUMTJsz0Qe2JI+K7lBBI1beYXOwqY94TL9B3+bHScJ44owLL+us6DD2fMP4IEIekUMAJcQHt5
mELJjJp7TaBTJoF/4Hbm9Wv4Lb4KKswkQfIxj8knwHc70P/Nc9ag82cfQzLsQiEDVWMT9nzueSjJ
GPlIluvmq4BMF8iI9jFvi+7NZj/jllDB+65ExFqR/FMzR9o4TTqt/Yr9SeFQ81QuTPdGl83yAb+m
yftoCfXA9RWy+cFpQcx1s0slSG17ntkQp//cmqGgVPLSlxUaCyMU68ja9xpyZ+6X4XPdqvaBKlzs
Sxu9Vprgpi+QJaOfRHhNLlm87wkY41JyfwZ2bR/aghHlhMIa9ib7SW9SgC4dLPTIX+EgkUg8Uaoa
xYOZwqjKxslG2nrsEfwytES7nGBVZHDKV9usewUqvOyF/xBUXcPGLOVEj7d1yXbZ730IdoKdsJ3z
n9sOlArSSEYTpkdNRC7aeNPaYpAco0xDj5p+KgSfRTl9iSWbazBA+83eK8/KTz95JkreTKwz1qQ5
4YH7pJpupcB9qUcUan4Gc65wJBOQignkvlb8Dk5ZRBs0QnPzOyjz6AJctUKWJ5YE6p0ArTEKNR0l
JCUp0m4b5N098PJskzksEAqDAPmZG7SJyn8wCu5l2YOp0swJ+FYqI6KA1eHipbsoIgqYsGGNyhtQ
Lo3A/Tyzb1jlhPqGrtr7vQ2QUgEs1O6L3Wbe1pEsRw2g7xln6MrK8NeZz0NjW9tKEcHjUWF6TfOO
iJ8gmu5mpDgZ6nnPCPlfJj1wYfjN5FjBg7NYiVrFTxAMR9stDIpKNuL9rJ9bWoQhpXXsjJFcPwkC
KoOpAikDM0i8JmSuXiWGxkDZiWWz3JPMfXW091GHzMAsA7BdMHlkAFv1senHg/ZAAcN3LdbjXx7G
coWoP6CgszBtsWI03oxq7p5aMrGxio671jb2DOYuxtS1q4YZIrZ78gGJLFs5BtBuG9M5T6K1EXJ4
kb4NpStADywna2vHc3e0c6STJautrVpEG4XGLTI7zC3cpGGnp0gyBzksEX4tAEw7a+E1YYJqe5JG
G78k39KrTSbco7FuWB8/Wh2jnRJVQl0f24nEzGzsl/aWpzNH9xEnA/WDmxNWPUDC8ImayuuSKQTU
LNtiiTLK58y0Mck7ZICHkXnLCx7TiiIyk6rHIptemzJwrl43Prgh+aNeilKaWShhORLFL8FdJJLS
zbDfK+AledLbVHlarO0mSDdDhmdhAORi2KK/uDjOp/gyTK7Yu4KURZchI7Mkz9xbxBRT6/qoNjvX
uCZWtVdQ0Aas6sdoKt6tLu8PmVeevADwjG24JPVYNlEVo7khQIOwkYm1Vlgbn0zy/tocaqHyqi8j
8sFI1cGbAjrDRIAvO23Iwu24FeJxglkqJKT2+Ec74F0i0/vupUn4NbrOasBIg8RgkgHAeh1PGzeZ
9wONMGFNYlgVGBBi30RBDW/UXow+GZhbRN9YPnhVr5E0GwTkZY6405H/VyXzCKYTffpcs+XJB6Jl
P9uRc0LcHURwxG0xY6NBVON8T12gdZH7OSanceKYtKPhDMeX9UB41q0Dw9U3cZD1IWCrnr3mfHen
WhILVb8TwOytUOW9lE52HQyyZMzI+q/1qiu5VUwp+MI4spnHsqMNmDhAHgIW7KfLkjtYvp65+ord
6SVqka53TvEyjc6rO8094y9YNINnvWk3O1DAs7fucVTWKIv5sUnwRGcOYR/dCAEpuLrma63916b/
MMi09Lz5RDKJeGB0B9MCwJlWTHc7Off7nGVr5BLh2XjYTyqIkcKajkyaQrb05AYzXaQbJYtHeySJ
hEzFFkPdKIBQzCOS4WrXz/D0xEPHts0Oek5MIrfJytXjtCsBpCXIt8l95oIAhGkwSGTDoeWhnEEy
Wvm/iOVRkP2GfnModPJc8ypu/1Kf81tqZh39/5g7k+XIkSzL/kqIrxtRCsWoJRW5IG2eaJyHDYRO
p2OeZ6z6N/r3+kv6wCI6y8MrK6OqV52SYsHBnDTCAIW+9+49l9lUpe1k1zY03hK4UlW+iBmWr9m1
1WyTUGzk2lLE1m0Ypm9e6j8zBYT70THbVWidvJVPQd+5E/MyumTIw3x+hX30iNDL1VlpkvUTS50h
lzY6zYp96pAdpvxxKPBCCpjTVf5Y97aJShmOqiKaxCA62nOJLWFM3hj5W4J3J2cPZDU9esXhGMHc
T5Er6SiPfPowMYDWTPJfFxxxVF5Z6XsVnpO2o0GHmRUDTMuenZzWRYjlh0w9+rYfemNsiKwPuMCR
AU0tROgw0K/lvDCVLr1LFED8/CkfFzRbrgQo/rkXaEA+rynqekrTisraD81rTKzGMqRVnCoFaoCB
cBFuMmJtYfLSKrdbykraVsygmH3DREVJaPaQItkXml9JiLnuGAUKCmjMTosy169NtC5pfG2VTImK
KfhoLNrAmVoP09RejQmtPHIaumv2NOc+wvYVk1jODhDWZECILGKFRCst8pssAGTa7LlfV0px07Y3
pfZSYJKtOweLR7gqCCVLANvFLQV6EZ/mRHaFUHYQFE9usmvxybG2HShYGt5j/+gjP+iyd+E8WHRH
kzkz1U0JJgq5z6GTFjhG9E8/E/CO3fLZbVqD7UuuVraRYxeF5+l1OvW1h0pG+fFyzlWdw/1sXL8C
cMuoIdKFBxzRwAQakFLZJ92IayY70HvGWV0eXOsNAVpquTapsGgjfZa2iCASo8YPr2KiqXHzzks2
PgegD8gkx/pFL5pX6bEsxpZzIxvjJY8U1Hydygi4SSGluA4MWqtJETLr1pLH1jRWtpYtmqy5bwQ1
jDGCBTS9WTm/tiSoSWyEJfm4alFEufUoCUOTVR28mjkmUbsFicAwV7urU2Q7Q9JNh8lCKdzZdotq
yWx2KRmi4F7g8ZD2TQmpuA13hvbuR233YHSAZuqeGmd45mYj2vHRniL/9vKAMnzcd+zkPEd7TJIh
OAmnx0aDtP/Gd8FZdulwYEpS7icdGpOTedkh75l1jW4Xn5keq6va8cXa1SqL2AEoHJODe9mNnsyi
6u+0xjUWnTE6W7/rSPIcrFNoFS5qpKIg4IF3gWZMsisKtD9cKDvcP+ObcqTLW2v0O8dv88f564RV
9AZiXNub/cJB/M0bJ3Fg2t9tHWI+jcjNX8w6uNNqw7zNmxSLG8++fHmKbZukk9Jdhl3L9KspSgrP
KNikFoLymvbB44xKqbOUfEijdXa+4Aox7Cl+sc2cvKXSOZmVNq6Yd+fPwZTdGbrjnpl2lY89PM/L
l+nY0OcvcP1ktVNeGzJwXy99/Wjwsk2fY9AdHDbo9YBAHlO4gq8678fGzFpSV8Oz6jS5KlA33ec5
fPHacBrO/GUwBOY3ORQ0a93GvQsVIpNsoMPW1KF/4zQA1fvWqK6E6qtDMyH3qQiLewz72Lp2cWLc
Ow2KA7vW3/rajE602wgpMEf7U9Kja85CWeLWjSt1E9XV2ZIg0vjNz1UI7Fp4bnNo8GtVSU+h5lfj
S1hMH4UVlGe6f91dmY43ijuu6TCenvx1DRcEctdoHCbNhTWmt3cJ+VcLV7NeihLBb5phjZuKKl67
BnodA/UChZBW76HLXIUgKDYjovJ7jaxEBx5ZoBf5tpbNwLkD9yiPm2Id2f79PODYOGagjmPQvjpG
U+9LrK3wmIYdkLbA8vlOI7VTy0oe01w8jnHSEG857MY6kaiiQhxCqfaWTD2f2dwzYIOhnvGTm0rB
l6taolha4Ak3cQqovGb/S7ICwO/LQ+ogEZri1F1T+x5twSkvPNnv7aibVv7kgsbnDDoPpvzwgbW9
D0j+gASaJyMiuJAuKkM6xzNOIR6rgauVflTdLW2vSDhPpHnIiwIZiC1WriCoMKnK18EjM0AOUNEn
GKAj96ogB8xbhQNhAELCL+mnFSAMeMZ6/9XW12bG7vBqCp3VxIh7KUy7Wfcdb+fgKPBp0ToYe8xQ
YfNuhi2XvxuP+8CGgQwfJbqeoLqJK7uo6q0B582Zh+0BLazJz09KR6fOVhsYjgYloGJWvtLNObFb
slWlZ7QpVIBIqO1CByUbOtde6AhkJlkt2ZffNX3mHwcbLLabsAVOq3HHXcPeOTEAtsBpxldUfvjl
ihDydy0ViLHpXTSyesgKTEh1A/DXdhNajkJe9/SqD+PIfTzvm3JvwI10U29iWygoVaSGQCwHW8H9
bFsOkoJr1PcOnDW8UTeKjztXIrCzY3hLJDc1uePugEhkzzTH2AXEzWsLhh6BLv1ooJ5aFdyNLeyn
unXyZcDckpGwaK4joUMuR+ZbDKl+Lw2Egz7nw4eQ2U1iRQttRC5tWlp/jKCtMIZFrF2P2kA7q0RE
Q5Gz4sdGu9JcGYVtHyjvMeFq0lmWvB3bxAy3jdvXL9KAvSEwWVisEDCErOTozoAae7a2wy7IHOpp
v2vYn1hhuaGpgszEENHaHiN3Uw4m09pOVMVpDMAn6UDOwH1UTHYvD7gpIEJNGcq7N+Y1CPuZTd9g
geKWmowQxpoEydb8UDdM1LUJZTnKF3dnjACtCfE75gmSzrDt9szMqCOLqCLYsRNHU4S3bdGbm8hp
4yOsz+YqKKt8dfnU1OL4eDWZEKEMLpKrCeDkrNOkYdHQHcwcSWyhVj9gISzProXtT3cT/GOcrWfH
1M9EdeNfcppq38wPokwgQQm5CcvU2rmu7m2RoETfIAVg5aqS8U6iOVj3tfGtEdZHXKXlXim7wUii
BCk7WcyepN4G7GQXwIiaB0Le+7UsmoYhH5RuM7f9o41S4aq2Nf1GSQPeVEIYSqui8ZQOEsyFu6oH
y/3MPESjsRy1ZaWgoPqNR3LVZEwr+YSaKaQJ/iEpI3uttve2TPNT31LPqsFgr93j4gK4YR0a2Jhh
RbHT6ujk4iGjP6VqQoht8aj6WRpoQ5HOKbR3lR22yzDIMe9oyBEzDTGgBpyvrdQ+t3zzqSDPqcs4
AzNvhA4T4dOYPLpbgQRe1fY4Y/MKWZNfi9vWmzUjhN0KbZXbKR0mK9LRxpEOFejxvsEJtY9LtWoz
r5+XtatMODYTazPe+1oX70WX8HNTyh6J3OdpsIjZmVI933A6fW1gwZwGSXfVrlMQ+zE3PtfMCZ9X
7TbO3fZeFXpx9myXQjBgHx/7O4qAYG8nDJrytV/U4lRQlt2nRcY/JbwK1eJ45faO3DfSG/auRpJc
A9Hr8sAIgVQVurUu7fiDTy+2AJKxg8YJ4JqUL/1FDo1327T63jKj7n6GHrWB0aLwMrxNE+1bFtlj
Qa+E+WCX3bslaSZZ2J9ZcPcT5smjbpYStx2dHHK5EmXb+8nTwEnND/w96FSCbFwQL21wE4oo5Vhk
5CI0GL7lpTAO6fzQhNHjiC9p3YrAa+FL87XLd6M+BdgVebdUednscH2g4Qa0HxrA6fJw+frlo0ZO
b2PL7vunr18+NcQcQiRbArZV5TH4LcuIpEe29mk8uqcaAi3u1miTS305dH0Ha5gVIM8oaEjelVhQ
JAoKj8vHdYvzZPtY+icvOA2Zhhx9ivVk6SZzgkItgpMOd/B0+YgDoPZ6XYP/YfGI2ILtK0OJHXNh
i356iKqvYh616kwNil3QnTRBy8yq56vnAneaHxgrTyvXxyMRdll7TOjHlj7bnqqtIKhmkbqZ4lbd
ZBaK6Ug5rJGyfDBxsW387rmy9X6nVXG/o28uQD4l1msnXHaBrfJgekTO0Um8F1vnOPeFaMBNBLeo
xtgKz+/g5aNm/vTyUSVp5TCtAVXI31nMdsi89bdCFhOoah6SOMY3POHXC9Ff+FZc8nMacXN5ABmK
x7Y296MQW8P3ig3GUQvIv9/sIA0WiWUcqvkhKqtqLSSjLcvKvqvIHLa1VUQgc+R3Myqa/b8/FLhc
N26kk+JcuZ2YGadI7aAPEHzCskYZwxi5rdWHEjU5FtxQsIl+H0JfPjk0yLgJzPNFRVqtwuwaFPg3
gtptkeQoPEJ6qT2GE7bLMAB0nPbV/aywaSlkB81r990orOPlgfFKuDSnEqrK5Kdf4RXbhCW0TLEl
hMOMIF3uSwtUJSNmspFuBzKJfLKb7wk1V1VjCLJdL1s5qCZ2qGDcA8PbnZtS/8oqvymq7hRhJuCa
ZjWNB3xPYz/SpLFuUBnDY9NQV5hJ4N2PqDivZUN3wEjYjwvNSubLx32IVcYoiBREyB3vJf3VO98G
RZSaNUiillsasA0tJyRkwtV6ol9CqJewIJ5qxsvUje6+ShKFAp5KDYcl+DPPJnXN8YvnSBgF1w37
nAqCYYoEYcXYfte48O0HLOEaRdZCz6D9OiC8FkQEUSoarr4VJ6Fy8nrNWDz0MQqPjkaTN76VqGGu
8XWEJxtExj6sxB3/8Dnq3HErR0j6HoMcFCnLxEkhP9W0pSpIrUsPZuYyqw/MRgntDmh6FDAr09AG
pOgIHBeBfkenZKEXzrdIldQ0nTLOQ0xukxfXCaEbvkUYn0G3JTDUbZQT9ZAOFWWVMI70PskAmk8K
yD4ZE1AfE2nHW+bp8sOMaCj1zHCjbvA2xlDKY5a491F4H356k6ktVdYMKzBN4ZPgZSyzSZDOTV7a
smgixcphoWPydrn1TSh3Ts2bTW9Z8ODH8qWzMqbbiXzIXehTAdGou2GODbZlvmtazEWpFDdOSNVm
ZuSIsKsL1lFMyZBOGHBHRmoSCcuyq0uAHi4ZkZEyq6OrEGTXoSsgZ7UUw2n3ICQuelGRlwhAMsMC
RjskMG395KWJPJUSUd7keatoXpIkTTuFIhxRK8YgPESwl2T2lgRGgFNMuYvObocjWpScPSl60inY
4A4Qyz7Qiu0AAkgLjTkwoRlfEk2sNK3U732vm+lQOYUKjuQTwsJbkJjpJtdbyDCtHz70nYMSoww3
vefS7u6SZtXrTvho6K/C7uR9VuXRIxjgfQl1+KpoSLlG0Dk+BKOJFN3vv08G1H5Ua3LHJA6JjQLf
zzvPLq/12rVqg3FhJLDNlMrpXYSB8TBRTQNsYixU9EI+pAEq0aykVW3lzNe1731xNANZ3zSJhncu
mRcTdmfrMBTRndvnNC4DkWATgRKDwn3YBWE7rJFhRXQDlP8kPdgPQJ79Vd07NwPjjTtoF6+ernUf
UsxFLfW6NbcLJk8+q7qlHco+cNloibXq0OCAjScmVRVajmu/I92lGz4JEO1+v7debqGFhp2u7/He
Jq6d39RZXJOQ4GnLy6fpmBQ36bMOEnDpE43Hzk+na6mdyZbIQDlY/ktG2pA7eXhBW3tdm2m9LVxs
3HivCChgB0KBAcNQ+m50EvMDmpBxpVeUelgYge6a0Dkqpo93UapZd7lz6yJzo/c94MgwSyYlspQb
lZJQCCESEQpqSARldX4rqukp6bX+gXXrUwxgQDor8DeZMPx7R7uaCJvmyjezT1U8Oga+rt5sjF08
aGz85k3nMHMo1dWkwe+CKK2dvdxHJTngnnQC/TnNPSa6WXN2SthReSa0jZajTKkMgR44RcOpN4W+
7rzxNhpb5+C6L4GPdFmOZP84dUzGqT0QoUJBTF+QHB9j/FpG/Ts6ROd+6tKVgvW60h3TWyV1ED+z
pO/JMrS+DhVhIo4FmGJkWoKOpUT4hTTwObedFBc1AcV+n413vlZvkY5ni5AScl2RM/gQVCi5/L6v
VziaWZ2nGqtVP1CfhVfvrgD+aMJgPtHiZdYaOoRwBiGOJL0Tm8a2MNaFRL9CBUWHgD3PhXyq1T32
YpAN104rxhcwReFoVIcsCmoQcwguyyhCwxLCtAWKKwGYSPUh6sbcutVQL53ELZeaD45kBtYfVYr/
Jw3fyBpbKxMYAjYganTY4qEZHRHOkks9yGFh5U85kj24IUQ4lHUNQcg1+qWjdWrj21Qd04hfa7Dj
iusc2pLJBzTjzJdvdV+mHwhAC9pEIa1+lZ8F58BWubOtsLLvRIFcAX1mvQm0QB6HFOq+7QfmDZoR
ubAsE6FKEz1S+mrA4szyqOVc7bKyCDyq8+DQq+gjSxnoDwU4XDq/YIRqClLHTe45wPnJMety+eWX
f/nbv/3Lx/Cv/md+pkjEhVD/7d/4/INjX4V+0Pz06d8e8pT/X/7N35/z53/xt2P4UeV1/r35p89a
f+an9/Sz/vlJ86v5+0/mt//x6hbvzfufPllmND/G2/azGu8+6zZpLq+Cv2N+5n/1m798Xn7Kw1h8
/vblg4SCZv5pfphnX/741vbbb18cgf7dtC8H6/djNf+OP54w/xG/fTm+J+/j+y+4qcPkf//P/1XH
82d34Tf/8x/+oM/3uvntCxCdX03hWvAfLLS6wtC//NJ//v4d61fXNnWgZo5jmIZjffkly4lL+e2L
afxqW8KSjrJMnb6FLb/8UuftH9+i6cRPdFypLFe55pf/e1D+9Ob++5v9S9amZ9yBTf3bF/Xll+L3
U+DyNyNpt8GeKOWww1JSF4Lvf7zf0WPjyfr/GFVccbcU1aPtlWurFPvUtBE0og4ULbYsgq1Smn35
ePPDcfvjZfz4a3WTv+0//GKldHb6pqkMV7p//sU29h2klUbzGBC3GPTXFcY3d6xWQ4m6VMVLLWEv
KeDNaX1dUkC7s6NyUfoldUbH/ieve8ZF+LBNZa17Urtqs94xEF3JIH0jun4ZhIzkZXcXVWKZRO1i
Jlu1gpbFgGfdnhhAf9UxN4xzcJRv3aJxx8T+NXDrlV2mBzMHxJTaD9HYHbm3HTRHXwtjXMYIw+zM
XghFrgxYNiOyX/u6enPCO8vExtAgCDRK+qkeYT1+Bm/HRL1eJyeMJzR8w/cOW8uVzPWPsjVuusp9
8FE5+FXxGvrNvqpRePPEid9gWmzW02eGQUhrngMErdB4l2Ns4g4f7tjUoC3p8HdElXtCLfdQWEix
xgF2abGumwrnI0qyWuu3cUXzT3XzPJ/bVs1YArXaQvPMRRodUPQiQQdqDvBxgDsUSZNuGmr7AVCs
MoC8CO8jLZj8Zj6xX8O0zfqMsjb6JjIHrbIjzl5S30iF89fpixfleUsCad9msilhXG7JvJF9zJMA
YS1Rj4IOfxQmy5R+7RR6euUYAHAb0z7BJN8X1SHUml1WsTH24oVjYEYPS6qXR6Bq26KwIf6kB90l
vyZPyQ85xWrt4CxKAIn/xfmpc4H9fH5K4QhuRK7JxaGMP5+fZV2m7aBrFaFAFnPfhRisPYGsKzbr
GGOtW3qt3+1haQCyllH40Nk+jO9kaVZAGBPnFHbUSxZgwzhbF43DJE3DRTQ+T2H94nM8kobjjAMl
0CyIAWBlL9LWzwB8ogWo2WFwQv18ZUrShTyGFCVy8jRPTgHU5bo/AKblQ9AD3lUQcIJF9iGp+91o
BRy5dmFgBEc6ty+zDDUJCQMDvO6JiynPo0VudcRONtuM0SZi+TvR4gj3DeuguQbKGPi7YXlOgg7h
prWOA87EIHlzXNoAiXUo6x6ydtaskElvetCXaQtfEBXPoh2L1wRU1dTFJ0cSXAk3JpmijbLTcyqJ
zkggEsLHKcryXvneIpkjjfXwPHU3QZjDe5OP3ZxFiKAJxujZ4RJm5gLoFLcICROd/2E6nPv4UX1m
VBV5BYmKFyWhVYVOkmSS4k5ukXq7ZOd6u/+X00E3FGu0IU3Dtn46Hbq4qtKst+vHSqiHwlYPmLGW
Dtq6sViOLWZknZRj5JS9PtyEc+wDI4kGoCpzd1gY65z0Is8abqKxXFclOVyuWgq22kwZgSbII1vC
qz4rziBKH0xwh2HiHIqp3LYGh19QAZnhvaYP+6ost9ZgwXjsjumQbUcLRD31ZlK2axYNzDX2giKU
sae5zrjCI2fce8Fb7N4Udr6eQ7vpwiJzib7Shh/EnvjmzTC0L4JAxTLrnyp6k0Vr8PqGZR6mS7tu
F3HTrNSYrw2fxXXwyaORqw6+etmk19owvx3FueuyTTT2x5AcxKGwD5mIudTzbd5AsC1qhKndTTqb
+5GQppjoJfFQEYR0NzhHen9MSRXMigDUPtahEviFR/JTnqsT4hDT7lBWU9bH35QLnAArgYaJTbgf
FYW+ITUgRNWurYuNPmhHWp1RkKNTze1tYXDr8rTzPz8X5i3Bf1gZdAuhEfdL5ehyvrP9cMuMHDu1
rbCoH5FRb3L7pSU8VfctEHrWdQ222AD4Z8wmi97aaBHvRV0jdvTOBbYOLSrWDQErGpFA8XwGDfkS
zNu2qFgPu5VodoM2MeWUy/n6KiZ7NZHRVJnmxrPNuUjE/P/c+beFx440x0+DKV8axmPphR/zBSZZ
DGicryqiCzycva3DgMh4Ridw9c+PgvMPDoIh2La4sKYMm03Inw6CSQ8S7dvUkE1pPs7rocFv7une
jBWwHsREf7Ug/8NfaFqWwSVoWowd//wLO60ytKJnv2CSPGSRMO9cQQ5v0Av6+6a0Hj2nh8AK04pk
qYF7whA/M4pd2a110kG7wZzJln9xCH7ewhgWK4FrurrSLWEa7ry3+uFEMCxcdkbf9Y89xd8Ulfgf
0Cez+Ey2uSkzm4hd+7oo2FMlxNo4DF4kNPDsvqdBUlgM3bgUp5kHrT1XNK0jN1y6mtqTnt3Ax/T9
b6wCy4BqLw8wQGXZOUI7V7KCY5jZwpc/yi4/Y/LnRsJM3UIrP/n7jj5yFspHM6q4M1/baNCusrF9
TlEJpZbaBRaj6YTmJsAaP5odNKDBfDA7Y3sUibWYrOvIct9rdibSHojP5FeyHUxQW6IvxM9Aoxfm
ANlMGf7aIaPj6Y1POs9FSFq8+sC6TJ5EBh13G6k91ESrDEawR8Lc/8U5MZ9jP+5dDbbFJuZsQwpd
txx9vlB/OP4M6c0wCDj+RHRtqt5cG4n3+3v83yqG/muVzn/6rP8PSx2TzQ4l4X9S5dxX4S+H9yx+
/7Gomf/J7/WMq/9K6QHUZF74fi9kHPWrbdqKeR5wF9Nkbfx7IaN+dQ3KGyEsx6ZgkZLr+o9CxvpV
SUlNxBqiW0p3lPPfKWTkvAD8cDaYrmUIZQshuRQ5LeyfCookrSyLXeawVLnY1zMFVXZzNKCFWIwp
OCwkPM1k/8J69Ua6gqBiEwfvEXIwG/O9WsUl28mhjr9zaVl7s7gp8+B1/hyJuLyuAlntaji/4O3+
6o7y09o2v3SsCo5tK9swhDR/WkxjWxu5IaIxTBUWjdHXt3HX3vgtQUBGCbwzS+GyBNYEHJeJRVSy
HS11/6mwuIvGbQF4XSYPVeyTI63wL9h40TaiIOakaPma5+HC7SDNaWEGeNEF2MrfL1sau948Lc+I
UM1r311UMWsDO43k2pjApnSUjMjocii1icMhvWcqDSeL0c6iTwv60drwlqb+vWziV3hPEdJKjjdV
MGVLf9ZrpLYqYo/5w7l4/v0N/bFylD/dfn8/WDYnoG7onIU259qPV31dZ5OKAAwt8dnCzoidewaf
0bavmofeFsOeefVesxSqEJ/Y1UKFp16O3sKbX0qfYwVG7MQhDZxH3x6/q4G4Ve7IaJmRqlzrjfY9
d199nTtuP7UfDZolAIRIDJwBKNlf/Ck/Fd+XP0XxUvifTg1uzefFDwtYHI1prGEqhbsxWYwwd06F
ia8TqVqTgMgbJYkWTDGfLCZapsKrHXZJaXdbJUSaaqkFvRInMbXvlGCIq0rci2aZGQCc6ltkkVka
RNsC0cAG5tOVyJOVCGrUo1rsrwZStjrH6fZBy83xn/9dl4X3p0vRkBa2QVO5us2Hf/67ZFy7dlN5
/dIGQoxsGP0yds35rAsIa9BrY86YkAeaw4Rc017EplLk61lSXZmCrID57Wi6qEMP0q3+4rWxwvy8
UNg2fRXaMqbNgiXVT1ebTmpObcsIMWqGpt5KW3DlzbgNM3eHZ3pd937yNDgTOn3CYaI6egtij6F1
kgK6MxL9a9bp8aYMQ7rt5Lw4WaLWhJ4SzSkjgBRqV5dVzX3T2g9j7t7YrU2aQGg9Veg1FlbRTgsR
B3dp1HFd9Tg02Rgy/kYjZRwss69vk0zQZsfNYBEHXBZJvmgcL+eej/I7cG1/5/TPRdp/zWzbxfYR
mQR/YhWtLfohvT5qG9TeIPbcMDwZ7tBeZVX6iX4fJTH6w01LuFRtk58b45Aonfxkw7cH6w9mEcQ5
czV9N+nfq9Yxtj61Q4Pa7DqwaK7iuDevk8GdJZXIXAMcNKuizYxrbD6gkwpSo5s5h9cFJmQnBb4J
VLnwxCY6B9L/6kOx6yt+b56a133la9usMtH6EFeGzilbTmVZnFu9fU8cea4Tsna0Iv2MWkJwnZCA
nq66xUrULVwi4rDHkBphq7k5MVr7zsc9geHoxW91ufG19D4op3EzIDmHn2GxIMgVNyDBWmDsUe2q
G0N1v78BSCPvpaiLZV/fWVrFXSHpb3qX1xqBIFvYJnBlrWNp5FQKdvwQWMtxsbXpG6Pn5/keOiG8
3Xc5uLR1M2omnCnG34MHX8n1NlPj5quyYlweF6ipGK0L6mFVrrQ5XhLmcnjUi/4utyxiqU3zEJmB
u4NvRqjK4FfX4Dt7i3lr2uj64nL++OWp9wkVU+Gt3mVHq3chLG0vlxZrHvyEhuS/1Ito1Hg67YD+
olxOV575MMGHXThdF9Lf4ifL4dyHaBBM4SWwBlkg6N2na/QWr2RyvNuZleNkR1Z5OS5aebw8WxA0
39oIGCPHJ4o81DdO0Q/XJqEQGBCrtTRt55Ai8vz9cnfCluPH/NuYmmJTU+UsqsrWFsCOsThojG7T
EaMCE1/k9c6npC2+hvpgHGPLXzMCJkfO0ImNLPODcKnyHLNPnqLAbRbk+HR7TX1gue53MRkXCwMc
0bU+9f3BHgaopX7UrEmiqe5rS3wnS83RwnHL7ERt5yHildm01SqckJsPYOQsO8lOKRpmEgAgQYQa
XsJmGgBUAwYDBlYx4cI0Imzt2BY44Ue0mJhumnrdttQifRdHxFI2BP/AEmDvKwjDcdERmBgY1mOO
AiZwhzOYj7ci1ae97uEvG53x3UxNa48B8QGW0+tYwZHXWo7ZhLlpl0saaLkJm02nIRlmGF8i/IEY
0TEjR8HI6W91z0Ok9SuXM+BqaF3UYsM3E8M6al/87YiBrmU0flzOV37cA0PGZnE5W8JxXn/m85hU
EnTxoruqmkYx6+bc4L7JGsFVoVNJty75zO2yC2ydooNbbu7wD/ypx5la1Q9hxIv2e/cj6pFR926O
Vk1he6xANQwZwnxXjP65x/ll4PNWAiFYk97qhQtpuioeRGfo+2YghkRU7SH3gv1UVA+W6qkmUZhc
R75Il5dXPPktsK0clkvcQqxBgkjfOH8yW0VMsypu9MAHbZOCTBqbAWKlFRxt55xwJsEHUx+8Mvva
tnLIOC3cmHDIzK0jCW3Ed3JfsOFhTKica0tE3b4nYCjlbQaA2a6aTKNmz7T0qoN3AcHgxnT7Boo1
feVc6I99NEd19PLNkxE6eVHudWYBWyRsbwywcZ8lGGJlXxSrfr6xR/247lO6gZfjnpSgAEKF/3Hu
AEViQJWig4mO5m2Xr4W0Hn37eHkLitLKVwKVQdOWxQoEkVp3eh2tENM7WUeD0qMfapDz0EbqOfZy
feM7c4NVwVxJpQd3Hxaoabcvo8c2Ta+rW60wYF2SU7HU0AtcDrIbGB8ePVveLfaCycA2b5wC58Bd
dCYYuECHcp8tqNNtUeI4Z1nrjFIbg7coV2uoUOhAaNr6AwjcPMfnMMFVJEjcLI5jBL8w1MiGQXoF
cFsnkSozKrkxc+ivWuhXy4IkDUy6Kw8j5mbKhbvQcRL4cTKc/CH72iBvvGplmr17wFJ1vV+PmZ5u
wilqrhmGoQWME7Hy2im+gzF8oyNwe8nh3dHbLpdR7Wsri8zWk0wJboXfspR1Mt5PfsfOtiSGRjhb
aIXjXSrG7pAME8mlDNx5z5BPN05BAlN3F2vBpmEDf6NHHVgrSfGcKFrc/mQN68kvv7kGp7EzGePC
DVDbgPi+XGRhBsM3dEPtKZP90YnibcWA8CFpmnkBMsSindjU6z2fTm7QHoyxew6gHBDLFRxFCKzA
LKtvedqQUJhoa41y+7kO0iVo7f6hb7ClKq18d3AGPPE+ol/KwwffzcI1ccT9TV2RFTtUk3vqLFtc
J/YbckgmiyHeDEUsSd9P9SmrC1Yfq4zW7Rw7j6MRMkZjvtLNTD+iND1GZLoNbZc+mPGkb2TlZWsi
ON4lyQb0JTGUNcJWT8h9iA8fMLr48ZNt0d2fSD4vfOLtZBb6G0nmc4txYx1kWbxW3CEWNQscpYo5
S4rUukb1jX+UsyyFS0P3BYhoanm3PgN3Ym8qfIU02JkeSwDdKSjMgPtv06QaEYQWPtpZ71aW3dY3
gVIT5EOTujhp06uvEBZ6NWoM3qeIFIqCUlEO/TXtvGplmt0ZJOMuNK6TKk4Pl2t1kO17A6NpaSts
RYTKs8CREB7jvh5CnFXhhPdLs9Dm+FV2K90RvrY7lJz07i03rlUeYznye3RSlQk3uQkpR53sZow6
VqqApZy7sLUvQu2smx4EQg34XsNqiz2sWMRB8YR8iP0LIT+VXyxUQy1i4g5cMxt8Kw1bu1ZxcOo1
EK5+4T035A2Qi4dphFSB/8Pdme5Gjp1b9lX6BVjgcM4h+TfmUVIoNP8hSimJ8zzz6e+i8padVbbb
bTQauGjASFtpSSlFkDzfsPfah+9iK0sROZBTsC9bgf93KIv7FkQ+BPRYNPYlAwK3h0Jn01PONTn7
JRlb7bWX9bvm5lhaZHTv2dlCWZW8JvMy4GiThXhxTZED5izB4k94C/HUo35x9UuWGsa6LJOvfCzD
m/lp7hcS/duQXfNA3jot0uRU77LV9/MNfoVkTVTY53aIX1U2GZsk4GdzGyODCVHdZvM3j8ZC8Y4a
5Y2GDYT0+mgxytx5lFFurmKJJhcrjFi49tjhM5y2XlPYS4tacOsZFRGueLpzOyUKoyeBfWqgLJKj
1AOiE/Y6D1Kc0MY2ZUixzwyithXCGLwt+KY6D+THUDX3SQRPA4pVVTjYp+3yzrfKaTPYULYQ2lRw
NxKoXfh2vKdWR7AdNwLZkLrxdSYG5Ivm0NFgxY4i69btWH9QfpRbe+LZMhnl8zTmxkMMOrvX3ftK
DuJQdPEc/+2Db3d1nrzGa4LoeG9TeyPc0e01t5C3ZuO8d2uDvBvVcdmYsbFvwla7zAllnvCfvKrk
ESIY7Qs8WoXuaHecOicrlhl4bc0/sFzBM5gX2VamI9jqPF/pM1EUZykzAwMHdYwseQN0CldUCcl6
aKazq+nJI45IVBbroNT982BWuB1ok9FUA16baqlIVeaLE4z0G1vhqVkyzAW0VOjnGuoY3ntiuiCg
uchlqDBR84adsS+TyljE8+/JOIJENFijPTgQSTf7fRP4gAx2qCoNWFF0EYlGgIwVhiARK5zfys32
woura5QnJBkMsPOLVFvoVjys0sxK1xB8O2Am2iWrMSgI5x2S5K7L8/pqNR62FD29a8xzgq9mUc69
j0CQipUnOkiR+LtaWQc1ymFtZ+17aCYhnH1/VSN0ZhtKTklc3IBbEZuqQWqihQ9NVacwfTmUu1g+
Ckd3dh4/2cHMN6Gykm0iFUHWRnqfNvazXtePA37/Gy+oUESHn9QLcm2iggsTT7+QqvBSTcGXbQE8
NcqINEgN9vr3t5AehGWXOLmjbwfZorOktbMTwp0i5f3QOiCuC1HfVpZjoyT5coizX1Y5ePS8tUiE
yuJX5KTtISVP1XEDb9sMhNDFPZGd31Of7xYyd2xMmJG+6wi23cZ5SkViZgAZjWrbqkPuq+ylTCLr
OIUWHFsSbaThFu9dTrav7iACI5/lCoOTiKRErJOOYrkT5FK2MUkOof6jMsTw2oUaVv1sts+n7rhx
pdTWPErwyWKmWMYTUs1Up+hBkAcfsjKhn6TF2/ccJ4zIB4VSc3aTfF0HRXDb4TBQQTNnn5jWyeCE
PH0PRWqflscYFGl8k3MyuIg5ckqe2qAYJoedNhFAZZtgM4Le7YVjxUBF6LuYoEgG5lhaaEax6zKR
iSdF7GSTDduocS9wXe4lBvTbFusiRL+VhsFn3ZUGVr5yJNopJi2gFdwHg/CTk+hMb1EaFhLdODQy
ShiPy62xLibwjB2IimxZeIhUHa8D/0auL5K3FWHfFNII15fqu68vKS8SbBCs+tShpq3koBS2ASDY
uyQkRgKgCc09Cz6sqb27ESYzil5Ct8e0URzMMnjlm21yxkts9Kg5ECEBGinju1GjTkWeL/YqEGdP
RM2K2Nado2FhtQWC9O9qNo8w3vZ+Xu8Gryxevfnzk8Zgo1y063jy75o0M/exzgktneZaVdWdk7bu
4bsUMlnmsegCIldC4rb0kJgs1YJGlNHjd6Frx69m4aPBnQdGTp5gEPUvgZcBU8o9eSQpDknu5EI0
VD31GfMcQCk80anr0Zu30Rd66ON3t1oo41kxnrzlOfKUxuwWv2vfLC14qhgi37ojEHMaWd60SJdX
Ha00NqV4WpvmiBsW665DUE0SNvYCVeup0NtikwbNBp18vmf6ky4sAdqB39/YNRjfkX7Hh8kU7wQK
IabUEwDjTnfk1ylYmlT2EdTvZ+n+rN9BmSdoQWIXh34QWetscH8MJqnzuJG0MSjheJrlymCqvfj5
HFXz2U80UXbV6kod67KAUVlGOhCwmlSO6hmOznCPJKy/j1O7XBUBLWNRa0cTvZ21sFAebRt88kSC
ue06i0KgC20/QkurOrqDlOn44Ed3Vm6kW4MsmIWZgTLMDehFYT/iyJn/qNMkR6Mi9HUbyOiImxEn
Nfq/pTJhBU4gRzeOPvgkfZr1jG+39FOA2vlkc+rHytLPKWOAO11iPhIN8DcypUlDKb0bx9Q9ItRy
lDl0kPiGpwTf0gia2jHJ9PXUAwtvSEMQkhatpqz9kGvtsSH4Ja9NZxvObdP3G9QJFtfftiyZ2CFS
EXUHo/qzbxPvjtKi3Uamry3ckvAe1thg6mVzQnfoaUF4Yxs8tEeT3FBgtUR+zvduRmjcWrPr5fcD
ZxiIP1vu48G59QYOc8/5ZJb4hZ2ahD3m7UByA2JjxAxedbyfv5ro7zz03F+JZe2Kmc2ok5o1j6YV
PrmLIYhsXQ5ubS503yP2RGe6m5H7fdcy7V36gUhO0bAsfRK6JQqn3VCHxTUPJbQJw97mEUBQ6bka
7JPCv9Bfssk/O+CObzR/sNBG87ZToNyQsD3b5gsdcjADVl8z79ilwJ2bD/xslC1qVvvABEfjUQDr
5/vFJPpYY7OdfOYTQSitbWzoi3qnNB4EwH3GZJq2SkyLRXeNHpvNH5nhQgHJ0FCDqBuYdtk5Dqr7
vINznIwOKVzNiLZaNuBV5ttpMCJUNHh5TpbWXX4ePF6LOJm6P5mnm0Xrnsq063c8L/DqoYPdJFr0
VWME2gituMgClj9QQbXzseIu8nRQtPjNZ2QQpMz6n2yI2ooPIyEToSTJA8UvfTwDCDTfJOFoRkaq
r33DI56VwYAK26l3AmLnJkIpBdtlxAe3lR0Gw7nC2cjBvMFaWByRF3tsmdtgV5e1IKDaw7tcWP6q
8NE5BWOQ35g2klxeXJqWO7NCMgVVBswsW0qWmkhh29pZWfMQOcBbtqrshsbHs6tbpixHPyLFJpyv
v9izX/UMXisQ3HEF8A09cWRV28kmU30yvGXkMif4HpP/R3tPFKD856/KzV+Fm///iUAVSkhkZb/s
FP5BBHoNuAhhH/2vfU3k88evS9K/ffXflZ+QztiDmAxvDaGzyvpD+al+kw76XhQUyC/RDvxtYYry
03Fc5J0kOUvbNBVf9Hflp816k30Ruwv2aOI/Wpha/yDBRL8ApEenWZOs0nXrL+snZXpJjoFuehyL
EgvlpxjNA7qqS1QZPyJNf+7t6UckraPh+BuoQEfFazfPdZ+xKfDJ49XEFpjnxrq1QA6kGr1abZ46
8g+m4N6buo2PPKPP+q1MwqcYixHR4zlTjsBcKi/ayY47v8tbd1nn/r51x+tYxRe3z8hOQV4Qk3uy
sMvxzcnlMXO8hzHEnp+yKyW5fc56qJ9bR63cPP/sYh98c1TwHGzcBysyrvSm61BpO2b3NRkJ9BZN
96o55rPRO7dtY50G0947hv2Q29qD7ri3HqdfhoeMCnDXOtquGtLXNI3es5ypepH8yOoK7t3MoEjj
/HOcCZUy2YzNTelW6aJQ1UM8eBuRkfgtQ7tc4EQ/9LhClmV139jGNc9CpHq0uWkfrYtouAxhAHoA
WFVDkjFBBnc+GXvC5ksrA1GXrK1V33XRQvXaY4qnEmZ60ZJWxN/X82MsNhvcQAQOGPWmT+0nuoD3
OBK7WhSX1sdFOpQlNj5kXgIoX8H3rSuGt73or2XNoD5qIZdjPhm9L7PP7xODl7AYvGvad2eVjJhf
UdkN3ZgyPGwhkZOfHIvoTeggPSpWRZjr+FuPZXGblwmz0fRi2gysS2iYw1g+4TxFF+jYu1HZ/Ctk
ivZacWjMZi8b/h9Elzc4sHemWYNbDAeOS+IlGYFM2ygwbstSLd0OLGMQL7Fz74lLVAkjii6Ys2zs
+o7gitPgYz+E2clEpy6fIn967i0Qorp2ywblmEQ4yALN2LVI/7Ve/yFz4s6cgWgEw4R1zTt6b7QK
8nh7o0lGccU5n8BsgKIonDtIsa+ZAd2QffOnz0gD+QCORoonz0k/p9lSm4jp90qwbsfxhBjrWLus
0sykoAXqsfk3YtwMEadHhKc0FQfsteBu/TteXJIASWuYEZjS0r5a4k2ZIFx9IamsOKBXSa2F69L5
PcNiJjSUv0XJXFfikynnEO8825SGtjM6/Rkn5FOM7V3a+VOiNxdvas+jmd0buQMtJU+fiC93jeGC
Ptdfadp0DTqi/5zkzs8tlspoLZORY8ymnugKargA2WogokOatKvOAZpjet5Oj7W1DMTJNQO6zxog
eAmb3TJI2zS4giqTHID40rne2iEYjoggJnEmkJnqE6DBDqDAmkpqZN8b8ubZnnMJ8a0DGlk4XbW2
a2+tOZgyoqrZdna5fWyy/hQ0yExbQnCtCCQId/6rxjqHn3cxyPHLNOptZ2o7PUrQOZgAV6JXr9Df
+rZYO71J3HZyITwYWn6PRz1vU2C01Qmw+Y+isw5UCZvGlfuiSb9/UOwSBJ/ae4J6vuJAHGymi1XS
ntLCfxFk39KuvjOpwixpHLNOsCkdH70AqS8q9AQChmsV93U8XPVS28ko3Y0Ol5gmgnetdw4lKm7d
HN5AtXyRmXILU+igmyaxJue2mR4iZIqxHN8KH5jPmB6GwjxKR1uNRrC10Vf+clD9E+2E8Y+KKZ74
UqK5NznlbOMvT3wLBADes2Gi0UrAnSrrlv7thUqpYB4WrfiNf/RgnJA4bib4Ml4f4A0uwb53q7xX
/24V/xfZizufP2RL4oqgxjYMG4nRr/KH1C37Enet/ghfA9EedFA8EYzuPI2RityVJCOA1T3V+Sao
vduoSN9Swz8WI+7Eyrpg0LqDabFsIHv+58XPv5Rz/Z/VP/8DRV9snXTegX+t+9qz8WyLf1LW/PdX
/lHUOL85rmkbqDB/WlN+LWociJQKzTyX15+KGvmblIDxHLC7AqWXosL6o6gRvwn8BNQPFlcCAi73
P1GBGZRWf5Z3cFVZNj8BkjOdQsk0/6LKLDB0gGhK1GMljY+W0GEZyQfFqhK+YypWcOJrErIsynkn
OJsq+grKzNvrcIV8vBttcjAGlDJekJ5gVVsQ96AexAcBhXuTd+4F6ch8e+aoVPLpXE03wGiNrT/A
EeARitDevCgY6IB6HWdPw85dxRK9krlkmtmSCDJpWyhnDnPMtNzk2bTzarrabjQ6VqX63tyW5kBP
Edg3GfrlwQd0wu97KuKYWKD0BLwFMWsy1KxN2lvqzpaS7M533fGYaNmxJ98Wf/AF7EdA0Ky46MV9
CitiY+bxu/SsYzSSjk32h0OqOjFmPrHensPhVlzT0Ycw57wanXUxWnEft6gOTCzS68BoYQPEPoEO
wV3bF3cSlaefRO9tnrxNtkVi13Q3OiGRekkANldnzAipyzAAlxIs/0Nis4bOASGMbVYfRwQX+2sd
B1zEGlypbBuNjFxK/3GmF1rRS+4TzGQXzp4E4t8Dg0dzm3xF9Yty+3XrZddIFzfh5G9Mzar23/4g
Y2+Z9fNYFQFLVCuADKkOnpmfyaSSq7SM3yHgPNSMudNAv2F3ftVJd1sOtbrxhHZAva0WFC+vFnAb
+HMn1prQTuTvpV+/kdiCbskKkYoFX3oWvMG4uLXz29CYsi3MDgvDesUwhF8vMmyW3oP+FJIsQdTx
W5J6D60iZ9yYXDQkNlmLzmsQWi9llnx5JjSO0EG51y2hgLzlEUXP2M2EBtX8SA22z1ig0kLvV6yu
qNyiD7B0ZMjHj+gLQMKWIVtvLtvBvW3i9B0FNE2kzO5qeIksweGisYS/CUSpb1AI30QdDBmAAQvf
An2G03Obs8lYxMoBhlNQRUVqROKoinumMW3Yefsx0CYUNzPGjnU2F8mIYBmvfeml7qotB2bkffgj
6915KJxc9CDrwX+aF3eA/TVQqjgTtOkOD79l6zs4rWu3IZjV9fUcjUS2mmf/7A7WhuI7gP8u+akB
fbHHegaJK+to3JI8zLCLkFUd3rJW2/G6M8NDWkHisH3mgIpoh4I2w7KCazlBI1V6+KEl4uLa2sEf
7wVxBQs7QC+k5cFXpgVfrCo/211YMDssJMQelPL5ONCIp7zaDInvE3wVPlM07qv5nQtmWOVQLpMg
u6vCeFyPzfTeSxJZuHNCHAvGTPmDYBcmX7ZrXuTGjsFoAaWYlr7u3gKK3o8TTX5bYQAun3IyKA4I
5Il9C4Yd0sINjyzq+a47Nwn4FPaigggmYi3lMYrIfjLHp84JxLbLGbDZxfgSPFg1watVhpqIKQRH
tx5vSA3xlnZAomW9Gno+Hd1fTVBT8pZ2tDk6r+uk908IT8Zls9InlAlamV1CGgaP4mvIHuou3+Yy
/EjAVfm6YlfsWHsAFLtpNjFA+rmznd8VRmCCbTMWtg69jl+IS6+cGpm7uddt4xLn0Ucn9g0glwh4
7a6v1b1uT/ZO00fEpckqL+0nkxd/PXPjIlED70JVpWzId6WxtabsQeGfX1djecwQ6mHV458pwvwu
wMnS1mfml8TVJtmdQzYIuAwj2ww9l3pZMb1rxnUxGk8uEzX8at6DV0bvcQ8yv6u38MyzRR7Nkr0c
cCg20cP3BQPJaR1V4gkX5oVhEOp2h/YGDBNEnOJOpx3ixCH3zV4aIXb0ZpCvXgMIM/KIVe2zveeC
IYtxryyAYiHdw53jZtE9ZEFczO0BHmOxkAZP47xpP2tVI1VIi7WbOnvdye/IYMPPkmd3HUF5gKZQ
G4FrJqj2VIruZYrUjcmFC6imeNlZ855f6xSRL7nc5U1+HUZBtleDOXKY8jcYrYBEEDIP+g0mnSdv
5seOPbmHNusQ1VW4xJvsJEmmIgsqIIgPKPN8UNG4i4Uxx/aQXrpyRaRISoSjkDrLCo0AHUH6qKWs
vAr0fl0vdQZsAZPJ51q246HJMPFrql0qDUTXkLgs7SVgWUBj+tkEwbmo9BacU4JrzSFWaHQfarO4
M1j3SJU+pn4LasKG88GrB/B3buI1Jlx6i1KX9BUTDg6ZKXQdZD8RutAt4448vCq/04r2XCZc75aJ
lx6yGOxMSDGLpmIU4aNtDEYIEjmaPgSVeg5PoYFUY88WOKydCzOtIN8juxiFcYv+Cj6rzh1mgFvN
nzQ10leExWoMAEh21fQYInVRDP5gkcYb6Q83ZULXKiD3sQNe2n3xWqXslfob8IdrYkfe0mC+zDr7
yqKffSqMqDQjEx6BCopYCnHWVLLCCKmRZKrpRElZ1ZfumPtUs+XSqOyHstdYLoaMGkBF9jvfrDde
qbv7IboCYhswRAYHyy54ovDVzGS8je5NmxgDpcclk7oT3VZZvbDXfjH65ocCvWm3/KwE13HTgqUa
xuxqV8zTAwTEpPF0t3bAxeB2wzyAfs7SWQpHOmtKpCvaenOthVAZ6g4/ut5s7E5cnc5lOaUevI5S
SZ84/uysAu2Iu4lLNyi834UKvjw5Ek8mHEjMxiXo8ne7gEEZ2DTmSYBOVqm9OV/W+iT3XWs/eOyQ
1kS03tYkWLJui98Hqz4bEcdWKnhxTPf32keaRmzkVk1826DnQm56a5sFI7u76Avc3hsROo/SfmGo
MayTbHxyu/48lBNBEyTF9D7P3B54IASDTR4kp1mLXKZ8UyrVG4rZI5Z86qRhPVVkBmme+SRhSorq
hS1gvXUbh412umvi+EnXpicc0+EsnENmnaBoDSdaY/0BtDWZaQIui18jBHZOnMDw60hrwLJqtiSm
cS06I567UicTyCEmc11P9YY6eeAKAWac6srZyTjcFVFPwJNfAziri32Jz3OA5LoTRQf+BgrKCGfQ
8PyRrpQ3gVnkjRtszJEIkUxheDahD4Y6NMGe43M5cCRbBUViJHexrx10v7i6afbmWOLSOuuohHuV
1yVq8jgggsT1uW4gh/vC+xQmIXE95x65hGIVM+LXPdTxRKrtOERRSAaQJXXeiVLyIFHjGr5IsTQ1
WMMmtVVmyishbb5L/nugrK84ib/o2vfoNLeFQbNetqjwXVnNgVJE1CrTOhRe8lZ8YWlF62BikggL
bZfP+1lVRisZT+mK1pJMdfcRCWC1bCZxieVHDTJ0GxKYvLOYJib1fcszwu94VmXa7ASwGhzh6iG2
1l3V3rK4gOdacElBmKzLmOzLfNeIfD8BGpvwKw8yfisMS1DC7kaf5UEkw3d/5NtVRNnpqllF5fik
IfuIOMijgQ1ttBs6Uhd7iwBEyjzIysKEz2i/V+rFS5IDUBweyBHHW+Non3pZ9fMKdpH4qArc5A09
90sXARur321hP7AZ/8GK6oOm58O3DI6chOBaOJo/epPA2hCqNUZfd6XyOT4r5Kb2hgz54/iEVHbb
OtGmgYIP9JYCt4O5X48WTvUMOz2jRqZbSvskJ3jv9MwEbhHIfmi61mxK1BOLJE3fuHmXvURFY7HI
zh/6wP+Aj4j5NCoePM1+kwU6lzAjF7Af6hdQGkwI05cm9d6gpK8nyUWgk1y31OzxaYiZP/FP4PBE
5WpgUAPw8yLr/MNBAbnP6nscCsCNaPbhTwULIasfHVcJqb7dnckidsFTEKgOSbMy/kgG/2scGOk0
/sdUkXPD4qjwjIuZ8Ewom+grDZDvoy7dNQGvSqkQHe0Jp/Du5vuKpBf2yCz1+xBQWGWjTsNgUi52
ue29d9PQL0p2WQg8uXgTGJl99q77JOR1n54bQhZmE/X9YmtJt68dn8yOnrK0CEl5sR9bIH+gHF5N
WgN3GYfJPpU8vtxUe2jlXJ7r9RN0nuOEtJCzkLKjjXgsGQV0ep+xsN9zSGQjzaKuqpJia3jox+wR
N0+OOEHB51YSozdsyQ2LUqZcTwk0pF3RVuHWZM48yzayyT+IoKPpNKK38tRPcb/KNUquqEQeUg/V
IqDcxqwfUw5AjrGLeBtyuhPiqbFa0jIUVQHr/sJ1r16/dOtj15zKISXNR0vuKAjESmcKU1n4At2I
YtvShqc4RKI8meGRheENcMBhgbb2wU+yoxO8sYKuF9xrZ5MqhhflAy/8D1Ge7dbCBmBbW0qmlJMc
wZrDgszHI7CQIr6wug3W7AwZbfviR132GPE5/ZdtPTxJMKXNSDOUO16FQq84VZ1iHZ3UL2lWvtgB
hTEoZD/iVpQVJWNZfo3GKndo6Vo0zxQFvNIG8sHfC5MzjnJZLeLcfegBPtlhrvM43kRRz8sWdgR3
zheyDn4nSU6qnJ4Ifs7HWK6iLn8DNPwwulG9ZN6xjZHTEf9FBZFh54zrl2yg3nOUm/M6MdEvh/vS
JIGu9GnCsW1yTEo4DpJNCPLUC2FzCuOObW0wHD+N3gBTVFG9hR2FjWaRMgqJLON2APBNb0CQEdIq
TKN2V6RbjVQr1o+LvkQ80kn9okf2BtjxyyD7fhva8VufjwTx0IJDolzOfX3Xe5hxdNynSXXtXed3
UgOnkJjJtOZUCYP5jLbC94lIS1/LTklau8uhgSAZgFCcQp7aTqOh2DUU77AdXFOn+kpDe2sIDXU7
D4JGlMCS6g9zrtiU5X/kRfzW1gacYOuzggmy0lXcrRmvO6s+sS+2z/VihcUS20hAlYq3KTkHmYvm
cKCKCqDJTXYDsqhwn5Ai5QtBMC/84Gopu+30TtFYhSRY9SYFiFQoRXoXp4riqCFaGW2LTd6xKFLm
tYho56J3lcD633+f5JmfY3bPg0cosoc0kF/KGA5RZ3TLqiXuh2g59D8kVGaWQwVPQdkPVAbIclbC
8bWlM6FvSwnKEn71mnNALunk5LIZ/Wc3cGmxMorNsTBOhaYD7eeID5LL5FdX+iEWJvaDkRi3aHl2
wqCQIyK5DJVYhSYR3ezcloHNg8D2h6NV3w6gIw2oRyw3tyEcadc5dJpwVv+vxqL/N5vj/4GTU9PE
Y/iv56bX/vPj808ooe8v+DkuNcVvBjNNHoG4g5SaTa5/7ICN39DpUokhg7MAVTl/3wEr97ef9to/
nLLyNySSgm0Z38bmv+R/MiP9q4NS15VtWo7FUAX3ra7UX5g/UaHbhYUQciUHgNGRxA1OLHy7oRBN
FzLyyn3vF48h4R5v3PZ4UR3nEcUa1qU4vE/6eC7JzeZENlnDODJqThVxkA0wQj7+/gOfDGA8cHDP
pWt8UpMb92FYmwcQawR3kbTyb/Ya3z/xL4bD+TcSvMAMki2Q9MZf4QBZ5QwD4+qKp3Syo95ybwCY
m/soL+ztaJkoYvGngi1JCLwRKd6w3L7tOES1SXjHv/9RdM5bVGjasZztXKTLzO6nhM1kSDPq06kY
0Ricg6Hu7slTxtTh+3cwyYmFdbsWVqcYz3kTTmfJLKKyp2pHAMW9CMbpZ42OUDvbqq54QfsYnDNb
+Gc3OzSGQ1BJTvcCTBfEmYocwPuat3KodCCR55Cdfe+cyrhbAcvOAM7Sn9a02VmTdSu2rzw9Qxme
nL6t4ROV2nMREs6rWfWH5Q7Phjfsfrm8/8kaCTLUn2fsvN6OLXTAErbBM8WYL91fNzdaMSR2hoCV
RWA7wqW207U+9Izhpo69HSzHfq9n+XAfDs6xtDvrmbhjbV+m1L9ta7kPrQBS2+RJvmWNnWD7qax2
yeAUwnzaPhPcop8M4YfXwq2ZJU1gskOhB1dHMx+E7B8LJ7aPKqSHqIZKXntfrkXlr6OZoWm7AdrE
SvU7I6S3WcggPMRGTUBIhSnRrDLr0Y1NZo+FgYzUgT7bGYO8GkFEvgrCNeAJCz1Dl7EtGXDNUZbh
mqDy6pInw1pFyt2HyMr2FKDhLh2dkqgOJh86XPu4SeQ162ucyflHRGwGbY4wD8SFolWTyY9uTKZ9
Ilz/bDD3WDrz9tuKtKUycvf2+49uwjzIRYzHAbV4+5YbHgOz1iVgvPffNZm6zBLcEozV6M+aUK4b
3a6AiWuUiEAmXqw6PZdhZD32HuJ4Rfz3VtPLdl2Hato0U1duG4MRqj6/CqllllvfNeJ10yAiIr6C
uIRiqL60ur4GaY929FvdGUoPimclH9vIbvY9s12CsZ2Pugm0vdCq9MYtu02qghePHFRi+Qjs0cAs
H6wGpT/u8qQ7h2lXnQqPXLr0WrdF8WwKF3UUPQBZe914y2jQp16U6pVwTAxogwlzNJcFMWN9vWXT
VK2RkjB/JGzGIQHTbBmsL1psUwf4rJek9VwGLc60GkMXqZkqXvLBmSlgBDn5RVcf/ViJh6roj+X8
95myi3Wnxp5kYRvYJlTlGC2ygYVXje3BsfriSQgfyYQuGT1TmzF9d4bxRcnnQRX9UtSq3WlWWd/H
gbmyeoJlZ7lXCsuWefD37WyQaCmL+uiBInwjAICcGMvy77GrsEiSq4rY4WcZBBeiyeKlKhQM/6EI
V1FWkBUU9ZZ5iKNcVJs+puUpO/E4AQ5bVF4aPYRBba+FO23wahT70HXAgrugpkzp9b9bFPWuHuHG
jdrwkNB2bmnUqVRx8z9+f2hOiBHRxRvzRZD97ROw8ra3Uh+pp2z2rnXSbIv5zm1R8lbJxGp/zN6E
JGaCjhsdcie4ZZMqiI9xFiSHJoIxWxFxRsfebTksboHE9ze9gIu7wMuQvCQCK3MRWtFtI7RtHvfk
e4Yejy29bjZ1yrZK2PGxsEcbj5mFaq8HMl9mTn+GUnxlc0m6mZVlNbWRmQIzMFFqfyufBz36kavG
P2uT5Z/VhruzCWx7932rQTZFpqKX5ub7CTIwvwPDNdw5gbMosa/ftvM9Nxl9tax4Ym7yFCXe92cE
RWIOS5gR1ac2trO/EtIKTzoPO+7g3Xz/rzZ08pUKISKYlbH/3z9lZ6FX8adDTc77UoV+DAy3bqi/
uOhVZrrD0AA5rzPOiwVP0GKHdhi0KFBT2JqO9jQRc54ORKY1wsx41bX6vrBr7MXjyif/bhNHtbqM
VVox8ikhFA24a/Lc8Wklp+EtijU4ObUObMhwzKVTpkD0exUtedO4PgTxh9HkNXjIWFA2YzaehE1M
RlYb1smSjfU4BcN/fxhJuk8PMwNxV6Ix7bM5/8EMjFyZltE+q0DYsFzS97lblg8z+vDIIcyQAlT6
Q1V61SXg7v7+yOs6/UFL8bnESXlxvVB/6Ooc2F9TERsxfxiMHgKwaaiX7kCTTzViPfcmDWgA1//8
/WH9nIiy+TcHnzTkXBv9+qYYymHc75pSIRKyEfD9+eRrvaa1UVXNtKb5BgiQNJ/MvsKTVfKsxp7R
PSSTopldaGP3OFXleMdWFwkPQjsmMtKreNy+6KD5eBfjL7L2yKQq16DxuvPE3uiuSIqrHw55vNH7
hqiBebiHnso7NjoSPHBhUyjFjRbG4saQhP8Wnlx1nltdDCxrZ6vAexRjA8kFrVvZaNjLRPZYNXUD
yNVMlo2smlvwrj9/lLiE9pu2ePQGx74mZaFhlyOxpjLwqJPD2e9Jt2g2GHrUy9Qna6I4u/cgJE/a
bT6IexKnUcbFvdlob07B4xRj440R9dmD8Oi1MDHHp06KjTY1JBC4vvVoWuiOSsO8qZUlwB7240s9
gU/1XLUlopLXycNpkPV8vrJaGshoOg3kvyO9cjHX6Vmy+3k0NZHu8CTQclxPpH1NwJUpRgjq+hlw
U6aKIG7mgwKfdoVx4j52RhzR2BDWetLeqrBrT9+vt4dEc4FlaMFYO/kYKR/OP08um5ypIv2eRMTT
m+ygHbnsl9dT8V9Mnddy21i0bb8IVcjhlQSYSeXkF5Rsyxs5beSvvwNg33POC4uS222JBDdWmHNM
nD5qU5dBCTgPWyLCvlyrbFSM/Uj7LtoH09Gdk5Ek77oY8wdXCf8YC52clZNC6In7VE2Vax5dt3wC
Mzge1gopyYuPdCIrcah4DxPupX7f6vqtgVl6KOymOdrOhNRXRaOom8nL5I5/ImT9j9Ke/xq15h7z
jkjfgQMdB6biEaqwXkWaMD7Xo6/P2MJ70rr1rEoZJeA+XC6bdn3QSbu4/9pFyp1L1ZcQmUlNPyK9
rQ/5UqoKqaGWTrA8LzvgnkRWKplxYM9fC2h2WtvzDzfN9GtVbRcIDfmDEnpEkXgPVWwRbWRX/bkg
UqMgWT7a2tABgzRFK0GU4HdpZcSmQK2iKY6HmLn0dVwKs2YWxJ8zzWGXUZk3a3loaq0KxvXWgnQ1
xi9Jjbd8UNYHphnO7v6nZY1Po0hs8D1Ui7tkkjLApq0xakG3LdT+g+SUcVNg5vkEZ4Vzv1dx2fdN
fahxFQdU/tToeavu9XRi1w4gUeht9IUfchclc/4npyhvhmWwny3gluVBZ8/Z4d7Gx7/cKoyapCXS
vHQdH51azVtMjOY/ARa+Tagz5lpFz9jgDobP5zjdDasHIMwlpWmkC7m0WHJLeB5lpz9HyG7eiFbX
AhpKP2qj9qhKp32UGLe2lvmjknr2Xdd/5ezYV6wBiwD3N7J2+UtEMSHpBD8EzlgXEZ0Lqy9HYRWQ
4B78TVQjYfdmfIinPA/WUCSvnCjmBJjNZBDehqB2bceJy0pkMq8V7+uN7bjHTpP8zs2Ia5a01vrL
xdQXb+6v/SDkUcdUEjT5NB5SOTf7omRCR/H97iVDf7CmihhqA/qfAxReMZihMXX0mPAhWWxYtrB/
xgMTx/5Yt86hHirjrZnit2Rq/vZ5TAiziQ0IyxzrSjl28gFnDsERMUlepLcQkz4az1TKYzBJC6u5
65UHq9aVgJ1D/ZX1ztPsFM9d3h8ip2TFnpKra8Xxb0Xp/lBhcJOECxHZ7vBb6Xtmio783aicMlXx
awTCfGQvkpNTGWNTxa92zNsWOxOQhsWLJRWd50M1PZVa0wdT1T5prll93T9iViInwq8oPIsMiflC
/Ebcst47Zul4h0biyrjfSgZe9jtqgx/IhevfvaznKGGlvZ8jtdwNpE2tR6XWv8/qOLIdRGEpY1p5
rMDGre64AseUaKeh1RmwEtq51vad6oiLUkLoJwGUN4lhlTrG9dcEN0FhJPUye0ZMsq/5ykJDCzjR
zHcRFjRPzp54eP02LAdH178Sqfht6rnzd0J1ggo+2+UTAaZSECqKKmZ8kEY9PBuu9eiYpffpla2F
1z7O9jVz989J6Ncl66rJiSatUK0ejbF24LU49QM7RX4K7hqYZ9TzFDnmNfJm+QDYOacjMZPX0VFn
PsuZfqmtTnlXVPVQ9BHWCDYFeLKZRM528wVCf9ilHrCfNIRwaurePjb5BOlLDZPXvYcoK9Yhk1jP
vKzdpdV/OklrP5nG3g7HP2krhkBpTVQpEdVRxnGBHgJKud0V9vP95RycNN61oz7g6USVY86v1MEv
krX1B3hdmLAeHaITzfBDtI5iF796vXdn+oKSKNFjJa0wyDkA3PCPm8l2C3rA4ILOZli7cSDYzPGD
98ovlTRZV+hPtFHUw05iv4czwhRvaggvIZfAk6hV8A+QfTZVBmty1AelSaUUGwp6biMuzl5j5++G
AhCWJcQXwgGghXVvh2fUlY9r92gI42Equ09rKJCN4JeUgRe1Lsmyg3zAGgsXPWl/msb5JbU6JuYr
iR/FzOfuf58NhWUHgK9/6MbGq24KbddoGbipKP431FHxqth8PIWlbVQzUV4Jb+yuGoFJDLG5SHS3
jUm/6O2Tjujikzh1Ia2XUqaPsxyqQFgyPBVZHN6saYJ11Ef12epaxhEGa128fLW+0XCLP0QGGGd3
ktjgFCvBxIc4MCAU5Q+VlnsmgNrGbUXHWXQdw4ClrC//p7bX8qTeyqiLdve7oXgnl1aMtCdsDdKP
9RnBnbuxYY3h9hW1CzyAHqWIOKcj/879jrYcmnU1pfFTlSnGcag1ZEGzWXi7KZEYDEk+CFwcUm+u
Ff0dS4MU2uWkqELniVi7KvIbsqEgYygLEVoGimf1YlOZiCtqSYCd25u3ZJk0JzlhmzbeSt+L343Y
aV9x0JX7qPW8w7Q07SgjflxTIWJLcS+ma0yfkFU3Vm1/lDp4uTCys5MaT+duthQyTTSM0657JgKJ
9XA739rIki8qH1TUbn6lWpcMph3RPYmrndeHMn5qrJ69+eL2s5zICO6nnSyKAa+4l15sZ04v6VQR
qDuOzy75FzYWpk3uKAXHlIpeoyN6JQ+V51zgIiEtJ/fjyuu+S0EQSJuGz/mkDZumJrScNbby7pIG
4Nthbz7aiZbuG1ai29xInFtfs+Uagd+fwGYg87dx/glWnpjXyc+IbiGtgZnmLeWwK45RbeSvrdKK
Q9Ujo1PddFubSXQa2EZ9pvVWB1BxmWa+3TZmc7ZV9E74rwu2/g9rg5oqKaMF29qNpZU/zRkO6kSl
aOx1FS2AytypNXsstylMYOarvswcuuuM3pE7hXOoLCwkTY4QMe1TYB11ea29eYTgPZ1HgBbX9aFi
Z882oWrJkRR9bvPhWcQM9KyAD+vDWuM5od7ebFM58yrnnH5dzjtBEhkCo+rYeHHqt2vLPFmiYgsy
TbfEsn8348BPaLjTrZy9/DarksEQM0zUk8XMQmQkSbHrXXaM0595MJvLzM4bpjqTinvVlzspbfBQ
90E7EKTQDpZHhcx4oa7CS6MhuyhcAPPUgXVVWu919YZksH9ziyp77lDiE3aya+AX3oQt5FM4IDyY
xaVWuNVAYLAIsIjEuQMByy+imC+mHtXX+0e9SrXuGZle8dp028rpsCVKR3sdYpRbrXJyy0Z5jNOq
xK4tEd2DmNuUIqI2dlEQ0pjFF/Q3nR82lvMQqx4UKUOju8qIHJZ1xBDQhdq4ibzWvE5st9Z7nmtb
b206gwla7oDm6I2XVJSnuKo6huDupO6bhuxB1CrxFQfy5zqjFBU/uLX8ViVZIyJ2SIhdZGv3eWDp
sWG1+J/cZ4Qe1GMnS15SufQWni2f5cC2tyWtHotGrezWqyuSOJWqCzK/8IbmdX6pBLOWAiIHINp2
fhmQE54Y1hAhFPIl+iA0iHMb7TTGMwUBmDmwtIttfwk8wjvicKJzQmVXbtan2fp0tHsWiFFeHjqb
ZI/aMz7iKCuOkYLlBZEDXiDeZgIG8FJnTaCVur0M1aIJb3MED0LJC3vPUiQCIpdQ80+YsFnWOd+t
4+RHRNbHoZw8Dcmkay4fBsqmprOKgPZRnHRbWBSckk5gsZn30gQoAxdwa7TWx6CBryZ6b+cNRoqM
tHS2ak2Hgs9svGgKCcgyGfHqk2nlRqH37JYuSAIlLW8h4kqmJow4oiWIMJpTclkWkK3ZWyNixVE8
pTFCNrqXfEs4Y7c1o3afElR+K2USB5NXdG+tYyDrGwxS2CNiquWQCJSb3aWuzfwR/MwvFwPbuY0z
jkgjsl4okLYSdpJ/fx3A+oFXarHMF5RDNt38RzmGbyrpwMdq8F5UxSAdKgWgF0vrmnFw7kcnbTY1
yT231kp/4AlMj/ciwKjN8THNCTyR9rckWPkXLA9OBsmUQiPxxjcwjr14anWNh0L7wn1Fmmeqj+TX
o+VF3GFcXRhLaNS5YEHW0F9Fym/hRQ8gk6pXVg75ORTjw2Qzpw+yvEMlr9m8mV5Me8eG4IVCs/Lj
1Mlf7Z6NRu2pVLRA/uCSpQlrSSgyQEj4F9y65k/5svYcX7Nn1DqKSg1gxa7DwV9E2yFjJADqBIHD
bJSnOa6LrdQJAzAFqlDg7DZxqRVaucH8NzHu4v+oPqSJAT45yqmtQsYxAj4Gqi8YCfMSi8h4xQE1
EEFo6YXfTWQ6N0MZ5GsTuv4ny5ck0xJOjUsvICUrPJNtGp4NKtRjJIpjK5X+GDvExg6NUn4v0bJu
O38rU/7qqfq3YOjqVlkItJlnFOnFOxrg9JhP/Pqzg6J77Czjqo+Jee2a3iDiljgJrai+a22wzlaI
3Gx91k1ECIhZxRw+TM3T+gK3mYKzum9J8h00uQ0LoDDrQ+mAFSGh++TV0UkbMrKjbAgZdIL7wo4K
RpJ8NBtXwZGETMy3yCp6s3VtCfxc2H2FySYZsMHYpBNpOHY7g/FH6WKApuilzqxmWqAVmRw5MdpH
lY3h4xjKcauPHpP/hHleFXbjzYvn8jmX8o0so+RrLV4mhICftYz92DKi95TB+yWXWHykpyqf9GCB
bSMq1Z0Q3SxhwwVm94RfLL7Mep1fR6V0SJNsoqvTRv894HE7L27VBwDzv5TECn+45W6kDOfH+7IG
cgGGt2EgxFmof8YM3aADi+udXR0gD2v5kHmwBHIxl6Rso6a4P9UH+uxDglh3YyAT+u2gY+soNpmL
kjzaeilsVQCJ5xGzxY6MhnZhsiOgXof8QoiUmepT6U7InXiS6IycKOkw4ZfRSbU8Y8t747lbhwne
2VsepnsZmNYbneSKLQl92aOuJxnJis0QtEnnwo9okHQoaXIKJdiG9fiwQCWmaRoM9Dmk1SuGcxXv
xQfEq/Gxg55YuXK+RlY6PapD9PfekgjNePfWq8XNqcj0DqviwMqkJY+p7gc6FEg26K+0d6cgt3g9
ORz92yuF8gljozis307Dxt5M5KGFO2OyvLPBADwek+7H1PJzpDnDVzbYud8ATjqa2ehs8U3gdJnF
zTA78ywJOD7AFJ6PudC0PWLs+jlruPsByhN/NeU5JqcVYU/9fwY4Y+SqQV5r6TYaHAc3ccfVItUE
mSdfalN5Scj42XjWYo3ss2j2bWWSvo4rlkVDgweGC2uZTpWV/XKfKg4zCwNSkQH219YW14ZcFL+A
EFgvFHoIXwa3485hUHtt4OkthSpr68RPc8wZ8VK8usIhYEib6S4ULAfLgIYtXHZNuvbFGsKOKJSo
ZMc2/7fLy/sk3d4Xm0aEzdfOauWapxZUuWX+IF3GQQ3N7iCfRNNHgWuJ/v6sTVFJG2xTAWkeqPvN
tzzLjWc3jvb6WIzvbVOotza0/4whQ2BmgNph3SWvDzZgFDaKhAcqsYceFtvPZh0PGHXRM7XXPj3Y
b88Ck1CTX3ud5nLqowqibP2WLG9rwvsRDyTxrvfcqtWYyi93zam+VG2Tvtg9eGT6qiuVWfcc1dpW
VLr2WppoUv7Ps3FEXKYS5BJK1bhqaiEY/+eGgIBSwvfje4p3iselqSy64dEYEwacTfNA5FT2oBM+
2rjdU2co3fE+xrQm5zy33PxiHUfnlNRFAPZLBtnkZP5skN+JHSTfrM0HiVfaBXPEHwdA1pYJY/5a
F1CB5mbQz9GigjKdTgmwSrbHRrBmbND1PiG1Lbf3zaI7LKjA3NwaFGvHWpiS4rlQngZhTvA4CNUz
5iF8QuuQXO+HaaWnl3hp+jRKa1/WCwF4eVCdKTxkk03l2iyzPa941JZNnJkPNxT4KC1B770lsf6U
uqFKjA7TjuWrqUvny/3Sdc0X2+7OaRIxa4iqA9FrRbAe5myHcp+N3NP6LQdc9slKYZyvc20PLFEI
pvTktNckt/KGE80uONmTAd13GCNFVM6qZcC8iKLHddSaeuHsCzP1diL0rBdvYjkBM+Ycm2F5q5vw
/y8319pjaqKGeUKjYZYa443RteqOlA+AJ/JExWv/mOnrKCNOUt6JB7KiraCfcbWumwup29EOz0m6
JZbgR1PgH9sY3Y/FiO6r6oX2VVblV+UWBnS/5FPibbmQSgzMT/Oa79bULn1ajG8iM+pjxoZ/Vw7O
NrLzPRo01NEEw3xQ9Pm6nuILyJFBOnmVqXvEnjvoUYd1UAuFuSTKsH/Q6SeDfmiLo2vPVhAaibxY
ubR399cf/djkzy6z4407e9l/d8/7iVh4ZOVOWZhe4NykF9G645bek9HKsspxIrMIukkjtmpGtrsx
lcv9ZpUooLDYASBQJJsJpIF8cQfmo3zmoZLh4UaKMydAQK3oUsYKpCNnsN4t244OVqeh5s6N9EWb
XWYdRDhnggk/aMlz3o2QiNWecrodsVYbpSWpjcrwqVpWnvYovuN2dPfWsllhTB09MNDZ4NrYGlOR
IbSM/d7Cgrfg1SHKmeNDqEzw8ZbdhXSrHeHYM7xMi23v2kXeL32wh8VhvXCp3PGnDPgPwN5uATPJ
JyId0S5GYtzFkXpkJT19qkIClHILErpG7qyKA+vQ6WQMMbVnO4n0/VEx43ZXlF1GHp6i7pUE/+MM
oCG1ag2THeIZC0PF0Ymnmaw+jCq20lJiK6Rf6RWENG1qf8Ay2n8Jtgwyc3yVEdM3G5kF3AbQVkvK
N3pCjuK0rPcdIPvHekh+kMHj/O4azM9N5B0HNFTbntnwxVLHyq88bpIcOV8stoGS2a2++V/RRj4S
sl653iWp9O8QHP+DDhmOPVo9YCRwyYwmxmixbyqFKX6WJ6NstQ8hypcQ58Z1fcAV8d+z8UurT3GS
xKemlPJpciGa2qRlglYiHpp3VD/aXX/MG9s65lp/WK++vE5+BqeZd+tXKCL/G4ehyBh3WCU1ivvT
eulHYTnQCy2OggE+oyW7gvCuJjyHffXHLItPaxJoh9oBxS8tmKeWbP0KJUClgTd8KR5JEtPvWpbQ
kIhhhV3tEEm1G0E2zy6vQ4Cry/tE8EK3YxgR+mmhhVdzKOAk/88zM5GMKFNjONXV+9q9rw9xjo4M
DcRDDsQ9SN0IB6pMdGAJdvZiDHwy27B/swCKBFndmM/J3P4rKAVf8wVzjgIisFp1vJ9pXrufPAwc
Zhcrp3oZx2ZDfWWYpD0oinkVbQRTc9TmfGsq7odVsXKxXVXgKuVb95UDnpy3OJfxXtjgFq1GJS4y
Qmi5KJKmTE8ehtgEOhgVzBEX2e+qeyFzkxNQU3dlrWPvL7+cxo6+hF6Zm8wy/yU6uc7GmLNHRiP7
0iViRwKouPbsnrfQKWJ0/IRJ6WVzSoy8NnxtAtwAWAi5EnDdG0xEA7gRNNIOkq+v1mwiqwi9SJy1
8oqq1aFy6HICjQ373MVE8Dadvl+rk1VkFKVT7bc1WiCPjTqZYTHJ6t6TXSLVq9XBhpHpvBSu0sGY
4qJUlmvUzWZzb2qDtht1LTvZaW0EElfGS9XXb9byCWS+XT9AGTwNeOrsmTyocNFq5EDeH/WwQpwc
6uFhsppyP3LgbcwiH6+VojVB7UrC4oaZ6PcxZaxYe/LHK7RlqepBps778bmQwExClEVnkNP0g+uw
oBzanxIi41mMcXVcn81avTxr48MYGZ9mjn1K6WPwXbAtozKTrG1DDZCrihsJes+pbYaLgPZ8bsu+
znfY1TA11l/lZP6Qhm5xq/prZwxqFAVVrU7iwn3mdR+LSSjYRZiPl7kms2kEo/qU6RS3Xl096PgA
HXaafTVF5zCfVBKfhHOgAS0YorudX7lwaD1CW1HvJs01B9C2Hzrrp5rb5irrUjI5niMaxWUgjC65
xNeDKK5wqxq/WWEQB8sAijnTyECYA36IFqXYsoQ050rZKQN02rSzPteRZ5dxWzPtES09FcM6i1ZT
fbqu4Ltm8G62NVOlrkqkdaLQAtf1a5r+rQVAa+eG7LS9xK2PkzZmN8UR8HCwl3z24xRRQ/bNRnTu
uVHN+GamDAuX41+LrPC0YrnWPU45/AWun79qS5nDF14f56/6soXhC5Pl/GFoadLWKeDIMbErZ+Q6
XAInMHE6di/+2mDM43n9knz0gWSXedisnW7Kr60me1EM1l+3DS8p/e3FcvPyXIs8AFc+v80zypV4
BFKZTYb40g0dLZcxd9hzYmPXRKN+dqRSgIWnGm0zsyBmrhdXtWYQef9Y170E0K/GIH1Zzg/Hsi+D
eNVssVqRp7soZK2Psmb+TMJ/1TLtsOcsfV4CXo5tEfWEm1UWnUoLQD2slCsJTR5ZkvnOhB74hja/
3WDrd4IkQpqv9sI64ICQmxGM6qMJ7/LRbKDMilaKi17pGV2yzK7rM3X58v7Ma1Q/yqJ+l0oxssiJ
fNdM1O+uU2c/dEYnkJbI9mba9JgWWIP0TIZyRxMn8DbaJbfjoHCm+nTvHxerLuG62Wb2xuprsHF0
6iFafNNNSMBrmGqtaij4B9ehBvqdKOJflNKkl+NT3kwjasiadPB50l6QcYwYVFGpgMi+XyOIPdAe
4aGPJid5WKelujVttXIZv9UOQdUIAnAnGtOvQo4EoUXdR2bP5rbvwwOwrumk1d5E3Brc8TTJKNAN
/aUkP2eykst6aVhq8e+/Oh0n9RPD8N80zhVtPOvBjaE2T5WXG3v+XpDmc/6EA8h8QZmxWS/UPqEO
ACuHGMfAg5EVnzhuoAtXgObSGDR/NSFQnUwleSZKADc7yp5g/bJyQfOhDm+udOZEoxVhdzTNcdyn
GqDMkiXJhkW3ZOIxu8H6KffOa7NptzUlZVYUz/iqMmRNhX2iEBmvhULD1qXgBWLFrnyl855rK0nO
caq0jzG7VfTIhdzpyTht718yta5UJ3nrrHirkwv6lunKsC2WMmskhmGvLVfUsFxbUYwjJqwgPk1g
yQMn9hDcWYb1MkY4IvRpOCl5ikdd53bkKBp4IS6bwXE/ARZT6hTj9BhDIObMSJs9lKPisYglMQ4V
r85/Y27e6fUOR3Wcg78jImxij7NJJzUO2rCZz5BinEDwkm1yhfQVfDtyo2WA+KblOHEjULWlW4Nw
Bn6AIruvfwnixGkIp+r+bP3e/U8H6syyMqWfdHr41LWsD0SqaUcIqsqTxJr5ZLtkjCdBoQN6LruP
werY85ZJeSu6iVHfXOMLhhu/KzpNe0Aw7/i2o1Rf9w2uXpEPvtyL86poaEad0VcEAOZRNwASCfC9
rMNelTm7TOF/RQGuOmBUmW+sWpkhwZiIOIXsU6t9idSpfuXw7rCGThRSs5PjT7JN75Cab6sg8T7t
baqQz1xpMP1qm+xgN0ucBBSTdIwf47HzHhAnFDBh6clE7mHytmO3uor0Za0bbKlPwVyCwbJiMMSs
o8ExZz64lEOM32Tnof4JSlQ4r2bcG3uhJF5QIPR6rjrEvJPSO0jpGYLUw2/NsEefBBHOqNI4Vvyi
m1rv2x0wh492wD0tbXvexjpvqInQV+XC4aDuUYKEGol1pHknGBNdB22LWlVA6aunitWVj4cSvXx5
mJIcBUposs/OyxdzJuwzjYuamTL5obMGjsKTYmsXBOgZWuQXhgRORbgGXrn4d5QafjvIDbYbsZGo
rK8WWyxG+sCmiFKSXsRYo9YgqHn6id8nKjBhlQ2tBDf/aCca3mtMuwqD5mjyI9z62zEGXVbVBevg
Crk2vEnXqCGokqAlYcSlslQ2eBT+6Fnu7vrI8qsWNrleNYnvkR6PaGpmvA7aaPEKCOEZuxJEN6//
1UjwDKWy+6dl0KLofK1311rlN9MuUug+s+VKGicGsYLOpe3FgMkh3mr2gvzt4oulmPJMuDtivlky
BJ573MbxF/dMv6mK4WxEdctrP8XBEFvf7lx9mxGDKAHaM0qzv2E/34j2UgMgNgx9lTNOlk2qklxi
WrwijeocJwPkeGK33VUVP5Igiqgf6VKVYdiK4oMeN985OQCDrkYD15n9oo1nDhJjY0D0r26YJ+9N
rxp3uYna0DTUH2Nu3vsQqdrk2qfR0n/YMuWPTP8tf31QWtZHxqhkB332jjMRgpdRTR+MUZ2DUMy/
2RfGN3eyHpppJ3satznv8bfDzd4UXX9hKD2cOhOndyNIqDeNiCDd5ltrx1tdUmNYk/zpQ2Y/rdH+
GwoH0I/bwxA2meSpmgeYMB2eyYAI0okoMWvQE6yuVGqzxXkQ99avEW6tk6Z2oCaskxT5MQqBfqzU
v42Gm4pQPbyldh5ga619qXwQJowZU8ZBROjQDrLSY9Sq00E1Siw3iXydbGSXQArwzLs7qx2185iq
2M/inFHB0N+q6GsoEKeNoZY9A1fxMargJa+B5GWq+94AC9jiu3d9L4fQaiu4hPPZuY1agJ5E7gdJ
oMIurZTXCBMhwSSer6n9HyjFISFkgeoUZDEwLQszCP7TkL56KBr2R4eR+hH16AsCBocEJjJhEr/D
0bkbLTSanFfVdqrY/HVJbG1LkmL5u+qOQVkb6Ar1a5M+tu38zhUyHWLETVvdQPVbCDd8INuJ/7LT
BbNgPvJpr7XHsCQ0hzsaZjbVeRE0/vTIsQFcWfkOmaNyUAONVItZ+k0OmBsRBCjn1rX2lROhiUgm
1pW6Xh4HQgmDgSDdvq+4Fp1hXxgE2Eh9N0cd4CGQ/EEfpsR/q98MAv8M0KCZMWbMDZtXgVN+P9bG
L1VLn4axhXoTElGu16rwyxn8vCyi56lQVZymjeFXCj5uq5bHUoy/dLhFu7rJ/uXEOcAkGE8wz4nY
yIeSew0uQD4P/+AuccNzuv0IUw/PJL+ThhcU+BF33wKePNcnoSAO02c+8vFft+NayCxH8zMNLaxw
AbLMmuPrCyHSiCjdFOgMUtQIsFXTJy80MBRIhmS76YdYZOnJi5xrFnKnG0y2ihafHh/3sbaNc6O6
Ov0fpOH6mdU4v6qlaVsEx/pRLy6oLU9MP0JQthO6oia9iTrcZ5BiHBIYTxAtTkqD0pgsX3tLmMsm
hzJxKyN2GZ3XdQRctMYqjA2iobrKBY0ReSw/Gjs09hqqAQ3Z4EGW6g19IKZGk4+YbeDmN5ZcMvQd
S9QAASApjEHDsB/hj2aLxFx/5V4Q+hjc+oCocAPHtbrF7Tty9zxovYNwKMR63nbagVKVvGId2cVg
dj+TEvO5jUTsuzrHAHxGsuEhcuIfZp6d7JEP7lyFPaRWF+dw+CpZrjN6Gf0uIoFici5x/hvSr3I0
Opn7vS3TXTzp6raGes6myAyggOmbptQv4Bk6/pHyT1pqjy7UxCOxJMC6yO46VGlbU+HU464Lx+oU
ikOXhM+dDkMaGyHsjuiz7JrxJs0EzK9WPmZV8aFkybYwq+itTYyfsg7/CtoZf3Tdm4vz88QnyS+r
Jn8oIzhm9eS1YNvHL9UCHWlTD2za9uSVUUFOW9Ue8yHdZSb6f1lN1kGV3cYE1bLXrSrdWkm2cMOn
o5WImLAaHsxYvs1q/Ku1pv4rYxTaqWLfWFJ9TtXsgk4MRCfhceeyYYcLuKncuiiRN7o0wP8gnDGW
zsSSKY1/rH9Gjvh2YTJduTmBcinajyz13GtMIe1b3itEtaNdIcAsNHV4qt+qdh4Cq/a+plL+KZrw
SY9ppnHHbTkysEPkaArEDHNmZOqTwBTkjtxoQVs4w6W1vWumdc251CB1jTIvYCtFjwK5/kGbdT5H
NCV9BEJN6uDIZ5d9c9oUymPDyCkwqIkBfgqwCFl4SJ1Z2bW4F4VsJ2BDvEoMCglcTgu0JSG37o4g
XZF5w17U1nyZlYFXHSXjyU3728im+JamcDEc2xZBDJ/xipv3gG8rP2djFgWkx5Um8LR+wX/KbCBF
a0rJ+SvUR6dwrnP7iIXL2I86vY/Kieq3Tf1WWil614hiVi+KayxjRKlQXJD1h+VVPWZdVp+aFiNR
ryo7L+wYhQ2Y1iFuH3qnx0vW0YlQ4W1TJ+ayMR2OIlY/yx3hpgzFidoZK0KMmNMW7tGYOvRmmZWC
C1LVXVPp3KwMZAQqGuTH3kzNAO8NYZp2ad3chEpd09wo6B0tCdjaxD6gG+fBZny4mZUYgwpYEfgl
Gj21/ohJlmLIpYlvg9DXCgIjtHoq/ZybF2pO0tRDJ50ObMrfmsxQd2Dik10x9OThZc3Fjuf+0Bnh
ec5EDm1135N/BlEW9ZmwxmlfDMbVGAn4iEaHLELH22nGMq8GXB60wORmfjwUnapCWJ0OCl9xLT8V
HUYs49kZWlh9zPk3nUFRa+npH89U5q0C7HzDasHzBX5HRnP1bxqOo9A76y1aojNGpFn7IX8mhAcR
9YCOZMZQha4c2Dj6mRO5oFu6/pTFja5C3FLJYmg0BQRan50LAVCQtQ5+eBveDGXLNjUK81Rgpdt2
FGBEfamA08BJBxoVJqq2D4MdC1QKwFkybv45tHohWDM7CbJBs95z7B0FwqfezHHq5ahrE/VUVW7s
0ywxwZXu3lPzbNsnIH46eCEkDzpHR2crahgkLVUvCt3siUDDYzUhG3enQ0nqmsVFeGborl8ynQ1J
akfwm+uc8EzaIPYhf4dojJBWhdqzu6iz0ST5sw4qXZtmTiCyFpzeyw4xQ7OIDNfD0H+4tawuUOcs
P3aKeNvQJ/hAQcMgS3vTt+IHbuDpQdTk5oTZA9ojc1saFKzRTK6nNXy1uh2fPCJh8JHNYmu1erOX
DLxI0KnBiphDvtXzrsDBRqdc2WMLzxGOja43DPC88dQkCtWSlh1qtXiieyeH9f/xdWa7jTNbln6X
vi4CwZm86BvNs21Zlocbwk47OZPBeXj6+sg8Xfn3AeogAUKihrQkkhGx91rf8hPnQD9rZ1VJfHZ7
rjxtwZKpB/7uZbHDbxk8jPUgNza0E6AiCF8y6ygDIL6+UPQF/ol0Q2v7I+jrr2Ya3zJbiu2g/HTR
YxUW9llPIigLXVyffM9moYu4gWsGmWR3mWTREj1jtkUGwxk+NkzcZEZxETkW/CkL7qCYcnwx36zL
MtjbHJ5gIrSEONA2W8sYVDYt7mFlJ9gkVa1mbVfj2nXNU9rEE3uoxcYaxsB3SBg/G6b5UhM39kA1
vwFd6Re22FcBOBvSB0lC6EtiRKaNqtebcZTFPk5Smoc1qiWvYalmq8huDEWHO+b1+SZtm2fi0jmr
0/aVZk8CYIfx0zEdeQgVyTk139QTIQ/RdMn6e3e+BXwyTxbzzX/cz+e9rLzB/nrdz5+7lDfiQx06
4kaRXbnFCD+LmEEjmO6lRfbGuUh+5XQvSljeKCT3HJxC+i9xQ7HAqohMnh+VHGq0gVvoUcSxXROv
QE6lNRurorUmi2rBUeNxCjrLavTzTVO3MH+c4KIidTnXKnhFPR73Th7XB8I44Y44ED1vGATEax9U
GPfy3LiTDrvU/OpmYVG95CrCZRDXxdIM6ycDX/W5jWyU3zgcgjBMHvSUholow3JN4Kh5SMFXMZiv
OqcM9w4V9rWXjtEKLQzeKIqrb6SEoFZPN3rWd1uiWCzOUjVh8Mgf3KFVH6NE+DuiPj5kU/8qk+ps
2hGCiFASeVfadwKwmQI6orkqrOZMlBNV0RQnuCOXUfGCp3nTgJp7SLwfJDrDmkYllTszDbetyGgT
eSqfXFf78EAZ4lI0bXsBDeTRpjBJljRCF2Ohq7xqivXlQjE1fO2Fvpl6o6yiWPm98adU+ki0z9ko
Wew3ELMBDW1ZAosnLxjiA76BYJEJwCcDhdP9mJEh2He0jYw+jXaZRvl6RKHMaZleXmupdQeZKpeA
Gsu2k75xVpvE3VSGy9IPwh2OpUxD9jrAI7HGvaqPAL9tQo7P8wOV14ij3rlkcfC0vxs77LXz/DSF
XLgN6stuMe/7+5T51rzPa/FaJUNDUNr/vMv8gBgUskM1RB8Q9frDv73BfFctVa7XBnDS6aXz//iP
l0IZ16FYoSr/+9q/f/y8L1N0PDzqWG7md2Dq1O8IHoIYL2S2KB3fOgQy5KZvSOsw3wfXUBtcgHnI
09lpBEQYj8QK/nn6/MT5gV6E8HlqN1rSu84Dg/ItXQFqObY3kTAxbdCccH6rcZceZ6klHoiAUtt4
BIpDzJ2bPgNHKfn7rBWXG+cktKkGK822OP+5mRqGhlQzttcE8hXJNlKGdWt2HxB0M1qo/2/TQmk6
p53r7UyjOjsNAUqdS9qkGsCOXnH9J7auNkHxIY32KHGazp5goee8bNSLVh9khrAeBVnxNcgKwTQS
BoaP4EUxmx/pqMkFiOSvRAcs64V59FQOrobsoyoeOs3SN6JvVRJPMmdbNll0Mts43he5LQ6dYyGl
14CdxXXoHn0EbjsDZ/E5UnVn03QRUfSUDvb1VJmUNZfAHumnOxUrrUzVcc81gO+s9ABI53edOu1D
OW3GtsXVlbMsn/dZdP4fQg7lBxrcEQC3/JUrO4Q8JAGcUmw8VpuX+W7QK1fL6Qm5pgS/ICi2uvRG
Vl2M/7nVBb/g4pCtRuG3TYrgEiYV4cQVcNOLVTZvScIMINAhB6CN6xF+51ss+N5tKoFFGvWcHl+7
In17E3RIKyBU2I+ctpdklAh7pIq1q8eGVDneM6EbB9YELkVeNqbLonvQ1G7zd19VGb+7oNUOkUbs
1tBEH46RZsfCfVDM2L3GZudelUDuhWl7hD/QLiskqN55Myo2TQsUN1srL5n5pTBP017NH+YNrmr5
YDYG5d36OYRj8G5oSB9NH32XUhfpjfnvYd6PtnncUPsbtqmT1O/GmKwtEXsvSdhaR8yGBJ4N2GSH
3P1FerdD4AwzroiorajeNEOYvnAGb31yWY9Eg5XbFGdK4KDYC12obc7gei+xBhgNy5y/UNMCS5xn
pxvFi2mlypu0c//U2YaEvic/Vd2Nnh109GMgJJQ7JotJ17rrwLMl6s4hIujPgg0XoZmXJCGE7wmm
lc3gKfVx3igZDVxWxi+uJIDIjsb8KQ30emd1jb7L3Np6FOFYADOENFCw/B8y/1cN3V9BJP7WlEO2
UZDuHBovAelfgnwCgOT/slEi9zR172h+/G1PaNU+gGLyjLgu+PMeTjq+iChMXnqq/fRCOuLUW1u7
1bZ8m/8T3XW+hVE4xygQSFzIITnKyiF8Z74Z61qwSd10n8i+WVZ2qkNmDdWNkbTZU6Uk+VNYAUNz
yvzBMJIphNCsrkXQVFfVExtgXOHDvItSoTyKpvue7ylNNdI3aQWLelz1Cp3tg0VN8RZj/VyrkZ1g
KB5bxu+EKDYT/hajWc7ixzY/pPYO4SJEuZSZDyRlXL3AV5+9sv8cFTr2Weybj5arK6fWz1m6hUb+
mTYNmbYs5mGjWiuswyhOtUxQHVTjT7dLF1aRpO8Sj/nU9R+3iua6b6HaA8+K3unktcAcQNl2mhte
NcKadzGL5F2o1PmuVG3miuBFFp5nhr/yShyBeH43Q6ycaIyCAFHEKglUcxea9bEx7eaZZT18A5Z8
m6J1rpRkiudQTHC+KUB+visLrXj2rGRjagbz/US/pHHiPRueBzBWR+RD7R5AnCdYCcNPRxqjfhlw
7ZYlUqhd5AyftE51gjb07xrfCfkPAioPX+2llCPttRqDh+66L9OvrDfGoo7t4q3pW2jEPlVJv33B
EuMvxtTs9gneoiEvcRcgYnwE07JMKKqv+HWeu2LMH4tpfdJHBLM10915n00a8WNg5S8FZ+ABtUj+
OO+yUptM2qhlmJ+e8fcFPVwjq09JkpveY96PFp8D2md0a2q6Y4DVeMSXwcYuabHMr6dJCjY3b8FU
1504zBuRmuIwTJu/d+dbElEkc/n/7WFXepgLtX4zP7mcnzy/zfyKeee8MVL7cwQCfExRmIokDE4h
hBuPn6CPVm3kmWulrNTHeeMOSbWvmKWDXY+Vam0Va6Wtk8dRpW1Lfco4+FMGtWEz8GbI1J5sTrFO
6/UHEBF0amJPfS9La8rJVjROT5/wrDhyNoNO4JkPBPhFdwsmaT3JIoVZ2CxyUzRmviZA6IfO1HBO
zvOm99V/3ZrvqhV57jnyLsyx4RHd/L82JSGd+WK+3ydWcLSlWuwxtn/UE7FP9Gl+S3Vs4jSM5zu2
N7DHwI3RhGZz6t6Kfux3Y5XrV3xYsC3tErGCo13njdOUfAHMjtej5eK5tcls0SOuvbXXoZZ2qvLR
1ofknAw4nIdc1p+jTDCm+c1LUyjFvq9t7IHTfvVgjlX2GYNU3pRItfekrRkvNtFFKInce2RkO8tN
ac6UsXjw/NxDl6kjVCpV7XVC/FMIsX65Mf+1k+oKpCPd3gonxDiN3P7qGgjW56dMb9SEnftWOnTM
Sy7SND+pBA9xW54VuEiTb6J6G0h/Yzbi/9j+8KCUXfjm24iFAlOPzuQiKUdbGOq61cf2Xjr66/zU
kreuO9f/cGk8r9AF9ZfGZrhl+Bg2hWBYaqIaxCv2zUtWe0gWOFnXqYO5J4ImiLvbLh4t5FWPvaMF
x5y6yeBStsPWywOpRjmiRgIxP2N+rt90O4hg9sE3PuB86ifc99YZQW6JY226CXFIrslx2UGi8gDn
uOAuMl0sQx9pdh4lfkPdiZ1BbpEuON/k+69P7Xa+beKVWmVODItP6VfEXclVNLTlpXKT75JF5ldA
K4XFvPZtpnLvAKjBw4NDXwahgYMvW8eFoL6edZ9E9IzQNlvcw62V3Ns6PVJrVE65nf1rM053530s
27adSknHjyK3RRRj//N5f16mmS8+TqxdN0zJKnQ0l03c+khzakS588a3Qv/E5ds/jYMO7Fs36S7Q
6svj8c0fQ/KrwSKeFHC73tP8QNc56spIWwWDG8/LTPmScaXf4tehmFVa8QaNoj1cMlz3g+/kXPw9
GWzlOtda/cGyXzqu5Y9xpSqPMiymsGDwhqbSn//uT/OJgcGXJIaxJq4mOuDGqJ40EaRPzjMalXFj
mIKWmVbq57FA/6jbufqFroYFSVl/2KZFf93pzAPCq+LJ6WqYuNMz7ERynoXOS0piBflP/WM2GOaq
w1n70loqIumq/opaBZVFl3ePfpDrR4qOgKmnB4YNWgj3VUtI10XgRa1BdbZCJ1csK8Jypzpo7jqk
mndGKDpGqTqZoYpm5eIqfzJKbLOFYm1cGao33BIpjO1ArPPJS9gbMj4o/LJY1nhUD3GNatUHa/tn
ok7zt6wdzG2XIDhEr5O94V7D7UW25qW2Su1BlY22yIs+fApYx2wo6dE9kKIjM5jDjeU3c+oqLjc1
rcEtS5OADqParHq0p88NGp9lEPXlPbWwWWJANKcAyOGUDuZF1zLltwMGV7Gj4tsPUkkWRF2d4tJB
RJ+H8Tpsou7RZpKyYY2DQlhJFQrCaX0Oe4PhTqFhRYdaZx7D2MmRd4gdbBoVv9tlDPOY8oZT35S+
pbgJK+ozGIdzGOiuv0AbjtwnJEcSiUAnwxFdWpXivKRUEpCxgkUDmlIk05sS5snR8xpw0UMrPrRY
PVdVq97ULrT4TmmbzfubqD9ifMyWtSc6CE7J1qks/REiRn1DHugsvCLJDsLq6ps9Ev2It6NeG6wc
KBK2/YqByl0rTJS3TWuMr84E9gxl2F5Mwu3g4C0VNxGvWiXNc+63FQoGb9ziImm2GXRWT/PtD6zG
I9VUUT26Gp3GpAAioOqxcq7A9HsoepaZiPIvochj2nnjPW5rYzvWNTNXI23uzB9O8xN6iNDLBmHz
g5lU4ZnGFkkWTHq/YhpbaOSIbkFDw8BplxuInvU+CaN8h+6A2Y/WvHs5xWrVj/OjzUfQ/fGpTtXh
KSaL6VIId/V3F+4fjgMrf5ifMO+PfLM7IKJhXchr5o1d9erCQTGzrHv6NQE/KzIrJY5PSPoeuiEJ
npppA3vDfMjUj797otzynzLhrchJKC7zfiLOgmOlpdEqAR6/8UfZvqooWheDbbUnBOjta1lN1aHa
uE3U+sek4hSZdte4sPe6U8rV/KLIhdpKfGm2n19E0/SeNmP12JWWfNErYxFaubNCgzPgPMixWPbT
agVQDL5QnWxU4mWxQkyrGuSKP6bNZLTEyLphWO0/huax6C3zE9k9h3BMuRbjzHBNTf/3vL8LzBIN
vwiIGU1DiO91vaqmFxSlskQNrb9h/Qq3XqSWO8VtizsH0cF0SvNTsS18dZWuH+KASQ1LQfMFRBLx
v0ron+vANV5aF+KR1ubF2bS4vFNZ+K2WhLjMD8q2XLZDvi4HjHF2Y2gbmu7htp7uouO6WWpYnZnW
hRtYIjDr3KBfu1W983PoJ5Zo8I8PO0UZXIzY5UdnA2CTKsRmoiFYuKvJrwTGx+Q/t6N03UPZCYgu
TDv9I8gbWlw1JWMNC+l02V3V6vBleDBzS30U4PHARJtCRwdcncc0yI5UfH0WZ0dCBLM9dhJqeiVi
rTiwl41Rn4eq1nYa/bCl4RnjSuAi9jhGd6Nttvu2pbpvFC4mKuXYm2NwmO+1euGvhB51Kw/9+sVX
2QgGAhDJQ7SeoHaHdsyc64Th0WLmFFrYEK+nKstWquBl0uydkZb1NJryi+feZBa4nJpRfnLS/i0d
oGBKFPq1Z9BRIonNr+u13QxfTIVNDcJvonkXbJ9kMHuRtkr0bu2aOmQcJd2YefHhWNG4aSn2LEPF
PpVcIl/V2H/yAyUit44q+cS2+DCtFvMIpjGiubNDFqeH1iItw9YiBfC8cgy7RPvUGiyxVkeMven5
Z+L+EppB6dUO0SVWRrDVkzDbJpV2s7P+CkRzadTBixX1Z0NJj8gOTuFQ3ZRAWSaJ9zVa4jeuTnz8
Yjx6o/jCmHG2q1ieXeRficVX76hxtZu62SZCnmOpCdgsYb5XBCyawTN2UNOR5rUINFLBT17nyLWc
KKKd3VGZ4OOC30h3BTh9SA60loQpbcjIer5Eh7kaEJ9iJ/WSJSklv6kjXICIuOsBdweNP8I47QkD
zgqhbGJkIRW2b80doGZgo12mUXB0TLDWQqEUAw2UMG/FDZZ6H1P7ZiYIe0jfihKvCZKQkcHaJ+sZ
qdQht8wVlkCL9qssF01qrgI1D5dVU5N1A2ZgFQ/dT+l2w5nF8q/UgzNUg3vu4OhIhr9lGJBOHZrd
LQIA+RKP0S27evQBDp7CkGEL4At9nWfoUZx2S3nvlS6edvZtigYRHwY8ZLJF8zBuS41qZ7IafIw3
dqSDRIv1W47mcRFxQi69YDQXmiNo8+ljtC9AcCyCzya3vIM6MOkh0Fpdm8UvEliUha+HHUFDGeqW
9KX2HAvFG2cFmLx1aWCvszKJhlJzlnrbnVg0OSRgBwPv3O/dBBgF9VOgDNcg0xFR+WZEg5a1udqN
+UHroqtOTKIuvGHfZ35NBDF9JLBcK8aapg3oJwhxEkHXnlC8wshA/Ica5tC79c3RoH2bgTZuKYA/
x8C6tr7eMGLFrbYkye03ky3Q6Fb7k04fGaU6kcVxuWLmEPS0Cq3AfauK6LdhkscYRHdcpzHzTTpt
MlQ2dDstZHeFs06SZ1v1aKOJ7OaIItgFBbYzzUjW0pboLWS6cYroVSeri7oOUuM2ojy2jkP/Qv+P
1eovXxbHChkYsZza2hA9kPKxO7XdKhngv+oQiHHHEKqSgCwI3fTOWFcvKtvKlorS7YUk5I0RKwiU
bV2HP2LsUIy03YvoRmVBlXFYQ8sVG9fWykPr9ceU1f9yjO0lPedw48jKW2ZxfaFzs+qV4NlVfcyn
hX52FZ8ucy3eGdi5gmmPw9A5UL6QY0gLpWBKhjdpq/4CluLFoGxutMss1w7oF/A5eAJnn1jVofFV
s1RZJmn9EhJN5vcxwQROEiwrimxc6I9jI+VC81VtqQ3+LyWWT9OHHJLw0/LO8EdZBQ3kjHUlk20t
2+XN8KFqxrDFh3iSTSS5aEcxxkHigEYNlq1hhhoMsFNUpajdysXYWZT5Q5R/VUZya0N2radYHOAR
aXFBw9XqIJzutezGb68ZmdPKdNVgybM697ejCm+RkxMM45zskMrgJLU5uuNR/eTCihJQM4I9ceTZ
ti3UI9j8cpXUMAdCDP5n27h0ZjosdnrO3zEE7q3Ou5OFIRztYfZcXxIDkGBOl11zknKqXPwqdIpB
sQUVruUazKJvmi7sAUHtdNS2GKTWCcwtv0o/HRsxcV8b8KayBNtIkH5KBFS3UK8vpqO9evnwVNny
PCYNPaACKH+f2XzFaEtR9HNSGfFOqjnt/za4Gx1XFmr7Eekk9tUSxXevuKcuIN8hSV4tV9u1dUXM
XYGjAy114OFNkFkM8IUshZzvUervOlBBgIPAw4jXQQZhIHTRCSEbC+tHGYtgqYS0j3AKL+POOxZ1
0q8wnL0riCS0Ot4H8QByqzlZ2KD7lreSpL5hXNlTNDwlY/ow0i4mZndr1M3jQFVwCcplSXVlFVpk
aUhfwcQGpjXAuJ34p97Oz0HcP1lG3V4551r6cWKfB+k3pMtoywHkoy5Zknn3HCHUQFwrQhbnFruC
zCfTTj/Y48h1GwRvoXj9ZszgvMkw2VQENKDdnlz/HpbFSqBgK79RYVAPddFdDpXchl1z6VLzbjes
s1EEc5J2iOAm2UPtfTLdPjrWFjEkP8wVgtYyKAdi/UYVVgWu374FfI3eswmJem3qYall0a1pDORG
OWsVQym+Oq3Cd2oFt6Bsj14E/cWN971guQVsx48fi6ktJLsfO1XOpVJ8quPVL4wHEyOEGXa7NNS2
iuk/luXnqFVnkGM/pkwfRBt8Jqh4k5aQnSqGQ+3/IIJ3cWsUnN+GR3wUdDBD2fOndUh7S2DH+bFU
ufYCh/C3SPPDfCUGADqKjhy5Glhr8zugEWkxugxKYAO9Q8nh+giddS9JF6OOfj3pynAzph5fH5x4
yj9IkMw+wyhOpSMU/YhbpiGxiOwivxHaomIUXJTYtoSQCzz9P2ArQLNYYlgkLplfPXgSoZTvbczU
3lXkb2kkK5vYk6VwRLl0xTYvCoQX1JXWkmSSlpoaWczjikzmbFfZdJMSrvKGo3xVY4uazc1Oceqj
labsk0TtKqMWfIT4xkS+TYelAWnpwRJZuXKzxn31jPQeVGX1O+6KhdnkzccfY2ljD4+0agI8xcly
6EtvyU+447tQNvxt6X50ENsoKVQzfXKQGWkqVxYWXxyvLDNbaEa+Q6gS2Cv5nnUsykMDRZpiOPaL
P90ipkYcZi9LqugfoaptLcvQf49ZvdMQQH0yx1oEVU6zUXjoawflqES99d5p6IWowA78msmPNvmW
9AIrZ5Zy7BH2+5WFegnPj5K5QzvCVLrzIDWxryq4FVqcPc6bzm+Xmnr9F0JCms1DbXkkyxAMuip7
u9qpKFbuvgOwCaT1Z962EClf3MpPVsFg2l/978iPUrKAXNrIYPk+pOG9DaqjryLdwko20bRaP73+
ASRpIZk3aQzqO05b8rDRJsCDwyz2xz4MuyE7uUp2j8Zu+IhM8/yHqVy2Q3kyScPbGj3FYsMa+zN4
yXxTlbnDYaOkjwr05nNaRsY+Ff0ahcvw5nCNXiQ4EsCQdpG7ykD8ba3ShiReUT1W1cb6lgaLPLe9
O4XNZAYk1N9N2T6NOugYK7HzY2bBjWuH94Bu09Tbx0gne8FPOcQdfa0Bi4SDlFNRsmOjaPQOZxqE
rMH6DJSsa8/chE01vGdMPp1EHT/9GnhrS2dyJZvRf6ppY2OiaRSS66NPd1rM9pHUX7E9MXgAKMMW
Gj6ksoxPLKS0TSXdX7Ox1ki/e7yLSsV6D/DocKIlbN36hnj7sSAkIe8q84YgqdrYWWsyKiKsj+yQ
aJSJIm9qKK9Mka4GhzDUJXg561E3QdLAe682zOvg6lS5fS7r/gYBOn0pzfGt87PhkegyXCJVsw/1
obrjhICS6VCY7cLxILxSHnWzUxYJnpXat4BaThCERLhnM6M2UDvgV+uEzgeqtH0TZdeYD3Oan0Sa
u77AF0XE8wDPKnW0gxTtRtjyUk40IaYTAmG8VW2HIUKCynFamLb9WAWReGqIP0HmqyM7nLnLfYGO
qDVcuhGABkaUMZse+sNOlPGAWwTPoJ6XDN0CwR7ZAh9VhrH3j20O9BCJ4AFununvaMPe3FJ2gKrX
ld0ZbPG9Erk4ZGYFK9rByz1zZr1O+8Bi2zyqriyhw4KdsM6gOMUJ/Cbdp6jhvyV+bh0OxhVOs4mB
oRTLzquDr5GUV5vGpuldZ65YFYT6M8Y+JvOc+BSW6ARQj9O1auVHbYjjl7+QxUzGRSWYDr3f+Uh9
p+RPNnJl/PbFdYiMe9bU3Rft/LvSGm9488oruAULRDeZB3/OriyWPaQjR+zqQnZPGuWrqGqbdZyn
SK3mYyD2DeSVCpKbLOnrB4/m/2xGc72fTJfJ7Y+fsv2hfoEOgLV7MYHSmoKrm58F+6S2lLNvTerE
tHEgt4LgFk50nTe0gYN9o9o/pOIdRKd0zwOpxoCVZU1ZLMwvOZI5Zif1oR1s+T4GroXWMikwoipA
V2fjbRq7ytnwzU/Ect4CaIi6surfWj44SChMiYhCxOumU052YZunxvYy3FFpwa+y60huIGzUAJTq
d6mB0ykzn9OE2QQ9z3CrpONyqPGNzsh6lPjvdlL3j4ZBQf4PPKtEXg2vMKU5MtgAF4llAgjYD/5B
wjOisTE8jyrNUZ3V8TFy4HvYrf5KlAR5faO7Fl0/PJsl5AuvoPWhWZ+pNOjDTfT0ohwpt+UjBNEW
lpoXyaeh7gJ+9eYts6z+ihyCTM1KDnc9wOIkJzgnUYobDAXpDUiQfsC6d4E+5dx6GXYQeJ14b6GC
Wnuh71JYFfCOJirGTL5tcywxTQPLtQ4x9ZBFq+yCIVdPf0aHAUOil2fGoor1el3UPbztiurmwtYy
4yTmm71ld1TRi2I1n6wQLKlyfaiF0m6JR1xmfu/vMr+JjoqyA/DiPkqSSZZ4bdJNlvwa48JhkRlZ
/dZvOAZGIJlwoq1PWTXelMOnXSoHvU4HcXNddJ11Vxrz2uawWgOOsKYO66vDZRO37MVt3clchw5g
/ioh5zV47xmChRomNInz8rmbpG0OOnMlMJxDk1fqbmBWumwwmV+Kwnv9gw720zS+4rGNUKTCsBwS
ogb54GJpT4j6egytnaZmkLa6UQJR7SAlibzepPpO4ETKl60zxOscpu4f064DD0zvi+BJqQYLTIRD
yb0hznXKbLIEREfKYfTS4JppwrDfRhXlXhV8ddQjl47TYrFKhj1Ndf/eCmKuymQpR095Bblm4EbF
ZE1VCWosFJabVKdgw7RFYR3EDPoMLz6FF1jABvX1+ZgnpcreTv79C+oKJP5vOCleIkfdOvAxD2Zv
9RtJX2MHyJAO/tA0N7iL6lqJIrnxZ6R35IGX9kMESKWac1wkISFWhk4kud/j73amPHHFM++txmAC
/QE7wDzIOr5x0/cOx9FuJnr/3YCzMbcisj6DCGV7RpjykmVLuAEfAK3ToUK3+M/hBob2bxx9oVmm
4SANN50picidwg9+fV7DzK/+7/9R/0vti9ywaBOua5TTpxnB4fZJc8oK54zevQmC7FcqTW2JnbK+
sEd1wylzWg+e/cTPruNwHCenBF1pbTtyKT05UektSFEPKEwm1UNbDd5eyZNrNnEVgsocN1T6qab6
irrza346+gQeqdBZt0K+j5NN32t2K7eGxTR8YPCKoprYBR+Jij7Q8+fnkPecjIE4grjvp+YuCIr2
+T9/L5r676kPqk2r3NZ0w5n+qf8eZeRyRsaDZitL03PlYVAoRQ14UGZbv8AOe0QI8M3QiVehHxS8
KsWIRUOlgBlopMCKqNy5ggpV6pJxhLBHhaaP7ggGEbyFzis/nbjcCuM2f5XzRjep25WapeyjMgqf
B3jFp2oY3v8+Q+Rev2jV0j90JMowLWlPcetqJ9vm4lF5hvzoPeEvLE1ehz5SL67hrcc0FhfSA1lQ
JiMpBObPzL3yYs3YlZ4c1wAMi3fVTu+lOmDP1fXsQavcglkY+x3PzlYjGOdDoVQHPZqk2dc0TBKK
QaK4cBndOCSxbSxSaWlvYWmzPapyUoNLP21io1fwSDabMK7bqVe48s3wKPOWaAIueRuUSvLQET74
oNMVXBZV6n+6SrvO0VB8O/34Dfm4fDFdCfXGbMKjFYnsomKAWgkIMu+x5u9BEXrfade8mn3Q3f0Q
GkY82h1WtWTjJab2KGkJNtg0DpiawotPXGDg9sWlcUJw+MM6Nfz8B1P/RwOssTYsl0TzGg34xHYL
yBVqfCaobZWx5Bis9AdfjGmYOVYdMe5sG22+PmF1Wo7wapru5IbdHUX/ig6tFm366TGArR0fCLtr
wQGE8cWH8NLPxiG81WieszBNgHGJ+GjgyPqzmfdZbgCAALMqwY369Y+EXy8j1Fkq/zNJMJqVhPe0
Q4TsG1Z4bl0vPdo0J7gkEdTSBgkzqsavv3v9VptUftEOf3c9qyrXdO5NL6yVrLSEOn4VsMiO1C1B
Dc3TCOtkSVWEfkaGObcByN22A3WGtgcP447ma2+nqM+94St2I6IZkiZ9UgwfltDoWDtXDfNjmPfH
uFEUuiiJuesN0d5Gzb5HsdV89Zy+VChS62kIC3HoGwW9IlebaWJfrgAecDjHpnoKPWrrY1Bf4hEi
VJ/r6s7s2xDrF2M4JA3zqud6vbTG3IBvTZohMgQiLhqbumKVNMBpqdCB8lhRtmgf8FNpO1n9dPCE
j1iUg6OcNgpEEb6Z6aYwdG7Oj8PYD4662/3+z9cU498vKcIkRwbsjTAs5Gi2Pl2L/3GtDfoI90Ri
Niur3Ghy/G41lZG2tdAfQq3apHmkvJo1zfjUxYATlFb02kR7RSuCe4LsVR2Go6FTfaW8IYdjNRWG
WfvWK+80e5qaptD+uJvayeKk5zULBD+bVNKKgwO/QpeIXB0RkOedA1nXr/54URVb3mNhaQ+ejs9y
0Kw7KZkBhI+zGPWHQc+D50ZL3oO++hpTLtDSIoHSpbPzEtumf26K7X/+luZv4Z/JLsKyMEzriP1U
4sZJgf3/v6Wqiul3q0q1EuUkDieXlVicDNhxVennunSZYMFz2eiBAjYzCuw91D97SRSWefdtWSBC
QFwZWk76ODqeRwkt4fylKuTvzP/m7Lua7NatrP+K677TxYgwNfbDCU12kNQtqRXuC0vSlZhJEATj
r59F2fXNabhBfnOq/HJPywQR9ga4sYKgIH5lQAgp99mVsnxKCus2BgAUl4IKIuYu0KgQZ+s+gIVa
3zgFsiC8QKc7HHmtu152y2mo4DW+02EPHXrZYWD1XN9xvcBHl33NxG1K3JwWHCtVMngpOKssnXLn
4VYRnGx/6/oSDh7+v+oIqY9qL6T28MesO+NEAAo/gMCj8J57Tn1cN1BZgzk4+u9gP+OA8wQPL3fo
wSmDpn2PW0eGrSDlElsNLe/FBORR0JdJFNv+iP3oLxyQnDc2zGiiZS59sLnV9Ab4J+sKE8uPTYX/
/fcLp8l//veP6b9+NKDQQB1Q/TP82bz9Vv3sNv/Rm+wH5LeaX0r/Vy+e3P3z95+Tn83pm/r24j/O
Nc7H81P/U87vf3aoqP9+i3//y//fP/7t5++nfJzFz3/88QMeMmp9WgIThD/+/afbv/7xhwvfSbOF
5Zv5W119k/r/4V8Wlo7t/N2hxPW4DU0H+tvtb/zZqX/8wV38wWW+xyGLbQfYo/74G/ZFlaI99vfA
x8mV4e8EQcURTl3Tr3/ifyc2Qo1TG+HtAl1P/i9ulv6LVWy5jk995nIP/btMastST9JrexFJUjYP
SwO3aQFyXLYTJWvU/2+Q/O/jtfNpnYukLexCRD4gBw/WyKF0UM4lb+Dkyx21cxxeX/a1VrSck7oN
diXcPkSB27ZoAJ60X9IKbLojtki3j3rQSINHleGKaadfpmFbf7/YC1ygVBoC3GqUon7oA9rpiHtk
Kui8X6yfx3+9+9/qvnpsslqtR3ZYpL7apTXrXDQAw22Z+uXcRFMh+RCBgU26KIAg1VdrsBRuRgFV
+Qk/1OSjVY7qi7cQhQKdSHMA931Xftp+DVM3tS3PArXZ9/0eHFeYYYORnDctWBL5DBHB7QZM62Pt
/kU300EFslS0ieCVAXYSwHe/UCFh/hHfF810ZSOa2dgkcgg5kxS2bzC1gY5PWrJ3hQTO4FjhGu5m
uyeGoXJXr8+LnijVsylImzaKlTO8AxFufAwWbLjbTzeMk6ttMk0m1KCk1USgqPnPxQx5pTCvGfUB
HVpQeN9uxdQHLRnYAMy4hMVNVFrQbFtwxQ5gSp29v+7pWi7IcwsGfBQ3qA0SzlPriBbO0ygYy/P2
8x3TIK2/X0wBhMAnH1ZmIiLFPI1wBwhm+1ZaCdxqVFW16e08ClwfybyGv7wdoJjoWmlK8GFBM/se
WqV+do5LqA/gXrES4JxbikFMwS7AM99+xZfGr/8vHbrrwF+84Zw1IwrHSFTxwiwFfysbSg7wlfSr
G5xlePPnnEKg/VzEtfDg86GK6Sz8zF2etptfR/qVPOlqSSXwAV1gRdJGYO+wuxHIlicosjYHMRNx
b+Eq6ft2O6Z15L7sZg9eUpGPeQvgFWoMlcUqlE6cRrDrsu/qK305jEkmlgJuryIqgxJyiDGk9Z9p
lbKdrGdaR1q+UCPpJy9P22iUUNkphiD/YKUy/zHOEDbcHiFDE46WLXonkaVNixYAuRlwvdLCk6Fu
NELwP0WlZLsRwzQ4WtIoF0l5nTIRQQoZB8gs8FAwLaoGXszbDZh6oeULbLYQdImxPaBu73QQB6xa
ceqrTsJoHQf/z9e1ouUN17b9uaSBANQl6FCttHqH3XdYyuXbCeXVbGeXWEflleD4nVUuYrOHrj2N
Fe5YUAHAtVXgQOEFWBsw697UMwSKQbWeanljNY5rPw3lvDRXrgUtKaB40DqegPQ2TELqjzRzfO9I
1YSr34pDSWane+tovdY9LfY9uNOoyRubKClAmJkOMzwkrTNAprj0rUonm9uDQ9T85/acmZaelgEG
UBrcGIClqO8gP30GF3CtZfVp/Xzd87UMMAlqe/DCwLG1wMEaIk7wivbBwmY7o2V6fy0F4J5aWIC9
iyjjPDtwBqOFEcWG8/bbG7YBW4v+ZgIGWAINHY3A54HOB5pbNp0BBVT0GeqwC4kK+JV0kGDMBbsv
WsFmOHpCOHlnHzDEra0lhtpN8InuYHYsMfAvMSys/xrtBabdlWLWThuGEbS13AByDCWtnHEml82Y
HHEx7t/hS5/+um4ItaQAO+zCppD0jRhuslG370E+Pyel1cEitsmAxfMgBQH5iJg5qwPhXHylMfF+
bDduiCW9xpFOGXR/fRw0gEx0K6B3ujSN8sKZp6dMWKMFBV/VNO+3GzMN5Pr7RV4SlgsVi7rEUvSr
5TuuL5JnW05LvJPD1/l4JS/YWl4gsHLM2gnupKqcrdMw2Z9xYwneedcAd9A8lyQLt/thWnRaSqi4
SHsQekUErm2hcJM04PKINC0uITOURNXpuma0zDAHsA/3JdTKMrvLDj1tnxVj0FER5ZUNaKnBK+O8
A5pHRIpDUBY3X9D5OXh8qNJwGVXxfbsbr08L41qKcNtl9SvFd/kYlFUNZLQHcws4KUFDVVkVnFnh
nLDi+mvf/ndtB4UZlEQe/zXnl9+cry80xrWsULHMRZkW53M7d+r3HrTI+pM9eGDbbXfp9QXAuJYR
uFA57Wx8wwjIExSHoYDryZkB2VMA4DD5weN2M6ZuaJkBZgbCVbEDKvfQsCPMnOqj17fiyk6snbuI
RviaV4Kv0QjbDO++phKwLgCegCVMs6u+9aA69LKJmKissBk+V0mdJBBWsloIsY8frA5q/tcNkRbz
qeOz1nKViMQ05ygkrhiJFtaS2083zbMW6AMiuhoSiQkA0+Me8nBA4S8ArDcgmGy3YJpiLcZT1NR5
ZWGlZgDsfatsC5CsysrqT9c9XotwBslwfPVOODdXc/OuCSCP0UJgcO8kZghtpoU2WSxHuPjAjLJ5
/LXEgJq0dQdG0LQKZMTQJk7fbffDWV/4P3M7Y1pEz3VRctrUmOc6f1zc7AuL5xuXyceuGB/EUN1B
VekXNtHiSKFec9hu1TA5TAvzHJB/1FvgEgw70zueW9+XuHi//WjDykLF80XwKb9TMUBzqLpRvz8n
fLVng0TCQVqZtRPf66NeGzItvkGVL2PX6Zuo6yH1k6nlpLyO3LouHJKJ337d7ohpjLQQV401lPBJ
RDkntaFRPMG7LcOd6Wn76aY+aOFNIVkkPYGjftNm97lFAOFUbn7CZFfADC7x7XYzptnQ4rwmCaiD
qLdECVzjAWT2R/GuxRdGtwoO9sWVy0mLdWsADRBuQA0IqPLsjtAaIzj9XznbWqS3ngDtunMxD8k7
mFLd1yuU2BGQVO525sIw01QL9rSGZSknI8RTmXS8Q7XEIOjXFYFv5vYsGCrFjGpBzoI2F2MrmwiI
L2s1aO/vpABoGRpdDSCmbvnec2n6jnWrDiBs1z5IT/FT0HfT5+03MHVRC3iIAgaOrBuEjIJFq9c1
3XuIWaUP2083ZEuqxbwDeg4u57GYXa+y3iV5D/5VVgMxCLIpL8QRlpX+VwEQ+y625vUMQLUMMKc9
X7zURoMFZBOPy9RBho4pROvNdo8McUPXcbw4QgQSFlvA8DYRJwr33nHQnOGzAWu5nI3hdhOmKdEy
QAqB5BQ0A5TVGQHmS1YcMud1shP4pinRAh+4xEKC7FijA0v+AarAN4CBniCpCzrwvBJ1qdwJfkMm
o1rwCzFRACs7zEU6Ix2Py3jMqAc5UkicPQMTX523x2uNlVeyPtXyQAMPGl6OE8YLKreRkhJ8uRnE
dB/QCogkLeC4RkWrgs/bzRlWwHrfd7kCqm7w0iEW2McykVNA8518huMsG5+tVsXddYuAaIkBmjnF
kCcYvMmaQIODTNstw2XjTt4xLDGyLo6LVaxAw7Qr6HREiH16I0TT33IFjdPrRkiLeltC3o3DdS9K
+rI59bUMTvgiAn2QTXuHSNMkrL9fdMC1mqD3HCSW2c+cB6jzpI+N4DbQ6HXjnLa7YRqk9ffLNiik
CDyYkYKaAsG4BJ+554nCWGL76Y5tOOARLc4Fc0nngWgWuSWvnwZ4kUQAzxZRZbPlwS36LoRh6nLk
IL3hkFlC9rnuIMw+0ewbyHfKQWWrphlk4iQgeoCyE3DdK89/36VtkR8aAF7yEz6mxo/DArmfnBU+
eDx5Aa6S6CHWtZBDbA/TfVb64ymhnfujHzv5PMjV7moGl5AcFoVz+RGsbhsy1HGMG9nSGiDYmwb2
oRRgO59gUj6DUo8D0V3d+7ZzKHDbddd75XIHR8nmnePDGauas/7LUlPoRYE/UX1p4SMCkVMY7XUl
sX5BLQWykkyssCTXCkZIGxTlXQmVsU/D1KpP/TI1sL1NXPKuGJfyGZ4mf8p8sr83RTbfoe38z2pO
2WdXVdbRhqdLlDaoSwQ13E3QQRwCAx6HbBjtKC1gL4QLJvu+gWQZvO5K2EwqCype3rK472FWx/4C
Q0mAjuwCgAI4C4Ris1XEOya4yoX0kge/Cp9S+jEjOVga4BN1kBZhKhEARyryKwa0+A4iAb17Li02
8IOXx+QRmBZ2UwZN+pTEKbg4c+YxqFp47XxrpbwJDmqo4BQDrOVePcAQIIGWPyDI6rPFh5UeRP7g
1wlfTPDDIQMKgLfaOX+ZDi+BlkVqXljL2NmQV808K4CYDyuy47JQoOTtZIJHH0QTmXfrQsgjDnMW
y1U5HnrQK7x7wpr1Ygbhh+1wWrPvK5sA0bY10U1eAbG9OhIQlfmoajeDW+MMGzro6OSZXSTgCFaw
AfdFy9+CKQJTmu2GDQNNtF1uRumgzrKkiUhe2SHFBd1Nk9kzqN9lt5OtTU1oG1xQj2MJnGYDCSfY
lR1pAjVd8Jz9rwz0E/+6fgTattZJm0FlBTplGRgDZ7f01F8JXDbvF26xvVsaQ0YNtI2hdIrAGkB3
jhYCZh5IJrQHnr1n4uv2XJier+0KqlmywU/mMvKhtw5AFYPwR6r2vo0NSyzQ9oPV7XKks1tEPA4+
x24KafIRiDjFEpCbywZ17NLub7r1P8scxqnX9UnbJWJQRNTYFWUEPlICD+xZhkENMsr209dQfSVs
Ai1sevC+Sev0QKdUFIxHKHCqvyBu5TylreeHEioO5ND2FRmvXGVatFhxO5WeuwDZD2cPGGsLaO0d
/KxgHPfpVflpu1emdaAFDKwDx8JHFTxayUTwzKYloPNMfN9++rpaXxkzX4uUFGaaAQNAOBJBQsAa
g+w4WIhQZDwUEOuqj43IZb8z+6YqkA5QrAMS9H1eWmAmuM2Be5DjETF25jL9Brn85w5OYlPWiNse
p93RV0/bXTQMoK9l9sXp8y5tphifBOUUwgzbCtsMGoPbTzfks99Y3YuDVRF0PIMNh4xse+qqA4yF
EuiixqCSHKsqjpudZoxjp6cDIWjJMyEjn8M8eBwg6fhtLCCocQ+9ChrfjWsF+AZS50WNCh54Hrfg
F6Y5iBeTXHZeYt1vX1ksnrbgBamrHhdzEDmSVvdntiyQjqVtCj3uBVXuylPtuSBE3eSo6047QW2a
PS1RWTi32qAgpZCGb/2PDsjLecn3Ysu0+j109GLy4iaDG9QI7QrICcECtokVaJzeasgG2ViLf75u
iWh5KegyaHJKL4mKBfF29JDGv5ZtNcLXJa78u+sa0eaGqT5wUSXgoZ9BktRrSw9CYJN/oJXfnLab
ME2FnonGaq4gCMXDKa6HT8TzrDfxxOnOfmeYC0/LRFDmdKFxX8RhTJ3gy9AAdIRzPxQSTmPTtMON
hwKr2OmJIWg97UDJWzIUkG1nkJDICJhoOP1aFtwyYeI17Kxbw2akw1kdD1AGJcYkmmyo/v2kAy7P
74A8qsfQsmsBlhcq+f3tNOJssj09phbXgb1YzGC8FHnLhzjMLJi41x3YJQfRDUANDJ6LPckuCwbt
AU6GPRCZYUF4Wk4aJgZHyiAHT6IAoOeo2KAEqBJ25+zssKYG1t8vupRK0JCmAglbwikL9pTAoRWn
amqrZacB00LQEkDuLq4UuRWHwM6qm4IXPErSfrqHe8KVCUwna7SB28C8scIgwUnz2A2wecmh0XPe
nnTTCGkxGfgZmA/g+0dsKj/DPAobHBnrnYqn4eE6knSB5+AIwZA6suy5fxfMI5T1K053xt70dC0I
C9z2kCJGyQCqh/IeVBMeKQWzsu2BMWAw2YqXv1w7PCmhwxtXbtgnpPqiqOXDuw9IXl4AjZ22OAtC
rA3YRrDlDgQ0z/tmKfkdzYc8Ugwyk9kE01ufQwgvmXdygiHFuVqEei1YPUnN4Iq7jBzBSePxu3Kz
5KlwCvJzSLKC7OzUhnXtrr9fBA6Dw1zHJYowwm9dCLvG7A21Hf/WjrP4usthHUFaJxa3AKNBiceH
9A0u/9VDOdruxyRZul/bc2jqhRadKMoAbIDMGfkjCjGKkhpQ4NKOZliR7UyJaRFqe3PsjnADZySP
xhowEDCoJzDHE1on7s4qN825ti9Xsg9aGMvm4PnR/lMwEC8Cw9M5QocieActuD1Qi6kjWiLIs8VF
komnUBUS8kVB40KyCUqDC90ZKcNk6EDRxgV1maRdHg0LIX8Vqe0/9CUFQTyoIAl21YTrOFHUtwQh
ZZxF8Sp2D+c7G1amcJCcj01DyLfrGtESA5UJRUkvxow4TQpcBqlhYwU7vKw6egnz6Gm7GcOE/OYF
X4Sg3wJi4tpTHnm98M/+2OdHELfZlbOhBXhBoG3cTDKPApazBzUszTt8JzpPZd6SL9d1YO3YRQfc
gU/FWKOJSbrf2hSFEygpvbnu2Vpkl8moiEtXQ5euE49sYgNkHpruutTkaEE9wuZz6STJsJe3qzZC
40twiSEVC7Xj3Gn3qmWmGdZCO0/8pRUQjIiIvTp7Fwzs3CMMWdjela0hd/z+FryYARRsaZoHLI3i
xP/GuwUSn0X+AL/pt+MwuTtbhaESpENAYbPJ2AxSCnoBsWBn/DnWPrQUQPFrmfMZ2iD0kOQf4D71
cXvqDXlEh3yKYsDHa+plUT8QQObT3vHAmU0UOKMQRtpuwzAzOuST2oFbSgu3NNMCJ98lXmjoQF/9
9rqnr9N1MS2TC59jeIJnkds4FtSd8GWHi2dvZ3xM86FFdmLBtJ2UCW6YYExanpuJKP8uS3voCUIn
kb2FDUz21E4p/3OuHLuFJxNDsT7a7pppctYBveiaKqxRDARfLYPjTreuHKwnWFtncK7L6fN2E+vx
7pUigg7zdDw5BAWgRYDOqLNk9Gc9peUhmdU3Dm06CDWgmg09q3pnSzEtBS0XEFID1IKiTISbEIiV
O+D387nYxeqbHq/lgKa0PJvCFyWy/JxD+NrDDc0QNzu4KcMn3e/btovpgG1jkLSiSaKqcB7lVD0G
HYzrEtv7ki70c935O+28Pu1Ux3iudnnQrUUdpIFJ16lTUkEvCXWQaZVF2p52UxPaab/q59XCzcbn
fQ2ExgHeCfBhbS0fpJmmh+fvda1oe7uEn9QgJDz9CttuIwp/0eIMiWrIPkIbu9s5QLw+55BMfRkk
I2TLBw8yMWHgQXxv6WCgNs7XoYYhofDy4RTX2TBI7K0Qt1AVxNKzdyXcL075HO/En+nt198v1hTk
vAaSMzTgdg0EzR1b3nZwrgy3J8D0dG1jl6UYBye3eJhmbfbgTYt921r1HnDX9HQtmKspKReQt3jY
qwoSVsFMAPiQ1em6d9diOatIgJuiOok81fyC9B08b4mzVzs1vbp2PocjDQhWVmeFNSnh0hBn9YHC
+G/nS90QXTqS02ulU/fxwkPZeRYQV7Sf2pNVpfi2hX0rDJWuGiEdxonLwWUEiwa1DOJBGnUYEyho
jP1Vh0Kq4zV7cHrhgNXwkOZ5fo4VT1bVgfqqAimY7C/XvcMmtag4RgKS8PE8BkMOGVLKWrg7pzW2
hZ0hMs2EFr/J4kKkSSHPkZn+SoaqgGCs80Y40KG9bg7WBXYRv5jZDveyWRLJvIDBgBrBg4au8JWv
r8VvVudDa0HtDNdlzvil8GGlLaGaAwEVTz1e1wEtiOmiGJwSvBh+jSPq04P43M3KufL9tRhuBNRT
YZgTh62TPMMp5N6v4k8+sL/b726aXS2K474BkAmOKREEw4rbDpjGe5zBlmga5j2stKEJHafJ50ZB
QM+NQ28VZZ7hlTG3cEZr9kDfhkSkozRXz3fiZRkP+ZhDhFlUc3nwpCWufb62BUNdBGbDLXbHtpiC
T53Kgveq7cbz9gSY3l6L4tr3Rz6lBPuLXJIHWs1tlPaAFG8/fX3Kf55NqY64rNg8zhOUhEKrHosD
AEK4FBIUwvbirk6cZicTmfqw/n4RwW7t+qMDNbywhYwBkO8ibw9JNk/2dRmCajHswqwS6BGJHR6S
b7dxVrwZlyy7uW6ItOjNJoy2G2MLcDLoKtXQRoUpLHkakJGOkNbYqT2YgkALY1ew3MrBT8AistXX
Bi4wHexbUpc9QBE03WOcmSZCi+a8FNDm77M4hMhqchyDPkCplE470/z64R2KKS+nmfBh9sH5wUgF
yr8Nauk9tZlVH1uWn2GEU8C5jsU7B/jXP6qojrAMKh8+DRTIpDSHwYiwCnnHgWO6paiCnwkEiG+h
+DKfc4hU7gSiIVR01OVcIxX6qopDPyDvAw93TQruRLZqHzPu76FuDRNEtGjHmNoFr3An6EIaGCZI
8BeF7NVeOd709HXxXcShl+EolvuQ+RrUDLHljtOTVypv50hmevr6+8XTmxFipANAh+EgBQ1jAuLX
UHrl2+0wND1di3EAXKSAvQI+E+okmEJUlOvxCNo4jBK3GzAADiAX9PL9E4hQpDTGkvLi4Wvf8M+K
L+2ZW8t9CT1uGLW2JzG6HyEhDLXi6dd2q6aY0eK+HduGL2lsheBtNXD1paDt3KmkSLpTXqU+lFoD
uvrFzcHk7nTUkGqIlgQUtwJVZ6MVpu6gHuGyPUY2lObfO5Xc46cYYkWHo3kq8xaUIHmYzTC2BLfK
reDZEXfkq4vuwA9+kTvjZ7j1ojpUsoU0l5svOD00dkvS9+3syuIMjH81Pwq7rR5jWMc6t01RiwUi
SFRUh84l8IZkGYj/YVLhDuw8F7U9vIfpnK9OsGjM7BNwJruoKcPK1eE4sYL+bkMDHsLXRB7gVy0P
2Mv3CIWG2dThONOsZIBLRXwIef2DpSDHl/V3sL257hNFR4nKbkaxNPGxPgH8/1MqaHsebaqaT9vL
//XaH+zzXsYcd5rEcZqJhxBRPfuL/11CN5STHMY3VXwInPhJwe7vrZUNV1XKaaClQF+U+Frx2zjs
vPrDkk5vCYdDWFuI644iOszQwz067FIULGg4eEZuADs4eNV1O083THagJcEW4PIuAao9nFZX44E9
kdJ6wpf1XoHf9HwtBUKxKxghSM1DeNa9753q1hrqmyBud4LV9Hgt2Y2ZAsQdbpYhLFYIlNKbHCJH
vYS9jrgOoUEDLbmREarrqkEPmNP9yFwsJCJ3jjeGt9eRg2rwArvvkWmsmHln2jZxNPh1DV12nuys
znXZv3Ic1/GCzYCv+Niu8TE6pvRjMNoZJGAt/kjl9J0U3t5luWHT8dceXuzUXgN54VoADQRJV+cM
wXtoHcH6++i5mTq7ORidLvS2d7YbU/rTjgUsTePWlwLFQ5E6X12PVt/bLKY7hw7TpGgRkccd7ulc
MAQCUKlPdgMDEdQSIS1Myr2Dn6kDWlBwmtTAcMcsFD6M7vwYip+wXhLhdgY0zYUWEy7x67G2sKrk
0kKsQ/Q1j6ZEdqjiJsOpCFx4DLUztXYyiKkzWnxUcPgsqgEhmBBohMpJIAOWfnPe7szve+tXFrCO
acsGXAKPSYl8bjfdz2CcyuDWt7Pp51LgzuAmT+ZH1xZnMjvZI/damty6aQz98YnPbhqC1PaD9ryQ
D7loArh6OIQdKhhRKSgpy+Aj3IyYv/OqhoWjI+Lycgp6eMCwENek2eexzfkHQFk7FOq7qY62h8PU
xjrnF3E2TVYPk0Qah1Xm9zfc7yGS6tfDubV2MUWmJrQNtPTaJB+XAaE8Ztkx4clbOdJfbpLvHLsN
GUlHvBXMF0swO/jqkQm8R9LxgALKciiG4amHIMNpe6AMq9Jbf78YqGJwlpjlKHJQqOoeimBqznYG
6/Xrnq7liEFBXdypgjhEqQNniSqxP8Q2bd9vP90QwDrcDffrNY1Fz2Gmmh8DS4J4lBB6mOgyHzJ8
CHVO8mm7JdMoaamCMjjwVRPSNoXE6Tc7SxTEkNP4w3VP1zJD7zejBTFU9CNhn4JATO/6mKUftx9u
WEY6sE4MfmFXDrZlKPPez/X44HnufQ/e2QgLzutSmy7U2BFYoLAZRy8LPI8bCvmrN9PSB8/bPTAM
vo6ugwaM69o5jl4cfmohrCHFQYiYn7efbghjHSgHLWEr8EUPKGs8qM8e9Ca/uUtv3cPXtd2ro5va
WH+/CDLYGS+kGzkLp1KWt01VL4cpaPpzg8neiTRTE3ocV/FcN3XAUCsr7wK/PsMx5iut2vP2KJnm
QAvk0XcCMSoI+JcLofdJqcrbWBT2zkHFtEa1fR5q/LIlBQ5fNC/8uwmKqG9GKDTdwpAYYBcUkvjO
lm8aJS2OxxzXqNSqUNJNOljEVV8seFuC7LIHIjZ8VLl6JJeAYRFocIdUiLo5LgHg6zDTDGgNX7uC
c3jpeVlwi/mxJbzCW787tLVAreGqWdLv8Em8+IEzpTRs4PV45tVsPVQilo/XPB2+Gy9XcRtzr8hT
n4YrChMq7ZZ3WqzC2dmxDWtAx/xxAr9vV47YTq0kO1QdxWfKpOpDQKaPE8qL1/QByfplH6yeSCe2
FhaipiW/jWpeInsZ5p3vFFMftFNHNTlTRhmC0Lfg3ZtP6ZFQK+IlGEiJn14H86Q62m8eLLfyC9yq
uEn9To78mVftWxG7H/sSwL/rxknPWCmBR4dEudqveHtuVi82yaXcOdoYsomjJaulIfBYijskqzaZ
cAVeueeUZJ+ue3UtVYHAM5LKVTQcxqorjjOcP3IAPyDQeV2U6ZC/ZBzmavB7FqbDFJ8had+GaQXL
+eteX0tRwirlsLgtC/u5cx+CYqnPZHCuU0eF68bL9Y/q5pQUFKiGMW2ymzwbyvPYwav2qnfX8X1L
LLueE8xrIGURkk648Ghexp2LB0N06Wi+rob6uGQJCxvKHr3SGQ6d5G98WsCumvCv13VBD2G/w2mj
hE97G3f5Z0ek3tMI89ydJGfYf+y1axcHAQmvLbAcCYwNC2t6om4qT/BmHWFYyOXOFmeILV2m0bV7
exR2igwHK+7uUDVT+olUGeCP1w2QFrt2h2/HzvdIyMapT86TlNl4AP5R7qx/0xBp4evFqUP9BGXC
mvXB18Vv/GguWHIL14fkabsLpia044ZKVOuDC4GtBnvvh97P4jNoX/kpHcQe8tQ0C1oUN9TnGfPw
wRC7TXvIx647JIPYqzy//nSiixYONTJbt+4AXkLP+HD4E66Q8878vh5lcFp4uUR9b57KfMKX81gp
GE9L7qa3mTP0YTOpozPxMthJFq/PAtGhbUPSF4st0AkUuaN5oudZtF955X3fnmTTGK3NXoRaEcNg
XBULPj0hHPqpgu9yfqOYK8udvX49MfxnvYXwtd2L53dLXY5WjtoUoe7JsvyHkU0/2qX8ijvrqGRz
2HLnyoOXFhJOnkjASglF0dArqoNnyRLGTnUKV+TtsTJNhRYQ1IrBSGjwfdJOTnsY0iqEJ+x5islV
SZVwLRr8yYOT7kwRDRPqMXDqUUBFQeAXbsvbHTBNtrat9YVkpZIMBy861IdW2PSY8n5PHMswPDri
Df6JCyoACGZcdsNvkBVfZjv4TEEd33l9Q8zpWLfOg8V6O+Hs61H//VR3w00Nhf5GEe/Wmu2dvccw
RjrkrS1g4QpDMxaqxQKJSoKkZscwndiegd+nz1fiQce8xeNMyioecfFY8DSBPF4ATacpoTPMox0o
9tzD6rZ5AGgZ9g1lzaAuUbcl+SQEt+Qv0BvcL8koIP0a+3AvzoGE+eH7kjtnBm/y63gysKN5GbPg
/Y6KweEhZNa43PHKZ9NhnMZxj99gGGJdUWsu4HUsvRzes7RAcYXZc/C1L53KPm8Psmkhrr9f5Jy2
6r2hWiYW1g14qSeK+esPKqhJf2hhdHodW5IwLbUFEAWcQOlCuaIeuufYc4ev1QL7zus64b3sBJOo
/SaJi1ht07dYMijYedl9CjPQ7ecbJoFpyQzugxYRXc1CG76F0Pwg1acOwlo7ad/0dG0JMZjPODbw
QmHqtTD/4xwemUcx0mXPYsvUgJbKMjiplgJiOyHKT/wnDobzR1Z7w/P24BhWkI74K3M6LtCV5KGY
mbjzxtaGl2IFeGHMyFWf2EQH/cWQ2QE/IUW5Li4SBUIPgNmHtsgCdtjug2GEqHZCgcGlnDg4+3Ba
dZeQTnB2qKtsT/3CNELaET1pKS/iHqDaplDHIvHwkQEbynRPfHN9yVfSpA7743bp9tSug9BpllsC
m85jWrohle1dWnXJKYWl8/Yomfqxjt5FrvDSekqG2ApC0ObHsLJw+VH4vv0OZqbtlYtJi+RqzK0l
KyW29bEcnoPBcopDmbUcRjPLZH3Z7gc3DJgWzmW3UC9NRxq6og5ux9nzf7pKdvZRDPRscQUu9fgB
zK74MDZVfrPdqGGJ6Xg6eDgAi8LQqE0nXM56rTp6lti7zjZ0SUfQtX7rT+4KNVPOp7hcIBWlIp6i
tD34Z0ibnyg+baWzi9E0rAQdPlfObj53DZqDDfYkDoMaISlqSVpBLZX6O1ndNGJa2Cy9hMfOBDKG
35TDTcY6CetCd/xzez5+11ZeCRuy9u1iNTNcA/sDYyRs5v7QB/bNPMLQs/w2l+owxPAt7v175Yrb
RXaHJpEPuNa6DqZOiBZI1YLPuDGna9Ozg1sCjx/gYAERq07GVy43LZDInJVCMp+EENQXKBV6f8UF
v041iOjgukx5LUxHHT/sq7I9QxWzO8ohLuEgOux8n5jWs7YniqnxZwXFpdAL4kObwMLWs8WhCfIo
d21470xv+cJOmbdXgjCuBm2PxMFRyVSiJon6VUHCsrDr5pz3mRAHb7Gm/Ji5BdzmC5HzBWL7spmO
c7yAL0fsqnkeCzcH6Wy04/kqqBbRQXclPvYrMO1RciQA9+U5hKHx6bmn2WkILR1nF4ByAZRcSsJ2
lDfY6D4VfrdTUjM9WttKQSvmwxKgVlqSaT5D7Gg4dt24h9/+bU31StTqGDNi1+3sLziKgcPG+jOc
1avkKzT/IODCoP7bHvrMch5JkknrEFMfzqcwA4IlvZ1K+I5bxLKtI7y6YOCcLZ3r3MiUQ5+uyNxA
3cllnr7bHqMnyyWPQayW5LDglNocR0hMkvN24jHkTh20JjMAyqyMBWEj28iJy0/ZNKWHxg321rJp
BrTskjXUJjz31wb6Hw6m+YCayHUEIRj4vsyaxVqqS2CEDZ2jDvqE7Ee1JB+4w35sD47p3fWtmSrP
5vJ/OLuu5bhxKPtFqCIRGF4ZulutYEuyZI9fWLZsk2AAAwCSwNfv0T7N9o6sKj1NlT3ubhLAxQ0n
oKxfE6HB2122gvTBe8Tq15vjvzbPRVRBF5CG8bJER9hCmE9oDnVNtkNSthghsVa6oU4/Fn0vgWtC
6jb2IkamtHL6c8b0Mcg7VmNP/v01/e8I6z+e5BK+Bp4oMLGQsjjWFBaXJRHK9nkIROeXEGopd8Pe
O37dD0aZr2SRbV32nqq7NkLkKuAaAmkVAZCOg2OSS0huaruoDH6Ra4u90gwJpFKREhfwVtIRDEbc
9h7B6Y0VuMTEkYbWkldCHI2Rz6+b/3X7xPU6Z027fqyeuoTo7nXlvVQ0PnYgBnn4PUXU5pwS8563
wRub9BKlO7I1BXAT/Wo4nUPIFxnPVd9Q9s7V99anX+QlabfWMHEJxNGjtQhZulSdobfbfmygG/GL
6OCg7Yer7rXaDNr6ZZsW9LTQSw7eU314I7zxiwARYyuZddsF7iweZ9v8ih/o4zQLq+BjM6GIXwQJ
iEuDbxSZ6Fg1yEOyDapE/zRT1X1olBjxiyjhYjjvddpgAYZ6vmKNMHkcGfUOKvSt5b1INCZ4KgW7
0QIENmbOfjf9CQv+MexVdAnZg/Ncr4Ar5scp5E1RkVQUiQ8+WMhewuwSDU8ao7B3GOT6GihVt0Od
0VHJ+twJG/35e3B7Ywddas8BBO/BuMO8zNJ5feR1HDzE1MkXCN3Vqvz7d7zRamev8elfyT+UIAHm
hnP7cVniH0jmeiiGBiO0gv3QcWR2jfht01p+s/EWru985xsrf4m+AxgOY3bczcctbZo5H0IogCNl
Xvjvvz/TG7H1EndH1lmh1sckEJ6Hc5ItVguWc+/TX1E88i8OIIXnv3/TWyt0ccZBq0Wt1CxoSnbS
3ElkNN8jIGkfqi5SHzuEl0C8TkRxNU8UM0ES2SuBnh5Ga2F3/NgDXBxxlUzaDQHFA2xKLHmzbtUd
xM2S7wly/Xfu6Le22MVBB/1ERnANFVjuNgaRPar9n2aknGfCTy6+qn3dV7fbgh+SeUCT3rOCfmMb
XKLz+qRl2FgO4avmn6JpvDN9XHhcisiH2zr/+wt8Yy9fwvNgD5ikUm3oOUVh+okNlh+mXrwH533r
0y9qiJTzATsZGay3YXOT8Do82UZ075zDN/pll/C8Rg/7qlTIjk7FNrfQGT1HPA0PsM+25WLS6pAm
Vfuxo3IpZcd41DoFUXZAR6be5U0jx72ADqmEwC5gGe9ZFb1xIi/l7KAyZiFeX7NjgsP4qrvxyLq+
z+WefOw8Xloe97wWvq1XdlyEdFdTKyeY4PD31NneWvCLG73qqz20oeLHYOymQ7cCRB5vwXz42Ga9
OO0TdPfh1dvz4ytlcs6oXMMvO8yO3yPyvPXrL056N0HsldT4/IY9cB8Pd9wn48f6AJcYNqAgdNjU
LdLMZY2APOK/9avR8YdezCV0DQ1vKAAtyHQ26dvrsJMSXPoxeuenv3HOwotTvI77HqoVfelAj4PP
26rzCdBro8dh4NyJQxyY9GuzUvPz74/zBmEhuoSxVVUkrQ8TduysHBPg2i2UGdBkJWv22q+6tWMy
wH6AwqJRFxOzsMCAKivsgopRWr5mHG4EuqQNaqUs3Wjk8jaCYDkSgwVWslUbQOkJrFF2TgbTvHNr
v7F5gtc//1cmQuSi0MqA9TxIQqZ0VSCKfpg/JnkSXZoxNy2UluDXyo5bjEFftk+qM1k0tu6D5cQl
7k73GFMNwYbAY9qlmEPNc6LUXvx9Rd94OeFFokFbTkYvsGH8RtcTSJHDvRi6j5nj4B3/31ffb0kM
3aiAHqFtMxcw5zBn5TE+6fr2PbG1N5KA//Xr+NfqbhOK/nnkFG287pOzHCAzKm+jRX+pFDCEA1/p
YXp3Hv/GLXAJxWMWMKQoVuwIQR12tVlC873iwynBUx3/viJvZBeXeLy1xeRkgWI8wMfpEOdcddPX
NKjGOWeqhYAgDyL93qX21ne9vtR/vTwNCR1tBxYelehtkQSDyIOBulsGG4SfycrcO7vsjdd2qbcX
1aZq9yqmR+29wQgDyiImS1LdsHwyvV4/Fm0vkXowjDerft1uG0a8J3hvVEUDbMk7D/HGUbkE6Q02
AAFLs+BIhiTJGx7FBdbmPfDuW0txcRB7vdc6wgj/CPsrBUERd6+DdSvgFoFB6Xsi8G89wuV5JH2s
YetDUXjv/Ans/TGPKzY+/X3nvvXpF1mAS5qOD2MQHqOlXZ8m3re33T685xT3xmV3iZNfVdLtftTh
MUkXmfnJoMtoNKlsRnQdfAmaeV1BUCfVO1TJ/34acYmcl4wK164bvm/bAEngdsgxZjbvDNz/e7nF
JRpwExwulK0Jj52Rfckjfj334rCJxmVxDAjoR1ZEXOICnamTpN+n8DiTen508DX+JPT2Xo/0v0+1
uAQDLmNM03jAM7jeydtdkuQ6GEM3ZGAVfQz9Iy7l7jxYFztcbSjS7po/1Ivpb6eI0h8fez+va/+v
+NfYZJ2QtwRHWLT3hwG9riJsuvf8EN56PxdHmuHSDiHFEhx3rfyhT9NeZ+viqjPMRkCS+NgjXB5p
l0CbLLTBcevDqojgn3bt+fox7zxxCQKMxVJroANCMA359LUmXj2Brvduq/StN3SR1yfbKMZ1rHDG
xLbAm0zoYoMZHEiAbfBOWfXfc0541fzfJY5Fi8JWbVhiMsVPI3LSfF/nOovItl4TyRQs14LurKe1
e7LMvYc0fePJLtGBMenrSQ6IhRI+HjRb5ln8TF1omnyHed1e/n3x34gil/DAhmtSQ/4LV5Jj7ioM
N1kSsFcOm6+XUq3GvtPw/+/YKy5xgl62IcoJEhzDDhaNJz/A6BbEcWW7srKxmkvoErQUgsCvKerf
H+2N8Ju8vth/Hc0OynjrpFRwlHDUROsIal7GNsvhY59+cfB9HK9JUL+K/++6/jRqEj73zm3v7Lm3
fvvFwbdyqKEDJ+kxjO1SzqL5CVtO/86LeWvNLw68mGeqwf/FmRnj6bgHJD0NqvPgJcbJHUSkPiYY
L5KL23xWYCLQoabHZeDon81ufJVCf6/RzUTy+jb+/4RNJBeHnyQqGKDjS487q+s/Ad8EeqqJcW1v
IXbR6+6TnNFOuBJ7t+7ZvjiHEncm0j9WSvdr4ZpqCT6JLU5p7hY1rCU0XHfA+1ARVzkUUeAa0Wox
668peJtBFrmWr0VAbJvtkFYwTRPkPAGXYGv/0Yu7ruJquN5SVt0nzLp7eCnpXC3xmo9rs2dLMne4
2KYwI8m0ZaDknHep/wnnYM9UWnd516xzHgn3MnUEFooL386RT0dA8sdb9HX2IsUYq6i66rRx22Sk
I3MWDWMFO7WYliqFi+Po+nwEGnfV6usoAnLouunXyrYdUvcdOImkvpeb/63m6tUYL3wWbvkNl8uv
wgRPhm5R3lHrszUwWx4GPMpHs90oTSHDFvLhQECAFhT+t4D5qrxuxXkdyeeoYUuh1ugzHFdNtrTL
nZ3Dhy4UT/0ErRFBkYT2UyTyJZ5hxhwFW16P7qev9/lMgv1bAopkGacw6zShekr67rlJu08r/r6E
3epS7HRfj5NRaT73jqmscxZGdaQbMyY391wbTY81x43S1vZ2r8RjJXdy1UDLGD18ltEouG9T22cQ
6X5SsELNR5/UmKrOc5HEgmR6XchhrN3LaKEOLXkwZjaIDBAs9dmmu8xkDIE4zX62otog705/jxW/
D/gg7shoz8iQJJTJGMAfkv0OKJmhsdL3R7Om19W0n3ubnuHs/SJ6/4tofrV0Azvu3CSZjHo4fFee
FjsS0wzcphGPOK750nQ/ljYJC7tyl80VVOrgW9ReDTF009HYFycYsgznZtdNEUq5l4x1/8SyudFK
J1lkQpEJARsOTps/W8O7rKV9fW/r6QHiUC0wiGLIOhPP2YghdBa38y8oNLnCTP1axn3wNMXrnmPZ
dhhtdjZz6bifdm0rDAh1UjDb90WI0i4zrXmmwj7O1fJJkBCQXoMeLc5RglkuABM2aR5reDxiPK27
QnhoYgcQBz7W3jyGkBXLxgVqdWPj52yKQ3PD3XKLQ/U7noJTXMdJvrxS/FfYNmUBS2lJtFozqsyX
ng+on8LpxQrxA9wttIWsGHOIoUJvmGIVbZ38s6pBlyrownJCiyKXvBkzvnXfZ5rCL5ZYdFpmn+lw
MDh06jcfUecBRXy38PB+7RMYbq7+ytWrytO4uxE8PUAsprv2C61zwdCZrFZy7ZrenxavP3W6efCE
P/gIxwaDf3UcCQJeMKtfYW0ZIMNqOYw6QW47ilzEJj2QqLFFSFqfbz3QS9NUkzzq/Yuha5eRV8F8
mJ98NnPwJOP0fqLOlAN8J7MG4Sm3AUAjmwb6W9eGH6Jq/KWXrQVmdQE2ZpICvml8zXuonGTeqjqn
DszdhDp6YpNsitHx5mCcdXkIi4GrOYwWOH+6ICcDvxuipsn6KH4ZXfRs5grsEwh1Y6dYm60QlzmG
HKKwabLLR7STxHmyRMtsCUAdmVgafA2Bnv26VC1cS8MqhP7IMi/yPoXrI8/FpOk3KfpWAy1lolun
k+UsLWsPGlCSh2VGtLGBGdY85uhh5zEUn5tsJVF9wPGvXc6ClTy3K+y445otNZaBLsc+3PlpgrLs
OZjH4KRhVXJYWctx40T4FZW3/tztr17xVYgAugNCcYXBu3kUrluWPK3ANaOASKLzNrnxJpgW9Bpl
LSTP2AaMUgZ12vQusKr745tGXJsJmI1Mj/F4HGEwWXB8rcxsxJprYak8rYbGNgtRkn8mjIf/DM2q
r4HbH/6kzVzfL8kkHsM6aT28sMPwvk61u1MM2WyeiGm450lNfnG3rV9qtcVY3YR8El52xw02LDXu
ONFeawcId6Ym5W7jpdPj7QRDLljxiGggmaGM3aSx2U6ayb0/1ESzU+qNO1Gr/Zc1Se2Tgf3xDXEg
xWcwfWyjbKj3qljoq5fF5IQfyoUm8+8YSuc2a+Q+QTvfQWRwt9UjeeW/IkLcNZt4mQ0gKMOshzzs
0zabzPTiqnl76KYdlBCmbUaDYPk8wcvtDJ2gWzAtXcbofkwi+rXq2WOCDZRB/G/B5YVnglOaKiY7
PxMqaQGJG/S8NfafSNQ335AXj410zWt9b1sF5BREnb90QYVNEsXyDA+OKoMVDi2nIAyywYEsgTD+
ILr4XAn6DOalPSQD1JKlU+4sdTxl8ybaXM+w1+1nzORB5t4RduXyGfhpXghgXHNceT90Kz91BF3r
aImnHEDh8NrxBZafSeRzJsb7doSh5TDOAMErDKvqObgTER1xl+OwzvC5vBrj/s7AlhRcjurLbsQA
w2pacrT4C2MngQt8XXLqpcuoVi+6TkF3dVGbW7euCOqDwf2PIqQn+jiwUeZjNJMMRqp3vTd1XnU9
yTEyJ5lPwU8bRvYke6dzHyC9GO0+XI3N/AOTYRhS1Rh4DshOMsfMcYuQ+M+J9rkUIsk3GKAVwCt/
mRy45W3voRsW9D8SucIyejR1ObXhM0Rgu6wJwx7YYsWLTWwKzdJ0zQeyfDdV+AvSAXWmO+eKdCGn
SEwJnOa7tjAtkIDQJXweoI2UjT19CEI2nkGsAHzUCHcbDX2Cm5a1DmJB6msdmwGPtsSHZmfbYRqn
7pED35p5sx+HWgWHFfcbMCbV7QpU6u9980uGSz44AZjQHAidosO89OJUNZSghw9OSxolQ58neooP
dWDgyQgnnbqAx7ZsEeVdO92PHcG5mOWGEd0AL4HuVoxMLacEvPWD9K/HBXXhq9O5q8VntgfzBM4A
1CRz0en4AZtsLSjVyRVLw9fSXapfq5/bq6hR/gQkqivdVi8/gqiZ8nhM7Odk5exMK5mcnPTj1ZwK
/xgwyj9puo8PFXx624waQX5WUo8Pe8irO+hyRgeSzs03Ba7sCW6Z1QNcd01h0O/4VKWN+g2tg6Yc
mtnfJikz15BcrKEoNGPcrKphyqugTftsoRsixJT4x5FxKLklarhe3bppXMuwEd98kF4HdRUcIeyz
lRvEl++dk1th095zRMbZ3mKv02+67vSXekJ+M/UtMvGWbaDmuQlHOGqe23BpH43vaTmsLgE7lvU5
VgV5X6vQFVv0yK4T4sXBdCLElnX7ba2nqrAsUk9rKJNzP4pGZolowGHBTX4z1nKSB8/GrqjbOslZ
XNEcBM22gIZYfYAYlMDIm9qS+o5dDSmdStmYH1NFqhdl9/2l32q8p5rRMoI57c802tJPKTqC2Bm2
ezLwq3lYhm45JGk1ll2qmqM03VS8rvOtgoUXMotYASBakZPem/nUzxYsNr5AZodF2xkM5h7JjgeE
FUPysoG9aY6UZy+WaeDPLPDR9YqzWySajXfTauZCErNhDjGEnw2Q+rl+FaSz3RYDJxjRwsYRuU9j
EZ16gylU5lWKkFlXFX3W0qTzCYI8cH03kdlKmPr2Ek6m8dRlaaODr5GBmlHmQSC9bduYnIeg7cE6
nIIto9Vaf279Ju4xQba/+G6C5y0U7Lrfw+rHTqvwK5VBGj5LUY9o+LqewgFAO0m+xx1e5mEOXaVy
QrSh39s07F0h97T52YTjOt3KcJqmcnRgCUKZGKp+uWwE+Qab16pHfVJ3XyXrCHgQNZo253AVpC9l
bVWVIVlnvGBdbfcztnk/n1kC89GcLqoRQTaxqv3DAc5BKCcdGId9E0t3gv1kwDOdiqUptAPjHnkq
neZyC1MwILqxqXPL7UxPcC+AToeFp7P6TTt4n1/r1bXVqa/WkGRylev3GH6nn7rYCHDF57WNrmvu
In9YdhK2mUTe12SL49N6v3pO7T8GvfE9B6IEedKotGmvEjWmYbaReNCAalLcWQomajCalK/EvTmJ
O3AR6xolEvzmp6Bwe7Vj+3VYggeCawgKtc0CdwXQ4lN1DHUT/+ohqL7lIFOG442jwEEUFW/S4cxt
l6jzSEwyZWogocnTyc/+jlch60D/HNObMZyRGMp9sfye9wxMVrj8oGTwqTC4NWMjg6Eki24xjO2J
f0xnNcAnQTDMtRPGvT1IwkJ+WKN9fwBln7CfQKViJE3FDD9s2PPythyQvo+Hie+ku2/JjDmK2tuq
KsYljCSs7ud2zle6RstxDCc2/gxaawJkmIyFKD28DOwDRPNYe+6WSWK8M0Mh5pzYMEQat0HY9tF1
/Z6cF1KHw3F2esYitINs9yuV9jy8qvrJJHdoA8QyzHq90TTf0o3ozDIsWwYcUQSjRteODcrPYfnV
TLFTt04I4+9opGAhnvmgadxPpljb5BVJEBCIWsLk3NXKJlkq7A6EEJzqZujhILyXdDeoDALIYHRZ
R5r+NNOqBjAdaQJsHrfBInZBebgqe0qAGsVNiFNZyxX38Lph8vfoaxaQb6822exgaYhkOuhahrLX
TfyzrSyDPjLGF5nYSFLdMsdpXzQKceM0ar+tGYbiQ4fd3m7YVLJOo9ItrSbodgg1XiWAIgc/K9i8
3IpuCHTG4AqMxCkRpsEzTdAj8n2YukMAVyiKoj9UEtvbp/OaRbNNN5zeCVobiPzrdNChMX+0FOtP
s0BJudggWVudWgVY+F00EpqcKYW6Xw40/75mSOPYfgP/Lx8WRE+NupXrIAwUJJJ+uFKmGsLS7itT
MFFbJvscty5kT1QzxDDc5pvLV10nAaw0+7g+A+wOeWNO8J+ygvg5vambYLzXXYq5JsrNSh9wK6Pu
Y8x27W1LHInPFglXC0mDDk7gOILxegWWnP1S6T76SmS9NujUUC3yNagwjMjh4VHrAyrpyb34tWH8
DsPTZvoNo5DQ/oboOn7eCN+0kiYklS/U9+pHKFAfFiBCGZaJ3fn1bg7AH/s07ED75TpKEvIZ9r+L
LpJKWomUKlAYloOZ7HAZUI57AehvdJj2sQXHaNOqLhxyGYQCKxv5GfoY3fKtDiDicpaqnn7ubSrl
PVd0houhWMxQjkr1Jk9cNbqzT0wXYqGWrgfRUzqWOboxf+eraXPHdVCOnPvIdV/nWpr6ft2WlWXW
btt0hb3Dpsx5mTYF/EzEXoZ+G7cjnbvwD5ua4LdeE/x/Q4gk8YjaTsc3S6zDHtX3hljkB2vF7byC
p3FlhRmD88T87q/40i3rIeAVUbfYMaF4wMjBoncFrjjPrYg2XkZ0lrbotgC1PMNR/w6nWe1+BwHg
vl8agJp8hvZxx48Ji1JoIsYWSu1r30cBgE6Bhn5x1wzLNTcq8UUYmliW0bZP+kZE1sucRZwkVz0d
ogCyeGNCj1O4ohhI0bxB5UH05g8NbP1+RbrfxoJP48JxB9mmv8GM27Cz3ieDM+xxXxWW9J0oq9g3
aWnMONojGnMWob4SHXY95F6brJn0zsukXdK9BOVjRpEAUQeSYaIQLJnt0Ya9RmbAm5u6Q0mRt8u2
+iKwhPMSIERyt869lMe0Bh0lG6VvMKkEDFFnWgVRe42seTInlIVcH1c2Nq7oEfFRicV7La+l4r4r
iNypR7dMVX8CRshWRu1MVSHHrv+nF239DLLuGOaNG+mfuAFCLRtW25pibmI2F43d2D04DPPv1z9E
3gt/yboUTUO6IuJj/S2GsmyY+SgS/xgedMvVTptoKhY3r4i9TU/CKRe9Zn/A6t9EuWIGt6CMr9BV
o6xBdoS+YK2ud8gUDIfY2LY9ai0meYbGUoRFgd2opbmtRiMPY5w2kc9aHKOmXDWEeh5efTqaq6WG
ehJCblQv9zaFeVOOoVAY3fp9BKuodnonAD3sAQOBwgz9Ss8ohEVcLDGe96AhZ4sUPBkW1E8SykvY
gLBHgZT07J+ntW1g1o6KP8qI5Lv4vnRgOn5mkCLcDxwyNd0jMKphXKNVBu2DfJHGPsTtCBiSENAu
+tK3ol1OfQ0qVLmmfd9eLTMULH+Fok7CcwqRYRCfwqFrv8Hquh8OiM8RWo6LopCix4EcS1K3AS/a
zY71J1xgsI1uCUlGlUFOFbrySEAw8L+pAFvdcgdbCxyMtE3nFzWyaDz5PZY7iC2jH68horiz10jo
miGPcH0tGS71SWYpsk1c3O3YbvcoNyn+omoxnDkMaCZ+QkY31ocFLSaTWbOPrpgj4OOvGmSL4ZkT
Fc/nEZ1Vfh6oDE/wn9Y3PaRo1dXYK8QeS5lH+TmDyVkyFcJYaJ4Ew9BhFJU6mUV3MfDQo3jcnJ+Q
p/djF6HBIgzaHd1aVVnb0s4UUcgFWq1bvyy/jLABKfA2ZXUP5zq0CtXIxeMISv6IKwRdzhI4izo8
YHBqEBXBHWsL6I9Jfd6SqfomcZ02tx0cbTmKUznHGRSSfXonUjkD/O3CyWZTmqwFq+l2DT+NbcjM
uI2nWafhL3TEg89obsff6ODGCJfnNpd7N69Qs+9nf/+a5I6ZaxSASjJCVzpWJr1vZreNWTXFaB5L
3sGYVDQPqYgYBF4C9xKrpP6Ga2W9buGJ96UiYYAUV6r5OHk/I59sta9QQEPGsB3C+kBJE5cRdLBu
g22sTIaohNPLEfPhWGbI9RJubfDaf+yacumr9mc7b+iRdM7EN80IxZdcWiLQPqz2oByqwGrcsWlQ
ggBtn4eQKouiaBHPvUbvoloB+izbpSVlbPRy7rCuGD4kS4DNU6WY2OsWHrQQko0Ps9g31NYw6QHn
SdtPjtH5qeoGfxDoUahzV9UQag+tRWeJE/otra1XBz0PPSYPjU4oioIdfWGaUOuQ8STuFHmUYvcT
H+azCCvUxWPQfiFjBecRItvPlTLkaicU2zBN1G3dbQJmIVECSqPe4hUxT9E7LjFBqNcw+AFXKHvc
VlCuX0P2U9vuovAYfl8LP7Y3FN+LWDM1j/G8s3t4jVTfg2X8o6akydeN7zZLoQt/mt0asAwX4Ib+
75YiSJAYCsoMlxRmaE+d55gRN0FkIfM1rze+pfHPJVoQcLpJHNKa65+9Ufq7nVV9Nrwxv/o4QSd+
T6gBkxUVULYnar+NUaT8gJAuRczct6U/OD2AhwxJ0ZrlNDaTK2oPmhaS1tnyzK2C+mx2YdNcWZn0
SamWat+uRvjcbweU8y+tl0+t5EsJnh27CyPfJ3kILlY5AViPTBD12iGeRhOUHhTIOMN5o+gPu+0x
8XX3bWesL1IDCao6WZtHaEarPxNmMC+JN/SX6j2S170POlxJYimCWfeokfp1uWq24MEkBENeyV4o
LupbgMcwc5bcfWWdXPJgSTV0EbgtesYmuC4NaR5upHpisXx1v+2cLxdnoRrYQI4KU6M18wSdpbiP
plPfsxSNBVjv4ufyw45CrUxV9X0KXIVh4JYc9sBLNI9kf8D9a76BjIT8BZj+u9pXp3gXQRnssCUQ
xHfZOliQ8/t4/R50NblZ8do6E2zXfeC2k7VqsSUYAwSTIrjh/X6FCP6kEBUvNSiFpdbwNDPJKA4R
IcGcCZXEL2ALRym8R5fxgBjDy4Vwe2NhnnM1x2N6MHIGckTFPMccEv+66rtzJyNyjmyirzB9C09u
gBTXjkwLKjt7VNA+qZ6iKbVXaRBGOJYCRTlIyi/w0FZxhrvXf+sI83CGgzUH/rH/xRSCVahQvMQY
cGQpJKwzjCA9MgZDCo9s4hg0KE4Nm/TnKODtlbZewwBmx2kkHf+kYCzVY86WTEcYiO3ZAGXNAUCI
0T8ghReFwi8u7bY2Dap2Qj6reV6vk7Rm32xj7XWDIivfB9JmW2dQQNNW7S8+8dtJwbfmhlDycwjb
+Hldq/2L0vV9wgMLUj9GX6PcJWogeEFJ/KbHoBf1lRPTnCfLMB+meZ6+obuffHaiGb9h6KN5kawC
9woMNItoMdFQzmLVwZexHbCXgnXpj0nMkhLyG00BCLeCaqdIlhLJFC9XMrMH04u0AHVTnZvWeuSc
qcxaFYdQmHntZ1R6xiiH78XkKbszU22Lod+6OzQl1bEJVViE6f6jRlZwC+f65rPvVlaAZ2BPzUL3
clAobVRI0jyem5+VY3eNnlHDhB3Lu3Hv8h7GUa+i3PWR02ooFtN2Fq7lMTrFqkJjET11h8lGQFMU
dGTDMhacN+Jlm0lzm/YdPZsq2ijazq9N/41WBwpocSExkMNPk1WUr3Zpfy1R47OIme55WyjiEiZM
Vyw21e+mDfX1/3B2Zstxa1eafpUK38O1MQMVVb4AkBNz4EyRvEFQFIV5BjY28PT9pe3uttUln46K
cJywRHHKBDbW+kfCHNqbLr0ycDg+rBd3USY8kWSVD902IZM5nvX1rK4NvrYq0Y2wdj6I2rRebdtt
J3ZJLPuha9I8oTLjSc+bx8pmaA490CJA7qyTFEfl8C6u4ngJ2pq42SAxCfMK9LabiMQoiX9epqT/
QVXDejRkXkSdapwJpm+ghh7g5dB7Zkxz9WpsU1kePDGNj5oj/Bd9SYbvWQ7X1jGeRh6RSbt5rTSM
fVl/biZuRlyK9bGyNPdQTXnKRTJCcBRAMo+Wb5b8hBo9lyVfGo1H323i0oHe85phkxjJI7lM/nbW
lLVABHruTZ36PmCElpsbj/jX98bSyT2jnCu0QSqJqHC1Czd6H7hA+Z+rpYnHrjadvaVxEPbz7N9I
eiC2I4v8cTU19wzsN5ybZYBkMoo9ha1JSGzb+gE6l27EJPM7YZbPVaWXNyrvCrjyYX7vu/Ienzws
V9tTloXWZtfUmjwwkS15kOirs81X67nhXAhys4v3/cSBNfnSeEvLSn9eilkjsL0tXh0rL3d1qetM
xrAaCNCWj1gI86dwvK+R6GaYi65zo2u2AqyOD7fu59V2qsVwLnV73tp0VIW+XZmXiROep1OTiH2e
D2WEYAa7U+k77c67NunUIm+OK3luByQiybsPyHUvM4ec5m4q3pU5yl0t7eXRm532ZtVHbZPXWXvr
t4MWLY3AqFz4UTFk68ZtMmRGfv5K11AcIPTIIk/jZjUyBTCcMlcbZu7eIjFU2zidk3MZ+99dx6zv
3eYKMvlGNx+1xHWOxVRA/IHb3FtZO29lLsH4M2FWYcPIvUmTlnfWKW2yWi3OQTA6EDVMV8OGaIPh
B54o46L5vradnKyMcl8hWWYivvFt3aGYwF1fdNg5trncO6VEtr+0qdfQxqttTNrPosrwq5Ohk3bA
NzGTz9rzVqzi5ofM2/rSzOV9JRbrNjfopunBmk7QBfamr+Z0b9mx/ULHkv9ur0N8WQrIySrrmgMu
yvVMZXV6g/JS3whRb5CYuHc5s+BG0xq502uejoHRYwUWNbRKM8VvFYXOp0aq5kfTA7QoKwdzqYse
KFGmm9Wq9c3cQ//V6Tht2YvjExunux9AGLfcFzz7AaIOXTovX6qbCE/sV/s4V9DYec3zXCQWooBu
cg52udQwJtlWdku57ave3FqItl6zYQR4yr0Xyyn8PbYjdUFJ70dr0edBN6G7QaUAa0MqpreVKA6Z
Gxd5BohsLoWZD3vNS4ojOEUaDFPZska3JfcDaWoNauZw8CWMg7MmUUXl2VvXQ430WVNGRswARCCB
Hs4LmELK0+Xk6P5zSbY3ApyhP2kQCY+JpLQzAAqcTkbq5yfVrh9un2oEusQ/3UXfNL1ZPuimvhK5
BdehGcIOqlWvtqg/QOlX5rA0HbYqi9W+d+RH1/odcN5ghHBW825dW+eCy0IDBytkuV8bS9v0q/PJ
TZOTRazakz+Iac/+NTNKFOUOdNl61KCjDjjhoQ9K97WwqfmM8a6zOlClKA08x4tY+oNeXomNBdpE
qbkG07CnIGbVf6oqYwgcRtODzxobTmAH38GOoIvpQnh1C694Wa7e9FQQxxIXg3Zk5fAONjPx/SwT
/dBzMG3p5kRNo7FonuXo5/cldtdXV03ZXZnRgdlfFVdx0tUH6PDynPXdre5L/E7d+q1jENiAcCZh
1dvafoz9y+As/hapzOeUuXMkkjJ90Zg6bgvizbZFD5ep3FLeKCiCfZZar4nOrR8PkzSIgSmqCNK7
jTzP5DmUjuUXwqt+l9pwVJo3jvtFm3lMYGhMYgZcBAPrj6kpHZPog9y9yTy/DuY1z7/WFg5Mb9J6
M1sEkTnGWG516EwmkTzndGczwO+XHISJAqoEiMlZYtP6dnZMoOnEkSHqrQGcznTDTK/bUx3b/anP
y/iwKKl2Qnpkx9cpHjscwieMdm3gWbTY646hQplo+o5NRNytHgVCs+04beACIrzOOXS0W9ZapNL6
27oYxacrFKE4vrSSo+hmD2xkuEfV4gZOGWeRG9tfpiJKyTHcdTckmYrykWOu9EqG0noctqtQ/daK
/bfWQ5HU5/4cauxaQFntdDtdf1OV1d+8rBFbjwCoB6+K/fOwOn3ojCOEW7baN/4i3mxWJbDRAYAh
rg4C/3M4aNmF/EgmTL0dI7OaAUZJcGU6q18rj3F2WvunHswxUjMoFuL9NYrrrPogQ7C59dokDlZP
qpe8IPxeN83spli05lB6xZfhyITB23nOfdvYuKYy0aB4XWS2IDmD0YiN0aLEq4m9Oal42mukb9/X
tNBFZDLnPLK41WaRLEg4OEykJGDGSX2TX4c1A3a1CJ1Wpnu/MHSeLkZxMjUFzKLzHBdCJ7bMzr8G
XZOhnXvJgy44PwmsQlsXK3farvjIoqHp4UipeYtWpEmHCh1DCNTqBHVZNTfDNXFqaBV6PjiXAKS5
PtRzOe3qnPaIoW8x2tTku6QifSCPTUM3UvdHZVviNCqZvBuGz6fKDritJ0y8tpJ4OxdO/DJVuGXi
OCUJ0x7H+4nH+E2iVe+dD7c7jiu+i6zkzlpFGbWd7UDAeOWx1IzvjrK/mQ5sj0psPdANlKkIDja+
HyNZQ/7Ms0JryWWqdXkjLNO5xT3vnqVdGGcK4dMwG8X9kDvyYKEyjDLfb6Klt+rjKAAqrEnlAabS
ibp7Cc6RoEW3isrgOVk6gQ+NhkBC1AewXZRCOhGDps6KmriD3AgLVUFNU6gz1+9xjg4BrZsIEqQn
QYJCIpDYI0IN/zuDZJWch2zyTzkPwdvcKex9quL5VTTEFMF26M3ttQU2mPpKOhxOFUBma0/rsysy
NrREGhtQENGfEN75d4jHEGHoRk9gYDzvV27vGwi85Y4kjRTlpNiiZejPdRL/lLmePCHFsSN34mEo
DT0/ptQuQTSSM5eMqn/IiH0Mh5Zk7THV1BZsMz5BWuqBZcOrZbr2PRkA/OTcsNWrpG6IJKpVhVyK
dFWEGN8nftkHaLTukE5JFtrpeJ/1vGG5qJ6LebR2eYZKnqOgvObqfcBf5KHjaEevYpuC/sdqb+Gq
Uu/ZVboxOXLcpV1ahrxqJbSvbSH6zL9fGdeQqnmTR73z7s3ddwuu9eI5ecUA2h5JYL1MPelMdquC
smifF3O9X8kii4wZiYvp9VtXG78NrnjuhCSTSzFmLKt21y4rxqWyhsj26+nCJWXCDJhmaDfOV913
2a73ND20TIBwehHHoEYWucuH9Fyp7Js7sxqtsu0C13KaL0GR4YnZlx5MdBgX0+sqll9Eva8eJten
WpWjQOnqs54VGPslz7Rv+jAOO6+T3d4uM38Do2LvVe97YaEhwkCwiaQ8XIs1+9FkLZnJazproQXf
uNNGINK1Tyb9IkbY0p6N5ye0envuKqaCWphOEcTa3Eb+X+ViJuqqdJQ9xYJFD+VkORGyMQP8w07A
VFt3fPeFBx88TqwHSy0fBCrCD/Ltyo8+6a+Peukc+wTUDQFgrN0sTWUy3CxoM6U+WF8+zSM/m6Sh
+6tBFcwDzJEveoUBg0NGo4xeGyZDRJz1zTb2YwtaXxKzYGq1+pBUWu09OsPIjXOXg5VKdDrOOqj7
sXU6iPq5285WUeziNREhc2V5Auo0zrmas/0y9xUjdjGgaqaKpN7qZuz8ROGQHcYCoit32v5Z+tm0
zzUXGUrN0doXvnnfMMrfqAGH5zw0c2StlXxyZrEAUfK9Is/mVtVQ9b/09pL+gF0kCiSvfAGQSUj8
Nyib+pmSyfZFpLa/MScrj6ZGm49CiHYMmrlYgzZphx/SX9s+cEax6FtzyZCMUQi7rpsBlSrBY0XW
VUFSx+4eb8fwSesGqC1vZ8ESzTLGJJGeWc20o0YP5AlMskSwlo8Gsu7VNz4Wn6hh5Kr5TIhTkd3G
DpQiT50WmQUD5yX1RmNXkeP7kHSDcCObaGQQpRycg23XCLy0Ll9QI3U13Lw7sowvxN2dlrURfgjE
0/jINYp63kOkNR8qEeVL44vpnKE0YLlbkcaSKgmaGkJDosd2usqdN5W9+FAhttsdrWpka4G805NA
dGMKq5MKv9ykeZmMYVd11vIiZmbewFd64oYLoM2mWCqGwpRbbQyttjABde3c2urGLCeWk6L5RNnq
dtfYZoM1oHWnNBTzPFFIlIxOExX1mG1W5kCgn3JkU2AonvadNTV38WC7G5hG89JUcFiHeHV9N2wR
JjjnSQBMM5oS8rdtnFr4QT/4xY1fJ1zAyoQV2Di1BAwzqSTMGZhneGtuWO0tBwCsHoo4BTXta96U
cAD3kVFXtnYTYVuU3namPHTaXie9u0FvLH/T9WZ/h9DdP4xD4jZRrfq1ClG+aH6U6xoUsSGz0mSc
HLMPi2IUO2gZwOvNUnpqRtyyLlgIcmfwD26WOS5Z0BhXeUHKNu5ijrfeNz+Rlo7FfQY8tgTIeAzr
uHiNY4RIzCy5oZUtrkLp5uBbYzPmEyxfXyF/A/pdL9lUNP0eiX2pAgA1XqeYc1xFjtOY8fPYGEP8
qGpvad7SvJJmhUhhLvOtU8MavsKxqmnnZgxDI83zS5fv6rUwvCiWdfaSJ2V31xDr85TVqVsGGqj9
pdcyfkrOVUYl20vdKqr0Bljb7FT/Ak9kZhGoZ78eJG0ibVgtY/o65LoRhx0dL/Kmm9N+iUSlXKht
fx7yT2hey7p3dVe0t2Ys4nI3owMjgn7QSvgDx0GySanklSiZDY+Haayucu6FqZ22zHZ9ttQivs9N
ke1SrbMi3egM0mfHh6JK+U0Ske9jv64iYnbGJxd5aDTq3T0Ltzo6RLxseksNDBzDfV40McJ0L1EY
A+x6q6ZcBDVa14h2Y1BYftAQ/Li5rEpnoCiqhbY/ikdvld3qS8DEBuYMb7yB0VZv9iLveSAW+8yQ
5tNg2erGkol3O1CmgHmvQ9G0xt0uaW2O3Mkcn1cgNghp9T4JBGBJgTC5Tuc08qBfkWUqLUg9I98V
BDddZ0Qy34qmeYSHYty0ZHGvdK2N0CPIreema6TKRjvPVotSw8aMPUvslJpCdsI00WxFnseUvroW
s6vbG8tlZL+4Tfxxnjd+5+pvUJWCE7aBxjLitnsd80UeWtQgBENqXXdCJ6n1YY2y2ggZ0JsonwZv
o3lsBDhhOOyCsouTdySe/Skr2PpQFOnzxbeWDuG9mvqvTACZ6ygr9XDyvUzH7FJiKCizXiHi0RWP
CX+Yt+ZgG7c+bAY4JRcU/Kx8TOxh3MiGzhp8Mxba/zJ/MqYuOfTOUh36pbV/FI3BUGjU7W29pO0p
Rov16NjCORqp5KkxG+XAQ42FJdCl1abbJrNaEvUMuaXtm4UNGR1l1YS4M/7Dw70r1yhYq7xmPfZK
ru9WD6QV2Mviq4BgzjjKofEOPAyHDbvKi204cRf1zkRFHZ173/sCSU7bjvqjxeTJfjS5ka5s8mpd
lNR2IrwXF1R+Z2QU0C1j9hD72jvxJwWUXJFuydK9VA3zx7qs7sEi1HbLyXhwkb1FxDnGGwFyyZbX
8OY1t26fn0xZi00uEBDm9YyATWTjkU0CW4Tu2mys5keTZcj6G6PcNXJog9wa7nyrmaK1zfPIkROB
N5N3Xmsm5s5Pypvcc52wG50l0sbBxcTTXrzJOCMc2rSlWe/Xsdj36RzlLsK/ph/MCzkld3WNmJoi
r5cyrSyCehv9G3VrHwtcf2DJ1gs1maKQcu0neM55oxGouaF7/QNh0dkZ1p091e7B1trTaDvPHsJW
UpdUD9WTnrneFzDoGi9RnxjBEuv93gRjiqcpiTwz39hz+TRpxfc+FUxnECK0lYGXpgfDTk/xgOAK
L9oZ/tkNkk4XB69d6BrjqBsDOEI3IpfEgriyNrGZjYx62t1Vh4runVsMX7LZdYepTdOnzGku5jpO
IUW4RaibSc580tzHCrNXk6TwobzzgQJrhR4Z0irIOyvbWB2yvo4nHLRWYm6H4Xr62IXIzkw4H5WV
gZvxVNnA3klUaIMLEs2eZhatxtMK+N2K5U3dW+e2mT88PWujxF/efFSCKcQp3HRiHjJ/BeWbXXtb
pz0Gjq4Ft7CyLlxghQ+Q8OZm9dJqM42Yscy5dX/4NcSWq/D+ENtrHkm7au8pGhifnCQH7ZIqi8h/
maJ0thZUqv45b5aVm91K/JfJt19as6RUgqVp2qKeOUmht8+aW569pUpCNFY+Xc2OeFucuf2eesnM
VFbrZ+jrMj/hneAshJI+uY0NMqwxKi7xkm+NGHH/iA1gGcpvg9+pO3w/kMdoF0LlJPaNMqW+N31z
eZ85/Z8g0ZIo78Dt/cy4nXBVQYPNIhgtt4OWzgwEli0Ooi79YMDGCJYMafbQa0LHkYbkf6jdVIVz
jaz5CKQAW9hP30c0izcWdr5RWt42zg0EVv10nyO94DHnPTO7IhfREKKXGfe6C9OfOMu0t+Zu+FH3
xrpvjeSAz+1ssbfsdSMtLzmCEvRgb3lTPIu4fSua5FgjEdr5qIrPpDNPEXi0jLypWd548fTdykAd
adV49eu0o3bTFVMzBWKxjXNjYFpMC+5St1oQ8KF5SE/4xbklxw5r42ghynZNI1pK394X2myfOs9t
TjDbTPnpNH66rUgO2uA0P1eb68MxPOficiKFWKb0LdLrNCykZoFHTu2pnKf1K3OHvCcGGzgPktJB
4uDH6Y1n5dm7rMmcqCdqm6rabF6rnAPRcQtYM/sn3oXkuLjK+An1r26aNC73Ndsiskkyu03CEPej
SovQpibmMkBP8i09+5Bp2BYxZiRlMFDWeXJlzLIjssp6l8bKzJFS+7qLx8HLzxUuljKki1z8rFYX
tM2q5m56UEWvIxzJff9FVYP97FLemwVd0y7nRqvk3odpzHZFBx4EfS6yO8Py6+9cOEl5dBvTfUjc
RDkoDW2MdDE5bZMzY9m45qccY9U5J0LI9HuBcr8J60opgokyMUe2X3cYCBzte+NQr6swUCzsW4ld
kN1kVndZWaXvIzv1Xkq5fg3r3J0Kv8iniI3d+yaztRW7PF0WQIYcTawU7p3BRTsEcz6Bj0msCczD
uvWEAsy3w6ZedWRp0H/Mamlngxf03cVAZfdUaAAv5tCWJ3wKwwGsBvUY3qlzFxvaeS1on+nTrIsx
u/W12upx6kSt0Iae19w1Hhg6HUWjiZ+92Sinj6UlhkNW28vOIOkaZc7omWdEvNW9OXl15HUz5oax
Mc9a7+onRlR0CRkhCahXEMfMeCWx5/vDU82AG6X6FdUTwmvvWvSKRTi30omGaSzD1TAgF8YMwt5e
3iyD/W9Q3fiSpZ62tZf86puavfuczZcVx4QsmbHLb+tS/cydLrsvfcy7UIpx+5XrLdPEgJqeaZ5s
jER0Z92wshs7LdWN3fU2sUIWrrq4UWfTWLUt10ixsR0PmfK6mtFI4MxLXi60OfL8v4WIfrT1Iduj
5F2R5WSDvi+EJXGvAsOjyv4UVg3IkrKOrXY5h54E0+swYgR66TwKzPtBKzv8fjPoS2cayRPCHvtQ
JKvxSGCL3AwdCnh9lmMoSx3yKLXwJzAO4U5ulw1aOZNljdehB164KhWA8zp+M7Zy9geO6ydpiipK
G0pIxwQlO7N5w8jjJAcdipVDA0DVNAzjQBUwQIKzjGGMWPWu1221BAhN9B88htR2KGmPsKceEFNj
SaddW7FXlHdgvt6WxYzMfTggtIMzogvfOWUDoFuXpv4nvXNXVCxWJ79PZeAaMcwsTcpbclaY0h2o
73SdLtW6ZIh5HYYHon0iGn9y9nIfgjXT41v0GnPIO5/uplSckry/hXDOgUNRYOXDwMjveOajdSX0
yir7KVlvgloVBJrLVOd2HLLdIiszEJhWwlEgbUIprW8SDIj8J3YubWNUSCZ99zIX+rPvSzdsUFnd
zbx872g/fppXi0qdsNrpmbiTdp1uXRepH7gQ0CcbS6B3pEYPUiabHNEmC4OngZS4y61DImaTr2ho
MWZ2V7PGoM9rQFOyHfSCy94qwebKXJ6ZJ6qgT2YieOe9o5CiJTbyPL3z970q+DSTRdSyryX1yjrT
5pSFrcToaXVEh8ZWy+OjdX9yEFDsVKnqq7I9ubNW5wfzcH/bmRkv5wrQgttiPMoEd3NfiDuqWrz9
2HjdIcviIvDapmPdNQYe9ci9PBPpDXYnBiJYnForYy4ve9AvJRrAXY6eNyzUAoN37SfPZnKM1Nq+
FlN17VhihKxq62lkBeQCcfLd7Gc+BA463JUV+YY2uVcSCv2Qh9sRCHriN0/qCHFCtXF1GmSw/1UM
/CYkPu1RlxzR40c6aW7GlDLaR9OduwciGrVbHs3LPuunng23G1ExJjaHwYx8q0YYPLKr7/Du3Xvo
hY6a7ZUg9aXF8Jux/oG8HqpZ1g8KedWUCJstiTPCH0Fkp9UyQwcvRMB8lJHPZSNPwEe3c71U4+71
hfnNEUsVwnVwp9eNgq3HNtC2ogaCW9136S/FfqaJ6LIiWH5QpZwijUqoi6PcekvCLN2kLGpACeXA
/1WOxGtVoe2O0yWksKO4KKESBre8jgxPrWSmjOaeBKPHaR30SCj/mk/Q2GcLw1yIohnc2MDHxlqf
3nRZdUY7dWsXbbnNhiTZlbF+W1TdWUPNFpo6zjhPNTwYAWcOg0DetWTe+M3AGgfRUA3Iwap8r6zM
DaQbL7d53OS4PmvGwnkKMhScnGxCbji1z3N9Bf9R1g49wpm6KtzjuLrG05iyNpSSUt8xa6GGlqth
umiAtvsaQDnXph0o1bjrUWXd1QRIs5OMMsj16RZ18Tdt1sRmKGMtQIo2nE1e98i1qpvGTL+heh9C
oVBftzbjSL+MF0C39XHw3PY0kPHYGsO7cvxuW2DuBXajwkUNoJ+JRVd8bDB9xBwa9opODF/Ig+II
DUWunqm2/G5nPMWdVLVbZC9yUxeV3Jlleo4ty9xMnv1oJ5Nk8/D3TmGVm7XwxVYkTcLb0T1bLh9v
6TD2q/pbX6DKnG1j2fRgBbaLYa6jVmBjokrZu0uRobEtqkM8pMOzK83XtV8L9AxwD7U1Ir6U/g+d
fmRGOb0OLZcLb1kL/O34e3GHlxwRftLuW8sHD8uyR1Op/iO36hvHyJYPjFrFMS6M5EY3ci/CTUiO
bdN/tHphsLjZPWzrYt7SKyG/96optisr5ltemvJY43nYNhgTH8sex5zdI8pONIFKxrQN3BjWLTkB
UNw+zB8kfGCyp/Gkwi1oTXpoOOYtu0VF7gIooaTwGm/S3omtO2JPmXfUrhXGfaKNW07GG2ThL/2Q
nvScZxzauSwcWmTHLq860rpxg7/9M1F1wUO0uj6pZODpxRDxXL1gzUV1KvKLQdgFixwHaxsLTLJK
O8erjNpk3PipxGkyaReay+3NJAdA2dHAPJnsnDVHiVdOPx2ewARxuGqzMGtGivs+oB7eiHwv/4Fz
isW+JI4W2yH5IGWhNxt9XIq7LBtPZeVxBVhcVYnGC4FX9b1bjWfOwncbJnUbTz4evlSzosGZUGKx
3iI5rbItz/EVvrNINkniB/nQmhffTCEC9eQZswU3STmtR69wHs12mXfJstzrKO0IdGhQ9axwjmtR
lKzs2M/bTq+PzG7d1V5TNkCOsXzJJooDBgMRgW6sqLZV9+Zlw0/iRPDJIsH0tAmFQxknpzXGAIo6
aQ0xP+L96Wi9denC3Vu1o8IpqQRUIANMVWJM0dcGeRNCocBsRAa3NTynyZqD5K0X1rDr6CTzMEaL
vrFxTgdiME/lmPRBWsBhOovWhjVGiADU+qlpTD0YY+OOInakJyWYY2FbuHCA6MKkSt8S2PcMRLtQ
aNU7LczYuzZe4XlbBOp1aFfVV9ysL6vvlFvKRK6ET3lrZUaHILRFalegY81sTKR+3EHjGutWt1Z1
6xeLE6aMTS+9uU5hq8mYu2tJIrOD7nX7wtuSgdIeYdaMAB++s217DPSQvFgIfeO4JL17RFkwQ5Sl
2VagC+RUmr938xxjNFPlzrTGF1mUdx1wYiABxa5u/GxvGN1H44nnNJ2wJM7pGhLKWXJVQ2Uv4pqb
MTx7o9tvXEti9bkK9VuDvbqqGJKq9cWbCYBgw6MFItZg6G3R71aUVlRq5kDMlqyY0fp2tXZlNaAB
xh/om5G2MC0Eqli5STS9zG5TV/AmpqZTfuK6HN5Bsuoeyt1OCE5d3COeIU5A/JH6Z8aZLqPetPpq
p02dpkcL+FSzMzqB7CeRGokzXu+PcFd2nceHOUknomSLzE3R6KiO91Eze39n21PjX6w5sdVR13v5
Msdcvk+FI5GbGGU8OkHjmPG0hSfPBhgHf+VWAz93wJsFoi/UH9kfZX7/Jlrp1y68eLJ103BZrh2t
Qybu+2L57uGj+vmvc6F+E9v1aw/eoq1KKWHjldbXCn2UkidwO1qJ0mYJ//W30K9BTf9N7tGvVXhJ
aUh8u6jcMmEJfc9QnetcdYBc4YKAj9ieJuvp4Kud7INhv/3sx25xwPRiozqv+lS1O+Ja1P2//nF+
EyflXv/+H3K2qHbglgZ72sVNw/zldzzY7PmzcuTbai5/kLP3m/ywXwv0NEaKwoOG33W1VTE+xvGL
AViTBWVi4c1t84J7XO/Qnv/rX+p3V8n17//hl0rSzi2Qoq47bG6AF1q5RpPVG4//s6/+S7yXLswZ
erZfd/XUORErj7UXosn+IN/rd5fgL/leTAMiMXKH10pCkKE5FfiJADtdN/6jfPbfvTy/RHuVvd8I
D2HJrtH9iu4yfCgGM2Ge/kEu9e+uqV+TvWq9xhCHVzHt7lNj2hdWGy2MY7P2R42ev7mgfu36g0Qp
yeeqVvLbzM8uhhPUL9qLaWy7rG/+ZxfRr41/yJcndBCUQveFAwax2NrGgBXY/+uL6He/wfXv/+ES
VWRz2K3IV4azK9VtD81uIahih2Jiiexej4kW6do/yAn83Tf75SYv0Etm9sgbMkibBkOB12UiGeFm
SZJs67VVDXQlk7+l3/37p/qP5Ku5+9tRNvzlP/nzJ5hbnyXp+Msf/3LOPvtmaH6O/3n9tP/zz/75
k/7y1FT879d/8k+fwRf++zeOPsaPf/rDBvZ5XO6nr355+AIBHv/61fkRr//y//eD//b116/ytLRf
//UnssLq8frVOPvqP/39Q4cf//Un/Zrj+O//+PX//sHLR8Xn3X30H59f5b8dKDGsfwz/z2d+fQwj
X0Q3/uxTEIa0n+4GHld8zfnrbx/R/6z7+OBcV7i27tucLHXTjymf5P5ZNwSWBt8zdYKArlGuQzP9
9UP2nx0f1Mannx4TnS28P/3vn/Cf3qT/+6b9Wz1Vd02G/o8v/N8dCq7n+7+calrMi1HEcrhhZbiw
2oSorj6d3EMVal8jGuSdXbkHtFIpCEq/W/L0I12Su2ZWKtBa8w9uC+d6Bv36dLz+GL8cf8oeDezZ
y3CTt+LG0zrqVRuii0Z2sqOXTtvpqruLe4IOzGU8eQj0gs7CSVARfdHlxktpZZcYu2uIOfgDDiEJ
dI2+OXcwbGZQt9rqdfk0T0ypQLQvUPiMXWuOILDJHww3aR4IOmWnrwTRb9kbqUIvpsoO4JGXUksP
LG6YilV/9bwMyb7q0V1TRTBu8o4fcrLWL9uLD0kFx7omd8QbbHFxblIGZnqgLy77dZAOKUiXB0c8
2+KNseyzdgRxOS1KRg58oxkPdSkeKfxFkSf5zwLw+r/IO5PluJEuSz8RyjA7sA0g5pFBBqcNjFJK
GBzzDDx9fcH8rSuNJaWse9uLDGNQSokKAO7X7z3nO39Y0j4Tfn716X5Z+TWGnkpbjf3OTVIFGJiD
ZYV//BQTLYMdECY/ejnqTjuNfNp4nLfLw1QmbwWTvSKU5sIcQ79vcCyL4UMve8vjWLQttRZDdH2y
eT8MY7FxZBquyP/MKCpL6Uszou/SHKDv9XjAiDQaZloq0kQfCVgyZSRlPwlMNzQs+gcsCX+ALOu/
2kvvN9OXjciGw9FLxe134EsuaRrtE2uGDWXJU8vMFWFhnyLZCsRLYBDHPYnhDbJHsoRe2C6sttoM
drKKy/AxGehFufr3zmmDNamGIY3o9NUo9J6bT1q7MPr7YehCmHT/WEH+83z+83nU7zf8Ly7VV3Ct
LFxwJhjQdnUQbtxY2yFKOjMSWuPCv8YQrDpnfBZu+tbb6rNN7rELPk8S51eKJvUQ7iX0N6vUxzED
Bt/VDq7RwMIDPpSjUejnP6BhP6MffvVzspr9cyOLsMoD54rqHdull9P+1ZyGs3N0NSONtvoYfq8t
bh6neEqN5HHmTIIqHh+JedfZFeWhKDT6VnbxB2z3by75VyRuW1Ly4Rerd/dU1i4GutF9j3rn//Wq
fNlJsQjZSajW9c6cygNMm0PTTsOisufWt3pYJT1mYQ/fKMp4E6w+etUFiTRIJfTsMcwa5slqBLOo
3XcNU5owlWvDiph1pPGbmspHTW82RSJ+/Ps9dL8Ev7o098/oHzUGhuW8neOixnb7Y8xT3wx/4BBb
yCTH3h5iKzf+8LFo9wfqV3/Tl4LbYjWMs7irdloxbHVmiwjX+IjCdU9DrO6wi6j6skPQ5lp/Okf9
9gH5smEFOXLaEbnpbnDnR3Ny9ol0ekQG6Oybwf4p4xwc3jQqNwhEHiq0TWJbq1q1r51EVEwqC52V
GG3O2NMgTkP1NalAw8I+/OYWWCszZ6o9mLp/ytT73WLk3B/0f1wN2yLjPphIcG+H/q2MJx1PE8w0
ZHTz/XJ89HG9KdriKUvdW8Q65Tlm9lLrkbZwmHp47DdLHZYEkqjBz1zILbRbZGTvhzH+XrGAD1OJ
F9BFFlpqyrLJ1D9U8/qvqkdW0a8k4NlpUIKZRrUTZbUKLTw5Zu43uY0Ty36qo/CMphajwa7SwWiA
P0gL3Yv7dgcZetFZyhl07qZTMR4l1dvdo1wq2DkROylFvDHV8YO5M7Cd+EAH79EIK/UPN+VnaN6v
bsovq3/O5GPCzlDtMJbQ2zbUhdLpzmFuUXMiFO1P7jDbS+y4gReNmNV7aCOQ9YofbVAhk+iGdm1p
4b155jD7qdCbCGCIMjRpEOu4IYKWUijIjKXRYNmR4B9SPbgpQ/JsBNptKox3LEUFbtl03TXxh0rO
0DJ062seqR/xqBa+JibE24LxZ45uv/3TwUW7PwG/+If/ryYJ4moH82K50xkf23m8t+1gBwbvR29p
G6YrJ1m/cj1xzGPQqtu9mtsMX7Gd/Puy87sa7msXJXfautO5Z3fQNlSP8TmayIz6yIaAdcGQ4Lmm
ZJ8yZlgjhXqVhvm9VJDRo7QqFsI16rVtWgCOaOulk8Uz3f01ZmO1GC2tW7SEFHomsuzQwyCZLKIR
2mE5tw9woMJVrLd7kSEpLes9sJA9fItwYSLOQ1PoWEBPK3eFae3glINcu0oILkz/QF/pUMb1AHxJ
eKdgnBs/zBhqGA2IQLaslBmtei1qHRthVL9bQWJQRQQXpMwQRgtQL3l7k6l4iUD5pgiLHafYmGlx
yEJjU0bhchzsmpGE+fbvn7D+m/X2aw9JqM3g2L3e7dSRArgJq6emNysfFyKbnoFVZ4z0doVcoeCe
h2qUDjlTaJZMn61arhwKFfit5ocblaEfI4NeRUEYMX8mo5n9c1GPFM7//rN+hrb+6m78smX2ECer
3uhwlRjDoc2uY38yyvxiGum+yLozU56la9cHPatU31SipW7JdSfmi4PhZ7aoa+AXGMlpZBgMbPhn
PVnfxdxek6jcQ2nbYFL3aMx6jUB5QpAR8ib+pcEu0U1SpEieLt4n295WAVO2SdTMncVer5tLkOVI
2B5S+9BRvfIHWuX7qEOURM0bR+ny3//1v71SX/bgYJ7SGFkQe7Dimmuc0fZjlXBHtFodM9GHGxRg
vFoUKlPZwnY87kfVR4u+7jRr/oiVOtyYDKcWcZany0bFrmtUTrbUdOYnGDTNTTON859+2N8cvsSX
bVwhTEIN2WN2SSaZFhUuJjiCuadjIwvxjMaYHK/7M6caHclEBaes0C0Opq2FV6wtWbPAYhkzKkq6
xyEj9niezfoIj1330Le34GGNbKWWuFHs5se/f772fff81d31pQqYxhCHleViubLUFi9WFwPHloSJ
NbG26iEqLQ3ExMv6U9Jv4kzosxwEbIeah/DZAziNq6gC8LzzRzlSrZUWpTQAzIjJE7YjqGJAC0zT
9YwsaZc4MRlXCF1d6PToUI4RLVlJMXqNBuDADS9tgXZOD3VzkysSzzcSt0Wl9LqHpjJEV40lKlan
aVG25CDVU3K1AurAeyEJ0KzwI9lA4EnfnDq6xGTPlGaaMbyMuH3Dk6NgVcZGp+CwV3P0x2azDSYp
l6QcUuer+Uh/x36By0yJLYoQYBNXSE/TYSkGx1j9+yf+2zv6Sx2jVdJG0pGWO9Q7fFQlx4umAXW0
GLIAd2N7x+2GlfRwOM3LVmE2hQuvBOfRoW9GIrysEJbKqX6OTet5wOdmzBEmLyBaW2DgEZQFQ/vD
TvSZhPeru+PLebcYypz4uTLdSem8ME58b0c+d0tVn83a+ij06CJc+0XXxUumR+cREec6xSTtIyDN
AXTiJ6/0+NJk2seUxNd//wB/d2ISX+oSg7U1QkhAi6PS4rM2Jeiy415vHwOkuYzKByTJzP70crKW
EewQP0YXDJ1U2dVmgVeSNYWp1EwH6UjoKLaqLgj/8Dj97gP72ljV+wlCUKuWHGln0FZG5S4sowkZ
otuM+Tp93MrcWDDOPgMDQnaHhnVhI9ZeiozT3piO5jnqMJPiUYL8pWFShmnV/mEr0X6zPn1tyWpz
HgObxqCYm3Jb3dUBpfCGIvSBtrzWfQErCBRnbq4MdBWZFj384Yr9pgK279//R+me6Zmq6ek07IJY
W7cyWJOURk8sdvZRgCLKVNeN6/oVVDI5oudKglvTBAjEp2ph5JazGN27xoQtLWr/EHL9yyRGinL7
y67KxbeGStPGnej7m5GkNvzOfloUcryQtcYhDzMZEuX8R6aIfc5KYUTFI64sgNAmlBujVZLlpIXf
EdPDpauTD9tR/hB/ot+3i188dfb/3vPUssPAsOvA4N97OuF7QLH8U5s0d8dlajY6Iu5FRfkZx/1e
0iprabRJjsZ1TH+g1wx10zvQKqe+i3fUk8NDG9qxb2jp1eoRQtvJmxCc73J1WiIeOv/7df7d0mZ/
2f+CFKSW2zrdTqv6m9W6zrJJiB5pFWfBtOFNk+37ELI/mJOJ+KH9sGhEspeg3LS6CO6+gjk1JKeg
E8aKyTq++TsALx9pLsWO/adn9FeRRvdL/2XLs0sFjPpgdTtdA2zmqslRq0DOxGr+l1HdJR2g5hp3
uJUpY2ezOJAYIRdCdfjBCKZZVIb1hPP8rauCF1FTjHWDr5R6u/78EP9/bv/rPGS/7/4D1YUq/PHP
rv/9f/i76c+N81809nGKG7alG6Zxn4H+3fVXbPe/bJOGv2mjVlSFarDc/aftr/BLwuZ7OgZ4TTji
vhT+p++v6Pc5gmmqrgnr1XYNMtb/Lxr/tvvZgfif5xWVFouGofEL/JiucL5mTvMzRKPaOeqSAJyl
m+rhGe30vAoEwO+gHUlTcMwwOldxPB30Dvbe/bd8vnx+//Or1K0uQw7q7fOd+D+/wx0LxaPVF//9
B3/+D2Y0lCc3g2XVyX1rxNWtK5FtY2D3BtiTt88XdxGxH6GNU4uLdOePOq2nS4Iq+yrc6qF24Iam
SrWtTfQvJkk/flTX34wQdEVq11fCTHXfyuE0d1D3fax0i+hVyeMpBRkhfpgG/qHcdU5mZ2jLqSUV
guiDQ5dIdc25zk/uNgXlLtKLZQhPK1S2XTKnhzJUzzHr0qEAr0t962ITSqoVyQdbRDEdn9vEX2/R
pMn3yE6apZJbyYUmE4hX17jqqrGdpKktIT0Wa5KQGj+J0EBOmr2WDoR+tMHJCgOjfATgAHZ2nOIl
Xr18VQ/0rmR9cmWkHENFD45FgSlDcN5p4CimzmT5nLjMTTk+xrEyIz51lXWcLsrC7BDOzo4Pbrrd
AqN1FzJVj3rcIwoaYvU9VU8DU4m2IrpHx9vuDXXrrJ3IuNttS87cNJ9Xhm5flL6Ua7zyyG3GFWx2
9EU2E7pzC/OhFyCvuByDQkQDS7VYEtuEEikVJ7pq6T4T0wtqKmtruUC9QQktMUWOzBmixqvRmHmR
bt7UO4ARz9ZRl8O7nGKEEUoHwhtBbq2INUnZTCny+tbgHIbMMUReOKuH3KyBXljfy87Z9Ehe86wF
cNVOL0OmPSiR2qDMA6bqGHtbF7k/O+VxBAKCLs+FLq4SpYAyUunAVfW0/4L+qDvFOkJFpDO1ybFt
c+Qnp0j3FCzoXi71gwF0hl2s2IqGpm8WvbSIqOLJXQZ9/wOfaO2BqD+6XbQP8/k7+gYUuaL9aQBP
I+R1ZRQAfqYg8rQJgdJ8Avp9J1RUi+Q1M/LvphXZ3pzL10o/AlT6IVEsLmqcIG1dl4DUjLs3zEN1
2djNSUuNHWhmde2U7nqMKwUQjBl4In/l9ksXeQ9HQBNx7iem5Ls07JQI+E7XguAVM9V5JjiV4aBd
dIn1Qc4MpuXKVR+qtvqhzIG6a+U3Z2xQb5FfjcDLoq+BGJGYGWc7WNrFLRWOsxrBgwRTmT5G5Oep
w8EoaVsyYe7Wk7InNW5Yc+y+OpJ7HVXVWz637toInyzHGbmQY+rjwd8anJwwafMShbq7RnP24lQ0
hCAFnpAwISKXqDltCei2Lj8mpR13rtWv0AfW66bOTnmbgA5Wa/EsYv0tq4X9Q9mqmcsyM7h+bGTx
wQgca5GrAu9ywN9qZNmuh1+7MA12VRr3iFG9VDPRSJKcvm5IQ2JR/ws03v1O1zwAPv2GENtDGhgf
oZHtg6F5HLq7z164QNlwj4kSox7zRx1fcwGEXdu7RCgsjInuCuSAfZdFN0fH59kPeMIdOBBlNG7s
ODjgzWGhZVbINc4f43Y4FeFwCgzsVGb8fTaiD5bvJZkG89IhdQgTApzvILzDVZwc5sX8QBTJgwoB
Kq8ApCI1srGUkDykK4PqxRjURYCoZB8hCDjoVOjkVwfbWnFeE9WtDyPEqyHF9V1UjVwaqZPv2m4h
YnlHWuE/6Tqb7i87Fj3UcdcFTrNWdZVrUmvLbJ5PkW12O9ry/e7zq6CM4RSNGai+/hFLPIxpDddZ
PQSPavTiaJO6hLBzjRo0m1oSg83h/wyDqd8BJu1BwtgHNk/dlzNvmtnaoBjyMiNod/L+Uk5yO6ck
VZDXWu1KH6kGcMmOvMeEo7Lfp1a0vqNJjMdRCvdYtcZ1TsXSylyoW26VMB6bPYsIuLtl5FUpXXxQ
gXm7031pOkFBBp3m11LbyzYPt9TxjWcV8bfGxcOjm/gFZf0yWmO/MuYgpDOAtcIYk9XscJmJaza8
/k0122ktBY7BUVvh30eTF5Egk6OjB1npGcbVsAkrqaWUi3TObppUzjDqor1MXObeie5pYVEviPQg
AIz6PUZny/6gcbx3f9RssE85cRZKsJktPV6PY/AuIhTq9j18bZD3DwvNOXfCSUpcIiUtAaty3RWJ
0heRBtLH8ChoXxsIsdL6zVFJICmr9OTO08aqzb/coP3WqfE6AH23rzQ4swPW1LmvZ6+2qkdQhGd9
wnJD/gtFA7BzGhEL0eXxeuA8y4IHLwBKAoJV7VXo80s59snKVNW9bFRq9/R1DKv3AOXbolOHS1Tl
60S37BVsxX3I/lSp+aseau5yjHeVWxQMbfWTTc5JPxlww4kMnAXr6f0PchHS6HaSbBQACAvmO1gh
KIXLBmcv2QKvPf4QcvzaWx6H7xkg0iYjDzBkfpFf6yq0/MllR2bmyi6Lbd3djUpEOoAb5gtkj1C1
1PEopHxW6lld1BW8qVQ7IUjZaLhB7HA9aJ21NGUvvdZdQvTQ/LRTH6Yuf++ZdC+UhD1Gj8F5KTlI
3XJe5foKMg+6Ach8nq4HZLge5TAuW92FOuEyGGjRn89F+ARI1fIYJtBkaUiS0dLyZKvhuesfIWB4
+dDcQAH8zKz3VB6YA+GJhst0Z8MukjRd4OygsaVmcjmBXquENT2wtv81R/0HMnh6WVn9o0vcFRL2
cTn2E1l+evfk1KiBFUD4PgzQ1YQtHLv3e+9kt7K2X0QrVoaooHsn50CfcNeGQPqEOXImh0kaoq6H
1o8rbHRIdm3Tn1O4h8fPPyCB9phquI5CXLULdpJTrcFu1vzQRAhhNs5PdU6+ydaElTMXByNKXs3+
3h1NLdx+FsMyw7pJke61/B26kGTGFAmQxNmqaCqy6KhQaxP3RwLEDNpGQpScuUiwYeEAA+suck5z
cz6dojQ/JhZJfh0BpkWjHsbedfjBudXIwUtMNnzWEDBGbPpDK25mS3qWolMRlGqw0QjsA7dydQwy
bBTn4GBOYu5m+UA/TVxz/Udn61i4AqCpiaLjaJj3gJFPkRjKfYA2FtZlsNibXfDRJlmzIteL27qQ
58LZN2PXnF1TecAYX3o0xTi+6Q4djdoFuVescNDrBTEhrvJRhM0Ev3Da0KKYocIpziopg6dhMr9p
TvU2Ye022ZvQDx3tdHwAuuh4VZDsBuzVCaGUdQmWNI1uiJAwaIMn96PqrBoEDOTsHW1juVxh/TjW
OIzuPz5jmN4bWiy2cFKhPkIBNt7R/aLEsZXVXFqo5VQUNc0PARcDXvWbZtBFHfsHXPSlwE9Zu/GL
WsWSZpHl4+54mPWp3iU1hM1Vr42nOqRSI/hzA5VBIYYv3RuOdjDSbt/bykcj96N2QVS1nvTi2WoC
bnUjXQZ1d6UpZS10pCR+bS3tDFEtDuSeldCKqn1hqH4+9HAcGY8O6jGcw2RDqOy51pOfY427G/BC
SN/BmzQkQbURbNmPaa1VW+jHeImBAzgP5jSVGDc04UO0XRIu8KO+Z8jOGru33u4IfX0UROFBBsDz
v48BHW6EKTvsmfaq63CKyaGD05en0xIHJmyOVOvxLKCHEZ277Xr7Vnb6K4xxTvP29Na1I4EUolt3
BTdX7DxQpO0JeM4NSktHDhBwcvUpIaKyCfp7BvBjgLbMKy3OTBnOwal+JF2iIWEMTQsCp01htt97
WzvItDIWAEvI/hmFp2vUDZaOW0c3Hki2KP0gfQnc0Vng1XxiFbmCqbqnq86UAkqV7zLDKDZ2bfqA
Mh0SAlILD58gwCC3sTQCNjcwyGygEl2KCFNGYw+nGNk6ZtKxekpjQM41drFTIQxjT4NbLNkXLL8j
JOTZVNNppVflFlz/8zThHnYCHG7u3U5PkddAO4i/K0M1LLXsYIy5tp1Rze8glxW7VNgPjU4CcX+H
NHKg2tk3Yg04EYLZ5ilPymWZYRlhTghvT02pAgYiXwqE9dhF4Jezdz4zSXeWbWBcsaIBwM2YV2kO
RxpDOZCLGC1KbFnLsWmLXX9/kbEJrQ8GKDKCPIfbHKAIDgkpwnlZeaV9I5Ct3GH4WlZ9MeInTJ7A
nxSz1+jgy0yKnzR7TmcFlak2bsA4cmQRpe6nGK08ldAUjB08/TNum88XNc/LXS+nD2MeMBfNbwZB
IBsrbJYFU5cdQTrdruqytSyBWLTq/AOh1Tc423e6nSxYvvr12KUdmSkAB9rOt4PsiTPVajLim27b
XlaqZ/w5+bapQEDNJutPDAtmAaNzl5XY1Qmv9Xqpvgu2kQON8cMgVerBqPqLR7ReqW55ImPtNpnV
MramlSuVR+4gyCVlZJwsbD+cp1iz41T8GBvwNBSuAisFmUh9Uzzj1kw9ohKC5UCnd4E+FotxMNBG
FdOpF/Ea9yAm10FeFDVMMPwaj2DlsmXbEl4Rj4iP7mMWsGR8ZlYsKDxWdduUF6tjYazUDJxtHKSX
d6hQFttBeyBGDQTnBIMVWqFETVqsZFUPB7gwazBDUGO4vT22k3gxQUu4GFmVX5QQyvEUKsnGhkrW
qc3R5MS6lUGznGIy/Cr9HhbUYVwdVXIS5+w9r3swD9J1UXKJ+qEuiv4IMWuLEghScoJ3VJaC1OA2
Nukb2B5NRnkM1HPCeZEok299VK27bAYcH1bGBTaUznh0JhotVYfFlLsXBcJnpU/qscORaLAq+VnP
gyWbtvarkC4lc+IPWJxeCef0wWXk8OAaTr+aORkClQzBupOxIGO1XeFf0zgqQXwtw55Kf1opKSBB
0GzRUoppE5SUfmPDlJaZX38Hf+GknWGdYFgYFmRO9JuyeQrMOtr31vhhZeoZlvUj27e5tsvhNVUU
ZUWQxG1Ih+HB4Mw6qXNIH2ged7oQPxsWREL7CmXd2j/qJjzqdZeux6h81Sut3OiWS3gfdRhuw7bc
SL2k48/PgR68ezDrv1QtGLea0i6NLDzlTlytCxsKSUBOtlNAlU2002DlILwDZFBz4Fz1btQe6KUT
i+s0MWY7bo2qQng6b0VSZ9sYBJQy4YJn4nfEZAmsNrcdCjF24zk6EcIT7dgrjN0QEgod0JsZ8d/C
gHfvZaP0Mg5fnuuwiDYE7xQv2kR3LUm077iV5h0xJtNO5Jx+4O2hQaz616hLmpVLVnWXRgCDRPha
lbJdhSJ5HiblyTXcBoAbNsSsmjZF6OJgur8k/VDvtPQ9LeX4ze4BZGAeYBxeWDu9FtWJZFMe3Sqe
XiQBKUFar8kfKV5hMC4zNXN8GsTjIrhD7FOSHbCqsie2N5J28m8FTAFwlnPxIEubxxWQrsc8yqGD
NJ2FO4ltLwNnGV8JR7X1zrmKiCGWPQE3YCsMcuDQpXC6yzTyvAwi05+72KCoGDdwM5OlY0Lqy9r5
W37/M1vwJeSRuhUtAtREqnpMZ9AXmPxacntK7RvNoVwq4fc0sFJf6oPw0NLdCcBD6GMyGQnSi74R
5qUd+hmOrho1+sqyCmIi5nGNKzK5ynYUaxExIoXiR0xBkzDSkRRd1SklmaRKevtCMpQgx8+2L1LJ
N2kMI9kwjnllhVdCXsRpyvNVC3Vcemws5mriOaHpS7tIkdHVUdvwSl7EPXA3PBajKNdd73RPEsMs
CZvOZdCys03HYJFpcLv1EdNgxrR/GEE7Ft9mQtIgF8A2DntknnCnmwGoLwORVDVgv0I0Wc4k+450
9Pv+OGdWfywDuwVuMjh+2OZkEGgBUXtZMhwhIxFQp1VR7qdlgq7XgHmSVIRtzTWJtUEI1QlXPoMz
VhOvNlNtGQSu4U2ZiGDBtIkf6gAPagD4Zevkp9adr+RdAe8Bk33MW+0/L8jq+q3WOAcYT9+MoTfX
blW2x8+XiCWTSqd4wqr1AG4+3USl2x7BnrTHyIaKC9Yj745kTz8ebZOMzeb+1gBCc+RZ7Y6fbz9f
sjC9oKs/1ABEVnj0/vMb/v4qKZDtDeFpIHR1ZWpEcZRBscHDnR0KPZ7PsjJnEBAZjbEq7Jbp0M5n
I+us01gea5moZ8NJ4UIa/Hyfb6egVc8w9fhdvbGTcz6vTd25RHKcbVoDtXIS9qa1cYovzEJnpQml
QbHn9LtiQKQ7VAzZRjnqK00SG6YUFpR/JEG+SKR+zrtOO9Me8WNd2NuE52bvBAqBI3mYeDIPM98a
ZLcX2t2D+Pllo7XdPp6KgQYUKpWqEe0+LklIxaGJnEvbfn5HSQ0S72KYkOze7d7Np3b/+dX/vLiC
syVEPIHWSWn26cSdTpgkcoOpRA2GpheO1B3NXsoeu6dJsMYcMsTSQe37hgmGjxsvnTlOIrAtRqPY
Y5EvsI6HaHLubz9fZAQ1wyRHgbQVECBAp9Rln9bbAUDi2UkeknGcrgjEF5oxq7e5M6qnxOV0bZ+C
pIgvcSXdp66CcGLPtwJQ1pORf6RoM7r0RnDntCrHZFyWScXun4bXnlLvxrzx0QSXf0KikN6G7J4I
wkl9B2z23g2Ld84kFHQX2eSPFmGlbpCkWAfc+igwHiwVtzPvEON30abRm66Wx8Y8tyZ9Mlpf0CBI
Q1jPUVJvU0OAEu1IDpgrPqySIMF7JVeDVwweLKGlr0CO5aaLoXgo9vyuEGBwBV4H8Kk9W8ZFD7t1
HajVKQ6DCKiveiQnzji0jbmDVOA+E5w+R2P9As1LP9VoWhcSXGDcOclJmV4V7sati4KVbdJZoa9J
H3s+vkc1zMGPlOGLpkynLC+mlWnv9DQihCzq3UOrymtbOt3SGi2vjWbB+aNcSBtVclSHWyJwwJpY
0l01ug2RVFrIeSZo5fpuNpuG/CBwcE5WbpR8DletwcM2gNkuwhYhdx3SEkdMW5CutmhBh3p4HShQ
eQ6tjHqbnIm9IriFSONTqItHdDOYIhzlg2SNo4gtCnrp+FEEHJXYUrKEEKBVk2BBmq1pB+nSc+zu
ObEgYIz5zOm1tn8iqLt1Xe8uEC6NtAUE+TeCbjdNoVADzuHwtQWzPB/oK+TNTx5/beUpqFexETcL
MKYIT3st38Zh/DFY9UYKMZHZp5G9WayExclN4IT2zEGTvkpoSzT/pdsG5E2EGi1YlA3PxwNKqdo3
neio9kGxdohaWaSp24AWzIH9jAGa9xgkoVm/GMF4khyKo3sQE9BQrAT9ZUoEXPhJeZcuoiO0yjrW
g2RZ5u7KdnlaAtTjdlEWXjMn6OnLFLmcEaCFC3t9nRKQ6/c9iTQNVOalkMZ32aXPcQ98LYCAAOKn
WUPV892mtElaUPIDFoUXvbb2taNPj+Wg+PKesRNUWACJ3kuBYnNQywrVr8nOfDYZAZUmMbVlqly6
rH0akDGvCwPlZD2oKm1jCCVVpG7VZq7fJn53XXeGV7diYh8whz21/wKCJc3FLJfnjjKOo0+w69O8
eJ+bveBOYyr5XQftBkXMuGCMHg+yNO5hpfrKqQBF5JE8kRinLDonTs9NFRyFg6Jf5nCcUrWJnqcW
QOKdA71g35qWn5NEZ3BY3VD97UonIJtiTlBeFQrxLCEpbtN9vBiiZPIhjw5rKy/Lm1H3JBdkuvAb
CtxicIrbOFC+oychxtbsi5tuZsUWYSvd7vuvmnp0LSsjImMjQmJZ6fnNLYb6yKT05+c7w8zNczCL
Uwbey89d4m01Qio9I4yUdTRGK9QN060E9/aI5cf7fJcHdbVx7dxgKSHNwirGW5Cl4Y0C7fNNF2jU
hCzxy9L6QeL7oaRO8EgBFJ5IzNfIMpSF/V7LGpJIAa9OdZyT5WcVMjYl1+hla/FzRGfCzybS/URt
3Yp2zHzMhoyybEDc94WGKYXi2ZOebZq8utqRsP2eYtKro/4GfWMHsWoL7ZPMTEaUTL6oY4CY0/UT
9DhQgS3gMByJOiYRnIScMn/gNgE/FYwNc7/wDiGY4gfLIbckIyCWbA3eMmEtSRug4WQ3wInJeWB8
dv+Fz18dLXPeJjHH9c+3LioRiyf/1AbqfADefUBkCcZjJurgElQXzvQSRIUd+ho0kGUFS9xv4rK/
tOnwRhp1vRvgvV3qwO0uuiaX5HRwDGyHxvv8vlaUKdAr19g5eBn6Rn8EO7yKcAOwp8bl0jAPkVba
Z4Kt6hUI241JjDaTs5RGVZA/gYijfUwQntdF9Ws3oyO3UsPvx5Y9WYumgxu861lJyq4+71ANcsYt
LYWm/uhB9PArSe4IG6lIdwpxb3FK2xcckLKQxmOSMUNWwQCCVwg8TQGgBzrZE5a1V4jG7q4jD2sD
hvgmkdL7NOU5RJLBwpmY3ivGX+3A8R9vKcKp5p2WhHv+fKmD2HNKIvfwjHSkoOT9toW7C1uzSM6F
RlwPJ+ygTFAYxW52rlNCxBOT3hGUTTR/6jEw4GibKizWarYF/RUIWVF0qBomDAEpudsiK+mNtsRt
kN5za+VZa/SHps03ykQ/khKaYreWz3ARdP4OJNRBBXMm03fEYuAjYHH3LHuoOOzNB7VpdBCzgThq
LACLlJFckw32vpmSQ6o546odycXJ4YxNYbKrnCWyhcRHxnkuA6fks4t+OqN8onjpdAHOgYJmCT03
vBDXcZyNDUPslaMFzzz0H6HkG0PL5LNGd1tCi/cUWpAFEvBJjlvahTckCSQyJoEvUvmX1lGUKY+w
3q6WrZ5w7XPfjquOG4vjEt2RoVyjj19TC8IaHphog0uqM8frDTdcJ8WhhqRFyFnzxPGavCE6O0J7
tgcyNFt7fLa16YOkbQsYPHyprBnI8YJ6VytI3IOhPOtiEt+zxnlgkxyow5zQD0OG+yOPZ5sy6gZI
yH+qsu1LY2kqzokmc8ocr/qOwsR8TQpitaz2v5k6s922lW2LfhEBstgVX0X1ki13cfdC2EnMvmeR
RX79Gcw9FzgvRrAdZNsSVbWaOcc00qPKRBIqxWp06mWY9s6TFONHYLD5G/nXyMU1d1Sz7zaOxtAf
O+ZNeck7z/i0mZUPLz21sYoyS8izfKeUYWzHxfxdLv3vrnSBVJgDg3LCAxoM6LvcJFi6rMwtiQPT
LhHxFYzEt1k63YbM7hkRijOzNSz2DrQiq7OfZLm8Gwr+6ZJ5Z9tUe4QQH0XtlWHrSZbdlndzhtrY
1br4Mwt2TVPAD6DzPhw6Yguh/5IHaBHWma5LTcx9FNdkV5VfVjWxBJyy25gSaotefpMgLUlmJ/Rl
jzKXMyv68Boc2nPmHadkhonKmQYgeeM4DECb3mUYK6h9+zJinM1Eq3NPSeTsGxuSpT9yEipwQOh4
E0s/MCJqw4okzDnBhyQgf4rl5hpDuR1BGfPP/lksPowR1DGsJ/jKIjMLIY28MYk65slpJNMUmbLW
kDmdnZ3nN8MGkF+TR0O67anIk58mdvZVlv3GewyjqkSWxh1bENObTCT9QUtaIL6ThvgG5t/m4Bp+
D3H5mEbtc2W7BGQO6Yn0vurcwLzZZ4W0+HgbMBOFC0TSkY/B7ADLyGjWbRg2W8g1EW2w/Z5rJ4KX
9ttkxrtFF/XczeyHEhZNg9whqHury/YtN6P3gUcq4h8DSxPmfYJTRGrUdqwEJEOwcXQkNxXqoRoN
r/GYRGCjftsO2PNgZFYVFUt80cRnWp1Bgk9082sCeqK6ewfRBJJwgbmJfmb9AZZGvtKBlh44+bgJ
RsrM/tksYMIiVdDMXVlO0U4zAfbw8Q1u+gTNc8+4zT0AQnoKwJiHjIawQm+soz8Ye92yp5X5L8wY
IA8RWRAw/UOOzT3BC498DLej01Ga5haI8KbeFp1mJ5Snp7gx7jMGEOdgJOXOf/QacgvbYiCIp2Ro
QNlR2OWdT9+N5BWJU/IR9OCjZJveKj3kuygOvvTwLEiZ2SbQ4LY2lzUopW7jNFSjmAMIrCl2UGQu
cPB/tSWnehETvRv7HvoQUhqFcv+YanqYGPmhbxCvEn0bHWR1nJ0g4qwveLaJ6C5FzMsc3zkVD23f
49/TFG2L3x3LJP5ij4942UL6QUk6ZX9XDY1idbXvKgOfACP0ICr2TUU+pU1n276nZXT0evlRd68J
i/NdANQoVDmJzePobouSBDZo7NcZ9OevjBnFMF3mYs16AQyOMkT8xZkcM26jwyUOajDmNmzjZR+b
CiYMYL65ei4zSIS529DJ1SQdG85vSGl2yIaOY+wR9QFxK3WLKypJLwO7/808EHwo0UTgWIV8WGAt
cjQqcIXU1G81pYbjhQYCgF3PfccWIw1LaYL6saF1QoPKdhP1ISi9fGOWcXSpC4UUK8k/XZcJEPot
r0GjxT71y3Q5mjylX0hY2A5yyqaN0032tvJGYE8m1Q12UsxSGCYtmFra4NIopMgvCWfCQdeWe4g6
ktHplzgNJCdO7sdH28IE77bW2SDjF22oPLHsISiqnr8G0x2pj45U/cV58UoqrGQ5GVbcXZ2B/3vA
qI/5jvbPMEZ8fB9Mr2HWn7PiBz6uutbTplkberxDF7MNojNsvhML9wSdPMjWrBjOAA+3EWmhe7MO
nixzic5uzdBwg+IRwrJGQ1+p7Eb6jXHOuQXO//7078saPX8mOMNkt2bprSC+siLUh+1js36hrDTO
k8vkPB76dufCAbj8+4bJVBe6eCXDxLhmNidTQUR8ABjoUgSlcXHkX9sX/cXQBflmEST9xXusCoCd
FCjDlj26fTYNIztHKLPsNjojuvrvF+Ifpl0XcASR9MPSnmOJCNahOKYyXVhgWTa5T4bqz1J23bEn
Nl6sChln/cJY/r9/Mnq7PAUSv7Wd78uyxZnVBQx3143RtH7596cMKOs5csqZq1B8Z20B5GdZXJZZ
+bcwzSOgmTmMpbNTqUgu/frl35+mfimPEesinRjJRWCAuQSeYxxgbJ8iQLXn2HlYOsJKmJw9MjQU
e8bD72TlyXbjxAtfqykx9m2bv4HircIB7yIJ1eu3p1GKi2sX0KQdSYq28q6Z1Vr/84UYZuOSOhcb
vCvy/z7fB82gL//3xTL+/0/rf0u7q8ebdKYPZqr2729ITrZLo8Vqy5LP//5TXrvynIyXf99CA/O/
/8K//2aCddgFwwA4MUVaFnlgwFRHBTQaWXTmsG52CRnCNHsDe6+gUw912bVbtyAVk5AB5HSAzL7t
fuE1y/NHxeqXyRq3umHHP1bfvwMGMN715K45fL331MgaWVjjzXdAiDdm02VH6ROHTaAUhguE1zsu
DONppJgOGzymH6x8XkF28kOKxrkqdohG8+5p29tC6Ubtta5M/335t0FlJZ+cWfrnkrp/7JrhWEY5
YaIIFO9QIcAnoIUY7kj36e9UNx+U6AeiKfku6WD0I4VHyBimr82/v0HSLFFJkMrZbk3ihGfu0/AU
uUCa/iip7vCjJzsJiI9fBOKrwqYrRfcuBbIBGOvIJdih3yWi7jeMoijzPYkmAX6FyoF+O7WklXdX
MXAq+GWzBw0ebhtjpO6xRu4daf3yJeTWDAWEkZvFMc8RJjQexQq0SiRSUxuc4ql5bdvLhGCnRj6T
4lnOHBeFEkiZDWttg63dFtbYoViG01IDzHe5GPwUq5DVk9Yg/AfmQTalQxzV9hbNBq1AE99HVnps
PPsHpCOFpLKMMGvjL3IQQjcyHu0MI1IxU+GxPzrlRXAH0Za5d6YP5VwtWAv1u8AuSb5vdGGKeFBM
I9Fmx0dcGuGEtoXrq5uwlCiUNw3zDqfAwswcOCp8wGMtexJ32UGD/T14BPA6PTQIzJZ31FRQQGOG
7F0CRMz1FmdPTs+wIY+PsTIuQ8sWOyKL13SsnyUaT4hsfmWqnFF7Abvj9noa8uVmltbFg5eRoSas
7YB1TBRcuWOejIiPVvSLic13jiyyGarPqlarO9LOSTqp15Na/Di1tZ8zvUUela6xxGxs+scknk5D
2xH+rdA0d/pWrtnTmTFhExahCUjdipOQrcafitgSa9VUR0NBpqo2b9JXO1kRCmePFO5OA5zRLLM/
TtLBfeza8dkn91yUNz3bZ8eKsAqWPfMh9rEW1yGzy4/1F+AnAMRi8lrlsbiV2Csg4x0BUAYs4xRe
fkbNMj+QxYUXBKRf7eQvxATdenN66ipu39Ev2EXZxqlAxrbpRPtW65UDz5FdWDm8V9dmWI1PmMq1
6ZBwDvTUKJCozFnTXxLt7Pxiuc1l+oFqzfaBKCbpzHRm+Vu32LUzIr82wF2p2ms4fER9HFNmZ61w
7TM5DFARrWUTZD7BK/LBYaXHmaxYarc3B8S41+MBqsDAAkZPN3Uv7/jhDmLy7rW6dzrLPzax+DZk
98KddoegOcB23VbqROld7WxT3CVt9rchsayjRsGaO91nlt545hKEbbOOrp1Ta3WPRcqEr0jae3J7
IPyX8tg2bCe9Phzd9uR4xrgnIugldn73S9OGFkaPrRn9bTrzu7YGDSZhfmKcWW1mSdFS1ETvevaZ
7pq8XiSeN8dqb301XMnOZXBkyruupqWbprDyK3pdiMNblk7+prZI4eTZvSd8o4ALRB0yHrx4RrCT
JKEYrV8LAZRNLYfQtxCHMpRzBvSkZYvish8gNZDdaU7ZExPFB9o6zFTwNCbdEVj5sTKrLoYsHhZl
7RIIz2jXJxpLb2c06f24YGw0WkYPjKXonqczNCvjT7L8zq3yo2BQi6DJ/6gX+w8REAj0kalMoj6Z
zMvijHcax2G3b97y3N2PDvJMNbICAB/+05h3WDlYdyzkMaIbzZgi5Sj/xfI+J/XOnotfuZXc7Bw9
tG0hpBdN/oJej4yT2fGPKUMwFccvjTus6koyYDgNwj4z9V5WfoDyKz7ms2Xd0j6rt/bYnrmjib9Q
LGKpwVm91F9pDY8XPIJOsWyr+GWoNEOgPkqYfiN3JF+Q6abpfDXa/Z7s+oVKtNvOc/89uOLDctNb
3d5xhBVHe6K5ijPY0ePN6bxrrsGSQFvfFNUyburZ+kzLbusP42s0ZR/sSolLxNbbzOWe0CS9BmbS
yE5PU5Nh+YOc4P7hwOn3XcaYHOPFW9cjk82MC68OWQ1cnX4VVNuhzdg8OXxSVP2a0Jxs1vew5YBa
yDI5sYz77GYpSKkqz13PWuINsjzzDM+UUMP7PzMJ1zhj6oPnEpYLz4UjEIVKyQRt1s8MbbbKxCGR
NN+Iyo2Dcrw3z5JXMxpOWlY01JKru3QuvVCPkLczhHjRdVnyj8j6m1cwrKCXE4ziBYe0tykiVq2a
f2JKSX9a4RT3O0mtyfK/ZQitjGPp6LNswBgtmftAPGVFaxXfEVGENmnlqWAGeZK++4OdogONrWFi
pWlzj6+A9Zbu0a+oJ4Sof3strL0C9Dp489O4vqnJOH2NvSuYpVpEV44DZdXA6ZlxAVuMcJmKO3dN
9RxEmswR9920lXnsC//RN/qHNZNk05YU2rXwwtypPw2TQJGkyhgu2JBZObF+dcztuJPrOrxH/HF1
oaRvRcNRbK3StW2cafc2lsxA2ajOkUD0HlgXNyVZ3IBiFUbKGdbJlbdCPYlk5hLm+pOIqhtlbrhh
K2CiybH1ItQ5WPKK8a2eoShp3b7NhDYtFsUZXWdlUr7XNdHuEa1hY68AWSZGdM2kMxf9fIorRhJE
9r5z5PB3olDL9HcS2ahO2Jq0U/VCQiJ/Xw4UzPMPOjYq+loKKtgRJkSk0VwHFkr6WCaQDSi4jSq7
wYFBXx89w3Om8M3SB2QnpDrEwth6FbeO2eu7vLplLvIfiJS9OfyY2UD6an2c6ybYFA0lJPFGlK3X
WaujpyC3zH31lrFvEFX22XoIPYzmVTgmQDAUR0U9vnll9YuNPNt2xh2U0qhMvHMs+cU7+l2T6cmU
EQKa+/pgs5o4DCPBQdfGUMScE5yBsbDbWJEJHlkeMkKiXppqYxN+gJMgv4/Lh0hwKxRJU9854t1r
4YYTh3zzzfGPa0v2ST2LY+FPXHmo4I3OP+muJdMVZtp2UXTgKXh3BT17YjF3pFyC0uvbBCHe28TT
bTIZT1sv/w56Zja0cinb8EM6EqeA1/UGu1SSl2L4R8ca96Zb3PBpHNCfwVAvFHgXtNweke97wcma
F5wfhkuHmo+1PDG9Z6O8jMidm89KlifTd9IwiN38FFGqbqCxMc0JlR2xQTzEZmdep5afq2NoM7sT
qu6MEZTh7Ya5iS4q/6tg9V8aJ/m1NOZwVEZhorQzfjwiwucWqcrS4R3L+32DcA8NIEXihBOWh46V
Xt/uSQl6K9GNE0mLsyxrNiUIXxmTDx4MeFetkTSSeeJ6Gczxkga+HRpu822wEcF1j8zURI4ZeXT5
icb5i8DcCUvtgcdrPlkCXly4yxvC2MjbRfM/F5RT/nQy0Eqy1Ysa84mg+70V57esrhGVjvYtqO1u
G4/uhiTv38v6WgjXcMI5GY/BW98SL+eqITQYCVYLK0cxvQmPlAi2f9c+GFLquArJrtE9zLUi45zX
PXObP/aazcn4+MlNxLkPWJTObG42mEryfcqKaeyTN45J465N5PMIfTp3ix9SFEU4nA0jcDda5R90
WW+5hEtUy28U5TeCydjDkivLjr18aRfnBwIRIe2GvvUCGL1Z9tcunUsa6BbKKOgKi8hNxEbxbXSb
k4WM+MTlOoc5GQh3hdJMqYNwijqL+T1ZzXHa/xEdA+xpGHFVT8tzh7XLW3JJJ0c5n8ZERsmRa3q8
KvJybEKEnBVW2AmHsIK2WfMecA8ulCrrMEouPAHlQPiF+vETgyc14VjwHWpKyxy3Qtc3OHdiO3g8
GwgsNj4ixsEnUNJwVrsyVkheNKyQc/LMxQ2VCQ94X7+M8YzY1q/uY9t/VivYfKiar0Y2T6xXkJ43
0yNzZ2T9gfvuEue44jjZ/sOYK2xCEdsiWi4Tc860iNrQ6CR9wBAluxn9PFtFsgLazjv2gRXTDvGO
NNPE3HJoGC2WemdNgDUCWW5YOVecNmI+OCX2B4T92wxY/ytErq+sA93nAxpAWVFEtHTWs0WhhqHm
c46WeiMGJkGU9wMuNCZjM761Ho1sU31SwtAUCG6AOke0rsrm2gT+NYiJFxxrhHFR8VmRJEBMiUU6
0WkR8d50iIKGRhEQwCB/jZFnXlKf6q7I8qNf3rnrmBRfT7rLU9s/Rbi4PG4To1VgmRI3vbKreEsm
KsbOa8WpcdU+MacL6t7iHv0hKK9xHQeSZRAEesFvtzRhriSpzbSBDNj+1AaZuaJbjqOLAlm1yCCx
J4ZpzlIKoKINeb2HM2SYyRlK9V4jzmSw4/6qMIw003by4r94wNuQgiLe1x0PfxvcGlLCyM+pdzhP
X8yOkLEEu9ym5ENFgwrBoTf7g7CQlAk1nBwTEIE/p7cxIfIinqv9pMxDiWngruKzhg+J/2WUEali
0Zcs7nJOYzv+9tkPqEC3oUtG8CK9Kewd+0EOOkdnMn4vNUOQYiXM1YbCZKWKPkTbxjQdhREgkTAT
3INBJBlMLOY3W952X6RslmZzQtRvHnIj+ZNxhGJnXZ5FkAa03Ks+Gskr1+csMMLB48BDG1h1igSh
fBh1IM5JbevtnKQ3OPvZgUfvLqqMn6EHUrwqjAz9L6tGHSUic15JnpOMTKRFqu9WL3wUl1ZzmRmb
LF9jEAwCCggC3mrfYN3Y82jZXpuzXU23Xc+lPbjJi6sb4onstfpZFsYo/TeNXrn3aoKmPMkMD0na
BsUqZsy4QVsNIhHoy+fAButKXkgRUvkjqSNLKlyckuitwvmpTOfB75bvxiFmFJF/Gi7o4hwmUvBK
yiTsA/MFW2C2i9tCPc/p9Dr6bRraXJOcFASqA07MGD+xKV1Kllwe4+AJtYtLNiRTS6YPc3CpJn5F
LxcvGkXkpo5EitBo+CPLEm6myc8EEuwJVwH+aD9+jSIPHrx2PooqcULPlWCqTLnvIs1xM68Gv878
8Kau2Gcr4MrzjoZmnkKO7s6bGdonlvgkmvhDMhRDL7CPBvt3YdT5hub8QM5Yhb57k0wi39e6+oKv
sKvYeTj4lpA6zRG9vdz85fve3gnoN8zcF4d8ICMORw+ml4ghchN3xxTPDEYp0w3dLLiowrP3wWzf
k0T6K4cb9Rs90Gmc2x/fsagdZuakrcfeL87nA3ppB1dY/90UPe/TFNBAYIm5SMJbEZs2ak+oBuUP
oicccKnFCcMezfYGsXWyOblRIWKEJdwz1y+dn9mXoknxarrFUaoITpiKVlsMFzr+cucCi/4lBc69
KYzhsU1iWtmFyDVtVLiZd/y8Jzwb3WMmk3CZJv9+yBDu585Cim7ls6tJ6KrGpkNFNdT5TuO7X5Nj
LyYM+HAwgvrgtt9AYo+5nYNpT+U2LSfuXsu/eJ1R77saKWU1yJ/W9fpDMCwfi/9BC4fzOEa7mefq
XFesOY22S/cFJo5t5aACweDwzjAWD2HA2p9Sa6+YkuyIcK6Pky/1TvqOEQYFP2vvEv7tiDti1NJt
2fVHSHOPRGCQZOVDVI3T7xSA8KVLmTHaLNSGQhCdx8Nt4ylCJTCnm2ZpzwUIgA3bz5Agof6MONOn
nuNfnBAXiYBc2KSl9atxXW0jLqAtz8pmMdOePtlMwqGytzmPymuaU5nNC2t6uh6aXHInmDYdtR1r
zKhiIgEHS2uMmpKMLn0eigLprJ3sFXNVxCG/C5/QmzQmtipZ0JGUApeSPTJ1zzpRHUSGB3NhzK2m
5V0M7pMwC7ZwVXEfOe0hY1QXklADO1t5/SkJsosbcPC3NU45W60kP9c8OoZD4emxKU88Q5/7bL7g
8U+uMm6Pi5LiGFWJu+VVZepqdAFMRYEALKhn9hzFN8Fx+YWs2BDFIhWBjO8grc0bOep6z5BVnrvm
QBLyNXPYW8Y5ueOzwdQwciEZzS2xDJ2LqarhdITD+RIvUbETIy107tfv5YRrv8+qW41CvcNDfHTk
gAY39x/om6twGl9k5/qPbpufDZd1faqRGOrqfTAYlk85HTV7xwJRekN4qAZVkPXewdTGeRn9fA8e
IDQHgfHGS4n3RtKlFDtOM4X4t5BgAZapDf0FQwv4wzzkTf7dZvPrmunA7IL3sCIMwAHVl8TzY2Fa
apc3o9p5RpScPNDBYI6n3eJLg4j48QNf/L60TpCrp0M7PnVFAwuoZ8kYUeNRgaWkjFqli6/Y/uZH
/LBbKh4HH5I5PqJs+JRj/FG5i7ktvSNdrm0wqW079RMRw8eut0BolDpj6OW7Ija856jLhxfTpTwK
vNojCkJeZNXcpbVwtqozP7slYoZMEg65kBwu2o0+usbk/bDiT4j3zIJcSAN+s5B/m3JFKpI++GBS
FANvFg6zxXF89bSimJOI/Wr7YLk9pXVPCJU1Ogxhk/I0DAy56YNpxlu8iA1P4jiuIrsuO5VI1jYd
2b0I2xmvtcxSq9jCkxogXoBIXcp/+Q4kmUS0HMKe7L1dRm8Jtz1vhQHHqB2erJadQ7l6ypHic0O9
BAGSTHxNescEmmwodw89M2Sa579quzvCgJl5LMmSNUb3SOmpQ4LtMF/CR2hjdEULtpWwGdw3ZVd4
vHMCof0qO1ouwvox7tMdIWNU7bH9apQ6u45b8gatYxCZ1VVXLXrq4n1yFkKa/B5lcMvH1OHUNp2U
uyd4Hz0BkZHoH0hkWU5NNyywlW2UcG0JML0+KFPXd7o5E2lSoqmy40PQlctuamsSbbjcGRkDgijS
b0R8OX4VQiKn1ntxu/FNlsV7V/YGNwbTRx1IZ+tjpreIUeIT25CNwYAvdV13ixlFhaqZqju/UheN
fvsoWdperFp+xpND680CeudwMFf11oiIk5XsQddJPRVQgwbSjPrXTMkTEVE8Kt09U24YH1B5S3HB
XRcjb2ufPQqWI/sW8qumWlxY8yCBzTBzk3XLaKMcktMss68+olDFooiqFo5hFzCuWPpQxfNxqqb3
uBQ/BAXXqEUja9e7st3MJvOQwfQJSgrM/OSobGQJod4USYLHsWFAnOTmNRibQ5F41W4kixeSBEVj
mZmwIkBGY6Wbs2dtzA9lF11nDBUv/iS+zERQ1zloD10RuAd/xLm2+nZwx4/m8gPha2XJthjVrObR
EjI5CSKxQI34OKWJBDQSxBbC4th1q/khmClxldt9Zsj5r+hinNG/6YnE5lSf5DxtwXEw4CrzF6Q7
+RM7efMg/OQhT1KwEmWEtMWcC8TLnNAUA3e2npMd7X20byjRI1Pw6coQ5OA6ipSoCYVS2V3iTt+e
DbjDV7V5Gk0X4RgK40RQcDl1i9Pe8pztbDzl1EnMynmqtEMqsbTtP0Av/nQBstN25r7WEWAKAms2
wGGuQS+dw9Ia0BT7iFrVae50mUMiT7tsjZki/7ynbBr1VT6UeimvrUHDRPacSZ6c+5VC3iOvI0L3
0bp7jEELE99YhUaSihNHaeSf5sHrQScwCwFMrVDtRwd6S+kvq8mgA35OCvq568SrVzChiliwboZW
fZGy9G2njbtPhu+4xYOuk/7kOd2LURGxKZL0K66Mk68IQJrs9GXR4qV0/pqed3ZG/btQdrxvKKio
URmodwb6kzxIsfYQHCXR+gSq4pKILuXinZPSwR5cf2eR/6uvxYmQ8Ze6lY96/IH60DHPQEBa1reI
LhjTwr2lLE51l5zvmdaeR67G3hcAhMS4AwLuXWX1/VAgHTDjju1AIxy2WJ2/K70ejle/m3qm7YiG
PxkUu+vmPzPSEcN7sMtpJY6Nouwmg++iLec5TnlxPeVfEsKG92aEt2EqHd6KD1M7xVEtrGkDKAcM
0dgqdMYOWzcVeMPsZyohmva8poSOsYqX1k88kHqKuT7a+EI9ldGTVXI1IZTukXT3lCkBUbytEW/S
JT+hbGFnRojftoyJ9HM0I00mwoPjdoyoucYV5Gb2IcwX7e+oR+qU5szOojT/TuzZ3tYgEjPe2lZX
j1ErVgSXa2w4ysiEnkh1Gv3hutQdsubEs0M+A78Xy3iJ7ao6rz90nmaP0WxMSFahsjQ+TZubVhim
vPPk2ytU0b0ZjsXxkQzXaRx/8dfGjRVfW2do9rzwBIzzZLtyby1+v88q93dBjolcyIa2MPNtVoN3
MTTl1naDaV8vhd70KRuhXsb3aH9/+i6+Um7St5TLn5z6dpPF2JCCzGakPbRPGT/c3tACtuLEnTYw
oXTNnrlYDpSoAEjH0vIVdrJ5NuPmc9Vi8g6GdWayXiA1m5x0RBbVzOQiIvincv0PG1wnvMAJLXBJ
Tmapkn3RZfkhg9PSUVUiMJqKE3MM2OUG/QMySjSDXfyn1iPZb92SMad7ClA+qILzRZaq3HKyjaEy
0UyTU8knhRXuY5/5bzkt4cYoM7xVoUbDc6xbK9lTFsg4+U1axEXL+nsWqtvoxuGjyctUQn/GMfRX
IOFDW9QRe0a3LOmceFGe2QoBReiaEHeSy9Jf87viJ04S/+/ElFfzyk6ZnqmH9d90QDxo0fu5FLD7
efJQ+hCjJYaK/UhMni8IQ0PQ/cqonA/pEsuw7vl5ySR9QJN1tlwdgi3CSNEItshpgpbYRsXuMf/I
w3zweGAcwcYvYVwDBWHxCRRzy6+ye+/c8lOPySOhZ2s+ZNxvgyb7VoVLCp9mpTJHeXOYiCjGTzHs
WYO+R3HHyr9KncNQPOcjKFQfRtaxsgJQpWoDxAGG7TxWCG7tD9lIhBnc/7Et/+aRqj9Tz//KXFhX
Aazsy0jWXCeBu+TkaveN/V4k0R0RfXzOK1A2BYM+WxgvCPhex/6V/LYKiA7A1hoCwWUJ0LgGvzJt
ueTodenBy9Xd0qo/fZx/LrMAvkIqcViZnx5bTaBWfbgYnCXU805YsQ8v7fQN/AM7BDYwUZkH/F1o
MI17QaxO7Ltvvtfju6txu0AwunSt1YbAL6vJss45DtuYkwLxbMWq0QqCTVz7X6oWz+2ivxJRXrOO
jyPZXBvPHuN9OeXOOcvfgNGch7l9b1YU9TCiInQm1EjJUwYUqBxYnPp+/lA3RGzCvXnI+wmiOJGL
m7FMafGH4SjaXKPXb3YOtyEyDNj9i6LCDKqfiPCj09L6rz0lGmfXYbYT/+wzziUG+fcwrmsEKrqd
6ZcfozZx+F5Fk+S3penv2ex/LM1wrys72uaxC8Md8Zaf2AOOedzXrYeik8klNi9nb82QrnNqK7v5
qIpsffQYP0vGFoyW39BpP/NjnWTfPaTsq4qxRKCGvhn2T78lQvmOT9K3CZ8ChatP4UIv6QzWuUiW
j2jkU2l7mQOnIOnwGDT4D0cA/LX+23fvC3urmHdjY8s02ffN/O56xcuq1V0C907Lfibstfie8N2A
BX9pkD5YdhYdXQnNt7Xl1eNQ7qWXHImtxsSL3oxl2Y8nONmKitXnyvdQcfU4LcgaoFfVJ0/vhQQe
npRM6dHqHkwmtsgvnNc+AfXQmwERjUZ0K/Svxi95lumlBHlKLP6MYdvLg+PwyHLm7xX2ViZbPexe
oumLrtonrTJCh3piO7b2q4oU4s7BpnBpUfPpJb3yIeRFnjOOGhTxsdJIJhlvuMmdG7jtfQ5HA2mo
HyYWDlko78xU0x4+JfK9sHDaiGgWXPFetEKt5fK8JNEXHpV83wXFXdrwHeKp7cQczpi7iKmZ9I9p
kdHSgAvb5Yl9SqdyHwyw740mIv2kpgzQJnYPx0O2A7wsENmpyKKrPcf+wUqSt9GCujJjwVvPhZ6b
VaP6KN4RF/hMp6FFNwnJ7zUkyo3X9sQsr1SHck0cnX1QMIPwrzkfzG3JNNMLUGbY3q6v3HErs8ni
/EbKSnO0vmYMX4O3QMVeOEcOvZ2q2cknYUP86LntxTNP3y9RqC2bhYYBWWde+DTAP/K/nAEuZkcc
x66/DaqjYI4LJnf2xwy3LBTyVOfB9OT1wX1l2MRW/jM9D+mPKBdiN8vlXHdc4JEQR1eMzzXnVpSS
hKNGipN59Lx9Acp/6Hy0eq6EpQNKPoCPFq6/qjYHyRWTfY+GcvY6mLcGjN9NLWaSrOvlYWEGs52C
Q0zlB22GTkbVxVlOXbqDiyOJhMe1cD9JRNVEbW1iNGLMSCUJzLbxy6l99GZew3ZVbD1AFMSoopbm
aeQ6scR95aKWyWUzMBv2ThXbgRitmI1bYOf4DiuQub25lvHpz6yvlpZuFD+eGVrAKHnLEE9lLQ5u
ND72JTFXzFvAVY1SdzMykN20tKEQaJyTRkPQkxKMwiwpaakSRGlC45GdW7pAj1/QFmvopKpAfwnw
53YFYalGRbs3UM5aFXXDmDULUe9dcksBEEnYSsZKm4QNMm2LGF15Bx7hXvSBRE/soFMgdXIzqUFu
m3Ua2yFiqh3xe26A8ZXy6s7otdqIQudf5VLcLEV7pOBDQSxBnOSyASWtftlVaFGPKSJNHAsG+8S8
vxdt8qKaxDhlGHAVLe1Iqakta48YIjnprAG8YsNUAeWMfrd551rg3Da2KYG2uUWsSukEr02tXgM1
dtsavhAG7mtB0GIYZf+h7sx2W0fSLf0qhbpuJhgMjkBXX2iWLMuyPO8bwvb25jwFZz59f1RmZe6s
Okh04eBcdCJhWCKtbUvBYMT/r/Wt6ImwbCrUo7kjjtas6jtSyDpiYijVlsaz6RJR4VOSNNzbXLLU
Dzp91wJWR1yWMJq9kF0nxjMaQhuj09bJLFwGgc5UW+ubwUA/YLMVyXz5Sl6YvSpzeRlisjINwzhq
ZfvWWt2nT5jnGlbJMfHDpyJNLGAd/XMRU1JJLK5MlA7vYdzeTzXibbMtlx3Dn4Rwspw0eqMM1eeC
hcoaQ8azFibHAI/nMkmL13g2VgrjwFx1b2h0pEZD3NZ2nW/sLHuoA3eFWyHusm2m8q0GN3ERkLHp
0smmDBJ+5tp4J/yx3k1YZ7rOuRRsXNeicW9yO7sjgPqjxobeNj6lBsNZe0ltL6OS8i8DhBQdm0Sw
iZkDOfCd9g7Dg0tGIvLRTXGbZO+z1S/pu3tR6g+SWII5dYvmJSF8dmNHO6oIp9DSw1XRrnKfCrRt
Z7fG0O9p43MOabRHz0hOba0O0tiZVvGjr6AmcTFB47GN+xSJyrxVEWBgAFMmY7d1qcot1NSc/FzB
A4peTL3ax31z0sG/VdpX4QwAVszJ5aPc9WC8DBSOrPoK9s9ieCJz91YqjJlQdGTJX4SaJaRP59dU
58aqWkZu8IV/y9wQjn1faMZ5bmjZGevxFF0yKzqYND2qhgnWyTrTdOKhYWeaZndPgPK0KMV96dlk
XWFkbpX36LGBAaFoP44uC96wg9yJyO5eFM3bmGk0REsqKN3oR28ZyuGlDgATxbVtPJcVaWJOH+/j
yaMBP7XjOsjzNe6zc1QneMFkUX+rk5zeRTjM3MPpMHbuyaMgi4aioLecxLRZhfvhRm61bwFF33d6
jU3MSN5q1fgU4xP0yPOpFjkRwsANlBltcNSprSxwaIfrshZQODW7fjDVcOpaijkI+3YdoLQbHVP+
gxcFh3wYzVffbZ/0wXoYjehiG3q9C5oIs+EQlBAj5C7sLPexQgZ1jDKvRTTRHPqybNFYQU0atSQ/
icbWL04cPXBm/+a0MNv8pjSWWW0pzMhl/uaKjxhH5IuB5/Rg41Rf9WJeguVsxiOhmhuUUts0C+0L
Jc5z28v8rRw1NFfgS7Y09oo3Nikrm1TYU+VFr1VohPcorhF6e86TQfWKOwrx3r5jpajlkNibTfZG
ppA333fKG6fwkhedEsc4/6uijcydUbD9D6vyKJXlXQyaTfQO8QwL0llyCWeIMuR7QMPcqFuD5YDF
vSpzpydQ9R6JVsVeOWjCcGCGT9x9op0+5uXq14dTYx1cHQnV9WGqCu82kd5bQ3PjMJAGvowdJc6T
6RzSxFUYTrXxIpkbTLfAmgLAcwu2o1np9UsUSxhYIU4dj8uoDBLnyUuJBSojehKqym/HaPpRj9Wq
0zD0a7NuOqHI1gvW+9L3oesmGOPn/p6EKcHeUc22gHgFqG5warmlMPVmbZsqz1dagDSjYDUBNk4s
dC08mFo7QoycV75++paxkACAsqw7lV9ysTNC5d4F6g2DpD+Xzx+mZLwN0jAFm4dCvKeAWOgt8jTn
szILnDk2TshqXCNqRuGQof/tPfE5ILQ2PEpo3nighvRkNOhjWzv9ssXwTRuSkx92VJtReoJ5YKcA
VF/Z/aaBdkoUQeit0Da869WIas+RrBbkvZHZL2FVdNsEbxIkKWxLTjD/HfpHY09HN9bOQad9atoQ
bXKDMotsX3RyVArHfO4T9ECiq158vSAwq9y1o/4kxqRbJrZ8lYhElwMiz0YzTTppA4A0ZOBeS1Gn
7JS/AA6yLw3ve6tV4xIjX1+Z0cwDqBbKTN41QY2QlXFImMJCDkm1Nqpqj2DttW6Hz9zzNyykF8Kq
CVZybbUWiJWpANTLVB/yFSEQh9YyabV2LmicGLYGMuRWofTWME822nZq8u+e7sDaNP2NT3RqUiDB
MPh9fcM9qib6LOm5aRopAXQRuWfle6qC8NuImY+kfZ/SlF0mE+poEh6pmQPMiShZoE8VIKYyc9oA
yb4nD2tYTv4nQeVsL3DDpOF9x1I2mYhuifseYi+cqqC6k+E34VLZ1l2aQQML7IXT27uChY1hszbW
kuybGZh4FzMrh2bdrZwMP2khwQy2VOaRQWt704TPqt2Wc0l8VlkIqDx97SxxP+ymfpIExhGP5VmB
iwUfl6sJR7kZ3ulotesOtr62M1Arw/+itFnkc4oF7+3Y77NaHXPAhTHOHfAb7blOxVKyAGr9M42R
i0e9tid1XVc+/YLCl3jJw/spASQ3aV963XHvSFd1W3wGrg1WDzF/k+yNsWE5NsvFRwKXLHXfe6wo
sXLdVSHWPXYrD56hfcPLvBtA9/aUUnpUN2QwwbyS+sarg/tijB+rrCb5nRVAXT5GobiN8FgvfKGR
upSZj/Mna0o0uNJKHzsdSalOjBFuB2rEaBtggy9ri5mOAtHD4Bp76mcvnWefLM9F2JK/pQihllmk
X6Kw2tvZgI2eNHMrB78TP5pAho3Kecjq4M6t7XfE6Q++c19W3I0o5uobkFETSsr6zXXHE5gqTKOa
sZpImZkgGXMvFDeQF5fMCcvYnfI1SKVpIec8DMt4gRbgTvw9xgkjLApbYyrhhhn8dQFaF2Hr+zjH
9i3LZ4I1tqbWZ0t9AonGJ7hwkzhAVCTedSeikGpbe8ON12x31j1uwkXiP+r1Q5oUX1nXjmiMJI2a
9E4PJdedMd56qb0ILI9kiBIIRY3jkHWNy3Jt6Vq2t3HHtgTxyHhu63vW+j/InAfYJqZxWWv06A0r
PtV9csPoB16qf1ldOPcuhn3k3LUO/oGAIoGGvT7MRjlDF5la4qXjIOufjPAU1MbaNCAiIXBaDgAZ
saUUhjyHMGDY3EeH2IppXMHnqYMcSYvcZ2EnuXMWW2E0nwmEIJRV1KBiLr4qpxDaDrsi9JxL5kav
auDWbnMJLYBVjWyISroLiA5iLd82hb1zRg/bX5F/w19HkFfUHnsJidbuaIGVRn3P4lctmidDIpRr
nGk7JHxm/XRjCYy/TAq09XwYu35M82jyB1xjVY5o2kec5rJlASyOlRkrnlxNiXbjOAGsBt0Du+ZS
hgk9AblmDxmcCqYYo40l6WmwNMMBm7RkMpT5LgZioqf5RUwCQlbeB+tIT58xx9/EmAo+DLCofRJm
q8DhCpu0/CtQqtu4Fhr0oKZzJ6MTTsjq5DhNdOkc964uujtiAjCtx+KTXXV+6BBhrz1AB2wGAF3i
9DkHNP+HyN6WPhaS0veWCfqtDlLDyvG0G8SZkKzc6DgTSA5kNBmHcXRe9Yg2o1ZQWtN1msVtGmR3
dZge9J7s1nyMlrlnJReZBEcsNLS9LXpUOLK2oRkdLa9KVlpi+WAUzWoX5ezBYSiU9w7Kh8jOQALn
CM8yam9UeFBOCidh+RFN6DfcwGcda211qS1RBs4QFbnBzuvc5lnItcfqpujwT8GbuYWRdRgGLTvp
ktr6ZGO5E8OX7pc58lZzDT0DP6OJKJaudGNOiGLd4d2xOjYngdPRIEHWXZUTCBHgG2xpYF+FqXUG
57ehQPwxyLHeJmg/b1uB5CMB7w21kL4INK0FHiYaknJy+TP8aqv5p0q30FWMq6nAT+lwL+hZKq99
E74k+1R4TH3Dgroz6HWIB0uV3rZInbvEAjTC/X9NRBXTfMDMQdln6RgI0pzMCxZ55RSnqku/0wGM
NpCr91oZx7dZmr9kkhtfE+DZYSe0tDHTrvwm+3AwqdUdM3RGlhBvN37t8tyAVV/qaCRWRoxNISXv
BOUXUqXRpsPtjulXFXkYdAYIarjtbh2u75um/swERmsReUyxPttqYL9L+8NEOIFArv6hVXhiWjd9
io2kvcQpqa5ZmJ6djEhhZGbltsrR/ElNvxuUph9xZimKNO69ofr2ftCQgI1GVeyGcavXQb9soD55
Wf1d62FHB4764XZ1dm6c4QOIanTWqm+dgnev0cWfxTcwFduloccEnJpzcAAeq/XEU30tf0QpwZN2
5VSoIpl8U9qyaDCemcOKDdqaH0PKZt3WPwaYHbNejOmK+13uLOJuwtsZhl9B6xG45au7IVYP+eQ4
hzafQVZecZ4KZvx0mkB2aij0ZEDdvxdrC97QUtM6wBL0pjtsoLIqofxP/gVN/nqYCJwsfPUSlt8N
QTNYGeXFcyD8VPgw8VVcCKdMmNsKseKKeMzonmR+F6/JeVroEU5wg25n3bwga0IbF6KK8JRvz7fT
pyqeXsE6I/4S7bzQnH1OhGzRodlLSaJbWgZPsrOC+7peoVvDrkMdi9Q9G5opjdbG8BDN+sJgK2bI
XUGCLAY3RA3u0Kt93mT9K1LYden10RO3+PQ0NtYzVCvitaG15l1wzFSRXCrHLc8+CrDSsktKtvQP
nVBPLoZVpvuuGRkUUPIu13MDnMU0C9jhNenp+rQ+H5NBeYnrbDpef1DZZQ+CbVzhxh+5YVrORlM1
EI5RinOZsTh0qCpoLEJFo7MuMdNzi47+hk3jCczIWxeHMInC3iR42/30ba0GdoL6A7inXBLtWBIr
nr07acYMeiJHx6aMLmCLGfXwMvV03hTmQ0HxNPGMYFsMmlgmVpJuLOogrW0cdLtATNYFW8FkclBa
xw4B4tiYwt3OO5o9vqd/A1gHlKlrnntSMWHjxcNmKJy7PL30+L0dzTslkb0uCt1jggxWZql/ZMOn
UZyrti1XhRN47EWqO9dt7RVTFAxlbR3UDSqKeO43jRTRyXZcgur1PjP3HmXJOo3d5DWqwR70dKgH
LKrEGaRE09GCbMJDUBbinR/XwctRhfFke5PotoHgKtcOZBSbruxXNXQgipIaKxgKzjkYpbavdPT7
rXPoTJpyTQBKMnJAiU2NfQEtn5/bIdafZfG9Qi+0zYwer3vRvnRhQsh53OzQLaM6KYl7VISmVEHl
rctCPyqDUgR9DCrqWfLaZXF902RivJfSKfmEme5LdLauYK3kjRVsEoMOgu2UoP2L5aTD4eAm8TEG
Pfd197vhsTT1Erz6hRLvdhrTIuNOmfgvTZgnwPxU8CSk+2nk9UsJI3+taof3M3uXCUYGKWccUrby
rZotct5hQI37V3ukD++VxgKwFJiuSd7WenavvIe0S7K9aWCXTK1MPcnSpPbPzy4D/9CHWH6IkYM/
lSEmLvCfLcxBsqyIraceeQ2kLuieoD03bcCM5sqiPXbRqxtZPzSDjKwKq0dFt30NU+ToQJeDY9hh
qIy2yD64HOrYup963pm51acV2gBGr1y4QuKpLvJzl0chtyjnsfRG5ysTs4kjS88ZyjJWIdrZ4Drb
YGR5lUX42LFCQz3ZM0PRSls3kl6TsMUBDddNJOyPAb3ZgkwY9itd/AiL5DUuaZIk+NYXdI+Cdapz
sxJlfdPnGFM0g9o1GS8hFwI+hu9GS5eGgUQF5x152nASHVm46ECOwjNuG5ul+gSai0kTaI814X52
+oDKa/RKakdFSA6CmIhmrjeFMwmMbr4JqmmpMjpoarorWZ4Rnuloaxm7GxANvK+AR5fCIPNcttGm
6qqetYnwcbd4asXWq2M17BxEgs4nF9U3vR5/4ANESB5mm6Rmt96Cf6iMG52klqPAM0ZN4YdJaRPj
C+1SV5mXBMgQW5WcT5uq8MLynI/uc0Lavzc7CdivK9cNIT2Y9oJy66N8XYRufSmrun5xIMSQDfvo
T/WDXXUeDh59W8CCJ8nyNAZdt1dWHp5tHYF2gCcRPH3hbSxl3CGSKlhW8vmDj6BnB+cjx3Vss4md
obOtY1u8lTJnPfDg05bCKdl810zb3+SajRMV9CzGuRsnZYWtq+Qb6iK1Ncr0CD6RpaxZMwMJG1uo
991sPLzOadXuKI6n61GyUiiou29M2VgMc6A/EVL7TWmRhWx7dOdj5d6bsVJru24QNjIsY5ewA0dh
TGg74nkjavOztSZxa31nOLeVwKxdkI2CbuyhrzVzPenJCfTgcxZR/KUf797YQx9tgz58TrBbUvAy
2GLGOGrSoQQmlOFIxSyD6I/JPBYfQDyJcylLexsh3KVJiZU6YadAn+vL8CsLUoBNn6NAHIciCSKg
Kd8zjFWDTTWokfojOIZLHZqPARZL9DPuLi2dFysZkCKnVI2HASijAo/GyQiCfLu+1b8947lNN4Yf
bchguBGULnaGaeJWAZVRhc2TH+b7SWWbyu7evRZcJJESYMfb4BwEyTF0mZZZQwh3uvRdvM2ow1WB
sasq+0YJdYu5DmYxlruYbZKq2WJmr65YodL1UJjVhwYyzTKO1I9QR8XZzXuPILy3vHTV1QMEwhyZ
hV0BN4GNuDd9eTeGdBZ7tbJmJ3Udhykqg3pYdwrJCD1ysNHkT6KfrpyctA7/0bHqT0uIajXq+auZ
1tV7Mfr7ydWJBKuA1oJ3bGrUdHncP9rQBupyzss4qyyzEMsER1UW76PEhubhJPHrG4r2r66rn2hC
7n1BZEPrWW+iY4GprO6GxLOL6zuXFrS0EowcT1ffVBs+Onby7pvehnvxum/79yyO5ZE13gVK9tp/
l571HIyzPaQf3gAlgWgZg09ZF/O698EvAKgNEiIWRDyvLZ+yMv8iyRSXCz5cyXCIB8SlAsKIh7mF
va18R2NIESwr1qVuadCIGXkFkoQm9PaqNM01VXx2xFW9cV3GdtlZco6IgKLX1ofEjs+Ayyt6X/4z
RtToSHt23VMUu9FHy905SYO3hqwgn07tUg+iPck+93K2s9cMolVlaXcZRbHcGz5FPUCHe9FrC9F7
VVFtSK010F6Tj/8k0R0vVQn7Ms9ysJ1D927E7Xqmp4FBL74qNT1VLCnjoLgVKHIXAWCLGq/vUPa3
grBIRIsO+xhujpgumuyBBVy0G4oUVxEb2lgPvXVOu5pY+qJ/MtMQ0SlzTomLKFAta0JM+ImdJUtD
ukicM1TBrUI+LBA+sEoIJI1BhAZqodDwRRNFkLYcdmkK5fBaIBvRCjK307+uTdSWfnBuVTzRVB1Q
rBHN5LT09TwahbQSuf0RgRvOtB9jP5GwsA5dbtZUUX6Y9nTIXFV9T+dIKDpXVWbVL0VU5vukq3F5
dTS8VYZOOWBnYFrBe+ZZzZvlh/TQDU97RATB2jgsy22EdnPRzeYCljn+Spnd0Z/FBKyOiPth6LCQ
pLjoJyEIAgevTtWUDxa+9/WIUvQO5sP5OnJK7rTwPX54xfCcpthd4K1g72AF0ek0wNEzxmedRcop
6FDdwNwUhn1PUgD1L610jtIooG5CfY785DGxwnqTVhltSRY6VKYayjYj3XrfiYDNuWyE4onLVjXB
qUw90E6i3vVFSbadXKZcKEtau8GKkjf03to6hYYuDnp0oWLTwnHKi3sggsZ21MjdHOsClDJq75Xt
NPnemyjLVo7+NkLa/dJdIORNJcisAZtJz1Bu48DcmjjT57A0qp9NeqnT7j4wn0XuiJd+fOHKvums
Diqk0sSuD6wfeewCzphWtZmjc3NcZi3/O9pyoIneBgHPSvfuKq+7GHFurgyjywjMeQgKqrj+hNo2
g4XZjRK8jjY8xzSSaRLhW8nBCFkxi0mxdEFBFRVO3XDmSTZRZc4ZHKe6HgkjqhN0kAJpvBq0RW9u
ohIvQ22YWAA95rIS5TMFC1r1AaUovQIuockh2JAt+A7PZVkX7lPYYO1vR/Y1AmNrk+S4d1xX0ptQ
95VN1Ymm6AOh1K+FTgoUu19r13bTDT5z5HT+dN8n1TNgusvoooSOh9vGBxth9VD7vSgfIZABL5LS
e802VgvToRnjd1Ug6tLqJ1rL9MAjxOqMsl2OsmIKX0dRpbdIcXFFGMANNOe5Kc9TW8mDlY3MdSA3
W0yjGyfGtYz7Oa2D5uDlsX5IOq4cXzU4uBzd3MS0WKE6iX2dNAyqAKWXE0/uLvCGAGkSb6bsIpp/
IciRhHtEa8HbcHLCcXztm5FV9orFh7G0HCz8TORjgDfDCS7sy/tDYZdnTJ5dlrVUoUNsRaP+mCEN
j3xmA/zmp6LsPq3BfmpRyi2cosmWU0KsIM3UwcNs0+mfI9ZAvRDPufoE0fOclmST+9Jcl7b/HowD
AXkR/2LbqjuFamlIk5cw3fZsV2WQ3QQOyiaS5JC2zCK72DqhkcJDb7bPCV1+BDtYvCUFc5qial+D
l6wqaS/1OrsFSfwts4qboC0Q/UwNkXyRhcW1x2kjkGmpsDmFQ0cPuDqWvnWpSCI0dR3tP4HkvAM0
SqERwrpFeUZ3gpJY04ZndzK2oSI2JIwCjGBHTCeHLnbBbBthv/fUJA4xlxjicBUcZJUXa5dO0jGt
TTah5VA9CBhwaG8TQh4sb+sEPhZ/idwFfy82DpQafhav8DBjwht0Nq/ZTajGQ9QQvkHPR2yNfuSf
4fMQsXcbiZgVU8I+J58wDbqZTplY9Sv6DqTilHSyQvbDUQFWNFXjqtAeZT/AzSvShT2xUpVzJLMz
aevRKcYVNFfivaltZwEQaD+OU8pkSCsMhzVGO/F+hLzBjXv2m+SIC9Q+dUrsuAOG27aOXnokTcNQ
3kSTwkZLA8tW3VsRInfopEuL3uPPydS56rhZ9pN7RA7AxZpMpI326cPkEo0Udm9XRjvS4H4Z8dcg
/zuy5MRx23mLdiB+052KnZ2lHzhWFdzGgJnHIewPG82tR5nbrVpFGo4vNgT8aktpYOtowoA/FcoS
17i29/1aLR3VfrpBjEZQ9xDR0R6nkOs360GWwEioLJJHWR0srpWHuoAAR5EpvnV5VxB3IurhLS6d
4geCXmptwn+J7PRlyLCzoRzEJzyxc5gEJlnFnBNM0DO6HFlGELCzJIGp541e9SqBbdECWXDspy5q
1Q6nbLJX8HM3ZtBaL17ZIa5I9I/RmQt+rj/cVa5bHpNaUl4xJv1Df7FDIlRr2VurBiXjvohCuO3e
8CzKIxKU4QUiGCSsJmy4hniIlYk8UMtMNteH1kCxAVB3djR829z3sOoZmai8OvVuN712+8eXUCcy
+fqQfjTzg7SH7R/P/XGePWRoc3XKchYcwGlxPYJdirzlho+8Gd+uz1jkJOxVHxG5R7veTpCO2QFF
KS2tXAQB+TyoQPMbBBT+9CUmcPCnh/PR63lBYsw8FsByaCXgdhugWSu5nbpm5jiayHuh2SwrlYyP
5sCOAHh+j5ReoHStB+qwZu7cME/7e5Fgk09MZDvDzEvvXxUZSDOqWi5sI3pUQXqZsBaBwRHU/Pt5
R1AGr7VsG5og8sc0lQCc4mo8TBMuOgRS42HM5iBAp5+1bm52a9YJLoyesmNJN4jSDSgVjAGs8UK2
SlmJ60iFsAeIOXDkCUnpV2mFnyn0PXbH+VpT2nachXZjjlbDdXv4KZSZl37XTrdhGK3bYhY7Rw/c
NJyNQR5DUwDBbonK0Ov2dihKaqILRz1FZdyuUi2gO1Z57365U9TVac9FBmkDzZceDQ9cLQ9hVj72
lXjIeu9BnyATlbi0/D56xXGCxoMgudBg+SxBX0TjR1ZSmrPKr6wAyFtC1SqL+8hmlznyEn7r0I71
T3rCAiGDAFMDOlCoY1lTu/tGiIFlBLSyRnuxzeEWZjHbgH54b2Kx0WL5HLveERJ2vWtd61HIdiHC
CE+bRRId/Oe1HZLNmiIOMW1EGD0KGEkXqCntry4BQk8EAorFja9H3s38m7h1+kGFElVCy+5TxUGz
xmOOUkaNQIXD9KKHsz9IVLuM9RVAvwP2B+4M3TcZMj7G2ADXUNpwJDBHlbQFxZnM9G+Sqm3n++91
hFk8JcZgDYQFqvBrl04PdKmqReYaAGzskvfB8FZJW75VeK5HFoWryuOVOzln4YTYOzRl3enacI+J
QjIyMTxo0VAer19Y78p0lYf2Trpati8muzxW8xcXRN3hP48Hfywy/v/fc6T4Z1GO8LzC5ppg/cej
2+hTFXXxo/nLs7Zfxek9+6r/9aQ/vXL9f66Hg69i9d68/+kBuU4QAO6JaxsvXyQ2/vpb/Hbm/+vB
v31dX+VxLL/+8ffPos2b+dUCxHs/R4Jb8q9DxCP1t8f3Pkr/7Wd+zRGX5i+64wmTaDREEY5w3X/G
iEv5i7BcG8iQJyzLcCTh9b+liBvGLzr/Ga4tdMPwoLb9HiJuiF8cw/QQFbpSt2zbFP9JhriYo+f/
SBB3pLBpH+umlFijDdNyHI5/vl/Q7tf/+Lv4X3GSopvQaQmHnVO6H8qysohrqp/Mtzq16dUvpiLE
51GxJUfNwQtizM4wBrIcK5gllE7OB3YCCRxgrYpodC//I8PuJULt8vU9ev//YERJPs2/SKVX79Of
R9N8/m+h9IwmxzXhWEjH4ZPDAPjP0aQ58hePZ6RpE1k8j6rfR5P1i2GbruM5Oh0j4Rguh2rqfeE/
/q4xCB1Lt+DUUezGAmEY/9Fw0km3/2k82YxxCeWL0UQl3tWlwZj+eTyZ5OCysO6g2rqDy15BaTvB
L7bpGRtvjSAorXXCD+D92UqBdGIlUPlwu/HJXg/4nX0BZOw+lsEsylUl2LAOwQh+fvnEXT0/RB6O
HSsHwGj2Wna4HhVYWX89ikACP8/vJ/ste9eSsjwoZyiSAPDw3jfdvRv26DFF0FC34LnrgdJlGZoN
JmLGluwYBrtA8GxP36nnEmc+UKG7End/+lZkwfysqt1DFuYeWnNcNwthAvLJRR36a1LtQUTGXx3l
k29T3NzHeUNhnSD2FjvtAsvRhQxt7NUEqGJ0jYsHa4Jh3lbaCCYK+kGGSHnHrT892aBb126f+Q+j
3mGRB6zxbXZMxsNZi1z7U4+mc+DVv34TxjzTcSgplXM9VPQF2xpcHggpTAHRiR7PnfTT+q6U+X1T
dx13N57q+57qqSvLX5+7nnE993r093Ovz6M067c/DfXzrxPP31DtnwkEaJhh7P9i/DAGdWEYNv0O
0/yX8UOEl8vKF+1doukyuQ25jXnDWN1cv8BkqG4sRXOW3hhPurrz85F/ee6Pn2tVT+JhhVS1rJ6M
kB1kk5XjsbCK9imdd01dJtTNRAv2ibgTtq6tkR+uR7uaWp0YqBZcj4ahvMHhcduX7UF3hXZmO6g/
jW57BDg6ICNpeBSOp3Hskl+PsXE9w5yQd9czg7J8SFrIk4nbrSETyvM0GU9kRoQf7RjqwKST5mzg
dD6OJZ7tgmXtR91AQRSBeAvLQW0mJ6v2jaa5x79+460/3whs6Ei6ayLcMAQXMAF3+p8v3NQeO2Jr
nXIlnSbeu7kKb50m/O1Llgq1VblVUp5ZdVxjXwPmVjyOQfmIszbfBC61RZXaw9FPdmWoc3XpqXur
hXWLzgD9z+31sVtBrbVVc6QmYewcp9PUuk29Ez4xdrTzVZyRi7LyBnT2U2C0i9y2kAaUWvCA+SZ8
QBWqUASssBe18GDtnnDANEH8F2JGGicA3J1oCdFQtbEs7Ca4dec/IezH/Kbq3HWsKMyzNaMCMvXj
tyafHmDctg/X5/3Qef3r99QwuI3/eT40HShsnrQ9gyRxlxE9H//p/hpYtShkTDWZerT/3gEs/cDX
5yzpvJondyRXPqd4w/ZT9S/NYJ16WaXf6bO/Vb1N0bYMzQ14iOAgGqs+I92hLzGfIXEa4b74jHK/
W6L3n+7sfNQPBlzgDSTI7hl7+YMK7PQ72d8PeDGothlFvintzjgQED7caZPeL00UYp8GBKX5NRsv
SIEAk/qXj4W2L9B1tTkAUSpe3p0RBMSmIlR7QFNTLwfARi+UF/FWFXryMWU5fhdSuhdGSw5LT5Vr
EeKmYW9e/hi06L5tRPveyxiLk1LhSxh5Iy3fNHgI2XWht6zruwGx3dbGt3nUVWpikQtmSEimH9ve
9TchLsA7V2XwHF220HSIzE3Wiu6Rkle9TweG5vUh6drlnRjcW8cL+8frUyStLzTXVBfpFx3ZqbhL
zKyybq4H2wLgYSE7c5OMeMwrutqU0enBFpG1bnFALpsRmfk6Z1bMQOCcxJwnej1Fj2bS93yKK0Y8
cL+fcs0d9fFUgynrhxsBdc6NkyfFCuypZwPy+wOXVKlMxk8VUs75yPVBnfrGQwKXJwlvTR+uw/yN
sgmpp3F1TAwEmAslj2z0fz30H51TFIZz8UDALBKQM0svasxd6bTiEYYh2eZOmdEBdMQjOD/zQMgX
1cH5qOnr/l2Q1TfXR9cvVf7VKSt9MOfT82J4z1O/ub0eur60ahN4FA66y2oCqtMjQ3CLRH9JHGSz
wD59ugKh+2aL8TH0K3GpTHeCkmPTzulT58234JlYYV+diI127plR3ur5dZSD5NvT9fGQBYF8TjLs
e/PzEzHwm54K2lZnQ/0SIm5G3VGYLjK/IdhKS/FNj1eCZdX1m784ZF1P/usf//dzElrGINhgdPz8
z/z7ef/+q/zLOf/NH+evdQUIlSD6jmZwzusNxMUEwbHVijrc80l6Z9XRg6ewJz+H5Nhpvv197KGH
ikTXfz0VLctvp2YVcK5/nhq0rfPTq2psf7fXU0u/9M/XU4Pkp1f9r36B66nXX0DzJ+PPvwC3OGtD
sAaJPSoV7M5jUkR969kQ/5e281iOW9nW9BMhAibhpmR5wypWkSKpCYISJXjv8fT3Q5a2qKOzo28P
uicIZOYCiiyDzFzrN3iD5mU94lpF0+kwIg3VSl8gzjijpQbKiGWnr+Uo8Cflbkqxb5ejlmFd4BDV
ZzmY4N7Rp+GXGjIBOgTGQ2g2a6tUkWjU6nBXeYECtA/RBttC8nOkyrPF/bt+IpWdgkNItIUc7aPI
Pw5B+t0t64oaDxcAr8cwV7nK8LgjLx6oanOQY+zClIXd6zA05pvh3WNvjY6EvRx1vU49T329loOJ
EUK0SBAncuODlozdS5ek9tHWwZ3LJsSeeo3RvbOUzb6n/NoCDNrLZjgaqCj62jVUMXqZXHFEk6B7
KSgz76AFYLg837L1TSh9mJlv5Cg06e+aF7L8y7r+C6/rNXV8xKEixEw6rNeYatVbxWyAf8eUrD2W
yh+evQgTPuswtmYDK3RadbizO1JHYmWQgn7OXXxR8dD96EssEgahvbKOipdB24Bc8rISf3tNpV4+
OG8mBsPdOFYfoFeiO99Soifo5vXaa6ZmRfH+IMwufFAax1i6bTxdJlsMCOOoKOMAoUTKQNO+o8Sy
VvoKGbQgfu5S4f1s0umxTCLxNdWgeFeunT77mdKjrmqU58bJgzUJ2hjUK9sKPS+mjTW/Sj9QT/Xx
GwQe7CTHCi7OriyqZKNWnXqySD4u/Ir5lNzc/CAZjY86su6Q8KtnKt64N9U4eS8m3UVq2+yvVYX2
qWuhMKpr4WmKs+ycthX4eeVAijs7yx55gEMFrTQbs+XngAy15v0PGlyO/2ypWvDsTSVEOhAbsitX
xpfRHTNwx3nwrJtkmYEK+HvZNCzrPKXh1qIe9wQyWBz0LvoISiN9EnOXqPi0beUie9wRRYkMaCwZ
MMbSvG1Xo9GnSyXvtU1pDuTLPSu/4LwRqw14mLyBqDiom7xDT1M25UCPzDaFTtfayL52tryu7V7E
x9F3nuwUcEIz5Ae8V5sTKmf17eCXeMzCSWLRPyCh6SMd4az9UDi7tv4o4GU/VEaWrPEARCthbupx
+evQ+Sw4dbcK2q2uI7Y9mSwR1KIpT3VVjdcKn2obTQwQan22ydtEZ2NWja8uVk1uY+a7wJ34QJLi
18EWGV0wPiP8J6YvOVCGvW/59eNIOfKhj8OVbEGRgkHxTxdSMFQKfTf/9cctfcdIHgqLjd4CLdpl
rNTDQb5QNL8apDmWR5HXrHSLOrxa+Nn0xeoUd0td7AKbPr4dar9FMZN9wSJQxh7dr8oE6lQnzmZC
aeoWM8vuuGGOc+F8mVu046HN2ouD1AYJ40CoyqWKTAtjQwQ8WmcYwWZR62msyFnLJth19NMRs7ab
fsJqA38Fm1ozVGKBxl40ok4Bv1DZy5G/27LTB5zMZjl46AN72HluFeOWrqrLsAfcljeAwFK8P7/z
Jty7AGx+jkZ60shWvDV8EPfMPfkjrO1u/Xk5Sutgdv16fIrsFJ+GeDS+K7C7LJGLn+6U/3H5oFIF
HxpYRjU+Gzuzqt1NivBPG6JyDCim3YPtBR2fq8VmhGTyYGiRsSzstLm4JEZQlfSjl8GiBi3csPoW
TMFBqcKEahIr4zKcy0pNuDFya/xuljxWijR7dTIDvEkApQNHnWwZREZ86oTA0qiKrbWbhV9IkunL
oi3Gr7maLkVjQrxvAeW6ELGXbpBO/9Yv4xMEumU8CuDVVt7HF8bf97ndH+PAZVDU+EBpzt7PsQK+
s3gwIzDNWjyE/w279WuGayQYwXgiuQtIuuqM8uQLBTUAfFh3otDUvd0Z+bqAg3GOfKhOwdiqz6Hi
Ad5D3/Z98u19lAc2SAjD2jetm+/tjEwL2M/iJSObA+5eD3j7aUYtxJBEKOMBHZ3iRVjtUh1894po
T3pp224fYRX/4jdAbhDR25UC6hyoAvOL7YzGGjFdoA9Oa34xg9RY1EXVb2STyt4EDKGYDrKJKdrB
h9SHGl0SfxHVSva2Xd+eVau5gKM1MQNU1b28P/vaQwn0BArZUPNhwe3tmso7lTEE7wD8xXcrb7AM
Te23zwi181GMyJAb+B3BjDI89YgtFSCw7txEm96p6DINTIP1GFJ837OBYH06D2RqTkV3bF6HIWnW
qs8CbDZ4fWkpUMiACQWVRYd/0QFB8eBR3lKr225lZcgEyylBgGq6mwqfqen3XNFqDkzEWn/WtBK/
RxmnNAq+wBCEN4gcpmcZLOMaTTzLiFvXPPh5z88BvDTGXfVP7Gd/OHVXffoaZ032DbjPwlZ8CPej
uELS9l+dnMm0zNTxQQsFBmRIqa/TqbAfkWqI79EestbpkDnqT/izIXANPxkeheMdS8wirjWuCIAe
i2Irm0YbN1sFW19MtxVxlX2Yfpuafk0mOGBZDpgi80DbjnZqvskzhfTRrzO8mC4tixBkIvr4UEP4
iDwssvK5lYyohjWtyWrKiSC7yxA5Ig/OVCGQg+POnmqHdkgqQ8WSEgslT+Tb2MDpQ3bdBuf+Won8
dSPnM39+OHR8McsM4zXkCvDDkHPTQB/YVpjizcyLTpqL7qv2XdFXDpWkobnkUZpeulc5JA91wadn
UUfkUW4rm2EGcZiDbR18AcqgDIzxNUVlahEOLT+auQlIhC1pr35hTwQDWQM5alXA4fDGQj/QRLda
y6uk21kdMg3tVK2EWXxpIvEjIPP0QN4+fxjngzxzyincmHZ1DkrbRBS4Np/EaFZbRGOu3VCliKe1
QOimVDEe3E44p5iFWmBGCCuVTeSelJ4yWT9S8VcRmTIxcEd+iZ0yBW/0UiMdGNPc/Nw916h+6rWi
HGUXEIDN7QtSkRA+w20wbvvl29Y4w8KVfGyyt2z1gJBhdWlKmxlOiQ7xpBsvppm7CPjpCfnQwnhx
gfUs7Cqxt7BbnKtRR8sEDQwYHdmI3JXomkUm2yo2FEuvL5tFSzL7Xm2KciW//QkIoWMTKMs/fmRu
MbJJgIC0stXJPd3+3M7QrYXp4nlQxbG60gNVf5bN2C7/bMpRzfUN8o/Bouysfhd7E4L4Ndr7TV67
y3Buyr5Gm5hxP9uyUx4QfuzJeq4DpcwRYhl0/ZhEKjN5EOI6aobfxzgJYXarM+M5DcLVhCT8vWCf
vp+0Cf04YQbYLypx/mAP0LnqMIE0MaL32GkjuRk9q04mRYb7NEhhXDnhouCX/qFHaoRgQ988lT5M
DiRsM0rWUGf9qq53qR346CWRx8lLffwa1+EGh2hjk4yeh2/HwBJmwWIZn7rBCw/5PCNWuuI8gYvH
az1EtL+eSkiqDbyGdesry3A4N2CWgOig+9Kj6E/m2lT6I+meeVUeOqB72nNE+vnS+PoRK6LxtUxA
CFsdinPA7MdXr0h/RjRPQJzHRWwY2jLMq+E4ZMFw9OezogNrDjGPGW5ukgHuc5abY8OSl85gGHkt
Lc0hJ6dptuSpEB9E2fD8kKcpWoYQOONdMQ/ILnkYEy8+UL+PD6GaP5ojzl/6vV2mQGhq5ZGyGfNc
hdwrXEoBakH0J/xze5YguvodkeNYa6KPJHeze8jGyTmAnrdTHPwl3ALtGMvLgTsRMd+LH/cX6IIt
0NvKeQoGkm8YENsfSZgtU8y3v5K7Q1KWIvwDAvQ4susFGquKdu4VdkOYeCZIk6rmVR7UKUSplc2C
bFmY4y0SV2XasjPz2lhkscjWpHdDdAl0x/loHHAPoJ0QwOuQ1+XdRsXZt5YCkvvBVCprp7a8nUqv
jI+KCpwrKilX1F53zCrHOtRBVAKcHsGDQi84lCw+Xkii3mE01j+XlRhOrpF8uKVrvERj6sAT76al
jBomDaqM/dZqlbbsRdcjGIjo1/3f7cActOUw8ptf2kqroWtK22yyC9k884SRdrtl3dEulPk1che1
Isxry51sBqm5ddGWuFZGYj3GVXnSrVK8/HVRgA0tgELxx0UptL8rOj7m50UREkP3BqCepqSOisYy
Stp65izyvFW3A+TOvewKM/IFt1HZDqIKwbRIoPGo6ysXfz/2EGFzkYcy8ikhhVW4J39SX+JoKk4T
2QA5iG0omzK/G5cmVtxrXKj7NzU4yvXjZGg2OHfTWze62b111R/dtjV4/xJtzt1p6cJEZ92/4R0U
D7rqovs0NNosSGRivj5V0wEKzr0cHW0zQK3yULoDGCO2byufJfibWSpbQ8T10+QUybGJDQQjo7F8
w9cErRpmr4MN2OaZutA6JvfxVgJJWyd+9pwPSIMFSkNecF43Gj5YyMH2EeKfV5eDibSxxjSyl03M
QdZo/SVXyE3exYW1dFuD4oW+H23nXLM2JA0J3VFMuXjKGn0rwl57q11KKxXuARt9brZQaky/t15A
ayW7ZER3MQtCwibrK5JTw6PrgmAJfbiw8nKgVIhQ21Z0yG4/IN8LWcgoGGmByjGvum4UiBCJ6F7+
vIapNK7idi47ZLhqksjua9/6O9yrSAjrkCMZkuFmop66uH9OtFZsQIoGV42a8BF45MnRW0ioI/Ai
1ua62EQVmifDQP5o8JOTJ0f7eVT3umYzTku58TfinqKSyVNHbvz9LLHPIs1WMkUgI4ayO8cGUoCy
NfZAadAGNZiIPLYC9aSyX4ceBpwMSy1vnpwSBUoR5IjHNlUoUd76wvzQ+KgTyz6r18ZzawmEa711
j+DgJegQJ+20AqmrAULDfWJFKzWMoUqzMpsTk/0WaCNKO9TZ8DSLYcq7nSK2cniqRXxqSJ7eRqfJ
hfilhLCH0RPLDuY8g/xxsKbhaLVfDRG1tzEwrsMtIP19lrh/BIjoh+kb487N41npVB/3cJDGvesa
/SrSwnfZ+uz/q2kWTaLcy84wsU4qYms7zd+LolFOPL3EuZ4PJYXVu4oV2xbgqa8gqefyjnTWsPjV
rqd2l7F3TFpfnOVBXsydpgLxrxh5k0fKmhHuuGnASq3DyJpk4mb0y/yM0QTkbN1pXwEAPsud9DC+
NJMW/YAtktypY9OeUnKbdxRJMM5Da/utZAm+KEUU7HpUC1+xwJTdwJa7bZhJHY6+fFOL/Huj5N4Z
tG9yllebqCbh9Kx550jFZ1dAU3o2rFwsI3jlKGWU9t7VmQmnRG+eMh/p4li32x/IRaetYl5Bqzxq
ZjINj5AsKZqYbXFnDwEWlcJEp6lVgssQBLlJgrjaj7oSbQrMBPr32RmQVfthQsf0AAmPBHXkPBld
x9J+0icEdkg7HlK3wC5OnkJBdNZJ5SF9zMB/jc63mRpw/iM5lAXKq8+375cIIeQ7XZn++r5ZQGmd
uL7I7+Ko+AMCbzgtV/KrWqrNW0n+jwRQrV381OsPam8/k3dJyPiJcoVusf+oGh2KfUX2iF6GT5ZV
rdyTI8jDWYzJLuTOV3gOGUcFGRwyJlyUhSX663zTt7LPnQf0sEEQxi6d233lALyb+V1kLXa7lVUO
9aYebBUEMLeRhzKofiodAGqqlpF9h7MF/uZkujf1GJknT1VCe1ZDuQN27T/cYjAa0HdCcx5vTVY1
4lTB3V+WkOTvedyKkznwmQQegiBe00b9HV+mfjeW5tLtEeiPkSU8yjMsvvN6/qr1uykTSzMIY8Rr
f8fc2v82LGMQJA+ORi6ePbupN41oS+iEaDfJn3yrR8l4O5XtEkQfIMB/huUP/vP3L0MibpXCsFrH
ulLuyesVsCDgT+zrvAF/IE//bsdG7iH8OkdBoUfjf/YH1oEshH66TEcy571hOc6dUYXdqp0KwNvz
psg2ezbyFVj4yuyrYytjzDkmCNpfMbea4lyZnONGw6qOQDr03dBMpxSm/Ih/d2vAogfgEZZk8G+d
gqfwkre1v5fzRJ7AT+xM70G2UoOlgEBL4zYoCr5IVLD3nz+EvB3s+6qfAdTzD0gO3H5F6D2iZo9L
+bynciB94/MTz0X1tg2/MQY7BBo+W/rG8tfxyBxuu655W2+htqjeUxl2dnJhpdjKSglG84qcR/jo
Gd1VLvVKaHB6jV4hBAFlJbcWgAREpIi3CogTySq6I3DjX4t2XaWN+ZaWmrl2kQxt9LF7kGlWwwHv
byGAtJHpXRONmTvLoiq/QhE7DRbF7HIjAmS372Q6Oaxyf9+F9ea2543/acpBvzQxWhq0ZltX3Qfk
x/6nf4WCLn62mvJu9Wb2YrFtX7RKWpwixbdYtyjBFlqR96A5WHOQT7W/OGmFcmKUbXPUrlOPBzqS
CKQVIJvjr8AmAtlBzNHvhJYGaz27lVwd0WkrNyDZJyuseW0bu17Fzkg2o9JzMIYd97J2Kyuyef0N
2FB+leNjE7+zsOlu5dksrHT2Yuixy8GU3H2bsa+RWa7ZECbA9+O97mwb9n6aHsKk9R4Utlu3PFgA
ocp3pv8lIpwjKhcwh7xHW0TKg53i6/r7Vf73iGBKlqU+JE9h5gH2IV+MqqHmvCoWYtOTUboHHnGU
1A3qgH3kvmqUeTbU47rlVA3ua5NPP5PMhThNTuNRVMaTjMLetFmhwTACYOaimB9RSRrgig5hDYOX
NZ0/0B+0KL4Cc8D6eQ4r2wPGwc4LouPDtqjYc7vQZyLy2JBKSvdece3g0Qane/UHy1r4Q9+v/G4a
rixkw4ewbtD0oiUjkEn5SJUpOSCiNV5dRdjrTgtxdJkjkJYqr2x+5lvJaC8EuR1WdrKRzbIAugAI
Jri7vdp8jRAW+kF1/yC7QsXJVp6ehkvZbBMxnjMtubXkaziqYAeYZKQK5r9AwUN8K/+fz1sGbImC
Rl9Z7MFfC5f04jjlxcvUkpaacHnlz47gZE9meKZKAvsI9Z8jBBhvE5Ocx1C+6veNogEIb6PmwdE8
ewlJSkVNHonvpNSy5yDyHYgbInkzEvu76SjddyinOwUZ5OAOTa1whPQIuctfKFbg/pg65dEZRfOO
bmR5pwoI/gZ78C3eYt2ORa+7kDl1NcMuz+/K55R1486qSXfLnDoUz10795ui7nb8B+5C7ol+x/ui
eS5GNOzwu5mudtBjNu8YlA1VrcaOty4XINPcsxx10loAMsqANcbWdC3rXj3yvbuKzK2QeOzMVzcu
3IOMZfOGd/qoVwsFfyGo0pV4jHGvucUCyfXuBjaq24Ba59WjQHKXatFbKsT42okvPtv0l4JqziGM
MYSQZauKuXqhIq6y+yeq8aoUoz+3QYcUlR/ZTd4dfxPAUShfR8pckoHQovbfsi5pXmMNXwPUmaZL
ZcbOUqAudqSOH221HJku26XuCVUPEytK5ZcwR2gNEKV4Ad78c1LV4mPs/CXQSIoNugPQIhD+Dyef
vvm+aNGB4Tdj4r+BYMUbzJh4O3/nlohK2m9O7h3RZ3Cv8VROhyaM4GDO/RnL4LtWCZtTVjgalG7y
Ru08oFfsi3UbNzkUa6pnL0Hyn2LBWxG5+Soe8mwjr9dcErJujuSan220Hl5qzbzzOs1niV37rw7U
vTu/UJQXeRbNff8P4+Sr9S7u0zlCCNT6/Hrz//kle6fe6aqHwNdci3XAn+4SB1ZyBMUzueeAO3g6
1OsuRWnrvveRNh6j6iwrsoZZZLtSY0Vzi2a9TZIqKOu1HJaH31ekRWKtWyMc7huNki7KDOTt502n
3FuGxXgCrieOsgs5Intj/I6QfUmq3iJk/F/3kBHZPxGf9yin/itCAjtZ0ZSVTgyyx3vVbiDOzlVO
2dcg9pvkjXGUXaEX9A8O8kyfldHayCHKqGaGjqbW7oXqv3xWnZWoWxeOmxyM3KxP5nyQ1ei536+y
lD0Kq5I7OVrbza1Phtm9rW3hZTwDW4QO5YTJckpYqaUG+WzZ93kwG6tjDi9Y7RL7efiMrTpkNINC
23x2fYYlCAX6U6RBZQ1UJdl0RZc/yASuPHMgce2aIT3+1T/MYXKwYlDG18Bl3BLnpc/Q3wEy/LP/
P28trzbCqjj4qNjkTc2bQjnpuzcOaBOWBTm4uQlb4Z9m03e3plx05ZMaHVXYPk2tIJHYlgBFnOgi
D4EorFVf4sX32Rc5eKCmTYLOxO+4+fKw8EArz3JFZoTxS3+cJvX4WbXvMQI6QZ5mJ/xP/2e5/Xf/
Z6lfrg9lf1/rx751xK6PKG7wo3qw54MVl96DaBEd8yaci393yf64yyDZoty+lANqkaAhYGoFqhNm
9032GbFRHQzfXaFH3T1R+S7ZVD8FZJefQMR/Y2sbH+VQ3YXFQhsdsZbNuIvyTWJP3r1sAhQ1j9D+
X2QrGkeMVPvuIR2xtvJjzJdS5FIDRGkPfRuap6SdJSQLLfhWNNZjqvTB82j5DhJ2hrHSdd95na8U
Rpwt7WSAvTejvjVTx67IMT/EjAjvGxskxHymYjS8iRP8eOYo1jSgIGXf71h5ea8ghw2X1lmzTrZX
ddqDG8qoCtW6jSy5O4GKMI2+3Uxx657kiOZTSPJxjJ/DMMciDNPjr7hNmBsxImVzZ+tpTubardc8
qFDhRF+E8oCGgx0lk9nzbMgfFNDFCo+bY+fhjdS2wllrFkIsie0Zt4MJy34bmwopsv/ob9LZoQ14
oYhqR8PRQ1QQUQsYfHjyohje4VmotNXBQu0ctluLTbkfYzrWhz9y1fbf/cD9+O8TgL7B+yCUP4aQ
uQAl5McDas8/IlmbcOzhTkU37UHzu+i5y5vlOJcwKlcgSaQO3iLhj1r4RZ3t2Wnv/cJKf/j+eDv5
3fPfJ/8S46Ekh3WP22fZUwO9+MlJITSmqIjKVuiQR2MjVm/j2E6fIjTc16UqstktMOWravYPiG+S
mtKGnQhaPAyUIYEGXnuHPKy8be1k/aa0S/FQCQV7WHsYn5hz9TsDAZt3M6Tuqmk22er+MWrH5mds
6C89idhXpcVfK3D95oIPT7JKcOvTVUUBngH6JVHLH53TUFuvEKZAraU+F/AYD5lQ3Hs54IdYmRgp
dgyRh4lfzQ7SRW/8DVT1nQyIh9aB0GzFe4xAIx6d+Ddi/9guI11RISdw5vfqf53lTqmdA4yJ/jUu
mK+N5tH/c5w/FCeBTBHOQ2W4QwcJ08Gy9y5YwKp3tZbaHzVGcmXc/oC1Bx+j6LBwDpHkLKvU2FFF
jR+qqSZngqHGa6RnJxnLkmXfNur4BlcSqe+ocB/UHK31pLThuNfdU0rVlV++P9uamN1T22vmIun9
cC1HvVzxtypOOPdydOhRICmd6ZwIvtv3QR9iSzQ5l0K1uoNmYADfoCw31kP10o1VtvHgjq4mcwCx
o36LG716rwyzW/LPhLsud6snT8svCvLu76o51Pd95dnI36jaSS2h5rvzgO+OP2LyxRds2jB6UId+
cbsRL2T5bX8GCfgtGrAUDcjOX3JA1gt0FX+d5b2SX/wYISp59tfo/21cNN+ZWhl37tHQzxUKpZ4d
dNcxy987o+kPsgXkwl0rZmfi/s0gaZjuilhz7XgharP0TJ0VIW+RzzIeNKM6So5KmXyRrQxe53ZI
0GAKBTpgUfLVRRBgbaIIxrOrQwr6V7eaTtMaCcRkDa39s1tG/0e3jrPoEi4QhrF8BucJsshBz6uj
IuLx7KAEheOWW51VNSEpDUQcOreO261iRmIhr8ic+EfT+TGLY7LXfAn1FSJtZO6AmhxvffK0ypy5
zoo78TwqW+PgcEURZa+mE7mrwvFzytRFvtfV3oddNbcbqQb89xCaGWJBBnq8Kx01+BX6GSTPtKrt
V1rRfE8yoz+GsupKIQLN4DxLVv1crpUjGd62Iw9S2p/Df1wjT+XhcxgRE7NfWDhttUnYWeYC2Tn/
rmvV6GzOirLys7CAW1Bk1jX45v8xwNPYvrPT+teAXs46A/On54bMsLD29Qc9mEg4eIEGYAKhmxYB
foj8U8tXpUXoLbqmDpzesaj2KSC64qFVckRR8noThamB+ZimPVVjOzwgInf151ZWVcNTvJ7GXHuS
HUNsYYvL81V2kbRA86JSLeYionEawZknG5WlHA30WNuORoKouGn6R2E5734r1EszfO9yI3+syli7
pF2UkYrDeF2OyQOFXrhocZ/uizkk8qCIF353koOyS8fCblHW6bCSNzFEGZBCDA/YDQdZW7wktqY/
dBob96Gf8pe2VKdNCXt5IUcr8pOLAkeXrRxV/ewtFrV1GoxwQjtnJVA53v56G3EO6BeTyxRcR8jd
jTNelrRCem7DIT27jv8VfYVoF+JhBRrld5wv2zLQqb03+CjRTl4rL0MXyN+05rIRMWW+OoaTGE3h
F8Ord37XVyh7Kf5C9ab+MJCPeATaRoprHkCOGz1609XPXaW6B4TaIDDOA6RsD0GM4QPvbLFtjDxc
qX1TvzuvsdVSCiJhtXJ4XGw6WBC3hKPqjIsmiqz3FkSpE3yLC7RI+9hxdqTJooup8u9GdRV+szVk
J1E26tl5eygHNBkIusxMN0aKMsi3KplQb4wUvBpC7UketF4syEkZj/lM1ojgz9xRdsgOcrBx0eHz
k8pCkZFRE8TnWkVfdCFH8e92kPViKyibo68WjzaqmgjztovBHjBuzCdxUjIk5v3eiVc2BkH4kM2d
GHIcjdhqkCKmhVCjOKFnkh6tOeuXgDek1NM2a8eDRvIZ4jSod6SWhnlxCsOyCeP0e2k1VzvudODL
Rr0mJWpsoB53188ImKRXFq//FYGciX9n1hkZm3QD74eyUJ/OmgOYxCyBdpHXbKssX2VTjZ+dlmsb
uy6oeUikVABOftOpvXqHLiLwoM82D4XqMR7S+tEoa6RFyFvECt4tMmdkoywThK32krCj2WSFzmcx
4zmzcNbhRTkJjTyWzXO87Mej/Nb/GY+n/DtywYIHB1KpT7GDl1g817cDHhFrfey7ZTXXtxvMae6j
BJQNNhn5i+bwM1bbgN+yHT/7AtnXuduo/PHI7F8DxdBmQSnw1xbp5KULkGgZUMpF3YLyni/ERe6x
5WA84Oz4n4Nyix6DSVx6IeQIlJm6qTgkiWZebKN7kQl+I0aCho1AeesntflHf4fO0NputPfUrIuH
UdMLlDes6Gs9sdeeoUSjL95bp9WeRYs5hc9ufK8iEcbPLdfuLcOzn4QbrG7r5InkueqG4bKfl8dI
nXdoZJjpQ2NqS1QoxktXoggJYfCizYzfFHScbN2IhLT8LHAuUQDQFQqmjyGzDVB/UovvfY9nU114
P9ACeDMomr5MATIMXVVbCDoBltFSN1wLK0gvMSb2iuIdG5HXVx5UD06qY6gWKNXKVSdrLZuFxkRX
Kf4XVsHuPgb5fN/P6AaQ5wLLRCXdA2FZhW6H7qfIPyQGKvLIwVF5So5JGZuPStLe+uMeYS9WEMnR
VdG4/LX5T80xoVxh78YBYT35VhqIFjZ5+IHIfXivteiaglG0N0xUqMBlY3UBS6vdpWn91lmJ+5SW
fNqTV7+l8P2XeSuCvWElxVmUGGEi02uu1QRFnNtEayeiYN+LJt5tSpYzqzFzOc3UOsPDK1eQEcVC
Hdwkv58ldRAqGB5H1LuWQwF47BGduOacGf4X3UWtQjOU+lIWqXv0K7GXLXlAs8deziC9hWxOYxHu
biQAGCrYRwDhN7Tce+GhG4P3sYzDVETjYdRBm7mNpr+IsDtrWmt9zKGlv75ttUYfdMJKacwfhTf5
R96I8NAiygZ55RgL1z/K7s9DZSskHGVFqLWhQptW5S0yYBsruU1C4KTfFRHyUuG8LzKSrr2YBSv3
eUcl91a5WWBUXaZHuXGaJcrIxtazDz2L6H52R8aerrljYVsdwNfh4SlPbTxDN+zi2Z2GC7m4wHYE
1T6clbZTbQ0voxfc+oNh+tWPw8yAU0ywUBoQtJi6JDvLaIOrMPs30GdsWedWB9Z/h4oAO035Ef0e
FfOoF7nKVo7K4BSxzHIU2taUADcAfYCyZlybMlTkvZTpOZsRbZ/9sunxxdkpt+dE0GNOFHbxtFBj
oDGeUzGBa461scCaUsTG6l7vUT4vcFVLM2H8LA9TXQw/Wbh8xEntfJHXsl9U0X67aGAOkHxSjW8g
1Zf2jPg3qnqPFY/6tWcfwHal9i9BLdj2aXq8H1y9O4wiD0AIG8XBzCPqJ1ietaSe3gfM3UMwcphq
Im2j+WX64fhIVzLTQwPrLXWhlwZ/45A1GPNl5rZKkp68UqsuPbdxr0OYIyeKKO49qLfygQr2lw4A
7KMdNvmpKfsSh1ieCCzH84VbtWJnjrr+UrvfZHdrNebGVSvwWAkkT92ozfgI9lIvvwlYRfe32qOW
Kf5SDTVUqiEeqOsa056lxg7u17geivTe7QFU81BGVNFv062kr4Y2sns6cNSFbBaQ/Q4DfIM7SX9l
0a1eImZDOSgPnlqeqMEEcP/z7ilCOOveNDz2OkG+sKl86FtlFGCmGw2LQScZEYS0GIo9f5vUrnWQ
E2OTJeMpHigo/J4mw9YaThHco9vMaqrdICNuTX8eTRiVU+q/3CMpMwhdXVasZFrOGdoBUzof6d+Z
LINu1EBdydLKaNUgBgPV1mlQ0Ssv2gxgnuZDOIOaZTNFXnLrNPmlTPQ/+28RXfxNQPrAVIEHgzxY
tcmKxBV4k8RAxRfyASEfFZ8xDc4UPUv5zLlHtAHzxflqdDUCPMglxoiqnboMsizexpr3JP8ilmfA
wf1EibYhfZ9/oBy9/amK84rmUH3foTVPrWvOlsmMGH6MAE1VO8WEgQRZGZruiZ9wcLIoJn5m1rKE
7b28ti8EAs5zmglHoWxb1Gk2HFvc++5rvQJ/iyxSfdfnSrvXkJrKQ6HgaAa5Dr8D/yTP3PnMVuuG
ee2fvn+LS/zaR2FMff8rVt7Jna//657y7n/daYa3L2twhGVVJ7ssy83nXLgbWeW3xjJeFmybd+xy
/ug3rThe1koQrFozaFmIQlOS5CPdiu3/YevMliIHli37RTKTQvOrpJxJ5qGKFxkUoHkOSSF9fS9x
Ttttu9YvZUVCFZCZMbj73nv1wHv4uJ6KZDn9Pkpf6b6x4FEnNo3V3/QArtIMmNqj1vb/HV+sKxqd
CTD1//qK34vQ7z/6n68wqvfKHSsEZZk2jBdwgGD0su15/c+z+7twdAkN1EZN+d+nvHenhl6AffwV
lQgrV5dkpa2gFKXpf4Qm+PDVMvywm4GYbgC5SyO9Ja34dtm07FyM1MlgNEZ2FUr3Di8j0HoE2L8f
Ch/wZKt5j8vkdwThDmpfGBmpDYvrhh5Q7AjiSnL9/eP3E79/I26Ybaoz0SFQWf3WSTGe8H3aE5L5
+5jcPvH7N8tc96Yh8iuh5TO8RN3bodaUAeAGBuqtB5VQ1s1VEvl6Vl6yHJp0zB+yLY3Ma2CtVSq5
R3Zk/YC5D3XURf/8FCt2sk4BPULzUqqZdgqt5ePMwDcEPkc7ZXvMqT/5jjkBKXzAIgE6TqTjvhMe
X9+7pBe2CyLw7ZPbH4sj0yBvTPPS9QI9WZ5de8ezT5NF0w2MQfpEZnKKF8B+y3HQ3FSdSp/+5ysm
00E4OSaogVsgBr+fzZFvTY3YQWbpjgmSsb9diawTyBrHVd2hAaRH//u4EjnwMjL0bzU1Ai6yikdI
8d3fknL2P/+83T4kOPJ///Pfx//nn8fGxj36v/9cJ6B9V27f3YYGHpqFtu5JkfWu/WDTr0/lkynJ
4iZtGPXn9vjv334fs6stgqFs5sPvJ6SfcnkzSu+9Bwx5EFWqXTSu2xeMuCWRHBIMO2zX/zz2+4nf
P/5/j7V+R0/ztxKF9lXNM9H16+CJI87jQ1bIiejrsY1D9r3pEs+4AF4c6R+Xpbv2I9n4ePreZ0ei
AjD66bajxj27RdftGxAtL03a/xtqzf7avrRNQJy6cXqjYvJIGDX79iUnQzqs13mK/p8HLTU1//38
AHOOkt1fqqM+ZjSEjeYtq508wOArby0ra9+S8tbNRP1a2wYxvlr+9vvoinP0ZMkYnvf2byq3S3bk
XA5HMzXTYxy7ZdR5Eqhds67nnG/wxwaE1VbN21QQ7KnXGzVve5jFSWyJWZ6SuHxi5ocEfaYsDfE2
XchDMe/wnzDJX/rqX9o5ZPI1xbtAHb5TYllONWmIlwq9IRfdWUnmYPzVkMW3qE0SL7aP2labqsh1
y+Gm2T7+ffD3w3KR9xz30eyJA+dkhixGkoGaagdrdKpgsqiwER8fTfuBcM5XO94Ir239whEmr55m
vNlcVS+WS7YXPOSDjxHQGPFcdun8mtqTCC3Q1DThMDFBKiEY2hbdPieCQeJAgasCjggeAJyJr6Yq
skPmZQ+FQcaobmfsFT1XjcF+QLtylwmMkOQyBq5HgDUFYIc4vzoAa8gusp6xkhbJbVlCnNMVE97C
P46NiUTO9mFjTeMznnM0PCWNkSTx3wFnXkEMOCu6iF7isyNjkstfmWVPVUyMAemYuzi32yBFBBsu
tV+d4lTUkQfNrrbGZz+bKFoanASq3QGBsdZ1xWCNUM83jn4yP6kmvgEYgW+vgdbnK7MMsC8lMA0R
VXiacwH1U25ZNeIseibtpUkWgYtmV5/TGwJ3w0JzFGGSfXFgQHRMJjW9JQVsk6r/48YFQ/W8hxiZ
QTzS1bkVhX5fdKJ+cSbzD5KKJmR2drLj/NvTaiRf4jm20ft7i95GVQGKaYox8KCSCXTto5Q6QL5J
loe1gLuZVPuKq96DQlSykX6VjYip7Eztkgx5hPaIOMGUWJNBug8D3QxL2ESQy+G5YZ1HSprt3VLX
D1Nt3+sWmY9WnHP8aBhUs6Ad/DZcmmrhzliACVbEwdYFSpwmVhEA0U1NyFxQVCcuvHCziuyvqT/g
Ej51Ps+ZLrg/OyUuZd3CWboa1asYYP9gISQzhABnn6g+6sr45FP39Uvv8JUlOT/mt08KKuVgT9L9
Jpxap9iPFrt+jHvrxpyfubv/ZEq7M4jm9Sv3eVHwmmaKMpcxcqe6EQ7DSDxDc9JI93X09qlOJ3Rc
SfNuVNqzbpDNOe3SZM5OynKp0mmUACQ3Q5Dt5k4O6Xtu6Nkp88i/Mfz6OKeq25MxKUj4xGFt2sfc
WfbEvRBLkbpkrTj5cOc6SFlWkxB7TcR7f9TXqCz5RrU+7qwchFuK3zAtpyNO59uUxc2Tei8tyHBz
dkwQmAfTmrdhbhBp5orpytjgiVH8y0KjOUg9/8u0PJxlUHqFIX8kb4G3Mq0krETvbORLcUAa0eyh
DReIw8xsR8NDhU2ivoibkzv0nURkxQ4TnbNoie0WFi1qdxBtYOrYqKv1jUZYtY9p5iTS6AjpuS6O
KqLJqUy6hTzgjPqDnthXd4i/NP+X+AczTmd4kCfEj5s6LvLahi1vRTk06QOIzHu38WiyD/jxSPKc
TE3CS5I5I8n6CzLoV6O6V8ewnrt504oh2AzsmCdwMGmwUFMlFJX8TIsVyrR7K5fjGHsLTAJ5bnVm
EvaNJ+E3Fo1+9Iv5yl2NSSQhVs8z3hg6ZxfPlNMhbhzYLLgFvERUOyP1A8b1aei4A/NyX12LxvyZ
l/QQ6x+jY4KfXWv+l9EP5DR+Q9t6TCzvaxL2fk1NFbQtVKYuF59iLYmfRBlI0HKPZp5fwJ+Iv8Jm
id7AjexuIBY7xrG6oH1iuP0gRnyJzkobrF3byBFAYvUK71S/LAwZcHDbSXcmHPim91uWQk3msLXs
l66/zHa+OUJI5VqXZ/yTf4GsyaBP2vs8yzE+x83Jda0Pzg0YHlS5br9B+BI4OZ2N/2w6QtP9kyym
C8NUe0K9+ijRuTYPmix03BPqujogMJN6uqm0+G/ctE+imd2gqftPp6/XvVdmH5XcNauAcDJJWKBC
/7bGPwTYL9148j3a6x5tXqskrMWhoY+HMCE61+x4LwNGh4Euhyff10Fm5whQCfzkF8RpSawGKInW
/nZKSVg7zOcwKReSS7yUUqADmmp2j5Uiz64vRb4zAK8igVUB3t85SkF4uanzlaHdPsR/nXXRo7Yi
2c0tnLOPJzA0LEB+HonSSw/eENIcymPupUPP20PPyL5EhjvrkDfRzvhBYa7vJsARSyeLfHa8Iaoz
ufOMIifSqRnCGK2dQHAUqbYnw15tpPjGerW4zQFqAgcwVITbSLVLl+LT0aDZdKQqBHbx0HNQHOwU
FkCy6Hfu2hfHf5nuftAw/DdS9u8obWeCqyNAhhxlRVrsmcBOYe0M964xg4c3kfO16wUREvVr5qmI
46MJlXolNNw/uzTOQcWxekllOvQpQdY68oEQXzD0H66w1AlaHFfEoxe4mMf7uTNAEpTJ28T/9YD9
5A4m6BhNIy+AWU8XDaIFXHAfEHVl7Bb6WbtkFMQOJz0biwtJ0cJCeE777pH07fjQJrY6Wpn2gGWP
piCGawqgzcejImp74y43Km528341Bx+Xh2mT4S0ucw5JVmFx0tbisUC2EH9rM0sA2Pqu6qyZsCXr
QebnLin9EPfrHMbLeEtvQgsGx35eU/aVEUEnbBBQR24VLgDZIFkI7iz4b+Wi3wwyw0xf7hso3HWP
fFyZY7ynDXbjwK/i8Jle7Hz4k3bnvpXmTlCLATOTQdlTBvI72qFa3x3LjGo1ctwwAHMTnHBIE27T
AlQH6B2Jsazpw06UX02WJXuF0zBaeOoWCDNHIuD+Yld+xaKbHDl3SahC1zfnIK+5hpkaJmIrA26O
5rWEcxFqK98YRcRtkX6scc79bdWJj5fk+GdJwt7PPLtlIDjO6YEzg3zxIftxeooVjyGfPVSQBen3
ithNIqn0297Hjcgw1NpTiZCczSHbZcZ8bSZ3g83mD6LhPqXPL4XZISgeSERG47kSO31t/OVhrk33
EPvaTSI7+37oj/liEQOJKNSS9SsN5a0oLLhQTOgCewyuppDB5NpdaBXKJwDT9I8Qw6+69po52Q00
ni0eXdZnC28sAFD9eZo0fz/o6SvCf/NotodRT/pD56SfHaLfoKlkcbDIfPAKwFUSFDdUFyK2Dh6J
AVGljfwvTXlSxxIhw/Yu40LO/YyEZSqVW6gfW/Bo987I7Mepy6PRNWc0vEG56lA2R/Gvbtqj4dTv
uYckx53QB1kmO5XR790svnfy5rssH1quxPsid7DV2cutNrjdbjSmh05gG5pEUgZtCnKLuTGGU+qK
SPn6HsUC/mIi8SJvQuMzKagVzTrsljpZ9jEMF82Or2ZpEbnfMM93C/VkoteP1iUG86Z9W3aThkIy
DKjodDnjU1+AEy7Nnxom6Ll6H7T8pUgTPaIEQRYi1H1syftpA9JArTyZAsGRO18Xr3W48y73S1o4
kRV3ayh7jHEGN1CuSPFGSjPRXc1QgBQyZnZU1CAceB6LmCkeAfk6SY5D+4aHkFAQc4uKmb19rR8z
oydI1Aln3acy98Z0P5fs652ST7KDXWrP2su8gXSIrYY3lRRIh2cDwYT4tH1b7euO6PyCuKF12RUN
BJbM5VdaoVq1mv3PTwgJSqViopDq90MB7rZc3fZ+TfU6spvikC+GdTvP3SFv7WIHcH6MZruB8ZpU
U+hJf41I+Pxb+v1u1i3rT2f5p24ZoVOTkRhVcQO30/vQ5PhuZOVnWqYvPdcFmJLq3kxLlGz5dOMZ
pEQ04MqS3KYzwRE9LeJlXNiJsKLdmm0XBwmx46FLm/xQOpUIyhlkrRic/J58QaIdmEeZ451vOfii
sjZMLcbfaSmKSDryzoOJ0BFKQCuU4AtrDimQ0sge84Jwd7AXarZeK/u2IgYrV3/tIn7IPV1ENc78
mlbFzozfSpJvd13lPhgxgFZASHHQGNz3KhWzmpDxYZztBMvIfCCIEnEBUZKkUIm6i0ZmtNw0yw/H
tPOA4P9p5+Sy2vkYIlggKGTclfiLmk4T1tUkIpdBErHv59uya0/FQkLoLCJzKoxzPNRXr6w3I7Zs
cV+gW+o8dmR/yWt4hPOfZLKB1ncayhj/3YiZ4mJxIk/LpR2btqelpKfj9VFbOOhXUdYo1IEXf8gv
Se2tnHa4PKUJjSMf9nYrbNAnxgH6QwkxcmkvEq4rwsI5aW7mpP/kLiKPRq+WPTGHzMpLH4JAbhBX
qZLILkm9GU2GENK5ncUmXuqLqEu5k8WF4EDa0KD+RBKt89QVYp9mUMlJjVn2hLytR1m5Oaqh4sl1
8aWY9sJUQGh4nAfaLoPW7IzF1HfmsB69tuf8XMFLTI2Ob7gOlTv510l0z5ickYDqn7ZwWEoNox+f
nFpyvd5jwnEp+Ko40kWCXBByEsyB4d80x3eZP9R/ClM/wuWoo9wZymjTLQoNI/Mw98eqrMiQzN8G
kokCCoR0V1sWTaIM9EidA0/H6OBSNkw0WsM4+5hvZqDvO+Jp/YPVTSGWSidkRcxc6wCCa5AmsgT7
kle8NHZnwI1kHSf0RndatVtWl3eD44pbcJ9PtYrAoSuC0FaHDmU7B8BR8rDxsZwt4gJozzopLwMI
yf17nMBxNlCPQlngsdFSg8Q592MlWeKgWa331DIDYdJzq0+JRprMtOEjHQeP2J2xdu/CGPers3wz
d8VeQLYnXCiK0cEX6akZv7s4/qfhmHqOreRVdvw2nmqOman+OE3cYBinUwJlgy6vgCaFfJq0nloh
iJIuqE6tPRLv8RzrZku+0jOtItDtJBc9zRNPC6ZNEZdHzm8t0rwdTXnGJgv7qeAldIvhXoxDs7d8
7we9MOZGt35FUWkfIIw/ZH617iCk39WmOTPhUnWYFeUhl0Lft+BqGem0vO+YLDJyalsqO1cHplfw
Cs2mVR86K7tHCDDdCFmEfbyskYEYMCo1/djOuUu/l+EtS65u0bJ7FgVMPqKGyDRxEfnCTmnT4RLF
CZzzfZrS1rWsOswlT76eSitglF0ioMghqGhOu2uE8Vz6ybRrLf3WMgxKBss6tmpYQ/YTFVX+wkYi
xvfOSO86grsDQ0/JCTTMj7Lq85s4zXkNHcaf0O2pYnJu215jnYWYX1qGctvrQFlAAjhrK75dSzZI
EN2IIqX7zNH3aBuJt3PjLd/pT024LyECvTijgdQDhf8VBNprKe1/Fqq30NOBDzc2qLJGZjdZyrsx
qe9sw7qvqo0AZNQ6Awfri/16iRRQTNRc0ABHS8O/aezj1vpjiF4/OtPyYVX8pMTjO/uqcthnrCVy
+nXd543zjrN+3xdDdakSLkDD/NlnWPAXWNymmYy3ylGPxoOuHC6BlAGiAobcIPdtJ88PbHIyAq83
n2Zt2xKSAbiegrPsmOYQupLwoMzj7l4SP5jb6QY4pgGFHLQCdVNtG+O19Pp4x62Csbm+82FGxg0n
sB37U9htoSTpdGOPndo7pWDFEaCcj58ic+tDWpC3S5A1kXIYeuqEeAqAooGW3DXG5Ed1Xt1mvU8s
tuUuQTpz/mNHuGdy4h/rvv03ZYCpMlKqa8JGzlosnBtNUNcY0B05dcC8V2IBRZTeF273OXslluzB
Sc6x6o9F+tLZkxlmPjhmT0eVId2zyEC4QxlG7jptsc5E1dElAvU8HPSaGYEtzYljAfm0VdAx8c9x
qh7VuNFtJqgso2jyYPFd/4TS51SvOKiRjtyAkHxkyynXDlPXypOilupcmfNyFCOPd1P+WGhzeRk6
9UH0YXau58FAMVHdJCqp2Sp9FOYKAHPLLrdyHoS90pmIDAMkZ3Y/fLXZQQ2QpayFVqXhFAEVgBtp
iAIAq7R2WT+BGA01wMC827Io9+smMiQiU8Hk2sPBevBt10UsGb+NA52B1qePNlB4BC0hJN5WdpaJ
jYxxofhN8+pO7arxLGnfREWd5TBLu4pZVI+UYO2Aa07y1dULN0KgNBzTavwqtCXgEoLjVc3awaXM
3pkZu7+7piOwUw7rNcuMUMOrYKjUOGGvb3cW4BysCjvb4hE/Y99hI8XoVNLEyBMoJgNxprztCSpw
7B2lr36BnD27INUxs8WMj486bjvfZG2ZFNXEEblnIv6X46J0lE/Eryd6pu1dVvosDxrVb5SlPuni
uf1kbhPRDi0NXF6b5q7T3mcr+nSQG9neWfIsKub0iOxr6/eW/qUfv7x1gQsZr9fatIlONF/hBX+4
sI6akiuPlazA5zp6pF2Hu7HhJEld8gV0QRq2BSQ9nhgBl5k3hHo8lpGW+6HfjSAxBL3uLE3/Ktec
z563HteOVlSFxGHIZ8BQ7HyIsEtv32WWgl+Qcu3P0dNzHho74rUmk9jM8qYfcjOAWIwuyOBur5cq
8hb25tx/SvI4v3hkXHqNX4B2yumGsViQRTuHbMAu2mY5jmDeL5Wv9pXVP7etmQWMKl5xZXWEB+k0
+vtrgbEu6r2gVkCYcoKuwt7iKCuzhvD2T1eqFQRapzBZYhh0li99nnjuzelnhlzVpfGFo3eIVk8C
s0xoCpBpF7RLW4d+6f+tdZ9XRM+aqI/bl8Tzia1xERw1I1ew1Ea2Jsaz3oP2xvQEy959Y5TN0GB2
IxR9DlhaTEyEA0VysTmey+qvh9Tan57sSv/uCqugRQXtYMrUsS17n6ZnsUs0LXSd5q9wJnw0Th6y
FWT7WTYz8QQN4jIHq7h0qRBQmWnEWJYUvg6z1M10/y9vSn40fxsLDeIuxRDsl+67svR3zVqhRSzr
vZj6t0w5XOQ7+6+T9y8bnYfQxCIYFJmoGGrJkMqAH2IIRU9NEK+JOlLMcp8xukEh6t2RnW/sc1xL
tCbOjddP+0SuTdQ53bm02JWyYrz0ecpQruGZpB4LCr9iKc87+sY35OBdBcVVxQRxnm+bftjHPs1q
Z+hfnAR64riyR81exh6HnD+SJmXE6ovrisoIbSUbJ6JyrR1hMw9u1NeQj1bI5ro2Pg2DlYTrbFch
lKJHTNhf09lsgJOTiUbGCxTyhsxUvyLnJ/ZARVMhKnpJMacILyjmCdGeejmftYoN3bFS0MlG81Ob
7b4x5/wAweAOPvW/FN/IKXHFyWnQOCF8DDMJ7rl0tW8xnb30gKbuTTeq4pjPj7oNnnDOxvpgJTDp
23rfSGI040w/tLYeZTkK0CqpTXTU9qHEOcs1gSfAMY1PqmHjCDUJl6X52Jb1e7YOI4Hw8SeNJ7Fz
uuLojyk1wQwRMmGYftK0OjL19pogO1wN9ueu3/W87OA0YouFx3lvNiiMNUi4qTH8qa0eoY4+RSva
BFP1XwbEc8ra/oKGGQ4YV5EJyW4I5nANzdgjysjhjeWZgLXcK7LK9kglutd5gcMaWS49Iu1ZLhVT
o3i5mfxqJ/xunxbrX2H6BuKkdyYJoTvcoghEK59rzyTLbv2CLrSxPIeo9mhc2/Vt4oFzHP3vGu9E
OG59Tl0xORkMSicfpaWft/f6eLVWozyqrvuGsLz0aGAkkqNy/Bt7hntK5RyC1qhZ6B7gyjX5QSg+
Bau6EdCzD53ZzzsxEaSnmv6gvGfydcBxW86fSiCIgn4cUa4ToKu+Wp0ucr22J1ExCJ5ZEbFTpZfB
dJ7bmC2vXr8HmN07tB4r3VxwgUl1bqVvPIrJA5YbL2E+FmY0O2FLimQgBk77aRmZcgrKknHdaf4O
Lb1+ltxLPKQNWsutm8ypf5YFBn7WPZ5EKHnLpogseCM1avuFymPMqMawR4DLs9OcMIc3oYZkncVc
ITjhe8MJni9CdsBaYCPQKuBctLWfsrrafdUcZkHzK+MSujpjcV493DAgryC9mC09xhlJbL6SIIVZ
p2PcFzm51eAnkd+MHZ9cb/TJoE9uUZSybNlO6QY24dTBR7IKrg6eq30aKRUhGbwaIBInVLS8ivpY
04DbFaShelgq0euSasAUNbInl4bLMB0dkz5InT3ZNBkon5ZAzm4R6T0h3SUTZgDDC6i0iilT29J4
0vKPKl38UCyqB6bhssRTiKN0UyKUx5CDsR4RqEdWbPXVN+Ahk8QlG3alh6mjQg6MBiZNS6rsVqIb
8XQklmgMcIQ/M+DBMZj9G/c1BNeUM6GZL7ra3rZczDKI7uzKIynM9WOfDF+l8uyoLdsgmUGxNblz
5XxLIxc9K6iDIoQ2eiOSut5BeKKv1NxZ06aJl5yO5ayHA20Eve83iredBgQ6nAGcniU5+1Xb9cTb
r2fLI4p7O5NCqpmXylivkJppZuR2uZtM72b03F3slSecZyHYwuQyjN2CnqAlG6RDFOja2YstsiU0
jHrc20X6BHjgQr0G4rHiqeyz5YMSCmM8TPKM6jrIh+mhBmkf1Lb+0Gos7VjJ/TRXUUy+dswsLXfr
M2MT0oxifrh6BNYg8c45LZ1a2nIqQM2WhdWU3qfcDIOixsDoq/KzjOdvo+K+1QvruSHsKicFOMrn
5Z5Dj9c8z7O95whI6JMWwjO+Tm7zKjcICpmQBA0QQMD+9bMYya2wwwLeOTPiIZRgI7O5eW5ROvnp
zp7ktCthCl/AD11L/yGx/O8+U5vas3h3Cv+aKxE6FNydDpvJzlxIK9oH4aNzWBcM8YaBWyFMeGko
h3BWxhvWmjx2DbjOTtytxJtUsQcs40lP4alSHbxu/4ftji+T7vMCJCevL98RyR4gkX2SsmqzX3oR
ktYrKUoEWenFKyPtM+MVL8xFPNNs9P7567gvxfCkpuzQxFzuLWvFyDJzmFLe8VYcQy3ezCxG9o7I
iZE+r7qyTnnPeLHKljV0eo8CinZeAIQ8SCyIoEidWC0NlWjV3iwMys/bISB9WDbmX2DcGBUs0q3N
pcGhXZ4qrb7l1dRDSY8JJR1jlXlKvwzTOugAPTyqdM/8C4H7pi/yt1VnyY9udzfbagm4ZH0RDcso
y8Dj7MzNg2xlE3ppq0UDb04dpmKY6b6/R1b2Pq7GGccfka/lG1G/bH0jt9EWE49ucGvULS3IGAo1
Y2WdnDq9NUfV3cTaRImeb+j5ND7GNj85trA68mO72S1jPoQeeFRk/+wHTPcon26tKVGhsmv6s9WF
5Chf1gZeTo4Hpzb2Rs88Pp+RLk1tlkamabKlc5HZrTPuSgPpLHybn+a1NquXStAKygpEZIl1zahG
9JgbpWdwPqd2eiN90rXNT0UkaJgJi5zqjCW9lN2OOUIwxS4asPGtstaC5WRYaIb44VdSoLLNwoE8
+4M7cwo7lRiswU8VXUi1HxtQBhrTf+QUSMZZwuuJDEL2jHFBnSBv+jm/XW1MH7/LMzP+xK6OM4Vh
RF+np9RmT59i4wbDzQYFGCLLX29yEq5CdHfBOq2PZfUcT8p6JCUmwuDghYS3c/820sfR9kjzp0Is
B7o5OfJnaXenrsdR2VTTFTTvvF3zUcdnrhn0bn0yKOn6lurLgGsSjikJTgDfKFx5I1Zr/+4Q2qU2
aIL05M4lDqblXieJvmgsW9sV0jzUvjzR7r1n9v89pc5rmixPVlu+eHp7ohX+7erN3dyZWNDcgpyf
pjOjvrB2g/1kuG5x8Z3hroctmeX9TigUyKtz1WyMwUgaJVNDWh8+fYlt8dKfs/oC6hkzEkJEdkvW
fkpUSDZqwAmBOUm6dr9rq+or7dsD8tXi3W3m7VSp7wrpEhfggJPJzAq0GV22lEaTz17oTPO+xx8S
OaQOhb7O0YMXg9ttkZj0Hzc1JObgqrcKam10wO6Y8s6dnVsA8DSe5XQXy5lXR6VdmPjtG70jupHM
iAffPMNXe9VIqFiIU+ZmZF17yieYF4o7s6dfHaVPoZulbbSmj0QH07/yF9DTOaUMo2J7ouwb67sW
bUy5KSWGxIC6JFL4oB0lbP2zkHniLXSl0o5zKTOtj2pLIkVjytVDfC2kAftNU4TWgvZXs8v94koR
iJX+jdk+a5q81skvAth/8G0a76SCDoHluK9jnd0OrYgQbou9BLMXdUGST8j6acVwIyB5xqQ6LZOT
JJFn9Ohvq6J8QhADjJtfoVDzzVQ3TmTM8mmydZKekyao1uwuL5js5h6dQ20YECdAqZkyB1R0VR+c
FUu1MNsXYdBhILxs8uXtUqFhyD0O4NTrv2Y9Ye8UAkXCcmwSrw0dvcz2VQxptNoWKiTZzl8/Tct+
zqYbfckgFtn+eJzb/Ckbk31GYzdo9PFrsrr7Cft3ABQt2iLiZvgfUMdQq6f1EK66YI0oAFKtvlLM
eMaNZo33ugc1kNb6s4t7h//mWeYfTuavYWepnE3I+GCiei47DtEpF0gYpN5x9DNdTMyLU7d3oxUj
otHbc0fByexx2G3PKzsGgbOzufer5kdJZE11v75L4Yd20T9T8V+0Kv5orHTXpfe+KGLirQnAloaL
FYg8rBpnT67qOx+AE0GCoXLKMoLje7/dTYl994JkR7aYqRzrqIT2seZk5qjqj0L5OCkGVXPPGHMk
eKzvOn4Sj+54pzuPxtCfGzm3+9+87WVFWDWrkUsSjf7WtbkuxzruWAGytqkevaRoD4lrcearlVYz
3bbSNK++IArbIIcH0m5Bv4arcDXwuhAxLSLLGZGtOvnHtMqGoQXt5GrpyWnV10+k3y/simQIybJl
OG39W6F8AXS3P+cBaqBH15Zg6k+7GH+62eeEENMTcXbL0UUiGbajYQWG/zmpFudSUXnPQ3qdtqwq
r7rMqmOTT2jrjnn54M386uT9fg4zo7057u+3tmQ6Nse8bg/eEr/WWfpuNMUXpbS5INXDrDQwXheH
hI66JFWUkIwyJLXOwqbLcdoqGhtK+W92WYGEI1n74ubpi5vd+bGFJMtKmeUsuNiKW2m1J7NBsurH
Lznei8BwCIu0yHkdyeKGPUjeUqaHpkNuOUHMToQSI+btBfvZJ8WzpOGB0ugpG+JvtokfJhDPmTJ3
Fh38pauPwtzVJTI7wz3SLFFtRv4MMZK121xaOqm4Wq3A4sYSyiEnQZZ4vdwviVqs8me1CiZA9buu
sVNub7aFFzB3mVePQ9UdnHq6xsTt2oCZqXtusNDeuZZ88RErgLLscDIHwwAXhNb22jGgsyRjm55m
WvdPeaT1pwIlHaMHCIxPMcwKZJEIHtNt8rMQPwEIIMU+nHFkFF8OSiCSg4bvFuNHXFNOZwXKmFrK
lxSNGpFfzKyhdQXbmeJN3t86Ez3xhxwqPuPqOSc826TRmkjr7NC58OEbBaaD0s6Jx3va2czF5a2j
vyV+yaiY/om9rrAYS0LckiZCXgEUO2/JfGHSzS4fipKNuyaUWY02uwQ+93AR2ScBe3gb3SYaNI2O
wVialGtc69tFkI7Q/BChcIrL7LFo2R5k5pF0QH25THOEUBBSAPa4yPGq89BgfPTOc9/lxItYzE1l
y7QVxUK/NPMu2TSCNIUP/iR2Q9/Yp/2osQUZGsG5MTllumZD92swQdfrg804DUVU4R65px1cY7mx
KLrL9cY3rexU+Obp//B0XsuJc0sUfiJVKYdbBzDO2cY3KgRGOWc9/fla/udcTHmMQUh79+64enU4
twSBXmRcUVsFOVR3uzYb3gpiJgotJEJc8iVAOyF/CwGGdt62N51PayFsYiDMBYhwcG6d8lVHfXY7
dOHA1A3PuE77crruxx6dQodOZ7j6k1FTHHbJJuRDc92lo3nPZKRCZzq7liC2LuMmIMxYwEg326qh
dyEb/LvKHNpHGwCbrycMfotA57bK1ZjmKkwtyn2iNhoTMDAffsOotHBOEAY7yakFD8CtaCRw4JRQ
CliWaUyl8zmm4xh4xYWakGZemKrJOI4RpwVScfA+Jc1u7rB3cmr1Ds96yen/7FKXAnkaMclALW7b
vr+OxwUMYGdk730eIzOk7JJe9ei88T+BEZPG8D5ig7Fm2gitol/PwFq6PU1TaGKlxWOhYYYcw+Ws
LU9NCZYIPr8LfUSxpONL7YDNzMPkeSwpOLpUpUzGdydIcBQSLDDZSsDhZFzdrntzAQxcahwFWneZ
J9rVZ2azcvQr5cUzVbJ/fanwjFxpTB5AFBqM8UsL0IDxWc3QMXYaH2Bdc53I3FJFIcQuGfyeQ29u
dlCXqMY2cTzmx1DEBT0aXZsAQ4viKk6X9ioz/IdqIHzE5DXLybVV97szKO87FryaklkbHYAUk80Z
CI3bzNOu7TkETFq6V4tNjEappLEMOGaYtUuPr3rT09d4wUiHsze7+UU1VLdZDMHv2NUbs4KfHsdS
v1Q0yOR8c0fLAx3cA6FKZxndC3xjTwyCe4cEKGDKl73BA710apBc+aCQg2nR2moxX9ZjJHCH+kVR
zLtOKgFUG0gTQA5EY1+0ISH8C3oHJrGKGR2M/y1t7123jXdGPTwBhCKqIWFjmNMJXBBhlH1TOC41
OfVUUtKVn5ZtPAvUrW8hw5+YWULTrTtSRrfnQ5nZwZQsB+oF5D7UjdpROHed17K2g8KMA8UvApqN
CV/nZ2PKvpVqOLuWtx/i+U7FNluzEcw4G0xzP83NlzI6X3Zj37UKurKbT7pf7dNOO3luCj1Th+5x
9q2pHJ1m+BkqhiR07YYTF1TRcM7K4aduu8t0ip9V3dl1JVCQPAugzA3kJ8x3pxhe+dn+jHXt0JTz
qXKKoK2bdyU6E2zZdf8SVfFpbLIgFW9QBSE2ng2GFUcaP838PsOygLRGzS2nxkgCZRjPM2Bf36Qq
KeMMksBdwpNPwq4UT76Lwos6TcmEdtnlUiqPVuwf5cPOwgRkj66dFAr+EV5pLEAUDYeEk4IjN570
Og8YWQe4zHinMVbK6ifAhxfqqH60y3SYu+5s9O3DMjvAbPNf+X3x1e8Y1O5sBnKJREm/zPLJz/TT
5PSHpKl+zZQamgIvsTGeoAw/wATwkInrVuSBvBZDJdonxWOkeUfoM4J6HoW8KghTCa7d52JJvzQg
2sV0wJs69aTW3FinyqnT/ekc5efS04s6ehu1UHZyCa0IN6ph32qVGThzf+jgXClq9zbJl/W9ie0d
9cgBulni7aQ3eqt9OfMTXPZ7eYthLIeWGiHeyWtpcSfxdGB0XWDbIBetvVZ6x7jrfuR5ObSXDIp8
KroQ5tv87m/5WPDJWE7MXT03DLxx04NWUbOr9JMHTXbfL9Ayj+fYoajGPFwOxCFmQym1nWfFhirB
xLYupz6JTjC/hiStaMYNqycmsgYUR4Dr2wMj1JjdypfQ7XoX5d5WNk9koc/ar8XY/9tP2fBlcT5L
ysYwyF9kyfTSZtShEQYRCtkB+aja5YBNxt1S9k8WU/DWz7NEStMf0qS5rVtshLBRsACyCESdgbXs
k8h80/ivlyUBGZrgfsrMo6xh7yOBjpzufNfk1X5JzaBIOczhmH/U2hnK3yMwqz0gSzBi4dZr5xsl
KfftqAVN231M1jewsDfHp3G6uzDovdK1J9nbJWRhuYGWqTleIN9AHy5l/nk6qwr5Tuy82Vzh/3UD
LeMMQxypXGQm7qtBspa5UQRxdcb4NPmo/Bv9KPBlbBb3qvlH+Zka42sxgj9PUoaecpfyeGELz1rE
DDs1Oo3RfMItvaA158NXmCIbGuvKyM2RkXywINhaUuYFgd/ydO8IvCuAGOls6uZ+UaZTY77NZf0R
RxesClPgOvUr1qczlPyBrvP9ShoAvN7OE/DJJbrVYv8qmtBWYxZMQ3YHWcCVoSDLMDcPmg0rmhaE
nA/5emavBOH7aBo/Vgw6dakf/OjvUJGAutMd77PRKVmFXXgqx+5HnqxVNKlcbpXub0X0tj/ninY5
Q8M3RNxWziz0tLIeeiiR19VmNsVZFooRMuWU/sgmrgeFA+P1+bpkTesdTTZ5LAv6ftiR3trPeoL/
k0Bc7tI1whlnUOSFaeYvgHBPaROeZIMdhLlkfgzt4U/V2NMiFl8rpXofjeO5XfIgaWlY8fty05RU
suYZ5VAG7qwc++zJjIt3MQGVYmBC4n29Ec1tmONZJydxkWcZM8fAXXt8FY1JOAKYGyf/HeyLeYbz
BT3a0q9ErfFKVJjRMr05bw/eshMFJ3eYJNVjEpIcZlFFJcmjd1MaDMWO2R4Hlc21R85tmOFrx29m
Bi1IZ6KdQs43ol4tJ7UfT052ndv1ZzrPxLw8j6ZZgZLZ14zxuWu66Ux/a0DqGCNZJKiwm9nPv1QW
nWYnYv65I6EW3ZlNdDIxoqScAhMMlTSNSAYKjdiY/UFWX1Pqn6I8qWnMNBZrLwLSzP5xuNU1UMf8
FiM6k9odfQIlB9ZY0r9Wv5xEQ4p6kJ+JmgTy/+m6MF5sbXxfrYsot6F196u9UbXnOvM/K/SPGAXy
o7HW/dChdBD5ku+h3rLRYm/rh/TED3DQDdNh/aisjNyaT4cQgNEXdHFQqlkApuS1dT6gfz6CKNwz
xfCx7Anh9TCAJxVF3NyKiCWFehry6Vzku8VUD97k05vA6U7hlesLaxNvrST9e6lJFFyy4retBi5F
/UjeJ6fZF101G81zAlou0uLVRtga5Sz3R3RZ8mk59bfIaMX2ydLOtfpJEOU9QJB4inRob6Hiv2Da
301oQhHHEoh1c1hI0aPyiA5cz8VhJKFRu6A/ks7Yr0/OBDL6MjAqCInPSNr5LWTgao6kLWwdfeAn
wpaPQVtVkJwxWStSvU8OkIXaHw/y8BA2nsuQTFicP5bLdEpjniyrJ/yI/kLXlefF9o/ri3JooV4C
33Hp+sCPkR55SUSOAOJR1RJuAWjUujSrCs+Kby3a1GN/NmB5kPUb6q8q0d50YiWt8F8YGH+iBM8w
Yf9YjTUlzYt5mg+x3IMcBfmOlCTKkGhXddVt5Gb/fa/u/6oucsNHVVXdymV8T9MukkR9iBZ0M7vj
1hlktskdHTTPNt+5Kmi5+PpQevPS9QT0rIIXYV5aZzkb3Ych3BPYaVmtdGALyHio+kHxsleaUy6a
JvwUHaHGYs2c54hWP3EiRFrrNDy5zoeqNq//TqtcJZvgkTR6WqYhMwJdIXshb1eH/qaYk23paSfH
RMa7vehVHexRZtbXkWY/cPXAKhCQPgqg0/tMS+0kiku8Q4BSGoFvNjjciHkdjdod6YxPLdqJ1vIZ
q9O2X6L2siY5Ku7/HS1RVXI4jSy9tah9i0b29b+d6GLi6gSEXn92q4LjB1faqDjHHDKhvE8ggol3
ojvk7PT6/BiDDxCxqX28Ni39tcl3hmzSv5coeja18SjruD61pn/61UufJXQH2fci/hlXKsb0y1de
lNAM8HFXQ07mlt5umH0Ufa9ly0nEOlVx73Llpi31TaoywNS5I3N5zEU/R9P0WrTT5/DLmBuodECa
DmAK4ndqRxeyWpNZ7JWhujN9JhPjIi00tzRJeG8t1S8ZwG8j3YnTKoeO4W9EDjbaJ7fW/c0o53Uz
7pTTnFQt/rDrkUwxIMyFbwZREyQ6Rn2yiCi9u0v5Ni1aKLxqp1ZRTyT0iyx/a/AiQix12TjwoRvb
IUH1LyDkUJ12tzW19Snm0+K54HCaB0cqvVp0m+vefpKhrSYQ9MEqAttvrhZzfkid9keMF53Ngd9T
Ec2Yg9XZAXNdDznGVjvMibfpaJgQqdGTei+hAlg/pqN5tw2xyfqdvRZ/FvY7s6kOIjd/z2kptzmk
R/ICbAWncfielO5jpBanq+C8JFCQ1VJYpARPkuZnWouSZ1kooxK/c8geddDCovyVQoaCjjtxYlX4
P0XVj+g4w4qfZtUGqGMeO5pVkmBQlwNMiid9+e51EMzQgazOYB9jXOeEEbjKbsRR1xGA1cT8Z15E
mlvD33fFViylUUHbiyvLFRtdAhSMgBiDnuk2htm90i9wFD9QfDZf+xrb6ntVOaIe5r591bR4VRVE
WOcJVdLo1RG+CZSV2NZlSE/TRd5iYRvGD6oKxSteFmuQNKgROTeMkX2cmY0tytHAPofpvI1AdPqh
s3fI9V3QcH/XgMyIQ+M6AXybND28bfVFS5gn2WwGZp4c9ltPiSqBtINkvIO8qqiVY0kASZX/BKb9
4CbWj1ddGzh+TMPYJaAQRRF6psXQbefXD8tfJVeOnvERt8WVVsKB5c+HujNwKWNcMFRv1T0ocGx6
hXZwW3ox/wrg5HQJl5uFW9WyOogngETaQe5ozEjCq69hj0T2jEplHgUlpIFuev62QL8AyOK396of
hbwR72Hgxy04PcAHqBJmNgQK6zGWG3F35EvlfuUe6Uy4MnIbfh8wKskW4rhg/bys7Rz6vwO10ND6
Csf0vXSv5VOZnQYGj0D2bF0rOlm2g1/tMs9+6lyHUm+8vh4RTY9jTyGNSUucy5ZI3c3+/pY9GUp4
oDnhtNzkY3lYlwRjL9sOczp0OzAUhkieUt7T+hr4TPqWO3dZHflp9ANQIlLIzB2Up6X9JxDLs8pT
iF01/P5JnLw88sl0YqxGPXtiGsKFY9BnxPLaaQEd/3SWN7UNKeHBeROT2dQYtKnZZwRBSJHI5urF
5dM9JPeguFEXooUNQqiOAp3fJ6+rtPsewxTkDIZFs2dI0p/5aKeTGiGh1nAHAnAj/5+Bt/ZVdCMH
fDanTTxDttJx2VU9uoQjubMBLrmT3+W0j0SarjueCspfhupv0p75CQS4CGggzg4DBL6qfCsumNiD
vHRfuzpwUnpDzYmWfp5WHqOw/GMPZNKfnY33OCnQGtQGd9Cf1Rm6j0T/zrq7xmPN2NiounHM4UvO
gZwJ+anp7Y/cAUKfcyTG5VN2ReRv3YKlGQ+hqxASOlsTnoi5gsVb9kYkSeQGfOG3wexf7L7hiyJb
RhgcqZ7T9yPWSOyZ7eXBDB5NHgULLv4AoPKdv7Q0AhCxoD3kp9EY1xnDz8RPlyhKrYjrSTxkCnU7
yw7a5M/NT31/R/XvugNdG/bGnYelG93xYLQRUe1I+QEzYaS/VXXN0Pk71VGuxB8SeVnln7VZ4nRH
I9tWpE7WyalIYfFP3gNl0ANliktoXWM6FvAu6iSgyPykZJDA1sKtmj2I9RSnUPz6MpsYJAKEW+0P
EnuLhZXEyXAJivog+nFu/S2Y7q2oVnG4h2THzM29aN1SqY+prwX0rV2rg8pgIxxn277N6X9nbAfu
xl8eRC7YtlC1gjiCo+iiVVWa8v8cq8ReHkdasMQJVhgFYSHtZZXBtsdwOE7CGgjph2ruP6q+u1Xb
YRv1xOvYUFEGotjc1HyWiTXmkHw6xbfT10FJ/Eb5BZ3SfofgorHMoVKgvWbi4plh5DGMfMuhwygz
zyCoyacpzNWdGW3TpuN9XjDl3gfJlFlEuRXTPch6MBdVIPnDj1zFmRhoAlB4wpBqrrd3USWx2X5o
eiC6EEj0QdFSQKHdo2gfW3W+kvRJbovOpr1PdtHUWQk/fBs971WUvSgiq50e5xjABspMUenksPxb
UW4QDfyCQXqFLZ78O+pyDM9iHlvP//SGzyFCTyHPPcCTQdW+w/KjB0IYJulz1qI8+IQ48maeXyya
9yZO8aqWFsyeAhBWK5xXCTY932YxyZPCaItb9baG6RK8K7BoeJSYxU3D4Qg6XqMtAOUk4T7Ep6eB
cWL+zFx7EHF4heIpruFMkYwbaOjoddIC2do5bQNNpQ4DNLUEJjNav0ZhXNNIvVPc6ZMcXd+Q4nPr
n1S1r53F2Ik++adXIMp/UTTYdTlxom9qzWY9tTuVFjaRdn0OgX2y/JxOBpLfenr9I664/OTS8g1g
YTZDY18t4OglL9WpzNHMseA5WVEXY8plE89gwjYpaNIgzoidQDZ126S5BjbHwftdlQVQn/u4jaRf
c420V82iGAc4MvbLFP/U9YWIlxjq0XEDnD7K9eWDWBgoZPeDPpxolgkKht5a5l52v0rde5oTKTrO
Jxg1aRpc7sg9/7ZYaMaW/NhGe8yuLNeubi072vaK221c7GdF6IhGlLfFJH/Kebs02mHJ1C912oqh
XRghtSo9TW22OX3poiokCpNoVgxcGTuQm5SgL5qthGJiZ+SEwTT6NmbMrv5PBcmBTCrl5PfXYpVk
Q9e1GJKFsTzZgz7bR3HdZH88C31a/kgmFozKcc4QkvaktYCXsuiki5Mb+vUOhOU2HyRT25+TkKx5
9KwIJkH8V3Gox1zfKrq7lbQ3FadjNhUBmNijFtr0peQPVOG2+jLvOmyth6ArznTqkm3vm1TCjLP8
mmJUfad6mcniOYg3MNs3OC/W2gFl4FMNeK0I1Wf5CknKSwI/Ve/7uf4UP5le5mCx3CPgT8Kh7kHu
THxkGoQDKPiiodiXpO9Jfj4DRAs8TJCNCYLU7yqtFeaDE4Ia7Y/F9qg1WO9qpu82xfD2N/KNSzmc
pdqQR57k8yVegETzV0VueuSE3pNnIz2O3Z06KEcz3ne/jeu9yn1Kts/Q2k8NdCAXip3p3OMbRTS7
0v+pYSChYv9elJsR3SAZQ8dIvnTzKY54IH4donmtlSh+vjeN3XjjKfpR3isX9nBQbfKhkkbsappy
/ZvMdDbyZFKUKAlp5B4sL975MRMLeX1xML7IMZWmF8/G7s1nl5KKPMkc2UymwGVF8DIGSGhyfqOv
yYru8irb6OVwihZWnjWy1e7RcmfQ6VRp9W+7J3fAoGC2vWTbJbPp+NV35d7nyHylzbArd3fG7F23
Pu51oRxlwc1xui8U7ypFecpH1Il5XUABxPrDAkIvlHIpEhNiSuSeVFxRuGfocPbf19+7au/PrzMp
D7gQ30oQwS2yPy2kLPHqcyRqAAwAk9SLvC4fSSSd4AF4p8UK2sLpAmgc5p+mWfDEByk/0bSvee5J
NsZM68Ab3WNSHaZo+pCVVB3nHlK1K1lweYTUc9/r6TfN/97ZLMapVQGYJOB7cfpBBN7reXUt+zSy
8/KkcmW1yB9HYJl9S9SnAltOAwrCxO7sq2KSlVHtp6KcLguXZIxLmjL3SG0jCP8tbkdbok33iGux
atyKarY76IlvRLJkB8FuYgq7O1P19lLNaiZgG0UAcViwtOQdehI4g3rVDNU9lBcHvcoCUvK4gTvN
MPYSRgJDPmBh3sY4J4OMGhAXdA02tVQ9zKDQ6Q+mB+zkaxEgieRXclySP6QZeU1XAL64gveKVqyY
GF2CyH8+qS09fQPl78Y//vNVIWjb0Wy0la8W6TRdNTDgMUroSVlQnTNHvEeiQ3/5dNqPISGeWAYw
eqN2KosNLYc/kjKX192RduICT5PqmmR+4mk8gDO+KNuBKZ6ZpCyodXDsiuo2pn1j6K87nIFyGA/y
dvKie/OmdVQ4zeq9qJE4Th4hWqAcTt2g5+SgGaM73YzPdApj5YefZJx2hqJciyoccNqAXsUH0rYa
TzPxlFK9WezouQKJ889b931C67y+b8G20RUoSX4K4OeEwewXPWaJZMjLeo6Xe+Dp3yJwGQ52Q0G9
GbRb0SXymjKoaCP3qnGIOPEwxgq+Km28kfMkGhjm3ZPq6ZeMXHpKOYtzjhtb0m0fzdsKgRYpFcF2
/OF+jpQrzdM+pxQPeT6Jvqs6Zx+Tjqjw6Zxvk7KUvGrFLCd852X5MnyI1hC1mXM3kKArfOGqjvz2
ld6nCxF3+d3hLVM4f6XDs0jo0paH8Ua+WekQfBFi0SuqVvxkKbDo4caYM2ZRZ6uilzyKVFrpwaJB
y31TRiMwfe3Q+u1PQyfJWA6vsiLmbLx6sPHLUcMWq+qrVUyf8i1ypYT1E+XvVvmjTxMDbbv//UXu
SN6hGTRBzne6b3/LwR/TZKMb+Z08w/rWKHkwZpggkQoxhbOtnyCXslT1RxZqzdcM+vcIMBjdYNn+
Bxah7rHrDcCeKE22q84I7zW1/ZS8U4OFEjntWnCP1ml2w5OYYKbyng5y4OQ4hIZ+Ci9rY6HLN70B
5XGUSgfMDn34k1wXmv8jNey16gHo8tX3EpBZgT1bnyJ2du5eKFn0EvF/tQQdquDgktCXv8lrbUTo
f16rIw09ssrwIce0sMwgrtzvur/9V1N2q+U8V1Ew58VLMkEkVO+1ovqUd0tEuuqITr02a2XP8NiT
Rb7Kc9WtGzInmsMryzf40bH5aGEaL+r6LbKhb9LTwCcBSfEacOcClAmDNUZXpRU99Ob0OgCgrqro
olQN2CfVez9+MT1q6Hgvk6WdolB5yaygx9EVI1CESFKtJEy/pNu6eOVonwViIMo/xbB47meGP8XI
hQO1tliueNIayNb6eSfvS3G/Rx+eBjpFaPi/pxp21Uu6GY9F/j5r+h2odzD4xG1yUbmA46XfQ7mp
JXVE/rvG2yL8fPVq8uBL8eHBiDDCjUpm+M5sywAk1XXle3chTro3RZ9L4f6qjNIYbVxLEs1pXX1p
9s1MQaX2ICqp6z0dDC8MF0LXLYeIKJXRfIdmsq/7PrmVjwCbJU3o7JMiJP/WPaGZcDOc/aSS0Ow3
LZwEBjEyTLRE3em7y8QZufFWAnx5MTcryh6w2aDlK7s50olEDEYUZc4fsjlyD35a3swtg2jlTSnh
bze1r7bFxFOeV95EcLZ3JmZ7G+mbRlVRlkfWLKIJwEFRw+/8FZF9JAppFsYAeu5tV7pPdlIDSOGa
ltm+A/Wg045sTMPmLHHy2mpy1mZGkk9nefppil+cmMYn7lDu1FpYsJ6m6yQCX4/ehTbrqA7tzsqZ
BjsUv3ZXHUvcYlcP70MVsDzPLbZYmLZhOOx2agXPWKYeJI+cWVS/KD0OdB2pIXxEJFxEw/8dQvcb
hb5qZzmwPQkaQAD0fUNHwNAjFD/53HuTpir5v9giOduOSwO/yvA0mkVifwWXjKnzlOdUFSp8O74p
dMd3KdH7HbmHIb7BGNxKzSgEfYUXlAdyUvXmAW4c2O9+XOO+EvgXRQE5vlJwELMxWiyhMjNPyIFW
YvXMl6e4pNc17H7ErBkeNQaPETpR87CmmNZ0KwWuGlwdcz5eJaRSWVcpc1aULJuDRKUSPLTF/KBo
zZXEZ5LalWIopfoHm0ZpN7usGU+mkMDoxjKovA6YQgKtWncjyRXpv24z5UVqNTnNWK2vv/2liKX7
onV+KthMKeRJ3VASN7atPych2UtywVJCkMSI/KxBLYYaoSYlBvmb3KyELxL7af71EI0/UqzTgTdI
kdc2PwGAf6zVS9ld/TuN21/xToTL3DVgakj2gkIxoJ9wS+NyTRqRVJFajlSmC22G8KS9XSq+S3rq
G3etGq11YIjvk9IiH0wShlSL1IdROtQ0wuojDbfFevdVgSODKyTvEOGSqrKQbeIPQRJ3tUJkINFi
zlJFu4WkbdQsDyRd1+m0juXTzWQNALrdZ7mCFGRkLVI4Km2NtDBbUGf5r2zPora7Ju23kh5f11YK
Pt4AoHso39cYj30z/eWjG3/kOaWUqIHRKIVgKqI3JcNnMrzfNeFn1/nlOBvPEkOuQeMyuc9Tel6T
DH3dv0miIYGOyam8J7m4XFGC/ykLN3bT7bqYSigJfCkfRYn6luYl/CDdjVlFG0lbyY7JinnCWcgo
GnZ2V9uAD03klDWrZ+VFB2or25nk45Y66k6naiqV1rHNA6UlWyX8CzGzxSC07pWHNFe+loHMntE+
rlsOiP2lT2gk/ee3CrAL9bD1Z2UnxnLhiNpZ8uWMr3K45SUa+4NMdfYS5YqbI6c3VJjZghssBavU
Reij5YeRyHCcn8QqujlppOWrV9WPiMI99H1QU6qH9fitiiJSbxfP/hTXgA5xCoJoq0xy3V+6Er/G
9D6Li9lPy/PU0ozZK9fwRN6tVR7xDn0oXdPqJ5ankLpg7UgxhmZyey9fb2h/Ftwc+1uwPrB7dGfA
nDeq29yEfkeLbXeWAn80gcqND1JpEa1R2t03tNFit3VLu3Jm/16yhCJ5crIkvVgpM5QQHUQ7+DSk
IPPw4KvDh8A4fI/BO82b7E4Tg/jivMinKO0SlZUv8n+zjrd5Md3I31bsGFiCyIHPmXsR2JJ8G/MP
gAXTXuYf1x2TgzvVz2E0fTVZtDULd1fC5KYJDcKHXFSSlGXivHgzBCMoGbk1eV0OTjMcwL2+GdvJ
no9SjZfDJX8QLI5kNZZz76UXTKF+lTNWatTouRfGQhzle+tev44qj1YWAMYCkJPryhskZhFQVSbT
robsT20C+B3U8EvuPJ69xw5GrYXcuyy+7JEG+utavlsuYpUZPRw+bwJ5I0ZOksNjVTLcuqEV0KPQ
XbNtRSApKAcJWcsdUMdkC0NUiNMkA9kiu5XfP1ZVduUaCdgS/ZRRmvPRa1l6H/nZviD0ooXshpoF
/L86EMPkRN/cyQN9DMI7p8o3UQtIe+sUKctVbDm0GbrIU3uUzFVk0Kh0YebTDm8AMC0wGgnGc/fF
rGkTIX8oafb1ARq9va57lSnL+MoIFORFlEkcY5tH0U3TM+/0EIM1DDnQk6hOVGk3/v2E+fqF9tS/
4rszvMmWyN9FLORnCgvo4pSPkS1bQNJ7bqkiOqQKB5mOI6PTbgVPI2IlaD9R30Kw2dbKk/y/14C3
4DXRH/RtPjVdfUNTxYoRFHUjul9UiLcY9x2gHrG4Ddx5ilu9moVzlKqovCY1E6mO2orxpHHAlmKA
mbleC/tVYTzAmL4Rmys6YI2GG7XcayAD+azISxLbv302bBZ32gnwSsTAtVKai/sbkdsls14gO4Ni
gydGqWsAEAdWqOrCHVwqm2RgUcXoecs2y/NdlJZ73zyy2R9iB0qxM3KIaFeKrmA6vVoK8zIpvK0Y
NgnB5QvlsMgZaGmM61k2ut9khaXiIT/lLZ7vXTdUQuR4C2BPEABUSQQssJEssFRb4pFEXWFfypC3
kkSESK8UzDRJVMbLd2MaD/H4Qm83BXWsAn+SEpDkMs3efmxCmCvEScZllcLFoOEjGb9Db7/Gin2U
mxRVwLgD5MS6XJThwc6ZQjgpL7KS8pS+7f7alrpX3XUD5e1l4lM3sWDF+e/jqvlqwPosNsiuRsCd
D8UwwuxU/NZR+Gpn7tNcVzBNSpFrXJ0GB2aVZWSoGHUTOZpidkKrA0WHI1KdQYhB//OaAFWQRZX7
FHEfRRzdraXYH7Jxw/yUecq7laZX9DgxdKX6Qu+KziVmoal8eqGmdkHCci3FrUpOTKXbclzny4G4
B7hcsAI3SHZCD7FtHOtWTLfkbF0B5JT9BGT2D7wBt+dVHc33AhKj3+Mg8KRoSg9tQw8qmDBko+8Z
iFIZl4pNGQWPQ4CnJqPqu+JNtJPuiKthPUn+QWJMMXwZ3ahel7z1Zh6IxZl050Nv1vyPZFLE+QXG
fpEm0/uarOEjo1aImoZfip0uiXdM71F7YGI4xAsnNdQ+/1OQsgpa1JwvoT07ik8mqysakhoXc8X9
W7/WTx0MKcDw570Jdo79tmkfM3T4SKjPiZSubh758yiGsICqgZSoRGJR1zSw+heyoqteklJHG3YX
/hyttSlBNq0oqNQnJAmXV8mli0/jufjGzhJuRr+4k2oCzWPHMcbVrvLiLTbOotXkHLXu+NXar7Kw
6+aJSC5GJCAWKZotJV38fbE6Z3Ln/4wb4zk+zI6BI4AJVOVWTqF4KauCo6Anb60Mb0f1k4LezrKc
dwF5r+YPDSTYYHXYap16iDJOjtKdNS96nT2Gs7JtEmkI9F1v6UltymtJfsm+6EtEQeXP3Yk8e1da
5kYuKf/y1gA+S3IEwgqEU1a1dc0HVy+v1tPn0Geb02JHDCG7JI+5yhe6ik5ReJl+Q6PdJOm4flQ+
PnJg1dp5mWkqEdmTA5JLT6mWM1oDhc+RUpI3r3LeV4cxri/kipIjjBN3B0HWWrKRE7lWxS3GLUCY
C+MwWyP7BPVAICXTui2fHSujL9DbjbaCl08dBB/Kw1LKe5QhPS43UqrpbHM/kLHXGBifkK0iSsVz
kI4Z9dw0NXWKyApiF+xUP72MLLRuNJs+BFQKPHQaikcF1rlYbD8ckizlePIxocwXJrYqGTIos15K
6NHM04B5tVE9I8pM5qnQTvdUT85l0b4oZfuV1smpcf39ei0biad1BG7OhfYS3CjssFtWj4XF2J5i
frOg0VSHKvD6BUwfsZaqX5eGdUcT5WER/K8ffVXMQaKQ2eEnyoOFTFJWOmUTX0vtUmro8vhrYdLr
v9vxWnS0/CpexfswqCv8ZIkGdORywUYfGvLvoq2zJfvMdEj//qx9TbsuDBN3AotZa2RmSKats97k
guIOCASPUs2bTxQnx04UkBxHMbuQrpNjyt+lACrvK6GQy02wFKQyxZAIgtzoymsldm8lZpDPScQI
6vUmrWomCbPzovricdx7zB9wQVQShkrlz4MWjsGfcEuUv3IYxbdys02dNUd7SmiDh+uMfRCN0dMj
IAIqWL4uvTF1xuhVcHz9p0zEnxAMrAWja5K3D/9gRvI0eWS8dJG9lizjAu4lZ2Fkz7SqWatpLvsh
eZzm5PefSU9Cdz/xumZqDMpqXo0xZ9g18Vm0nMXVkLt0srewr97EupBYuiEJt5XjIW9j7NwvwHts
jrxRdIebMWLA0wHmkwUQX6LNHmpMnYCwRN9Us3vVjuj/vqJnmrJtzNxv/BY9zq6gvgchjZrmvW4Y
repLvkluRB+tmxRsgGl7EE68/SlVnK6w3OeURceyfpiA6XbjV6nNZ1Lje9abCPxHokJx+7wYppc+
eeo8UqCyT37UPrUGLKGih3W6LpBy1Qd53/SwYPMkxBhTOhBvrE5REw87GA43UmEUTSGbxUyyT+iH
5WZoPlv9INPVThaUQ334WgDGEMBGU3aPZsMwOw9b6Mu4PHt6FnGUfyvUSYRcBNhR4GQJlauuZhYX
Hoi8YYX8Fr2gkmChJyEnaF/aqL5KesUGnaQowvUv7dD4C2M5kmvZcvFbB6ff9d20WavSP0qYf0u9
W6yRYB7D+9LQv9fbMrP50FXJnU3beWb1AG5ZIchPTxcavGLUCsXQS522kAw4ueVsTqvrisNyQaEF
Nko47u+Tnrdq5kI0aKTg3Jc7JVScne4rz5Ae61dd6EOOWSqwNA61eVnp9a8VWcWzrcGBn6i7vCr9
R8ZG0QOgMLHCKdzr3oFHCrpGuFyB3pjlQQXW8+I02aZImubacZmEbHpNctWnar6NR/N/XJ3XbuTK
kkW/KAF688pieScvtV6IbrWaLumZdF8/i7rA3MHgADryXaoiMyMj9l6bZAlj3ncjmra4HLOjiFoB
lFoF01LGj+DkudLGhwS1Gd0ZD3TwzjLj+lQhjTeQyM6aGF8SU/+2a10ca0vCM0S+tq2S+mSRRXac
onylDpvAjbrC202oUCbjjHLvo1U3gz8ggHlE/ApxFttsiI5FgRrRGOvkUR+7IHPhrhM6jFEMdGli
Y1OL5GDBBudBC+CYrM/O3Yom66zXEyouZd8zKVZ4uL+TZv9URIO9MwtEjlq7tbPaABaR2RsOfIBa
A1eUSN/7J70w2lB3fZiB+ELw4BNIK4zqTQ6tGSxx/yuTuKdHdzkkatQ5peIL4eAfwQC6d5N571o6
PA6ROrtqLZEgOMiQsMjpOiNOqXQZDl3zV0LBkvUMyU3juSaAMQTapQWYTgdE00NodsBrirEYg7ae
BzChHhN0NzuZM8Nax6rKrSMSZzMTUksgDetKjz/UGeNXU/fD3oQuX8pXCC+gzErzXsjhmKezFfjk
QMOB9p503xz5vvZLOfKGlVCHNI/RctSNjU35pg3zH9ObLqRVAchLzGxrtK+CoXaap2fl1tMGydEF
qP+rDoUwUN7ID8PoF7ZzGJv0b9kmpFup4hnorVw7/2XoNu4+z72WMg4fFJwmndVg5u8rrFctxuW5
dAJ6Nd52pb0D3qCMm/w+HFNNBcC0d11avUWr+cUEB9I05FRwK5g+lKjIU/KyRPgwhcb6QPLtGliS
4JClk9wxJ/eBKmdDjtl5wZ+7DOKxwog9avR6pEC+n8XH3OSikbALkhljo24du8WYTkBjWaUldm4D
Fxowgt/J0Os3bNs0ZeY4PirugNgfwsH6TZiys+sxBa5u9xPF2nb6E6vl4rGPBaml0IbVLUIwYzpo
rQ1IrKovnotsO7JnbRcpFtMiyuDo2AuhE2V3cnUpdyKH/BexIgcZPMvtSt53I3YoYevQxbUqEKbz
MS/yrleTdcrjZgvoBltIUxOKAmBcH4wwGZwxmGLzhShikM2cktMI02ZCCMeYTQCqmFSVDD9pSx7G
1NV2g4ZbIq7jTZshztTB6i9NaW9JJwMn0SGtb8eBnOD2MBRFddD0ogzsMp3w8z5pjqXvUx4ZzhKa
jzyKoQdxZ2jzvJ8otRZ9xClVgW5Wg8r2kT7MAeCRP8s/o50/wNKSHuFaJKRAj54gach+3GHY5lKD
zWysYjVzHHe1yeXiltl+jNeEwxwlUqoZbyN2yNVoqmFbPrULf7Vrdm7AuP2ez1a3sSSZugRUNPhl
54ix4m+xVLgL5+fKL5GuLI3YaUR8m49VM5P+kxD2UkxgEZoMa2I73goXuX40QUjyW7SMqY4NYA0b
0OqyAPCp62E51fZuRFqZ9BKpuUkeDWrNXan/smiUnyJ72A4SPsAMZDRc7PhFV8uM7N0oNlY6M8p3
F2/j28YZhUh19KIO82067qpBJ7II4IQ+Qos1B6IMPBxoXA553KrnLNRsf82WnbLAaSaIm8RCWLU/
BKbX+GHt6vSac7dCjY7nxM5UAe/3nx9hj1LEORXyzZR2fJC5QmwwA14Y4vmUFG44Jm2MTsx7rHGe
my3kSZVBdJwl3fNaWbzIqb9xxpJ0zhtbph44LtNFiY8t0NvnxNdu49rIT6DuoORd8BdneF6UZjDT
KEPo3WPYOfqb0+APz9n36QhESe1ygxNEYZTWp99okCLt9j4W5Zs+oh4gCUbIfNyCdHl2xOCBm04A
OTvNP9DH0Ptr/5OcQzPsxc1lZM4WHL8ygvQ3edQjeyQ1mhCg2Qe/jjj+qpdftnB3zNVEbz+KluvP
dbnUBMAkcDc2FnfjXxWRjKwcUFwdJ4TI1vcLO36aGUx4h4LgBghBFXISavz5XN9qtEAvjuuwwHvT
ASki0ZoZ9PbMQQFoWeDy/KI5DrrYtcp6pQvYctVOPVC4U5NNz/o166qtpKikFPCzPaDbr6TjEY7Q
LKySUtY33a1v61clBcMuGnjbVD46Tn/wTMJZ3fnBkKe+S9MdfzZGPkP9Uo5NHF2pfXZRv83mGpkY
oz1niv+AB6q3bflWxMo41YU0Tsoy801jawzU8ulUK4/lZoBYZpPpLgAPTNx0YGor+gbAU3xp7jzb
q0+lZx7MaRn3WI0fKx035SRAADkgDdksTcCvmr2Q6QSCncN6MCaxOlL6+4ExNaRSp6o5/fwewNt5
QJAztEazeycj5aO0QDJaWJ8bpf/StXgJlwJwr6aDVccopUn1UY0MEpibDUSiwpKTFWbKLmVs3fkt
x9PSJOzoZXIqsRvz9gyMAqMQSWx2qu/7qH8ZYRxuEimfpJJAP9c3iWk0Jxg8WPXy5ruxKEehLtzt
DieKUVyGLrOOVbN0J19rulPX5neSFiFlcgBSGUB4lTPbH3BMVeI0lVkNhLc92qgVAhDjDJQNhFoG
FPytDBrOCEVkPsp82Vge54mlacy96zQHw8XOr2sAKgpishHvFO32p9PROlwKUcJy5VKfas245VWm
s7w+i3mRVDthas/jMmRbyml2wmlkqm8qnZF6ianXMaue81tUsV7loHT8ilpRz1ke6uoEdrs6DZVN
G4niSs4EZ+TjZAZG4m4MA77jVJIFWJU5ITTF2R0VxDNKRHNRX7bJ9UYCxcVCtVS37IVjDh+4crl0
IutNetgLaEvvEpPcJF/cEMgg2Z12SxeF46K/FB7hUiURbhXKgPUqGWqXY1dNq7S1u3yr1QUDhWGB
T6oH/WSErBMUHEkV1Dhj5zkftjlulo1mgVUa/sUrVYz8kmSH2/VmmkAmAaMXUjUYHH7updeYPejL
gf8QaDPkxKSTYIQ75rSxNQcWZewmEYSnVGtvcfRC0+sv2QD2qhRn05Rwe6cOql6W44eJLq05f2XL
golBVR8O5YnbeTuRmSvtjH0oiQ0zdLt0O5M5wQJoXxAC6wBls08hoaIMOk+y6L51hyvbNzWeI+sz
1XmFlO/fWnuytm5L+25FMVrzJhIUJpIYqFo5JAWQT1kkpyIjmFF7ayU292DmtjsZQwEbZaoGoIYG
/dHNz2e19Uv1z3fZitfbzUauvp93ZZa7wHDWb/jPD/z8bKo3+Cbrx9FBmifoe8mEct1I7PX1LhEz
oG9jzyjz8bD4rbtxVrSLafgv+jhdY/IHuP95DiZCObuy7SjOqQ1yZW0ADYybpiciw1fdpoNMnLA1
zGU2bzWtv6ospqc1IY2pZa/IlKTRmHX7nk6osa6svkPIEsU9ah173GZj+W9I3cfMKKJznCR7Au+g
V3rRdz77D4v/t+9xPEa55u7jZUZhCqxh6q07u7gIyvKSdP5L7aGXalE0pUt96NnsiWJLDn3M5J3e
vNwaC/CSyj2xFXR6uRsGlCrl2NvkRqUfUsvcYI6NbV83H9628aH42NnoU1dS6UjDPMfS+9WRQhbg
U+1OXulvLBG5+9Z7jemGbHrmjMFATORBCVJ1Egw21sgMGAQ/cdWLe5gH/CYl+RjYad5tknU5Ebsc
JFu42xPNotXYGuqLZV8WweJVzvqlRKCPwnM5O81ezX59dnW72a5r+RzryYbYMW1TKJ0VPhQgLzdV
w7QQJ5TaRDPT5NgCpSQfOo+cCgXuR5LpZ+ryyW11CY2q/fZqcR/hV+EWOqRjRwMZbPFgx0+deMk7
gukGYYbmKgMzRGWQ9LFcaDxdbM8Px6YETt23sMibgsTlwdsUtfWmGaC5irK9Obr2BBadZK+CjX+x
6hPWn/diHl+bov+IxgJ6aJGecvKbWWKQ40czGghrau9GQ2m/rKdtKIgmxPzlWxjZHBBNUlb/9HQK
3SSztlobwcCXG82pslAfxosOUjuIKjqpoMAeptqhWGuIXstR4qJI2UhNtZs5W15rN+G50FYoWr4e
LurE3zZOu3emtD8ZeXx3Of+htBIc0+p43thV9CfVlqNPnlToazKohH8z+6nfMo77EmOfkIkMhn0x
7KMY0hDLBwrymohOJJahkMrbTEtKs5DO3C4Wh5LK6dA33j9CSWoZLcSqCspUhLQ110PrNB+dpvyN
N+phZulnP6uex85DICLBkBvdtTaJEpym4aEbrUe/XO417K8gconfQEhDH2Pb6RYRIR14CnosiKbt
I2qDQ6s1NRwmhEjevpDTneTsUzP3z61hfzh+fukHEGjwVtj6m3Npm/yLnv44wBU19Izp+3CdJa5O
IgxFX5wdzb4iCIRy2DZtGGfeA93NgKy74cE01a+Y3t2mpmtZRTZFAOxmOhbGVgme+0giC81Tp7wA
1R+0x5TALiPj5WZ200XtV5kRiQS0zQj0gi7AUHfnRft0yftNZXVpK3lrDc/ajX7cBeySh3djRiCa
mrniRoWc5vjHpJ7TrdMPQ0hSjkH/MQGdlA/8446nHkjUIdTrr5pG41QJ8lU7t/ooHGeje6Afu/lZ
lBpDcu71tCVKqCWQQ+UxWxKN52DJ1AO6/a1VAd3EEfvgCe8I0LTYdqM66w5yxqE9azmGn1JGDyTr
DvzZ/k6kzjanzR3ori7CKiYXxDUaPVzM+r20u8fObBEjEPtRFnPJ+KEONUkt13B97/glOwxAREsk
1KruP13PnjurvTWZ88+w3v2eAp8jxgPAsoNfes3Ww4EPK/tiCdvfqZbQyDzWX1hd78vsADijW7aW
YIOd3VMbzRyDFs6TbR7A9QeZOGze60Nk0croa5D00a5NuzMllZNBBAfY0jBuR0RCJGGIHKYNMopD
o2CxakiZCPoEwNZEMeCwJBoWf5LeP002mMrEwhQUX9re5DSRzjv0ouj1BLTB1tUff16vKKuouxgm
F/XeWA+Fpd98NIK9yOjupEUdWsnm0fdtCA9ok9pAznQStQItX+humfLeldGnS5r6Usu3zkGekldH
HdPPntNOd/rvG0Ef7P98+POF2tZ2VTbYBzWOZbnrs16R9EhIwGYejbXxXv/ncyk98vPSypT+5vou
MUwR2+DaI0o66GzT7LennzdeOexNIP4H4fiPjZbNB4tXn6Y2TfDGqtBRnDp3rn5lvnZ3tOKlsQZ0
fZ5zylJgWzomkwfMownryXzKSw/HWk9El7ASnzDeDNi9GxXbHKajb5rYcav3OAUaOBKqSAXiA5Fi
kgXLht61q/akih4WU0jgqRTUlfEpEh4HmNMvLtv41DraVnQViT8uPMwhKY9gQeUpesIrVnImoXwC
AJduSAJ4yPpeezatG6oWch3GCu7tWP/KTI2k0Tnek9WXH6ss8YhcCYAFT/tZTYD4MSKOvdVxspUA
+9ztDNdxJIxq0w2lRI1oPGp+/1IW1Z0UIVwPTXzQprLfDI3Q9lGvAP1a6XWxsnILLZmBE3dskKHD
WxxdHoGtf1M3HL0W/olRKxHGtFmCplfU9/Z3ZBTdFs8q3K8UtpoWPQLFa8Nkqu/UZpi3YyMLwb3Y
AXmB7loa3bOoSMMsqq5r9seaJ+B61UNdwUqDPmq40aNniEedJRf9w4OKm301OXowFfMbk72WgKz4
6vecMueoLYPK078QfHy29kehUxMi/uUBqsuoMgzfHP+zcq/1zla0JWoDf9wzryg2MHfFAk+8Me2v
xWYa5s3xP9O0r1KQa4T/bKsjvacYmJ5F/A2B9LX0Lt1In8nwaYk5ZXn0p+4MNFoecnsLlpV4GMXT
Nmb0TMSIVdECvZ6WW8149ezqXDRQyO2GLlRtL2K//vLC7m9JB8t57S4TieZfOq9/nhsmGR1kwyH2
nn9i0pK0PwvG1JsejkTVJ+WmjhAwrFlEsqe28DvzebKrnQ9n6miutX4Ti+0cxbt8bB/srD9lerFj
NiuIhKAJCBWNe5+ATTENvxyLWWTa6d8tQuvg5/kdW4F/zSHkyHT6cGDVI53C/Sie6zg+mb62HFzH
a2lDjhdNtHtbjR8zM5ud2cePsdKizSTok06AMQO7rvOLbUD5TnP9RlnfnojMIPM2r0mV6fvlILEl
b2t+87YF2RgMKhp3xlJNFzb+RxJBqr1q5AWCdhL2JfAiryEKXovsl5gu/UbTOLmIgnVIIHSmcgEX
7foloe3+QufXIfYFIboN77/4ptksQyIyjcXybnNC7Z8lBR25uSV/SCfhLhJwj8lgJctKGcQFW4qn
PMp+l9Vsb9Ewk2rKjLCC7t3ErEzkEeW7zl+mYLYH7+qxrbJuj8gA1g8bI6/VnpMNnZD5+vMdP5/P
Xclhvi7Ip+SbtXBao7VJCicQE0C3xo0WdpNIFw4SjX11599DQ7ynURrW9ecNVEX7P+8V3Zq+SJxX
8PM5cipnfEft7f99b7FQKg5eh7eudMQc/ny5TfvmPJsSZKKnOuRz/PpR+Z9W5f0mbZRrJQOdPhEr
eTXW934+RCDcXRzyHX8++vk81AuPGG2aEJhrwLlyg9BWX7xs95+PyZW7VElsH2fdNq6zj7dmiTlv
zoNxVUZMCzh1G50WoUdK9n8/CY4HqEleGNufT/78cMrExKWOOzHmc0iXWBFIei5O4/qb4yJq55D6
3zlqpUQEuX7Lz89y44y7KCEZolCWf81pjW60zPJCt1L8hZnGAaZavzJw0Z7atjv+fMFc0uja2wg3
jKl9+PnUz8/7vvUlkjI+/Hz08/kmIg2G/Bc9/PmhuhqtHdGRRN7/76+1jPEIaCG/NQvQVpbx5ALh
lyyHUVXnYQ1m6a0ZDDFfTBGNgyjuxydW8ObYloozeCqjkFNycRHRfMgFyxzhZs1GjfYLOc/7tJWc
+jRGA1VWPUFeoeSuQRvbbV3i1EOFi+5jZ2WwJYBtPGpd2+7iCPsUYFEB5nlBgp5WwJQHqJd50h0a
6CNBhBpl4+ny10IU6mh15HLQvCLnaVMLpv+LJDnISB7XQjKXVClD7v9yIvfBy1hYmKe0qTrTOj82
hCEBvu928bT4xIwMYefhSmvKiJskvTDvHlem8+QVdDR8Wg8lBTvJHle17sk5QfWLoTHA4STDPfWk
MRkBUhJvyZ4gubY+jR5dGDdyb3Wsdn6U3g1h33I17MZmgfMj46vhELsjzOc+IjIrb0x3gw7lIyI8
ClcIxuQuojnhNEC/BZZVks8Z8RyLmKpexcu9y3N+qvXgHXT9u1HAtNKB6KQ4tiyFUj/33oeUeFPd
rY+FkntzKg9+8jhLeVSjkAfPjg6Oo8Wb2p7xrDAK7m3z5pb9QfX9h5l4N7fxRqK4uxNBihrLNOsg
w/ZXFzGszNpLIc33uHGp83k5OXyhPeDxxtMDY0BK4x7rdom8kLkDE+B7PgHzWSTnKIT+9L6LAxD8
cqBv0/0Mjyb96sNYsjgFbXm9LZPkmw4IoTkNd4Ysr8KtIUa7b0Aeui28HgQtFYf1rmcts+MZ5npz
753mkta/TQkVbyKXYUxDz+3Vwc3ElYSmNiya+KE0fmcRCTVEzCcEzrts3BOU0TX31++AQE00doPI
IGsz1ec3MTavsDIluTBMiBolBmyjWoj5noNwXX65XJGJuQ5gi8EB8Zx+e4VNgiSlFCFtZAhWw3cy
G7hw2QDbihcanyCnBg1+s+Vt2axPVcIJyR/ow5m4dMIaEzwPBEGSDzY1pTWKsBENW//XrW0RxM1q
5Swt1BnL3mymsCrT5qhAlzXMQduRbTOx12a239N+nnfjovYlg52LI+gEDfbbbDGjtwSAiqG79CJ5
9FR6NFzssLiRpnlF9BraG+E1d6OXYTXOUFSKI6MvuAbvlWvm6PeaexwXO8aj5wEASeDRl9r5ihzQ
omdW2HEkJjDlfSoaZtJkieYvetk+kbm2NorePFmnO06/6Fg7wbHTIyIiX0o6dEmozfpr39rPBLru
WnM4RWXBKABIbkYuWtMaFyYofsg9x1xfII8nxVMupwLaLenZFAx1e/CaBv+LR/JG2z+4WY0rCR01
i+m+q8e3qYk6rCfTh562oceLiJ5g3rn5wCR82rieD5LDgv2n+k8J8xdibHJzSRoHJSmuUW1eY7Di
rl78s/vmMjpWzdkWSixUzXTI1UY3caXrDs3xzquJPouw3dOgIojONnKm7Xl+MawGHEvl2oFOf+9c
WaDrm8W9eVp/L0bjPeqHPSjd5gjAh7FA9YljBrJ4rb+AxS0P48uIZBe3AQjRNf3BMhc42075llNp
ax7N+ymroNmwBVfqgi1W0rmh9rSVB3NWPnZ0cDNnPgrJOpLMCR66lTBfVc3z0pKlxFgOQxW5w3a3
sEHbLn7/t5EZlgel8EQAOGNEmsJN0+/8Nc2vb26ZFoc5uX9wt0GMN5b35Hj+S8Zkl4luc4eeTwrY
fWm6G/sh/Rtolfvcc56bCSpPvZBF0MR/tSR76FsmDb7O2NAjPmu9erWC9lhBIlnKuD7r6ABDbH/1
CwclgNu80pZA70kfBSI4/98xjCBsIKF1Ioc5TMX84eGjoY/+QJAo/h0CEgMwjRRkRDdkkRfmPdxL
+4mLCqkEaStZZgWLrZH6DeucTioNFd96T/WeAJouoX9GDvGoD7/stm9CAidJKXTTtg1cnbZnSecb
PNP8ZpFyneD06vinlM4bm1knGTUMixYQ0ESdNfshGbLQ1tOd7/rXirFk4MbNK1Xh0TUZxZpvqxBp
jgkndhzX25Kkx6y1fTC06tN3uLCV84BE+60xm7/zgsNMLPLQwdNwULzuTf2pU0gFik8vK7jw++mL
Pt5VxdvKzT4p8M5qdI9jnG0de2TDlrG7AYX97CIMWmT2bLu5xNDMNC6fz2MP9rGxOgyRBYtlPt5h
JH1KedXq/GXS/zhthURkKI6xXROkowPgaHbKpT+PTPYuY2vvwH/Y8huAfVjzrq7TD08vcb3H0Isx
7Pocb+z4N8PSg+3O/AkGoU59pt5V316qTCKSJKPSc8uzjsLCicWvxDfeSKf8ZWdcHmLFnhP9HkDG
fvenoUOFwKsxJdpX3WkfinMLomtYJnlQQC8hJ+MiSRAvjIl51XxBW3EizBkT/3OZDyS29OqNJi8A
qfTNokezKTLjObOzXw1aDSI68agzYW8z+Wi12lNl4EhIKFnqDrYOWOKK2ORs+Yxqxpw8sKOCMjy6
xpeImLOlzHoSi6LIbp9JB5q3XvFZt+yYHWj4iq2FmCoqqL0z1zvpFiSo9O1Bs9UHIGwGR+b8OTo9
J6tSPkVG29O5pi/LFrYZUG9wLGaYrnFZ0Uo6Guq2NO42y885rT9dp0GnA1kvG8I7m5nhOhlSuz41
xMaZhi1kZ3tDw1k/l+p1nvSbL9il3ZZn1ukVUc+8o+XFSZn625g7L7KJcPjZZ8qTbb4Md0ZK1S2O
LyndQI+RZmQ/t8J32OfEPZ6yFyrkqxE3tPAAZW/G2nqYuXeNki498Rkkjv4jyLQPOw3PFIjxsU3u
uSYycmvnUAzyfYJ9GJSOtpui7uKiEkdlRl05cirulPNq2Nxaxcz4dvHXWOPCfotLkGSVZDCNyeeT
PvSxBQBu5mV7NJfqdaHdNdVVfRhrsOZWe7ISjcXefsuyLA91Y7gNDgAlPBQUVqia6hkWQZr0IaSb
t3rhnN4l80dPDlsyVKeF7WLqUpbHeDuMMtvRnj7jvu4COfliDWDHGIWal56LN2YKwZUyQ06ToL+I
xqySO6auiEgyzAa9OPywaaktJcROkpSO9P9RlnxkHoTghWiE1ZphTqvQoHLfXH6CPoaPVQTeSNvN
Z2TS6xBiJ0fnChmJrY/WHNchjY/8uuj41TUv+6yxKUcWkzjupjl+sozlZNbV71w43GHMlusSB4Th
Pxaa911Mk8e5EzEDwChq1zF7ZezyL6EWWHecnswSj9O8oLj2zZcCkEjUVcfUGxFIoNZuNS52Ee+L
tN/RL3gk+XgJygXXmzXkmz7O/i5Tw0Rx/h77d2UMocaFh3NgcY9Od8wy+0GzjDKEDVttGb/BTbMh
dERIVjZLT1FT5f496+gg8F8Ya83B1G5Ehsmwntf4qrJwt6b9PenmR2I671HjXLK2P6uy/xysGoks
Lit7oDJT1Wdm87SasY0PEO2IZRKBY5U5jYVVuOQk5HbM85NjcOrXpP4KvX87lNk9cSvUYxKHN1Xw
NJfP7lIgslgHzN7E6UcbLtIcBYjHTdebilWC013pDhzRixEP8Dfhlm+2bR3iikQqD1Egno8HrYvW
KIy122tbR8uWTOAkGEazeOp6/ZLOYPvGyL0v7XxvGlVfrEn80tipyZm8JRmX2TJI9iLkmFyAv7LO
vGqNQ7wIWR+TGr4j5b95ItlmbXKM5vJvas7c20B0FVs7Jv/AZbHYamuWl2j6vfJyCmz/Sl/yPAN3
yYhMoHCZYOBrDHwI0asjbmVgJLfIvTJd+kJ5S+3EVLP5S4NxU7r9ZSrkgy6mV9MYPtlZSQs+pIZB
u3bBn4pYwk3QT2qePPngoleKZkTbSVR2sfGqkRlFDBJYMw5uV3y2Tg6rLKfNyLjBFbDvq3zaDSWh
b6J/plB9lM3y5sfNzZ+jg5dPAFD6nZzTnkVwOKPz2yIovIh6NFHoUUlpRvGOq+rTjJp9lOdakOnL
Nrf589E/0ixviU1llq7VFn2Ptc/WHnWfZaFK2xNUJmQO+ZPMdP7e+BV5YUbjjawyAK4Puko4amAZ
imR/dHS6g5Yz0XgkN8TPvG2tY/WwaTs67jOhgAGBDzBcu6M2yL8iA/ncGj7/DEONcSHkvqCdR/Tn
K7FfCMV4RTzTxTwmt/2aYt6iSCJN6JSK5CVCiQCQ8py45rM1Fge7jgbI18st7k3KiZYoIBFZxEoy
l0vlLM4D9WnkOjvytdolCovZ4PBrTs9kRNi0paz9bBp7Mx2JbIZpa4blYAFCodU7svT+PImpcKGM
I31jj0yTDMuIpT9qq3V8VRy4M2n3TDa6Fr9m2YpsHSgxn7HpdQkWOdtx1Y5SjY4NOdS+qd+JAtuZ
2XrFJqkdcDdRyDKFp5S62pr3TN+A26kcP0xVfdllz0zVMe+wdFiyl4URVQ37jJwer2ckvJqdW/Vm
OrQqi3xAEUH4JxOACBBj8ekOnz4BXvDUGLAR/oX8I7LuvXqgR7CPfbUjvuHJAcHIsqXRZgRGyYGR
Y0o23jQxPDRoaEICOQ8j/TlTeS920uXk9r4XnrVNfVPu8OFWgSc4ZaU0BS2s80Hn18faVs/pZJlb
Y/7iMMR5zyNEpkIOQAVTJsgdUaiKcNBb1sri1umwshOPoOZJBxDdoYJsGZ9H2VMzM3ZX070q5Xac
hy/y1Kjrqcs5+JDtauHtgRc/T+nrQKd03xneLc5jRkYjCYSzfkBVib26fhQGDc1Z977LBJB+h/Um
sOJTnC7PSGQM4DY1BSYssDp+TWfxJ5lgvA3mdy7Jc4xQkExkQ5LFYQclewatSnr0iWkFXkyXVWSf
U2X1exc8A6xT6hPyfvoBNZCYz6mw3H3ZTwkdl+VjWYbvZkbBUrLGZECYqlV7HE35B3veLm6jlySh
B1w0CoDu4H759vBMztCuY6bfxE+qFMVuvU6skmsknyPyTXF4qIWhseii3/FiPCwcFWXSPGiw6QIA
Yt8A+EKC4tnHIhVEQ3W0luyDKCESD9FFgIlFIIn+b1AVq4lcQvR/bM1N0oTu6D92pfWvcPLnhCUv
GObXZsVBmvK0dMlxIWPXqUr6RC7Esb7e9kTUrF8Edke6aaIf1hvETvBhGMMksb3/494Hlsshukm9
66+KHOwjrstjrdl2YPXTLwH6Io++lTs7QT+wpVjjvsfDyTEYwUKtx5+M2ZEmVgWGa2I7fEhtRsJM
O68ByFjtQXgGWaF8guWLa37dq1SUvjgw5ajq7FsvHQBfxUFboEGXMOym2NoOTf8qxzDqzW9j3Rti
j1F1lM4P69o5iOW5iXg8kUCfWTccbYmFO3Li/3S86qDPFQr2idzWqD9BumJ/47QauAMKnKFZXanM
yqs/xezdbeekiZS0+UaPEG1wheuqfgdjpNXJsp8H2oTzQG2lOkA2ce79tuoDM+XXITe6neTU7mOP
MUowdjXYEGLY6ZpNBqGmCRjovOh2rhxPHTF+LAfTvpPdixePIa6kL6Jc8Y2+tN7WniP9qLnFP6dk
fps3v6WfZ1cXT2qyUlAXjvTntBTPimWRZZ+yS0nv95xv4g6cfTQ+K0TqRZY+CA/hcNUTEp4M3TaJ
LrUmEFrTtNzX0cxwsdIRUWQvQJ8OmZEnrIi4sOVAdpQsUZDr8fA+FILTbK1OToy1sVd/tLH50/hk
oaR59c9yJxP8faiPer1h0Hb00XDETb2vnKLe1QynN5m0h4NXWiSxIa1wE6IEUFnCL1Dncj2t9PVZ
z5qDJ6er57hH/3+IOrPlOJEoDT8REUCSkNwW1F6SrMWy5BvCdlskyb4vTz9feSZibhx2W22VqiA5
51+RlA1SVTgrzCP9PwfIP+i1FSduLdad3xS3wTa3elsfV7opuWCGj4AQzrwSxA15WLqpJ/MaegiF
Nk+r+ckomuwk3Qv3C2U24ZcIErzr3kfgBFHbmmefHHZ7qhUkfuXC9u49Xd77gVqeGoYq2lkl5XHZ
r4BjZ5GGr66a34ZgdHfECBZngrnQxrm0BpUdkpVuQcdvJPNx99pXz7ld8OjjxALF5f6k2tRBM1xM
lPQyQECJe+igJwpKZvR3tg03UY+XqpVVJDnCZqbCdEH5SxUeYfSssbGx66NfznGA1sY1M81mY/BR
OOHziJMXC/dzc7c1hylx2QW3pGWFTxYI1361MrM3L5v2qV9skyxOw+HC8xFfhAySyK5pDrRTPiRk
wh7VXoQLj21NaqUyf1X/4RcJViZrSen1Cp6B1Q6hFbxWPmbStpqpgFrNjXyEJTY+KxHZk3eNrzQH
6PujtQbB2a7vSe57UuCGBwKr96XqYMFa99uS19iHVu+jJoY5Zih+dAsXVQzjnpFkX8h6+E+OeDSX
tlc7CtBJCp/b5WlDNY/S+L+hDlck6IRxSPbh7d6vSc/1fBayPzU141RabMmhR+I6g78BaPVutIDH
uG5ynjubicwr3pGzL9rZO0D8tLfzbZ3LvM1PdQ+8JxhIhnI8cXH+9oa3buw+PFO8IqtAdoavLV6y
aXi8d7lI5SfRKDld/rGcE5sU2kdqga49OtZDW05IUKgXVDWNuU57JNXqPlIo1Frfp+zuSBaxDFJE
ZuW5x0+5Qxb1Rqgf2bZdlCNa64ofo+qyuBPC2feKD89dwnfYQMVeyic25wMWjUq/MN9RV2zZHhcv
N87YdET/0/axjeWT71k8dPDbDXAY1ZR/F/gs9xOmsZQlbMRGr8H8RbGelzRj/swL9G3e9Ay0vUd6
FFL+hXrPnso0huSLA5QHMbSEjsYMlE3U5VGn+JPuhBG82h5Zzw8ySU+trQcW0DmJrBHEInXyyM2U
jPQ4vpFhomIqwYt96DTpTasiJvLrpSyS7xs6joiev/AgreVptDz7lvJs1HftfmjsW6FkcAs5CLjL
th/S9M77mlPnQHHCYcUyeRL3IX7xuH8BgnzsHX0wz7tS1MyIiwVW5FjHVTtv4ZztZwvVExioiV3p
Q0OZjHZcBXwQSCCOcLH+4krG00nT1h0YGEPi8ybzZhJOVStNh5Nl1aw/+fK8oOIomonwI895paKC
n3oBiNGVTfl21aaYUxyXZxgWSsWQtu+BA2LaF3MW1PT75iax7XF+T9NPGCjcHCn+GRvNsqhAzKzO
wOH3cme6x9JOmca3/dgF9qXJ3C90m+O5lyEon2InWzIsFZaJcg8DXlqH3ORcEM6At6ReqwuL1E0V
SbCTVCkf0CLuZUOH9mpKFZFv4sS0Sh8LUfTnIXBvm+irQ04/tVTJESUq1VJYtNLZ/9XMQRNN3XjW
wIa7zgbfaTwZxKa3C9AkO17DpDnatA0TMD9Ea+V+pLzRvBAaxVGnv2LlidyJdpjM4HnqsplQINwi
iSTl4C7rL33/N2jRIdm6T8pzok3QSIaICHgof7HSYDo54T33l6f2/YazwgAEkzdMVy67tAPAFhIO
awzhFoybIUvLVO/QfR44668qgNxxxvW+nLRXNSevQ91Sg6DCv6U9vtLFVe3DgGh5L30oHLxxkmDc
LjuNGyg//o6Yi2cDc+k+OBFLhlG0rByGB/wNvPvJ5pxYI65K0E085VKdF3SakQ5C5JuKB1VOe59Q
BO5BvSB5RTpQZA339yAOxbB2p0Fh42t76yQUoRikd+4K0lR3Te5EpKrwQQ8MYRS8fe/Rxa5i+TWv
nDjtbyAHiduJqmbhwNARBSKa7uo1dOghTvejeQBt9hfiUNsOQFN5RXAMsuWTpuSUz3gi5c63wYIy
C/1HPt1Fe4IXgs0OiI4BlE/QHPJ842HCNTHQRppr4wNdlzSUe+zMs4uBsXDXPTH/6XNlf7iJ+qp7
lzbezWe/sBHWLqvnPZCVdVsdFAv2sLwkeObypZYnywFV8FakGYHvzicCxD8I/HcOWG4wCfrlbmtu
YkBZqbPNjhP669F66EfyCORuSyxC6u2/9G0yVkOy24vEv9JOBTXrL1lJwnHR5kecpD3FP87eDbxq
pwO4/olweCtEcLpgVIvRsse4s6/EUz0HI2inchZ2vOCddPs1sssiY5LjI50sl0y5p7EIA3a7Jd3L
rVp2TrO9ohra5QJSI6mTZ+1tKMtqpO0k5WMLGpHoUoQl2Px7O1Y2ieJV3x6LFSUSY2jsQBAek8C8
IO2IEe/HfmAVO6I/3gI5h1FfzWgXne0bck8KfzO2f9qovonGfROT8+LBHZIG+BerInVpej57zXDd
tIC75hlzKWmgn0ddfAOv+mw7Bcu3lOQRe2wGBKjm92LH4YgbE+nWWl09O3vXjkFQ5Q+XrNJfLTlC
AL7w0r4mPH10/i7Z+p+txsgMwL1jtdFvyKgnppZw5Iqu7ymheFfV2BUSHHGXsJ5vQqbzkRDhN7v8
8PAL1F4uIlcjT8oHshX1guwVdV2G1kp/r6yOkmmC4hh1C0WcQU91hZu8B7MMmbipVETlu/o/tWUv
uPfNRz8nwzW1rP/mtbrhtq8hzd0TNelz7BPVHMskIO6/ZIwBIYzByZkQNk2zs8STzBwcWcG6RC79
lsWptFf/LIHIe0rO91ipRKQQPwWhh4q6IZt+08S6bYsVLTUDPn3RVOJWE2Jj7odyQe/m22ABcqL6
cREvhFEiDCZD50JjDLSLnRA1U5EXHLTnRZPPADNc2ny+YrKdPWoVvJTJzPhWhQsNnz6y6OJIb3S9
OqxJer55bT4eXA/HUO/YeG23i2U75Qn6BGAUDwuIZ33eZmCcWicUi1Tgviok2ScxGDS7ycPsEZRH
/36tqkK/jyMDWehZ+WFSi3XJB+fVL4ken72TlRbLZQGr3PuPdj838QA/E21YLbMmDJgtCZ616Ods
FHeyKGLBk8Hup/EBE6l3FBzWFup+04BODJj9p29MCi/9OjJOZEQlaLgJsC/g3aZnXnJsKyaoiYu1
0Bi+MPTTLD3SEZBNRBeCJvWjh5/AtPTjbhZOfG958ChzhZZDa7DMgL29gD6u/5BOaSNrXv/MHbtf
OKIU6C37fcsEejXBT+rird35eNGYSKOwmfkE4eZdG0CXLCjoo69iwZNH4+rECksFDqL0XVurGsSu
Ge7F4TTfmmqiEBh0w9my05aN/HPpxszV42zsdW9dbD/41YHrOeQQ3LzKPSe6ah/8jJNd6R5fFIBd
3BgUUC6ukLHJk72SPOftxJx0PTas1fbJdu3nRCYoGlJLYj7eGDL6uz3n3y8lFhooc4VRw9/mb5BV
M9soDh55/+Xfl/z7Xe0u9YUCGMSZXNz3vwsb//++CgUYMyhY8r7CPZHNmqktapewOJmEtHk721Ss
epST3lC+WQFVbYh6Jpgmn1i63Lm0zY+1nLxYd8ESN8p+URWEpujISKYfFfX18qeyvPBarzdOPlYK
SZBzPwxxKVHUENQIwtfKdhcsmJYQQCJa2piu8XBIflI6vZosfWj6gPreorv69zqGvtpiYM/2Ykz6
Talivi4wBXXFQKUC74SIh2A7+6yx8H13yiIEuAvCWFZUZw+J+OvhvlSen0V+j+lSzgqDwDRhBVm+
D2sLg2rfLe9olSTWpTMnXzS300IjjwXm50vsW0F/C/NvtR74N6z+XHRYBNjuBTVzzl8LoceeyGTc
vOX6V/vdfHPV+uE3oT531ggJujDIZi6KCGO3d09Xi9FtxKoq78mG2bfJDtbXCq+VVwkbul4RbmXr
KW7GAZwKynVIt78g7xNXiFoPeZN8Iyj2sPnyZfQpZyAx8nnLJraq2etYWK3fMpnTo+3pAQeS4dlA
i2w4GgflENCdAH9mFwoO08AJvhhE5niBHxaiq7C8eqgCwuUhtDxGtFk/WaP+RWZfdUHLXF7+/U4N
roJYDZrsaOR89aUX4t+7243+97e2j8mTbRR19/1K/fc3Dgb///sitxNIrCQpFP8u3X9X7b8v/P8/
ZnP63BLUcPh37f7/FR5iVyp2MnhSuOD+98Ju75f6OtKYcLcQ2kc1Wsd//w132s1Jty+rRL1YMkKw
DvNLKajiZR797rZctrJ2WvrCTR+32UTxbl7RLlGfcrPBhpCqWmxkElPBHnMS8Tx5tfIRVKR6o5As
yWAapdzDOPT40PWvxgIV5weuGDvqLnIbKgmm2dpntELX1iIvs73qyDfLXgf3OuJi+2oaawTDgnjY
NuToxRh11VM6rutjGuJLk5wEsbZrcmbB8dbqxzogqBuIxjGW0UiGHsWsfnK5Cirac0azoVIvuRk+
g/m1cAr2oI2kv8rVO2qPIV+1oFCupZNapsGrVu54uuvplII7pJ6G3sy1pVYST9xqX8o7aTN2GnZf
civk3oUBNV3dA2lC38MxaXHYIQpduoO/lBX9xy+Opf5yK7lcVwST4Au7+iN+ojYRL5UTlDQJjXWs
5vDk0pVDkDmjvMUU6UtIQBQETFxgFPOMdX+ijB2+qWQKgwuIIMr3qUiS558u/Cwq5oaUX4cqRRvN
6jhvkCvVBuqsenGYxQC5gN42ai2d7BSpYrslsA4EgNvHbj1UWZY/hWvIlkadU1I1aGaKt2Kofq3F
WD7P+QkMipQJNMdXf7L/lm07MR3ibQl8g1MRTGHin7j1Jf+Xu5ZIL/q9GtYKFN0hAK9RzqEpITKw
2GSndqkEjKZ97sd52gee/5BXPRBPopj0qjCuJwg5b7IZGabpNFNYgVUJEdi6QgrUsjsF9H7MfcaD
IMkfuPm/MCehiE7Mj2Ubtl1rPtXGUQsE64dsQ2OI/0HVa4E1goffVLEv4evkzOlMgzfAzvZwQReg
RrGb7Pp5DAXSMXulx4ojijCvvwnZDKJDNJ5O6jFLGzvyuqPj+N999We0+yc3Z0yhxk7thp5M7xFX
qSfWc1HR1J4NBHIAYvfEUlpHJ8C+s4Ai+QE+6ZGC0EP5uoz9p7LL+siFSeYvRB/cAJJ7RFBIc7Lx
NcjEu3EGGft99zvJ2R7KkEvXDlTzCNJMH/gvJRa9G+xsOKU+Y/TcPtbrnO9dgJqTq39x9N2z6TE4
8QYg6oLFSCmWzq9UGKSngORCJ0qDBOPAzNgjxHDjUfqEcVbfmytjwgLUKfcLL+4d5HwdeD3pbEN9
yQtVXf79cUMazWsf7742iBjLdy+kw7kXv1jdy+R7ZJaFHQ02hO/na7nuG49eYiuXx8LJCgxGM2qY
nlc3M4tdPEaiEw4dUheGp2Va9HFZa4RUKDIw5rIz83WL5Z0wnCFqGzZeTI5ILfPD00B6i/1VC9Bm
1zUHp8zh8nE+m+NUZw/LEIQI9zLmmlR+eIRuHLqGRMUwtLDsOfzsagK9I1xuiuqGkYBTELMs6RH/
voPXBSTzw9BY6zJcch8LG8vmGJ66gPSZpkHtX3RW7OGfJagivJfwBFwUU2o91ViV1kHNZ22b5RD2
QXaouB2OWgAUNG9SpsDMOFft3KTU0dVR1WHIGDLJ7N/N6uyU9s+xnJ6yfpvfCsv6zNfspxsOCQ9C
8k0Kt3mSDCdMgtDglq4fu85/d/PghYca7AfMUVwEDrMpYyc7McM1pgcdj2v5hnbxbFARf09ThBnp
kh1BAn94bVGfWsk57ocaX9oUBLuK/AWoQkxVXjZEpsU3qHsifGYMcvPKnq+/RrwYKP1YNU17N/tl
zDNkSLEOZQ8GRwpJ7etPXFMQLE6Ig6LrcJvXTwS+XEyrTpPv+/fmKxEr6nVzhQF3/S3L8ZFQi+Yq
W35cGYyvYZ3Rx93Nb6GuWVC8qTkklS+OeCrZv8jL4Sibxa0nSAZgiCizNOhJVVyqZ412OA2aJ9v0
h3KzGtoS0q+y4nlPqO2REeJVuBLtQEgCjWaEtsL+i9K1kIzH7DWftssixmVvNgNso11UHGFHETWO
K2tTB7/pyVtf8stqGExEJ4mExMsFsfoGCWJ4FeEvlyQRDqHuvU0NMl0JFU2HoN/LFrcToSKWGp1r
brFVFvmU4lGN1wJtG7E6uJUCk52kmD6dHp+MJRY476Ik+cN7U3le3SN938LevjpNMpD091K53Yas
ZHouJ+nsCstGV7AOmHYY9Iec8NiVtUWS8Mdj0Dl0if9Ney34Oql0/mb+Yu5DupZhZVDT3hPzs9tY
v4RJYxf/9drrR02Qsr32RDk4rB2eN37H+upvPmRTjSQxn762KvzI5uExNf25pSQ9rLpruw2PgeHG
GjFK4BIivAFpOzwc+wdxfM+YuLvIC/J1J2T95bqnMewviZs/GkkUzwYpEI8pIfVr/VAmgxuvWxz6
k46zu2KTMB5K4bajEg1Dao2oS47ua7VuzwkpLqb8tUFYVsLvDiJBr5uQJm2e8jCZYrC5W56CK+gG
J73CsRvVbrDnkUtUw+jFuVp/b279tGTJtdJusR+ngLoV+9FO1v5UWusT2lSCznSzs+bpFmCGZoqH
jiMbwyAcShXLFFWaPsji4hJbkWFM9EL5zMZpjQ5vx9p+iHICkNL5rZ2LdwDSuz/ZfzdWk+77saNo
iTm19jBurT3uVzM+F7Yi7BJfeGV4I7Wc36sCX5Iq8u+4uW5lZi37ZFz/EF/16bjubTZwm5ZxXlIo
6piGvA/ZEtXiEuWz9PZBW7Inpteyd85EhUeeu4eFOHmONXCMHLsk3ANJDc4pp7wqSsrHavBLIgzT
B8C/94zpIqM6kzy08cmu92r17vKvInK7/LsGeYuATW5VdXdUTl1c1+N7CWiOI17s8FQ/5n26D3GU
iq75QA4NdcHBvQehPEy5r8+z48A3Fye3hqxAAj/60HBJDj04+d0jvoa/jJUthum5gOkEKq6kg+eE
LLBR8L3lKCZ4LvOEvL5LmJdcvjBKmfIbypAqz/0jO9zsNYfvNA7kmqeJ2A2kkf4TQAFVetnjYtAt
Il8iDqpHQqe72XlcYYAtRz9104iNCDnifiOhnTBE52DM3YPTVek+XdoSH4Gj91jocexxlDDXOVh0
qSQAjcrLXU7LNUh/H9e97Z19yHVjsxNuNXMckheOD9v5JnQnrlmbjYdKUdRjCyfgJN9sOHyovEo7
eJ+rjFzqnkeOArPB3bJPZ1QUFmr2Qp1VPaK4lAXzueM+8nxEwpCgIrAAvkBhuJ0yGrWW2kLZk70v
NkpRq8Phw7S8mwOOzxA3odu3T039ZFdLtk+8Em2fCVFhATk7/WkNNT9D5XxLbZSYwZRAKAQw+R4T
cEjm9DCuKvIXnB9EXnJpbHU0rtbfBiho39DJ17Y6oIYCZrzkcIhJgfxwguV1NN6pvqdhtD3HsJu6
X3NZfM1pV/8mWDzbrbX1WFv1AplyWXtjorD4SaYDAzuMwW7AyTqWe2hdEHa0lWxHUebb9rXpt2Y/
mimGLEaY6b0OYSouI1utmRNQpMSLZFn4UQEZljno41Zi+NC17/qFoCN7/ndyBPsscJ6kyztbrVnc
u8FtCQQAfTGjyV3Zz8gSYJDPVA3lC9IDtcy23Olg31rFhyi289QABuPcYMH6pyDU+sdGNsFx8a2b
G7rmnA1fxvP9K1Jx56xr9Zw0iTmoAZeNnsuDWpwzpplkvzlNHqMBIMZ3rWPkCAgBrIL0R/HahgX9
wnV+EHb6W2j3ta0Xxjk02a+yJArK6SzUt//ShNowh7jOkSOLEiKG22Go8+5xWcxDxjZUi2ChtM+j
288hGQCuZ92ym+9YXFahQvGkVpJ+HPlerzahbplnRXmH6zXJLLCi8TFJJ3MoF4GIvlNIVE+4Pdki
+YZROYk2CjsE3sn39h5o3VvWO4WJ5Q5E+b1K7tINVCwFNCHBG9Od1jxURYiSBEYaFVPH2mc0bF4f
+0ylcc3jn7k04xXevxWBQKeVG43ixJsjGp4Pbpechlx+yfJtcS0oApIUOzBL4H1M+Wx8YVq/AYh8
BBUZVul90yLuL8rlh5vaNBAygLe62edkU0Qu+9rOLRwRkX75KQbUhrQtHBw+6H7yEVNk42+C58iZ
7GNjyFJakhbVIUuQ3Q3ftjI7l733mlnND0dpD62QRrpuQIKo6POwP7ik122tdzCsMz7tL1gcEG6w
xA7xiojkYlIO8woid22gl1X1WeW82SG5PHZ3M2QgbEH5ads09/YTQii2NkYP/cNGyXyxsmNHaikB
LCGZPWVzluJLjHD+RQ3hVAuf+3RrsVQ2S0wkwmkukXx4fuKBfGIPqEP7m4cHARVx+W3slI6nQVy7
yrxof30mIeqlxqu5k1b/UWbsBAtC0cG7rJmbHhzb3Y2CZK6MUCH/XlIxeK/3ackstICmFQ691DLD
XoWIqJvEufTVsW+dNurK9jpQr0v16EfPQZEEEgd7RvxTF+xHTZJ9JmrIMCDFMSt+dCPPM8v1mJAn
FumAiG2eO9Sr/Cr0P4grDxEolD8pdvivDacHBGz4t4dQnpL2nUs+rje7vrKhKbbHlCQUZNAWbTGJ
/t4UwGd3hyDj/PhKZe7D/fXQws3Gq6YLux2p9VVFoC2S5mxg8OCa/ZnO1l9EhTFicf9oufJTI4Q9
dUsSEA8FCsiMDB4wn/I2DKNlea1RVR7HfMbuktcfBaI5r2E6XBnDMcf65jC26l4KQHWJLvvYW/G+
OJN5Fk3zEyGI6ppfa4DxcSJFRDe32kMMnAssUDm31YCe3EmOa6abg2NJd9fOWRo3JAGEobjMmfMN
io1swA2IHaM8xlLV1Uj+yY5YGKWGHhBdLj6ocgAqV5rD4vhQTVhmW7n99ajQOQ2Y6KZgOeKk/+u5
1rvWLtPVlDCTuBOREF75Q8+vuTvj7Ot0ifKm2ztU5kTk5/0NJBRqS/Q/8vb3xR3JHZm735X2rlNb
/jF42hDdHJxuwSvZRlQH0jPD6+1M8OMexoXbwuV4LTeXvLJwQvC6ocVlh4OZb+NOvhQTeQxhRwFZ
Qc0KQEx7x5RgbYlGjCYzF2dgTZ7nCYrSDkoN0k4fkhzsjEDYZwqWUNE1yWee9NjBq5VFGtsJdnOg
BIPNgWuJaw4xzdL9pJvEgV9Pf9SA0BEhjg8OIrO9XjF1oIeAQltQmK7WfLCH9kUZ2MWJiB24vazZ
IcH/LzQp7uUuvZEs9tWp9DGnVAoTOoKmjcCyg56gGLpFxlL0UIJWvWGQKuOskn8QyPWHVSqajY9W
u+HC9obmYKe3f5fwMk3fGzHejMUx30wB0Bu48gh5M5co1e52p4ZxCwNNu3zr8Tspi22rnatLFerv
XeX8GUWC4LfGsjciSMZJyaoUtFYsbNRkFv5omNjmmTnxUuHipItNxOSO/M5Sfdd7epzqv8sAz9c6
8Y1FzhouDZqcwa9ggPJ9WQ/5o16h/dMqqCOfHtasRccXcvT0RVHgwcSBZpdZFRXJi7XRic6ajLoX
pzcqyS/glz4qnRnrXEmsR4O2hMpjBHVAItYsWc5CVNbDtj5smCJOxfI5ld63LRFJlM6JPsgxuEL5
IsH1/ddtYduamSVYvusTOMJ+Glh3PbhTJGykFC8/vRmRibbI5JPtsxXkwZ5LyduTobTFfVHPu8HU
j3OxfMzV3c+FjswSzR5ItN07JALHWrFdu414dFmSRjuonhZhdST5xPP0Ndf+c+uub7YQ5ywJvkvi
7kvPJhNPXXLXuqaYeg5y8MQuzyOVhxmjqht1M4mjhIMiyxpFehDT8kf1Ci/gl724b4vI3pjP+XFF
ehm3/Fc3cDi01vAWTsM5HQHbwuD3pkiRnav6t6QLulThxgTPe9p37nvp8Nn2ORRyj23yhFgRuzHY
VwLyOXUklNlWH5cjye9MxK17dlyebP7G9CibRR56S/JJYXH0lfxVzJN9bAioRHRAXVDwDYPEzSGu
eZ/NrEMZApG5zB1CE+oH3kh5W1sLFIc98uiVeAFRmc4JzrxmJZvVwqJ5kTr7LxDiv0Lb2xEcxo1N
QFjNYr2Mjk9Qd92KKHXRYgYJrr6AhnQrT+2zb+OQKIrxd+giUUxqXhFQNHD39sddcDvzACElTiYH
d1k1xlCMc9Zin8yEjxtXdRmzDPF6QuupSozNWLflL71f5m8WnZfBOhOccZ5n27+CZnDTRRMz9i2p
m59qHYdzJqv1m4OSKtFhsS90+MdPf06tgDXZSXy252JGV9zPRJg5gRdt/vwV+oe+apCeWuUFuRdI
2yrKCJQD41my0UYTJm/JpmgAWb4JpzSvomY/SlpM7VtZ8NEQkQE4YFd7NREeo3P6ZRtw/AIDDdvx
j1SnaFKCPj/LwoNKXHTJWMvCgpjJ2csQGDPtt68U88eQrhSmRTzD0OJIyZTcQ7p0CUu/Mr+IZ9Bn
pwCUwF6eE1AU+NitavdKHigZPX5L0V/SvroON3lVute6auisAFzeVPvYkWSZ+Izp/Tsh+zyyNLmx
rmS6hgoi2SvAGSo+t6xMkHSRmWHXAEu9q67Q5fapsvtr0pfVQ5igtFlrW8aVBWQ352NzoYQ0IiEa
5Y5goCWyJGpL/LRBWYAcTj/8Rb2FsiXJipo3bETZbzuZcS1NFSkAXFWqKxEr9SI9Lg2azDC9zEtQ
U5pSH/O2vZv5xBciQNZAyE6SllPSle5G8XT+UCWKC7q5EeU3Lctq0BOte5eAOAWnRHtYWClv2gjn
tEWdrMwtd+13hbBuFzRlxlPEHWK/MqcpD8p4EBXZg4P8sf5zHaU1PnwIzs1DmYPdkmhmFitQdnvv
ByFIYt+elhK7TB0wmK44Pu0CCX4w79EiS+zm5g3bNmtzhzeprc5EJbw0IVkeaU9AGoFzPxwxM9cn
gOvw8YhkSjXsvlpwMlRcC+afJITFKVjkREjdIHfDLkv0eZwaPybDGs1fW1wVWaWnHrUPMm1dkhjp
3vpRlwS89hnBueIIq8MsuYzs/u9lTT4JifaXqgJVykdyFnFpg8bdYwu2pIgWbdTOLpJPYc18no36
TEN8FkPZaXz5yQaAYf/UtevFaqoesi64Em3ng8cDqTA7D285gsFXme/nzAPL7GBTw5rFGbHhl2uh
2OSBzehuSolxPck+VyrYjD0915O4ue12RSnxORWCJrVSEkXNkwlVMQdTj7Izx9dOkNrLNq7zMenP
ntEojabPNUCl4qlk3ktIK2nxFuVtQ9/pFoz7NF2fpdeqaMYEAAB8arsBh4mc3tHV/9kIGGdjwI8b
WCB4kH4MBZk4DKNQF1ppCujW7KbSHl8Fj5sqc3K0buEFEtQ/VvSJJamx90blkAU5iUM90/I1X6oP
Qn72DvKsMwKMS9DJ4Hma3paJ4vYyD78huidMeyCzL1z7Y5WN1RP04ENfdx9JAiJS93m5L4ftTTWY
vbZOrjvAIdj1ZfHP3soYgQj5lCG+ie58MdJqORpFnulC4keKVo/y34epxzwgdB1RxJxfiV34HYT1
epk8d41cC10y4xstJ5WW8ToqF7KoPfVdpm+dWa+pby0X4xMlKSzYGintkztiRmlqi/zzEGVYGppr
Wa89RRNcicg7nSj0WtwpFRoGuzjCwrwM8/bBpbWcHONc0s6tjmJgiSg94zwMAkpCo2Te5QH0Pjk0
f4YWZawtGByq6sVBtHTB2lecEGoSLubeicqUmEEgNZG6DC/ZBNS2bj3ZHcRn5IH73pPbOnpkKZDL
1sMwMnm0COqqacGMR5YXG7fI4qkg+0t6d4UaUrwMDIbEnXsFgLKxR7bQ0Gt2z3UaI9VB+TaooANK
TsVqaUia0rt68+/Z4PLPAe9gNb3noutPuuRf9PoH5dHbBH1puBgQnkwBUokABPY0oAveI2A/MPs0
16bF9RMm+UfpLVzGgqJgkiCyQ8ZeCYyyXMoUqH5G3MTJ/KmG7bORfn8sB/VlEeBE7rNXH4wTXHXJ
4xr+LCbjjSzsEk+m/N1kGGNUSJxs1erb7Nk0/YJKEI9BKu4IcYbqNAC387bysOS8VsK5gseqIE1t
Md1zBwaNAcEFdp+2+yahUR+g533WM6n94eDTBlp716ID/kWHzaY5kniMGYpejqy8tIERV8p/hDRE
Ywz5H2FW/eT6INBDCczTMk/F/cqh3dNKfgyrBqNdw3uJQsy/NnN4h8Ho+yGFiQTF3AOKXI+NX6F5
JbmcwxBZnulppUmzc58O+o/xmcRH+TgmqUeIS3jdUhsVcVDd8+5IHU9oDAzdVe/MgKcNqgPnGPMz
aJ/rH/4LB6TSGPPIxUfIaec8mWA6a9P+GkKV036O8DxAzynGI2wDIMcg/ojmQKz6BoqRf6aO+3Od
bM341ELTahwBlTpZ2/ScGxLZ+8D9XO1x27cJZzoe1oNkEMSbAGqRL95niOeNboT0vR1bIo2d8YXR
lbATcw9dmikCSri/5ilnfMndNz5tn7fhf7g6r93IkWjZfhEBejJfVd6p5N0LIdNi0mbSm68/i5qL
e4DzIkxPa6bVVUVyZ+yIFeLEA3blzlEFW52H6kRyrbMVxKUEnDaB1nUrKDFIfXwBgWDq9htYAB1P
AZss86bJnCcl+XB7vQ2NqQenNwFYq1yQm2DxvmBb3U2G/zu5hXFsgiyFcsPPlNPnzhFQemfPCj98
lezrqo820kvtlYGAPPEZWXtKLspQVWx73Xwlk7l2lsNvPnC0aDz5VDWCjkUPHxPzyhYDVItaalhs
Qq31aEhnmxD8xdZkwFdgv63BdpynsPsyQCsRg/TXQQ9Kp4m7fTRyd0ywLzYNq1xRGr9dqy8SRv4O
b+01Vs647kYBa7Es7kLga7AT6ZvisCzGyV7HWUUdMi0SbGkqsbMIlSV1m3KSlT8zVppuModrloSr
Ks2qLXrGVxiFapXYnHHrFkXKyVMHq+E260hDk+zqjhnMGoajllVU1X8FVEedate5m0J/WAGO2hAm
4SljcPlxYviirfdYWxA0SJuYQLE7KJQyJyXemTs7nsptavsnKGRXFQE8LEQHlw5uQhi2O3vw7FUR
gYqApwrmrWt4FdP8Sc++2nAfvm+VcV3stn7MU9IdEApHP/6HDlu0sDYs73koa0ZRllnlIOTRQwGl
DpttIvlfCwtEO6ERDIT23eouQXnel9zzZy/8sfAEgnELdvRAYcYTQNqLCPcwi2DCHAGAzYCGiNgc
TsqjRZjNL3i8GZt/Jl4n6SVn/g4DQecw5UJap4kTHNIJC5SbgE3wi4sJTnhP2uCui3zzVNjhM6ZZ
QhzuwHWIAOamx0w5Z6KUnI7p+6t6hZk/Zo0vgnNb6PNguf66B/9IMI2kra9LuAaoOCooJl4E69YT
7DBJzY8RJ5OUuu/K648VTkaRLkfKuDNv9RyjPKvhMwE78OJlHHYKG4K0pDhkJKK6DnHRmoMim+o1
4wb+9hLXYsjnYl/V5P6RPfxFioL0Bo2bm+BirqzxvEgGdHa85nUhsJ7QSsVNFWEISHnS7YQYN2Md
vg1jNm44zt/HFYOkiOqH0as/OS5DfbID5nt9GxoAeGSjnkIR8IampG3ko1UqnIeGuRWAEnhz0d5L
GgzcHgtHQH+Aa/EGF111nXFyrxuJxo7t87E0A65Id/yFmUMF4UzLsEfKA/P74r7AxJbqbUUvlpOy
0mocaAxtd7HmHmQP0DAriZ+EJS6+FQb7XgZ7McyPPQhUVPuQLK1sfhqc74hBtbXNYFFn3fiRcgS5
pEGKdMx8d+g8fQCRdMUgPWwGHYIvh6tQJdzW5qI5I1YMN1LM10q76bqe3V8xqqdoCS6jCxQLhOfa
mN5X3Y8ra8pfhy57Dzzp38hzEfGOhEby29kT0ZylA941LrU0XsxhfiYKm23HcRnQFYK8K7FhxPaD
PcEASjz9A+w+ZKPUbVqjvmMqgY67BDebZjh3Pm8AdsfXoOKQa/UHl20RygkfxtdR9nt7yLzVlOOa
Z/NMJTw/TB/WTAgeBct0dJhxdq0AoxvafEDtqn12s8FwGHOb2ko57Qivs0mhBhf18zTqD9uSzY76
OXdF7Wd/E5UESSrH0aceNSzi7d0AvP2SInBWXUuEaRx6buw82mUt8AVBe9/YYQPjkeUXa9vPnFey
ybzXutqaEoHADYmWtiUAc6WJB6iM6OJcaw4aPXDu4k73xm9r5OZm0ma7V658bn2/O2H6QcmNTkbg
bYxEsAmdvIHYeHVPOJOGjJo4zq5dWI7D8lowzwdUC4Wxlx3mwCUgT67JsimTx0dCBygmUVJ3h4jn
y02aQ1+2Mg8dKa63amk/yicQEinb6Di2OXTkV8fqt1wJAZZakx4M17zKfuYmVmfpbtF3w8bjNPI1
5pi7Z8LWN9GtFzjtzkVy4OhszfvWaB4w+/Pw6iIcAxMNMoCFV1EdQJZjbvRtHnxj053yJrZoq21+
hmK+etUkOQW8ZVKri7Dx/xv5nfCyWxYdlLPyWMLN+mT1IVqzeetGbBAy+uC3Od0vjjo3pL7m1N5l
nGT6VGNhc/SqZHA1AjLZTucfA9k89MBWqwjAg9/p50z1r3ntzFvLxedr6BftYzRz8g9jBObi6tc2
QIeex24PGdIUEOe0i3CntMAPpvZz2uK3oswbmWMcs004Xpt8ppwW1HhrBRBLJQL4EhBNo5bwaCKf
QhwiZKKxFSFfcC/9RKrjdD6OLUd3noFlCOQ5ZJ9lnLvO+vVFtwG4WCBh6ac04APPVniDIPYd+uSD
MGgXKnozFiRZ1kyHye7pZRnoQSHOjD8u4i8u3MRdk146YW2ZrLLFeyc3w1i9lhNEiyLvX/HsQCWL
dvhK9xnfwkTbwYOipogVKE7+zA/YpuXa34iOJ0CU8pnLrWzmx2YZbPsO36bibd1guQ28K1SBdRvu
LC3ObQKUzQit8we+c7WyQ9po4iojPzPzyS4XBwTJDu4T9YfCjp6QPFmxhMTZGXV3WSnuw9E291b5
HkUjJfHGo8+qSueo+FmmvxwnHTky4x0YRitddY3H/NEPn105Msv400PH8iXTgiBLNv6zg+7BxE/U
WyZp+iTRt8PAu2xx4lkFgfeLJw0OAupimVWwMaz4Yvl9uSnT4I5uBg8ZxDxmYQxXkLQQYrDDBRqX
/rRKyaHBpjxOhWKKjNyj64tdPoMkz7ANsI77hWn13kTRGS2WEwxOlpkDDwRMQoMcTOYIga2NztRy
vZqZa+wCs/6y3WxLJ9HaF49hN6pVUJTPwxKS9bySq81XuzEiN5w1P7nPRdrTXgYG4LV0H8ZEHQ2G
jht7tj7MJHEPtZNRMWGj53qEc93qhZAwnUwVXWmlKNc95WBIHfZNYpw8B+8FmsprlYKir9qSG9ZX
EyOCQ0a/mtlDP3P/SAio3hhqIn/fg0mUmEcS+e6k7YuvqrWimjsreXAHTHY36Ug7VxIixPdXIzkF
xWgz6kz5XpkXMC9Xqb33cWooyPRqMqDqSY3eFzmAT8NipMuJMwOcA6jfLG9q2sVPsSVgGm2l4qwB
cOEzV3kCvKsm0pgUT3ZPa0hDbCmdLOsa9/E+KDGe1yk5FWchpeiSWIZH/KiN4yepCJFNboB0DmCP
zfWTbVGOZmdURqR4Kma/fCb3t7w8byYX3GHIAsSyeYmEVOjibXRRYfbb9q296dwo5tL2turVSDH4
GEnHhg7ieG/DrNbMHCF2p3J2fjykIJo2SUpYxXsMdd6Qxk/nDEf6jHrcuejnZIo3kU5uhc9icw5u
wFEHf+8hOLQ76bXDqX3vx9rj7oyWjqKI/Si7C6f8oclMRANs8naVbZwWnScvaMOy5tuce/Rqku3B
6q1nZETEJ2c+a6/fyQidMQhZRuKosYp5bbOkuaniXq1zC+Ex5qOgOgLxgX/xqp4BYaw5rVRXmzLC
3MUTwWuXusem0lsfC3dXsAxi34bJuB1ZfZhfc/QP6A/jkWgrUgI/wAueHIqDtnWtDxgWV8ngAgnz
98WcowHI6pZSCGLmVn3vSP+wqA6JD0e/ZMSsuu6WVRkftI5hQxb/gta9TO3Sf1F2h5DzqROuXLO6
NLjCVWxTANYG+6G7tQb/dpqdXW0wrIAsuKEUDvNMQ6OIVrfKV9fCmkiSRkDy++huznwONnhiMSjD
yvaco1w0wqDd9wEePduieiRZrEllxTsdWPa/SWLttAOCtdlmLJJ3P5+vkD82jY/V1RKaywTiZcXp
hZ2Sf9O3nC88diNWxqwCGIJHo4Ndr31NTCx/tUPygcDkjYMvkKjn8JDDFS9doGzLRRgZ89Uw6b5C
RjGj7giEWOAbG/cdi7o8tq/MST3P9MEjciXOVcR1Ni/+igSR163wK2AjsmL7yHH7ChsO+F73WAvG
JtT4n6HW7WZ22F82yPibzG83rTldQxtj3ZhyTiKDtIqc+Ke36FeYx1UCWyTBv2RP+JtYgl7huKya
ir6Mfuzg8N712EKpPbE4cYCXcBOTVff868xGwT5rytaF6ihwasuP1PXoMbe/ZB09R9GJOYrKYAHq
kOYix0SIA5w+F9apyXgBXPkwmgHPZAOHa2Q6z1PUHyz12/N+sLPhrmfMxUduN/tOL8Zof3a3iPQs
R+Okx3CdUeHStRensWm38EFtZXL85k9i10+/o2ARMaS9c6xcyik6He+p7VpRWD1seoc/NdPNihaR
eN91vDuB4gipo9OwWKEIYeJQoOGdNqmdhUhLYeHFWoK7JkqYnWZg3kJxb/aMaFX8KTuGRPoDaXnw
nV9M/ntfx9jb+AMMAYmncwC2L3UDYKMs6AxJAz7BIzA0kXryMqQly96BMrByB+hsDXY+cz3SLdI/
Ufr4sqS0KnlSf/1dlThEiWi2oAhYGWeKlS5+vj12n7NR05PjhNYzScZxmxKMnSIKinIt78ZRWKuy
m5nbachbRUPxNaBVreMCvYxazLVVL66uBWBswJm4aSx81qbWb+Q5zGPILsUcKRXrGFU3bifLC9r/
7FC20jTqQ5uDfWD/IrFogRLAET6xj/BzKndr/1hIs7m0dtMe6fbaBZhiL3YE36BszCVIsvxuDslw
tXxo932TlMfGqMrjf//0zgAtjz2nD+g0/Nu/L/wkLfq946+1ocG8vfDB5iw2+9D+cuNFlUb+3tFz
C25YGQ9GRDayp1H7EgRU0cy6ZrmBrjpof+IBwPNzifk+DKyfVlkujTezad5iw4l/iesgkM8xCc8s
u7cbcFhm4xAYZox08zZ7KTmUrVNRd3dm1Ra7mL8WuhOfcEg6EX/d1NtRmAiFIbFYD7SIIHOV2tja
7PEU6vb/fUmzbDz9/bu4P7GGDI9/v5eq8FFhZt/9n2//+02vK8OjrM//+38JeayfiFMTF59EQ0av
5caHvaFkOXpimodJ9v+/WJ0PYiYs966TO6e+D+3/vvjLL5s8y/GKct5DkX0tBiqy/v793/fGQxyi
tYfiTfbaxoXV3U81yUbDuRMGW5RIT4cQdsKuK4EtggsdeUtn4FZNyMENoqHkXMSjv4CTG9GBYNks
7+fZOyZV7h9b0/4SLp+8BIfKUXJgxegHp/OoahSynOzIWtNZ7IGfotAFO/0SIaDnrDz+/ZP1X6JA
rANATXvgU81RWk5znMgXHP9+WdRtvkeeBTJWNMdh+Y5KcO8OZvq/0qAZeSZL1hUq43Ex4lsJI3J2
OavHyb+fIjIdWMgkeSS7OQ3NL8X30Wlu2+UaogTM4QcR6lKpBvZdmIB5hl0Bnahpqk1PoJU8Umcc
Z1MaIF0bxzj+92XZ97d2Yt5A04+OxZAb/32p4gaRoOgwnRJ0Qt9jM/P3LdnyLeZi2Zrp4xWOB5mb
FCSD0Z9dbwWsRu6KbjrMyC1Hj4J2NTrqVA5QGLvubJi/2rTqY1IYLOl8zFvWGBxxyfHsbfGmR1Zc
nxvus4fSKLeK2P8RlxtqAstzNX2SK+63k/yrWmnxt8wW6xxxw+pFsi1BMzBGwZMkzS+WGbI5PoDD
Tsic0HsQEejxI5tX2j+hpw2g+MF++n21dn3LWeshI0oZoJia1vyEtIZH1Ws+mXPNC4VWokF4l6P8
4E4RrtCVxCnhiBRrfKujnsCmOBRGaJBCNFIkq2zwsGLjR167rr8kROjBbeyNa4Lk0DlwCWuqES5q
82ZsKUVvPEQ49vunQFXJyaQOeSXx5VjhStWKp2MFJXShT4bY97CTEiHv8ke6dY15IXD641ZbHccB
yvmQcsNhxY9I0cY/FYny4A9ArzX+LbemYk21z8hLZ+YRkN2waSJsqGtJkyWc6XncqOg5Ed57WkR7
VVZvlXOqqOcY/QxaFfUbJQc7jurGFk7ZTZ/+kxFHOEiMJYdd2BDioxyqfau946iJVTglAa/Rjc4F
0Pa4SexzYaTsj0R00E0JcIhMZffEfa43Ebq64a5z7B82ld2aSX7HAllyrZbdCpLIc2DBnSdKw0/I
ykHX9E7GTJ41i6cqDNZWWdKD3T6KWHwC7c42QZVc0UhiMi3vRRJG9NslK22AuWyHnciKbukj2yW8
69gQvHsPu7tU8VG14lY69MliKGRaUGvRD/CAFaE63frrWub3ldPehr3zK7nFodeDrDMTlCuo3FS6
m3vsnhqWeKj8chWL4mEqe2/XqmnbeMlD4y+CdBFuEie6pKO213Z45EFx21XNo6FEf2M3IO4K+56A
w4vte4/hUji3dAGgETIgkh7sSS3zGMUXaVAZImk7n2M4fhqCMDGxzRB+5Rwmoai4unj1l9ZzTNIB
EqcsiWVNbQ8JMvpVAoSsa7MwYirKwzddVK/CSF+BcmFJpNqXoaG1nEeIrzzp8u+U95G1lPOGExyh
bWDAt6EV34w27PvRDe/Tgf9Z2WJscnr4QrCLjU22PDVHTQDe8RDc8EI0cXGvg/6bodu5MV+tzMFC
Tp1lPJjZLkOLiEwwE1PKI7an/MbNvxU7pCyTv8MsxaFQzbY1oqdZQeUt3E3HCvZCvEBBgTvkVbkP
2uCVOjS2BjGHiyZiTJkQA8Php0tnih4E8mSkrhZMSFzb5ByS6J6NT8VBhTy7MljC+2RoDKBKDHCW
Q1Oid6hi7PZ1Ed1GdkvdLf7GneOyJwhZnqUwxnoJJmBMfXaKBltpnHQsGY26f6cXi8+AvfJLF8ZY
4m6KIb1i3gdhan6aLSiZVtjfMsH2VWOyAxcys+D03DdBBSoSDfhWyoU3bql+XKczNib92NrnzgSQ
qYDVVb7bZgcJ1z/WnQJ1WXDWrJ0H4ts4IHP40S7zXtZO2zAkghjO/Re+9DPm9WEpEyURBXwxL2IP
CCFolwYXclV4MIjn5rubzW82GPFGtgKth2UfW2am7InDHOvTFStx/qFnaWHLRq6cIn6rYdh2I7WJ
2nYxCxbT+9T7Dy4qLYeT4tinOCZFVDAADQIj4pjjQ57bb6Wa/DgE0W3NsTwiqXqIihbEzyw2Gf83
FmDzRzkiXRdzMSD7hfc4DmH6DfpKKnRY56L8snl68jbwgtYWc49n8aTIzBc/nEmrBdaLrJqN2ca3
rdBPvWX420ydB0fEu66GooPxapP4DUcLjG11t5uVQu/V7C8RqZNkZLdoH1wCM27cPPjTo9m1Jz/P
fnD34bopMHu2wzM7gkOZQs0Yrbu8mupVsiAy3SKgQXJ29k6vPgMoEL4XbydnH9vDpWzn+A4iPsA/
OwA8hHQED5/cFYW1jHHSda9OzCpBh5sxTo9VudRhj9E+s8JxmwmcAcXAfhYgGg1h8EIhvl7mBh5X
W4Is8IcKB03QrHIbS+KczscgwmioEyAbJjGoQSYvmEwhN01ResSFsTcb+77JrgCk6mcCzOMj0A2w
OeHM3RrSiBqkxChPayj4IMf0yi3wCOCvrXmxcKRytoOAXeXVfZmI4io0B02nraGpdWsqcOhWn0TI
8rPsD73iph7omAZxctektsT170v9wbIjWLUkpyuhrPPcS4zVFfAbR2jzmjoxbtdQImeRjFdR9xB9
kjc+tTllNF7h8dLNEZoSb2YRm6vUecTiwFYmZxaM2uBcMktEy66fVhM8+2k5rCx6EwhyMA9aBmnM
CIjBOHzEiTuea61BT9ZsaHjZdgW5bXwbuFPwDbD9yp+Aupln8ONsfNNhj84JoMGNaKzvzwODPZxe
m0HMmbY1JXIhP4KrTHSAEtHStcvuLpcNbs6o4+Ky0k3vT93d378PYhpjtN0i+4nujkx2s5Y+JqZc
EimJKYzfRsYVgHZyN5WhvB+WL4jRZ1nRiW7Xfni7DBvlVCb3RkxakgcYs9TyS7184ches32ml3js
KVW2J6G2f7/bWVm0bum25mDI93F5Yw2Kxga10o9Pvc7vxYzNwaOI1k84NCHj+WhgU8IlmqNzM27j
IEl9X3ChWociso+V7J+7OKD8hLzQmoXGg8c1sben0Vh8NwFejnQdzhU6SUvfAveX50iBgCRJBWuz
jl/qxS/eDT4lpWsWCuFtrRTWt0QexXMN+Z0Jy33TPXFzUSzNIF54tvS/BjrUJiKjtGYTMTzbNrRa
13j6+8VAJ8vInnhV66zap6Y1PteQTAXek8e/X+VtvA1GL9pJF9NhnQUjDnpX4mPxblMROlc56/JZ
u8Y/ryrqy9+v5k7YdHxpuXNs+eC6vXrmquCOaqIH1TJVz7YzuTiv+nH397vmOK1mcwjWgaESaNyh
eubT0u8Uxkz8b1o/m1GYHJLJdxaLNQlIn/HHw+Z5zCwIJBC+9XMRjhOfCtYhUxrAKsRl+NJkaXXq
44a4yBBe2E5lV46XYMZldmtmtUf0wtraIe77zONBO3Jyshzu7SMz0Lfv40U7dXmpPgD2HIGtsgQp
yuzqlXO0mXKBMOAOp6oNpnNVdw50kJAmlrl+B9lCSDLxV9VAS0FJxee+9yYDn1r7ZKjcuFNcsA7f
XUVG+JIrMEoZp6uBAMGeIx5YQ0rqb1qqsFjIT4+FQ81qNLzCLcctGKbMXXz28eTsJhIJrKTQ92DK
kK1xvpt86DZEIDjWLY6FmJX+TseBQ5cqxgoQshh045wFAvaWyhXVoY3DbdsmG6yMNtJwFG8Sydwa
AB6Ymv6u1KzzGyeMNtxIadW9VbJ8te3MRRoJH9lkMgiWDk8TC2oGjAK1wyp/yeaxXlMTeC8DYp8m
9YvF0idpV8NPRmnzwEKvr1Muy1YugyfkzJLznQiIjfJMjaAbMrTw2FK/0Txd6XV3N1RgvID/w3iL
O7KMPOataDEIW6TRm7F9y5z20dB8uCuoYXS8yXMf3EZuBXiXfYfbj+QvTkqRJYg4kS3s4u+M+5fn
cjWJgQX85JB/rRvFssHxwJq6xoa7Cs8RMT26HGPacVg8LnCVeuy5nHTs22IcAoiUCJDSUxs5sEfw
gwsJ989YG7DpBNs/y/Mf7NG/twwFRtT3voYQTpuMjHUKfwO6gnXIleyxXLTWbnkaUoxZ74x3sLDR
fvC8bzbEyNBFB4cttnbhYAESG8kGA2rjvUzcDxnCgdTKwkdBrMmKOSWXSSmpgKgeM4bCwoWgwLFt
nyumcyNicxSI3uRugw/aYfc159YdPgBWPqJmvUg6dEgCyJxkL2ylGdcy/76pF5IF+eSa9kIkK8T7
Ngo2QJwAr+pREEMiJuuZBrgSzGgJolCop9+cWTZ3wmsNwFQ6HBCDCJhl7PbsMqvvSqd8fI2WGhOX
Q1SeGXzesAYmnLAD4JGtXXHbT5goUS/xJ93HWZ6tkYa/5OyLjY1pnAkA4rsq7hjkn7IKDKcjkJ60
Gu48IW4wWanNVJkcMAW5kBIUVQcwx2yt7yqy36I4GHZGTt6LcmXWEcO86otiPJUJ7WM+zyIZ0J5L
icFD6+Bqp5FTrfukRWty77Tb/Zoi+moy4wfUgJwW96RkbV1Y/SUbzLfUY36aYoMKXvu2K2HroqhL
GG2I9iNY4GQY9k7tDhsn/57nNF+hU61FOPzKeZPCxF/l8jLwdhz4gdDCik/dJHst6zchw+EQ8nkH
K3kb8kfdtAVtWljE5zp5r/voORXec9fU1iYt9RX39e0YjT+sMup97dtsKZOvhNvQYaQlMVG43aIc
pz6vEupoW13NJH6GPLGZ7Y71r3gDQLodve7UKO42oT1Q++qsebi4O24v8L03AemkPeLxEw17jckh
P3OU8dYRq4iBhWBSB8qQj8FN8JKldLOzFUS/xhmZFFZySxQHzPTEkbZ174CiAZFgbjXnFEOAz22u
sPsVcQcksnCVa0BwQTrz1JvZFCAGrF1HU35U8ICMGVAUtnAOsPsqKJjMCu8uWrg12RRc7ZhoiMN7
DxTePgk5UgUSJZjcWY4n8PDXUzt7fHDD13kg+Y1P/6pdIIo2DgPE9Ik5DFTWBsQLrrTU3HJVYIdG
LfuYrYG51r1S9vTa0icSDzh40GQIZeC5Z8dWbxzIEIPSxspLkK28UGKmNTTg44xTGvziekKgydKr
IiuwD/mvSkoCQiwKRLiJFqfIwDBydrmd8YRTtKsWCP/UzJ2KFmNGjti95YB6mUpSylr6KdpQ/mrG
+k363jXLpkeVtFB7o/R5mgpvnangzeWZMDXzc9rMixYzUCQQsGurE/M+MIPHeVAcZZLFH46dsZup
hPEyfart9oWkIslbOoRlUlMVgJcd9pzSG5dECTKlSzIfUwCTJIWWJa0gfvzLZgX92/eRDGdK0S3z
i9Va2cQKXFqMHa8a96E0wDJ4T0ESibU/hLDOQUlMiQX9sAgPeR9jfWByLyzwOWBM8YFj/vECdozM
BivakXBFOOZj1IdPbB5uCzHRIJaLA7ItP+7U7SzDfi56+S83q2hDqmxmAd8aw10u3HvGULS2rEWM
LP/ZLX03zg8ez68kja/B2KBFzwVJH4OqeuY0dPMPp5b+NiRfiNnfIi8I+6qdy8cM0w+3knNUGlfb
i05p3r57GX2Wfs+RLC4+Rh+lSbv2ugcszMzYb3laYy2LXZx1hn+h9AR1QxOontPqPMVq3C0Bto2+
DXxemXxh3fiT84+SnqWeZuDHNmjphs22ghqDg7MTwFLabgtDiFXfEhwpYHIDuHoPEq40lAZJmJjn
YAc0Q3Tld95n/2qLj0NsvRIyWxdUmMMUYHpxkDyzMBxXzqA+YAcgDY71Y+rKg9vdJVij2PjgFfJh
j7QNfxuriZ+mAiwqK5anLCTRkQsy6Ba2VcSQkLbLIvNOYZ19ceNd+yYLZKrjj3aNSMTZ6Ai9+ZKJ
dtzrVj82Zvfk992KIP1T7zyYeh4poSJ8L6zimcaYY2x7X4YMT2PLE8JoCJFWDX2sfnepIw76Qx6s
Icie2xbpx3UODY/tPSvXU0+NOM9wexf4AIUGvCh9ddMyNGgMBVzl7bXn0LQbYP5FJRfnmJjXOfSa
NcE+2gPlR1a1Z5eSM56QKKSW/dp29jks4xoFaZH53Y4bjaQB5VeVPD6EpmhCuZ69rwvMdkuOoRlQ
WCG3cfNEwbQcZhjbzRfQGhi+NTvz20TEsFv32TB8CkqKOOdhK1ATeM9Zgjk2QHeOxa5IZxbCw4fV
cM9V2CJsAWKN0KbdXCaXH4Fzq8EtrKIl5FZ6TYEOlLwH3TyefEPcY6d6zPC9bYSQVJf6VHNT1pWn
IeY87oXK/K0st9/RgkUOLbkTTv1KSoWKrZHKu1B8tqiLNLeY+l5UT61PycKYsitCUA+878rj9G87
5plS1YHL1XY+Ymha7GR4GvO33ZceDCwXRb3JEJ3bGg5eFaUH7kJAUqI3EafJpk64T0wGZC9PmqzQ
lQb3GmYbs8L/ZPvvI/X2KBo5bxm4C7VQWYyfKDEZXlW2niIDN2jTHaflbOThSAkHph8+Kk+ezWjX
9NYn6uHceKim7tuk+28nrg+4CK6JbW3NLPnI0TfCDkJrKtBkswFo4KfVYvOJejhOAQPVnNjfHffu
MnVBv4b2i/L6z2Lijm0UKSeA9odaXPKvSOJZ/SrN6ILf/YXeacbY1HpF1PzBCG/5+Y8/4iqcq/pr
UpjJHEVJRz2DUndAylVjk69d08PsRvvIHEWbvHJ2pNPw2Rp6x/p987dnyUuUOe4npjO/g1s5xS15
46nyP6GybqQvXsK4f/K5ioPazHE0/YCzAVc4A9RJuYWZKqV6z/u9ImteAK7swhLhtwGbQO35DXk+
vOheehY9UGkvSje4K0wE7wDxmlgD7zpmOZrddHrUcdsdm+DeyxOxrkrjg5K8YY/Uk4zzaaqaGegI
QGo7bu91Fnyhrl8dNxzX81zfT56+RHn26PnA5E1JHeH0Yk7R2gpMf02P5kuQc9qAXC5iVFgck/Bz
SHX6VfhhUQq0RrSVMF+4PzmYUchUf5ClIyveOp9OjA3BCDGJpcTdO9mtzJizTYaK7nv2S502ek8B
VILDisIuvyKGi5a8mWacYyFAjcQDXBxoxFQnGD7yrj5MBdNJGDXvbiuB1Tv/ktl+hp7pb7wC1od0
HxoxPZEt3Vlm/wxcsbuwTqCmHOtb18hnVdOuYFj4Hqp7r6LYVaE2diJcS/uOso4XPYx7L1kcn40Q
65BKuLH4HIV+w8hUgOkwTlgtflrU82NLrgjPO2eFNjcxTEfsyTVhu5BledphCoDwd5mJp940Nncb
PypwetTFPnWp+AHBh9RQYr7t34NMfnXYGFa9l2vq9vBuTfE5yKgtsdhpDu5t1yGe+2kA8naksbSi
fGySoPTUG2BHsnUkOVbLn+YH8YdgPPHLhEgMZLaxYV1TeIgMuaSjRnKUuHGq+pkc2KGfbLmrrQz/
Y0ZRdlr9G2MC/86g8eJRmQsgkEKKQ9Vi7+IFIpT60GaS8RfOtOZDX4bVu86Xbs+UTIIP/Y+zYX7M
svxXgHsgbx882eymOtjqxPe8rQ3BnyGA9KKq72cZHys73kOrWlFudTFSqJN1XbPZ8fwPc5oPSVY+
ZPOgd2kgf8wZ6xabOYYR/TI20scxl3trtxOn2IWXSUnJYxBFTwzqjKSmpWEOULtQ7mcrjOjWzZI1
dkFGyHhu13Q/H726OccmAw3EC2vnOGirPBcTqgFACNLwVufW1UkqkEFd8AEJVJ7CYuAnDLEu6uFf
WOnvylcTSH25hozGAg2U5brvMj7rabOBIfVuxkO2qxsLc1EyYzZMuTmkTslBdi7XUtv10Yz/h6Pz
2G4ViaLoF7FWkWGqLFmSJQdJ9oTl8AwUmSJ/fW962uE9W4KqG87Zh/KkhV4h8BLYiqRPgJhk+5Av
puaB/3OrobVJM2yYptmebCTsWY/Ft2Gkjj3PeYvFF8Quh/9lXPdtgKehQ9PnQkUoCrYb7UAiREe8
lOdO1jllPi9wWaNOX7VJzWivbV5RJF19a3jq812rsEf0WePzn0TehSK0TFhMgdgL61QcRkd7+L2w
0PkR+RUEH0YNJGUoBkZf5jtzvzmTHGSwtFq19zyURuVhUCULZJkO2yIw2mNnnjINnU0zeNEmwu9e
T4IPV1LSe+ahHRQdN/wR17l3WJ7xK4VEwupZhPeZPpk0Z7HSW4k9DVdG2vnY0BPrLosQfVb5lLZe
+Wv29gu9a/VsoZdka8BS1/FZyI2a3Duhf9BCfMO6jjK7kRBOoPMbcy8TrnTtL8gQnMT1E0u3Ylfw
zfT19Ny7g7NqhjcrbpEH8aJ4k3jqTSyHoj9buOoPwTAeNWNyQAtZr7gLmdq3GqpSJiF2CA9lzNHC
2u4WEQT5wzchIQJrUpyDYoTXFsq7E3nbArwLumWgSZ0NgkRWzmqg4mFqlPw6rllvWb2XzYSUAidm
5I5PddLhFI4hzJiTuRla5myW27xOPo9HEvU3rebSjsyOfR457Rx3fwZtE4R/w2fo/pPNUkoG58HO
iFt6r+pXFbO4sgPGPO76o2v6z97okx/kZ6COZPUDAGc5uIL+zWNLpxkYauvx1Dm6e9CbpNyLBtBI
0Sbrna/qgJTYeQIPcoqRebUSObvcwP5hHA6J50cbTH+FTN1ZWCp9h8GUPKcm/vHxRzltR1cb1uuq
1jbBKIsj85wvsxX4XRV4iqAmbLDvnmhbOWF7YnR78VpUzAScth0XNJDkErH5pGEcFwNRZDPRAtYO
DlamcG+5izNTu9Y+eJ5gStkOSf/S0cmIHFlEAz6CqfgNeA91f+3BxeZF50MjWUojNCgosruss5Ds
GRKGRuyTREP6HwhVL9OgPxltsreSEZkQCifoYjZzWfTTHvLgvdai95cO7+601mN2lMzbaiqu/jB6
FpnNCczNsljnDM+OOuSh1SRxG3Ucbqe6D99yAb9jrKw985t8q9sNLKjIBqAUlkj7fbItkdWX6B+W
JGahtp1XHwjn4vZUWFjEx+4vUfGlwr2+7EYXiUySvDUetV+c7BMLa1XhNsWmwkUpMGSuBcQpxnr4
zMgny6unibCUgXmDHcwwMPWuG+ZPLbUnVnOr0LWuJYLnjfTwAZCfFYWfLvNtlcZfXcIiE+jEmW/0
KciSYJ9V7LVDlp89uo+V1GqkjX26ykPWpjUHoJh4zgyRA2Oy619uC0M4v0i/q7U0NoaGVCwMNmPK
+xHCHODosXBPD6cIYQIMpxF4EOmqRfNkO9N33GcmZd9K99NXdOewqZp6IxPj3cF9wUwn+bEj7L59
BUjVNHn5HKhua2f+tsvmwS/tcarWJEgK72oFxufk5+9W/zOp8UvJtD2UafE1EJE3SHz8cBukMZxQ
dbVrbqKP2vWOoh8/YhM3IKoFDF2AO2nfxG/GaneJ9ByqrTbXem17TzJ2A/68ix9uSejmIOOKZdkC
9Jc980osXq95J++khCGn8Las7N41flpg9CQST5RQ/BaI3TX9rCLtjBVlTUeFhqv2BOr3RRGO0Y4A
4WkhOR/cRv9g/ztwxACXmGjOlwmD06g1wiWEsRc5Dia3DoKANqm+3QQNcje2D82E12l1Ni9+526S
pp9zR1CTcMCSHlFXOx0C03oSzsHIdP5O3lLKmuFJIKNg3B7Am3d4L/LCOgb9T6kROksY3lzTszG2
5D8yKD8iIqMXDtpWXgaMYllhMa7spm3VI81lxsXut2k+BhvkjIEAfGnaxtfYK4KcGZ9OYbsQnjGu
OIcacn1Ouu1e9JjkP28OjXV4ys042qiZUCDyl6HIaBtiKZZV7THFDX9TX/+tMAUtrCHjglU2drSm
RtUAbA2FFv6cepa3sOXQy1dPGi9l5d4LoA3Uegn7x4GnyfDnkXChWHRlwSM0ONP4vZKwHqnUe29R
XzJG7Kj/Am7Iji4Jn+siHDHlGaazH9R4tAogjtZpkLjMdGRlC10kYjc2FWdZBqxZJhR1mFf5R9P0
1LAiFVGE8tFz5saXJL0sxfmKGgPDAaIaSs2lsJIrG71prVHpLBvz3PtaxyauxNnYip9d6Pv52pUQ
6ktHP+FHJKO26NhgmM6RAMFi65bOOS54bCH7GPvS6fhaxBxXWbH8GVjnlzGjvVJQmGl+GOzQawPE
0MWfGhzvWeEIX0Tmy5hSPoXMtSd8bps8J7QXE0+jWW88PsiMjfLXZ2vDgn6irJ6zM2NHXnzKDSST
X8mQbIXE7VARO9MNK07qbtmTKkj3wSaj5I1iVnfKY3Pvjrqx6R31qofawevEGtTQaoC5YacvLo50
REfy25RkOUm7fAkTXDeDmxnLHN9K2Tc8HyX5SESmm9NvS7oa6CdUIWkXbTu/2I5jTgpi1f2ZNaek
k0pgATyxdoWBUpLNbVYcZqq3913dP6Qs7yDHPq2k+gjdrRyx1RZKf7XSxMLj2JwSCW0FAMA5ijCg
qZH+SgX9RkaGvQpfx3S01nY5IpTTw4tegxUOkg8ZVFRbLbcUkT2U+T7y4mIC0oeM+Hvw2MpXk3kt
a4OKNWlIh0jTa+FT/Ct8WisMA9zlLPFXNrJXzHSM45jG/9oD1t2KdS9q/XQVBOmvdMqv0timjoHx
QHDpuN64DSzSojJkJ3QhI+QI1b8g+K15i9IWUhHaeuDlES24ZFUiVBEvEMEtG5tpOWxqdsLPrbJA
OJY2xUStn9vGuZj8mVgXBKNohmVpiJ/OKBLqTX0Lh4G0s779ZWvyMpTlFTQHOGb5qnNTbQJctkyk
gTqaiREdaLqRQOERSFFacW8vmxEVktmPM0DPO1RJzo/U5fh10b/ptO8NgUnBrCHiRwfhnSasNMMM
xaLTOxA4K52Psu7kVlfl+6TKfa9QVPnkoFBTZgWPfUoZQpjQFnM6hJihPRrwyVmYqcmY1qGHSdoU
JpmTTsa7prfaU6rJg+7F6aZHMrNM4FqsBX/XSguS957J6L6Q+Y3xQr3z9b3tMDBgr07mA5GWZqS9
N0owYrVsZl+69XCq6maFlmA/x4mbMh8sWxxnQ66SBZK6DzYbl4iepqaGZMsjarq98n99iYHTdmHm
4bSZlFGyXUWMNo5GSxfvgc0q079mnuEUAxOuIeJAEH72r9cNC7ea8SqOA0DoNake6cqzyLKvQRTm
uGHX0cBJrTPBt0yYVQiBp13rCK4KZV6z0WXcquTAkgC4cwCET/AviV7YdbUTLfVo0BdWFp7G0GZ/
N/CcdVhaUs2PMWdk84GC+Jo34v8NEg29Nic2ZEvVIi32jQorEBISm+MtQ8uemtxCflY/BpAHJXme
I7tOAj+d2C8vA9SZte5ZAe/4ZphPZ9U6DSyids8dYRMlgkUdGgXCHg/pZFe/le14dwWoz0jgq244
5RkQkYdlZB9R91ZPHuy78Bb6/SsRNb9wCGcTtakv3ZALpRI/ZtvcPRvBQqAbf0OGLd/u9WDJ/gMy
oqK6tEOmkY6CCViF2ZLjgSkhL9ZrKVwkMpTSUUQYa8RUiE6AZWrApqkIPutK/RA+eQA2s1c5pmjS
BAvtVXFQweQA1YHpvs/uiLgXsdttLUpNZksC4TDz5mb6hsv6Lgn/athE80TuwUShF9HgUnKjFfo1
D0Cih1O8TsPhnoYS8FckqkX6U4X1q9WP73apnyQhMYubchsSr8G6WLrxXLjtS2+DEja7PauJXe5l
u0kNBydCsjm6v34S30TrvhcZx2YokIeavAjylxER37bPwqDKG9oT2g+YlUnncmsAnoSiF0JH+v8f
kKUObU2XDy2lDJnszQASdBjTo+iQiGqWhcYudxG6MW8ekR7HJgxQ3NUsq7gr7ImEpSK9mojrUouV
TWg9wg73lUpfKiwELA+WHRuGVpdHBvO4pNzhGCfNOSCpri6jHazivSbVsx8ae6NhrI+PYZJ3yZrB
iIFzmvEJygLFwTwuYSOfkKgGjqS6R1p8C6bhotzNVPX7pCwv3tBvCrvYR7FcxTPiwgyPdQvfkaw5
+iwtij+HiaK8QzCI8gT3b/IJnuOtd8ILoHxsJrsg0i+JG15lu6UcR7bSNy+m2x680HsvOuZeJd4O
o3iP2oLs2BImGK+EM2KccWtiHv1kO9ag2CZZLu2K2IMo5TRQJM0op4ePWw/btJHnrqshG09MrcSn
oKqNmP7AAj24EB3lwOkLvoo3tZA/hf3PTAVJvQyBsq7+tTx4s5WZtGT94nNmfijzgnJWYoTLMjPa
zXpeGlBcZxIqHGyFZYtipOkAVw7pjSfgmLgY84K3qkzeBXjIKDUvEWFPjp59Vi2YTGDomGasfcVy
tx/Th7I/9Dz7YV9PtlswXsaEE1fndZxl3VrwA8QBHEbC1M7MBDxstbX9eWlQ8VDLl5KnlFd8XORG
8QBsubPG7Jj1nCqxNf4wNn5LCHLVxvoM95FsuBG5A6hSXHvWStR5hrUP8J6Vu6vODc/EwkKBzPF7
1BGfwzic06k0ty2iw0Viz/pg/dQbwPzH8p9L1vAorFct8V+61nzBEcRUPm1/K9zcI/iOsIBAD7dl
MeXiCiTqps+p6yVDC0KxlrFLYlqyTTNdrFnYHWq//ldb2h+uuB3NM+jw1AW+Z2vH3KG7aPXCXHhB
e2aKSItDRB8CfpwwCBRk2q38pH+oObo6DK2/PMHQ742I+vonlIlIvmdigccf19qQu8YAnZ3K6PZh
2ixg+SXlCEM8emb7OS4Lb5vrtLZxTZIA041Cy96rvl3xsJONW8T71h8OYeJihxiAw+uEUTrFDC0Z
2eyWOE8YJ8TUB3b0Yyj9n7RwRrYyuSHp3Bipz81dQ0UUOOOaqd6z8j9ZRf1KIfGVZbLZOYJdP4wq
AlWShznBDc8zxLfl8ECl8pxqu9qgXSqT/kLz/KVpuqILH5nuu0fJyBy7mrVgKh4ugnTa2olJXWYB
twNEUVgolqnL93POnxFx7phjdDVTf5v37kfa21enFR8lC6oVJuRQs86dp/6SjuDDAnlwbo8/fmLu
Sx5C0f7FxPdxvg3n/LN60xUtdMh6z26Lt9Qf7s1ofbtx/CJt8ZqTMkghTkCHW92Inn5yTTzpPlS6
kByBztbWDp1KaOUHyXTaZf7KtBC2cz790d69mJ7VL5mq+8LZssMgZ30rAQd2ECqW829Nzmy69UrB
ljx6spLpzCLnbGTVmrbugAZ2xm791jX1Al6Vnnh2OmEbefRSy4NzBiAiZd1ljsRNTlvXyo4DV9aI
H5svdT2I4Yc2EQEsZb2ec3CkkMWW/eRfJg8eQAGAyQJwUkzPvjLfpO58xkGScBiNv7hw1GKoUaUZ
OCBobg6qnwC7g4CRiudqKGERE96XM5dFlP3qRAJtHs69od2GfXslub2D5FpsGb28eXyZk5G/9Ezo
cUsTF2ih/5ddvkLO2yDDcSgGXR9OTEybGfbDilDMZO202TemnnWVdls6XAJR3QXXypolnM9NkWXP
Q/GF8jTunGrjl55cxxbvveOFN91In5NCw5ZkYzqdYJLg0SJNfXoO2RKzaXsDvshLDN/ISes7kXJ/
LTGvNEokkOvT2m1o4iV6soVqqJO+UEvC241bA8lGRAiV+U5+x6yxoqdymrkICg6GSVw2Y7EhO5S2
jvs65cACX72YsmkhOgJiYqJ5qIfpK6iTGKRF/3JdOEu7Lq8j/KBVWfNEe3z3CGpXBrf7KgdjCJfV
WDtR8Rar8CQn/9R1e+LJ7lnXbo2iu/Th8BRW2Q6tWk1w1laiU0vb4Iv+qtStaBkMBEF44aemxWwS
YBhWGCcWERFaYyPW0CT2ltYRbKexEYUKjImZV71EM0Jc3DbWSFgwRn09sEOaZNcDamxwKsmkZc5Q
bVvUfbWTHXXP1Zd9RrSBTxONVRh2OLPEpvrnFPJk1frJTBgwTr3+NHA+ta65ThrwXYj+tHaHZBsR
PanFacKaqaigmjfOp5Z4iBEg1RZl9JSrBqCmjhpBtfe+5tusZI7I5QTImXaO+n6RGC+Wh/M2l9nB
VA02vWvHuTaRb7swvOhvfgfHor1GHfNsqvnbkPQnWWskfFvQaMLP3rcOgVO+Bbn9VAITWAljQm4L
iL+iLTn2LHZXflNeCk//UhqSxopVWmt1WIKK08TyyBL4aAXgiczil8/Lf731m6fmrXRctU01940y
PK99Z+nS2S/iAfO7rPeDxZrdwoSpqbZcNG3GA9qBJhtR+VPflHzouo1hICczfoxI/42x4ouxu+ec
agvws/x7H3P+nJiFCz9fGJl1s6jutIZFMu37oqWv7ArxynZ6F7O9JVvkYQ2IukMSQCbXfsTYnVvu
ijVBA4QpkJZhMDbHPLbosgaqpn+chu7N7ie8CWmwKbDaWb6ETg7Az+VLscr/t1yrOLz0GFPj6JtJ
vrnwR+gjLVUua7s/PGBvoUa+KuxOws8hy8feyqogxwnAg6GNjKBssYlBa64t++oJSlFKAch9LeI+
INmWJNXVR+KyjE5i4hrXjADDEAAO5jmvOMOuAiM+c8rvbvKvNgYgTqCqRdVySeN/yJWSpVDaaXSH
c0TikB5vWn1Yh9rwRw1V7tuQabl+IyTz3trxj6idbSv87dCwytTMFcTs4a0O7Qt/jrYOCsDJqRMe
QtTSQjfJc7PJ8dBFcwmelCg/NItJVFZg2uuat7JAkqzbxVfddLvGhPUQtpQfilRzOEwCb8BF2vVZ
cN1ubNP7zRsLK7lzJDWAFT8jZ0xexSZuKCQMbT82Hh5t39g0A9k5jBfcwf+ZMgoa5zePYSfOCs5E
Z5GY5uXRicCvCdD7oShPMMIungxuAmRa40+vdmuP69aQL1ZVAUl3dzSCZBZm4SeJDQ+y0QlO8ZYe
arrSs2Djschh+6S96WL6xaOGda3cMakCItt11yyO96KiCEl8SpkU56ZimaEArofuka3DGb+kPGQy
eDdIV12KkSEaXCkE4z+iDf+Uj3u/iXdgoVi7ELpZ4uV5s+F4BRFKBrYkaxq8QwphyHSfqta8iqJt
mVsSIOJppEnVJLIVjOZTXZ1KM6L4Y7klQbouWlYkPMnemvM6g0iIwdtzpkNJDuGkIXNw9H7Yo7DG
UpSj1JK9edZG89ba+ciGHJtOoCNX1S/21FGdO+cuIFUDcbXbj78+84NVSCKkM2eKCXc4laDkevwT
wqvueAVuxVRey5QGnUjRf+C1LkOPVLUh5AwtSEZtj8EMWTab075e+krbqtY/IjtdgmAhNypiH5By
7YvxMNFNolTEkW62alO7/clQn0k4Z9ma+jUlVbPRBXPWaV0Hr/jLIde2TKrsEdeTSyhCqHnmOjJL
fVH7JADL+tLF0aWuTeb1VFRUJj8unnVjNvUol6hqQBtE+7wRXX+xSaZPdP9mhGvS9l6NOCAHBsrd
FN/G0n/D/o0XhdZNV8NFC4qr6afbDlY0sLFYi9+D+Fa76dUq1M3K2r+UhAxsZ7EOHJGbfJ8mIayO
117Ji+rlurLopSMSKUhVvwBGTLB5cQ/PLxwWa4AoiPTKLPjVs3+lAPFc9Exth4qFdJbid5DfcRdt
HE0+spLkiI7AgY1Xfjht/V2W07LpIVUktbiFtnPhlZgJO0x+40pH8erCVfMvgtjMlSpDNA1F+wBf
wLxYN+5VFb6ZaboVot/Ehv+rrIz5RTKcCgY8vhU8p5nx6BCcAXVap368cQGFos9m0TsbG2vZ/k5a
v4LkMpLQgD8LvS/Af7+je7bqm9LzL5F/Zh5JdKFLR1tTaDP7miUgawyTfxhfNujb0FhF+rCU6kKt
Nu1COmWSq58HL3jxwgRheklgn1AfvW7vUVVw1dQUe7bKjn1vHlKYgfCw/XdT8/Gn867GFZ4Hkf8U
znSzx2sJFCFwh0NgWe56Fk5Ks/qLMRylo/+Tp+IbpOY3Vu4NrpbHiNYAwyDPJCLGd7uu3ivOdXK3
P4cmuFpaxLgkYmNoESDk9NGPpo8kOgBfad/csv3m+0Hc1CzhBWIuD2AwN0XGZA1hXCSyje513PQ9
zWU3Oltu9aM+gQWJ/8LaKRe2Gd5Ut6ds3Ma6gqnOUoLPcg5+6PN1YYi/iObIqCRwn3lyZ95LBZZj
MOtwOdnWzgyeCCT5dg2SbgjCjWTw5fnBnVipA2aMJacjBhtUfboQDzIxmdU54sQcg0mKziy3+Y5F
dxucdq1akMXiGR7+syMoqEoqyPpE1uhjIp19bqhoBNiDxfa9yymthvq9Iu2hEfExTbAF6w+jHNcm
At8YwqGOWlZ4Dv2vvJjG+I2K7Rgwbit6wD6ms5NgSVXWPAi4+7PcvTO6jCNcSADN1SXCr8QbELlH
Trk9Hcxe2Obz/MNV4qzX3iYrjH0n00ti+YeMKrehlDRYEJLImVyw7mgYdeTatiic9S5mPJFpN2hN
cvk2cEQAUzkYrfXPiqejcusft/MZZ/nXduboJupNH+mF7bkeLPJlNSYoeub+iXEDs0QSE6Hif2C3
YKukzrFaxVFK61LMe+SUyq2uSd/87T24QYnOc2lmJBawt3stHgW2S5FwJLkBAWEe+uo4xg4fjkhY
4Tqq0l07FO34IRnUJ3EH17vbct6dW4cO2IBCHHQwkj1thqk2aKuYK9RQs2s5mgvTMLAk9Lt+lBei
GH5VjW2i6UFQh/aTD7UhPqdwbJdsMAMWwsUFuCA25SaDOWT/eSgge4EeSiVfYxqNUEcpkTsfJmal
2G+bdB8cubof/5oRdz/nAkS34akI+nel9Cc5MVXP0XDiQxqwjLeIUaqY2J5o/LM9D0XswK+Tnd1I
fOSVc2GOzES/PrFpYngcvNc8HlMdPSA6A6NSwSkMKQAajaN4BLbmzSr1md5IRwbp+1viynhym/E9
VAzGAwfpmV7A58heLfzHdRi1i8nzmAnibvnxfZSuOjc+Bdu/Ti9OXi853ebfJ0zffcXLmziI5vWY
7ezYYobhO9sN0T2jo1mVYL8ZPIlDE9V4eGlmlkjHicQ0GMgyEI5n93xcIYsf6njnVNo1EdafM9z9
uv6UDRpeXFRQoV2a+KkbyNcRX2WHlaHMecdTgGgjfjTHgnTcdq/saB6xsksGZqQsOWI4eUbyTF49
75s7h9Fh1wjzz4CWBTvZhqRLpklxMW7JGcDu1t9KH0lFN7DM1xCeG/HwVTDa7Iz0KZzOvTciO+7b
bkNJfGmKgoV1hfXdYqA18KPlls/zSlJ5whmGm/8mBitj0eqeUOOfWSEpoT16r694o9AIRHZ31goQ
clP4riW4BtG+/hk62+Vy/PQrzhMJrw+Emg85jChvFeWsOzFMGvY85CpWxJlfVN4APKxh8VBhMnsO
7hgKX4Ne6JRd8rPT2cm48bfKRnshm+Dbw8iG1+o+eVi7O3UkvurdTRiskPnXLAU6UatxbvP7P8CB
XagYEr5wcZKETf5tUYZPYD4YbSNQnirvrudnWiI+6raINoS/oPgG8QVckzyECRIMlECS0JOjH6M/
6hGZyoEErk6xeE/qnTm724PIKLbqx+gtllkJ00ncpUtQyDYftfnkT/kuNefVhLFypwmxJlDIBYFd
n5iiMXIP5jzr1+9aEz1GDuzM8daqIATHl3Q6mDJjh/E1DnG1tJnZN/OLRdxEaJ0wV+9Ab9x7nw6e
VC6QdRUgLHr4fsLdxrerBOUTuwgj4K0rprvMyvfCpjpoa0stMdLANudRzIZ83cGIXLHcfGGMshEx
aIiMLDXGdejckz7etqV2j7Wa9pDFvlP9SV//a3hYGVncct15jGBiQkPMCwnikjr93bLVyyi30RCf
63Bckgz7jsLi04duYLwQzPWDS0zRTNdL9HXvrlms3bbSMP82QDOm9Ff4Jc4ghTwtVc+1Gbx0+fgi
xvbsjinLcT/irCZtZ8C26RfOP9DonyaScgtWjG5BufW9Yk/Kwp/FlMcR+PpmIbzv3BIGT73m/TQF
dSAUEiiL3AnUE5BetRe38M4gNK6G+SLxRXE22fhRWto4PX9KSd5zBIlY7BcppfK7nQffROBukIw5
YfgRhTjNDD7ygQBRWMTybLk+fzZ5LcgEAPPHxkG3YRPUcQdY1h/eGQ0xYF2MuXifMPzlnfun2WO0
itLpx9QuPb51XmqJoYmZ5pwWOXC7LdwEw8uoNcuyYQMKh/cEs/q9bP0fBapp5YoPL2PW5MP1aWYN
L34dQpeZeetItmrrR8bWHWX5Me5JjnPrucUcwoVT8LqMNUoLZuRAPaK93fusj72felS//PzbbCYv
CdGO27DM/jzT+8tp8mWDwjXr0BA4VbexsUpTgdp3tg2Mntfo0j89jQkS6n4ihnXzmtv1Zz3x1Pek
uM6W8JUug7WLUQ4zb05aKvi6ykHmHEAqrOZjvdQZwLJ+VfxPqqx/RiVe6h7niP7PKqJjkTTPadn9
2jQAq8xRv4iD9vChVpjkV4GqPvGQkO7TBTxPrzGWYOZ32JnMGhEobEZydq9Y5NFmmi0G0+QhvTeJ
jZ+Ac/LlmpT4JH4iz3OveWp8ArBDGdF9xV37JJBelJ6BppWLlVs4REaIMCIw+Sq90fuKVftaWsF5
1OOrZwjyWUngqglmAwW0RASBZqRrhnUq25fccP8sr3kdXH8fW/Ybf/l3wsoP9Ri7fFKnTI3E4chk
J4WWyRvYBlT6D7jVfR7bzyZLamgU1tcok099WUThucOyvcAV8RqN8XOmAeISZnBp42HHyg6d49Jk
gcyWtf/1lTpXwt32yGlhs3NC8nDG/MhjGPwxyh6nL0Ofx9kVYS0Wr0Q0PmRqIVnEmECy8z4PMVBl
pIs7dOVVBUpEVvehr/hyHfPDt15bG9oq25eFyWG9zHTnt3rNPO0r8CYeO88AQxaM+4roCkRQ1YS5
qSwpOZnexkbzl7bTPZ7Ytbbj0ezmVEd9Tr8lBtgo+DLawH04sBIgVrPSePOvKbASwGQ9qGifVykH
r1Eh6tG1e5ixkoNAR7vuAq9OioycymbexwQ+jxeUYy/n4KMOYJtVFoir60erZzevwAs1b42PJDoO
Kz8Qj6TlP0x1HTNcLolnpBxMg/IgJW6KQed4yD1Yc5nt/ZvKc2Fbf6pGNR3MZilQaRyr4ZOaMEN6
bFf7tCbqBs0tqSLRwJTeES6JKglpb8hCeNMdSnsosBpWpTRXJ8CnYm37TP/tFjlXmvRzlNa8rSRO
C+04tym8oZANWjNFb2FOewreUWd5j9Y5NbwFDrQZbD+iHsFWhMiXZ2kijyvUHm6VXmszH9ZlQPSW
v22r4qAr44Uajklwz68YGiQvxFc/zh4e5kO2/j3iC7oF8PXuyqASU8n82Zv5qohfdKsM1kVm/Jpt
dNEkCyC0Wxs09k8RBkHGxt2DtPUnVzwaR0OYqRiP2ZhKBw7/pp7QFqGM5/OpZc9naiXZovWKB2ue
wyioknrL7JmL6pg1rdcJT2je1NQZ/nWwWAJWA6FYmaP/BsksxGodLFfur2egynQkszqMjY/JDd9U
G3z4swsKFw7CgQDpr0MyZaEBayx4PCKje2WJM+cz4QhxdkAk6zWixZOATE73S6EtB+fTLRhcyHRX
WUcpRc8sRLI+c9nNMkF/blzMKUUJV84mJSgV8aZimrqE7Exl0BHT56ozHwd2oCng/ONc4KhZ8CEB
de9ZWhYuUbtuXK4xiZwmlxRGGXTsUWX+bjp4KAev+rO06uxNmH596KhOb141GZ+IP0fzh4ts7Qrt
s3esvw79krKYrU3Z7EerDNb62HZjwTq3yXu0lhCDMnKjXE3RME9ib1jgUkwFip6NBJbf4EnvnJUV
TjzPA9VTjMdzifX1TRPlKgs1Ep2d+yTA45fmZ2KQS1pHVxHYb0KP3+2mbYB4xj9hbqBkgk6TYajP
PNSuDUNeL9NepxBVn8Cd5/X1+2CncFjHeBMI79/AHV9naOTHPOC9wymB31JnycB1yBruhThvm2TU
GIr5AiRHzVGiQ73Tr8LK94gaLg43woJBDE49dRWDidbOgypoqvRUUhQjmkDVWDKPNhy/2rhKsu0S
dPI9Csy1GngLtIyh0sCsJ49rlibU2hLc+FJVBW2OCp/DMObDAnJO1Ip9K7gdRZM8IwD/dGoKCYvx
9rx0I+jYLzdj7BqrghmjzRPM3SC/taH4SVj3wY6TZ3lO+4QHaKq0d5SC/SJOhugLljaLpmJdu1Z7
E8YIp6yBvu3D9XetnIx6HnMN4zTsf2uHtI7lvhKH3CEgofTAI6BIqFWVne3k3kz0z4DH3TeLhB+G
edMM9s2uqFRZuI3Wq06ru+4GQigtUaTrMGUGEGmAUQTBP/ik42RBllvyRG3JBFzUeJQZqQU+6Cur
F822m2oNJHbHpxo0m8aBtambzEnqGbYdoDBepwNi3aYI09XMrsR21XNWKRcYSBddbRGzMvTJbASl
j6l/FA4PWXv3JxZWqKI2pWfW+xKlVVMZqPWi8mnIKc6jwA02yvCmNy2zMvCPZ4Tc7CsNaiflkPNV
eZxDpSO2k1NtLYeRT+JiIMmeUt0Tq6Qy29XU4O4GK8fMZJLavpE3eAIJcF6A9AG/ht/8i+ye+dfF
m1r9mPzH3HktR45lWfZX0vJ5kHMF5FhXPdAV3ak1GS8wSmit8fWzkJ3TncGIZnT100SZlVUUGQQd
uLjinL3X9oznTrTd2hLLm5tHXBonfFCEMHPltd/35Ua7+rE3TOr57ONQrxATim93XaXaOorCkGUq
je8otr5Kc4Dfp/37ehZw2jmgmI+SHIR11NQX3RBdQxy9iUKwfGkUfMu8S78gIVdFpEjpBDATfhEb
2oXDqQgVnrlP7IC3oojGFWjjG2JmNzgCDtnkPuAxB6ZBNTpCGVi7CQZQdA8TzfZRFcPWGdF2oFcm
c49N3hqc2Skew2NFnXKokCBbbWWuFZ+wng/Qf+vwNVPqTI0RNoJwfmDIXyJHOJLVeOP6VKeNJRVX
kcnIcQwqNWYWA0GfzOUBfepjOEl2xA2UXjlWKyCb1bqq2BVEI2Ws4cMlYTpGz2UKke9o+gApjblz
tRAUaDz1bpSRYgrrSPjpp9NImAc8mlSQY4PMFTpBrfaeqpb0NAdyA3oKXu5J+Y9pb/g3xbDg43SL
ts1gho4GsBuLtqYJI5a8Tavc08FmS2bW2SE1NXWYoNh1dnEdGtM3i32+OSOngVdEDSJ5KRJ0i8IF
Hh9a6KbVXe0Z1wNUgyiXF2KeX3CXjX39UlUtiNNgpr26eJ797FIq7zQARsFBP/1GbTSn69FRCIZy
Mb1UGW7UDn7gohTp/X2rjsZZPKU6pq2nh1eUi8ezVxz7kXte6QECYAifvSjkJpjoJWU9qVl47r5N
FgsUtk9SAwVoushEclrve6XYfQa0Lzkq50jMDJB9xJxTac6Y7wYDc1rUV89z4MywCSGZe2xUCs7a
k8+WA5Uek0GO0Zdd9uOYUvaEQ70xAYtDxzfP54DVOjTnHYXMBXcdFbQHutOkzdZXJmo2/A2AlAoR
qFVvl+8oVwlUGqkrN27yAnQRN47zgFOzJEo9v5yG4JRnxg4M3NommkF42Fjkj+rRelqKvqx2e2xA
l2PG7w9cHz7BYc5ccOCT+e6V3nXTOOc6X553ZV6IgTOKL5vLaTpjJC0nA89ciY6ZSi3VaJU/hl73
bD7Gor2b3JiV3mUCk174FI2YbHzfeks6+i626axvyEWCpEr6H3vP7E0BKcANyhlmNK9D7vMUdpdO
hCcKpNeJlmj1eMxUM4ilWuVXjaROSsV73s+juha9uyG157iS5Yvb20gVjOxslm9U69ld2J2/jsng
GMBpT3N4587eFj/Xfdo3r1bCjgqndAXR/biNxH0aYEPDwnJB1AsJTA2yKkXe25GLNZaZXJySKpd6
x2PkXlHRpwnlN+KIKudd5czkWycfda5uIpfkA+KR3tLABYLIidAns5u6MotRuqPXjRSOoKZFpQlc
Lr0HcoPdApItgV9XcBCOXC/eNyAbOuTyOfYbo1HP7aBOG+PJrTqyG8IMA3M5k2VT7aocA29aHutw
eCRG9yBSGlTxyhLeu+fit2yay7xhJeiT6yDwbA7LN0aGyLAKzFMRjDtOWfi6RjzeWowPM2lvwJwo
YkuPmhjqr6F/8qs1qr9bIEQcBMpNFlcv/pReJa46hB4u41ARCjrplaOIWcT5dUs3e2MY8MnCqu82
qgjuBl5fy+0fKBYdT/M3iWvfQ0qjTcrk2vZIIzFeYZwtBUq88oN9W4ds8+cONIKR3XNsfuuMekYp
qm55KbhVE9SDcvQvk/RdxvnxkCAzpZrOulNLbBrhNp/zt+DPqDcBb3vKJ3YiHqEkZlvdT0O2dsC2
Um4CKD/HQIR77B89W7MOfvGcCowIIXOEBDhmQJmLrbOG9FHmsBdzPq2tfhUkzYdZ4aqsCgoChq4W
RSXrETGyOGpaSlxwCDPFy9dneg8bOt4E5XwhGSvWYA1bjpF7kqnR6s4YXx2N5qQ3YBCM/W4YocXG
ApQPHopdEZGLhej9bEbg4MXTiwbOS6oAHY448RApAVwfKXFbNXlPPRbPMLOeFvNKJ/FqkSj3ZoY1
c7Kasdw2r1UImdNI6pOxnpy9p68Tw3uW2rtOG/M5rYZwg3LTk2a6BXkLzJANemMlwB8mymsQlfYh
irs1ORMHO0neWsDjBlKBCJTEgu/65pqeCQcGXzeKXenxK7d5eIbxB9lddznn+JhL3V3EY/88plNz
6vfVZR4kIKarEElRQceIeEMKiaFwEkwJhosWYymaEUQY+lT0TQ9yi9pWmD8BeZv3ciFlmDhjWew9
3321dX7aQdYxU2x4bYnSzAP8Ro1lxb9ASey5976ko0MKDgFrK99SIFsmCJPhwOzeTw9tj5O2TdyT
gLbEoRjUNvWaaNfXGFCS9gaNqbMdesreQGliCh2vDl4KFvJarT02mrSiqZeaouTcQvUOFyiAUZxU
IF37M8fOzPXknc8VEIG4FNdtTAVxNk2IK5yiLYtzkn4sltKBlWJvTE3+j5LYqFlgc2474yLQ5bz2
s5mimo8uYKJkAtDsWzoM0G7rY1giPUTuwNgLJF5eYyFAz3deKO6LtHqfVHs8gUSgf1vaYIWVaSEc
QqLh4apXNqBncuprZzkWT3655hgaCPrJMejfVZIH92QuXJftYqXGUrkefXCh9XOd5ZrWj/XRYScQ
2cADnlGGNvVr6qVvQ+8i53fCfSVt9yjxL3G+ISGa8FINQXviB09WXZ/Z5A/XJfOpxSZ3hUjsSTgz
NEdJLZjSOdsA5s2YSqQGCIAv8sI4xaMUPpbGdRyM91ZKX7KfvI2oSCeDh2ov+/v1Kpn8fO2juUDf
xYuI+Oo07UcuH9gn1RxAynNOQ7aiK4y+DpJTn6NqHVyUlnXt5ChPKGN8kCazCikaB8zfpresgIHx
qgLeKJBVdHHs8iUWDRJV2+2Pjq2qvKgT5HeBL7uNhXItjNJvbdyfGYo5p8rglmUa9TNaBMprw9VI
FQGvHiQomXD2SKDvpdo/J0iMSYc1FnIKBFNL3je2fJdteRFiRz8RGhLBWAeXPeZdDwg+sge/AZBS
v8cifSztJwb7pbt8IPrnW04rnNwBC2TNjUPpF8ENaXCRwMKatxOda1xblX03UrxfjmfYd9BaxZD6
jTkAR+OVnEw8bmJXB9tyZDGR4iQRlINxnEIlNcl+w7Yjst5dEVfkbXsYGrSeFlXBiYJScFS4MOI8
wAsm2nSvau6LcCzX1UNrTflxFtYmKGTnuA3IFp1EeQ83kuysAb9AzFPokYhskomEGWusTwuK3+NA
yd3IKMjU6BUADw97ew7oxMtzmusTuO0ZGR8VnIGqhTD0ZgiqfG1U5hUnjbs2AopByGaxhSEp7Yrd
fHoLbWTG5u5fUqn7yAo0L9l02hKaOhFeSfUAyXJKmcX2HvWAtzWuT/itn6ni40e3qD0APKYZmLcE
2DqY2UtmzNQ0NCYM+7nprVfoSTeEeqaXU4R0GtKH1cpDq0jgcRyNPyBYsJoUkAzzsppYEdjntYTK
xE8uehebMNQV8gtyX6npq+JcwrNbT2n5HDq8TV2NdqwoCOEcp2xHuiAggJLjlaH0qvU/wio5luNU
bLCPczhCBIjmyoZFzOFHUa8VKKePLJvuWzgQv0fx1xAtJrIJOx71242I6M0LCtcZzFwOCngpSZoz
V2WR3EYZh0DLnN5b8qlXCV2MQYA8aTLC68o0IRPBIzzVIYKbRKXd1A2rDCcgp6yhO5E44NjFssol
pt52pGzh3AMVYy+tNVQvT2okdXcx2roJCkZalgRjo5NEYTQM9s4cuff4F8ICDHTVGCmiZRfXZndF
InOG5MxBZIDkPA+7W4XevmHSXf3JrcqyGklx9ASC511P4GUm/EeK/ctkZQ4N0XnXRtju00zv6jlX
d0g2F8Zu4QlxqgwOAFXE00Jaeo0P4ULRObwNOtRRxSIWJeHE3YS97R2sEM2zhXrDISAgm7W4tw3d
0i0llyEJAQ34k+Hd2F10PSoYBlHOWgfbjB5hMz+FI8lJFY3z5dCWAMKZgjXwlQ2ngx5TadDwAoM8
4cW3stfa6s68FrtIUpBPHEH8c+H9YlaEW8O2gJI7wGrANrhhAdhCQqtIscUBi2sjoIyn3QIRf3tL
ZgViAHGnwiWGKaBoS6/jJkX15ngonmfB0EHW+xhA1aBSwTmiQx86V+OeKcgDRDVfc+pbBW35SlZY
sGWptDaC0XkEl69CYEL79tBHuFdpy7l6RLaOz5RABKqJ5gmGkG4dufmN79EzNhrz2jCWqDsNowUg
1Gsou7PeqMXeb9lRVzYIWIAuly1yYSU1vI+wPw60eYxwwGMHVt4Lw7psnf60ctEA15T3g0ael11y
ZTnwrUdOvl2RABvqinenD27rQt/Q0NsETuyt+qx5kt2Th8det7wMZdpcDtBxiFYLraPUoLkcl1l9
xMYtIpw7ecOlzoJWvQwiJ9jFpjOPPxfRnP2cEhqO7SV5zw1zk2tWCYR7DlubYV9vrJIhE5fO/RQV
35IBMlxEnxY1LAOpHKaT3nFOBoAeOh4Oaa+Z4ijEZTZ8uhZMl2Wjm89ndZ0sefCTAQopqPMrzgin
dfRe9tWuiK9qICYrAtMOhskhbKJauJRo2Jm7LwV8XtroGOojSrq2bb1i608hOxMKOk009Gx0qMRg
v5TW8E2L5Ja4y5gNK4tC0yKk6XsDmwRHWZzwvtkwri76tH8cg/4EuiM6BBvz0NDe9Wl734jwaQBP
hEsj3zpYS+1Qqo1H4FsLU8SwwL9SNnhWQoOmoMBo1drCoeteGnW+BhjJehs0/VqE5S4vmEcqV18r
AMtGT+pIS8sQpIFaKFQU+kaW+Y3h9exaEBWsaGLnm0zVO4FcHucYPV1N+qRdhw/6zXQ45kckdjGx
gULMltShGM9sgcNS28BQTKbaKKCxwYibLTREJeFkKxXQ/GvxFE+cr1GXIjWhsFS78yNhzLBdqby2
WjZ7F/C0SOjXRJYPPMqtz0vRtICVhvLBS+7BR+wLuz3VmTusOWAD0/TcD+h7N1VPKdkI6O2li0QW
GT/tQMbSxvHATMdCPQQa7Fkb7WbBKswOaNwg9ImOu9gfj+GOrUUW0YMtabLUWXTvhs6dfeW5/sM4
WaSI+KA2C3nSyfZgIHi8yC2xY9hWaxvT5grzPfh45NuZF7+WAYyKxjwOaf2sZMtWafbIxewSsVW5
xu+pqcaVRnrQonYfrAFFjmcuStQKvx1eOiGNPdKL1lr6qAooadFwPlWus43YmOM3RVoZ4cNUEc2q
2sRGYYTyoNpyo5ra3iqC8fAtS6KRgOWZ5jW5UcO6iQdQ30qcmCpttlFF5orCo40bMEKOU2JEPNEs
V31ZJldM/5uloqhH6yaRbXfbNeM7fJA3zv8d6016E0wQlIKgPiOWshA5boJQz+u+hOzgGi6vhLZp
1HYhewULPObc1DvLQdkZxPoq6n2oHXy7qbM7HRfRUxKNyyi2dy5r786tq/o2trpNPgWHdr4IHcLv
IhwHmyRUCQFcMTvkmvS8WiRUIZxaM1dTWmaj/DrgejoDwmR1tOSCos13hgHduwiKj0SpXU+/9UY3
071ssGBLFCErCxc5YhuHeAE3jQiP2fo5JLUpzqn0IfI42OLUGWrzEKTOhR6R8zRxicNgsk5hQq37
KZFMxZxh6G7HUtmHsrAfg0RxIrOyrWFl2bZS9etMlfokwMR+8uf/IuqItU7TVgAkz96eS1NqJcuZ
emwMUsmu9z49FBV2pJn7LvGzKGq6zDl0Fns3avrHbhCeTgLI2ihquTaoKSANBniFdNbedK1H07Fy
bqKAmnWnLI/FL9rZ4ZbDMG0VFyCEVVa3dtpk6yFL5j0V0ytD2LwIrtxMCC4EWXF0W6d5Z3fzCUJe
i/Tn3e+//e9//tv/fh3/T/BeXBbpFBR5889/4++vRUm2RxC2n/76z917cf6cvTd//qv/+K7v/80/
b3GVFdmX33IWvdZFU3y0n79r+W3+4+dy9b9+u/Vz+/zdXzY50L/pqnuvp+t3UAztn78Dn2P5zv/u
F397//On3GKV+8fvr0VHc5CfFkRF/vtfX9q//eN3Jb0/b9S/36fl5//1xeVO/OP3m+7t+cfvf39u
2n/8rt0/XNN2tecJ03EtuMK//za8L19R8g9XMQmQMSF5oEBsfv8tL+o25EvqD8Ef7A4OdDVbK/f3
3xpQFHzJ/YO/UjDyPEtKBz+K9fv/+9zfPb//fJ6/5V12WUR52/zjd/P338p/f8rLx6Looh2pmdOV
aUvPlA7XKV+fr6M84Jvl/2IrnQlSfzwEXv0xixFQT//qb7fir0v+/RJ8ih8uYXqes5y7TIryny5h
uZ6hFe06IELZkK8lkbmoX0plX7VNhmkeyZTXrr6+pvPjNRUXFK50pSmkrb7/WF0aemR1ue5RHC0O
FLGX1GkpUm/y0WKhvPz6aj/5hMpxpXY9R1uWWp7jdzdxLjPTW3bMIxx4P0Q9Uz40TnYWV9YvPtfP
r2S6ynKEp229PM6/PS58NPPkRdSKZ6plJJhHyTagf6TM7hcX+skN1K7FIcezTNs0LfH9hWY7nHEr
MS7MKr9BPfCSmiTnQCdCbn6cV/3Z13dwGQPfDUMTtR8D0BFCU6x0P93BuQ7MqhMKEYi6kiZJFmTq
9Ij3BXCVqjC3XnTy9QWtHy5oCy09m5fI4WOKTwNkitK5zWN2sl3Jhtp5EJO15tT8i7v448eyxfLq
C9cUilC5T3cRMzG/RMluyXPuIDoA8SjYTNo1oMb2Mm3vvOD964/1w2MDi+4ycTBrgFJzPo97wSzp
R1mD/8ft166+qqvgJI6GFfgzuGX2Lz7eD5OHaS+fD22eKRgln8d9o9qmGqBLHo0iWZnUUVs8Kl9/
oGWe/TQyuIZD/YeP45ru5xHvoquMEstbPOoBKfPFaSUxgPaR8YAn+ppT+Em+ANiQSO3mnB4VlW4h
b0NyH/K5uqC8eNUtQXu1yzZgXifp49e/3w8v5HILUBF7ljKZwJ1PLyS0prRB8kfHFTCQ7KgBZzDc
pDpWWm6+vtRPnq0thcWEj/SEheTTPNomRFcWjo9zsCfNOGxWzEm4P4pr/JT4NIzd15f72cOVTDKS
/+Ihu5/eEB02Pa8rVe3ApNaZMnED/P76Ej/ePN49Qsukqy0WNPXpErD4E2XMIYVJBUvBUadx1N3m
6bT3GvGLT/Pnq/b9DLNcy3QsU2vITt6na1Vp7U/IKzlKg6Jhl5e+Z+Q0Us3jYI1Yqdj0/XjXI/RF
6ZO/2xwWtl9/WCl/GMmOtfxHWfYildHL1/82d4PTi1JVol3TYX0PSeWVkl2/11UCuyWL36UKDjOc
DBbFb6XderA9i/T669/hx/nIsTybxd4Vy1urPw2hwpRmgnyFKIWmL1jy1Uk9undhI87hN1HPQ3Vk
q+7+64v+ONWiQPc0EFxPMcN/fso1aNYhl2B8ykgAYDU+4Gye9zSWjr6+zo/vh+OwKkreEFs76vOS
ZYae5ZODi4mzeJuUQSkTL8j0mKliDeP9Fy/jz54m2zYLtaL0tKf1p/EkoQqmJccZet3YPmzLfJkl
RUqzR8DeNyDKfAI+RPzYg97xcn3m4sv/1z8vd1QwKaB3/2EJs8G4jvWYUYypUlpH1Yvi8HHkdoLW
rGk/YDQu1l9f8SfvK4NGmZ4jbOYF59Ny5shKGbZk0fQl8pwSKK1TymfRDa9xiU7664v97A67WrO2
SM+xXPYH378v+Uw2GmwmauwJUVQnpjtT0a/1jQI5MML/MzG9tvAzusS9I3Xo9uvL/2TUuiZ/UMLb
vC6fNwh5pUgnoN16VIYv5QKGym+YVX4xAf70IhauWk9K1o/P76MOhCRajuJxQ/ZpVT0H7EIQlP0P
rsJLz7Lh2QhH9KfHZgDsagcBDMb3Lif3xMoIXPzV5Lb8jO+nV1fYHGZsbpgD+PrTw4pJDM+FwQbO
kcmp6pAogA3YURw06CujCDFlN65rXRP2Vv9ioPw4qXFp0/YkHhJTQqv/fpwUIfvUNo9cWnqK5OuJ
7hzFSjJGqreSPkM3fnw9Mn7ckXA927EwUzHNQMz8/noucuymXdppCRurwZjWvfZ3vXzBV3dwo2lT
2QSGOdX111f9yevAlM1BEBIhJxrW5O8vi2p+SPyqB5IpCCOPh3s12Wd4vVez4W4d2na1X7yoLDr4
c3IyB8kvJrwfhyqXZ17VnrXs9T6/D36XBpPBsYQAwTtw0qsmeAFA9ItH+bNbyxxuUw23WCA/vw/Y
oQIrLxlFVn0YyFJysfNN8ZsaSW+BnZdi21Dzr17Cn4wfrrccdrizFDw/Pc+0G5wB0DRt6Nw90+i/
cFQ7mOSQG5/7QFrmyPnFC/mTzYhncy9ZgG0tbPYD3z9LlKJD0iybWlKe6OzQ8nHauxqlFrzzDSnn
FwQGQEULDxN716/H0fIifv+ieg41ByZWPq/LB//+0lWrfCvpCqZSTJpZVEFDzEjf+x9cxKM2ibif
+sXnpRhzpN/Vy+kKYSPi4jl7DpPm/Otr/DggOW0raZMOqXjtxaf3IQu8kcWZBTgyI5v0zliDvxzg
2PjQtP7lLcxyLYaIR7nEtfSyMP5960aKRVYtN60fAF/mUEevjM6prtCPxMEv7t2P2xg+EQdTrVjW
GZKfPhf8jlyjc7MBMURXCIKvRUCLOPLmXe53H5T2xl+8dH8O8M9D4u9X/LQxbUcf6UtRYiyy02ST
MO8hZy0dfx8E2WJjjlr2y3O6yTt/3hq2Ez0TRd8ey9ShV6fo5zvkjANqk+0ZtM6JPbWrb3swLbdD
1cvXrx/7z94dx+Y4iLyLqhnK40/PIgis2q0IDfLAsLrE4I0hbKkq9F4jLzoQQl6tkyxbHLrlpe+k
D19fngjQTy/QUjIz2RR4lHpsFpzPd0vEjs4ncYv0Em7xyk8dNwdVyH6022dJZAQfU4GQh/Z+nfgd
Ibah4+36abDME7twM3mBYaQgM4ktujQvWRtzFkxXh93HXGkVefTXhYVXSXbE2dxNUnd1SaQP+Bnw
VmFnYmcY+UN0K8+UjEPoflDlkpvYapaIDxjifQgQBSqR3X7D2JJOSJXgM4gnJ+3MFPUuCRXFvZT1
OJ/3lJLrap/nAH6qRyrbFfB8Zx4nk2jRtq7bdlVAaUZ1VtbSGwnALdNZwrHM06Skk2jCNdfbyExi
6512NMR0PXpEEWxrDOu6R1RXAoVFUxotDIu+GOXUbyXZQsCL+rabpuN0CGVErSJTXkZ/p5WpPA1x
7mi5rgvYfoQ5FmxGQbIWJe1K2p7maxsNsXNlijDxQCHHkRwYALWa5oskprP20qqc7DoD9yMaFJK+
zOGyRI+FYUCHWEHiIwicpnzpB9HD2IKOrFD8tFXTRG89FafxvMWpojCkBBVfqPScTeuYoxN7C3+c
K7Xv+oAOzlEPrA0qTaGBed44TVtaO9SOCItWYTbnsb8asUuoIwM2Ryu3MSSU+cIvKE0StV1O/nSq
SFCVe20bUXo/aEsuGa460gRhx1Xo0js2krKxHlRKJYlEjK6ay5uq6xJvPs9xukiiWEvTcb5B6vKW
hjcElBnclfQbADcWB94KnywI8PFFoMnJtqayDRsyvFVOf5IcHMxu0KCRM/Z12dFra3EULWnjmZWe
o2myUxNrYRJkJ3XkNPoEkJ1VnLVuZE3bPumy4Nxmz9CcdXR+oZEOIpPEexM5iMfJHwvclVVZ++h0
+m5CiRZUhrroJVq5XWXGY7Npm7jNdlZMaPxpFeg4OxGiIm0uCPy6SvclFvfheeIXac6Qv/QIuiyq
QXjI0VqmYMeS6kjA6IAeWGANB45AA27+SMFg5dlRHtDh69gPE6NGd+WdOnzkP/aqa9IXkc/wJOCB
SWRiuEsde3w3umxejOuRADJkmaSoTIzQ8mSRz7fnU1eY+rozEcOTAEPGQyFtaA6kLoyIh1w5QSEi
qcK01loXdUSmLfSSqqICuPJoD9KoLAcDAuJRKaw6ezKKyloUEiaCm8BE6dtS+8DrnuXuC8oA8gz2
Q25hb3aX2GrH7pECeRU2venGrtqQ09KJaPSAb6TPygBgUsaihHrBaAagRrhVs6aE8pFE0VUH2BT9
XN/UyP4Ml+7mfram2j717U56a20Wkzxp8iTrW/yLtlsdmLVR90/O0EVbOySLdFsC77Duy9rFlR2B
NdhDlGijSxMFDnFe+JIHYa3CMKl7ZAopvHkqkBmMWPhcaN3nh1pYwv1gbzvh8Klx+yEcLO1Gyg+D
LvDInEgRDzmyMS4MNavGObDNC0jzCOYysOi3auDtxY2uhuuwozWPIbxEKPmmPKPrHaRMrjVcAcRR
xQOFQrqkWL3Bzt7KtGhtvLF+bCtyG53Bzd7tOGnBsZlJCFliAOw6XPeBhlsUN4tLM3TtfDrwsVNa
0yTLyu40ttFY4YObjf4iS4lAPDR1NXDQDnWVU++PDa/t/71i9S+12v4bXbT/qhv3/2ETbdnO02z8
L3po+M27/C36e9dt+Qd/NdEETTTKSC6VpKV6ZbJr+quJ5v5B5VCz1tHCYlfrcqb4q4lmqD+oUkjL
o4shbdt1BGv1X100w/yDUjnlItu1FcBfNlz/ShuNo8my7v/nLoqdtOD0yy/Cj3IcirSf9oj8Aux4
u/I+d5/dJH4RuvKOcm2eof68Khov2QVW8Di36Y2aEv+4tzZO0Fyz05vuUqz7HM+vy2atDZJ1J0fz
Ig/FKdDJVbcQuF1jEbaMxYtXYO2eg7MZCx5ZNfULO4o9k/VR1Y/EAGfJ1ZQhH1Ho8qwMG2ZRzCzJ
Yb+zZ3s6aibnfiyLC/RLcJvz4WLO6gM4UBS2Go1x2eQnnuc32zQaiByyJGGyLsLdRk+30psvBM7Y
I42+6CQgO5bITeX3O2ZaEwxte9JmEyo1gSgqmXcIGgDPl4QEdggIYYV2O0N31SGP5L3C/JzYzq3l
JxAIgen5RFGt4ny+zG3CzUUnN71rn7ThfNULeSOG5sQMNZB9ApdSJG8j8AXEl9Vbkuh7OXTHLf6w
I9NEZt/oNQL2cD3kgIH9sGdGzazVYGN6axJ3EfsNp2nYAbjFETyQTe91jXygmnHmFKlcO2FQnkGC
MLcdk+9Fb9ZERZbXeoKDStIPWsLcu6YygJK9EFAo7Ukf8GLvJ+l84PYsdwyRJ5b0E5d+1sZO07up
Dk6pY/GB1QJWsnS4Cz3EHhgj3sq3uvSt3YhtmFn3OuRDH3cCyX6SA6cIM5qxyKpXTtdAGonrCWFR
sLdNVe5LpQ9zCA3bDOh2GFFwaKr2GLHu4iOHfDpNR2y/zq2+G1EPGTQ/QYAP/rCC0YY0MwNeQccP
1Ee+I8vk1pHOm3TU5dAYoJv19NGwiQSHPD7KtOE7oA7FwH4H/91OjYN3HPszSXpxg8Y3vTNg5IVB
fD7MjCkf8atv0+8CWZaTA5V+YyQ1lLWL9Dyex0PStaez7VyFI+RhrwTIaeTxzjNToMGwMH2fU3BW
XGjv4IPToB+HVMlYi48sKe+iMHnCmLpGYwJugz0vcincw24HWkfVw24IzSUzyj1Y0fSI3N3bBv21
1032PhmS7exEl0Msx63VBETfxCf5ZE5by2jPoshq9g5cFCMr94FNl85wvHOzd0Hn59ehMKCvONMR
vbbNGMNeVYSwm8P9WDc5yrR8o4kDwE2o82NS9l68uIfsEF9Gid2iZAmHo2ZTeHi1Rwzbx0R3nZEo
fQX2114NzSzJ2fReid5uzwu6LL4wmjf2bmdhIq4rGk9AgvIPYkTFJinn2xToyrrIKBcQSfUtIXbh
KHPRKtPyg+huQynPoHhF/lSsyMZM9l6PdHhke7dCZdSAJTEesoxh2NetySrNrJLgkKqoYhl2kGxH
P3sosckcjQVVCVDFTQfORfX1tzIGaPPhjmZDAw3VLoICfRTiDrjItEbzagLrtNoTEein2T/UrtXR
2cTdHS3U+sLmnZz2KIqiM0Jc6BN+jJBX6PksyPjgoeHYtoFC7o847lVqYyBNzF1uQ8tuexqXyG68
GPmsq+oTdtj+jRzOEeVSf+7qTV6Jo1xlAZmYj22zFPwRg3Fs67ZlRDyam1cbsylOKG3Vd6N95pDZ
VLni0oYGsAKuw2+Bg9brCEUxXXCW1ZDIg02g6rpoyFFjN8EMUJZ3vV8Mm7rPDwjnCDbpHDKEKgyG
MxyTowGX1iroN5HEIWPJMN92tT40qb/zw/GkEhbWTgEEzQnkOgNNd0yeA4iQ4EyMJXGgpvsRY/Tz
EGZW1phfEIZ8iLQ89+Zo2HUFrp2OGMbA9+690TgYWlwmc7BD3sA+pnj3c/zfwM0fOjP5FmE3sevm
MgRoM8w4ZR0zJrR+JCJaJeh9qXKFvBLlkzkRZaLZgKKmJBmoNsMzPeWPjQuUkf0y5288mjt4qBeW
nO3bMui2rag+QiINb6SNw1gfwqwji6pi5m1irGJCtttwmJ9y8xnqor9qVezuzM4+N9sI5sOJj2FW
LamdYsTooKvTXMenQVNw8rDb47ApN3L0SB7CHIHJcTgqLZMJn/21bx1SQ5zHNQtKn0WPSPABn4Fn
IYfn22jLK2aafQvlEzXzdiZgjkhKE2tQFoJkz9ILI8XpDz3/WXcHuxKPWtT3YRXAbYoJNh3952gK
AwziBLvKTCcrPLKYMMzTqO+/jWE0rOOpn9ZoENDmderYUx+qpqYlBWSl0S53YwHmgaNEjBN1NZMd
T+rqtRMaFxMdBE4QQ8b9vVcGudGxHbn7Co7T0Zg2D/QqbxGnB8eW5a1UWRInlTCY5FrE4g53fb2a
FOdEH+Oy6e5LQ3p3wrtAD+Qw9ubh2ILIhvds3Q6WtZsHuUUMlkNTxwYPQcjoO7CZM8LYQl3kfvyN
BCtIHcpg3w1HGCecuUHy3d9UIlfHjmLDbBKXsJ39ZNwvtF0cjCgCoeyAbZRDblPrcjnzjeSfTQ6x
NZBv5km7pwqF4TFcRXIhZvOmJ7wNeWqTnxZFAUSXDEcBy/bRTp+HMCE+ubH3xI0tQaPTOf4G8wgp
4i6NUYEPc3eFMBG96ThtvKTcYatEzo2LkrKefyx6gRSOxB6Oo7ce0IK1Ie7a0TTwxecXiT39X+bO
Y0laLM22T0QZHPTUAcdFeHhoNcFCojUcxNP3IqvtWvWgB9fsDu4kK62q8k+PcDhif3uvTXKc2mLV
udaLhLgAipb97GWiXi6owbfhd38z2/StMtMfc2H3MJTlT4Gmk1aGDiSFgPQqcdOmmChjBwJy8ieF
DqjU4eaNrEDdKmUp4RzTIJCunpn/cv/yoUcul3k035bW7MJlEoe843ixEoIpptkK+e2c3VEpvKwg
mkrvigaHTy9w/aMlaG10z6H14hbNsQY+krvp6zBrVRhXMahTTP0TLZnwef1MqJNfmHTnmFMd5pYV
0TXP16lNzj7iOduN3PmqPqrv3IoHjRT8swY8o3Ta/apljzOP6VL1N2VKkkjExd16kCN1wzNJ70fN
4INbmHNtRbXDkoCwUlrLZSzZNNekpwCMqgGARqRxCvWcfMUIQgFJrA7QLCrC3EE3Jf1MhgocBSaQ
Y+4m7Ll0yuO7ApcJ30KnoBGy13Lu9PooO7Pk7lV+Ost4l2kwuLO5hYkM7xbj9Vz6PeBlZwV+mDJR
CjC6rHtXTz7GpDunBLgBmjBd0hL3PdkSbwxfuRfzLmp1SPcAdT6jH7upGjAW7MIZoFC11c4m9ZSE
YhWdh3QAAac9k+t/LGCLelM1az4F4Mmp5QBlGni/bUloUzPVX6pmj3XR3TvgWDm35YAw0Ags4vWc
TdlsB7YBP7O1wTe7SLnQ3qlCWaIerNbvCUYc+86A69dw6VXF8KjU7tegkxzVhBKqRvcwwBVVOues
rjS5tg37SD4ASB5JF0VzDO5Na9jZtf6bEVMQx4j1GpVkTv8bi2U6EC95anTtbOZkGEwKoPv6WdMj
bc/PAPLLth7Lum32JImPGtWEYMnofIF6vu35G0QoHEiue5bAKkQ6/yYV0clEpWmm4l0g0ngmrFxP
6eS51vu9wnqGZ56QlEple6hY4w/LkLKX7fCdyPTMnxJQldTfxtDfccc2pqdWHNTXuDjkLnhiNX53
oWwBWRM3jJhJ58clKPFR77zR6e6ixKj2HLSpQ8L02pPswN9OVVBXv+LYNEjsFDX9c9pNYziPRuZc
JhN7tMZdI7eButQ4h4NGxx6sjF8sEbe0moNdxkKxI1P/XeUK5uH5rXRNJyS/1HjCbDnTy71usPTh
77mf6uIDHfU20vQhTBkAUmSbXKPiC4jyXnTuCs5tGS/iFMMbct2rzFviCe67Iluk2HR4EE4JMCYa
JFQFPPZck1KOUwQtEQgMOV5pzB13s5IsoQEBbkjnR3pRP52RBlJL3Ca1fIqZT+2UFgSSVd3pHeGW
aOxtDlj9jzsQVV0sus1nIX/HbP5UyL2fJ9U+1yT27zpAOKpMSo/XNfbLEopkT+6HnMVZWARttImp
Gh0xIxuV85SrI9+jRQ3C+qfpY7Sn6/RclzYdVbZygJ+N+xxrpc/+4Q/FCKFFp8ZlxG7VCS/Xf2uF
RGSNyxK6Sfosat7Kyq6JJCbXfOSrkbZB45PpubwwPQGrolzSIMmmg6pAuWmj4UQNDbk3vEuo9zsO
kGSb1upWm8nMIMAHeT8EdrXM2MbXoCDSj5oHTg1sym1X01G7YJxGM/Y0Ooc4hQHDm2V5XDoFAP18
KqjNIRkvvNp6cDp0Ruo5nlqTd2wyOSDkLW8p7gkEXCpfvMQ2fruUth8XYpyTJuONDcgjy56Rv4CV
m8YL2WebH1CQl7SxgzddeotNPDDH4n5C7d2B1oahLogBVSbrHgDhMseQbWTtsVmpO19T6h4QoABL
jrA3Ru1cZNCEsvbDkP3jPOGY15MjbviKFKBKKg54lWZGycYrgyBgifOQ0UKoEUO0kkbshJa+OUAD
JOVhfLtTMNfOHXoxZSqZeqfazgkepfC63Kh9dzlZI3GziC8GVkyt+/3i3iXprd1SoEogz0txlKcr
WQyVainXHc+jPrzFFrWKwLjaxsEbnHa01QFRPSyqP8XTMSnmu3ySdySSOs8Rz0RPyPyIv1IE6KSP
Fi/2sJRHpURAG0gG1xVPSGfpx7mN987Co1iZw9UUvIfLViTHfW75YJjyz7+94Sw3gpImmP2jxONE
3hivUCyJ7WXqjunMfQwJk0r2Y4MPdYMN2XQiHgrkSylVkkSrbQSzLb5zuJgcdE95U3NStEDlZgCD
W7N8osQ6htUjn2O3GQLLaC9qD6oNiOPeKt9UM6E677nVoeLLLL1qBYVjJnKOyAv4mq0e37UzY7i2
k2jaWbmRD45Oa31z7jloWvVeu72kogc2+IoPK2DXl5zFXPW0uiWdJhEQgIqVgZz6TpRWqCXGTiC1
qgmwTOsBx9ENyCyAnbm9t7TuXEzIoNRmhd2kV4EDBpjaiq7aa3n7NtjZfVbaNFqUF33tblvRH9sE
ZtCQ3/cZB0Oj/+kkFXnJYh0IQ137Lrs3spxmc2K77dD90Gc3qZ/WBloiNPmwFWQ30fxUVvpNvPzQ
fPczlmQt1zkO+hksQqLRYWuFjE7+imm5xhPKtCwa/DnT1Xa2DrT8qWSIMw3AiIz+mTj122RRhNjl
90Wn/nVD/5Myq7Uj9SDVQgT//AnJR5+LN0df/3RC2STV6F7t+pdsS47AqF5HOsNiN/bVNoa3C843
Xb+H0oEdbSa3lWrut4+gqG4AKemW0MgHJICt1bmNvPaxV7IP2zX3S6YhP5D8zZGqGtzg4B7uYips
yggChk7ZA2Iz5RkULNnKLWL0U2qRR8W681hJ857S7dvGTD5kvsBGzIYZVASikdY/a3FDF3BxzwwO
pqAVD75ONmaSIT67O1K8fpEvTwqLb9L90Tdw6zCwks3sUbrLB5EfpqDdy2QWhYftQbTyafsplIjS
ge1w1zfabu3kpR/K+xKkjkM1VkXuu7ecl3b9NrhuD3P/TCxzQ/Dxqup8FSLPr6uoj3FlljtOhh9G
3PJmRwfLSe5HxlpCiz8jairoGCCD2BMI5+ftsObTAntb5vkHV2Bi74IbdtK4n0XKLCC+ic2ZppBI
8B2p+aGkP48RFALRIqmWB1HEHgXeTVGv46C8tuYL/atnw+o3bYftbIpZ1FrzEzw2AaQqvs0AMnJc
q68zb1aSJDQbYl42sLN3vfYSCwVWvyp6b6GQuJ/1e2Ni8DtMzUtR8EXZAOr73iKpXX6JJAlKOKOR
TUrPigHGuMAnt4DtIr96eifBiA0aCLHurLIkkyZZ/No2KSuMEtJtZ6Msb6EP3ku3/6E5HiCMw1xn
gRC3Up1GNQFLj8PJNGkm3LZzANtwixnncwiezTdz3gh9xtpI3eks4Wj1kMzS0/q5WOzMYlyvdard
SFX9m+uKhmRQa6sTWz4tWzlB8PS2MvhFt3r2OGTrbZuZ7Eb8JmSTcDlkLW4nlL4Iobhlt6gTEq7j
kpyMWtmzr326VvW7fX22W31NOr/tJo9PZDLCruckYM/tx4AGGaWkl+14eKGso6GbXH3VM66rqANr
M195FAGmSvEwMSihSPVmgHJwwBHwEU2LN5jmBYvRG2vTPJPgH2gQrpcSAl95bkfH/nD9iAjhyMz+
yquWIaXwOak1oEiQZ63kX9jq422BXZGM9l9TkMtSZ8JQCr46c3ljHvjQbtZCs60Ja/WTRwS1AeEt
aq91DQtlaGN1NNZLK3Xy27CVFzP7b1fn/+uZy/+aXPrP4NL/mpP6/3AyIzaXxf8+mnn8rX7jz+I/
RzP//BP/ns0omvYvvBCOs1lWMIiZOladfw9nFM3+l6kTR4Asi9vJJZPwf6YzmvWvzbOHJVglAEXu
g8HNfw9nNAY3qs1YxnQgYWjMd/6vZjP/0+Bl2jruQNID2j+pGSybm+vsP9w7oEJXDRn8nh7t5lYD
Pji3W0MMWeTdZHE6TeSk814ZdFQ00SHXVOYYWoFwlpka1gwIM2ZxoQB45i56jigM3GW9re3/4zd6
9+9B0X+mpDbP8P+YIPE5bX4/jk5widgXYantf/+Pz6lMwG6ZEd8ks3JJRX83RPgB8jZ7X5VFuYwt
6nLBYcrlrt9AhOdv3IYC43h6HO1NQEudKChj/UkbO+uQDMVPMVqctgvxzFXiOR04Nwhii3DZA6WH
1Sha58/qijtZOBzVXYj3RrLAQDWztwxoapHl/RMO3HeQv4cl77VgSntIm2V2nuI8TA1b2dEuctbh
MXkQro0gKrJ1Xz27EuHOEt2VsdcS1ivUFG2298NU9WFv9Z4VpaACG5qeNHowMI/A/Fy1glOEKg9T
5DzWQComHUEZfHNuFnwao/Lxl+t+dZH69ADhC2ZPbKTHLBm3pqEJ7NfY/KjLIG5K+lB3TgylbKgt
4RcOxCm9uieDWx2qaqLPaiaNnC5FkJos4UoOXbvioA+4rLxosxFQoEXvydQsUP27j8id7tfFjMOB
SirdyApibC7d4I5mnSkt7orPOKvjm4Z9bBHo6bLZGF+k+GFLIapHYr4mU16Gdq/Op3/+QrRKAaPm
ZlQYDB4E2CaMBmTlPnLtW6o133LbPOWOwqytSguP2oBAcPZNy5EQsSLP08q9qJzwmcM2eEvtMdke
ku9WGQN1gh7IBXxfx+mtpUJZZ4IE7op4dWlQb1zyCBgKpsqsbn/ayKZenTJ2YN8dhpedVWEgSIzm
b0nXD72oD6zzaU/CWNui/2MB+adPvjBpgoGED+1Pju5NxZ0WaQoJ/+7Qpul7Oox/mil/Y4MBzxq9
KStJnMK2b5VOYcg3VNejOvcHy2rJvGbLVzq4NxPuEa/JQBpP5sdWmjG06eIBT8YHqjk3EAjHPbCw
O7EOYRkt4SDS7tTN7bNbXGRbI9ZF3LoAARP3y4D+mwJ5At6PVjGZsTlLogQO3I26pLsd6jG0Cddr
OQ7LIoazhQf8JRlB76XxU1LauheJ7IvaOZ9U8bNRAjyZ5/EgMboBieheBb0xXS0V2AysA131OuN/
MLvqWKF4GOgE3uDAgDcT2Jd1MYS9o27dUlPptVp3FOlpwMrBHQW4Vc2xqipHBrkQy1gP9umSJUGV
Izia42s7AbmnQ9EJGfgejBhxly6ktxzkCaQWSrUXBYATeHGwlrBEfutlfhAxFKhG6xliDA8AwdNb
TZ3OSy448tK3DX7uywa/CFERyPqIxMxwpAsErSjc6PYWNrHAISKTaragpgfpKK0Zc47z3onFya2y
ywLydZdEhGcGhICxsC66/aUO7QFh7mN21a9yQBPMliL3a3fB8UURnacstQgYq55E8WWlhG8cZKB6
ZHqVVLdO1D2Yz6leKYERDfgbYy/Tmlehza/ItU9DLr9NWn/GBGZfhFxluOpD2i0nu4YyqrryXJkg
tyEE3EyAxwYLVO/YZ++gvcAQRulrAZGBI2SxqyTvGEOmDYkJNkGU2zl6If+nomvj5/aogcN/Zt2Y
E4J/Ry3BLj3QtFzv5LhOe4S8x7Y1fqWZRujgGgRRRhrTKsUxxgrWZvS7LVypdw3d0vik84ssrB9m
fe6UF8GkQshv7DikIBoBIh5An/QL8a0kgipSvQOo301y/IMx04R1wRhH5aRsZzR9tM0QuiPomIIe
Qej8e3fRIcn2w03dusd4om8JyYnusfowuajgM1tTT7SJms5NTYq8xuWYJ9hr/aQ+FgUQaDt3aj9R
2od56m2vn4wdgfLGmzij8zrYrzCWT2Ob37vk+LEQuLzmhnkc2QkSP63or0rq6hqV2Xyao/Uczcdy
4IGKbIhWZam+GfHRdSomn71CDED5wDEx3sUY9IvGtY8tljcOxND4LL3pg8LRfrcEfZssMOCIQlgw
qPaqDdironmCa1HxjbcSSO5s4hG7S/sMkH1dfZrQ3U9wIn8mo28PFXzjOp2ugJSMdcUiNiEMp5gT
MWXlnPo/sZeAmobi5Dn8uTQDwJXkb6hYLePfkik0lQzQDjYmXyywnolg5JkGsjj4E7x/H10/6Nrp
PGCEokeLTou1h7ilCBKx7gOzdbbLx8Kpi72VIpYpcx+CxE38bpl5fcaOAUTseokEPCWnhRZz4wa+
omShiEZoa90lipmlSlwXJxsgjzImZ65efbDm3FpGyHSgiKuwWH061codVSOZR1osC/NK+JDmswKA
kD3aR3dd4AeY7INJhVKtgeKAMKT4xtaEaFY9wHCIebvE3fA5MDIOOpsGLWJcuGLnOM16ftcMRuT3
lHxBA58fZWN5S7ZkYRZ1cp/Dl4Kg1fdX2DR1MNbRT6SzX2LMCbrcjZ7hhh8YVpDyNsI2w0rRbbW4
tKCDOlyb0KQQ0896UO50yYurVZa8vCVFIYhJdvIawbwIKrN6HSc048bFBDpUmkcMEWzuuPkoKlBO
ow7Yv15NgFKGQutETbeIQLy0Uxa7f3SzrcphzZgyZ864IYj5hSnZy1q3dMgYFM8s+gHgAyzndn5g
rF4cHDy7npiEBomFIurcTvuzJVNckJR3du1geDyb8BeN7IXuMrnHYPqrLNp6s/TiLIc12+tRQstk
Zd5Q1HY7deZ+VCOozjpeHlvVHxZ29oe1beNDBrDX6yv9SG2xcaAu+tAZWhZowx2nuP7+n79ktSmD
kYldm3Izm7ayVBk3PlrFj+OgcxXjXevcwH//GgwEYhPlcdw+0HiI6G8JmYLD5eOdHElS7soOX64c
jOOKd9iWXTgo9JliCu0iUluVSp3m/LdU7sG0TyjLN7oqGcflLwIz/ZLrYU2Nxrlzz0um/JGxm0+K
ZHg1rk9pVGIFt67WhnQkFO7pCqVqhlp6chFvncogJJnrU6m2y8HBO7gTLa/U4uiPhghtc1Q5s0aP
GT5eloFq17cah8ltHDRCjsK8IxrzbqTz+c7dLIFbRSK3YGPQMUCrp1hPmDVQbNKWzinWksu68g/j
zjH93E7uQIG1+8adpp1ar3YgRHktksnXawdLa4l8PkMkMMbizuz0+9kq4VNTnESzMF3EY/+GPpg4
zp9tx+UpG3/rskJfN3kC6Gs0OEFjoSHg8WSd6AW4mlb7qqf2CyrMaeK9O0ar9U1Mn6syk4thu5Cv
HS7vId9X1sqFY+r/AGJLKa9TJQ/SYVNlzh4HTWn9IN6c1lq51E4OB86YZm8CW+4vZXw3xWwys87S
g3/znuq8xzTNBKCpDUOSuwe1c5Srw1B8XzIbibVqmw6TkLMm3d7Xg6vtiv7cJjPG4875GtqKcyyu
F790k40kZ1Ag3zB3o3EzjofhoUriL0fHuJrp401Tt/IGxvwp5Y/1FsqjaBJMeQwvrWolvrmYTGIr
Kyh6uK9p7H6mTPp91/hYikrAn6fQa5og+EiX3k6zpW5Abnbqlqm921r1UU0jfV/X0W2kVBb7NOF/
7D1xsKZ8osRQI+bj8EqTFC2buhUvZSS2y6bC8VO+ldoyLnqaPSpjTGtr77wToApxHtchKZgQ0knj
VcXKUCxxCr8Qg2BKHsElj3xdNN/1PBuHOnWWvQPJvEmVBhhkxS8IO1rRnJKFf1LvsYtBeOEQFq9H
HZeTl/SV4s3F9Amzl2JuVgGe3W8WfWPHtJedWMaBHkGLakuaXrb/2jbVn0SpS+La11KypnLfsA/O
5HxByaQ2RZZPVTT/xZh6OgroO9b9XVqcatdU0JqYsVPO6voyw/yngmFjWPlQxVXuj03N8t9n95BK
OSYqax0MxdMCIp47G2gj6BfDjnONwai2p9l6ogW4HOHKKGn+rQ3uuCPuZDjMz63i1LSm8wrG0U9B
fOr1OgSSgYOX5TB+VRh2vJbRTq498J98q7ArAlGlCQGB8Zz2wN3iOv2llvEw0bawUyCW+laRhRIO
9q6Tg7XnHuoBTCkY4OsPkk7HHfy21TwDKjxx+/MyzE02lviz0yTgwNQ6wE3mm5n2wVDxrHFJOMm1
aziv2dmRKtVnDYTJTsJ6D+35xljW6bnjvKf10bFX4tZ3JwYy2PP2Q6NeZzy+F8YSStK0ftOkBgMI
0FWJza+gqg4isl+qxGE1M2ANqheKoqkhTayLulTlc1KRgFCTQTv2vektRmq9lJNXrR3NnJRw8VjX
724LU7+bufMKhrAoivVei5FblXzIHpfkr58viZUY8O76q0r/bW0qGnNewZYDW3ZSp1BfnJtGpq9s
05bfVFg50dlkUj01vHDeXCNC0io4YLSr5gsbYH6yisgKywUHZRwBFJoG/VvTGuE1nH9JXjxVyidt
ctwB6/avSSfQcIlyb5l1ENMdESS2k126UuHTJhzSypQsamF0lNPBDA/IgLigv/6Gpq1OEKGejZVD
7jxS5zbJ/IKTFDJAn5S+fmgK3BvkFDs/ipzci9pu9kami9QUSD004hN9KMtbbOYPikF0WLH6IOmx
A5nbMKY3KdzT43OMnIxRUuOnzsRzPUR7V8sWZJfIR+nAJ7hJp2q7wfDJbwQscksQP7Oqzvedsp3g
bHjMTc+IWH50meL3MzVCvZb9iYkPgu2eSRLtLs57as/+gp/iypXlBk/uCLCyop49eR+hWNKo0jMb
HzRAjao4Wg2Sf9ubpzI17RuHJb82Nz/HJnYb5iEqpB+Z3b7OLY5c9etcalOYNNW1FrG+gdGWiyBN
usO+yONGH2CsfORKFVRlCm5fOEvoKjQLyohLf7ZUHTPW7uAMjNSXtg8NN1/4lpSBYZ7A0dGnfk1C
Cd1j+MZMcuaR+FUsx9fxJngTgMmd1WdBhB2PIPg07ztzmylqHJCIrp7HjshKldGxmG3PJeZLrnoT
oxCmLZx1lNF8yVuwK7Gzqnx0YBuJYObYAaCy0vw+xuPpsTiF07pNnvAdpV3mcz5bA6dj5FpGdH6z
JnK+cJj1a0gdGWXkzFQMbhq1wjrcUifHkYcbvv2DGHJnOsaPjbM3MJJ1PDamYIhsnGY5GT5HuNs6
ZyMcEoDnJkMPgLcv6F7QS0mfjQRivZpUFM0oEn+YsnHkyvyDHMsf+Q4T+QMLlaW/1J18diqFfBD3
QzmU15UqJReoW98Ik2xp5CtVTMLCmg59qmJ+M9KPWq9eKuI8XlHyMmguHpacRoXOdlpuZhgIaerC
3OXkZ6qbeWDqpuBfngqY4+NXZDeeUSkS2ja1TMJafge1AZRizdY+s/PDLKyfOuvn0M0312BRn8ag
df2cvElPMAsfb3R20cuwcB6UNPIqPT+RsiJ7yHaoFVawbm0tySC/B5PL3IqNbqdLJtBc6I09HaWY
7PAGsQ7voLfRb6KYDGl06oVZO+/6XOl81Siu1irmg3CXW+5RXVkqQcZO7Ez5UWuVPYmrv8VoGm/l
1ELCGd3dnfS/po1gPcOzzHQqjBc22Z3Eg8awHyJghwVt3SSnlOqnStDeZbag99qvYRh+cIKtOBH1
EOhyx/WPqhQwDfVgXqMmvcmEw9uEjWWK5dNQHZN4TOl3c54SKb6UogXsUNZuaOrTo2NQMg7j0YOm
NXmdoz3UWumrOAfwOLpfZIR4Dly9JJISkyJe4nPUw+JTxG3bdZAlJ6Qvdnf26YaRSFUZjt+7+JeN
paYs3UJ167T57m4xG/eGJCKO14nnAJor0LtsDNXK61Y1Qr/AeCtn93aybb6Mds5hwssnYkTtwdhw
JnP6ZCSHBHnGq+qM3t/Ifp+qoYZRrW5t5t2AtaymI7DTdstCxRGD0/Uw212oTzdpbL00RlMHOcYT
TMnxaR6N1k+wPbCo/+Fawnq4GK9WPSshzbev2kDvgzYeM2kyc+MKoAJBZzpV8AMPA8eRLvFWR5xF
NlKK4EcKabNoZWTaIOTh+fpTzPOYZvfDjEscWJdFT1OZBMjJ+64dlSAtUA5HDM6ztI7JwlRyikoQ
3ZaW7OhpwMPKaNprhJH5c79f+uJq9oLsaEu540Dz1WJrVwJ1N92Q+YNmvibQMbfRoMnv33OwtAyx
gmGoFDHXRO5vwtKvKu6vqiieImF8uCUoUS0xXxXsGKR8vqjySfxIJJ/kEDmGdrzZM1P6AiJjTwFF
pS08jRYIeCfBqeU+U+z2QGNDjezpd2bP7aQ1Qr7z/YoBVhkYM3dR8ZY6nK6GiJLpNPqxpIosiQ2Q
fbuhJ4hlnK5EenGCcjGCfNXvwLtyUMMlMVN0GVZSEOIoCyzKdK2PLLWOlX46+vTaaig/g0mtVgxJ
1MsU6oPpQ3aoslOqe5UglacP+p8x6lfR9p9s5NpNu7TvRu8+EPfyucUxuS6lCCYHv4trKXxJ8JC5
6K3J7lfYc45BYX5eS4X/X9pcpxYxEY4zR1e0sJgY+q7sk3MXN+YVziS9WB+21tR3sW1jWGMJKLrn
LuHwLxSu3DpSKRxIWIml7i6PRv3AqMD11Q586QwMnXcee4WhGEeO9udqLbjHiyI+pHSvWtAzMYmj
KuZwCDKw++2EL0PNniPJfUKpHCqB7Q8aJ36jctOjzOrLzrFNPUmtQZV4dRVgqUQwauDoPDwjzoZd
HVlyYx84fhe/o4pgFm+Wk9MpsSdp0Vaz0QFbCbG2N0diuV33YnLGjGhTCWNcexyoXXE/UFmYubcw
q7A6zYibs0kLYE3abY200Ogr1V+4VLBBj1w/TfqOqQFnkRbXbss+VAautlU+R7OpPCDEzpmDuUXV
0S7n5Doy0kBuRxQz+j2tGK9Diaec4iix15Ui5I08paaOQGUH2I3lLh7acEwlDbR03vvScM/GzOyp
IrR0LLv4LcIWNjM19W2BfEKfFOk4m54W/YIh7rtcBNfKwfJR6SQeH/g9il5fKmxacoJD57YpM1qh
fs0OhyXabo9SL8KlXm41MXucLXlT4wDvcrof1uVJGO39SsvJYVaBfQ+N89T3Wer/EzCo+/wSw4rm
rMVeoLtUGJApGOz+vLoytO2Z9xtLiDGXX2PdxmGhD9fcDvUmuUfsXj0pixYnL4Kc0RnnOCnSS+m2
L1qh3LojAo10WcCZNGPwLm+LqLYpMNWC2bQmLpo2F6mx/aQxrwm79Kkjc8GFFm9bJ8Q1U/Ho2NaC
WXx19hhpcdKYsFCd1qFbRCe2miRhJmsg2kv/h+UCgwI231bU+16x2Z1Hg5YXG1soJZ+U8076VYeJ
fhuNmJA6Rb2TEFFvunj9XnAUB5VRfIqpbK+chBgLRodMlX+stk5pUgXUoJZapUEpct92+7GdkAaj
MI1JscxnmSvf0lwT1HzEkwUgN9tbc5w6WnY6dT0Yihm2a+EnjU6vWpT5IHVex/YmprVt67y/iVfH
JJSzXBqhDpiBld5nBkIlg7s+kkP4zrZ+nzkZjrjfngccirwDBxCt434ZdBq9F5e7cPGYKBaCjmIf
oFrjUey/k3W6FDLjMt1ymh2G+JgW2CIdvrJs6G8JIL/SjOxpjJM4KBaBg4y3M8f5HqZ5481gYemf
+GGMhaWFTviwo87Ly3uU/RJMIcElPyFfTVeEGDkxRD5lEryjrYrorGd7pY7p2HK4KrkaJ9FFULVh
Nw0W/2X8YYGocXVPyBjc/CIaA5aqejC0CF9Kls673hglzpE6rFWT7NzMa6zY83fr4FEZLHM56LPx
bQ0KtVKTCNRR95whTR9dV9L+Fmt7t/5Rqb7gg0zkZFo0Pst4iQ4pzFk/QsDkGZ++4ztUJ+2swGTe
2Qp7GyUg7N20MQeWQ+7Jmp7aXnqyG0m8KZKyuRhbnlLoL72dn0jGKie9WCjHBvOf0BOlEb5a1we9
q/DaUuFT0UK5Sgdrd4ZCnlNxY+v3oueUmxY8DtZo7+VLa8mr/ZIrI5eHFZP1Tdpa1M7kRFBHXr8z
hH7eaVK4npYl+rmHZnGmyk+eOm0LQlv2Ka6q3RaTEe61RImmoK7ypVt2F2uO6oMUF2vj5vfuOj/V
mere5aq7Z+1dnlwjjXHnFjegbna9Mk7P9NDZ1zozPrKkW19jVk0Q46QaUHwUSDR9/T4XJBkac/ls
yzzaisOSc1XF2oPmDN90Byi2xpyvbji6V+rFMhIqY/HDetGUTjt0ke6rGr/cpb0mVJ3f13O/3KlR
8R0llv2mV9IIyL41hwbpm7YUtb2ZydREpf1uSmsJEelwgutt8pzZlHSJEGCY9aU4CDI2YcWLCcrj
ljGF6jV2WeNI7bDupA852YQ/YUbv02DXrxHGYl/okXG0ZPPoFmp00NqqPRpT6l5cvgcc7E3y1Cbg
xobWhPtlgYxnkpLt+nkVL0MOAjw2XpFOjSv0sa2rwMbFw1xN2u60z8bRhKxBtiPHD79L06ZAXMKQ
6UiletU7aiKX3EXkFsWPgLr+LJRs8ZViYlWth/ZZnQc1yLIpdJqs9HNzch+0LCeqWIYDSSZ+mi4N
WByVwN6C7CWjp71D+cpjycYYdqNBu1JXfFeUuhyMUrm6PVo507QbhLrr5OSQG5L0NC6OPMUxd+Y8
utjDmh5jDf/VKrVQXXX9qJEP4yA8c+91Psac/2RifZw45t/3xAhApO2qoagO/aMJ8lshYlMNOJil
md3XugMjvNdIAUBLH8gRhWbJhAYDHIM5vlSoZoyQSutVX5P/Yu88liPH1qv7LprjBg4O7DQzkUhL
Jk3S1OQEy8F7j6fXAu/9fykUIUVorgmjuruKRbKBY/a399q8mFpKrB+d38aNTxOfHftdU1HbB5bc
xTpQuy65MO4PonaOmEe1LYPPjgYokW550ClAi28tOnFuaDqOWhYf4us2yGzhnirHXU+z/QvmJZwV
ItnpHHuOaaEWH5vvF1ZY3mwTGF9BnQaQ96azzVevADzdS7zUIdcmEpDOY2s5m4aCy601deGDF5V3
nlriGoOFvs1DTtN8253JQA67tNevU2OCnE6jK1hV75Iu0bwDsHJKSAi8YYQ/h8A3Zjo4jkbFPd1t
reIGT+I3HdZnutWB2qVRva9rQP08u0cHb/SFdlyzH6HKd3gPLRbVzPVjzAXX1OCbAVF5b9z2mZBU
fYWVf4kT+jCSarob+C/2xEBtlnnzw0rV3uZGF+TmcveUnAOxzHeH2+x2BHMbdBSy+gbdN1sn4zZl
e03yyT2bHs4HsmDar9n9YZJKxe1cJcd0ru+yL/KDq9JoOzjUoXTiPE4KVF3MkSAdC+9lXO2yegPm
DYCom0HBb5z5ZUHSbiqbyGwTjgEEwdeqmfSgMdQPOYr2geWAsRWJwV1EMdklG5lmaDW9plk4yLNd
J+0e9y83Dsqixv5o1kYR5El8M8b6EsfC85l5xFuZ2xfHyZi+kBXxopGrYN+JXessJyYVgp8EzXU5
36M/rt02KI/oKDa6jdVJecoFqlhWqF0al9HBoGRiK4dCIuBozGU46XB9oogEDxzzeZe7JRbVxS5b
fx3SiygcfTKGud9PLQpAqTiwJXRod+G1MOKVce8GWjs9FoKTrN3rz0keF8eZg09cROmhSEZGfNk6
ZBxwUHDCYsT7bKU5kuDUf2ZTJXdZrt9Ykg2foe+jZMxy6hEcrbZ3aZNznXTDyfGaF2z9snKx5CtK
TNuY37V+iJyOEDnlAnRSmu0zM0T+F4YsWFVXVrsWIMeJq5O2H732Uq//lLiy+OcHwfSXPmyNt49i
oLseLlfbDRksdWJsTqWiPLDVuPZQxDEIYmpOBA9d1F19bFZHTqj/wY8bo2IwWkzVEb5ydVqmhu5h
GIC4v5v1WOhap3hZrJOToFJ09MNt+9pqThbDIwb+c/RmpIRJMg1gBBwU/t7vvxw+RHPS3SFwmW/z
mgx5QGzmbNJNdWJO/uVhQdxX1s/Olhz9i/FoLt6hBWF9mGZqLyIwFP6okT2Oc8rE4tHBz5875xzw
2qZhjzl5S1cddBKC7DiK68uQPdQCL65i5hr2VXSltL6BDllf+67qg0wb4ydDjpSVzL6WsVS39Mj4
Ta+/6Z5enURXeb5VY9LlGlQjK0Lh8cFrKFBhIEwbxxgPvZvr99y61hxeUPeKkinWGinr5le+1L1Z
C/MYY5i8xBoDXG+ecLpD3+gUSyFqtflE8P+9yo0XWuS1R4mg+eYxoh9o6hVafmhtjxosl8FOFl/W
YqRGa05RmSxX3RqydaD17Aj6G7pQoJXn63E2BIHPMl44+Ktxob6BEmAHm8d7bHGNUCVqkUNOl1ba
kU0kc/e2zfyGzMIVpXkO9Gb5LHFcI1zW9ZHxSMcMLxsYsxu0Jli15RvUqsZoOKMY4qA3VyuvYbnH
OHGfY35kZxQ+Rng/rTLdD7KOHzpVBMo1pp1N0TrbC45qp9L/ejRI845fpOYewDQwxOQWwNf3MOdJ
56dmwilf69YspTpBkDE2lu6FSP3jay9lsjPTlHBHFN3MxmBLR1fPnLXK29Q3XqrYdXUsXMtM+Kxe
jbaIOoE159LvHQokDHM5FYMML8CymG9J1o0FYV00bXMemHrss1KJXTcLbZ+ELbVzlUtGsQ/BRzjL
0aaaaCMUhh0htQFZoHAPhYm/3Y6FOtkEqwwM3wTmGfkq4QWz8lj8nk1V8ugDzakgH21bJ0EKitro
Rl0i9Ekjk7skpPV46a155xHI2tSdyPdxH1NgaZ8JoPyZZW5RF9exo3EEKRh5PFEoewmzrH4YeLbI
1moHL8IgPtnxUzJpN5GO1j40EvGYuZc6SQ4zFKyT3iNYk1pLdn2S3mM8ZKcOoW+1VVG1zouFyQ/b
oaEpHd3N1balMlGf2uEE0z6AXGU/x+iMuMOjo8tPnKyiXV5HEh7bHF1iZkethl7eZkxOVk3JnBU5
0y2v6FbjZnYUAxAtyu7IaE08VM46btQnBVjMYkaWyj3GaXdTU0c6DWTALZKkQwhEJrTU0bYspB3X
VvAzuGO03kONqQZVVnGLN7Ut3x/5G7d6M/rx1c3K7NrGd1U90V2f+8LVH9StUH5dWg/GZLc7bxW8
3KZ5mCkN3Zlr3x5GbQt3pxEFXV7mHJGctzYjuN9GAh7DbFh74IHVZqZgb2tmyY8pZL3tckFPfMiw
uooeuyjk7iqseDfAvcHwsxABG8jkaaZ9dETTMfZwiZ1MHj5r6W4nh9n3an6UxcoumbUgEsbZ1O18
H7UPuBWaUxEth1ip5cC4duWZPVER8tPMze4ST4TSdRevXTTpe4bQPrZgK4DK95xp3Oxyatv2iWiL
a1FJX7Oz95If/U5Xv6nVmQ6eRBBhAg+qp+tZ4MrukWrbZD9iOQysGKymmPu95xoGBUccElrP2BeE
sTPK7ilPUtohrd3AqIgtVjpd5WlmbosRboOd072dM5b0HBrlyqRkDq8dVLRUR9mgJ+qM8SArhT4H
Rnw0FP3uWl3sYmPpEcDtatuCrSeGEeZYO7sHYfI5E4whQSgd547CjQDkFPeWpqDDaOjrfd/2/H7M
dmVPlNNJdO3SCuu5zLkaipxbiXTdjWaVT0M94lWzEwbgDOhctfqK+THQI0g82iuuKaCTt2dwnDmG
GYtHSkc7ige6VZ1FtFsV/UoHavkW1fN/GpmnxQZmzmtodAoflTP9HIw73QuKVlLdYtfX6H6OYcyY
RvQrMrzkZ2hiK2Wzay9Nbb6OjBBYJnSAV1HzGjcssO7osTm0apeVtXlksMlocVY7XsJ4W9BgQ7gz
t68c2xklTSQarf5NFhA+wj6wrYbN2CR3o1Xe1hvxT4VotHX8t5pmx+cQC3QiZrLP0eSkquKee+pv
udQdniM2wphZHioPdwRXX446Y/JgiM33WDJbMoR1oIOGAVnqfrSdKV4mumPQ9+YgoSOIsAtwYHq9
7CDxyievtx4Jh1qB7hXu4zx3FUtF8kHLfLLXm1VzYvs3CWW/EgXDbNs+9yYkqsXJ6CCbxTY1ibjQ
+KYCSwt3Ro7Nzo7ZXsf+KZatOA6t9mUuJVE6opDb0IS+M5U9ZyiudnRfHyzMkU3CrGxRJdmFpbom
LomlnHGVPYEM0Ohh2sFlwWWBHs2mobfWOYwH/vTiPITt8gEWqTzFqXyh+kXfmx22qkQ8Na5eErKL
f0/aRY+W6UGzWVm69YtgCaYJtUiYwgjj6GQ5lrL1w4ITZjp8/9Imw61qu8AWrLA0y0zb9pxmDlnI
32XzpULqaQhlsrRH6yW02QrtYyi4TeBimLPwl3JJVpmNVnPasxUOS+emRVnFbeJ9aHCS2j/jqflU
oINOlt7/6wOuk2FjqG5kvXebnAFIsm/cMaHRrMroPB1olRceB4v1Q1nn7UmNHmoseSOk7XxT0ZFH
Ow6wxEdUeygASRTUdbV1M40ZrKY3p+8P338cFWAdfY0Tcw7+g1a3zcn9/7/l+x+BIyHYxuFeAqhh
guI94zpjjoXWpHnvQuHNpJAeM0qLsaia8h+9htHKwaJQzcvFaocvJ1HMH1V+pzYT+lyXbU1lLWx/
1AlXBkeK+JdE/8xsXEA0aFGIDqnHfHN7rhRud5ZFNpxyPI9GRNzNiD5mGXekLfvu6A43acplDymW
SqiyqrF3UAPWFlSvS8q2NISugy4B1vYM9sKqYNual5/MTsRhJlkPXADnsjOyX7ptVvpKNgyw2vpV
84jgWNnk8KKZD4M2Duc+rce97EsCUfQLnCAFYm5iPYfXrO+9seiDov9UcuTETxLJ6Qb0HkdK3k+N
k4+yrkxJb6QpyU7+reTErJjmyQmnK3W3gr1gSI7QQpo/AxMIj9DFwp0hKMTwFOn0RPNEnUpz6nel
XQQ4e7xAGCrjWiPTh8oRfz0nDw/KbS7VineaLU87USc/eFxUlGElAasbJ7iFpUIYhuBmMJt75mw2
1ezWg9VweR05UE89nbt5uOxkgg+QLim6kEXmq+28zSP3s67s8p7AN8eRwA4grPTiYLa7kwvEPlWn
FjLDRBWcqBShfbwCdkNraHduIzpZgTR+FDEHPr0YJ/rQqmCmAf5qVU/WlOQBRp17ESNepmRJsoHQ
dRTqEuXTuavM+JiHm1tAcrRgyzwRDlR7leNx4ub/JXLRPqcZ+kdf0dNbhUGTjs+R7JRv0+MopDGu
TX2fUZZQ8m2wOBqY8495nv9dBROGd+smOPe7greBG2dK62ZSdLt+XG69cDh7OSw8aTGAY6HLmQZ4
IJOrjyZxCvANXqdhs6puDV/PQ63pcHwOlW3hfF50FjiTLnbR5vuwwUU/p+ODZrCfWhUQlRDW0Vrs
hm34I6wEP39zBJkzzm9dr8lT3HuXKDHT4zz4VXGuOpRPT8SPdcIu45gmrpeyJnqLgAwhMqRlveJb
WFs/y3bZhxOXuzSa3R3DMJBWKI8E/klLxOywYxlyYnEIuKh1BOLsmmpA2h4ws+NJ5P9VRaqv7LUg
m90lqJr5lo90THLl5lOt33BhIwh/h/EsXpWNmz6bDbf3ZMCPqjudfZvC/HPBS0GI9J2sQpk21LFG
m6RDk8KKmpwGu8Dtix2EyLR2RfKOAk9Ov5lrQjZUv3W9nXecxOudG3eHsjKIq080nmv869x47Mdp
OZG1esJK/BPCQvooUyo7Mx27cqTdjMr9xFQIgKTPv0qvSk852JNVWkhLQC7lkGFZs/v3HF8Cl9Tw
Z9ZTBVnRvYu1hUlzZadPOie6DabD4upE0LS18Qco28rXe/Y9XO+25pV+y04RoXLs8A5n/Jb1Buti
oQLUWbnE2cWivcALAC+W4IOZ4B1AiLxJHQE3zdr6XM5OtYl7fcdZ83NhJAMVa2LkBN0ciTqnYxaN
zhOPADxShkw1LcVELmaNklPel+TE/O1iTzxY/TIfZkdNuGGzao88TbJo6p7iWoObAhi5QKLYjdka
3TeBg5VNdoy4rsUeDrEu1vR9YQz7kUng4H0ps+CF6DGh0CDqZw2IJmeRXx55cZUq/EeD98ekFdYf
9OksOLmgRY3mg8vZjLBG9neKlxgCDISkUMP/YeVcPCnhjThWgnfgKhQVpMHNlth9k+xjN5F7ljL2
OWVPe5VCZfKM3fefMiio4QsAlulSSJ0JrlJO7KAn8lS3gh7lJFkeZVH80BbSTKXBeZwTCxQMiVDc
9TkFWk4PlkgYO6z7YE47XgDc1gIpdkJgUvhw7Q9CUPUptQjEOgNUiHaJ+i1xrKNdU1JDygLuTZ6/
19BWSVvmP4QJcAuDjLbV9FOpaeYlmABZ1fj1RcE1Vu80JjvcTcGE4hkP14hCCqfkAlXKGsinYysD
z2d01b7o5Quoh+dijP/YDMv2eBeHCQkIr+ihxzbglz2ihtMz9a1Keh/heDJAZwvKF+OomLxtZmHG
e6ejrRCWSonhfZeKWQUACc9YoejZ6rkUjJJlcP6IIJkda6a8vlXidVYxTpqQ/5wYRerTls3OV3mb
sT41miaPIz2ybjeHz1X4AuJ1K0L2d5h22TMaV5WM6dm5DKJuLmWvjo0w3qUsuIXjwkVK+lNmWrSf
ZrJVMMOjTavr0TFjiDuMqRe0nUSiaaisU0oFDNR+ueSk99jYkn1P1x4TouSpWkadWXNEVLzGvOmi
lUeRfIlneZW6cePvguc7Xaq+wW04zh9xC7AJp1p59oT7hHNpRe9oDGm78NmoiSPQiVBtnTKltnh1
YsZhKI5RPGN9pL2Q6ssKUST5bcIq5l6qaIZmuYiiDmJXK5/0fL1Tr1XApNk548UgBubil2zsW48+
evbSxO+hOuyK3noZjYh5aZMHiPnTtTXaq5Gb7ybm5ENJUbtGyTD5B/G4hr1sW2hgm9tXXTG2duf0
Hka94HrGVlNrWGdDw72UI/dokZCYyEEt+nm8Iwlsb6l9T3d82luIBWevedHAc4U3tdasV2k6MehJ
b6095f5mWwvAszgK8H9faskex9cYnuooM7lWP2Q6z2QH9csfI2TGUwte7OxV8UE1hbyZus55x/gK
s8nG1ItHbfI8aLED8rkC+0LoYsczWyJBN4/C8egAma0D6eg9r5Czg1nA4qtF94YoxwkRF00gZ3MM
jxM/0p6HuMKHwoIpad2YYEfYLJlpgmLjcBHnAWK04tgwAwZ9FkfPdP5iUISeg98M9xufo5RDEA1/
hSvKS9fH1saN4hdcJZ+qKvuDKP15gE3NyozEZzukuTfkzEgAYGBofBlyJsvUQsQoIwIm1o1nrocH
R4UskHGFGJmk4YX4FplQTltMvtEVK/blpNJYiySJvDlKwAm02wXzl2NVnAH0kRZ6HbiO6+HmWirk
uwlDK3fb2vX1VhCSKEXEm8CbZSlMl+aqUCxssPAN3R+iGYdrZT/N7AB7sDnDhppr4JWaDLcZALlO
M+mDEtnNSEZjN8al6csHy3Lyi9dcuFckxwKLUwEmKai86T4Tt9xBBY9PSZO+QQEzOKTS6uq5TfXa
6dcqPVQiKq861grEbZnu6zZ9GGCuoPCit3G6Lc8lFgZ/Scya8VJIh6dlTE9UM++qich5rblc/cxN
2cXLtaSLmLhokewnbQi00f6hu5Rud3n92WBJORfkVRT+Nk4RR2uEwxbWP5x26nzocH8yr7M3ZQ6g
k6ineWCARDihKC94jFDkiVHj9oRUBjSajtqksncY6brV0EobqoZoZDSvNpaIoWca15xhkYwAFAd8
jGRMvSZNjrVOa7ywT5kkPVJVnXcaZs6vqZw/iPU1T4NmPS6po7a9sawexuTcracNTEnM9ELeyn7B
X8KuukU7r04ytGDXIMcwvOdQHdF8rUeyCUqJ/SeW0KvHBkgnWWphFcMO1sk6trdM+FOy42ds+uGS
h4AehzaIGDLjKH0BElsFrQRay3iaTtlwOY3USCPchGglGeZ9pfwl7D60noyj3UGctXN+Tl1UEDWh
ljg2A7qg8Xm3qek7hTiHYfRBKj0BIOThl+wcghUccNji8+wsxiE7f/9Kmpi02Xm2cuK5qlsONfH8
YLP274oQpbKK8+GKZXkLcPIhtuLo2Yy8W9KdahGPgWovhJ7YHW1At6BX7yQjXVgQCMGy8Q4jRNED
4EZ9FxZ/0oxQwmJji/RC5z0ESEGh93gw9SXdW6J4Hf+2jK4hsg33mT101xiMdu3e+1XGNT28Rmte
qvhmD9ZPK0caLBksI4JET60lbqjW6rxoKnqyukY/Urf+WYUyWGoxQup20BWq8QxSD3gX1shtlA/i
lDmIuR1ox0iG6qKn2Vstq6dxJMK4gM8b0UV2mOF+Fpa9bytGC8BAedm7NrvOOKjxG6A7EfdBrIpi
yH/wdQule1cpLj188Rvp3TdOsFB+M/eDArXVboi7Nwm1WzKtjT+6fLSVuTziwUcoUxQBIK7BbvKa
52iZuep06qNJ1xehNVtUc+8OZJWAAzUGutNyZjThLXXNG9sYj99xcfRXK5xZ3mzzYRxXDRQvZKCl
Ed+wgOjX1qy5dVzuown6Wp0s73qWiSuKLh5pYkSOiDjWpLQvDwxdtyP/02eV6uDhcv2ZGe15RDw5
uaG6rhK0xq7wWXTC2dUNm7tRc6GPOkN7mQwjRhFnCcfHv+eP7ObBeR3wRfkr1acYRX4iP5CfutR6
YJKH7XyKDrhQ3nWQIAvhg4vDi9RZ/AG4+p+tnMgau9ZbDmrqlNFmdILtTh/M4IHZW+R0zBjQpbZh
nAD0v9iVfGjBMs7N33J0X8iadLz1QxEZh2XSPKCpoUtSmK1juzTVx9C3VNW3X98jwNhKy9MQK5j1
40jcYVoWBpsZAun3f/n+oAxiU0Bu3tNVE5poE+Pe7aIJff8ySbN8Z0YEL4yxQ0HKMoIHU8simzhf
Vp3fR6ylp55O5tX6Sefx+ue/P9P3h3j9nIVGBH52me7H3WdTRGSMIKtPxvwEHzPHyZ4gZmpNc6gW
wJuJ+QwExUPT+O50RhbgmCQ9It/1i7RhBAGU7Rlyrz9x12vO+AryADNJdZjbr9mSaPMZmKDOvBd4
kXWfcCjP6GDTZorQ9P1hdHqM3N+/TOd1bFeecx5Jhu9DuJy/PyxqXZHxCZSZiRJmNx+RjbGppXP7
PDckaFiJWGNwMJ112p03RtIdyygOeO0AXQ/YBWtMVabTcKxA/x8hoHSiN7eyb9ZoW90C3lxaFO1m
lzvVqa6cez/MB7OYon29DAe1wCwoa8fYg5MLUiCxPj60S5WScteSgkxnCbtZIzXIU/SBQ+A2ceMF
wN0+q5nu86o1gevF+zbj/DGM7iFlT4VmyoJpUzGHJDe4W0oER0SnP6AhX23dHE5YKgECk4t0Sf8w
A6OUvTjMMWY9K99NBsLp3IPzXQTBQA6j3LkijoDg2tZoaVPFvlEziEoroglDXRFUGJ2zV2+m+jn2
4KeZzLtbONXJlGXbirdwGwuAm1Mf3puM2U1C/o373H1xXDx04KXi7DOtkPbiAm5FnOzGISIeMiZn
vrZXFh8SaNlH2ZFqnSOOlNl6a/Qyfp/gMktF9oODvzcSCiKXubh+NXAjkEvl9xbwiclaHh14wqYg
idLFw8Viq93D8dUPmqm/RdogN1kEbrBGYq4i8mXMiZ6szMFta35MbvPVOA1kH3oi8L/pt2VR94nZ
Y5rL6sCNrOGcMxB+TzB+YXX4YAQ+MG0Lg2RkchI7CzYBTHtmDVhzYSZhjj0so/wtGSBTlm5196K1
Wbv4bVodyVp2/IYcgbAiOkzAF9CpXPhNi4oR4p3YG255BCv8ao126Zcgh07QwF/DJmz3TPixyFRZ
hx11O6fMz8qqDI90N9Ho0HG35+Z47Ccm+wyVtKW9CEbB+9XWEzRheFL0ZMXpANAnithvAAvScd7Y
7b3z2vCgGTXZao/UgtTe8oWdcs74vUMof2uR5h3MISWnorqL3oMSnVQb1EbD8WTc1AvcVzuzn4rQ
VUc9r2+2Q6aQqH12sBrMGriut1WI5zy2dyHo8Yl+ySAdmUp/I1n+jwb0+j+XnQsHgM9/TwN6iEN4
iF//mQb0/Sf+SQMS5j9YKGBHenQh6DrYn3/7f00N/7DpkzbotBKWFIzqqB77V1ODkP+gwlIHBCQt
oVPoRelSW37XnZv/MGxHl57jEANymY05/xsWkCW/exj+o6fB4QZtg/JGQYO1A8LV/C8FaLNVyIbp
L2ESeWmgIl4Gjv+UvBzivJGkUzia9XR6HIrSbG9nq++7GytdfnPvMw55lyPJnPJWRMkUTKkiWd5y
K3KniAU7JfndmIyztdICVbdQirlvPWn73WDih0rK4j0OR07eECh/CmXcrGzAsM6IICf/C/V6jLvo
8v2hG4zogntDHeCBHXvsShe78LxdxAdYfMYYJHnX7FP8JcQHY1PzUWCmjTfN9fn7A9U5SDRGXLzO
y480ddq7rM2JZp3l91RE03WhTnPcDTaG7NUkc+GaXF7FoGUnJNpxK1WOl7YUT3Pt6U/YDm5hTzpv
cOWMIKnCK1l5RE7IF7y1GZZZjqGA8wx1lB0myIbYmabZ8pUrsd90qYchviE2TILxFBo8FRvGEPGe
MiQUPgILNwvaF+e//MJIAL7OcquwPvzzgyXjJ3RFHA3To51o3rVaT59dVanr9z+mzd5ol+4qjGw5
cpN7yJClr5zY/vXBk2Z8Rf5BVWqvpWPfieRbK56j/MARo8HMszPX8bH2yJOWjL95MIlBgrli7peV
3s7UFFK8o3H5KcUhNPI0MGbtD0Gs8QQhlHxf0WtHhrnDTcNvjtAoLT+stSBf2v7s2TaiKruZZNOy
DKTk1HI6MttLeAs78KOYcBnehJGDd7+ERaIxo374/hXDyvJBS6KE65j5p+iBnZR2v/VwOjzb5OHA
ufSXjiEq0pOLXcjqqDkgCxIa41fTsicUjnzpNLxzqwNLaxIAQTOOctwoqCwmj+WU6AChaebseF1w
gdTNC3fkq6fV+bHFFDQ048jRyIuPi0EYo5i9B0HXZpDoiCALR20KveBiZesFUuc6Oqsx6PR2G9WC
bpyF0vGxdA1ucDwmi8VVAmnXL8cRx0LDJXPSvXPCDr+B1sFtySOfHEJFJbUFcKh25VecpDiaRahv
frLhFagmUHVkRwffiuDWR5pRPHYM8NWcXCsZM3mKKCBZq6CsKXtBm97r0oIrPNmXzkoerBjH5TTe
xzaEWOTEdJXIt8abik038DWO4dM00cDoOekllQpsb6K/SGCwjQ0/cUgelf4jbKtjwQ19awKA3uYl
nDxwtnBKox1KmsndtroYxe+hXG4D78jGiphPrtsfXV/XRRKCVhb8+MT8q+TawbxkTPzB5di5B4LD
KHb0veC297poSwDuI2eW3DT5k+yaU098q0zNh5AgjAnYfFd3zN0SwbPlZhx5kDaJrr+77fzM12T5
eFH/woQUAEf6ckuEjd/jncMpZUxiA+RlrY0xqWTtrprnJzvJ0mByCJdWgFlADDCDXgbUu8hLb8xE
w8dJuxt55j1gbtg2ZWscZ234QDJ4cxQI5MbR8BP/mmeMcZYFPg1V7zFLNdOvQtpWHqOa7yth3n9m
+3/7UVhthXgfJYGer3N9tNmVS29gMAaZPPudU/WknkO+VRqJD7rBRTJbnnTJG9ANIUL0RF+3E3JB
Q6NnYpdha1nCTWbzq4VahFOtwxwzuaHUfRYUWugdcXHwkwc50VAQh1+Sb3Og7AkbPuo4/Sb9hoK8
Y4nPfC8sphGl8xl1nn5QEHDwgf0CQdxzeEsPkZXhBUsf68n+gWm4v6d2Q3J6AmswIhhtInu+OJBk
5ijmqcoUJ+n4Htv5o+beYzU4O5uWiGm9BurhvFas4ZGd4+fsZ6sIpUDv3tLmQbProrc4VgFk5/pl
bF2I7TYnbE+l447w0zN8KfOkTZEZGAZPNEQklg9b1QEcqJ0+4oOP5fKVy7bfWxEwEUq79o5tRH/K
Rn3VLlaZwSgfCzmgblukiWbecRPslO8uhXfD/k4Y0mJC5BS8aTp6HOGn9K51aXIzyOwAMfG2k6Qf
EE6XPOca8lZqtKe6gcxDnCHnSRJuEEdkp5NImH6RUbThpiq6xkXqklcQGXaZPbCJ6bisvGbOr4/W
PP5sZNs9IhRCvnEZ+HNlPOniaYr4QgnrwJuFrlmnRh1EpWEylKr8CPjYa6jsY+gtLmU3db0tw3yH
FbekNixr3rT2kEiG+Uy+B1rS8rvTEHQOhU8r3Q+G6mKhMXit6Wi84hj2zlvDeNiQMdxiL3ovO6z2
crnOlUubhVN9WuZXhuWYtQyDIqpUWpYHD3TMhuS8j83D72MnwKC1ah3kVGcRzb6m2sdaUxfbKrqt
XuH0NSpaPRvRPoH+3yO8Yc1y4O+6k2TCjbK2i/twdWfUQS2bjyTS9+MXyKY3IDjWLjScraf0Ligy
74+rvE3vyt/MgTDWhtlzY3ZHM3/XGtX6dRbdMj7vLGdwzZS+bV2ml1cER5bnyMc0E27RUdiUnba9
mA7pAG9wnbNEsODCFv9NTfuvO5R31OffZknwOh7dm9EXB3vWlp0u4tBPJszV80CBVL8HT4K5hVW1
jczXMO2DeaoWIB4bs5kXv+vJYM8L0/Qux7KqtssoHlpo45OH7NdFZHeW9HU2SAraLsnZRsXUKv5i
PdJ3quZuMMxkjdAqqrzb9zZ/jT7CTxu5EWSSO4dInmFlcK6IXGgkA/2grjpjlWOB7gdAhp25K6dd
UtKTgE//6pKDxf9GLTVIvbXMYxgg0ha/rQls0DTb7z1i4PdnNZryZ+UeGvJ8oBEPWZd+4Ir+MWQo
1mLmJo9ECBCkWFG2FulMYOaX12sRGtGe2SRbZMyOAd6FpmGPuQEO7vXFie+Eas6SaOa2DnUepxYf
eivycmc24jZxKOFNzraTS9LZ86KfWkjAdz7FMI+1NA7g9R36QviFAY2LYK2Nw3G2eOl0EG/N9Eo9
4ToxVcfMMzo/493ELollqBTbabJiJFxX80sLmF3hUVtIvhOxf1DTPho0zFZ1cSNw+BFOWhrkMCv2
csTF0ULq2pkrMp2w0p4E+vJsT80L2EAgj8tv0vO05IY9XURgYiy3RZqGCMZPs/CV6Rovi93qGG4I
KFgladuq1HoO08YLPTC8hMB5CqJ0RApXVnuakuITFIVMBNqXlMd4WJgnSP7jurzy9AAtKPgEi9WT
D1nK39UADpCeTzDxC5ZFAW+4NW6jsfgeDm+9tB/5tgj918fWrfXt7CJ2/LITVCz01HuivWVje2Kk
gn9hGV8gs6foGrQ4uW/jVNxMbyz93CJ9r2DEd85yZYyDe1CknzWOjA2JtvBFjkAybM9FMxVbwDv2
eaWUJbtFwPnQzXOe6bC5w+LdhkVAwa4R2Ah9S9yeWjbuITHVaR6K8N85OrOlxpUtiH5RRWgeXm3L
s7ExGGheFNA0mqUqzdLXn6Xz0nHv6QGw5RpyZ67czmP5W1V/DTKkJ6sZyg2NyNO+sdIKfRsVKqtn
JnD0ibLGcp0u6SyK48/YT5dJkUMoNmIEMeuUbnro3C0nnjritiLsGtTXsCWq96mPNAhQaVZSHcaB
x7m6wDHXbAX+Rlq9j4UmRCWIwbDErsH41cKGWyd4oABMIOuRiVLaufZw2NOwuFFolPs0yi6M+Wha
6JjUx7naC8aYYciti8oINMfR3buZ9msbqbcxvOcGIOoeBWvT1CQsUpuknc+JpSkd51awjdYLiVj6
PoV1U/vFVQtBHWy0FfUnoc8bh6Y0mB1gltPKu7TZfGbO/ybz6HcYhreEId66G8Flxyy7EFbxubgY
30zcbt3IGuzZ5r5vF8vfJDcySb79xNvkZFZgYAEdKNuC85hkChJl8aNvPAbh0meOOL/g/QbM1bW/
NumpZXVYPnwxE90YwLRvf9MreqGHiQpxD4ttOtpB/qh1idmFzzGdpAAnfP2VDVzS+YY+KNr5JeoM
sbKZJ77IwX3Q8OKe6XK7TjmTbhmSPIwgosGF3HFTRVPpkseAmDmHVr6lh2ovxv5To7+d3jSYTnFP
4MzqwQNm+V0pbO/ACLd+cS4Xd07XjepaZcazaOoBgcfrXzRJeILheuYSldKA33JUbc/AZ55d6VC2
RwmBTZQ3pB1j9iQYiI4xR17O6YITMtCGsL7DVmsVTiypK/R55bn4MLCVdAOQHvhEG8eX1toa3DdO
ivt0dN6w1x9st7zhGrr5c/dhQC7b2qWxdWMKBOuQaDhZ5H6lCk4grjWVICmdN85w5cp2gG5YQ/Rb
1LTPhGhdes4aX1Uv7F10Angsjng4tgKvf4WdrqGaeGL2F/FUnqa86+A30UybCOA25ZJ4SXSbzgcz
bRYgobYv+mzHS1ZhgAjNTTK1P35ZXVmYeIhn3ClWWe/ENO6EGnvc9pjV1YQvVi+uuNPpIdRreRrC
DSUQ6KfFhfd+xrSBo7eiv4I+bfxnHj6skSKWFWafZONZBVei9JE2LIVDQYnE9Dl5C0sD5uHRn7aD
gyd9GgkPjNH84natCiiI45KQJjzCkf8DTvITcki7lh4tV3XEeTuaoo3EANfBEdK8S0z8D5OCmW30
sj5OvAg4YU6tXvQ0AmnrlOuZcLIXABvilEC+A3fQkpyxD0A/abfT87c5He59FbsryzulaqS8d44e
BPT9Q+pHL3ME5oZyo5WDpxqbSPujp+BFnKHbmS5wr9IzhnXV8Wmky4u5HchSmDcbd+QNxaCcMTGu
AjESBKwiWu/C5SJuUyycdI67VhZe31RxvtNzTDqcqz3BuGsmrqPUNqNnmAe+pgCwsDkO2ITdkSNc
U/Ust/IDRaZcm7WLb0A+4bOTm7ox15S/xhyl6DQBCFdtGIzifI2rDyWyV3Y645RHRMqrc6zJP9yQ
PrOUesm+MlsYRd1d2dXPODvpKWz5mnbqn4eU7nRHICxDAtj571Yql0orHEuk8D2ecJJFTkA10lGG
4VVgCl6VdJjAKYCKMg1oOQT4A8t03xZjs0Q9CcAxOhuKuJnr1mUDa0XbV9lcHrNOntLJwwrgfzJE
pVSCDP/iPbADP+bCyD3w2uQeCDGdLS2JA99U34bKvqbI4RZdRcauPU9FZQdVZ25xW8ybtGfCp2Uv
MSSK3NMuecvHqoaLJ1tOgj1npynLNrVlfjIkHtZDVv2AYfsjS6xJLAou1xnsXqHTjk9djgZe9loJ
oVj/pQv6szFtuCkUcK0a83WyVZDZ1jdDK6g8VGjxZ8uPiD0MuyNe4ZdYQXASDFiCduZKTy50NxPv
WCVtpU41TUeRR6uUqnHqYsn/nmP2vQg9g3XJBLqa+n9Jx83btHVvba13Jy5xHDl4gg7d8pH01PSG
oLWF+NXw4Y5hgPkppaTQtVAvQrK8SsDRs4jy9fT6BWPJkbCS+K1K2THPZrjJqv8zZEDnHLJdShry
iCDXH6GWMgZNORxZ5PbWbf5JzKB8VViLu0n9DiJ5adpw2HBjY3Wd891MTmg1tJK+tNl8w03qrtQ0
a0gSXszNKidx4TabIZbG1qNrXSD3H7gjktVXxen/Xyq3lkETQvfCag+PzzrnTXIEiflwSMVsYDul
bApEREZM9omh9xtN64J4okfMtgw6DcAtbGpc9KvI8w9ab+KonCF29lMX8m1cmUKGARPQYOTUwBzC
2KQJCL5BGGJThSYcK1CD67Eerh3eP0DfS68ct3GEtfHmYIrbzKTaLlqRsqHBLtABhFajywIvcXyB
qIVflp6MaoA55FxCKertjCHRWco2GsoH1XITlab/VgzhFzDfY4oqzflx+MNPxcITcq6eK7xqjsZe
YcT6uB41tXHt4t4bxd7lOcVckHwwJjBdOG4pW+C66fL3sbJ/tVZyyaC+pROwcDp36jeFae4rgGcn
iJebfmK4LCvC7NrCxpo1hBQp/zRGhKiZM1lypavhRae61vT21C/xYe1jDvNqco6yM/75cW1udVb2
i6M0eWg17aKYgj/hiiQDEKEuYh3dK4hZarqOBc7khMpgkaIMM23EkOOKQ8HpF7qtU+NhNIctWGeY
eVzbRX2wGm69GjYqnA1PitwinRKTj5ejvLEpPkMpHzpqnnJmiahlKFRa+o9ZULJOJvIsrU42pAcH
ttbqs1sZLxiB1XpykQgTvTmimDOjH2m97ad55fT9Zcp4NFVcf2jk5GwjBk+E4WghYpQBWzJLoQL5
kAHB62w7cLqp3HiZRuylnpic1vcozPwgMsOPpNC+dIO83dY0ul0qs8XF2KAdxecko+nQj9vlWDee
SYUEujV8lz72Kvslz6x7p7jIpgljrwHUzRN+iKV4hO3WfI0Wjp5YrFGJxIlGz+S+LhokARJUKyua
vxteyabO612hxTyYhv43ZGBxs4oG12hjBPWwOGksDu/cgzd0nDs0Fqag0FwBoIV5vE6jCit8A4WE
qH6LwmRxg8Cu7MyrhZY28MkJe42xVcwKbyQah0by3C7eULb1okXFNeAhKoo6o4/IjSkonkCwx5hC
SHp/iDoOaqFX6xCALQdPWBwTxKhRSAgsS90x3YgX17NH7KRUo+hZv6iOAUGizWhGI2yExfznVZe0
07+G0To6Ov0ow4RZAZvTNi/lZ+0ixc28OyVXTWPWPvuatsZZFk9DbkZU8LjfZYvrUm+dFwkxdkND
ngxmr773ft7tgR+uJDGOrW4W5saSegYFyTjMcbHFU4tFbGAj95Scn5arY6V1742CLIzAgi0WI3RX
PBV1+A/3q5Z4Q+AQgjDanDclZcjsEgwjKwZVgSLPvCDyyPXZaNjbTamvtDB9qDjkw2KHX2huX4iS
h97CS1EA3aJvTK5V522lqcOPVLQwDaxChoH7lEQFabr8Sh8oeBgsI/m1buFcjR42lMLx90liAgZi
qLsbsfrBnjIG+Ztkv9E4J9vB9v4UkSpAGmN0z3uIj7XtzEx6e8bu1PrFSj1IIe/KqXit+tjeEQsh
0p0anG0mghh5+5O2CUVbkfeS6NVhCOlVLlz8VnzJDK56dLVGA2we2cdt53q3BDAl32Xy61eLJwzK
okb8HOKpOW675htmEYzmhI+na/EZwnWFFxRzPJknCrNgcNQtu4oWYnvX/FeI/hqZAeeGGs4MCWwX
ZntxcplTcTUc0qOqUrVqBuxKrBIxFGz2C5LQ/kiZYmSLnSny74yZ+KLuslzVlE8I2gEGBvFAdU4a
JlPsMd2/brY/3IHeX2JnyifU7urhC2SmnwiQpUEnm1/SAgdc6bMBfob4n2H4J68nzfDFbsFl66Z8
mbE/Tn74MQ8gzCGwuOsSzYW43LcfYZKr5hCgymgExiivk5u5a4NKuRUvz3HwAhC1N30sFLyo4dOy
HTh+/bdWDTcof09OQ1YHLYYMAyhxrdQ/BceqWZR31NcJQjo5BM7k0m/SVbr4SaVzAJFv4pEGDJ8Y
gDRznraVOYUhs297HfaYrykX2cTulO/betmWGtDfUMUZyUPVA8onz65zQRO8jzZe+b4Lucjhrw9M
o1254ISDJEo2/2PFZbG0jtpYHrwG4gqO0Z/5NBb2u+T93dLK/bAxp1DFcXPTVyaTzPAUDeTUQbR8
NlgBAL5sKya0awyQkqr4Mp8CIvQneFB4MCLGmZOkzc+SDR0eZNR1wy4DNyVwzqLsiA7ipWm/4cd4
o9xs11btpXrkg98e/Eqrdr0zIKFUl6lq735HWLeW9TPSyqgLUm+Efm4lPRjEcOAHoRxEex/u/Urn
Xr1tGX0q6qhXPtB3Auf4H+CtXzBZYlrXDx44PaLPg73r4vwpHxR1gJAJHf1PAQT6UHox8wDvHzAp
Jhv0OtbgeWFfdhur6O4grDxgURFauUFeIk691WjyvNPqged9oBV6WmpbmRSdkrri+mFM7cqH82Ak
PaixTP8YGvuLqTa1sS6vo2NaxRn8mOHBATPy+9zo/LEGtNHoF1RM29O0F0oEka3mfYP9WkYKzZ+/
TuRHIzXB2CUx4FIW401pXnS2WnlsB18Go2ILaDsY4MmSr2gG8ls9iaiNiKq7asbbOJQyUJmYMG56
mGNAJQSmC8yNefa6Bye5MfTYWyuEus4m1xMPprP15PQ+aDCzoXR8FxWRCJgUDTr2znSaDzfdMnUY
gH02mJMw0lZ6h2/DxAI+ZgTp0E4vlGcXvnerDPvD9GDrWem/pteSc6Hl91A1AMBZqymNkJscd4CC
1blkLyiYl+KGR7ZCquMnMSiMW04GEX/P23AhyqgV0KL91BKWZchXAq8C4cgltCTzltciYHj6nig+
kt1IEAD207DwuXd+7P7FjcuUBDN/hfi8an3mAcwXaGseu+ZcMQcz1bYHXpvYf3R671fhG7897prS
OylFU2k8JHYwFvSMz753ZE4EAkX/DL283LmCnDbP6BHWzsGVLRCdwXyiXNoDwUNNnNHyWE7lzRP6
fZpwsi1oQtet93QwtGGOVxkIK80kq8mj1s3CaoYmv3cXwZwVlOJ2d7ZXmpf+yVFnjBKzVTrIF63V
42OcAYJe/mA0tQ9qGeipcIq3vl+odi6F63b4kavxxBm0gI7w0RErDBaggwYLaq1AVvelezPa+lAR
kUAwgN9dOR9W3v1MBGtE42/b0HOOy06Kws40oBdjMFn21xhisYsQ0ebhW7bDdfSBWNtjf7NcLtZE
Tb9HYX7WOltNPw0/VVLgUq0Z/td7rjN9wFB3AKVjYVS3qqukqaPFP7H2rQBs4lJps+iTPqJDL/4i
Jrn3GKcEtQdI8brqYFuW69yCKtTVzDN8POhRWXF2kuWuL/DAJ7W6TctTM/jRW6rQOdO5xYhKnazZ
KpsfHeBlUbt8prlD1t70WzYlg0pUVCbl5cVSBMs15vGOToRFU+R/PfNztMnJUDbqBUWtB6CBeIjH
cty5ZUm4mYngeh7TV8uAtQxdqQpGvztTo8Etik3+3KXgtyxdOyAHghAfOSLTquEeu/LUENjeJ7A5
AULQceKpZFNAh8L0Nm1df3bQ0Ga575sPS9PSnU/hGXZ7vI4a2/04Te7BSd29kTFnw5MPjlybt3bC
Q6w1GIRtpuZT4ZabUswszDkSSDogQ7kOKLsCZseMkxjqLo4QJFi8tCm13ZXGZNFtbX+rtyGtyynu
FOT9cjlSW6fRqN/bqb5n2UtUDwl5+ZxUa+F+2x4bpVHqH3XUqZ2rP5mZqs64dAkEN7feZhDRtleB
7rAGvkmIAQVET/V4nWFrWZvk0Z34N7G1XyDsUDs1vLvcNxbksu3571Rj9gXYPVOfSLs5wyOtzeoo
yQrUIX4wqrv43OLj3CUaNXu+4AbA/6BlKSVNO9flqdLFLgoHulmA33Ba0glNpdW55nWfAEYtJTez
wyCEs/SlSgvakI0FT9Xe5pw6wrmM3MAjFNkxoQuMRn5XSJCj7Z0b26INr3OfEw9rJckoeOhQLTvj
NlmvdGLQmM5FJDNStScvcWwsor700+4tg6tWZyZ4MTIaEYffNI//6DCZPBqR6HLkeR24+kwPhQqL
1hDtXR+XMTNkrsjnxGuOBAX2SW7UK3f6IQCE01VQ15Lm3lonwYiEkl4IR/1Aa1nxkP7qZF3hWYgS
xwOnZ4H26pHHBx+Z/G19LrVWXyJlrwnrmEE685yxk+K6zZ701naOTiQe8Wg8Yyi8FtF0ZaQuD+o+
aQ71EMqg0NV+biknnzz5zmkm/SDOPzknczY/PB23q4XcbE6ztUoZife1wJCI/MaIvWuCAhFF9dNa
L9p978LhEkzleZbyc89ZowiNILRBtrHhFXCMLXaisfZeUqF0tJfq0fnDPfOpk014qWbq/iyDLmRt
2sZG+5lNHtmjvNmTjKjY6drd0P2Ven10W0zpDOlXidd1AX6AB0/6cy5MA0AazDA/Hx6WHj8ZsnuX
k3ZSUcjqzhC25euuddz+K/zbH7UZPhshq/qoDdfeTJ6yCL+t29y5Vt6TBrBO4nAEhjf5wACGu6mL
p1NPImfFsnNoMgQz/0NoAmWFhOmYPpoZQKApsLnyrFqJyzrNUQUwBA+h9yTiHupqxkR7KXEwhBGw
F4+rxh9Pth5IeNodYqXyjmCrnx0Ph1TqD5dM2L+RrjMHi5PDlJSXYiRWFscvy8QmNOoTOTBuUAKS
aR31P0X/2npcU6dcB/6Sdhznw/l5cJrXmvTTVvmc14Aa/EyLsrI89wSyXCBB+jdm6+e76Bzz4gz+
W2QxpfWYrBN12Xghvtp8N5BVh0YSB5gfVlpRvqdFc8jnrKOsGTBu7LT5yfLFwe/CPSSrB9DHJe7N
+Lq0vpuI3X6uUUzQTuFW1tPK9qefhB/PI7hEZ6qL9At5BNtLi4S/jolUBONISVcGiGH2sC6Hg/h1
Z41zNVDhTHYCE9Ffy05MKumGo0O3OvrM2ey9D41Wg3ZJqRcRxLn2lJYMv5r2YpExasvqaMT9Rk/E
LY/cD894St32HNbgyusZl54hHBQRsXgQoq2psY0PFkQKbrifLMb53vWK52RoH8AH67Jr1iQ0H0uX
EgSpxgNmnje/HCUpqUlycMyIDqREOfET+guiTmM/HMWRXOqeuDa2Iww7nHmL57meyZ0V0r+ksfAu
FPsZUZ9sRks9Mt/7m0vqStWQ86aP+M+5WI/hXuUwefWr44aQf+WM18kjQhi3XnRxzJPrNfpe9MYH
2gChKNivWcYGqulevfVE+p4U0QGzzTFVdQ0FiE861PXbPGH9KqwpfyLpXWw72V+g3Lz2IBily9w1
Njy00eWXKMUCYEf1piTexHOf73EKoqcQfuXF5JLqMWqAg78pJYlCokE92FJA4uJsFsXF66qDlWTv
8GHAorQx6UMR/xhCvNSO9u3mec3PLglVZcYuHXF3J3G1i2DZrTXN+ke7BoJoRAK9EAXLuc6QSY1T
fW3qiQDy0XFAvDCwY3/cUpAAZtm1rsNCUMqhmx8TlURL0eBiFEInENw7CC2232LU/gq3aF9IoqoA
ZxWchTShFyG/u3569cskuaQCzTvvBb1S07oiHIqXxFtnYW2BAz0XOf1mJtnuuHXBIbaJfI+0aIc4
OH4lCZ6jgZiIwdcLoe6s3ZmgjaYI4rX0kXH9Y8MafQljMAENJNyLZ/gfXpOcVeO8OSNzQ4c67Gqe
qoOZ1+4ZRz/XhlkrnjEdfCdcAZyEW4qYb0ZCAZLekXrIkul9rEHvZQm438ppvuXg1YepIPVu0mKn
0SnhNxv60ujGcf03F1a7ijzc7Rz7HQsMtk5n+SDNTxolX7Mm/juL+pNrFeV0rfyS/vzexdqGsths
5w7GNTxTtMKJ1L2a8P2Y/jCgS5e0R/p/5gSfzta08k/Lt859yHioQvhYauzwP700fknrLK+eSNqH
5fhLknexijbqvSFGrWVUeRXkWtd6fU+y4RUqxIqj47abjPMgK2ZsKYkNj+lOVIe//QKrW2hp9EY8
HKf+VhDe0Kx4YqPpHlsz33UqD3H+Ylagd5t/kNy/zVn19FvBX7J8PAke2fFZu3AD2MN3ZUanOX8Y
2lcMa+KkyTamSs+aRpEDDuJoH7XaXw0BvSYH5JhiPehEBVo88mtd3Xp6gVejZPIx1c/zYCK4IqCQ
5GLVupVW+0qLMZF28OJNTpqtBLQD7QMqAbsNwe074sKxN4cdFT1EfTrj4UrjtzGSX5sVtanFw8mx
dWjDSQ32eXLaHuFn3uWeddNS+zW1sAO7EcQhHdJB7fLgFT3+Il3v98r9mVrgr0Y8su2T1LZL+5ZO
7dXUSWJMSCFLT07mU0Renps5ImSHDcZIqqc8XY96eEm1ZtkfiLfrrF/DvMJmVw7iX1pZN89g6B7t
SLCRbSoZcuJRUum/TjnnyspV4FnRB9gjeue0iWp0FyuBtk19tH6eBACeEcYfRDvNegdDcTPxk1hq
wVpMLbCi9qDH7b2y/I2tw9ZqMsKnVmIcwSfjx0wcmsfMieiv7ItPh1oVIn1MNfKlmKl4NTMgjoZm
rlsYdqvGM885JS8rzwzXBrqWQzsOhRXBcl50/Sjoa+caLi+Gb5NRaDQHRPBw6GV9dQb3mHYm2Ekq
IqqE/yPCY5rLe1r17xPK4A47zWCKi9Kl+VJZDj5Z9dxtQBDvlg6VEOBTbxh/HKyiKYGyNaHHKAcy
l6rpJvJXzxY322MkxkHTdsmgzRk9WGom0ejzFq3M2AADEDVflpjvRNY4B3n+HgxktWk662L59Rj4
WoERso/3ZLhemaP/6YHwdSm2NguphOrePTSuczkXB6GsmxlXz7GSv1EnLpqVPtUOMXoIxih/Q4DW
F62TeP7ULXtbJnMAOO7T52Ee0HWhGAQ4jooG9mtCJ2jOIUGTwoXvWP/2cORa/1zDelhX0P97DnVW
ZSHJdwF9dH+pji/WlZk8c5X84aRpIqUv1ZLjnhngiTYQrFvjrH+mBHbWVRvoI659OnIjLrwbV4CZ
oy0ByHa0qRgbNFn5iP1+ZWr6tdKyp0yzT/kfBjF3LSmf5JQehiY8Iby+i667eh6mU5Or56pr8KcN
40vIIyuhD2nLBLnmedXFdKLhFvGR27j0tRsCwM5IWb0NQCROwU2+nKFU2uP/nv4taD6dsCwEPYIR
51FJMIbTqWPgvwrRIWnKiSnUwHtXhYwMchd8qc5C7SC+FLaHIWdpD63fbW08pDpvH+GcYt3p2Vlv
HHwB47vyhu95oBYAVYB/xVYX16ltkqr1EWPJSaa4fXFVdkh50H3I8IzG1bOT55aPqJVmlywdgdbD
v0b1x3fFXM787CLjMPnmZ4/ppJ8j2hfgBZk49imoQ1KRkgO+mOXFgxhDRE9OnHk52mH2tOnSG+sH
d45XxlG0F+P3Nv0hgJFEXT3sHqslRtbmR6uEVNDl/U0V4zbp/RPCJJN/pjsGzvQE6lJneBvC1bw8
kW3B/ClxY4gXHa6YkSfrWXY3u6xaaIrlGQvsV5PD3J2STddDSTEr8xsHyVHHyC1j6468bFMrMu7k
kroygZFv4ZQfjaYB9tsi0XEPZh3gBNu7CMYN2ncDPlYzeHe6OJiZ26+pZQG4iZV3eIZXgi9XfeNu
eRVZ9qWX9GPxlK/SJqk3hLCQJmyogaZ5dH0EiUEt3YHhp1swfpsN5EX6UDJfYLVjrcbI/EzT0JFE
tI8XeNy6lv0g8sT+nK7ZP/MNl/BD231rJCiWJVn04VNrWMc58ctVUE7y3VHxX5Vn2L0FnxUTJIJJ
IGtdyOlTZ+SH5bxa4zajZcAvnwqn/iOYiPcZF7YGpBajqysFAu9sD2el6JVJuVKS0loRVt9Tovs7
cKnUq/lRNtNh7EDMz/DQ2O1xuob2iebkP6nVmmwZ3bUvmLlq/l5NgPfn+ZQU37mfPJGZ/lWl943o
S36rpURqxqePMUCGLqpRrT+a7plhLtoOGePIWB4rXs6yIFevo/upVjuJ3KHZi/7D/qsGkLBsXaHr
ow1PL00obn2Eehn7yS/UCBufO1bwitOZO/0zQ/PNimMaFwx/T5wid1QCzmbBbmoZHy8qZLzky63H
J1vAwVXed93T75Mg/3BrtbX8uepGLiDMEQa7PQ5Rtx8Z0m1Z4HjDspYQoxZ9cZCCl3XvRtI8UBqC
rALIpAuM0UGFw7qKkW7y7tNrAkJw26Yuuf+W2rZ3eeXMzvkMhf4eOoKv9RomM3cS8SJiBNMB8NmA
DanWPFxSlAAYmN+YU9cxdPGVN4T1mVo2Gpi1FxogYeZg+c22dTmAZHVCLi197GM47H7hAEYHHBbH
DNgrPUCZFjQJ32MzV/1fyPY7B3ny5or6V7PcEyCtcUM4A3rSaDETjuYHb9WBHG04Ntq6VLuopjzO
kEPHLZtfFmedIMO8rrk+bKYFTQuImZPbuEoyj22c9tvlBNc4ol5rurhZrRWv5tj8baX4EoP/PlEi
eiCLGu+LGLQKjW7zzvDKpy40n6m7w0OJl7IMoWpGNYPQvoF/NXTkJbWMUsWZE6jXhY+5RxqgtTq3
+m1L0CxIIJifEtPBA4uegEToXfUBFlTCDFrvnos+PCZ+apzxM/8wSv6YfYdKI+OdiSxTeA6aXtMH
jTnu02Qmyazh3JoZSV9qk1tpHlFcaboVMPipg40YZyYhBjrIOrSgBaQFyGrg215uLVbK3TMRkc1R
EDXp/18gzpNzEM+JLH/NfuOPAJS5vJEc5y+5gioQxynpl6EZogjLM59ouco8PaHay+2P//9Sd/LV
4XggRuRqz25+Q+qQd6mu3azBevBvM49rt/9/tc54og+IcZvfjsghsjoJwxr34yB2U42iKJdaciZc
1CY2Hgeu8NJUCtJNLD7FkL0bRQtfdQbmyzGEayid9HuV4vnmnyNBFjOfc2EEEeP6NSf8OHovX+PS
LPaLeyhOhc49cOgJshp8Cw01vaE5cksy/aemaMQpS513gv23bJ7gQkUDw7DWu1ccJvexXl3GqnF5
+5s8gMH0XeTbzG5hhmcET10HZmNIn0Tg1fx4nMFuZiXIzAHc5/zIKq40DbdyWm7gZVJqWVk7UIOr
nskPju2KagrgnhyBJqwto5Wfmqi0N0RY2Rk4YVnc7A6DPWIkU80mnqvngd8wxigwEvz6oF0PLmnl
FfMabe30OrWFJG0oeGQW68yMlnvDedETTDLjrKiw5kfQLIZ+dAmHx8oJX9x4upYJE0SNXpx1oyiv
IaHVH+y+IHTndLuqbQ8tA7JdHOPjoaBnR/mWs+aoVKg6OoRadm292idcJI8dmm5HrYbvg2WxHWJH
dOKdbW9cW7oz4rFyfzk9ugwfrE475YmrnvhNPCw+OoSZN/obzR3vgL0eKLwJVdMUDtStuk7dBGmt
0p702dz1bvePyzYpGqN8wSX/rxHIyk2D7pMNFVoqT/lQO/2GI2jLHlscppipOLiBfAXamXw5Liev
v4+ybS51Ab/XQq6yc+081QN1XYqJjzHiCHRCt37xrTjaMI0pX8mGEdbH3FOlmDxHPVnmxvEu0twf
6B3ja2mb3JQqaHlc5gPUpkuLok20k+D64CvOiw34FLeN+Ir+kVPxwmPT6OySw9lrS7WS6YwX0rOf
6ajGUkzmXcMv2vTyU4O9lye2PGqN01z0msw0dzE6vxC1IRRgP1MIU53pLzQWBH6h7Qb8J3vLVDfi
j78RswW+7a4hUuhCWRsJKuDcGtZRZ8cb7IDMiMQ1dguqDNjegRokIIZKzFwANZWPyRY7kY1fE+qY
I0kzVL8ecz+oyEN3tLkttwDX1rqDs4jJjzNc8WrwGXZx8C+Q3ig7YKnHX2OZe0DWnPyz+QMH3N2c
rX2OrXiTQpXCVudx/cnaTQKpgxscjUd+0qitactHBUC7g0JLK5O5jkdKHRIs5VSFvAFthR+UgqIX
Ef53b0iYQNfjOSxYyHEYxkEKV8npZM0a3RoEVZ3kyC2NxcBluU6Xl4+hE0bHkdKMokHPJCa6LYW+
H7v+AxUWpzb7UDo23aUWDEFM2AJgPboVcs9Xbe2Eia2Pq2x3YKJrPNHRuLWgIGGT7d/iBSycCZwr
s3yOI/KX5nQXvaRuj2WsFi5fHI7rxjacD8Qh+FN6dDMz9yOde0ZNBRtootcnBh8EUyl0Q8jX9cCb
uBgk4FG2nU60X9OyO/0Yp4kuyUXN5z/QOCs9tiUq69oN6x+Sj0VirNLzs8VIm4oVBOKRPRo6SL3R
mQ5s9dihVAf4nqkPz4mBMc/PC4MXu26Obd2+GRpSQG2qz+iTZ7pAOtfosUnaEwwNc+Fu6CAP8FhV
DnxowQ0R1Yi6xIvErPhk4gtGUpZYZAldUfP2yH2IErRzDuhO66qkEVCXYHm5NSO73OKCPgZLAyJO
KpTIctQil1gRCf4OBY3P+WqMC5CsszpOKeh0Jf3pCkGTz4SbeLsImaCmukFw59cmxhvCdwCkWJxc
/ERc8gG2PPP+3Yh1CcafdcIDx/WJrpF1L4M2LUDehv3Nx0fC5Y0y5kJYxIVnfrSCb8IaCbM2Rn5c
Zq2TDbl2cPEpiANC/UsVDg+l2PP1KXlqZLP3dE2nmY+Ely13MsW9SkSYZq6KB6rsefK0jPrdTqsp
TsZu0cpdmso/haUhmKXe3jcmMgG8/6afY58D27QbyuahbPhhNV/GKM+xtcT4yLJZFWury46VDiQ3
s8Z/zEZr36MBx5THJ2ceNi3XhTMQ5Nc8yZGg42OxCJTQPZlrMfjizrSf4O+ffI3wBjiwA6W0YHpw
9W2zpBQfbe9fLdy3afofe2fWGzeSZeG/MujnYYOMYHAZoF9yX5RSpiTLkl8IW5a5b8Gdv34+qhro
6upGF+Z9XhKSVXalmGRE3HvP+Q4yKVLB96NdMlLvT1N1gXZhr4IgTbfOuwfkgqBWsR5jjMpZtKtG
Tu1FbCV7qFhgq0YSwPxjZXj5psmNW9hgnqo7/1aP6EEwlDDXazQJ1cZwL0oT+zvS7bYaN1Aw8JpE
lDD1fJ9HZLm7PTCUIWgv5mC+UPFUS/vjgxDYp4VJ5y6cnIwhlZWeXCSVV7ylT7D1kNc7h0n3IQkR
HZR8Gx1o3OgDRR8Ulk4tUn2UxHKCVdHCJQcVcbMcQCuZcj7GoVpsD69DAACMhNi3rsUyknA6FXIb
Fd6pJ/1o8bzuJOZcrEcoqf3cuB/T6SFlX2Kc4CX7ZYndeirX56SNXocSJeNEh3Y04p81Z99ND2uZ
InTKLoPAE0zbbmNRavs13b060RwwK7tai8ndDxYD2SJlHBzGkHJ8cCaOdxlkhAsHxvKGQaI+OQDq
99hMTlbKputFJCwYU2zhkgas0dX9wTWamj49HhMDvQaz5iX2mqen0rF55wHdiPTg/5Jdv3Uiy/nR
ISYl1FUlz43Yzfwy+3FwP7XIX3UtG8ba9rkT+qKtxwTR2BUQtX1zGVZ0YmKeKq3njFraB3e7LS2f
Jns88owk9Nwrw/g51hmibxPIJQb+Xw1NuY1bG91xYHCgRyRepr7lbfAt6Etv22Txkx13FV0KKXd6
ypCijdz4knefp5G4luk9vXcFdtporu1E+G/l9yl8bjfcuiDUIZAkyJRZT0C3YmYcSK4a8i67SBvh
lzHlcJk62zsmGIWOYBYRURBMACXHbQ7CgChL7mi9R4s770BKE10rUtjDAyzQvqmKY+Z8m9zozUZ2
QO3QPisaGZfWqqtVgn/oJZA5fQ38Yet6HnG21uDcxRwhQ5ufQ4OxOkc0FC7MfysXd1JeYnVC+9uI
7lvIPGYSnn2cs2pRQZRPfsnpi+QvsbXol0DwwrfWaazz30s7lDBniDH2xHOXe8iS3W+w6jB7t1G0
qcibJwkzGEFPomb15/qLHxbbIXfLh5Fe8ypCZHN0IdOHkXuazAg1rezlrhhaSK3yAbkgOkpqKfTZ
IeZiW7e3zxceKSgREtOdWQ+Uol1607o4sYRfIp8kp7E81W2R3x7xYFY3Qfl8TdJbE78EQRtcTZJN
H7FvXZ0pxUUymUCy0YKW/uxeq6rxr7FPo8RuvacwdrynKEQeWXpmezS1uUvR6l7C1L/gNkoOjQJ+
GBjB3mcO++Q07XCdu3Hr+XZNGvVAR5r+AtQ8SMwo/9jMGL2NldtDVwtwAUh+H+m8d7u8bWggECx2
SggIdJze2xGnyx/ZIWm3DC7gCdiE1SdDeyVvvbfSZIOHPX2DeHzfFKpa0wwrHgOWhkF6d04SI9Ph
2uw9CBsr4ZhvEM4rnscaBXwq7zCoAzHH9RpXNHKi8j0R4Usf2ogQLTTFyfBeq9DZufUI+CByQLnH
tK8mUs8o/YiozkfoHOEIsLkIZ3Nro0C/y1+DBdeRktaQVbI+CWyznW0wtJ0zuY27i+O63UbobvEg
5/aZYyzncX223ZAxedHF20VaavAAS7d9l3o+DOBSWYyclWdyMC66ZB+FGFrAmdDeirPoHvxFeE+b
+4AMC/xGnb9obxRHIJ6PMEQuRYFU5X3upkOGEuPe7OTJCxxQYUEBilQRBGHQ+bnorh7XOJVShk+Q
mdyQ1HqaAk4BbigluiO1+cdHHNeYZ/SmqbDr2tQ2zuQXgC/c12WQc9+Cb+R8FZo733K3ppXcJ6Nf
bHHxgNbmn+4mq8PjsugnnO4jHBs+agyS+A7R99nwoXbwjUY2O/M543D8K8FMVYNJ+9GjadRAw1dt
nYuXSAGDGKrxhH/DmRIBGOSHP6cZcQZ0SWM2i8Ab5EOF9WXTWJ17XwvvoylpJZlN/1NDy54zwP+e
CR7Qmb/X/iWj371zOS+hobX4dOuIGoyCPDH3ZWMeYk4msJbEPpfhAXI2uK6eahFj/3iaUbWeIri/
iMwZ5Hpx0tLaJSYRas3K5PTPWgGKbsX8+DFvRgh2Ex6fSsTBLo/0ZQjh3Dulu5zPfYbItkl+BgPq
Vj0H4L6opUS/rnK6Ck5VwqCm401oevKVGxsdoAVm18g1ppzZRrCNG9VDN79d/tEdv8Tz7MXdc+HW
3cZwObXFItZbQ/refm7k1hvHaWurn+0MENn0kEC61vyTlGHWm1n/CA124VTHCMCMYMHZZQdZGfc2
69TbJEqUBIEkfgIGgDUXHYKmsD3QOHr2rUY/YgnaoVTtdtbScutGve5hY65lTHJPI2z3ddIkBQ+w
DsZQo68o37wSoZxDlytJbX1t6rElkOV9QvlOJiICQjuW9YMfBQsgUnyQH/NEjwvBEL2aC+Bh4ocT
7C1tzVEIaPIT2w8kuqRaDxSW2xJBS6AI5MHVdNSJ9xYov6XBWV3N0kmu/JghWsR4C8tr5nATR9CL
dnaPG9DJQqLgGN9YpimQA+MHo6M/bAsyDDnRlC+VhYEOm+fWjHjyq2jYCQ4e+Ez8ezs3EyiUCeEW
Q3YGgWOdjOUl876qWA3bzGH41AZjcQ6k+WWOKcUIQmE0KcZjnSev0MMwc3o1c3FKWTD3FWOvgbAQ
BAXsDfh94gaOOhmNGqouk7vCNGu4dLCRv+RamffCj9ND79Akd8oqvE1l9EszJcEi5KGLgWqQlv47
RFChwZcTycIWHW1ReONBRX8eYzeXML9NT8xnnL7zYY4TAppAgOf+QAceEXR8CwGPbPPUjU9WgmCN
seIcEHoTGEBSmvlx3Keh8TAoYSD3LUi4SfPHViUfKuN39+uxuteLC8gp3wiCSK+hJBOoKZ2vJQmb
R8YT1GTRsInyiIjDDm91eYc2hxDMlpDS2nItSMkWjffGfGzchHXFj28SSM6KmlYcmKCM2If8jrNU
XurpnjTlchuPAw9q5TNnCwq8RqWQBIZT/gRT13kb3ww42ctlCosKvrAwy/qjfT9re97XAaIXqE3M
j9mC2G6ab2ybhJuEnf7iiQoDxxLW5CH8yhOjWbeTSS6cwQbtmcx4dQk93Y37Jxh5YpUII3knuHxt
qCtpMNNPD2FSy/jxCQ7BIURGvIka07r4xSMGrXJXzfOVvewOmYON7BIsUBYdCeGptkoUCEgi6BFD
mQIZqR6tEL4tUVHJ2h31qwtSck1IJUehZLowJ/9q5h3xK9B8XMhYjMbe0ZX6Z1GlRzpS89qZ3aMV
YKUeonzCL844iFQ2tDw4Va3OJ1aiN4AbKNa1JptOyJnzNstOY1r9mJRiApmSQlD3GBjMWJ/0YF+t
rPvIR9Vs5BKbWAFEzNO1CNTCGRy8o18U79S+GcAJrvKY38dj7G1DjyRJt0eQxLAICYAjg4NkwyXk
IN66WE23MuWHoRc/Cu1SJpGau7XS/I6q6txOPAUDJACvozOqk1KSzncMJSJaJ9A/iKHWaykcdDTu
zzGfOYZEG9xt5s0LvrShC27TziYWgfLUJKa4UW4yyTnmzi/dRRc7pZUZ0z1ExrSlzt1EMrijU4Uz
AkfSKvUL5wb/AWq8D6y5TtpnaGn2aqSqN/Sn/8emCR4OawsFDH57BDBBy1knZAVEr091VosHOq/X
Po+vtZ23t9ruv4RlPh9tijIEm6h7DQexemVsRcskKSOxu4sPUAHuUArsOOHW624wK97ZiJYVcRim
lks1YLIIItu4SqpTXAKhSMUjgBbxSGPgx2xjtw4bsS8dBpOWKIBG6PkOo/ICvgZbJk0npQuCqiVs
vfsCFfRzLiRZuYhwEcDT6A1wJauS5CgbMzztyqcpNU+SjIpdVsr7noNm14ceZA6k9t5cbzIz/xYP
g3WQ83YQtNMyujQU1d8ou02078YLuNZb7dU3d2E8cWo6xG0K5ph9vkFvtLN9xgizFe7xjJxiUQoc
y2D1MxMYe8tKbTNZL0luAoYufuQhXwxR92R104tsEUmDXPRoM+Q3dgprA/gj2YWpehtyi5glXX2B
av3DWVIOyxFkTtFQxSMLtXPCBhU1pzVkz8aSf2xbWPwMW609C8GlYn6ZK6xRcZ+X27RCmIRAeN8b
c78rLLrmOpoSZHwTNIRQ3ZnFQ0r+4RF4GcAYGjt7UrCweyBf6eCwrgbiiuhszgmNN50dSrMgrSPz
7isanl4Vxrs61R9k0rASqqHa1zlgZ1i21yT5mOOu3qLMq9Z5wyNCRcWL3X21AE9vG21+6UrL3fnC
mHYi09dqLr/Ad5l2k0huRAtjnayQ2481rYqQAApa3vADgoWNRGdsJ8HlbGHagTJX3yfj4mbsZkZH
ArSB+UJO+Z0jMcnOoXOsA+td2IbYVd87JfCgR2J8jHgIg1zG2443HAe/wgpJZoCBMdYVHqbmvbeQ
RSICTg+pjO5I3phRQVvE/ilia7OyLXbhe6Zn7xZn9jZOCdeY2FVWBh2TDU33e18SHxLnDx0c0V0c
5i9my2iAZdVFdgNdK0bpGTY4lIxFKWyhh7XnYm/XqK5g4TEmTiXgKg1JqPAwoPQF46J27OhFJz8x
I3DDtHtHifTrIOlQhx3QADV3z65uGlYobKRyrOisKprxTlc8yii5G8iqv7SltXdVf7FgKa9lw+eo
tbzzzazfQ71FJlG9zz2O8XYkucytf0IMe0ACPa5wS+ttmxu7cYDsWeNGtzWxkCKh2e7RZuX4ypmJ
/IlH0bYUyXF1zvK+Xsvi2rSIEF054ocnj5WMCLEbAPYm0LhPdjfyAndkca7YGxNb4Qiku+i9YaMh
ATEBK76Ab91OdPTXLno1QyAYQ+J9aDUYNN8KtooPp+YYl7hsDonbnZVRE9Es08c+Qnc7m9XDUkJx
IFo7BswH5RAngWkJflr82BSoksfxOwI1A+8L4LAuRpjgeBRkplb7IrLMJxKtdr2dn+58Z36CQQY3
wnNfbKprFNic/VvNPcE0YjlxFxJUnjPMx0Hh8WboDilfByy4+WaEuye88deTKodbl9jTMQjJXi08
TvEBXW9k6esCX1rb4taZHVyevk0EQIClUJvRt95CwwXzcMdBhrbZRCeYZiJtMSLqdlE+PtgEvKdl
WK9TW8QbP4pfSfGjLUGTuxPou4Ggcaoi8iV0caSZIZcLTTczcKJkFSnFoBSme4nhcTkriKiCt3Hp
SnKWEpk/DTW6UxA52WqNaBM1uMksIc2XXBju+STF1kbk6cBEbD8jx6MrNl9nQPgZ1j6Q89VrqHJr
FQ8F5sng1hbVkSZlciB++q4EGbshiHBtMGDbmqWZIxFHzcdMgOm0Iu9xqrA1c7BhC8BiCkGAQLlo
mTXZ+650X5UdeOuBG3KTWM4vM/f9w2ylW7zvSK9cGmQqR4uQ6YDxDcF+WxhuR6gzxUHmrPkRkRTa
csu9O9IuK5IENDSOMvycCH8rAiOmjBopyTGDGm29sxaLyZzwfwyoBJqkWHxM+bfEwllKbsqjL4o3
DJg48Rc4aFz3VxP59qpFiroyCCmGLITDj9konQMjXwvUaJuGuI01oKvDqOkZd5Lj65SdhH6rzGAN
A0XsNA6jas6eLfB1BCZtexdXLMcki6SOlMwYVxmL4nHdP/YZDU5wCTi4cj6tstZIoWzwkLWiH0nM
CiF6tK7qeV4ZdeRwiE5uSZKoTaUXRRIqQQbr+HexFd91Ft03TsozVGCmFox3t/VoA00fCDsxs4BR
SvZaV/aLLSLcxTPYoIxOwbDYSmpgZUHlUus5P1F3D/sYLhQLF3bbqvCAk0jUxMLDdOxOAmXqqE0I
/oo1VEWXekRyyTaxsQlLQRMfmmcMBro262NUFsPGLOoveWVTay0Bl5H8AhKNu5OcUWNaO8gyiXeV
SLvcSPGQoIuFJVM783Iy77xTl8pfAFJPZVkBx5hQojs2N8Jise/TQa9HRxNIgUOd2CNbgzsg3eid
yiTYmXXxkrE3MipoKMmMImaWAQIdQXSHemB8nCPg0RR1vLjhK2h8c6e690x4lBUhDPMszB+WHOJ1
cx4LE03KMg6xMNIyDvLf5qFXl88Xq1e7So3GQZM7UM449LMAStk0OLSXGpwg/JhZ1sOyn644ie0X
O3Aa68uYRRc4QHJfxzykU1gTF2M9RYbBiaxA++bd2OxisgXTiyJRkGwqjb4TdKPQlKSz+7P20qOf
0dcoGO2vvX54hjv9Sm+mO/kIruk18Hy6i6RS0hgfrS4/N1m2VzOIOjWnqAdaQsRH2z/O6NLNOsTu
NuI7D2Z6UDr18y3jOehWAeX5FPWcLYr3saBjVbAqJrXzC0fdewFVUivKJGuqSZpAXAXrGVKNf5c5
kbMpPDshfSY8RHXyq2MkzCfFPe1TUqEW++FLk0O2BJiqvQBYXEFGoezfa+xp+zLecJStT2CSPpSr
/Kcm23XANMeAvNKpyJqd5XQMmEoDoeYUPPMfL1PIKDrOvvsVpJp/QjEHfq1Pr7Ws2l3b31VNCa6A
nFPSL8Rjn86nFKsSnF3MmHa+I9FBthOpierk2EN8isS3fCbXM9Vltu19dGrEvd1IcsJg3rkBLRUg
6nZZcimbmeyLeMpReFdgLJas1M8XDnPqXBsTJ8AlQ2Po4S19/qCark4TDkRvfiu8uQy2kl7jCXNH
JQ+fXwqn14dwVjukBLxPZX7rlNOgzois8+eLGua/f4X/5O9f6YQG9yp0C3NvessgEGcEgxqrdZvz
vLzY1dScP781s2by15/ff/4kSJSxQhhHdmzjWSdSS8SpHemSLwEmBBMsf8g6JU5Cyunga5rUQnmn
zxdQJoyPnSQXjGqZJi+SblIgxPuUY9PHeoUabLh8vowjsktEAXwvu2MdDuQwF/mIMnFi7mWZdx2x
KpffXiqbryZ/XxC5dmrRtVyYVlHdYLXdNA20t3/8szqfX8E05we1/GP/+HPRvRAQlt2YGGjZPrIE
TAxaQmC3ghLbNqboTsl8eKFCeKkqeGMphpkRs8xDP6ZzflJpGl1EHZ5d3yCdxFLeN3Mc71o3pNgQ
qDrAYIQf2DQwd/YR66uRNBtwme4Dv2F4oKUJZiqro7u+I9OFdksi4+qY2eb8IApcXgCX1VuryzM8
V/nhpIycmnx6Qx4R4dyeu4fUQq4fAoHFmGBH58Izm2OcRPE5FM3fv/r8s3D5s8+vEGRdm1JhE0bZ
+QLvZFcqfhO7yQmgA7xHXB1qbfpO8svntxJOLRMSIb6oAqfK508/v+3a1jkO2W0m9Wpb2r19HRPb
3qoA5R8a3nFX9Wo6hRaECiJMuJokvOwsLuw1YZHvxhCvlyxeOzmlD5b0KKlVhBfWHdeBZ/pftd/9
Soos/dkqc3umBcE1B3NyYzWCKGMgYCnRl1WWpY/egMOl7YznMlbNXmW0xkPfk2dqj7VvphBJaqem
wLUeof9YV0M31vW3r0AdaqfWRK4EZC7Hk/0YxON0Htvp5+d384yjlmOLg2vEe7GUXd4T5GU8W3XJ
Y5PY3smLanOvagXpBsfRRbN3hYFur58vEqM3IG+nOc0Ey4ItyfFd+flz5rXfC9nE/Od8x8Eg3Nq9
Mncg1/aBP1fPZGYDR5OGJkU6r59mpS46Femb4VmcIXzrZUjJy4qxNry1C7eI8+lXRRV9onPgLal5
zpuflF9S1DWPcTuLC3SoDC3s4M7Bt6EPDxzYBZWSQXjqnEJrCPsfzEmg/8rRo1QezL2chMvTCbIN
bEG7aXCIv8YGH3eLoruc4OlOM7MNT+lwJ4w2Rcw2xYywqDuzaR+OtCLy3Kn3DbEhlwifp1cpv1mb
eJZj9vUUlPNuKAv/XsKwRnKRkuODrjTm337k98F8MG0a260P/8/wL9q4nf6U4e/8R4b/Rxt94MIt
fjb/zPHnb/3G8Xf/KoSL7t8xlWsJQjv4yfDRtH/7i/yrdIRSdLBNYbmAwUkL+DvHX8m/quUn/EVb
uaa0/sHxV+ZfXSURP/Fs01ZSvv1/4vi7f/mv6ncUf9P0bRv6K1AeB8eaNEkZqN6/P8ZF2PztL9Z/
W97cjFNKpd31sFAsk6mTlZk4GEmrw+Z4ISTMP4BNZ7YCJo2OdtJifpqj44AbZh3mH32OXCBkH7tD
BIyLNaYScsye6K7GB8TWRbsyhMY1uQaoBb0AX/sHlFJ7K+n1cdC1v2/Qs2+ACF2tWhwtbDBpT5YY
bP0afAfzSAizK8PCvWwk0OKNJiZtzhovDOQQstBvS4N4OiWj196h6YFcqs3znMFsdtkYaBsIjbJz
gMTHSS9RmXsakxGRBXmThzKEvMpgfp2oBeQy99vf3QvX3y7jfxVdfi3jol2u17+5uorPSPl0oKUU
wvznq2vaIAelR9tmCqsr0dFQGko1bcayth4rmIk2hp24Rs7oQfMk3+1VkJOwmRoEJyDz9aFJSNW0
sgs0r5fRLcY/eX8Od9gfP33leSQ5KCWkwPH3z+8PK3OZs/TSGPS/qlqzj4AnD7SF2mEMT20YksOH
zOigcIww5kFEkqaVvZ+d8KnzqjvfGxrgGIh/XWbGZ3BLMZgDOxR30EsZ03bmXerXr7h+s03rLp83
ibWL8eqbU6EHDlLn4fMOALh5N9dzsevaEb6gqN7ovB1HyOXbieHjae7IW4iZU+JWHAdk97RZ8RBr
69BKjj1sq/29SCSBtDk92N7JnhSyjnXEKb0CondDfADBpIp/2X1r3JdLpHqUyEvguuIhR31BfMxK
hX5/IEuCpjLxOCvamnAEhjY4fd4gRT73v6WivI//E36U/+bmcHmG/3jxHV94QrrKlihIlg/nd48e
hno4AymNPZZ0ZurBU4Ve5eiE1rWc8vHcWz7xgw0wJQsDjRtExg40ynOeuC9S5fbOr3I4dQklSc/U
fa/shSuQj+6Rtu9XrAj02MvY2nH+i8h5ux88P8GA4oW0Ql2C/STSilQbeqv7tN+ahkUO9dz+DBlH
7stuttDzDxYBSLTkZhdm8RL0Y0bIqJV3dFDsHX3S2+9b26eNE3RM1JFC4pcuFxgOU+dp6Hoe6rq8
6BC+uE+UZzTGyQXOeHxJ5/ANMpqzN8r2HTsFEYTBHF6K5cUJac7Y9Rjvs0IO/G0LPtYcYocW4sAJ
hAzkPLe2WeZ+iZzZPzA4FPQll3RYiyIoKMz4Tz6ozw/i92ukZfIZOdL2bNuzfNv5w1NcOWEM2w58
XlRn8VmRXUI0xXyq3AgbUeP7x6L1n7u5zs8MjMwV1tlmm7r+xShcAImVwx1dh5caF9MJd94NaFhz
xrqak8Z5N7U0vfAXsjL157TrGInSMd8RR+idwYd9Y+8fcX4YzYbV27rIhJaNCH1sUqGtTm3WKxgQ
4TFmZP1IJqZPn4WAYpNe1dyhrV3WV0CFB5/rtYowT3XtR6eGbvefFzqux7/czORbwV+GsyLY6BS7
3O9v5kHaPd1PWqhNyTA2xFkIFi3ZqTa5doTNIbxA5Nf3X/2wvCejE6f6sCD5Em/x5hIagvwNw5hu
duYwMf9pfwi/3lelA110ZOZbiV5vyxlAs5FU0TY0ZHvmSYB/TvHN0t3kR9pDM0FJhj72Ulg7DkUc
onzTQI1anwcS9M4kyMCKUEFFtnhCQyb1u3OQGs+e3TAMxj3k0OZf17Wm/vAzfVjUz0k3j2s5FykA
HXRIaTqivi2fY1McbMuVR2bjTRVOAOCYTsOqPQgiXs9dsnUsH1E/Yq3STV9Tn1x2z+z0YVbtobW9
X0aFA7kCSXC0loZrsKS4lIX1jsvS29hu/6Nkcr5i/DvQs8SRWwTo+xm4V5X9LhWiJlMPNL2TJtz6
U3gLSjJgE3M65+hwhwyeHRQO7sJG6W1YjtnGp82+tVRLaPpAMHMcoucir2U8NA25z5UBcL0RDYnN
HcnLbtaO1zllxD+POw6qB5qY9uPcykcyhH+EkfGcRvwkdIyvsA3dHf8HNDoTYgV8zcnStKq3IFqT
Y48pexWN6RvxLtFZUQ/4IM+3qUG3RpdIR+OQ/2chEOaqQLylYtGexONHrRsfIyLEup6IdpXMFKa8
Tb82vLuU2HBBPgq+hg+zSvtDp919VwXofrByrmj/I4m1Xuk/IfcRNQ6uCEelgiBGR/oyRdo9yQ7E
r9FtSf5EOoVeXMaHrveKp9AJdxmSqqJ70zEVpSwo3jNEcJIMzAFSD2uqXxEl4axNeDu4aVp/HcEm
OdcmZVSr5L4cnGyX9Q7Z1nFv3hNlSIx7YB4H1zrVlkL8UafAA7Mo3rgeOo0yDn7SUrsDFmvugXkc
0naZJba0CaP01Tete7tneBj7+P4BbSb9kXOheOoUJKDGh6+mvOJ7Msmrh9d/1cDDbyfMQZEjunMR
HITduA9V/2x1UbtrIjhwTv9uBwKKmFyNRe/soddDNe6Pi5QX1RAKfJeUZAmvqxsk1Io5PQd+GaGl
ba8dddIqtOH/4NI4VlVdnONfeWlVx973X2wXvXjmpQdc9O+d7X9N8S+FyMdWSp6K6Tt5vYAYfe8Z
TvY9EQPR6j+vQtZyWP3DQg3w11Z0/VwHTfWySP1+R/V66boAA9dBxHLi88vQoQKLYPEgR23YrpVm
V+oSMR6IpB8iuz8Ikmd2IffqDjxAMnY/WqG+z3F5LwwPnrWtjI2bi8ufvFHr37xRW0lPsYc7lvPH
c9cojZJThojW5i3QLvBeXAv0tlk+s5IubVckw52N2qsxCmC1+eKe7v/kYi3VxR8uFqdS12XHsVip
hFje4+8ulmk5WAQ7tIGRro/tmPZnKMv70qeTlUPFvXfLG/rnL0Wvi/35t9MDTG6smVWY0oYJJ25d
A+xloNTigHLA9OL36bWNEnDZdianmA+WDB+KgB4omsRgnaJ82Zc0aFAcRsapWF4+v2LfpQERpFBt
lXmCqWCe+nYwTyitFzCOyYS1lzW6+/GhjxfTKVlOtDObB8KP4cp5eFJAc6P55/xQuQ8ZF/Ckmnhr
+B6y4TH290PYPzg1mE/ZIUZtq3U3kUf8Jx+rZ/7LRbU47XPcZ/ho+r7p/mEb1AOKr9hgntfOzo+8
Rcs063w3D2Q6uSWDyAJjfE810kpj10Ikw1aS601tpV/rDuh0ELnmus4v7oDEzQEunrM3GiNOZYbZ
e8LRbsQqHcakf3FtcrvdKvqOyDyC6/KM98C1Yv+LHeGadfOJNLPMQ+jkPgLNLxipMv5uBmzn6Fuy
FH2GUblHndKam20wfQySHS04dC0ygTYW75VLHEtNhxjZXXKaBoh8Mgv1jn0Htxc22NbxCbePsy18
sBE+Q4gdwGGuwnzFocfSpAdgAw15TCyaXZ/sCOB6wfeAHTAmj1W+SsYSlSAbxsDqZCffyfK1zwhj
dh7idZSnoO5DQ79HfSdRttRMjzQqQaqplSMwhif4dmc+ga3jsjaWPouSbMSTLeR+CtUpXEZN5cAe
AOyaa16h68+NvXZN4+z5za/G6fpV0sUd77m5y31g2A3ZPkzCknQdZAMfD2EEdFIQ8wv8/vvOjF5H
NONAolZFhYlBeeSSC9NINqa/SGdTajuGhQ3CDMzOxKqkQY9Cr4D1gnAjzwHCEssK3yewDqma9bZL
X9vZ+5lZzbutSAMYgaucyhYWY/DiJPhOiI0QdMWugjFoLiZnrzO/33foD/OyfONNumuI08aD/94o
ImQKZV5dzhLEoSjeAR8fTTm0rTWbm4tKw7ngCUqAlIASdpVAWO3eDFKeNlEsb5nfwXTKEv8kI+Mo
0sa5xi/GtPjYM5u8zvGCogXrLkmWWdvec5Z95GP4wdk4W9u+vwQnJFdXz0yesiLfjhisgjAGw9LD
iiK1WCxa7+pme9kPdBQBHgqu45yD7rYC/3vgFnvOs/sQzwxbf3ME487Azc6riz+1l8xYnOU5qnAN
hyrOrfnQ5+HD3KHhbrKG8rnM7kDHP5le9UygrP7a6fkr3kwYvwoR7+SFz3XSHMsMzST51JBj0X2s
UjEn6yz3LqjeAbVqgn05cZCEVp7K7jFPMmcx+TCGHunOybs6GoNLnt0joRl89dEzE2Ivjn16kN63
lv4DWcQ1EmZgaTKHfzpiLZ6yttmE1YuiEMSyn3xt21FuleLJLHg8ALOhiefmPUufdAs1NRfG0jvq
DL0KOoAOyUAgVDH0eiMcVCKm9wgHHaOEK7b4SbzHEOzSTCnHVPinrAPkSE2BNEqE4ZrTD3MLVOzU
vtGEi7BgKCtDCO1eX487kgDvVEHoh2UMQOWsq0gcDfQrzegA4cLbdQuOt4rdh2EoLTCnyXNRSbQJ
RdQiYY4OKU/h2rGxoVbMDRJLbFJ4HdscXMCQV79Mg26BP8/ozxcpvEOsK+Z6iGkNZlhf9M8V+3+W
u6/jNDyPJQl2jUciVS6oS2txmmuj3ikD2YDtxad5aJ6ihGNeVp0xnVc7eAg/isorN53NMqnnH/3s
GSuTw9mqS7NblH8DyL4nETUERpVLAordlRgzB6MjbD2WYlg6zfc6y8J9Ra2dh8OrhfT2jpDd9LRM
xEfQamaKuBWcJTIjtiCMlWRE6IGRDKCucNOVNf7qusK1mxPnbRWCybGr0LSk5KiFuryfRMNAeDSc
9UD1EzE0QZ68zYlYnqcsuHStugRT2HKwJPyPTl+IF5Uw18BB4lZAR1w4mYztk+Jg3487Ni7C8hLI
nRJXi8ADMGk0CE7HI086U5qT7UpBH1MDeg+Gi8KGEyWX2iONhdmMv3yqMEudG0tSumnG+bvtqzMb
BX+txDMxaORmfObAyy34LyrX8dYMIx4asuV7dMRjTM1QkICMTiWd14b+X8rOrDduJcvWf6VQz81q
BoMMkkB3AzcH5pyaJcsvhC1LnOeZv/5+dDUaPjqF427UgWCjLCmTSUbs2Hutb1EWK7Ol5ndPjl5e
LLf7OjoD77ZxH9Q8gsII3GexEN/7oD5j/2inKzuV3YQ3PXvQyugMaxsVQCgx/dMgH7jGI9W6bUG7
HTVk4qXlJcSnWHSFAq4fAAUCgRtg2WnvaGRpW0QYx29BOrLMWxN2mQB5mx1RX7eOPBDduW0b0rvd
NCg2WYnJIZqTDzAz86XSMnhJfZHthiOe1uDeEea0l9hyVl0GXCKmqzBnfb3KEJHsOqZHq74uDk6f
7STOqaDRv7DZb6wGFKUmxgdRqYdeEG4OBZrDgRbsLIs8SAJhKoTxIeVu2HJELR8So2em6bKvxqj9
iI0unnW8en5Jl0C8WCTurQiXYq7Wf2v7I4wIt6bxQ7DDOqoKsPi1uOpBsvUJ3MQk0O+jgT5op5Uo
49teo+AFvZUbrpd16lFInZ6Y4UDN6zzpQwktUmuZQtM0G/IpBvxRvQrwmDt3MO7k6D4NYMzZrFgP
D2EIh7fkuWHSNxBcAM9pqCHLRqMRb5qdHdsnnzn1GoWufSBT+Ah8/UahkaQhMTdHMD+YGQmBmRx7
OrUGMU62Vt7Z4fhDkB6psG0fwrFHjpEjyYmJdeuWoPo8LL9musLnKpvbQUvjXecYr6jHsb6kV7+E
Nakm+nMJXjJ0CaiQZe1cSB+soFIQpDLpDOvfxt55ZwHoVlY/vdvOhzEbzp7czzVUDoB+TuIyTMb0
gMuCttaMBtfP3uyUTTjFcBHiBhmmod6NfV1vUwmCuK3Vd7/HtcoNAI4XfRSyV5nv4xqMCRT+b1nU
vfV+1V4cpSPmqm9dxXQbvQTbeJaDfOBUZ1MyQDrfcfJ9L4DabzXVkg4btjAL0C4NcRRwE0zmlhX3
BB2Z7qXAI9r7MIBEXd+EhXWyEctPlEucIIV259QTyhFzi0fvZ0cImZ4fPzv680hiyEUnQ3ctF4+1
WqRhM+Psgo70SSFb4VR+ntBxYsxo9yjhsJQXjcll0YeHkfYeWwbO6bKI6MqzQMM1X4cO/sECvuoq
p4uuC6s8ZyYKEKshBLJ3ZEnTVB+etCYHhTVNzZ6MRR91ywMCMBAWbXWYKc69TtFtdTgXr5EiXkST
XWJOuHehrF46LXZvSGVxuoa07+y7CBkwz2j6ooaA3F6Q0JEXt52snPUYlwVP4tEReKLh7xZYLskU
nzwqUzfQDZxnNsJs6JNNRjJBaAgXdbry8CCPIAGXCZxN9pUizm/tQFplGi9oOwXPkt7HinQd5EFT
8REbuA1NiWhw1PmO+WUu0Oer2eBBc24qO6THQoTHKhsLGh0zTZzUuXEHOZ+6iidHYBkoGpzYcR3c
hsNQHvtI7eN0sjZGJXoUwu6zVYd7Ec0ImQlJOo0k16P69s+67YDX0lC+J2NKfTUW/akxxwiSbWms
PR0x6LYYM67pxBzGGod7tpLvApDhkvZDwDEZkfuilBP9qfordsb4VHQ9urymmY6S0QjFe3kmHolr
ogX60coQG1fC3xiMnh5d2Wj7DpAMbeBNogfu2ldxQJvFNi/RuC1tW9s5lvsFlp11SSpvRGJ2iKcU
f+n4lcjl/lEFwV0y3gW2fBANfuKojDz8zdD5q8aClJx4knIj6Sx73Wtwqo3WQatkmq8ARg62KWGL
RE1KaC0Q2ST/oc/hzOKXfpMqbPfBMlKhIYvvZ7oiACBpRI73XT5GEHkK646A3bUVUZENA65yhg0c
bMYKmLFltQf4kdHaeBAcvPD5JYcxv1alA3yVGcnBTcpxG2KlxDoTr8HHV9x8fYwzCaF4bAzNDbn2
PDGuel94Xo6mLoFOBdWmY3MBC+vNrfWig0IhWNC5KwPAI46NOdxIy+PPl2BN1nObh+qASNFjJkNE
GiosMYQ3Sc4tM+LWQURv7gl/J/QOqtdadM9BNzEJKaLTMJneKMQHDssnN7f6lSCYc6XaODjjzyKx
KDPS75kd/hQ8ACLwTeVZZbIaRd1c2JfJl7RkDABsVDdaSId0Iphq1Tb3iG6MK5yce2WCWzDCuQd8
tvxAdx7JQWrQlXZLjyC3Mdh2FbnzCzVV9bqxq2R1hw0TjraqH5O511eEO9inIGfdtLnqu59zg6m7
lGmaXmNyF5ow7A9BOqGZBjd7gDb44oNWWpd69xbp4Tcrfa+a6Suckm7vuoiQkS4efQwg5xaDhR+w
t08iuGm40c6TjveiwCW5zjNNnX5+SQzkJpOOWgbH/IjQS3tKS2UT+p0+EkeGPw/bGZAiWFEi1hOv
cvLpGqZLn62hUTiO8D6sQOT3YVe++FOWn8TIbJO3re1SbfqOgDU/NlYsbvVQww1ny41fVhwU4Ure
+m1Dr9H3xc7PTVxiem+ifcfrlMesNTal1o5mHNMxqSf7JsXYbS62K1ydjwbUA0rxG9PlyI0omVU/
l09jWXoFWqcNtPB2GwHeQnmXiVOIQirFdLZyMiZmhroHB/aIool8WBQO6BZpZgM7szoXHhvirHTW
mh0r5Yc+T+fWEN2mg85+g+H/hJ4Rtw67fAPJXJujYdckxblNVPdYB/0GJUZ00qqyOzX0rAJiCzci
CqO9H5v1qQ7gvJIlLbd5QEIJKnjxXPicPmdZjMcEAscqiRoAR4THuhjJb9Omap5HfE29zF6WN5Eb
2njbC7gIfW0/zv0Morcc76ul+Z1aqDqlRWrIaCOSY+c14N6156qneYJ3NFjNDF5WWRzCMcCcsQ/0
7F2Xz0Noj2eSRHNoV4xmXJLvaCAbiLGpOAd35SgBaC/krzPMegz913gJg0wiMovJjEY/B9FiN085
55cUQrOTQU8Hhbaz+9nezMInGsbEYGRaJc1Qe2s7pbMhWA0elLGph+6e52xgXB5qKaTg0t0mLYf/
IReXho7gJpmrJRsR/pEzHouZG6bU1bkuSAkfevjb6bmMyJcZXSPZlm0+Pk4NOgSlu2czbYhqxgiB
qYb8qDKH+9zZEOuQMoK/JMwA/DbOFCqU1p30S+yAsnEDp/NaLIm4lA3O0x0BB+iQqBIH7aXCy0Hs
U8pwjq4pmWNINE0zvfFZvGhWofpMpHnMChpDvdkPXlNMjTfTVseBEnTRNYjnjyEM0zVIAWcz+OFH
aIRq3/vGVaQwXETgQ5uyW3TIOZnOet2TA5WZ5XmQUGp4Mg6wMuUTIQpnOZE9V838/CJ19S8u54PY
Agpk9lFxTzwoO7M0aKMZABABe+1NRKm7ss7wu8SsVSlcUt00p29tLjgDBtzVSs+uMqQXlLRh/swo
rNsQBfSlZg5zKMOqOwhXubs0rvQNUe71Xp9jr2zn8SWtkaK1g4o22lRme0LZklu3h5Ix9EAog2L6
2pTOJUqm8VH2nEWsztxWVeygrDYawnOMkq3oaNaG9qhXkmPbpL/qk4kfuU6Oes54qS/BtsoAm01U
PTOeEduBy8tibn/XIE1Uqohwz9DXy2yKj7Juo53bt684CAYiXnjCSz3jp9hLjqE7NF7PIr+uQwIp
rSl/sk08sbrOr0C6yhDJqDFKNO7ZL3riivSnsotWgYXsSi/EC+7he6jFRN0JSVMQM3dk2QjiCmJ4
RxfAro372RSmpxUo1/Fgo0bAYTPDDBtrpqCY+9wtNqxw2Y/JgUdfGxI/HlZHve2OP+/41iV8N1Q4
YnJjiasz+heTdPEzIXFEVsCygRXtZCthMz6sM/xA9UifK5qg2mMHXCHEtcCZ2LsWvRZMICG8ASKo
1xalSdO86q9tWt0MkBxPlVm94T9swsQ9GMTlYAiu0XwuDyExxJhaawOeyszLGmd8TBKMKJiaYXkf
Ss/1w3zU5/q+Ufydpa2/RRv/Hb3kU1Ay0RsWTwU/4UykJqJ8hrvxWA17XUYrLWcKw4lx1n3njH1S
J6CWBpIk/bgr3nqbU1SXR+FJEFCXDBFES/o2hNChkdXOJUyMY28BimWlWWKd2jujGFi+QZhgVcwd
HpkWjAqzIdXPzMtd5+yk8EksGXRXwJ1EkC2zNHSgvNfa2P0kk+E6CfHQjJPnZ+MxB/q4ysqm3KNa
hAU1K5x/2XLF/OFkSOQEPppfz8exD0mDT9vRgr2gUUTjsWtp6H/kRWgerByihG+ENQnXfDpl/qXs
QIM2bnjXF2bogaQ4aEU9Hwg7djZdR68EpnRPWuFFE6V9EVK80onz2doRdKwr0MlYL8LgMgw/LeZE
pqkqXcfL3TfbX3Il6xuUodVW5k+5Acw0L/yrmniC2qLZ5jSdTsNeAvaEwM9JaVqGg8PwVVtu9FrL
r8RvoB2WWEQr28XrujD5JJtBZLnjPbUl3DvhT+csuLAjc76dMeZaxEAfMn2+kAPQMwSGk6VXvemB
BGqy2rzTZHJmlF1jw++iXTeKbms5mChNnYkcDLuwdu9jnRdAcDzavUIcCWAWDANAvgJMi49OF13a
wTR2qPd/0GKwieJtj1PNORgaJy0ZItaZaTo0gmguwLyl8VTwrGIAiSDJwf7g0TTz5yj0u5VY0qjL
0U+8rsSx0CYWUalNTnzRMvBr8bh3Q+1ye4X07l1OSPhLf3QFQqyshsZBEsOGAzwic5/FwyenEp+I
+2a23XySwL8cggVLskjaHEn90D5NRaDule4/IVGqrm6sa8AbYVdNsblkZSOcMSrLCzlk4R2JabpY
cU40AtKy2EGtU7Pgar7yetIU0KKETw3gPlpYzP0R9n4xk3nnOlVy8BPpnErYsBApqyfKDRVMNIVp
xWyt8VU2U3HB1OE1JF10CYlKhe7cZiU11jDUgDQnc/AkZNHLzy+BDnKQ3qJgQBxz48TqxPj7S8Mg
7kIMsopOsY+elthcrzbQDQFz+iIGUlmUQzidGVtvM+2LVQFGo8VNhOnNyKFIpNYeBTNxTD31IYN8
ihkHx5swvprdQCRsM1+0UD5EvjL2U8Q6DMq7sQe01/Ql15bEzO9qBeZhXvFgc6/wYCC9MUCd6KMN
9mZ4ANPScM90zkEMEluwXn0zmxjGcyccehXilPnjsDCY9r7OcdQqkU+3U5idSCoad1ZrXO0AK8A8
R9gvwjbe5jPx6awCa8uv5y9+YtwRDXwpc+A9eqvaW9uv3826CV9rHfWAlLW7Rxn0ZgVy4pwbfzf0
4kCiDHSguXWvCRqAlNwCt65eEy195kwKNyRxocfZa1dkYBccyLSJqjfuAAdwVKggqhgM65CFDjnX
dfNFStZ2U2ovmTU/TnBOVsIap7PoaYjgEjmgohOPD5Cdyg3gzIOsgxjrjQYnCOcxhSjOdLqnl6zl
PNml+6zoySDoVbMb/Q+/jjPYUfOPtIhMut20KRyHGSsB2XMDPcsxTHhKC6x2S0wfmwUk6+00hLB2
86o/9t008pm68IrcH5NLiKhFJYQUf4wvgWmU+0FUOC1bKkRTce9Yw4soMtvLzJFQhzjc9FHWbDTI
CRNSxIsUNNWLsbYeTEsbvBBV4qaqWK4S9TAvjrUAflng5Bjwue6bE5cs33Ae6TwQR0D2D8kUwpxK
2APrsdnXUietPmye6tzvd2HhzKdZQv6nXlBO3e2qqQxOQwEJG2WblxsMbZdx2baKAMwBeq9uq9aZ
OGuOL7hDb8ilfA6acSscSt+wfe4MYHWzRXvQHrcEf95HkQZz1iSAaKYdt3L2sW0mSARB+PfDt7yk
VKgE+4gakGW2+X1JJ2vTDy7+r8jF1DG6tOHJVW4jwZSt4dBmQq807NHfFk71RuOPXBHrxi+pZmz7
BFDtO4ZCxBq8mJjizk1Ndl+Z8SpJ/5bSfcjIuqtbQoJoWUniBlZOJ3EqdPkLmSo3I5yQHfLScd2F
brk3uhnHWeTjlCjgcJlR/WDI7tqhObSWKrfB79eV60SVNQJRO9n7GvwAk9UR3RCqIIJAPtKqJyE8
HDUCtbtDN4ZnznD+NahbbSVo4Q9DkBxFO7+VGRZo7JV4ncLg2ke0e0Jd3NZB87UA7XUp1UlP7G9t
ZH3Jw0M1JM4uHNF/tVU/XSqlX5Mae25s2POhmd4CxbQBmtuT2XOgqvL+jrCx4JA6/TVvmQ5Rc3gE
GKKRgVk8l9OmNZbjSf+MBZ/yipJvQHFSj/YDaZFfVEM6YgPod6MP0ZvWBg8QPQgGTxzsldFMmT3f
FrrJcJb835UsJDUWbaOxiQm60tmX6SCHXtMUxYa61yEklXWx8HP7jv4triN5C/0cZYGQNhXGgsfF
5FkGhbNmRksNwqF3MujE8AYX9XynOY8NrGcbjTvG4RBJ17/xh2LgFAPlNMtfEQnemgTPQyNghImL
d7DGQ8+j6zbXJosuzf0OXChCnuk2z8djGEBOhYxwBjlDliJH6rmfvhmJeIkK89lMw03pdOc2Mw76
/GGGzS7R4kc5J49VoA/rfwPVPkKVVBytA5tBHj3jslQPuJphmcSPMYNCI7Vg6hLk8VNC8O9/UIU2
//Uf/P2tKKc6CsL201//67HI+O8/lu/5n3/zx+/4r0v0VhdN8dH+5b/avRfXb9l78/kf/eEn89v/
+9VtvrXf/vAXFjwE8nfdez3dv+NoaX++CtSty7/83/6ff3v/38jsDQPp8b//+vP/+/uWN/Cff3/K
o/b9x9/+X/3t+9+2WVR/a9+bX/X2P7/9n3p7S/1D2kxTbVu4NsJmhez2n3p7S/yDDVVYtjQdJQ1U
Uv+jtzfUP+inOqbLd5qOTiTG3//WFF0b/uffDeMfSLclnntXmDb8BOP/orcXnwQiaH0dpPbK1nEa
W469vLpfVTfKUG4JrbOg8I8BoJjVJa7IP9dc606SjLWfJzamsKsZnGcviUn7VwxOcx8QQ0VaCoiJ
0Kju0hIT1C/X81+okcUnSdLPF4bMQPEWdeUgS/rjC8sMN7MKhF4oZACHqchCDa0WJnY631S9uNcs
50U3JTD8GiKAldxr4JtOf/0iPum3/vkauCYuJALXNRarxK8XpyoMBWYVuE6eeSa82xNn4JWuRf1u
qKPvsxailsw4MDVGnhz+77/actHBmxIttu58EmN3dYM3Ebv4Jq8yrNUdMcmS4RFIZwgFM2LzjsZ/
UXZ3tltFv3nbQvK+ftGt8b5d3TJN2xK8bWWbnwTGdaWVcHTI7AphesRT9Uo2Jv07K/BUDXNAOH25
8quBMTsvcUWKyHB2I8QlbkAiLrC2v74Uy3Pwp5ejkPjyRCwPxOePgdhhmQxTT38My8i+C82rVcbT
wa0acWEAs8OGhb1DApvpmfG3Ot0VRCVk2zjzb+7KP98QdPx1dnhdCHQ6n3VyPQK0Ab1Vs4GobK/V
oNtM0zhzzKHp5dj6DnNrMnKV3ZOxYNr/+josd9unT8V0sOg4/A9xtb18ar8I5Arb7Zk0GsxLzUnz
plp+JwBMPzBdCqhdi+7617/uk4J6uQkU94Bt8RQKOsWf7kA/MJwy18MO0hhcw2AoaOJZ5Vtn6M9G
P539wK2Of/0bxWLv+PQOFSJTljXXsdEeLJf/l3cY9kyFsrEnQUUSw8qMFPB8SCh3LPMbqjMaRBKK
hJIJcDPjXEiY5fkCZNM0sfZLSEKa29/89Wsy/sVVd5gcEWrFJ86L+vQspEUoGZPHnBZsi25Pp4Gr
rAy+ZLFJ3QNGNi7hA1gBi1SVkPA2ykPiNM9Cyug+m5aYI1bM23IAQ0ZsFQU+6qHTOFGndhr5Vwzs
dS8tyeLs7+PUQkEB6VNsVdd0Gw4Rv7mH5J8ebWxVuo7S03JY+UFA/vES1/S6VFVRoZXuEv9ETZmE
KkGBnJHhincIwdn4LTNG+YJk9atbvmp5RkPBATIVtWqfanjIOTw+pxYFbiSyb1C9R6+1nWpldvZN
pQzjos2Ne8RDa69oktUHQ7eemZqEeyPVEV5CtVjVS7pdP1RQ1YrZuUifZlqdFNvffHZ/Wji4gU0h
2SQl0oI/OVoyZZCyGbbDhiaA5qlyIFQZtQB6b5sUe44fHsbOI3EezS4VFqYA31CAiapNM0Oo6UPR
XhIDaAUJAjQj7Mn1/KTIb1vLDN/keIxzVIB5G/a3w9i7vxFvGs7nh4EXj2rTRD+s0/S1ljf3y8Ng
Oi6RAEgTNlM4mzclYIYyi+/b1tTPokMGoenEfdFa/6EJeh0WMY1PTfZdlqmOMjIZGJ7O/rZrqwAo
ABKsskQpB2J5HZTo7aaJhgbitWwfhz9At2u45eA2qRENoZjTegsYhZ5dwaThrz+Tz+YVjCs816zm
zAYoOJT76QbsJsJtiaHrYAyjRirBt6yDMCu8OcdfQIhA/nVc/gR8fGtlyXz6XlvAw0Zjfs6gUDyM
eVRsG2VASc3ZhWCsPUpahcA2j3XwBba22LlzeF8lmGN1m3CUKkwPRmE8IhDvrjW0My/NFu+qG/gb
NZi7EN2xJ5b6XERMacOmib0wZwA1WQpGXjmEnmXD5LdmN34S9fQDVuWRmK3iC5mz1wzm4m8e0T9/
7jq2R3TjmCrxXP68gL987lZJ9FJGnPeGsUOPLtGeIPTxbmy8YFthYqltC16PQ6zEb9a6z6aZ5bOh
2mDlxxEhlq+fbrkUhL6tasRjVlx48RS+W7N+I3UzQ4utXQZAX2gbA7VLYBCtxUR0aZa0MYA6QrUC
+vqb1kppppU+E5VSmTgz7flkheRuZ/M4XwPEs8zzGXQXIHJxFRPQSqHNkV9dJzE8KcsH61bl0JM1
MDV5UTaIXRPzEKUZhzOVnEqHHT52xszDeL8cKivzNzfon6sN5O9KOLhd2ecpNpbP55frTzod8Etn
alkJZX+JgYTZJV1YHNRe0sCEIErExbXTA5BDF0JQVocsN0tLj8Ik2fz10/LZsLnYvCjNXVSLyjVt
Vso/vpjGsYe4StS0iUcU6WZEdl+aV7eplzcv2VJ1zyEpSE6XQdMrtHd/YfdZYYDkgbFApOp1Cuzf
M6woWfWg8n5TDv1pb1QmOn2KRE4P3K/WJ3/DBIOF7gMc/ERiFCTiDs4PN2kSgjXoca387sn48+bF
hcBNsdSl0qQc/OPV8NO0gJjDxuhOkF0jMknR498Fndbd5UveYVga8wKhS46xE+Enwjez7WVjbwaB
H0+6dCPDDhYmtKiI0Mosm2kSS8GwkmCxtLiEGvDGKkcIVnT1JfKxz1Brf8nbwvcaQp631qBAvQMR
xTQfr5UFFouygElBx+5Zht3VQvYdcgvdDdGID9FMniXpPrXZinUGZuNmYCze1im9AlFDXZjpILDl
z0/ZWJLr0bgoBcnMpbiIzi3ztlfw9VQmUCEEqZ6jRE4q2MF35hRcYWyRlhAZsJdhar3aKK7cMJhu
xTico77MH0wC8saWeE2Z8KeWRtbWN55sNTLlsY3ugVKMuF+mAg/KTCAt0T9C5QO0sjYhZ4TS2rW+
W99RTmzbICxPACKmFZTF8Tcfq/EvPlZTWTaMM0pNlp9PO106tpXiCDlsgiq+EZVTn3FJVIlOSrkB
ldEB0WmkyCfbqH4Kwvmc2sk70nX9prazA7GeQPEashg1U6ECHRKwXN3WqdzqEvXuV3ya6QsJPt8r
I/zv7sgfmiN/9FPLP6/WrBTK4TBus2KYn10rWeWbDiFt3Sbtm/hQR21O+FSs36IdTjcxmYLP48hY
fAGY7UeLKBl8mxWqQhMzCNr7ZrgKToCgjZrrTJN5HZjyVY1xvRdOfHVaHbPpgO+2KA2mgRXasrwD
ehvTAcpN7XtcYEUx/SJYlxPGloJleBihLrXTbbDcRi5RUJGelGzsRNdE0zsWuSPkLvQ/yMSr5MMZ
Y0Kwev8FO8uzOVSLbtV/N1P3+4x2FaqO8QPtRuz5Ay4CmHofzgDoCnIZ5Z7fvsdGsbeFHsPPQraD
j2YZw67NvgrWRpHeybm5CSsGVkWeqE3tHphKWghbPc10nL3V5y9ORvJCovBo6T5eYrdxLzYBNokG
y6qDTNzFk8NlzO86mBqryYRkFgI/HuBEr6gfPgKtSrZZasFDHriKQ3rxm/AR5zwQ7C4+N6R4bFTZ
im2GMnRUlo4oKE9W6eukBYRQIcOvyDqQGd3hVrvpXaDLpkFPV9Xc5m1C1qw2VvOWWa22nRvprjKn
eJ19A4s88OJ1qkiYTTIKJWbMyM2SPVO+tQOneWyaY17YkWf8HPHKyTNkRRqJ8HmptQU1cPmwk/Zo
CzPbtIKhkVX10XoIWKm0AnmVnpG9RfjAmhTOXT7PsLshUCe9RLRndBg3Y+pm9GtWoOq96sQOpxOP
rBnq695S26gi6AG2/3AGuJ+tU6ADBD/7jg0JTUsOje4y+S7xh4BJX+OFuOfnXJ25dIG5ctcJiOr7
yMp/ZDFyQkePQXKaydHtFSTyfLhw/De9ONA+smhGcQmU3sjA3dG4gnnrbAoigkjKQgVsZj1pItUQ
rvRoTIiJlF5pVGcZZJhZJ2J2rHhNUKbaREPmjT4+lXRQ/na08vMYUCmoRO1SCYh/iLZY9vP1UN+7
clTLxP5Dm0ZIeP3JjNEDpLNzD8aFGKEeZ2wD1DurY3+v0uQ5t6I7YiimbejX3WYs50Mfzne1rqFm
i0glGozsWEA16dn7SVBc7DV+/xVj6gzvvoy3RdRuAewVTJ89okrJiEdAScAK9klc7Hs5YVLVmMGu
VVPszDAGLRESlE7jfp2NOif2/OeYBWOUZHlqcLedSxLwTNjlRWXxvUVZcjNZ2SqNjYckqNFnlNjO
lx+ST1W4p2tOakxJahaxhTzy0CcaWSe0jFv7Wi9fZGA8TL0O5dcXzEaM7gZOFhyvTTWRXcGA43u6
oOR69VHqoASBZRPMN7HmYnxfIaXbZ5ivVgiq2S1HHaoxLOfUQi3TVfk2tl1o4RwYRcbwD1Onu+5t
5Ix67qJqdy9OSBHU/0xL/Sii5EWrNE5O7pZky3I9puTJsCsT6jxwYDHuFs1e3bS7MEdPl42Kjj4c
vU1dw1l0+/Klm3Mm2xazb+VXb3WyT6k3efIIdnRVeYhCtGuKx6SSTK/zkOuHWegw09yGieVqWEmK
VdvP/aZt+JQUkSBsX7gDA0DFs0Q37x+NhsMfXioszX30bbRQmpdkw6YlAQJDQAR4kIlgb/TdIzPr
GBOHT2oUo0TpOR1iL9U+I2r/YWfNYzvRdzLBFFdFVeF+QAHGKRJCiCmK9TiA3R2d46QBJ1LJ1cgw
wuA6achQ7Q6OiZ6hr1pMcRr6UJeGQk5iUbNAndGs0zkAZbyqb7Ek1qSBBDxM1al2y9hL6/5Z6ySO
YY2yJ3W5BLLDMGVk8RGK1roVnbGZYn4gOvlVH4jnFkPkoKNnsHM/RtHP8CWd8NKUxWurh9tMS2C9
WidKcbIjy5Ec1waCQY9Ag3nbi1VAfDRK9y4eLHD+pJT5WHERxCHwNhF/h2wRVQNjNA5eG6fnqFo0
NZO1jFD58WuECCxJ4EWrJYYEgeSVRS/fGc38kMExqgG1LK63dOW3b7XdT+S5EVpFCMA2RRxWgXNd
a4s5SWSPc5yCZ0t4q6k/n7Djf1gSEGUUvARgp4iUEQguIpUjJhEXvy9ZxMOxxXoIhFefnWMLQTzS
aN0BXsE8394hsiQV0o/fjc7/Uaqm9fr6Tk7utJVziM+/5/WODkpNGNqYUdBiYlDDWXK2gSls6own
mNmUau3nBqECm62ptnUNo7Bqad64ddJvRkvjmqbt0xBw8EzGr6kfgnrKvwYZZ1DoH9G6CHA/V01B
BmS2zIptx2K9sS9YDE9WBW9mmP2BYq64xm36tWE0SKAKAuNBYaK0sPckg1j3jRp3gK3tlZU8F9md
bOX30i8uGG6QHMXDSkxTTkYbokKQjZqV7klL/ui6SHpSuN1Kb9KNLOUCJS0I/7XrfZLnV4V6f6rQ
/psvaLkTdGsPyAqIKgAnxZcvDedS7n9CniDhnN1OZRspUnMNA9QzDaRagXh3CNddjbJ7tIlJMkrj
tpxo5nWJyWC7Iaer5qPTnPQmhkkFgz5N1rT4TD05Ji0MTm4cMdjsZXKDYneVaTMI7dxAYCv5PdJ9
TzlDjnZIPY/2uDcKNlCHJcci3soYcMUjGbOQWhPv4lesnSYfal5qN6zF5wxEphAB1JssJgLMQtxU
W8+G63+ZbOtmRMK//AusZQSX0u0lukV/tUREp+XY8xZs0uxIzcVV4lsIPoYJDmeLtQ3XNIJaYW2D
ZT+qh4ehA7EfYKAzuvgm6Nn/xIPdICUxMpGCuo9fs2aJxk4sQLtTfkhMUnfm9nkkThOaMqbrfH5j
/opgw+pegMB02iGxzO9jVMEkwIxJKrLYqW44j/jv136CL8XJ/EtpfnCTfMUajIMiRomRBIM3mcxC
8XFxjcmywhOznxqfkKBuvDNbc+/z8AUmZs5Zx4DKlvhma2i+MHSxfbDvuM2TnTecjzKjvgz66O4H
V10NGTuItvjSOs5TAwh79/NvTViGLBIBXQJ8CkcVxvqxCaD6icQONstwml7DfGRxtnScAlXgoYoy
VpNKxbmdm0emM9o5j3ABBhOt4HYpBYseS6HAnkkezYDV1Ogs6zAqA9CeiVeGoJRHneu07px6XMfI
RSY13lQrHQbwGQAmZU7whWroQ4gmOih013sZdpoXNUZPXLINbjKAQWQjG90Q/JJufUrwi9/ar5ET
8pxyZtrGErBFUcuZfNl+R3vR32Q9xU+YW5mX0D2EsbYEHsvsGNo2wG6/9jIDGy8BpIEWfXOBU6EG
kxB5K/u9xUBwksWcHd2qJCgiSTFtUgBuE7K8Ri1Zi1gZG8RmBAQ7qY132X7wEYGdnecxcAgwyaKH
xprUAyFH8TYQKQl4tfPVykgdtdu9GQt5K8PcvPoiJYcRCbOdleGia/Q6Au+yWWVnAND5RWuy/OLW
HPSq/0/emTXFzWRp+A+NOlJ76rb2KgpQYTC2bxR4+bTvu379PCp3j6FgIDy3Ex1B8xmoVKZyOXnO
u1g9kCgJDlnN+21u9OsQ6O4VcnJrH3nLY9xjShvTWkx9dAHwOdvnjRgWLQTWGQ4IqJDjeZfD08kt
a68EhFGxgnIAlSXLzfDxMAImd9Up1ca3+2mroJezUfyT7wy/avghxxao/71Wt/il2+MmK/G3owYv
jn0dAppEwn0pRB5sslxEKOFYzZXmRyeuEcgzp0l9At98pKh3X4AmwaOj6e+rut8kQAOeEA28EngS
Zbkhv+OlBDgzFFtoU/JxbDBU8jGmtidErdMx8G6ccZfBPzj0rZTrKapgEYBpCFMvv1IRiVpzZ7ZA
cQAC1zaj02mHdsyN9WCoAWr2BCA1W9J2YIM3fcAXXVZ9UzVFrMhaPmg5F52467/6KnIwFkTBooi+
wl2dLXVx+4hnO460DzyAa5jGRE2xhgGMA4kZGmurnvbSAsUGSoOjr4eK6ndfMSK9khFHUQNzhDMv
42LvA8wX5T8xSP26gJ+ssJgBMuOHAq1sH7QqBU0x+p/BYSWx2q90AaYWm0ZVb0dgpjhmAH3fTYpI
9s48mZucFJ2f1vLUkQ1b1iXFAz2NzRM12JYzxHuqLU/egqxD9aKw2r2vYfwdIdQDl/NGAdqxI5s3
EH8WDaInTnOsqjjc9yU3fi/wDyVgVgqunCBqqYwre+b7YAmh43bXnYzeUvc15mEorsT1vYJHEPQG
p/1plnKjqX3BZGgIMYKOnZF96i4iIt5YwaCSJPbNq96fioVtwUL29TBwrQLd+aj1LIweQfb0MZDD
Qe+zK0ugPa+09kLCddt2ng4eOovSTVlyDazy2XauCNX7Ms+2hZ1m5ExrrLPSuL/LcPRdEfcfCuTM
NgRuzjdoT8GUTk+J45+AYJdLiA3tDuuN5msNBK+STveY57d1njaHFAEZ4iW1uefuuU4hEh9SZNBM
quRANy3lWDo1lg3Qz+47R7seu/w2bTvIb5ZmuIF91ZXpLMeTR2hsjrCcGyQrOMAfLDTh2S7jo2JB
4dQGMWP+zOsSv8NVjVrRBluUZmHR1qZ1an03xhul/knSAmDtEOKQ2ln7prYw4yvBZloEacexk+jt
W2Z/ysfoWrZZsi67adoMMdiySeGgNeHmHSmF6Uupo9yrmZUJla7+1I7clEI0Rmc7mSvS6TbWuhW8
rIa3iZH8Tq3iO8YvOEVB6q1sDSBkok0GbmPiZ2ST4h9RWwCK7oQPeRuFD2rSPhWW45MOEciVTuau
wZHgU9oNPwiZi7sMfMYG0ZvcWUvh71UztcH8GPF1NIbJdZfW+VrtYgFxCgkrQ6+Qesutcl2mJRBU
iYukiUNpE8bpDzPzrkt/SLeZ7tlbSCYj+lJsAdgqg+YSEZGFhH3itDHygmEY3fZeTUhe1PszJ2K0
IAkFsA/OZBoliDo0Ms2VUvWgPLtRPkG3ThcyQ961QcSBrAO2v3wWaHkZ4p+rGrfJ1GLfjW3XumzC
6KbXZ3kYWzukmidXUxhH+xgTrNIx2jUAXGqj+JSvEGFKdnwsKszUObeS03TdxxiL9WF/1xhcd2pd
UY6jn/4AkQJfJOpuR3TjNbhbSAoduOR+z3PSPG0Pnxr6Ur83GXI2md6QT96opW42GTnE7zjZjeAV
4rYNoBlIfeeERQnaLymXgMCUjaEkKvujhARTIH1jZepdXkr7IQ71Yqt3HneJsbhNStM6tKUTHCf9
CQphjsJ0QkWmk+ZGNyIHxXPiq6pTdzi+aTuI9JVLtCUAapPAkX5VLY0MKHBOmHKMfW1Yahr3dbYL
QpEmo1ZpQNlBYJDjFIoe7qbFok+napVqcbMLOrwPwO55SFoU5h719QmBZ61fw3o3V4ITZmvZ6nfu
5RVvGpKObIZkU7SULQxMpyskxdO0htGXtPe1ZuclmpTml5EcIh7O0wPmt82VrTbNFdK4474wuwG1
YWiwuGCEDxQ0d2XOFKkBq9/6AQnCkDh9ozeY3HeYIn1tyulnhebEQlXYlzTkB9yxzXo3nFoAllF0
74R7jC/EHRybZpeYFervJlpDVdb2awfxT9fRmjuvSji+hi4E9MuRVuQ9+/VQGltYA8RjkTsN34ZG
e9DioVsFavE9stv42oaKWnCP9pQJgQJn2GAMEUFZjNONGeL1APkpxZhTdHtrTMtbbIfqhd5a0yb2
eiQ98SXPqMceS9Dtx/N3kIBPjQXYyPem9BqZ7hx9eMnxIMHnTqYzbfqK0m2EgOZVhyC3Pq+Bxuzr
6+wRefSlE4aIhkgz2091qe/8IcLpgbgNaGB68HSgetlI7dYssGMsmOSc5OG+DSfEPPJ+kw+PFEiP
VTv2t1MdoPgWIuovKyh7VusoB6VnN8fjgHBtmuQxT3Wx1E2VnJsK8FuXDpfEmPKc6qtLKmUo448w
q2QsEUkyg++Y+cRHLEkWugKB0zGz+GunaAe4TNbPGIVdjehkikBcdtIjwK6khhYAN0fZ3OeE3fjh
BmurHIFUjkhlNJhCLSX8tUXsKaqrh9ZplDI8TmpUM4VXGZHXIS8Y/8zEQXuwnNvSbDCdKIp8b44R
6RANJLBsWvj+HaGx0bM3FXZZ3QmQid0YBPdGd++z+l2rdqLTWCNF0ldR9KAAsLAm/ac0EHKjFAEk
tTbSk5wCrpqUsFch4kYbwHfl5xEOWeTDHxGB3EKIuTNm2lEApqNtOyzfQq4oIgYFaQpnmRSaTc25
Nj+1vb7rU1S0bZlY/6avhBTbOvisKMwrm6LXFMqOXGFsgy5qo8OdbSK6ckZHv8u6h0FpgmPUNg8W
d+UHGIKEUOrU7y01XSn826bRApBMaXmiuP+TS/Ws4oMqfGUa2Dh4j5luHdPYGMi+9T7+I3M5qRP+
Ff6vxopED7L+RBV5OABlniBfOvUxE41+nwuTLEKdeYckiUniwRq66lBYvkq5LDJ5go0d18ZjxS2w
85TPNiYd+7RvptusNKZbAw1MrxrMq9oeqWgPnes5RrOx2pCbdY/hQDfb1w9BeStCJ0MLxhhuplo2
O6Vu7uJY3waJjZheknErz4ZuE+mltlLnwuDYIe7jNZG3IlVjbQpRtZihj82+C4PP8HUxTOZGy+wI
g6UytsotztpYnc763ES2nw2YY1o8k3Q8r94AaXJbn4stH++zbIJkQRpN2VcTACSl7oLrTFk1zacx
GJ6aEXEjIRtzj3Qm0mamZa2gkteLLu2NQxygHmWqyhM+VHhNdmbvKl3fbCMZwwpPaldrDWbloIlb
Cr4HbqmI62j9jwBhupk1Pp446LMTVlpFV7phaH2xQq8nc2OQw0cUvzcdb58F4itQb7FMDAjqNqQS
rqGOuUPEcVwFStrcglrGjSDvrE1L0ECmFyZw5PvBQsPRIyMNjD8Af1Wm+M4pEWh97mWnGV26MqaS
NAmKIfN9N0AQeFUpAslrkKC8I4qKuBMO9tQetKtOollCvita2Qhm3o2DjwUj6RGHbUnPf/ZNxjkV
ae3Wr9RbBW+zq6kKnmpud1DLJH6jiO2su7YHKUQVnFKvqNxGWk+5OeQ76STt1iRoXHdVDMeUgwJv
KWqRaeHdBOYneBStxCKhQ2XDQZ70+vxlzv9sosLEdUEaJ78Uzh7OWITJur4fyP0li9KQxeH8patx
OnH8Xl2Av+62lCjcuh27f86O6uUU/mgqW1u0doZyoYq7Bexb5yooM+cKGGlJyGZ3n5CKxaOxjMMf
JsNQlWH/Tzb4buXg+CgqIDeZoTYu1PiE3AP2YsHQ9zfYcegr2zLsz1iYf5/GkDap5UjbJN9DfrWl
EvKAwQVOD2MtridNlIfci8iANU1zQoS+WRakYr6FY3R1fmIIdFsubcaT1qN2ZAx9izVE6GB81EZX
Q+gb6E+gdaGZFKKwqEBaxjDqn2iTLM5/ruveA3eK4IvUx3xF0N3dptSod4nqyx2a6e3t+QfnX/GD
4HM7j1I9kQhu9OYnWe4aJH0FnYSkFdyMwuDCTcO67BxIf0Zzd36s8wOaQbQ9j9JY+1ck2/tvdqo2
y14azencxTSsy8O52wHMb4xWcu0BcSvcjqza+FXF6/MTz+PmzAM4Gq2+MstkuAF9gxBUlKY7S5SN
ex78GHedr/N7zeLPXOUt8uv+cPz9hTTWkQ0mbhF7LIbjMH+xx+FnWhBMB9V8Dzj/4vkHf/7k/J0s
DVgUgwFMbP7A8wf8/qzzb//5wN8/5rSYRnn155PO3z1r4/xrujHYOPbUgAzOj3X+x3B+zPN3v389
n5DSKyr7058P+/Mrl92JbLnzWrvev/lUc4d//wV5zGiVAM2jSPSfoSiciKH589nnj0BQPDmoSgGv
+z+P9ec5nvfn/ONE+6ZnTra9fKxn3dEHXO6LEvrE796eX8//fPbvT/zTwoyPSeKSkGN+bX/+/eJp
7MBR2b7Nev2nO88e7s/f1VZDkEIN/c8/nb+7fJ8NaIrVf0VYpRr4OREij11wiMFz3pSU4dj815hd
h/dGf5d2dr6qqY+jo0BWpFH6iJIS/xlMyrIah37X1//kNTIAEMWwFBCZiTJYBKleFeVtUnfTwQ9I
suYdipRnvM2/CQXub6zpBb/h4j//X9IdVA3Mxf9Odzg8FU/Zc37D+fd/8xtUvAEcCWoDaNJvXgM/
/BfAUsu2LRumAj/8H16DYf4L0RJTA16uQXs4/9F/eA3Gv8C6SRwGUEpV+eu/4jWccRfPoMQ2n6JC
uQBGZxoa9IYLNdGE8FsGQ2HcT8B/wjGEkPvDT0lOmeHOCimRMKcw6jW+8jWM7pvmgW+65lsO1E1S
5gk+a7hrSuSS4JQ/G7t/z7HnqJELYPX8aDq61DaAYkfVbPsCNeVXZZUEvtDvK3j8cpBX+JHdFZnK
RXhhGcUH6Bp9Rs9cjATNOZqK5r85g7Vegqa4ZgEUCyr93jEqlHImEwMZJGrWcdI5BzynouuiBboi
0aqHsqb55P2trrqOm5g8Wadq1nHsM3GA0q48ys5Wbv3WK77TrXAJhhhcwxRQyiQc3YvKaa5yFVCl
RgBAccGaVk6iDptRIdkaD0OAE2Zh9ndlljj38eBZ+zrJvSukP/QPoOTaG4PMKM8wU6malnoJlq9G
x1fqYtTvYTnCXqmE3a0UVWIdAO9yWiI3MvkLnICyo0Z19dqJDd2FD4adNi6o3IkDbV20cXOloyK7
Sn2KhKmhiH8ymBPWBkc1wkL4YNsBy3GyKAGQ5iyEDNzi5RaU+MkGmPkccj9puD0VJFH+Dnk3zyHg
+awkgz6agKdevtRYaHUHuknej823KB1Rqc42IIzAQqUfQBDfGEj0YwUCQqatkki4QCCSMPJVHxue
+3L46hhTsdSFvVOjdJ3qt6GBwen7i+MCT0XHAADZbCqONTdoXaxb3lWJuh63xUGDGcuaHIOIhXGN
KKo5XDekJf+qPcn+BAcefpFtUUkiA30xkNKTUP37nPQJFKhtVZBmmJd8g2Si9wGv5oLeMLdFeMoW
ZwhNEnhdQp9hGRQUPDM3N+qDEdh7uLrxB8t9fh3PVvu5jZmvoIFK43/yYrWbidEZQ4pFyFihda0B
3QuiW7yPP1CMvpgV52bA66kC/plDPe6imTSNcevt4swd/CfkwFYDNaBAPHnY9/rF+v1X9NawoeRP
XgEpf7Sh5ynzDJA7ZjUwk4FhGzrEs5spPkHS3b7fxpv9edbGRX+AFgLF9Wljrn+D5DtV+a1uoXss
V4PvfYCzvoDN/h68P41dYgYlHoJRYFaZCxvzgACwiwDbpy4FpqN49gcb4ZuDpwsmBOhhA1bNy8FD
nCc3cschN+vkX0K1vNHM5oMmLql6v/ujnye1Y+iacbFmoZ06atUoqWuHcq+DzRhidHS4/crU3o51
cQBFjwEqThEDajYaht3vv7w3+2gIUMgc+qzkizU8jJqWsuJSt1K1vROPp6kam//DuoL7NbsUwlzR
L/elsp4aD3YZ76zWbmWZ7nWKZH7ufH6/K28t3+fNzIf5s7mudREuEn2YuTUmg914C6s/QXT1/Ube
Hq8/fZkf4lkjpcDUa/Toi+4VqwlRMlv5v7QAawzeIocU4PCXLRiQ5IIOhCXaWuOyyjZ1q6ze74N+
SRabZ928y2E7BbmWnehi1vmlVlpOggNMrorm2kKp4DPmr4CgDYxVE7TbGwHzG0vg8sYMI2hsBjSY
RE5fOL1/adOku0iGmpvM9CUYMQSouhGlcpQZjln+TzruDPw/C/SPpH+L29GkzSjeLLvK8Oau/WTX
Z9YOHBJpOfQ4RoqViwSgJVJbSMVIBHOL0EenFzzNxiKBDEGsZHl3Y7hKSULxalHANDVYDy1V4LZs
d0MQP2lhf+OPJFCITosuQs5Yi42VqhZiH9upD2CuQRIAvZZ1h2Vnkwvt3lN7VOhSgUvEbgZQMPGx
HSRP4/zESwgdySK90yYxbak+ZB5wg6AJkpXQRyBZmt2iqFlrlAdXVFNBPEwnG9tYZZmARs1wiGzn
oxDGPfnwEcKDF4tyLYvWWkeOhWQ7Wkadgag0OoCATdgpVRJ84zWOhERQeF3VT4ZyDa246DCNWrWA
bhaJ1VqPyqAAo7DmA96s0WNxhmFVpDb5ygmTLo0ObrUgt9dFpnnA9fT8MdQQdEJAL0ZSWCAjp5GV
hvhPLpYtZYUAWLBRLFle+ZhbL6tIIDacVOPS1sxvY50RO8RKCqJKlKsJPaxlO4nw3qkq9aDoc1Zr
xIY3LR31phQUxBHv61Zak41rwrtxGVaRtaYH6b1IZbMqRWZdiyRK7kCc6WsxBslGlqRYTVAMG7UF
ojxAB1sgzz2ulRCPjDhvmls4Wwk6XcgKaOi3HUlnik1NQXkVF4A3GgoeJLV98NcNsH5q0tCifMwD
k540LlC08DATDl1ZR+YG3xttY0mPPF8v85sE4wTk8+1y5aNk14DcMxIU5FLvaY6hVgPaJgtwfRWm
jHqx1shALtUScDE6A/66zKpsn4KXWgWB462KnKpwAyN8ozp6sPfbFHMhwIHIkOSUIAZRki+Lyhli
Vk6PZQMHZzBQ2e5Ha/zq6BIopgcURstktXQq1OwRjrKBImD6HHG3WPtDnO0o9qF8oqMboZEcWwYx
Gct0BCkRWUm4shoPCm0OvCZCxWfVmikSTr5f7lsDtY5c0Y+yUIDjVnnwqTVxefdDfORDlBW2vWei
7gXU1XNS40E1M4tsFTWAcELFtAtxba9UCJbcFpB4bjt9qRSIiYAtotVY1HdhH5arHHjzMjNtcy9H
OJsJwj6LQgOgLAeQem03jIjiKMNaQ+7oZws7YpWihrxWsabCU6FJtrNcylKHJL0udIRPK5kXDyhU
q2hnTOlaxVNsAeUP1zJEPldxW8fXLQ7du8EfgpvIUVFlUkqAJiGTofMNOHJcpsCMd5AloUKswNNP
TAsLMdERcafMRjC3sfEUKFvQNVxmhm0aBsbOV72BiSnjrcwrJHCoQq+iSDP2o5n4d9Zk1Hidh7/g
biG6Tv0ERFiY7NSGlzHLKKkgcZdioghpTXG5ngRQAqPRjVVJNLiGJtYgL9cxMfREW+syF+s8F/CU
YiehyijtHXnYYg1HMZ9RqdoSikaGFUCg3/4XAQOUcUxDXS7iVvNPJu7fPxy46XPAvAiDDcgYjs0t
AloJ/IyLwyFGIcDDbiJxC6xal2kHrN0s2eix2xBbZTDIqEpeDa9/nZoGUHUES1bpNH6H8o/tBRP5
SutUN8oDzM1NKkCyAclU5JSdy4i9V1faBopK/hXQebsSra6hYI6m9GijGd8ZiDAno/Jga/EPf9DC
ZR0X8UZN7GIR+qipYXM3rEU3J23NbIOaTrDsjXpaheTzD/VYARcN0O9FovEhUgDt2ZFEkzUt/aOG
r+DCCTIs6mHPLeKCuoo/+2oUJlh2u/dGPGX0ak14ji1EGuCOQwpuRa0KdSiFbV0MCYLeCdTpOvS/
9FafwRrqfjZKi5A9yudBUQ8r+ERykdAyVm4wfJNeUFbgE/qO7wJLHqIkLFZpqYATn2Is6zPUxSyq
z0P2pS+juwKqMCQErNpQUj6YTvdr9HCwtgsCDUUff1pd/i0ZYYpMffMTgamvQa7u/IyMAhung8tN
9YVbWThjY3lljRkjAiYex8CvlyBjr3GwuZKWh9hk3VPaJPxDbqq8RfES4a9poHQo+4rzpSo59cQn
QOhoVE8eeDcdmifKxeNWcVBdiz0fBweR3YO9tBZhjxtQpBrd2vEy7TAkjBawLBj+1Ophplo3VWU/
RX1war3oIQV0fU3oM6IyZlpYq6PXosuHHFFYCAy2ug+z6hoh/mgTT1G516shW1VM/LXsUIzCJOVb
GIoHn7L4PaeSAxALwKc5HinpAbCewjt8Agkwh/HaKZR7RdOQTUqvsf8l+qh1ZLTr0Xrg5PgKuaM+
eVAltqoA1YWAWnKnQprfpbDOO5zkkeBD4S80gfMH6Y+htg9er5zCqozWYY/nQQj0ixmWi72HJfnK
wbJt2eeV+sEN68xXfrEkTXiCYJRQliA7CLvyZUzIo1uB1LvM1UDpNlqCXE8AqNa5J3WB2dSxxoaq
U/eN0lzr9mdzlNcpkW+Cb6NuNchNfW7VGsTio4p2vpqCHMw2IihWhEqWjFyN06jd8W+JtiOklREC
WDhdd8qJX1D0OW0MjDdaygGippc+zXUl60H4OQQOdnVOvRBPjywATIpTh7azYv1QJYROj4SCdvLj
/Q3qktwtceWB10XGQTUsCzL+xWBAKEvtWOlSV+XYC6IEpPvOJ1eUdeAQy5tqCpdjg3pmu+vEho7x
b3AlYDVSjOL/fGhUT1rzmSB+xaTa2mgzC1VbdzJnBZsbr+6WeumsqCl9cNeadXBe7qzzk0PXczjN
uQddykKoJXaWZT+kLoIfC0mwKzBYml9E06rohQwHH8xMzOmQ+BT92i+Ac27RRVxYPtHe7MVU8Pog
eEPCwbwBjAUcTDqY1egb8hdW/dET66/uVBdPPF/Hn113Bn9EizETKdi4O672cHTsBW5wK+YdUSqU
kFtvPKU8StA86uYpCb5MbcGpyzGNfOPEa7B59kbcNA5SuucZFvCq4vZUo8vbQq7Kmah2s/HNfsn/
pfF3c3qomnEdBZ9KqX/wBi7VWea5o5EYQzAI70e0YS7Oth6eOkCUEXwYoATQF7C3AO534y7Kv6Tc
t2Sz0cOTWg7L3AFJY+ig7k7vz983hhT/d11IYXH9si5pyWHoTRVsy9wNPOsqHlRzg8hFTnQF6+v9
lt6YblQLhCCTryGZcZkr6bxGAFPJK1dD/HsvWrhQiRbbH7TyRn+osXJ2UHagT5c5cg/KNMDAqHJN
2ZmUv33otgvs3c2tGdnxB8IqbzRmIj3ArCQjTw3gIl2Bt0Fd2Y1XuBWJIGKtscTutB2vq6YJPpgr
b4yeSSiGiI/lIPZxmaaLFSeGXENxXWlB+bfCyfeeA0D4/Xf0+ipOtAVyTeqajWoBgdfLFaaikSTL
vkjc0cYbhtxwD+3Llvdp8GXuYsLaSrsbAJrszIHJjYqtlpzQX3eWghJ6NYLSCmnxy5gv1cGb5npQ
zlEbSp+kKFFmddz3+/p6RLH0go0PJx8NHnIoL7tatsLMMjspXTLtv8Y8vxuL+NP7TcyjdXFQos9i
zdpgc2rjUgAiMkKUyg2ncJsq3M6HpK+WS7ZIi01eCyV0ku8mN+n3G1VnbYeLVhFMJnMs8HoRQptn
7bNdEhqg5VehVricd13vg7eeDx0Zwm3axM7d5EgukdHq/VbPfblolflCsxT8LAN2/8tWM7WHaUIU
7up2Q0T62CG0gq/Has4gVmR7x0JuKF+5HMVgeIkLak29q1uA3v584dnNB2VVa0vDPE7s5UiaLs/n
jnkkecZs41hl5qn1L08cRzIwIvyahGjTnLQMoqsNVjzD1g1DAqW4sXBxI90xj7S8T6IH9B/WgF4+
iINeZ0vnOMjgzVJRERr1zpddxo7NjtCoJTdWYotL/chYAOWAejkfFfDipoUPvwuQFSxNy6v9a7VB
33IsIfK9P/jz2L4ce9j2fzYH/ULtwxfc1DOvb0jSQaDIOIdTs3UVHfO49xt6vWbQxDI19IYoIKFm
dnFgYQEL1s2egOeGsXdloTfEDoAtxfutvMqqz41Ys605KmCo4F5sQgZ0InRYs8rVC/9TjTVt6g+3
XjN8svXug03gjcWCdI1OFET8Q7ruLNvxbLG0qPpNTawJN00iQnoZ+tzdkIHSgriEYAYrr+hAiAZG
OT4UwkBy0yQn9n5/33h95D8RNiIMMElHXBwjSszFHdOVyUUuzGSvKJuraWg6YmDqMe83pWqvpwrh
nq0CkNMIPi7Pe69KjVw6uXCnjhzbqG8j8cOGEjp4oOjqTyPxUjLcNZmyncM8AybtBw/wxhSiaiYk
mh+IoFAifLlocJHr4fAK4UbA0UXxizTfOh4Rxq2x2dRQGsaUQaoUvLq7QM23jTY+yPluo35Y7JiX
58WqQY6FMjqBO4on8mLHsnFlq0pRCzfmVFPyHJ2BhyCFS99Zy0Qk6AmPBxUimB/+sJw96qwrMsfL
D4Zj7u7rh5jDb0tF8ONyRUW1kw+dxfuoB8TM00PJKTE1ZGQSpP7xVG4lacC2X5bON8v5SFbrrYlH
9ZmwDPwGoMWLiRd4iQXwj3eBb9S0jkHzolcSxTdGVIkP5vgbE28+adGWUQVOCvIcCz9baH0iK+zT
Sub3lO0bv/xaZvkT1fhTl6VHv8Sfz1AgqmhbbB0/E+PsTdbd308+S50DXcyNWWdcYV9OPjWP0Ohu
FcsF/79Mhg3w5MVAxll4ziKxmWVDtQ4wGlXm9G0ELxUdHH7UpMNH7/315ON9U7EG00D0j13uyyeZ
NVSSoLUstwDxPuXdMQRTrgsqbfG3pgHWkB8U837AEhBe+HXrPBXj3xZ+AVPMumTEeiZyLZcvH1Zc
aRdqr7kWCf8kIj0fXSvIJBjtlz5sj+/P87k7L6c5L35eZBqLVzUvj8pcq6B9pFXv2rkA0WYWJX7i
tXbjVCg+9sjhn7CIzffvN/r6HJn1VWdRF7Z49MkuxthJ6zYXfTK4TU+RIa+joxCUgShyPmhd/wH8
4K3G0PgmpLQNdA8v8wA2EH9wN2rnIgJEjafZZtzpqsHZ1rAP/75fz5uat9hnSwn0NQZHpehcqkVf
hRy3Xeed1MrAcBu+zPttvd4iuAdYiIixcKjIXi5bbxhK/FKKyU0z43vkpXgBx46LHM7P99t5fSzQ
ji1sHGeBwYjLcxiihoafTzS5RlTAqZ+QsKZ29H4bb/TFUOfZJx0qma/OvsKOCyxotcml8PTJsJQ9
WhXf7CD/4BL1OuoHEUIITFnTRm3y8qoW4qAQNtiLuJVBkrVIRusKpS9kB2P50Buwk61OO5Wj8Fdd
Wv6tzhg5BQt4BTrDOrdfKukXWxych7b2g7B1IYXepPjhOriJoGCxRs+C4JiSoYX/aW7A/srDo+1H
x6igFIAnodl1NzFqOovQaVeRFz2+P/ozuONiC5iVDs+IOQ6Cy9p+EfW2zVWrdYMGXUMpoIoR7tu6
Pdvj3NolVTgvcj6Yvm+9C0edQYq8CECJF6OBV2lYanbMaIT1rY0EG2oOESwrbakW6M4WzpPsMThG
3eD9zr6xGxigumakBrAuNp+XSzSiyKJlWcIcsKJvVumQ76h+VmkBZay+e7+pN7ZWwmXgh6rDewfD
87KpubCOpm7Zuk4IYZo335IjdrofSDdMGz1tPgs91j8Km1+HLQgas8mxnc9ja8/H27MtqJRoBwhb
adwYU888wJbFeqjEgMjeUyM2QEgOBRoLzNFlJ8Xfv1PJfsR9mi9zLull2/gsxMi1DSORcq09eSjp
XxsA56/9EBJwnavWShSwHHtPkcsxGKcPmn9jvEnzGnO4DhLzle4q23/cpqU5uQ5qxXLZ1kJubSDS
x6zOzRsdkCL2W9Hf57UsSXYOUR0bwXDjMjETozKrmXEsXG0ofg1F9D0UHRbg4+r9yfTGnZZ2ODUN
XiuZfedi4hoqvNhoaNiHvXLEq60NvlhBgJH1BL+9RHIB/rrR3DvCH/FP7qgLVvC9QosS0PtP8tYw
c63mKQjXNO3y8Lb1Ag++yZ/c0QO2MBjlsI5S0SzgZZ4imV+3JdbV7zf5xg4lLbI0toZYJBnRi763
Saj5U6RO7mRQsoqCBhFENglp/Zq1AOqq+6H03QfdVN/YKbiOOeAxAfWSsLmYzZQNvZb1NbkIvDKI
SStStCKIGQhdqh8WoMltFnjOviY8n3WSRmxBnRKyihALr0OgLOqQ13FwItpXzuxD4mGf9P64vHE2
82AIHs4X1NeZMgg4GE8rpuqWegHxL8QuqDD1+u/XFeclBxeVXhb35fmAO9fUyGmcXCvUDk1iXEPy
fPRz9REG7l0w4nT/fq/emGCcziQ7kceWVEDmaOHZFub5+ki+e2IdBxJfZsyb8u+GSPRVK2CmIvwM
Wcscog8Qg5cy/fP5zCHIcURSEDDfZdqxz4kPtFIKt4UahQbXnVn3v3I5bqLapCZkad/7npJLnbiO
UL4irHxb2+rOKcZbTTjf+5xC/fvj8MYExLeP7AeHlcnV/GICpkUyAPdp2Vki+59+qodjGU0S1QxV
3dVZoX4wAG8EYcx0HXgf0GBuIBf3/7JJM3WkEO/27RisZuvxjQVQeOXrvbV+v2dvveHZr0FopHc4
IS/Ws6mCUFeMWnW5Ex6yFOQ75Fc/EehtFOvS8j+/39ybr5ZDX3Dic7F7dcXFKL5UMVQTLjTNGtac
NqA1ajg/EMUrH0mqgwZodAQCoIsqW1vH5LsPI/8GoctgjSyydYhQrDlCgRD3rd8Y9+8/3lvvGUFb
Dg8SdxxgF/Mdxk2elFPCe07a7ygx3xUy+u4hNNW1za/3m3pz4LG1oCjCjCJV+HJpjW2ldF1iCXeo
ho1XDienqI3FlAazp6YDWa//yFngdecYFUD0FGIMuqZfvOoyzux+RvC4pY08ZEmJxM/QZ/PGfWVq
f59utYlkiSclNhskvOfuP9s5CCoLRZ2q6mSheKgAOQrFP3mnfHAyzI/8Ml5+2cp8Wj1rxQFu1cIC
rE4jrhlhuAfbtEh0pNcad/A+RdnnTv3g4vL6/HvZ4sUgRlHbB6lGi0WGp141gfbqF0Cl0Cxzax2P
xfLu/Xmivz5ZbEJX0k/gS7kbXJagTburLM/QsxMFBc1c5iOq5iqApEUUjagBmDXAkqqTG8wq01Xs
FNk2QLFzaWXJsOUa319jntvcQAzJHvCYR4VcGar+IY9RmeK+34ZHMqqKW+bxYy+I+70ULE4UeeZ9
i3bo99R3zLUTq/muL5EFQLVt/DUC+0RJspm+I1DkLLiyFjtdKvmjkvTIerzf/zdmLS4ydJwUDN26
3AunNA/bJK6LE7xyf121EFkw9HSTvnjihv/BfHprrG1YQ//N2Xk0t42E6/oXoQo5bJkpyhIp25LH
G5QjMho5/fr7QHXqHhHEIWpmFjMLT7nZjQ5feAPVTqJ2ffq+5r0pKkmJsosOR36LOp+0bQ1f3tyf
0lTnmvcNYgRdLzhjVHflaTwTWTFgp9BKL5hkg3csTXMn5Co/FGbs0jxsO+tJsToFa9oMZaC2VY5q
WHsbycYoDf0woINDide6kIqNXhUN6Cj9J9DUJW32KZnq/XeO8cbYzcD5eFqHzps2axH+Exe/x/vY
VMt8jcoMJuie/Qcutrm3mgTzLxxJDyHlxL0xIFOsVnm1t30Eec1ytOcVnnMc6jw6mz12Tp1VqT9y
F4hcnAaIg2aB9ZwGln2M0Wk7dahePiGJXa81DSurtEaQqPCqGv8PKfri6/awbkvV3JOQqnujTayF
ZvXNZiN9oPSJ9woMeeq9k0u5zlVc6GgZntnNn1AQe/V1+Zhb6VZplK8Lm+CmBclYlsLH55lXxyLn
9d2VqT1imkMGyjVGYQBbPKqQmzzUBEKxqfZaB42MTsBQ/xBO1P0ser841BTj3xZ+xk2WCnGGHBM3
VCoAoGYmT17kGGac2sI624r0JS1b6Awujm/IZspt/i0vG4FfXXjoAnOn59U3VXMXaqy37aX3X0Bx
nXdCJbOaLEQo6yLoyQbPnsUsN1IXo48I8eBSUmPHN9v2vncAn1eFZkVfM/70UElZeLi/Dubte4z1
EcPDn+T9h855/TnSzABFaHv5pdaj6NSV5j8+qGIMkuvqVPhmcFAymHN9KiF0jVyfWCFuhUhxS++l
RaP1xYNLiC5EG50qpSuO4IYokWPEuy7RlUVzohYvLfHQD1O09bccFelP0HCal0RpgcPpibkKfVqg
g11Va8fDiNYNJVA3FWKijRdrO74B/5KwRufc+Ie2Fw2nChi1SdcfU0zA6VWb/9bKrEYzuopenThI
//g+XMMml91nucG0MDJl62sgIbMnA+5Gvsuwtklq2YhmdmKnBrq2LlQFcWOEOp48xKuOwlfUb3Yb
BYdYk2SKjnGVXXJpAE8devqDX3gUqcHXf07rTKMjBMIU6eJ6M9Sg7e9/oZsPxI8D0wGFlGiV0uTk
bILXBHwuLO1cGukvPdV/o2ebnegKQj9scxRBUnwa7w95G14wDIrzMrV/HbTMZE84rp5ElqrFF2EY
u0Zq3rijfgtT/uRKzUs2VDuqKacod/65P+xtjEHbDxov7VaNNvK015kXjoveYJVc5B6Bzm4Um012
avetENkbTPhd55hL4dpMis2Y0Cw5A1iwOfJkqqXUyZ3kJslFyr9glO2uXR2rwCYpfqm16W+N4c0A
aoswwmWgWIWTBwJgnwLzUGnRj6bOvyddu9TyvbmM6bpRClXHEhJ59bTtl9ReHmEhVPLy6wiSai+g
0aQ63BtO/+v+gt9srTFzl8fSIJmJqiqToM6n8uwniPVcjBQqi4w8cowAes6JsAH9qQu76jbIGIOZ
MeOCtG3ewK8yxzUBZwz2uYDSvXKi9m/PlXt/RrNjYFUyplkK1/rkcypRqSZ2r/zPGGh1ozrZf78/
xm27khcM9IxpGYpsm1gtXV+ZlSHncuLGxrmj0FF7wQ6Q9aoKkXUULjUoEI/hKfffBFq0jf42YNl7
/wfcbJDxtYbOCiiBS4E+3fX4gx34MLuAA0RuJTY4HGkHTUNYxyorNDOzqK0+3x/wZlXHAZFaZafA
wcIE4XrAXLYHudAj85xnhYpAOerhioW64P1Rxp99ldSMgQExF8nhWECdvocjWbvuOauINYpXHoVj
IOQv0uAuEBlvNj3DgOl65wGP/ebJfVobTow8XqyT+TchjwTvgyIhvzW4lbex2wHykAwP5N/PDbgK
C0iDCXO5yUkzpboLvYRLXNTkTPjHvVI1y5D7zvb3B5qdHbEEfU3AK3RvJ59KT5tWwq3w7GcoGVpB
hBiwhQ/8gGx5aCvRhot04TzMfTfmRSOQ442pzmR3ZAY1skRPjbOaaU+98QSu7aQpC9HS3CAs3XhJ
0/YhL7qel2q7Q+04zQgRSP74UvosSeLJwBfq/vLNHC1zJJiC2KJdclMW8togafq40+mQOfrR7+UK
/++g+ScrneLBxMD435ZPR/o2UCYLmOEIsZ1cJW4/6NjdaPp5bIAfUOKq1rXQzYXkfWbxTGAc6NXR
RaUDPRlF5HjuYg2tn62SrmMhG3+Q4DukmNfcXz19JrZnG3A1EdOO0OXJ7jOaTmpADOvnwKjNpwA5
LRx8FRkaYK/0EGgwYEY3EIvoUMrouufyAKwZYqb2XOsBrKfOaVDgx2tDW4sMAeVVHCD/SHMjfdLS
tkPMQ4asaJf9ti0ttCfJu/6UNTFriYf8d3g28qPED+uInp32s42J5z5TI3g3RtEiH1+pr2iFRYdQ
izJzVfSfe5hXf+UwaC6A4hL87QsZImDjnV1F6D/uL87MyQR3TI95rCtTx54ckyZO68FNUUW2m/Yx
SkscWRxc4MkxpAJviya53B9vPBGT6xRllpFJT32ElH4yXmfHkRW5iXkWKZpzLm4DjAMDTlu3eBV3
ivOM+TWFPmfhGp95LPAUwk2V8BGE6bTn6HYBtA9ylvMgdQlij1l5MpHwXchbZrMnUEkUyQHLMMlx
z38ogXUk2oEpC/us9nhoGKL8Gyr9I6CtN6VTXxIn+1W4/d718m3qghG+v7Y3kSrHlj4jvdux63ZD
7DDKEFOpTLLOlYiRdOxxS3zs5T9QTjaO3a4kRNfvD/ge9E2/Jn5NPI6g80CUT+4/XxD064FhnYOc
+2Gly1Ch1AZ6sz7YHVp2ji5t4RKBVhOy7J+szoJXktbxxjOS4eghCbgz4w5pyjKXYceK+HMgOosG
1oCBeF8la8vshqMWSz3i/6FXLWzGmQVzHIeoiRaHddvgb7SuQ7VWks6Kn14ii8eob7uvjlYdRJH8
UbX2tSzBHt9ftNtBqeoqJr0PHQkL9E2ut0jUmK1Vxb13cWWoZr494J9YolY1fEHUYj2kPeKL1sK+
vL1qr8ccf9OHbYkMpiqnWuVdRNzhYoPK6KFKBn/t8uAs7Inbg8ZQtC8gshKUQQe+HipKI7raAqnp
usu5yoIixVoBeMb9RZwdRQcUqpGN4CAwGaVtKQ7m8JcuytAkO6WS5K0WohN/f5Tby4q5OIpNgjv6
ZE9PM1J/tZlJqXvWKvzPO7s/VoGH6FC7TVTvlxdLf3PP3ZMTLuzLuc8Fr5TEmrGBnY5//uFzSZWw
Uznz3bNfOhLlhEI7uBlObIOc2gv34uxQMMGI/iwQWtPIDOJjlca5cM+9jaSz3eTfqty2T7WFwef9
xZwbifyHrp1Fckef/HpSieJgLeI07llyQNNgiAoHtqTMnSN3eH+kuc1BRCYj50Miwl68HqnyJdJl
kUlnLLJgtkuqdBjSxZW7fTmJ00l2uDfGjsp0PjiVRo0P++RcIwrt+Oo+i7OjhdLUyu+0vRoWSwXg
uQXkG4G/5GhBXJjsecvCz0YYXO+1Qjgyjqi4cEr9NP19f/1uw02FgNnkQgfzxNU+udXHnCtNsIa5
+FQZNlaWPIEqrZLC2pVLddeZOVHdV0x9jASJgSZzCjrY21gPBBcNKE4DYjqWqpdSL//93mMYIHQE
tQw2jdMJrvHw9urgIvwB1l2nI5zc+y+mlSzEtDOXu0F8QTJA8AwuYxJqBn7SVDqk+Ytk1+c8GP5J
pQQdbvjCYxi4DeX+y1CjCnf/g83cU4xK/YLAasxUJ0+KHci+H5jYk/A/oMblH3HQ7VdKlrRr1Q4w
e4ak7Zjeoa+dhfnOHAJGtqjCK2TgeMdeH7Wap6opaZBfXKkyNnFbF8CnrHrvJsASCkPIG70J6oXz
PVPqoBNPyIpUAcX6m6A1RsQuNPSCVcadLfJyFMOr8hwhRxpgEaC6cFYT40kxg0+OGe5jIX7Esbuw
5re4I1rFrDetAowPUKWffOpEsqhNd1ZywRIKm4EYPVJdT+OjwAV5H2Yie0QLoz8SisrbzsWtvQtR
iClo0i38ktmvj0UrhBB+DAty/Q1wh4gax9OiC0LKTYO+wwr1F5TEsM2D1AqM8/5me0+XroM+xaC8
Q2IN+JU8cXK92nlnaUFcxZe2UvZglE91XdDqlD/3KkNquHnhQbMtomzXDNYT8IOtGbkP6PsvBDVz
e4+CiTpmxXTRp2etMPUqcPUsuiiiRxl3tPor8b0qMHPKI4/ULN7fn/nMvWh8HFC/XmhZLrwkCxkw
Fgg1J6X6qZRpNYhqVyZLIoJzF8lI1BpfFxZ6GgKMBfyoLEV06Z0Cr9b2uyojoVHhXNNpn9WkuERl
sVTBm9tIhDmsJw1Rqs9jHv0h7MAxEZgiFm0XrECek0gi4Cj0X1kj/UbTAj9L+ZMxDM8WLoL/YV3h
oo4P23u9+3pcA3nZxkfO9uK33SfZ816NtDn1mXJClPV/VFb/T9vU2W9IJW8sOgDwn+afuReCPqtZ
V8kq4PHX/nMldaN3KDbsrna8P7FxQ9ycFKh2Y+EB/sYUAtnRqO0rUUeXVI+0L4BIikdIJfLr/VHm
PhvJOyh0OhSjLtX18plq28qdYEp5CRBdT/tvWSEe3UHDfSfbekF0SpRhrxfJEv5tJtuFSfxh5HGx
P2yYWPUU2rEp8xM9OL4CxfESvR5zMB5qhCnK1tvTr/mF7g08Q0Xs/sO8WVSmTNwKMO569ATFEVmu
1OgiWg8TN4CZ1UYbEA4JEAQ6OrmKzpBS929cEsY3O8zKhfb03NcFMKAD4uEZIl66Hh88JkYAtsS9
G+X1sWmU7Ng7erlwu89tWPCd4HbH9+4GcZGXmtYHtpdc/DI9JZm2spOcTv9ol5gvnMOZYAyINI1n
ikEjfnUSRgSpjllLUCSXIJaHjR3rKDn5Y4szW4gaZudkc9THtgu1v8nKIb9SB4ERJpcWgd4XWxXB
jgesfVNkVdr4Xbp06GdeCo4gYcpIR6QuM9kpjmelFaIedJNdq3iQIs/Zs3P1tWNDItKqyDlYiusu
PE+z7ySFGKDAbFHio0mA4KmuGSF3n1z0sAOYmT51Ne7LSDPYKE1FiJKZRS9WZK2f3t/MIX4YrOpT
oIXb++dkbp/SFXpHjUDGv4E2mBatBTyWLnLZv1aK/ykZvIW5zn1Q0wbYPjZKR7De9VHoy7rONaWL
L5lKcRUEkrOWgh7gUvEV8ZoFPObSYOOff7h1MEouigCPggvWEV9TvGlFiG2AUTl72S+/3V+7uWeY
dJWsi/aMzAV7PZaFgJIcFFgvRCBgj21pD1uVGuZDIkviJxb02RrVcetnqLTRwtsx/s2Tt4Nkj7eD
u80iPZpkRmmbuLYf6OJittWjaLHOC4zHNOxe70/wXcH0ZhziaFq7vPo3ygXkqo6HHlx6aeNMx7My
x0u7s9NPhhDZWio176kLAhBFZp48RqWs7rC+Vna1VIHtps28Cbw+3DSxrEJBHDVU3CA6GrqPKHFU
DAtNspmdTIsWVAzJBjnwNCgqQsmo6nZIL4baRtjcZM+BHSz0jWbuCnQc4HSpQHCQrZisu2y1Wuz4
vrjUVg7tpn/BfO2lNrFHjuTwTBd3t/AB5gekxUi/e6TET66JDOlrI9JjcYHdIJ+0EBKn7mIc7ERh
v/fNpju4RfuW9pKyLSVjQNGvgxoV9/KqLsthxQuHY1uGz5Gj9/1Kcyr1BDF0SS1h7lc69JUpL1Ml
umG4V1qnRk5Xiwv2fukaMny6bvIKC2QrzTa9kqcvHSHQwjsxdwY+DOpMAtK+EDAcwpxvkWYYP2k4
MSNrdvDQEr//EWZnN6qiaCrbiwLH9TEXWii5sDbEZYgL7mnsL4+RJkgr40bfZVlVfpf1IFmiBc1O
j5MNwoMODPyV61GrIu9DQBV8+d6XvyL5Ur+0+milaPvJQqNy7uSQaY0dWIdK/TRWKdQE8lPGUE7b
/tH9dlsWS1flzBqSCsPzQTlEVW9wMlD/4VzkdnJx1XJL3fwY6n+x7fyDoIVkn+9/r7nIk1oOKDXa
dBZ0m/HHfHgDdETbSqNz0wvd15coqvcBjbLUUfaa809fayfqFYiugk/XkoXzOr4uk/sSRCKlP+IW
cKnTgmmMR2vaFFJ+iRHs2pZO5X/LMyzW8rrUdoVplQuv3dyyWtwOADtGat60j42RgBfpWVhc7Oar
WRSfXP+P0Q/rDp2xPv9zf1lnNiS6WnSYoQTDNZ9m1JKFQZlnkVwiIjc6Xe/dEm+myFhYwplHFUgT
fz9yzWyZKX8DZKUeIZOTXWz9WwyuyZAQHEUd2gsehHlAtvX+rGa+GDEYS0dpBNmoaXASGnkoF26d
Xbw2XjvWHjk6isLuukXV9v5IcxOjUUBViKY223OyK6W+sjIv7Hz2RvFVHXp54zUpQO7ixY16bFrt
B4BNSyYLs4OSzhpg0inKTINbnY5qk8eqf0l8YTwPTrpyBvFE0Qr1By/OnuRSj3ZDk6cLyzqzWag0
knuN9HjO4OT2yiOcUjXRBRdZKzCu18GaN7o06pAYS7HQzO0F8IHdD/2JSs/0ouy7kf9mhP7FRSpw
N8oHnhtM3Rculbl9olPM5B/otKRB13eKnZR+Hzsprp9V+ClAwI/VLlZdbz8kVvx2f6fMzsigwDNC
3ZA+mjw4iinng6zhMFr4TYCJYadfgIx3X+6PMndNwk/jWeOuGmPJSaLlDIob+B17IzSQeF1lruRk
yNj6q9RxtgmNV5rI2SbyrezJQY7n0QmKJR2FuVUFSAyDjDYdeewkvCmaDuVopR8r/MEL1mD/hP7w
5JnmoxkuGVPMLSrLCQ4H+QRa4ZNF7cCcSkrsUOWvaSe7QautnSxWF+qfsxMiUBubgqzr9EL2pc7O
a7cJLllty4hvYu/u+YKya/gtU4LD/S84O9iYWZkAUBE4m9woWVXXssvKXRq3dlejn+SpA2GcqFV5
jNCjWagALA033jUfntUOxkiRCRT88tr7WpjVAyCqox87b55tfrs/s9mPhckGe4NeIF3466Fyo3AF
isABhTjzWebJzgEvLHyquSuKv5rQim7ZbV/Ek0TaKqIJL2qsPlOCP1WSfpYVrGDuz2X2nAFWHSFa
5Ik3QQH96SLL65Q9YUePbufvQ73baUV9DiTr6NreU15Izzak9xW00L8Lg4/behKROKAXdI65rurA
FK9XEhhK04DM9C5G1HonN0u8o9Ta6LBnufvJV7N6S2xir3r+dOVUXbpXpaY6xTaG6fd/yXib3PwQ
QjIHnyUgoNMg08D3PnGqwL90XnkQldhWQ/walm6ysrRutN/BSTFuv2SS/q9zNvp6I4jjHV5LG/t6
BRq9aqQ6o4CsBeLBNTNlZSruZxW72U7yvhQSIuT3Z3r75l4POG7uD+ck7uKhbWo/utRD635pwHWt
8W4encjVXNpksq8iqVaoLwU+8guv1O25GYeGFQFqc8Q3Tq50WzJdVympuXZxd/AQMvQQNLw/u9tj
A+Cd7TTSE8d8aHI0fVWljJPS56BhlW9LN0AcH4/nFTut3dwf6vbCGbH1gKJRHEQEc1rlyPOixeOW
loPeSs7zWDBbJ2mVr7Nedbex4bqX++PNtA4ZkIYRkp40LW9CidiKvLJRKMmX1ANXZGV/ZRniHra3
Dz09ACnLjoqOjzAiHID8s4PXBV9DaGH3f8bcCuvgE0Y4JyCo6RsCfRiPe7REL4MTPdhG/FTG4RfZ
XmJMzA4DrJdHkaxdnmZJ1VDSC+2s6KJKMZymcmxUZd8pLLwuTEe9OfljdEYrgCKGrdw0ZJPar1WU
3uOLVbj2c4wF11otIj5mx+X3i68fYioPYbDFAu3Y0hd+tQp6ExT1TYyuCf8b2cdItRTa1vUaJK6S
tnR3hYr+1ugoKB9lLa8w3RuqTSysGtIhfgxbHQmWnQmH7Y/ftNqpy4pk3ZHmnqxWx/JyGCLxqyzb
AAXt2En2jSfTKa5xVd/ZrRFgOusaq1qO68+mi0a/Hkfdqmk7tBt6JxNraAH5Q5SazQr8d7OnCthR
8kAn3KvaZKU46M/khmce0RrAFjoprT0dmuqhCkx7Ia2Y+YxA1MAtUJSi9jUtQuZe1IUV4LBLhqfX
Po34nUOl2js8P/J/fx7ZlHRTkB3iBp/C0JExz1BVMGmPBeZb7KJFnTusVrMnoV4IgcfQ5fq1oG9O
NQ/kIC8G0J/rO7StCr0Me9k4t9HwyxPNqdLRw/QzRVv3XfmnaIuFhGWmY08SrUAlRA2FAH8aTHVy
CA3XFeZZgen+PQpy/WGQ1XptY5C8q2usmEFNBEqTnbirvLNJXLx3XPbu/dNyK1k7BqdEqCDG3x/t
mzhV70vaRea57SopXrVJ9TOmFbFOULIFIlL6LSbuvr+xhVCO9JaaRyUvCGKssjwWlpMeUj+Q1loU
GgtffyaO4ZdRJ+Jn8WlucslBipqyAdt6doR4tqThuRjg1plNeJTT9ODLzj6WtUei+Hpd5/rX++ty
+xaMg4M6Gmth9LwnGyKRhsIoEtdEqlPkL10igCvi7XXpSti/XJhL5bfbcAWuJeI0DAqYhFrS9QaU
EiWWnU7lM7jAS9F5/i0X8mMSVFTA83TrGvahs0zseqV/rWLIBhgln0dOM3zT6YEO8d2yoly2zoVa
AqNQMv2paAPvWLVW/a91Buh7odM4Jumg+SlYXc8yB5DW1qGpnpM6d1eirtt9mTn92gdptepiWOT3
v+LcKXsPAd+Z+XC3J7vbcl07qqVQO9tR8t0kqYyk4RK54V/X8v5ombqJ6CS0QJLAqEQ7SbF293/A
bYBEBiijkonUErOePnqhG1BwjTztrKmxdvLxyfmkFLa6cJnc3smMQj+IRxwa/E2pLImD0ig9STsr
tvXDiJQfIgp+aFnw5/5kZuKVcRyHQIFOO+iIyWoWjlQC8NO0c6fo5Vo1yn0TV0eHOHcYjC+IrfyS
h/JnkXdniK0nW20/l2GqLXzT2cmifUL5fyReTuNrvXVEFypMtiq6P14hOtQd5J2tZr/vz3bmRKIV
RccLZDQKYdNosLLMTI6cQj/XWbvPXK9aG3VbrZKk2vXIJKz9LMZAVTriHnW8P/LcDHGqI9yVeRpI
X65PSVkm2DqMjBfVc9KLVmsxorq68k33ZHX7H4YaESHjN0V6ZfwpH3KHPtYixfeYZBSFD+4gdpnr
H6AmL1QO5mY0lpa0UZR4lD67Hoaou8ua1NHOg1ruKq14KHvny5CqX+7PZu60fRxmWjEwRWLrhamd
6zJFioBsb2/KVb1w2mZiBevjKJOnwU8C10OwQD97HRjSlZVFiMnTl9n6oTDXxJLlpjGU5D9se53K
IgEKrRNq8NdLmKFfL5KebW+7WvZdqbrwLfM7aOHSMvRiTFEn0RADUCXjLgEvNE3iuzpEXTSWFaDm
vXvx9LT8Gyh4f+l5WcPkLIdtk/fNNvWL6EuN1tvaUVJ9l3u9/dQaTrDBCbdbe2omfbMwnfiKalj7
EFhRtU78Dsf6KKYt2KeO9DZYXbNTWxxUC2GkD71Qu3VFMNKtqr7v3uQgxcKD9wSDQWwewj6rNk3g
5t8iveqew9bDoqtT8ktGaWdn9XG/z7oy2vixcHZZPaAl3gipvtitUuPHNmDmVQ5KsC/aPqLw3qTP
eSP3x1bynVMGJe9rF2vBRlLD136InMfed9u1EkrKwvGe2z80jQlrqc6PQnjXX9KME78BuaeeidoP
uRkfZcjqaYu1XeJ9gsWyv38oZiIZVGK4SniFgGpPn6DWhQKT+4Ny7kNlawvva5h4WCoBDF5HlRIs
xZOzw1FuQRYMtgAd2snsgqbKVBXVqF6XpYuOYekuIBd5wukp2RmhGr/YoS1vlNhMv8johyQIA5wK
Jfjp6WZ7KDEU2QZ4ebwmg1AfHVNdUrWYuyPwwrJGvS4WZAr34fXQ1cpu1bMrGnkNhlA+0ntZkrOd
ezxgTKDXTLVvVCWfrIKj5ahddxoCljiIxUiT+THyjgJ1nIC4H3sb6Z888uOVbQ2b+9977q4l3KEf
CMcMYOHkokDP35ECr9HOjtT+GMLmd127e2MRJzm3i2F3o+NE1RSQ+WSGQAAsVy9b2FWOt5YLrVv1
pok+hG79CFp4B+rgLTTg53YWqjjA86Ft8CxP7t2otuMaZQX1DJ32R23ksAP98q3UMQ/APmsJWTw7
GvjTkSZPcjRtrbaAD9BOEuo5aOFTUsbMhuinDBnZ79yv97/YHCcUyPDoZYPtMxjy8bd8eIXhZ/Fo
KL5xdgrD+mYkcnew8q5/NEyhbzsFAJOtlcbaznV9bSRtjtp228Vbt0O3dOU5wt9LvRa9C3QcRaNV
eyJpolm0K9Z5HsdHjA+dLYl7cITugqAQygzbqIbgJQxt+OXoQXtS87zcG0qhPxeer27gBjjmmvcF
dyCtoqRQydZjZFlatjLR1tnqsaVsW6VXVxFeoF9Ttsg6tjx57Ymw+Q/fHUI4+NjRzuCmkwLROS67
1jbOslJSNNb8f8zSOUiZ/C2GEbvwzM58dsg6JGKjzM/Iirv+FElYlQppOVFf3BjeuoC1w37O02Pn
jm9aYCylX3MJ+NXHnwQtajsqO2ceH78Uz5VnPWid9VKiWGaK4A3tEW+VZPamBbgPFTrcpBE2UtjM
Kb2/lZAQXZj/DAQLUZPRnQIM0Aw8Mbbw93PtFnq3DGUhtzzj4oRVssvUsoSsZ3mPOp6hQGoz7zEb
+pQXWDJWZVuIUwfKvojS9aBzsyYY3e0HIvjvGCN6mwRCxJIe/W3he/RdGhN0eAsElpNvlVIui2yq
I2dTppyHp6SxVgdnOA6B4mxMpTD3aqk5K830/rWdEHjajyOPj8yHAxu12DHVJf2bQjTrrHhJjNf7
V8LMJQ6hYSR0qAryTtNHuzSamJJDYpxh0uCjGCHs7xgx0mpRvKQHMrfj8U9gqzugIKi3Xc/ForyY
tn6tn5PBeNbC8sAZEIhKi0MYiiVZ2rndzieR0VGCqMbLMQkPJORL65EBjy173jzldR/8VEUvASQW
UN5FoaNplAafhloxzqWqkGb1+bCvkiDGQhbdla43ifxcd0m8diYsGDsYHHladHQzJntpZFe6ateg
ihJ5gktGQABbUjafW2mGgMwwwvCB9F2vtKRJiauPY6SUDBDTdzKKfNzb/SDhblh10e7+Jpp5ot9F
J+DhIEJ/AyQrDSUrke+2cQ0w/nZBtufjJ2s3q//CcP5VYVqxkObNTZCAwKFkSxHihr+ptpqMDYVs
nxNteJI65UesNhjbwac3y3jp0WSxJjkKpTI4ZGMZCYmyyQcbenUoWsdzzkVWvjld8tKYoHfuL+BM
FHc1hnr9wXq37xRcfp0zaIy9WbSPWmqdcia2bozs1e/0Yi1V7pMDg/7+wDMLCeSD4BkAM8yu6U5p
RALlthvcM4324oDqfrd617Vziy5ZF2QVCztl5iYdo3WuGorRKL1NFrPNsygcnABusam/lnX6WR2Q
QWn7t1w1mnUqjQ561kIaPXPFcQ+wNdUxDyI/uV7cFqVvKgGZex5MfW9I5oly+KW06JXcX8u5OvLV
QONif7is49RpQeEzUE0CpIiUMDz+lZp9vRqlD+IhlbdJZe0jzdrXi5zEuZWlfjTCJWBP3RRYlNT0
9Eq2x21qaV80IzL/oepU7Iwqjk66DKDWKamu+2ZfLPRm56p1oA20d2FiYwby7xhuRV7unjsRB1/j
Rs5PZmz+VrAcXiMfEuNmEMaPgvc7xQe8rM7a4FEMDeP2oehx173/GeY+NzobFrE0Lw0d1uuvUFfZ
YFrYNJ11IxAIjeavvqI818L+fX+c2c8N8AG+P/0/8rzJvhI6AnG9judraB5GFVb+g1WNKF7gR6+T
SF55UrRO1SUzw5m7gtfjf4ed7DIIQK2w/do+a3L82y2SF9MbHsI6wUZOzjErrT6NKoeoUgQL52ju
rqAVB6IJJTrAb5NEzCkpEhZRaJ/Z2vvAyfe2Js6IwpRr7Mm39xf3nb45uXUB2ZkgO8icgZxNnjDF
rjgzQ8os86h48sM8Ow++Wr1GovR/9ZWuPJmi7o7CDI1tib92sSrzQntMO4gltdVVG7my/IfcTfpt
oYpi3UlcNFllSw+tmWWHGHfvVVIV/qZpDXBvuBNspFRN9kPheiuBI/qa5N18zLK+2ZQJrI44NZZA
8Lc7lfYE8DRAapDyCMCudyrd04j5V85Zrgf0RHNXWUlySj1b5EsWO3O3Ay330TtNJqeddplCs6KJ
SlH/LEzkIGPX+yX07glF6X8yw9u5hrXHhH0Bn3I7vZGnTEdrNBHjYpocRFkmmtTo+ZybAAvkJgm+
NZ4zbGlAZQuvytzOBOOKkDUpFc/L5CRyGNDnRh7+7Or9QyYrb2VMHc6R5CP85IWdOTsW/R0OgQLg
e9pZClOpUrXAts5+g0l1lcov7mAewPXqaPqgbHz/HMytofbu/DsqVdyE50MDywc8F5FVZERrPfdx
HPZyir/K0C1kvzOBKY5zdCAo0PN8TLcI8AVngDPF8c6lY5H7b02h/bo/m9m14zMRuo1v8fQGESi5
1ungsCPK9CVKvddI9bF08/oYEG2xJIjxjieZ3iGktFCzaIgRq0y2RZsYqnDimAvaV+N4rwBtuDiR
ERzQU1R+glwyf2aS0/7JNLk8oWFQngJftT517nh3h3m8zwp3eAqMqtt0jSat9CTWHwAl9AuUyrlU
2KH5S390FDLk2bi+CGwUqwMnK5xz1WkQSI2qfxZ6Iq/bPut/GdRZDo1k9E++mpqrIUycv2prkKcV
uI8XMpZsUZ/ql0CSglcUtiSSUZgcsicp3jrX4uo/PANskVGicmRM3iAYWpP2nNc757QfnFMMPO1R
aU3nT2Yb/ve6L50FWbZb/2sgS+iK0wlBl8O60YGLPRvkl0RwbKPPcnSDEFLSMKBKCmjjydXKcoOU
WbuR9ST5CqxJPjbo52/oRWES78f+Y5QV4Q4z42aT5MI/GLUwjw0qWFuhW2TzamdupD7Uth11g0hT
4nXb9skqbuwlQ/a5JjEzofsOBgLs+O2NGOhho7XMpGlOdZCHq37IHnqteSoN/yl3os9+omRrrp0t
qIMfOR7p9w/g3HXy8QdMygnouaIu3MjOuel5soMOr0RgIO7ez+vsP9yTo5Qp8qJoFdwcvt5QE8l2
HYdSI3ZHqRwEG76D9ZZKA7zQ3PgPOPYRWf7/pQPGu+dD8N1SBpdtDz64r9iPsTa8oj2/anFJr2Xp
5/1VvBWqHXfkh7lNxhpVK3vE6t1znOoe4YJSSwdJ8e2XpvX/6pXur4Rwuk+FWcQPhlDaZ82P288U
5/WNiybLqkUw/8HUqqRdJX7gnkQZJd/u/8aZlBw9bzCT8IxHldBpsBZ6pdF7nnsuAoz8GsyXDorl
mmA1zQLb0jAvlVXblfrC0swOS0b5nlPinjK5coXeKhF9CuesNp67q0USPinChcZZF/FjpBU/3BaX
9/tTnXu4DBIr+OIwcW+0uw0KOoGGYtk5zd1uB7YpWqMQWezujzI3s7GzBU+IawgBkOv9NViqy8Ws
MkqXr+vql6nk2FDuWukSJ0tWL7OpxcfBJudUwgGA3oqOypI4u15yanipLGvz/zg7j+U4kmSLflGa
pRbbVCVQ0IrkJo0g2JFa669/J9Cz6AZpQ5u36AZJVKWI8HDt95bTudJequVpZMhGq7Y/DF39TjvQ
n0XmSOIboOP//YpMXVKqHRhbK7b9rc3F7bKqL4VW/Kk553dLSX+OgXjQlfZLNyo2pR16qdAns71k
U3IzufBZepNZB2Y6Vf7gjH+wIb/VvP+85acTuxiMSDiUX+9KkRo+rYxXbm4x5KUFVj6edsW717z2
u9fUT/Pm3RtV9ydH7ncOOLk4WVWQg1Kfe18rJ7fqfkkVaLLa171JTqM13jRtjAu9+eCAfIfF7P+h
gelakRqRyvUvWeuS4YB2zHflztvjThvAxGgCp85P+/KnVk25ep8dLSyaRPzAefnF0083zuW0gShI
CDxSr7eU68G7Vcf+D2/0OwElEUfVgKwmEvrJT6K939MXR4j7bLSdAEbWJXLsufFTZf/TtN7vb0V/
JjTaYC19dsnsjBzL0hfKnZ0z4ECjmXt2+qo8LbWp/kGz/PZWpOCAZ6H3/Bechj0f56XtvOTOdtL0
YYKU7mAYRXavZYt++O9K7He5A2r0jJDKWOmXRG2flsPsKpVyx/wtpdOm8JRoLHO6G5qqOTGPPce8
pPVKd/x+nNVi/8P9f/eqHAHghECVl2Pf/9YwQnjbgNco7slHbXHfZpsMzK2jDSrkH6zC72TyH7dy
1H/fajY3p1ynRNyv+cyw3nxjVNa7os3+AMrrf1/V395KMq/RqkZl9XOC0QKGy257TdyXah21g3Ot
LcpBLeyzktp/uNXvbB2VU1AtqG9LXfLvt5pEoit9qwhaTZLZry3xrbX/hKz1u9eheEBdUmLw48D9
+x6uo8zpbliC+SGhnNZ96OPC0vuH0h1+DLXa/EEmfqubSbCTACEhrP+SE6ZTs+uSxkEozBRorW58
H1zSNnSmEWMMdR8zMmgE7Zz8KCZ1Ou5ZMQeuYrV/srq/U9HsIdaP1wYe9dN7F1M56YOct2RS4rK5
zatnL29dO35r+z3qe/ulH/v/R4rEo89Ajngye/n5PKwLTICVmYr7ysihw4Ro6EG37Zk2VetPQvrr
0Se9z5H/D8zV54Sa02/60tOhej8u9nlv1KCp66/Fvp07Jw0zU/2aTdri18afGBT+js/+aR2IayH7
wtRLEgto3D+tK1MJVaaTmr7tPUc/OVqFF7OaDYOmtXqB/2N8TvNiC93Cm29su8tDhq3cQzdPTrSk
CRZ6q/cg78cJzh8NstJJ2Fd7s2nXugv50ujlSaT27XgwknUGaS6f/8Kn1o8alI3xjjZ9njWYQP3G
SfJnZoMr3wY6LvI6AXiH1XuHvPAOc5/SncMghcnwq5FnGdxSZqyXWxE6pSqOY2m09Ea4FOpT8Bg2
VV8Ck4kOv8x3wOf6mUmzcdgOe7e7l2RTioPuLtmpLubq0oqsDjpz2k/NkIAuVligMY7MNnNXqFGy
0Szv2RtxyQaFLNIyKZ4vGJ+O7Woxoq7yFqLBYo8IstUXMXrJMXesNJjKZj7P25pFypLUV5uyTVfV
WFR3bWr352QyK78fRH7VMmEOe3lThrVS736zDIqvr8twbSZmH5l2Wh69PXvqPCZGVFUx4rJyCBYo
6kXptNexSTOAvxuMtRhTtocc1O4iRnhiSqGSrCgBLc5LtQybZE8gi9kYcEHlxprQ6zhzgXDxmOUM
ocWcrjVXKMdJM1IGVrT5sLOVsZlsw6GbPCdYFMU9FaO9h2pXuGE2jY1fN5bnT3mrXATgqvFW2V1c
LK7jV02h+FmVJwFdJM7JSPb9UHkW1TNj2G3fUPM52FqAEjOjhdeGnpTzf1f6nzWxSWBFrpHwFnH8
dW5aazqSm3ChM75ViSc1aZbX2ZvrP0Xsn4+tPDxMi+AqkwVk0FJa1H+EtbKFhJvkzu3Sd0dzW+6c
ubD8ZQSEpNu3+07NXzH2XzO7+l8ZxT/uTNuHRosKsAifnS26MICvR+Rv12E6p0n6uhrLI5A8w/+Y
k/i4j3TncEsY9f0cMhZtlhKqFu5t6vk6HCtMw/zJF/ilmvBxD+oJbBSTFr8AZ/T7uHB6bOd27o7T
mCjXtsjbK0tMyC5ZNLCnlyzItMSLwP5Dp3C0b8amVu9Ls1CPXuVML3YyeW9bVmxfOtObpWbaJ2ak
+vVVdDpTKzA7nDEazk1N52k0Ahxb+Z2dKj50Tc7NbMwqGJnM2dWigW9+Bu/vv8vjZ6v9+RWldfuH
oNhJI3gad7nrJmChhaO2wTz1Sbgq7RKC/ve/RlTyfg49eTQyyKr/59bd3hrNUYAgdZuMWWSY/UuP
twilecxdb6tWjwHLObjZ+Gip4lTM/2vr+sft2U6m3qWb8pn/2FmEmKDvdP4HqZF26bPdolQCrwzA
JxIq6t8rOou0X828s28zXb1bYSf39Xl5ct3qVRGBOWt/msz57Bx/vBKHgPEoqnua+clOmrWo3dXs
xrtmTjUKiLNyhHPRIDAWfxrGorokn/6Xt4MbANZPk7T/Z6tMehOEFRq97uZlYbRCJUFHsXTSfijT
ImagIdXsZuraMnQUG0KioR3fvTZpzxTtlWu1mdqARL5xKQnAmOWqxqdis/WrLoNLQd8V/cbssh+z
yF+bRJuvPc6435ubd22o9VwHiqf78wh/pFas3aHIG244Vms4tmPra8Ok0cY69uuXZHCUq8nU+oi2
bT1k6Fe1/EaYP+lQ5CuVVwUQx2ZRpzTaF5VotwsTSpfPeZoVF1pujWNjbv1hVpXlWKbeFgELoZ5n
PugbzmZH4Lp1V9uQY0M7N4vbTSlvgHkdn9ViKy/A4s+HRNeAqiiL+jTZ60DnUFqFdZclUe0obdDa
qYjhbtpqGCFLgQ/SiBCDpN+IFraodRglCDE0JjEDkhnBgfV9AwHp5OBPXAC9qg6l1ee3oi2yoGmA
692NXEQgyeZR1lW5n4qpkyDKWqR2IAoXcz4GIldVksbjcqvse4hHHQEKa1w2BhxDgy4mv92gGTBA
tTiNXkHD92RFhAv5Q7V5VYh57MOqnkmJCz27F8Iwz87QabdQRFjnfrFm39jIBs970h5syTA6rlkZ
Wr1r+ylZjOtMXapLnnSaL2qjDxNRZPEuhu2BlGl+ooFm44G79ThUuu07iXAjsWxeSKOy49fdsh8T
e68Cy22GoF7r5snO5+0wWbUVGZsoylCpaJQNdzOpvg+5EhSo0Kpdgn4Mre3STjB0FLN20trSfMzz
cY2Vcvqi6an+taDDIKjJ34AS3hnBsA9unOfVvEJVOaenqnV0hCfbvkxMk8PIQGL0kNRwSCeqVb51
jQXxXz8mYP/UjoHTsW+3U9lucaL3y906m0ucapsF0ymTQU87Rcdv6qSYz1ZttHuU4WHMj+qQi+NU
aCYbyeGKDGtVGSOfEuOhbIE4HC2AruxcLAGgGfDrwSzGNphdXMO8d7Dzyj62M3I5lKaZ+9RPYdWu
dhJG6qADFgRUkT/Vef6l8goTJkZBptmsM/WUL3t2WHNdCZLBGw7J3G5NaA5b81RX5DJ9Dfa2sFI9
UMC9ZPUNWk/PTc/JBZVoCB1VlFd93h1qu0B40jBZsgvRkJ/PoKcAmLB2jT/SolcxEl71LaB8Q2y2
QMWAzece0q2llH5fwUS4xppXnmsFpx3aMvmLVTthc+3UOc3JfVG8GeKFv6/bu7k6yInjU7KNuxpf
s1vCOckjZfvOlXTrRJrS56MO+zkDtleqRH1jnBedb5Ao5Df1fDNq71X6RSg/KPNaSR0XRVxDu+Fk
1Lmfq+KNpqoI/IpA3U1/Vpp40p4r+9liwl2bv5qdE2itGrVtHdnMBvL5cW7O5ZBfe5V1md0fIDoE
wqR3fox5Js+41Ysm8LJn3bzXquNu6KHFhMOeviWT4YvNxv19Gb3vS5H7Hjq7olwHuFQ4GtDqVOTb
+fdJ+27MYBqTKDM9OJdLWqMHxsRjkVwtndb4fSvCkopJAlZT0hZRnSs4yuBaCEGu5F5LgKtxYl4/
yzf8pfLQD+sVHqK/wYmnrZWfNFtIv63f9Fq0dyX/xZabR0Wis76GcqkpOOj2edGHQOPrtoArpZhi
oKRrvwD1PtHzA0JwtAjLA5jGHjVtVO9Enl23om581dqmKBld3U/QlL5H9sNPGK+EU+u2ghgQ3gHT
Z0RdxfHpL3PR3nSGdj0wHl4m3rvqdH6flHnYrUPrO55yA2UBQ/ple8z06RqrdGx4YU3pn5emitJF
ewV24pLpA8jei/cACXBUgM7SQp9JwFDedNAQzJr1yIxb7TN+cqPMBtREhIlJFqjGdDGVLrRbGDHN
4crbnB8QDMaaNYUgWZF/hSqSNTAc5clZqlA3xA+jNQ9qvp3gufCJRuk2H8VtP4qLu9c3aocm1LK7
mkfg3H5LCvuxsLWAHpJo04a4M/V462KPp7WMtwII2WQunsEy8y23jyaaIh3v1E1HBEpNm8vI5LUF
LN2s3PMv7GkzjkRpLFGnHjNN8Sf7lURq1T3wNbUVUW5McbukMdKn76+T9p6oF6NKfatrUKE2cGxH
CArX7Xaz1ojml5Cw/0gK3kfdBOvGIVDzk+1+t9blpuFgM+gcpcUYN83mO2ILNevUZ3Yw9oChldUB
clB/d7W4tt+X6WVAuIxUHOrNYS9plclHYGu3QMzPmnbNUezdPKzGJagX42wBa7NDGVlRheOppLBC
pyBlNC/emNDypeiDMuU7s3uYWiaoJtX6IhWPsdi3rAa5u497m3n7rCkH0+iCdcoCp9piT53vnMph
MHKJMu1hUkS48St3q74p1hIwMB6gZmpjDblOASoDmsLQv2KGQ45xXo9HzZR4Yffq8rNQ+yAd+oj3
M2cz3KBE3e/RaywSizG60zHfwVk1uz1w2dW+QFeXWk3XOUAaG4Eo1lB+JJTAmSVY/MMOVgI6o6qF
D0q8Sghvr71v9cTAvfHV6lSwjOhW4mPzsPkdfDSCaQMlRWSsizG+t25yRBRUazzYdT6DZp+8oFhd
FMqo3kwEzn5BfxD7XOfeV6ddpDQNJHHmujsOJaYl1eM+WzwfrdIoZlhX42nA3eCvupe/K5N2Htgp
s/3JnmE0Y93FyaCtJcwNahFcZS9bWv63eMsbIm1XS3wtaWOpJ1Vl8y7cGjSb0NiGe/SuYun+oI73
qjpE+cwgJCjNRJPAY+oRxN0HKXpSGpTtTb40JXB/m6yHfXcuTtIcOC6VO5c+r5is6nEfxZFOnoDd
UfiBxZjGIULeJ9UJqmELhuWNQdizBS1ZyjI30xfiuqBOxUBq4+PE1HodWonk6J6OkoydL9e9QjQ2
HRf6DrlksrgIquUnyqmyBDz0nEjkSf6wnceEyh5Pk8+TVPyjIp77xj4YM+y/1atpJX7PI8BtAQIG
hOeplCm4f4JVg3CKpIRh3rQqjqf9PLiv7ZD7ZaL4y/bejKfVNHysDPEt8nToees9uTh0RdJ1dmR7
FmeDks300+SKv8m3RXkrxi1/AYDfd9ynnhOZ5tY9l+izF2+7N9Uru/hWLFewXtHCcqXkOD2yy63N
wwHfs/XoB2G8XtqeGblDxrA9fHgVBIjuDySNHvSQyXIWRxqit2Z5Kjkznb3CaD/dSmuzI+dyVXgO
1ohnYkn588Yb84WPJanrL+keSt0H75u0ppxAah2xYZ0gX4pZSI7/6iic+dtdfFmyAz3V11Ny73Tv
QAH75v5K5N9qudwupf4ya995SM8sw0qYoaufs2b9sIvcvUbLltqLmmbH3tNDPrcryXHbVb9lJFbq
z6aAJrj4Kf2TdYscjo67Dn4nXkX56hq38sEoSPs57ynlsRJZKFeW7rtohhyPp2UENgSdsdBeUEQn
fVVjGyoCw1pOik4LbxE7HGoOgqfk8UyfKUJQ1S9SJfKPpen6/fwTsuZATZXbueCyRnJk7cr6hf/L
TKNX/IRTExHUTgqjN/L3Uk80INwWEyxZF2FtwYaLMa72l32nhVe/1nP7Hh8gdXDlj0oufLrCHngW
UajXBHM3vG+R7cxjWU+TaI4b3Q9Vxzh5dnSsGoR6rr/R3ljVxnWDj8Y3mxxeYWhaTMCAcDxY+52c
CPbIcI+J+qjh9K3Zk/T/jLL/ajXpudlOqRLXRuxVAjQO4kNN0Nuc8vFL5YTzNtwqyxYgZPJVDHOS
qyR1ALKRsFh2513Gpj00k/F9QiA5J/LcFTccLv4gVcTQuQ9SXjV2NbVW3zTWK0RCnmNwr71KRdUV
Ugxn9kyaw0zXg6QEpHoz7r3SDb1GrX1+vxfFHSY0Nce/FYHthWnxnhQ/bUWqed4fjVrhRtpvjEdE
ieIA3qXH0tChZlhjhFj6ulxqVX+anXHr1ld7Yj01u4j4tfQTeNEPz9aKeU/NupfPMlXFEzIEwsUB
N2DWjdD0NulCOkCmjlDJN1Z+Wvu3aSXjzrHo8qA2D9r+ItdUnlYuxTiSX/TFjTyOKDFItJFfYOnX
aHdi6YgD4/yhEKVnWav2JTPAlqCFVLj08I+yMYH/fxx5462l6YJrJqgnxvISRQ8dvkW2KO7K4VkR
jx8+Fd51Xksne51e1lKTkozSpms+3gdS3VLoOUlgsBpsCH9TG4JFftpJeS3Xkt2Qf2uNUooW+KZ/
SbfvP+vEj5HwBdZhX76hDC9cDDLLJ/AN+K2rfLi1/dpiKwbrrTUbAOWmaIB6cuycGCwuwM0an40D
SRVS9PzJhuAbzLPbGc489ggHETtOEpoH5WDIXUjHafa1ebxb3IL03HqlzQxxOM/gyWqcZe4ufZ2u
gatyn274xTwSeWTDN3tNYiL1w+pNPkYZ4eX/che7VEEFD8230ukOsPidpdL2cNZnvFFUsz+4tZR1
HVwtqZORPX5IEeZ0yjPNqgpdjUaau+SWkKuXrupemj95bihrzxB1vBjZpRTTTW4XDyUBG2fLxZKg
rFn9rX9DfjkrfJ51E/MI4Nt9gf3s2pizc1It6ePNOPjdmB2H7FVKIArTAMu5zrM3x+qRowqykYel
3M9co1G8H/xwMv1NX6tLOloH1qK36ie0zyu/ydSKxtPpkT/OiRuNYg60Oj3+x6Jk5fZ9X4sPEduq
53bsHrqtovuOuaNamgxWQNoPNOQotBBBx2xICdTm/cobQnnumzs+RCa/67/xMWyBTSqo8N61Vqpf
PC/rSto003lhcXk9LLRSGRHXzzPlkmsPdaIdPfXHVu7+bg54PC4vGevqlUfnNxLNUed4Js2brX7B
wKJQOPZSknABryQxgVyAcTpIwwB6swl9AR8AQlQKZ6K2oTzKnfSv+ectZVhOe+Yv6ErpNvFvM1qd
N0k288uGY9ukJj7BSXjLtT1YkcRm9tKfXKuYztJkJoQ51gmltlW0MRTSQ51ReqMuQt6VveWSuA1/
R9bSlCfbG2eTC0ixSrcIFYXXms1TwI8EtecU33g9BhB2VMNQpv6yyI83y9dmN6QPxTfc/pu7T9Rf
fkqDR4L/I27kVlLJ8C7SX3fsXYaj3IZvc0tUK3QYck+YGPXT+bkaHqUDxNuNZqi75WHeKG7hfeHj
8I7jXgQlqYQteTQ1V+6uvJdcNXw91IB6Y+Oik/ZaCMmlE+fZYyC1h5RT9ohk/fdpbQMC7kzTyT6g
pjks1hXfl3pjksuEFjUBjedf06L3x0kQXtlBhic+Giu0qmksxUXab0ieU+Jjp5LKhveQLVu8JevR
jThETX/AB0EipAKlrc+vCZzzRYvmJfelzyulj0WV78DTc4o3/YnlkfFZQ9VWPhuLJF0/qz1Lg9e5
Qu6fFE+0El5bzdJAySW9gx39J/eWfI40UByaBexEzjealvXUAZ6amms1rQKDJMPfIiE3f8KH4O7C
g5oOMz5a2UEvnsbxeUFBgWx54LlY6FbN4o6wXAoyBobnKlhBu9lPmdYRtJhBBXAiD8Dbyx3nKzyG
2qhnvj8NecBBgqXkMqY5sYMWTBsJ3z3C3P+9cTnuBRcdCnHHyrMzuYlv9WFtpDvLt8mtHjgWhkGB
13hbzcNkpoF8XZqCir2Xks4W8wkZJJeW4afe22o1V+X84MzzKVv1H8V8k+fthwWfLLy5TtMu7E+9
j89w5z5M+YOLnWRuPlw6Qrn7LSnxyaezO9MPTcGS1JOw8m/4NhwA6fQw43qQq8J758AeyljSyqCC
XydQ/BXnmjgnlm+tdoTza2wtVmRn9g2vh6wY+ysxANCW9is+Gw675T4tehmzYNJJ5IarRXIufdxn
fP2PjkAWREX9sxosUpNUsLV515mt4GpTO0ZB8SVNqSLkOQUPGP/BaVtfKjDpkbISio0TQ/jD17mw
MhFLl63Pw3AmzfnHuto3Ut7wmtCHiZXQaeIcsGm0hUsXXiokRR7aNZYnXJ6XhDEsGetaxTfgk+Qy
kZf3AYyAgNn9yySaSrTpWgYf0klgicv5Rmp3m0/Ja6SIDYfAXuv3ebbjojFOdIQ95JlBVukeUeOK
DLTugd3mL1JgUbz67IUONl7Xezzz9SM7x/GXT8M9qmkPx9G77c1HNXlb0zySJ5Whg1j03bUgtpeZ
DZboPyJGsjCA98iXil2mNlznWcaovYtXMF5QfLMxSO7flnwaGb4HheQZCyADpzoDUsZU0bcfgmfc
msSjKDt4aKXGZifntDjJjKT8sjOlvjwbwFnI269K8iadtGag7bwhjw2A2PTCFkvcvHx8lD+WQqex
qLCfjf62w6sa1lNrC+lHzfq9TQVxxm2rXV/qvaTZZXZhW7qDRa2RC0mJYJvl665G9UAUQiLoEWFj
G1Z9fZaWsN3qMCtExJOUYDE0pCBUgAOnIiGl5J5HuiX8CaUAemHuyzchzmr676nuBtNsHGUeX8rW
hBLjjuXeH7CyUPW900AcNFIPOiLIEwAhCXM0B2+PHOSWVVJ726SorKSMgFx/ykQGmuSYvVmK9YOd
t+VYFVEbUufUFmq58qXexetu4dyt+9m3avuYeDq51/ehUa6SxH7aCoJ1+1lJtAu74CT0J9IKWa8a
+ra/NKsezHhlQ7891fYzc1i+XjUvGlLECZibayI7tRkiKrDAzCg/FTM5wd1Cfmc8O3X6XXrldZXH
HidgntRrADFDLX2TWwvM5h1h7rH2ivvlw9O7G1FbWEOpr5L6S4sKacRfcgEUToyMJdHNvBw6ycs/
sm7ZnJ3QAnIlc0XEi4EOV5gp5/ghzVIHE5HIc1GrGHnVPdnqFMq1/zukyDxXBkebhdvDtIEv8cg1
K4moPEj/yFXMYMD2aTgF6Z7eD8nbmL1S+IJLeiUF2i9+AmyDun7sjJcuF+kfbmvnr2TbiE0CL1/v
Kl2ZfEmsPE1S4ZCWU8xoNpNIpD9EXpNvze43rfVF90WATZcU+4m2dQZcNH9GhShkBFwu7VXkT3dx
TdZLKvMJh8Qxb2raoTS9vp5xcsZtiUfUxI5jLtkmd8uKpAVHAYx7Qu8MHe+MqshAj63c28V3OT8D
GbtuBBWEABlUqzxISNuppXNLPkAQ59fbqQAnlun40a9H/VCRc/Uxhk7/LdW8w0I+Fd2c0jPCmgqS
YQ0K0VlT2kDKiH5Ywu6xD2QWgt7Yj6SCVGVYMIigfTylYABFpNXHaNbngzbrbx/PZ+3RtIlQOI50
sXc8AWcrzvLkeGR5Zi+TDqOrDtcyFiyLsKuHG6kapa6QynRIclm6mD1dC4xRIdYevi/j4ktaCWmw
5Nt6OXSCg8syEApXihKulojGtvI57ZxLqRAgfnGS7IcUV6m4l+VOznV24i8Spyjl3NDPzQzWUbEe
lE47y5/yVZAdjZOCApQnmqyxBWdMSeWONdXJUY7aswmoCvcBFemnVGgE+u54x27hcMBldd5Nxp7S
x1QmWj7SFKo7goBJj8/oghObLsFopVfDQIhJQ0rgtiOGBnza/mGsu1ObD9fObAQWzT6oXXkV6H18
KnpXiA7rkjhDaE5PSzPcO8gVO1dTx3P1LdpTzEHRa892U14lnRWS0YtTxdQgJp/uNMWUutAWsk2U
7a1Aayp+rmUuzxoQDrjQPzhQlUeXkneHGaqQmDExbx28bngGTqB6UtRor6QLa8tMQ2415wJ3CPU8
jfDRw6x6SlLH11srZFSMZCfj9pu2+FKj1WKSKSN1IlOCABl/yU+VtnUusvPMCZMZcC1LviaWfQH5
my6txpKrjDKhtEVudzwmlRevhfuXgXEysC9EQgYV/s2p72pDx4bu8UKnRjHOqd96sBsNnWy5Wl2Z
dZBG0RHfKxoBHL0+VnPzkaaVNsHVnC8FVrQBwkKWi0octhlH2HLXgyS/HbIXKlXyQJtFKsOwpk2g
LsKY5LeFsx2kNS2c3k/h2pLuUT1p19ow035FN37xUyodtzKvVuIaueuJbodL0eKfkEIS3Tmdnb94
ulg33vQyDxicjdCLteHGzGKex7IPNXSKXqIhOAF6m14s9Iu0WBJzmvVBrdbqi13uB9iwb1CG19QR
SrSmtuq3YGTcrbY4O8u3JruDT/J6m5SDx+MNpNvM7CJV66qmfjcYZ2n2OQMkMmisIO6wggR6ZeyU
rMnxhgDBndn7xKwe29R4aFL31nBrX8/dyz47TJK1gdUogXRyJtOkn80LNCdDDWQUucsAZpzAYzML
6lxGPt+qXn/Xz+O9mIpzrnFOqzocXfevuf7GaQDt1VeQt6zD11QpNTnYSFFiuKmNSM+EMQEceOJj
tLawqQPMbH7x1qrbU0tivqZy0CrLAWOXb8O3Jv0iT7SNxnF39SBTYOY4PiUubYJJN9GZWkUFiUtY
qowRuy/6UEmmUF0Yvm+Gg/R9arCaXXV71rLumbb21JcEBzneYN0k/mhUVMTLr6QCfJc8CyXNuy7d
3urOpk/gRX5f7oPJwtakCI26Ev62pUGmi4N0ucq8u8kd86ir08He8SQKY7oZHDysohx6v9QoVZIB
TtL2uBgU/lycGmmZwPAzrDbOB2D8FC8UaXY/gdsaSm8jyfSja+7USMvncdNsf2sn4Bu61xbDnXY4
W66WvubeLGSz4dukOWEh1BONWeFaGTcLbpYNnsSKp2vq2V9Lbh9SFNlEYJoV725XRGpbXQH6d9Ox
9eVAOQBgbmmWFloG08yjybC4TagCT4iuRmWj1sDfZgT+NBpz2HHSQpc8pEHsW5fm9Z7XVKfX1MQo
UAporf2csbzMdpySvTzJ+6ZFGgmbPsZeP5VtH2ujcpOu+7GeLFLHdBP6hvdVzqy52/4IYFKDy68e
h3l8bu3+vdg8/OkaU0hRIAedq0qnkwK9zlR5EQTp3zujd8Ih7Rmh6ZwnQBZoDimenZyy61adK0aU
2LNoh1a3bNE/ZbU/QBt0kk4O88uYIFgaewO2lLLt3kVu6b7JSK3fLZq/LjYHz5rPNlOWUnnRBh9a
WHaIQnjINHBNuHJz87s0gqWlKYHYvUvubq96P91ZINxoILd5lBelrzNaOqXNMmQ/PkTXVcfD4PAl
uHToz8E7qjL3ptbz5yoZ7tTBjdhdK8gHj4tTultdT1xV6/iNtqZgrZybve0K9FJZ+5aGA91WiDsV
VFmO7vbOd63mIXea52qab0HACArne73kkJyRdRQKhxMrsdDr56/F/r6Ww6nFuXVQexrWctchMxos
TLYa6zta3PU+hEieDZvaVoMr1NrVhuso3ldjejLs5Ex/60F0TIe1Sxeihw+WKxuFxrehep2n3XdW
Qh20MFB59DKJwC1y1Ixbn7Q+pTdDy9/GdDlImaZp+tXSs8gkkBqq5JC56tfUzh7TNbupKHGopfVV
T4svrTteKqkC8EkLzaanwFafpOApoxnLD6KVSq1IwnoG8Si5SM8wr1+Aug6knXBIcVcamXVU3IQ7
XJhEIlq7xFP6kjMSgkonTz3DjGjJdSGQmvCbbKp1njteqf1+I/8MaMRhrz+4eHeq5hz7qZuYzyU2
xzJ4Gxyu7k4xentG6deL+yQ1vU2sztv+zJX1hVYkxHsOPHZEukSKZBSBbMlnTPcwK/th6XUB5/l2
sLbhlOnUpchL2EIBILShe40m6eZbZc7DOVNKKzSL2gh2Q3h3pjJcDwSta9p8l2Gc1rZ/idn7UgA6
JziCMtArXToQNnG10OGk73po4vopoLZsqnJYCCC8mieCLFIGOhsGMUms81DVj726PuVlf52nzaHA
X6rR5XSu0JXUPNuldZXz7CszE5NpxbmXu6BMiHee9iQvylaoOM7OsH61lepa1c1IalZrXKKtFY/z
nmrYNP12A3BDwQZ4U0l5wADweIsKc73UlM1Vvb5KxuJsCocqtgIbR0eFF0dzfKDJjNObi9CZaBfG
aTxzWh/oV9CDsTY6Mk/2d68uX7LKvGA3z/hFUUNFtzPMk7u3h8GazlJVM8EZi5wqgpx5TJiZI4kb
0TZJRn2i8X03vDkY1Mb/P87OazluJOu6T4QIuIS5rUJ5FotWonSDkIUHEgmPp/8W9F+MVGSQ0X/M
xUz3dAsFk+6cvddGDHsazVAhSGcmzYyu3Peyy3e13fJhmZ1xExlGGWgo4+l4si/oxqhYMcz5DMuu
OkxjqK1de6zPDBF5NHLN/dEVmnUyXI5lsz+iDXRq6+tEZNW4zoSTvXSydIJGM4uAFoWxM4FuBq49
9LTKOmfXucO4tgySFLIMXJwe9/aKl0wD2smHU221XmCXs+JpkJ+s9a5Pb3XZUicl9keOJJ1j1ecC
VeHalPazH5U6PbrwV4o3ex6a7ouuVH7OxdidvCIe7kOkMXu7LNRxRMh4A3cIt0VLJcpx8BFoaToG
RqfTs1VWuY6yPkR3AUOxxjB8M8yuh6w7Gfg/cnOTEuO36ZMi2uhDpGgPchRfI8SubrOkKfJgnBiN
XQsd2nIT9vlwWw61p3+Weo4mEGaj3JlCzkiZ+zLJVwawsU1ljfNNHjOg0yzqLlaUusd6HNJjjMz3
oLJGBeUY5ow52zvZbcjOeZoKsffb3vnm8FWtYifMNnUS25/VWCt6biIJn71y6h90FJj3nhNl7KNK
7SGpYpc3YjmBWYjxxgjH9ODlZRfkyRQ/8xXIDcyrdJUYhbaf2J1R13e0wAlligKb8/JgtuF9LOr6
xht7/B1l7M5UzPXxofMqEW4bDRURMiVPPjj62FGFs+Jngf614lCUxPQrouJWcTqtDo49U5ew2vSO
dyGDPmubVWOE5lZXnstaOpVHuFf1bZJzMDZIfV3HHlk6nO78wDO0CIuhENQE0UWEBXDEwe26tYsG
YaWPwlpnQ2Ue7D5NHwhT7oOQc+1Lyge1RgdFQ02rs7upMsybJnH9jRZPw3qeEiGRjg+fpHAh0Rp5
VKIP80dqJeNIclfUwPvqzMycKNf5w11Ww7vMzRwfQ2GmQYscOui6fA6UHsf31NOau9BF3GPiMdlK
8mlvos7znqc+xk0ii6Q6+LMs4KOZofFrwDZJUl8l7wxKY6c8tsuNlhovSZPX95YMxUbOw6fMatEj
urG2MfCPbCJj9tBYUIPqeuSGqu1rPh1Je8fNqi3ZNQXUhMievqRG2nMkZWNgiZiOql9R36kdtU3d
RAX6aM8rFn7xZE1mfJuXzGk5A+SuTk3jWIh4DEg0zB8NRi9BhaVgK2bLoBTuiJgu1I9WF9GcSako
J12CRHaqFF4UfbqZ/Vpu6GS3Z9/p0nMLqe4FjfK4hQjwvWyBpTiwm9eyk1lg8wbXYz/qOzJX2mOj
1+NJn1kDZr3qd02MKpM2vJlAcq6G4pxMfruuPZw5luyj89gABhEZg4r5B1kkZrlgniPr2MS01yQi
bqQBXv7iAXJ/bhQc62gW9J1jmwOaq0/BELXOSrlS7BSQpS1ru/YwWuQAJTqZUb1Rx8te3+ef08jF
IGh53Rc9J7A6/yZtqzuQ0QcB3O3ngBwRl/Nw02+H3Et3bTXXMC10PfC66VdnakNQRZZ5Du28e+iy
iO/FQp3Zj43xI2Q5/0X3ItpKX8mjDvR75RFhEBh98qzH/nNWM4qdgtSNVDobN867s5yk3PZglzgj
1Yw725vWfRj3aF/nmlMZtZO6jEhdbEraOaI0z/EwJkHYYGXKnE4AXOQZzCY7tDbiCyeNhtOHKrwb
Q3T5pp6ld7LysKXD29osOv2iSLdTiiyDPwSzlvj7COjX3rH5lvuJkqpoK3sdpkQBt3zhtHIth3HL
TCHyqg28kKp21HSM9Nah/tBr2mZOOBYhwdc31ewvEqawDIy6rn47OsWYIm9KggIRd+tl4aGQjdEK
FoXDbqaimJVNKaO6yIKparwTdeFsNZci4Tg216fWHGlmeaifHY6Pm6JmMsi8kck4NaKgK8boEDUa
7X/PT7Z5jgg+Gow2iCwZP+CEmzdE8JQLmg74qzDlIZ9G9N8FLCgk4p3AsVJOTyE0eLYijNZoTLdD
6n2qIqd9MV0nfWYyQlamA9TJRGyuh5pBUxV8mLrfN/u8MTnojCm7k5KuBcvyuNI85G0xZbQV8T0t
oF7doDRoWtWlw7C4Dh0O+j06+WMn1BTM0m33sdv2excn6KVoSyYOOc976XDcR4/1LU3N/p5xj7Y6
V/5TmOc6O/RIf7QScAysu+NummQfpDNrUOLN0+eEqfbLzB4MGagdBXIRNA9+j8qljtVdlGj6fZza
NPdZtsDcWJINhqp+9bUqAy/vH+fZ87epQb0ibAW6lUz5K72tEuh7qMYIp+g3eedhSFejtp7ygjyo
dLTU58pNUcjbZrZRtPHXmmOZbK787lBWURKt4mxAoCNjXAI2LUnCUaiJT4jRQ1EbePz65imFdXfK
asu5l0UjN4WK3HUvc/8hMkrOMjnvrmQfeexjJ0cu1B0tLf+tgeFAK2BWt66byqCqXftQRX0XjCE7
7m6w1BYLarcbUETd4GhDMzKW3UObOvrGLFhx2tysbvRoGB9jYVK3dibalZoJoTlhmxGZfvzsEa58
rPUe7fUg2i9xV6WB3rRIceJSp7sunYPWQc8pC8O+awnm3rZZ1xyteaahOsfaPon7CWURbq812OPp
goCcQn43VevK7fO93oErzeskoUdq5felj3cjAiK29gfkjKPU5xVBNuJMBmV/FnOfPb7vc3rFxrAX
49FfxpUro5MVwXlzS9+5zIkz0uhTp2VbLP387OTeU0UwiR0Xx8gymEbbPvjg6m/aZmAc4HzD+mdf
89aNPA07D+/OpfHdmG2alu6yhH6irXs/TWUnR39wi08V7ACiBAgJzylWwKXHFSKz1jxrtWM9v/+T
zLd8Shh4YHiy57bAJP3rU8L60nVVVrgXUEY+S0Eab7FQdJxo2wEdeZNT3QxNGMmjSz0SftKD5k35
bZQW8cbyJ7VtGMoUHil4y8QKg2UPSclrpDVces5u6tx0pxWFtjETSR2nTeTKKvz8k2o8/0Bp5Rv0
KvSj4C0/Cvl9y9PmmbDxMGO74lUMjEuZxdMISbtjYKFIMf2c2zFQgjfetBvSRv/8/qN8y2wJ8UGH
TSBsE8jPv0+yIiFryia9u8vU5H2VVlUdtCKx6N/X2aUYCVrjsXqrsS+HL8Vcxh9YSt98kf+7/J8v
/y8LX93nU9+nnX/BWRet8mE6YWlCJEQz1U6erOwjkuQrCysjCZ08JifO7Aup6d/bNUaPmyOT+q5r
u+xmsGIOLpFyPwAxGMv3d+00wyHoYv42bONVUid2siixoi68xDqqYGpHOcu0zB5Kv0MweztQBSWJ
btEe0p9//4W+fYf/u/Ty///1REvbyaYot7q7giYjXBnvq1EbH/GH3vpKSQ9zYSsCVoTm+O9Foq4y
ye3jImzWn7QKh3OWPWSW9gO32gfstTcsgjjxqLw5DpwJ4kb/vRTJhpVvsKJdYvaAtSu/6lO3m5P5
I3PnAse4emVcx7PNhYUACOLKdTxWzhx61hJqiCCAYDkaWDZ1Nb9Zk/qLKtd8YplPV+Nc3yqEXu+/
tDeeJ5BKyNU2+xZCaK6epyfCVOHzi+6acldN7Jqn/D6tx6eK7sF/v5IBg1MnG4sp5hplh32M03A2
R3f5ZKyR3p0UgpAkxRNBofH9S701S0OOgiQj4CAAxLyaW8p2GuXQmBHkYxm3K7ea2TjO1NBN6TsY
8gmkKfGEbbQcg5XC5LXxJVsRPXS1jcUpbZ2ZRoOy1WtepD506zYjLqLsCmvfFW554tzUXPIkrTd+
NVNbVPQaylHLMGjiU26ocqJlGLC16eIj7vFbH+Vfd+ZfkVbY2XLjZqP9ByvuW5+ExYcPQMJZ0k6W
VfmvcTxnQ+nWehtjvKG/kts3Sg8vttZfLLP+4EW9MQkzjP93qaspo4hCp1voWxdkJ6vcHYMwLDfC
X+RzSBbe/yiMtx6dpZMxgjXddtxrIGBlJ7GrRMN9OT+Tot7MKQXrdjsDbNeTAVnNoiOjcWegKivQ
EU0I/USIJC7+iDNgL/yy6yH/90+5um+b4lXtNbN38UKR3ztTki8eTW1d9CnKHpzk+GvmaOcpaoBR
WDZoBxDCQoJE9unrsK4p9a0gvGgb1Tvh2UbOi5olwpDrVwbOWpPNNeyktQzNAWk4rZJeRP7aFSl5
o1Jy6sPOeIqyLtqLMhZbzVbmvbJH73tYl9hRTB9ObehMgZ8ObJgT4n78WtWBTKlr11PlbtRcVduq
sYd1nVU4SHLMfO+/rzeWE9/iTUGeYk/ymmlYEPRlDpZ7UVLVqxKVj1N/RCt/Yw/ik8OAr572CQ77
q6m3SUU7VfBZL3W5GyTne1nvZlkiCNnrVPanvjjNkRe8f2Nvbar/uerVpjptqCxRTBIXEzPzoe3p
oGC8LJHBIyCqdVIQpKunQYxT/lCGNQcEo6Dh+P6veGvoERAqbBvEF3WKqylSdsQfS1jhd31FUpPW
P9Pc3ojCfGn7NKYyrn9//3pv7UwIYTDZNbss3K9Q4YXWVWHjGemdZkeozgtbxJgvpLdrDTWeGwVJ
UOEHdtvMW8dqQCpMMG7g9MBPPvglby24Pgl8S+YaM8F1El+c6YXMGyEuIZJ6VMZSPqQD1YAuqGkO
0WKkl6hDAsg/uPBbExA2faJAubZOvelqYvXL0WQJjO6i0o/oQLbhBrhM+5ymBmbh92/yD6vk3ykG
joKH3fAPy5Xt+r8XozU6ZGU3/rH3JcXPBEsDcg3SNjD2q8Nyg1AzNsx/1KOPDg1kW2sPinYz1pAu
/IEQq3OToK3ukazyjPgH4dDuaMzShdE37//Y1yvO8lvdBZzgitfgZTtMo0LvxvTOq6bLMJQH0+Wg
5NQnZfsP71/q9axi6OxC+AYN34SKfLW42UZFqGZGfRo/VbsSg7dkz5YfbOnE63nFXHAdDif6hdt7
/YXppW8oZTjhxaoyb1OjOVgncZsfPbfDgRSF7bofmF2dMu7oAHqzuYdCHlGZQFyb14sUuvCc27IY
7F001N7arL40w5ODeIvyl31qpd1v3Y6muzNZ86bOMkUZTvl0/SpiVnqvAQDhpXQpTLtE4oDfRU2d
vZ4aXe4GM7H3mp6i85FGUAydWntDk964fXNWwgt/xF75owqRVCU4Y284g/uUC+ts2xX92tY+aV6E
PbNDiaNrggVTR5WWWH26YU3z19JCc1y4M8pa3UZH7vrqSxzVhKNRj3QQYMoqyCTO2//6WoEuwndn
RLNDJqju36+djjoFyNiZL7YYbdp0FGTIqPvx/kWWefmfIeWSu8BqYPkmkV78j38vkte67zS0bi5J
achjUlbVZzWh2IDMkp1bv1e7IVbOqpKZ/8Fofr1kLJc2AAMtjEkqIlf3V4V61nqWkhciczj6DCCe
PGC7tN4XH9Rx0Ocgph80VtUHh6BX48UlMoqNNPoDEh7s68C0SvldWjWlvCiroUcnoypIiL79YALg
PHX1bAXPTvcJLCUJjlX/+tmO1CQqVdP9J9QsQpRp7FCH/ipaY82G98FUMEM79upjZe6spHnO+uqn
owaaOCSpgLzfAIMI3MTTsB04/trp+5dU8AfVmuqCwu2Pujupk1NI7F69hrknDU/OGDmrJJvPudRB
gI8P+lS0m2hsCGKzm68QNTDN97oXmGW1g9KX8MAjgpsXSTAmRhRMQp7kOKJpi7KQKMA6MIbsd5nj
oTLr6avfz8ZWZRgkojAj8mhwCpzVGmVtBXpJtvCw61Gv0bfJjU7cJ2wrfm+Pjj6BRRJbIU7zBolK
1LqBlRq3g9md1bDEcopj7orv6C+Ngz1hYWl8O8b6QMvW0qInt89+arn+3e/tB8ubj1PIvjoRG+Gq
58gHztE2PT3kKcMgP3SYMTNrO8zVhS/7a5kouWry7KnRG2cd6emMeazFqdCmboDSZIce7EAb+NaT
5iFcgs3FVCCg6u+Vie8iSecdYcHYbTUfA25+0h3tW+rZ6H/LH24d7glEP5da/43e4bwaLO+se3NI
S7haI0a55Lm8QxV1i/7ghek1WQ1F9uiG411Nkss4uXsvsU5YfYgLrZ/oqtwKL3+oxLz2y/IGrgiN
//wUeREVQsfYeTpzUunhX/Keess6WEPyKKLpB3nrhIl5B8Yankr/OdXmfuMYfrKD0jNThDdR3Ms9
cVS3njPuBvrCRe88yRyETqmTYqGnNFhDedNq2ZfBBa3AB9YFYep1gPRah8ZXC/otmcadGDRa8ylS
a9/PgsKuzl2JWzcJ1e79qekPH+nvuYnxAzeV+A4HMKz3Ktw1J9ned2Kwb3aIHN74FaUUvwdtrZxv
VvWV+FrUL/66Wpbwog6EHS16gMUTRyr8Ym/vfHUPUWsFaGerehLJfRGMyI2qBKUF7u6wvEvHeF3K
imemYc9vIbfvHMQP/Jdeqn2iJVtRlj885WFes6iHf9PneV1O98BMvuHlXZWz9cGG6nqZ/XPTSy0I
LBVBG9ezIgNcTyIXz9cgtl5Hv6HVb1zSeqeUjAOtQSHnf6Fu/sFVX03Gfy4LuZJdHLg487pmYtOz
LOsxG84wLCXsPVEcpo62Mm2o8FQYVHCNsoRZZOSLREPFL17dVNv3X/j1WsRvQHG6bKYpTwGzvFqL
gDiW01IDPKvcT++bScXnWFjJJ9wF/U0/K3GD8qM6dtFcfnr/ytebteXKtjD5zMi2pE58tRQtnHUk
Ne14tsGhYK8k5qgI4o8octfHk6uriKs6h5vX0Qj+biBfpgKP0dyXXfNohx20eW/n+MPL+ze1PK7r
4UNsBS0Gk1MV7/bfpZ04CGalnMA2hBc9uq7hYy7e9Uq6fDXYpMjQJYRGf1WZ1cHXm9EcJ49pm487
S7XdBQTPR9Bf542FlF0CGTdLXhv/WX7GX9WbcDY6qM3ZeDaLzH+YgNCcjKlNcIDl8LCVstbGEDkH
Tn89Qnhz7HaokKLbwfOsIyIFFrkE0Vfoa1RBclOEh0FG6Ex7Zap941hTQpFCWg+Ixb8rz2sf3VKT
+JQ9IzvNSIqetFKOgdX24w+4suGLVbbl9zylxReWXGgFnEgjIzydL26Yd7e1EfubjK1rEEtb2yb0
qtHPxPhy3Z5u89z13zUbgUhkD/lxEt2EIY/lKio0T63G0phXlIPZH0CDvIxWXD+Ldm6O/E77Ymlu
H0xhUmzjrsRX2bbNbe97/b5HKV0iPrJJmM0d6HKwd57e/5zeGp1/v4SrzylpyjnJzXBA4T19RdN0
YyetRj6Im6+xyP1q4ixbJbn3AeD2jS/sn1d/db7MoKxTTPb6sxyGn5zvn8Skjx9Mfm+OS6Jz+bAo
mdDH+PfzqpzSdQl2Gs6abtPujU+2mz9oM6g59xZV5Lf3n+MbEzzkbM7oVCo8Q78ujQNHbkYcYv0Z
mz17ppBaa7uykLWoFY4BUgjfv9wbs8ASdEi3cWFL69friZS6Sgyrnu/0GuX/QE7gVoY6hktwi4f3
L/XGu1rCoZazqA/0/Lr8UqMXy21N9mfVGN5jqiXgZLLU/OBtvTFX+zqBXmxlKO6b7tUXUZmaUUUt
TMAGKPdFISjYohopfgLVMY++9NNf79+VYb2eR6FZk07Hokzt+Lrw7rUt8gMnbs+0uxTaEgvkmI1G
YrjzNB1wkIs2J6yRyDbfZlM7cZRc0RQ5aZoI3v8lr14lx25qLPSuif50X62PCCMRMuuduCu8WD8V
duQ9mYnhbkFMzh8lCr2acpdr+Tj//nT3GBX/jonSUJx1s8I59zK+EMVBThs9/1QiqTIrFxrfWD+V
Ewjx3uQ7poH9X9OkBN8qu58/0bIGuLGr10zlJE2oH5vnUfnT3YzqdStzLf3x/iM1zOuXu1yG1Beq
sZbDKft6VvMrvLttIs69Fg8cgaLfw9zuesTqJlXnwSTwxDHGPoiK4ZD5hRa0GidUOeDZe/+XvBo8
pk6vDM033zV9wOsst8rHoTLmYXzxp+RTn7T3yjM/eKnm1dCBdcpxm84fb9YwKSxcPVMX0pJDKdh6
nFqp73t0Lt99o+kynDlajcDD6OuXUW+sQ1RPC4cM5eAsin0o7PGiSQuniW8248nqsuZGiSHbFTMV
CrgHEWU2DEA3udSyc+8k6pJGNaeUpI33FvuTH8IlYgUYXGXcZ0Wj7d5/dkREXr9Gdq4EEvjLAKX8
ez31INTkXBdq7a0RGo95ox2SFPrf3CGH1SZsAWCQb31TrlLdWWmC0rsGP7xOw5eka070Ty6AzKBa
l912coyL0fVwLY07geWKmGFpmN9UgyAnl+ZNVTYJQsiY/TBGj/ZzHIMSEdmuqdwvM8v2mKqzXZCD
7vS3yRw+TNOnJkY5RRXQHLrnOFY/bHfaOD1fm1dthwypNzjvzpIPkygeS6+6afRwY0mxYBoaZ7hL
u6QMFoQ59UuxsKQQYtbGvZjSLVjqe0NFpx6TJ+hDsp73RhmtE+49c8BjQtp2MnGfmgLrBL/HGKGM
/PTHZGdU8QSPnFN/Fu+mJPzR6WjWIcSJ1tq7HqiDuMWC6aMlQpU4c9zzSoxG2k9nvu/DiJJ2fFCh
DRMSfFgXYq/4ZMIrx6BFd9f4PJj2i54my4Z9lXgGCCtx3yNzDhNtwRyFBnlHSp3wAC+Wr1yQUuY6
xUbgDQ6FtXOcRaCJXbPZNDFh3tMnY4BDpqW4tVByO2HyufSinZNMWx4qoiFnU/OQsx5Nmo65N5QP
/tweu8IAYIPQyBb7WpPoHT+Luf4kzXwfVuY6ZmPW8sh0QLkjd2jYkh6Q/1hiZZjUZbAsTI9Iztz5
q40rYNWmxue2/SW18sBBZdfm5VZYP2VvDQuGi6BQXMfT5zLEIN9glym0VRk3TwpC7Oy4gZfip+Kl
JHyGyPXWmpFtMPdRmVCBD+1x5YfOKbGLQxTP8MjCr12MiT/NejK+sBabahta8V5XmLtIn3tA0HNf
dPIYFeE5yo31DLCvLC48+HUXNoFZffXxYs2t/mxWOc22yv1NKg9m0/JLLRcikVjZsmLnIcxbnL93
xkxdJHLsn/HobPUyfaQcGq0cSdu3Mo7YYLfTohD2qM82aqdhdBPNeGm9/mnmtG2Nw2EIBaAE8Rzn
zi1qozvfmx+0dgle6DeeO+FQ656Fsi9DHeKcUC82dVxdb+GBkMfmuHiQ2cHiSmxafCI4Swy/PXpJ
/WiE7no06d8oBCBcdlB0/uStzi44bRc2hTxVbKI1Vd5WafPbln/+jdRr8ByYe9y9W5FrBz8z8dLw
JHSs3itlul87FYGfLH0mQiodLku4pll4k+LbzHVuwzgvF+PdF6ZThP/pPhtuZoJvsMGAUR/Fyq2n
rW3qP234QcrELTqxNC7ssrE1gjy00YrqxdZb2kIzAAzjMnrRvrfqy+yVT6Hh3qRafCuNCYEsBk09
BsY58VVExhpd1BrvAr5r/oyGFL/GuUdQCCS7eZIedBoeBiEkl4p/0TPgaDJjdypZt3W/6ii6OTjx
w9b4g1zgoQaRhPfjHjzp3qDiRf4pEChyIKx7BmF8TNxmU+fOvrRxcsQgy9V4a3axWFux+bKMet3S
9q7BGthhjey+ikVW7pyHNNmJynJ2NvVEAB3jowrTfak54PicT20PMrGunztO3XR1C2TKHjwJJfVA
V+YXB2VtKqdNFYfE8CDT9pe5TaP+29FCG2uJ5Fw2uH8FQu4x69C5Os4uizt85L74XpUGWAXa2o51
7AD1j5jPCpOohS5azw4YeM29iXKUSE6OHm0c01vHV/DZx7XTJl2Q5ToIolTqqz407sJ2XosSp1dj
im8zPAEdLw9AWqp5dsMOx/blT8dv6iASFUrnqX6JXUSKyzxVNOleVOkmj+oTGw2YGfjyPP3ATgUw
XCEPrVSHpkXfaRUlG/1C3hSqP8ysoFQKk5kJtv6WlzHjO9N+RZn/jf7ESzNW3+HQ3KlOf66lc2lN
xMd+RflfaBAjNBsD+2DT8I7n6SnCyLfqxdQvr5zt6CCyk6/P2toHyHgc3WFAt1QW1akXwtlhomXE
jU7R4GMJHZg6DN5W2NaTnloi0KsyZbbk02fSaeWWaI8u0KjANbb3GFUA+mLNm19SQ6Ggn3zLy1a0
/HUqU61X/K6qOj+R1JE82Qks007gHtIbGaFmdSXxxroAUcCHobDi9Okz61q3aQchYWKH3imjOnvD
JfrAtIS6EQqGkgsCQVE518doZ7R6/cnO6/TsatoczCD6jgOF3Gcna4afFfmpxioRWXbkzBGiQi5G
ztol9juAfJCEK0wwuZi7b+iVxr1mW+PW6rvpFIeQbkB5gVUdRyg7bZw9zb1JYuYUjTF0tep5UFjX
s8amrJxov/XRNalQGZpB8KjuLFZbZ3oYY907TYnlA+XU3X3aR9jSe2EjZu1qeYpHJs1BVvVnNM7y
odqkdajv0h4Vt6fm4gf1mwRPn7Hz+RiHBKvXmJ3w0dzCJKVpVU+PbF9BnFYJwZL+sJ0aeTua/t1Q
pmuG2FHW5qk34MeQDxpMpr1rRXOb+c0vzR2QZOtYZQzD/C297lPjw+QsTSIidSM+Ksf+jv6LZcig
8zN6v8uURgxrblamYGzzg2Oo+25h7SJhX9dLcqznBGFpf6OQSIiz/6hFcEpQXGFZRoKUFD2mT6BH
QP8PpsJo0OYPuay8jeYm31sLNlacdl/sERhLUqC/nYb50i0uMCI8HpIkhtqTqa/IJ+AuV5eKJJdV
ZQ1Y0GhOrjofTnqFfK2Nk908kxyCrf5T5jvHnLVy6of1qMBBoRM8FPF4oi0YKEgNxGJFd2Uv77jb
/YDlWzObu2gOnw13dk6N5sM9n5O9EVUaSOnwSXUeNok2zxHt6FpgSI992lKALzdTKbdaR3VoaHTt
xofg3o7GTZ2Y91jKVhmTC2vCZoxs4LJsQJd1fizsNSaxTVurTcHxu5AjiKfKpWpt79IWZo+E/Dpp
u2aotrM15cjYoRpNpC7k3EuGyT8kcg4df9pVz9ZcUDQaN1HEcEW8Nw3+Zz+6IB+PVwmleaNxN7kN
DWj5E+dCvSjQfljFdrptbqqpYKcjdq4fbpe/T7lg2boUU3/ooxbK0BdZd2uV2RuiLL6RFoyV01t2
aPNCqOwISnUruuph/zUB8bW83soLEfI0+96rdlH/CzDdaRLJQSZPy2asYTXSunLXtOOu1+GCtNG5
VxnYq2SFfo0/aijvlI4HNsWLq3k7vWKvM3jq8+yKVWb+KmQMBx4yk0PKnaJEmnfqdzj4O3TUv9wS
GrfV3/H7ln39YGqBkEDB288a/0ThJ2szAknNMlcZ9sKAh71z39OxWXYjZfdLp5mW+WjTATAj1mer
6ePtpA6j6zUluuooXf+ePvfW0j6xJQjKutqYwv5kTqx3RvXbrsY7Ont3y6Yo0eZTOAAFaA/m8LWz
SW7HtUlRIF0J5kdaT2SyuVuLfzUfgaKDcbAK7Bsu4QB0OVFtFeGptmuwp87vEpa9OzcBfqKVdAdc
W7AI4uZTOtpbo6fN4SATrxYi1LzNmvYJK+TJ85rv9aS+NFG5b7DODNVT3iLJwIW2w25Fzq538pXF
Sehm2eZLLf2e6bSjsGe4wEGAHCmOCazQNjCFEP6HtZob4ImutfEHsR9l9yh6sThOQ784CGPYjWJ+
NIW6aD4GOAulMw99pMXCMXIReG2a5l7GbC0G3PdsHYVeBdg6OC361aqfvcdRa07zxArWRb9w1WJL
n03CKrDlDl12cWociEzfCRavcYjZTODsaNtD3iX+SsgKc4w0N4NX7NxhDhJNrHLHuY3mFqQL9HiM
oMuWiDLKbsq+GaGzczU+TejMMgxiz9pqIRAcInE0DHpxwSTj9L/tfgZaFm40C1u3N7Lva8v7PPri
VQjY+WYIFz7pxni7HP0idlEJO1eLvcoq5SvCArJn197PkLFZipZTZhu1F31Sx1Kftjku6rxuj8sp
NNH63UhmGebhi19BmWJqlQwJm3kYDXlQmgvOPblty3yf9+ZTZYz3MYzr1TCPl8nRfn5wfP738ExZ
4E+1jp0Y1gjhWVc1kCYbRCR6Sz0CqzLKObA9dQceJ2zilYsUVGJwKXEUv3/Rq3LyclHL0m3HIa3E
oPxyddEwJiywHXr1WGqJFlgV2gzIadFQ7LJZe3AA6DNtWx8UWa5rectVBSejRSRDjA86MR7FX52E
VosRu7rhn1sVDoZU0T1P4d6mteAcuOdW46CmYx5zDhKvr5LTf6vhvfoBS4nmrx+QVrPeN3HSPKpa
dPTdJfj37HFo+Yv3n+9VmfnVha5qPVbhylFX3GmRHqtsYQdy7ERcWeTDSnZnPbU3VfWRHvq6jfj/
rkoFHYKDaXgIV/69vUKZZT6DLnrMUADBExMro+JMHhdMJPrNVB9LcKotfzuj2vb/ccOLshKTwFLG
v7phF4xAgdRHPcb+zvK79QT4qJXZTVHdVE57O/KXYsw/eJ1vPmVBkZJ2pc0HdXW//0fZmfVGimxd
+xchMQ+3OU9OOz3bN6jsKkMwBwQQ8Ou/hz437+mWTuuTzpHVVXY5k4SIHXuv9ayoF0lW1P/5pRky
hLgvPqvBWONjq1Jn68bi06q6f1GR/rONR/CmtTQuGYjxFP3tnVatgMFDRPkz6vv0a3Ks6uhBazmi
evRhSErYY/9fl5blwXNsh18XEK5IT3a5Cv/nph3JEXU6DNKUYwTAiVB94WvPHpWeOWKldduinymK
nSupEHq8kf9ykZf381+DzOXjJEiEeQnOGjRD//3rbSk0TApjuAum9FcAtjcx1R+gYaiHx+Kqiunf
EsX+8akGZBijSPcwLpAN5f/tAvuLXKqWY/6MP3ifs+EOanoYzFPf9TfX1PvS/hnCf5nW/vN3unyo
TLf5H1asv/d/jaSyCA9S4ZMZxGuz/Q5reNs1HRgP67bGlU2TcDT+JbD57/pxNtP//q32f1/avPEr
U3F4e5KofRTrQY8cq4b29+qAwwriq6R3k/4MZAG6DSb27tES9rMc9b98xP9cOP72Qv72IJUB2cZ5
DIsxH2mUJlTpJwcWje0+evA4VHUyItTD/cf/vrGXTeb/3FksVxZNYz+0GcOxaP198jeLRGYemnDq
GE2fAipMfBrCPPmTu9b4/L9/1z+fWhJXMaO5PEg8T38fI4ERSkk4iMwnO3EAn5AUvtJR5pONEeaw
0JBi/e/fh+fsb11x3p6NNQApOJ4+E5Hd3/ZY0xuUO3q+89SSGDUH1jVScLeLkfZOvirJQdpIzols
C82b3xdvZB4e4lyeog6QreFlu5wEg+UPmphXmDD5xYY61gFnw/j3grtiTkXeYrI3EzpPuP6PRhMg
fbYuRuOfo7I+Wdi3DXBmVTCeihRaWIVNWOv0I3Gi++UvLO3CITdB63nbONMHjv7XyBM/9Oz/al+l
frprOmudxuCWp1Bcxrg8KnAwycxBOFha3qDPqR0r48vvm2ehRQa5WG9HsxI7v53v3AaAcO08lyib
VmrKbk4O1N76MMvviSDEYhwuZtYchTDNVeAxywt+05j7AV9yqcmyJCL6Gvioi/jpVMMp1NGjDxkk
avJD3AiI6FzEkKAZl3iOoF3bzieJlnepo7bZbJ6K8tdCQYudYNvoD4t5rw9smBQYkIBwDup0TbPs
aFo/pODQYI0OlpoJ/RSoH92nmiVACAuIfPuKe3fbNb9K1Ai95R7UANs/DHZN3j0XTnVW8KdXSVne
16PcKl5HML8kufFih8mdBW8uL8pdRzkFj35GU1ShJV7n2UnYtbmBcE573bw26mnOuzWjlI1KvGRv
cLTjwWvT9q61Yc10tryYFZ8Xr97q6dO2xkpTh/PqIyAju6gK47PX4gQ2OLz7KYRkkpNU/5xgefQs
mG+04glqn9dO4S7GDZhb+W6IOCJF2C/+uvrVBC4ubbasPF3Q7MjkYRIRsZ9SMcdiuM8EhAzAWKFc
gGaGWnNEO43DdMbKcTdrdY449nehvcm1/4lm/+RY38BG1+WI3MMKtmlb7kTZAyzmCA4Q3bW77SiN
azMVZFhnJiIRJJW5ffI79aJ0+yJmXUAPpXeZVT7Em9AGd8dpWvJIjJ65qaIIIGu/p8+7A9qRQ5kE
gARl7sGeHperFABu7KvobYmj4cUUNTikJvl2QZ6v8m54V6BMqtDdQaS112F8nFr6HFCYfwz6cJtx
MMRhkk3wEPSyuxFlQf3UB2F7F5TO2zh3kigALi3d7u2YR4d6rk72mL+Ezug+DEUrL10WRei5oL2M
nvxaqApA76r8hOU3PnmdN7ylChJQK/A7D2Nsvg5JVILAj80pf3JM2Z7rOYwfDcMNNyNhdW/u0KC7
zHp4Ed3kbHui0FDaZUyRmGrA1TON97wQAH8Ke9jWwnG26dhODyUqw2blFob5SKy23gwpClTDT+hq
SdSgd+bE5HuP1AMQWsbNk248HQzP/pI0U2YOv901s+C9GgJmJm2loSlBynnxR8JalTC5Bo0zR0fT
05I04ta5hEHNh04knon+xwuIZYnm8KX1bWYzouny85QTWOs37kHSeoIHET85SbeamwGOG9VpawIL
L1smZB7SGniQQDx6qz21UfaEl+iUpMlVSvKxmiD7DuymPuCy/4109M01yn3V5CebWDeZ21ujp1uV
2IoJjod+fGnP6zZ47K38o46i60yw+Foo+y3UfnXhoecGNEFL4EbaBLUNX7tYqJzEw+2IOT948bVK
HEYd5moci3XXP/sgqdph2nlgLQyPgODlAS2ojqzHTPu/AqtY8/MVqja+FJ6LuFeDtICgzgCLvyz6
8gEkwcVtT8n4WBnRGxyw92bO7hnnME36k/fOnr803epe5QSU2IRMJcbK5aJzZqpojEpUS27y2g7e
yoC1sbDqPdHvpP5w2pNlBPdGRgQjyrrGPZn6r2SIdOq/+1r/sWtHAO7xPRJjjAdZDICrETAxsks5
qieELC+U6zR8wa5Re/o3Ycwfnq+4u5+LQvJw7BLOq32lv4esgcJgL1wda6Oa++UtIjHAbvBYIsZw
guYbUeGaQq7W6sGQ37kMHnhfXI3ePI1kQICYNePHqKz2y++erXZvJzraoA8UyzuN20V9261rgH3S
fWwrcfLGmBLYK4GCTykM7FJy7K9OvCoqGDE1L0nYHQKmn1VnZ7sOzQYyuVPZ2MOpSQKW+ZNlfU9d
R+yMkgufkToLEPNQbKDA7ZxiPnjcc/xICDdyxbd7OZNIvi6jsOVfolJrTzNhUYhyP4KyOPKfqVWJ
R74nDsx8nRB4VdNi84eILhOQ0boI+EOCL8Ck0FM70Z0/8ENVXsDe9BH+qj3/lO22TzS0ckP2aMRP
Q+vt+WKrcTda/cqaHpfvJd99eS1o0F/5y0Q2R/6r78pP26HLASfJ02cucF+lz1mYbpbfzKx8XcFW
h5my5pub2V1eaSrMe74kY2JveC2mzj7k+JVTfvPF6eJ9UdFAnSj5exPqsM2wS1uvRkYwZZ1sja6F
tRa+h7SG2iaCE+fspGNsA08uv4OwjQtfjKH9Qsh+dOfMfGhaK5XQmpr4AVR0yPyPQ1TY7EslzsKb
Echr+9zEw2tSWr+83gUh7ZWXvsa0IujKxpCsLYooqwf4omcb5GcDhGxMfhUyUjDaZmdj92i7CiM/
mZknwIYsAnly01ciVt/0OzNood3aIMXRz+ePgZ14lUSsoJZHuzCcnxBxxHe+9CCQTtPc7XUp76VI
kGkMXY+ljhMibLai5GkOtL2dOXitJPv4OkjSU+/CBoyKiesgPQo2o8j3g936DtPV3DgzTKtOrjEN
E9kkopLrInS1zael6o306knAvmHgJSYXQEaJdXPQ8TWLzPZRC8N99qHWrCPUdCvBn62zvruJEA5u
5hZX1+u+SiF+Vcxl17YN+kyr/FdpTx8I0YLV2BDqM5YxMW6J/VJUC6pLj/cIc6pPEeVv4WToPYaa
ZlXrEMxtMgbrJrdr8JuYcPzBJDbWoblKBGd/nAJh7avIYXoxsKpbXhXvcjEh3S0B7bHDgsXOU/1k
pR6unrLFa5Tk4/wsW/0RCvcZnxkIsd4yzhE1EyE2mkXeTeUnGpPfhlt9jZb4otyIP8OoUQRZO045
bUFZEeMetQYBAOjXIZGRc7Jx/uI9FcZbHmBjqfzZ2BR1azL9Hdr3uos+uq4I3/sYRJNvJlSUPqNd
cDbqLiT11KQZfqw9Jn3rAuzZQ6xtdcbNnZ3cNn1FwkLD0WheSlHaG4hg9mXsIrKmzWVYY6LVcbM5
+GjHJDgPFZSgfZOnzn0WNuOZEz0YcsvEfpGYznFyjP7VMpsLE5vxHY9F9Et6PUlQfub5x5D50qEw
nHQb2NCXbEYbnR2zTDge3EkQxHzj4AGVXWdJAmfYhpi4tlL2Zbe3OmJTW/DtbkCbYOV6fQr+F8jf
Wgce3eXEokWQygrPgBrErhrKnC5pbyFNVomgYVPYQfrAykyKWG3H+pO4Rw0EhV16X0FC2Lmd1ndJ
UvhYP2yrvWQzoYteMTM9zof0Ncoy+GaGYAqoEIgnQdu8NWE73A1y9jbYvuSfvsxmTQcMSBSlVk8G
FH3igDSegoovh2le3Qkn699qXJ3+2o5a8Z1mU3EwBpmdgan/Gsf0x5Lh79pmjs34Sr7Fcxmqlei4
A2y60r9F0VEwOr6M2Xq8GPiXAbwqnSEtjLHeF2UXfPF6YCEMHsDofFH72mCOJASvlVuC2Zmr3ATD
PweMS8o05OykzBvxxxUD+Ez1wB4DMjrTgH0o89azJdibsJ+SlSwYA3KydG0mx42CuJ8wJJOBYnQX
ETE0sErFkUK+qMiDZPx8DpfxlTXtwkXIaEvQU0MJUDEKW5MwAgN7SgsJBnEP80DUGvvaHPbtEo0l
TQMfk7tGybQfFYmaHsWRXa4mb1rC1ZhataBh6uGAUHTtOB3JfD1pGPUZJNJ5qNt12c67NCdaDPYq
eLL+mion/ROB223gUTsMIfowZ9cnq8wDl2v5cFsLj7m3DbS0rPpVs1jD8qo8wzy6FbEV8U3Wp19n
X7GzGHz8cUMY85efjKiAhusoo4Oqi4VQuQ/C6qVqero4wRXfIGINAyqyUV/nMP2SgKNIi8qedIQT
q1XRV0fgVVaVn1A69vz7ghGrOwPJHRoWG6OxNe4a95KG1jvgBibWFK4MmNEKbDMPY+Q8Pze1B2o4
Pib8N4SCNRy09eDMr1VQbB1UUAuCsiiM2zjWB7cIjxWz0ZB85UR6OJgZgLd1Y5J8FYDuillDCUVY
28XIzCBgXjF0X03rhCtLTRslIei5DNiW90k1vxdd/k3AzwWT25EU8GLt6EnsA6cbLnwcDCy9ECr7
GF19J40Bpqrj8uIiOKd9qhG5EqsQH4K+md7rcPjxI2KZjdytf5XsmaugNSeweM6uAUa/QutOvsLI
TQDW3waKaf6F96OwSWrsbPi/OkZZuVnclwngT99ZQ90cmGsFDvw1O2U6W4HNdkbPfTIm8eb5w+OM
JGSVOKrGi8UU/os3PW5JztzXc/k8WNDfC31Z3DlEKxxLAIspzpq12RkvSclpcZADYKJ4QB4VRN68
cnIYctmfSUVvhhl3A6ivZvC2xgCAV5nzHgUFYnbXxkRbMgVqh6sceXwyYrGKUFvf2VSleKhz2Bnd
72VS77D7QXU7mBCEW0Of4iK5Gj1oW5A7bmi/mPO4rxEkOXN7M4PgWUSoLVL5PHRL+gR7bRf8kLV8
56EnWuKem6iZVnP7lzjs3vHnB9eTFHTJIYdGjBjjkqc1hSIovYKpX9NcK7N8EU77e/YU46VmRuY3
XfJ4PKZzeXTr4NRiwY1S6GGzySiWwdZWqpDp7gAZOgLiXm/iNCShWnwi4dWbiUeNcHXLXNMIhnsn
Wdz01Oyb0PnlJCrdCAYY9/NcxrtCtunRzoA5VTNTP5nJHSQU4PfAQ/FjI/mJgfmu5xFpikUERZ+U
Pz3JTPt4xvU22ZW9xXmdA2GAoK2qRG2dNDSOWZnv8ixf5GDjAZXGvVu6010XRxlLg7lzpBdvilFA
ybM5u+NN3Za8onxRZ3oCp9uUu7uu7d+ZlT7D4OsZXenulDREiTWVu2tam1jL8TEuITH7oypOo0Gs
gG7eROFacEd7+yWVsPyzOba2Y83E1yZJCLR+e0FOStehrZqDbxbNDlU4UieCSIhi52DbsNZi8Hc9
ohrTHb3MXQCjWNlsOzPSQ/JEmFcXq75FiNJLDmFSSXQM8ItKJDqZYzBGbCZrix2V46F1SH37RvOX
EFidX5JFGJFY8kjIxQYlMVhgZsOyzzZMyq5O6u/ZvbBKykmRbRjUOzPAlOebhLPqWclt6w0PnTWc
smo5LiNbWUaJ6xjJ1DDJb9GaHxGepFQtu2foXkSgn/q6OLYi7lZl2l2CUrgrFpB1yFSjgqtTCP/k
Nv5VpNNvv6jfA0jYuTOeZ/Kamy59r9ue3o9NPuDyzIyQwddz7z25ytvprng14uYcKjsk+Tn8thlo
0Djg6nVVdo0GZzuo+L6uyjeVJS9j2vz0WRm/xJW0iAZmAZx6FmlWQSCr0oBdT2IcyXwc9ZyVBeku
INR9BHwlicTEuv05MaTOLZck7JBWnBpPMm8pVjJnH1mADukP37nkMVB0XiJfyDXI0XLE6zZQV+Y5
2oL+Ktr4q+3SC8aO96lllLv4CIcEphivPwgSQugy0gLgfqruTAlwJ9Olfw5eubEAENniZsw1lvLm
ebnmoSCJJSBHEeWdF9BuH7zXeogQ0YIgjKsjkLBtycM8pQa7J9ojkT3Npdyjzf6aK0h/dAU3jL75
R8BDmtDDXe/PyG9ffiDBrIrM7UkK53X248McDHQn9a7syZWcQPTyD/e8chv7Yjlx5SnlcN/f62T8
tEfN6VVdcvNV+/6hTd/yxkKLgZWVQ75JxOXIUB0FNKq9VFxkfZdgv9AJLUVyfXHc2nfWoM6pBcrF
TdGATU5w6iP3uXeqRz0ZR9rU1wbJrQhMiFDtOTStZ1HM1y6h+FhuQblUQOyviIWv2nfhy3vHYqJI
iiEWzd1u+WxLcjRCVq1wQrXgzRmy07J6s9p+a7OGxkhJSyIhRFrfJ7XzAMrw0BsmKEuFqtK8KR1s
J4d23/JJLJ8Kr+8QTeE5S8RXL/RT1XXEXwf2fuB+J5/3XbtfnQKYo+es3o4zjMtpFAd/QktkG59u
b5zmuq2Y6qMGsOV6SqzbbIw4NksQhySv0FhQNEYIHAj6YF+GOalKNuIBzi7VTFmtwZ0zCQig+6IE
7GWxa3X+IPjM+sp+ymz5DW0O9ZrR/jJbqkvLyLd+1VydpCnWvQ4fEFOhXqzvZPKfewvcNzGX1rg1
ABTHTbyNg/mIYi3f+CAXvAoRVpS0h8RBrO9S6zEfRn1RoKUISxIWrJpDqTWR/A4oJ+Wn+iV8hnIf
bRTzKJy/YKqdge/p7VMwWHe9MG+GQQt38OIQrUtzbsvgW6jKwNYIFza6tRoHSaSnve9lF1WOB3vI
t5PKCYKrYNSaa4r35xpdchYjtcjDrx5cTTMSzmsn3EtThSITQVHMCTdel061SS0o1DxWlZB7aec3
AsgpNmlG6x+yJW9JBPSmtWnHWd+OQfQOaZM+ebtxdsPtRYgkycuh3Pus2iOmDtjol5hrFYQFa4rS
W/jOa0+SP21ML8ryrt5sfbSMxzqjPk8LsXZ5LbOJpYG4WYcmYBzqj8a4edyeAqgWUIggXTNLGHtx
Lkp20AHI7Z5ZaXlccI8bOqveSVqMiuFWd9vWRhmORPmDO/QdWde85hFsXbmZuYkICrwBXV7nKqIN
FXe8D998joh1oB/dPLvc+OUExZztcaTTsqhmYpIpYrT3kgwtadCoJHO4acdDS/1cVpNYTYO/MbBQ
unP84xnOWoLuGNWnXOrrGFTz7G+zko9DtFdOZKvJLi9Wlp9FGJ6KpLtacI97o7y3iuiSDnpPy+xL
RBb9dE6WhfkrZxCzgoh7mbW+dAU2aogfDU/g2JCznrr7rudeAmKK6JHsxoA+887Pf6cROnqz9tkN
8pOHIRIpVl5xY5AK0AdQy8vqmKPHXtpQtgw+ymw5S3jF15ySMuYNh6QtKUCMbazL+5l23UoWwB1q
hkv5HyMZnuI+/3R4jZFfH2PB8pKEx7LITwgGniJ/PMcWT4036W7DtrmuNcgolyduecVgZDdeFm1c
4T3UglCiodsZZGaUqNIqp7/CTD4rzuk+gssWJd/opQcaSOuuIjE5DWlIRGIMd4GL9z7QBHjAvwYp
P1QUmBnVsaWTrbCjZcU9OIpCKEnuafQTWtDD66oHvZ5Mj3mR+Wqx39QuWQsVA44eOWNnejs6P6/L
jYifmJUnZlA23uVxdmzG+K4n4cXKxA+Cvucino69djc9nfWV39abrvEfPSn3kW/t6kYeSrO8NAnM
UbIuKpqbbm7te3s+Wu68iYrgRDYgiuLSuRM5s6aZuIEpmp/y6rVmHJMqmpEmklXTa15dii4UWga6
7fJUIyAfZPmYRDB9U++jiVES5pJU2EJQb/hIapn6dvld3RYhF9v47fjZJhzsQzg6d858mzr1lOX+
KVLRDsPRT5/P794Un1m+bcwp5g5K95ki86JpEyy3WZUbv+rR+l7eiPBc3Ejjd0kZNnfthRz7lZm+
iVAzVGYdCBjVZd1RZ9VBG/LEGWeTWc2N2oPeR91sU0mbILPSHZ3aQ0lUEoUBIrMehdjwMXvtnj2S
wBU69imLmSeN3TyoV8waOBdwvyQs335Tf1od11Lm/TFvq5+m1T+tpC9kfASCSX8hnaseml3qk0Lc
Jg8Y09YIVHepw0aT5M9mz4nBbbr7sDOe9Fgd2GwO5lQhYwuI5GzNcev66nMJop6UhUXHZNHk3Pln
QCa+RHQ04XKkDRAAhbwWPTovxOcaTEcZ+8fqrFiqljUkZqrbNyMdOiPbyizZ44dBcgdUpIzK164Z
2ewxDcUjHyAX76mXGfkzMMQ7WdOpHmm0igdmsghDI/cV6A5bsn3qPcWT5j2PbKqWKb5bsFkr6BvQ
tFX8Ni9cBb9JQlYa6y85XTuEJ7UcXhSR0stq7+v8V9Jax3GG1hwmNJOUm5MPsRTdWf0kE0dQClpv
EU8wuwdAWlNCYJf22umbU10kOE1m81X57noOxC0ZclqlIdz5qCeQkPdeTu4NYhGeIE424Dfci5nm
5OcF22WdWlbTYCTcS+Yh2h72c1dlcGVTouRa3a61Q/bhOJNCWWd1foCGn5D/wyTN7twjwFdnVbS0
p42B9m7GJ+wVWDEC0XPWVMrYceEpbpDEbfUSG8tUdFgjWzoh43pJzZr086WiyKmSbJBvG5VHYiOU
lBuv696XVS9JUa935BkNA2VwkxIP6HK/jLgYXdz5K4MeBqUG/poyxiKA7J72saeoDX1YuEnVemsX
UC8y7b6mdiouQZufyxqMSjR8kOtI5GeN9aiXzmGRhjSSlqzR4EJN/3jkTCB2D62t3RZUcBjB2ao+
u6qinC3kubNZ6ydHO8dasN17jXMzCNQxySGAQdoe0yq+NxLNLMsW58BnkbSkoG1DvEUY8n/lv9pO
1ZykN240ELWwWGSREcf7bO011XnQxHCWrdOydSMHMAyj2Kiy+hihILaNvEUlTpKR4IGVGY4+1Xex
FdH8mHs1Y6/yp6y9pzyElIiuGAJ49y1sJrEc4Y9umgNKDe/SxmC5r17zKb5CurrSij37I5oGd67Y
YzlWzthsnLJ+WDYEgl7GrSUrLrrtziVnptLqn8ljkc8ycFBOo5SempPNltOV3gnc1cYei01kuEd7
0G8a3+1OUPGhtBpTrFd+Fz+7dfXhNNMjezN0QosqEzcHxUAxR3dGZkJV9kbNJySeo1Z7GMHEQ1zL
oyu6E8Q0RDtTsQ9zpngDsQlpDu8GkIDmUcxcyHQExgIUPLhuv6dBh1+I8Wzlfqhs3KIwOWQcqZVN
yEqNdB35fnzGVHU32P13boKwbsx3Kyvf8Z7exQ2tOZyfw8YKNIGRqbBXRL4/uzjh9zo3PU6Cfk2c
EMLHNQ1wgg/pI385pvIe+wEXh7tYRkytPgq/wvIwjxsGAr+kL7jP+4NMUkJx5qY/pfl8qkrJjKPt
6x36/lfDjlkulyY80+Wb6f91t6BEYFlqCRgwr9gRgT1U5baIcbr0BZKmIo558qw8OxjOQN5IkcJg
l0FFlwCxcs9oqvbr8K1Z8NTmXIj70HcRczdhxltyEIPRHI+Py0H0jtlycW0Gqzqlbo+i2qY3TzvV
YbhwcauGzSPWLKt296BjTI6OxdwoRrncbYe5K8nkROFeo8Caxb4tlN7MDIXeo8QDqGHn5Y0Tl7/D
KejudR8y4fL1HP5RYh78lR/U2UslUupmy+EJXZR0G+H5GQRMq/ngytekk/vTic4m87AWTxPgXY7b
ZxvN0NaJ8uJR0kHE3pTIpzlgKpFGkXlQYdd+9KboSIOjrRO3bfziO0a7zxKDU0Vc6oM2I4CZ6Wju
i7zQNyiezieNHVqV0cATD1JmI9K+gzIbfw0JcpXWQP6UTeo4aANSf9nWGFND2ieRJidsJmzxOeNm
qBhp0ZtmpQrgTs12wYBYuhwMbTHfUyON5y4Q5TkcnIewKd2NaQfzY213zaWyst+Ox1WoUlHcgmg2
t51LE32i8KXPOby2o0EDuvA3dGB+oK/nLPJkJSIaC44zTE3SuszsOW4SgwcoWo6x0MlY7npHEXYn
xl1iuQWeBnv6XWfKPzhNsQR7uJ4It4Jn8EZwyHTKTJLQnsBJKHWlQevEuwrv0Xo0LMrqjH5Uzwa7
8dF1sx/XP8wjyruajJSnkNEt9kMCadDNdo/dnAY/RdEqrKtB9zXOferiIZybnRvMBH6U7MjoGrqx
x1xmooa0135kq2KLY6o8Txo9/RCm4uybLVkesda/Pdi1FvG9qZFu8ihxjtLX0bBzo+mtd5yMmXU4
q/NsE4iUA1/dz06bQxvhJk0oxsCQDUPwPjmVT5iO3d9pZ6RLtxhoQgITmUsESfWiCeY6eu4oSZiM
e+OmiE9ZEeQCsCRQ/nD0KrBLK+5r8igCRGAMKtRLCb116zLnefQSZpdZZMUAiJfwwDDvngoWV3+d
tbM+CVRUt5LAXGKuGg8tvheIdSYH76kqlf01h02FdyfpNx3v7MmJiYSgLVjEbXGWozedh374ILOd
7FLq6H5tQFujIp1qmT8JergNDy0KnmDxCdKUJMrachVpWdqwv+rZ6r7yDLHsikBuBAuBWb3k3vDH
ClJ3x7jIox7J/U2vIkwPqVAoY1u4Me+zbr9nt2FgAqVzh+XMx/VHm940Roap5UygJiSrsqYkGSwq
ipLw7f1IEMAhJ9D9noBixHdDol8sm8EH9N5cnyVWmHlVmKV/UISJ1WsuZfBQm0yAh55ltFFKbGhu
psRG0qPeWZBBb1meu8ZGxLMDfTtwtBAP3GjGoZtcqHRu2zzG6exO55GmRLRpSrJ/trkT1z/GWBGn
Gfg0MCgyLOrBpMe7VpE324nBeU8Qv5BAWPM6QEQxE4ELugU5ZriQ2vPs6NGi2GZOrb9NkIMrnPGv
3oDmc6u0aDuGRwbHizAJkV3oCBie1w+QqFM0L6XqsMbZ7XzspVHuaonHMzVJ6wGkSeaIVsQ2Nnn5
VWFF8ve2KZxtYLWa5mOXb+sgbo4MvynNllybSMbBrevQkU7d6HwBe4vIsTWyxF/llmLOzQbRufvJ
L0NCRjEer8a6inEpTQPi0PrZgEL5mjh2/1YS1Xr2+1LeXMkBtnT98tVg8osgIY3TJ9OOu2fp+sN2
smghjrGNCCNju3zkNI3W362gsiVh/sHTyXG+BCoSeXIh6XDgGFVkrBgz/qrwt7IIWihic/exS4hW
0yFJKkYXEfDcOF8dbvdbV2lp0gzpO4oMg2IW5GL5rUmsZXZCUMNeN1mxr2nurmU2XYSP3b1olM/E
CNd5QZgKdp2MTDM2YOQGH3kU/YD4YACa4+ojNqa+y/PZveAQ+TZDRUaHnxHz6GY3uvx/SlckJEP0
6brVHO8MlmJ80nN8YHGP79E7LHIPwqyNxszPpjFHZxxJSGZSDSEQYQPzTjqcgY3/XoRtuRFtiggr
7qJPl/ngY6oWQh3a1g1bQUxiDdijKrTaVWBU5pmpPG11FiqUjFTYtTsPqIVCJrpqQlI3MvYcDeaV
iVDZtho9Dy2BgfuuNqrwmC0nUAezC6JOi6AxF5EjGN9pq2e3I5idd5o18qcv4hfNXRQ26c5S9pMW
SN18Y2vYaLRQenlZfufTgmldi+Fodwbr9EpC80TqfXljoNswqWgP3KHBOYN8vLLMFPp0vqFj9EYn
bCPBF1ILiS/dZ/dWjGDW08dpmJ/QVS3zjPAamFpS1ZhMZv3skpf0psAtXsCJPAZ4rzzVvzL5f84I
3qHrygG88s+myt59DtCMYIhzqqoHQtW3yx/g3L3Wpv2djs4lrcKtN3jnYETIVy42O5p6aTGfVVZc
ndZ5HUMeIanee6UPPJXMyN3jMDDydKuaElc+B63f00mz1cmp5u4vKD2i/Oavl9D3iAHISzopo9m1
DLrlWBDgB5i4E4hSJx92QzowdEQVahX/kZ/LzrnXpXEp/Rfqii9VswNHgfdj9B0lryizbc6jPloo
J1zvKakAbUwys6kkRLVFPcR4jmnZosVJVP3oT943is+VxkTqTBE0DXHwKCZKpE50ax+4aT6zmCak
bY+L5madGTTl1AThy3ydwRcpY75hmH6BX3sT8LR7zjiWGH71bvu7F8Zb0ul5X0SESs/lemzliQKH
VODe/M0icxC6fCwb4yCzGY1h8P84O68luXFkDT8RI2hAd1u+2lW1b+mGIU2P6L3n058P2ovtYldU
xZ6N3dCO1COQIJBIZP4G/D6EfolqD8xwo8Az62nFhcNwK4dRWwQLZPgr6BYNSKmt5QPFE1Xh1v8g
y/l3CvJHTlWxawf7p/wpZ1JXrYFDd6dkQLuM4BFNBNqy1CvirFsjiLLsMuUR2Yy1W1N6Td2H2Mw2
0URhqvQ2IuleFDGAv8aBOC1ogrTlDccHVtp+8NqUzd3gVg84BHHTrL13vMtuMmiLjsJNwSF6UN7P
fVye6uodA7d79JO2OEPddo77c2i5+Tn275q640JUpCIOuo1+kd/oznhTZMObrOaFPVeygvtVOdb4
hFXqhoCwrOt8reTc8Og4CNNDhLQ3HnEgudWq5t01YT0GJIyxAORsYBKoJdN+iptDVY0NTpKBvrWr
4TjJ2oduqActatb6UP6o3PQdAKHIA67CRfGGO2NBoyH+qEN1F1v5g9n6bG/t4BvZTSmfCcVPZDlu
G0C+pWtt3Jgmv4Ry17g7yDJ9bm26FsGZFMdMO/feVVV7BgHw4Wqtshx8gxIb7LJF4VnJhrqBe98I
8BodVmp9jA15lznvPgxNROKaN3tE3sFFrXrlC+WA6E65mJTpd2DgJKsP1a6HRNg03T7BA8+AEDKZ
zqGvO0J0EnV7oLw/g7ZHqyHQ7yLdAutpJZhXs9PNyv7jFyTUTep96MaIHaSVIwVqr0ov536qFvoC
VdZPLOjFTgv6Hc3eXR56bz64OnxqRtqbBPJ70QXpdhBFsotFk0GrtA55Yz3kpnsH8M/tMT0sK72V
iEQnUG6zMiTyFFuVXoblvSepsZooufsEKM10Nvzk2gRX6AIVzbJqhRsssCE0CuTmsGtM/NBcQfyZ
aOnAPwbjKGCy9gRd6SKat/Ig12kDhHvO8zUg8e0QIZkRP0OwZLtMm1EFNhsYN3J5KzRzQ4yYh6zk
cix5Yc16jOtVXdG5ts11pP1AUW8V5dragewdC+N2IjxDdJUKF9JONUp7uM0TN0V0HEBnOuBTkUde
ojf4TDnWTQIOrKccDArQd5CKb1QWR76Y4phLORN66d/XNe7XqvHi0vQAnxrvGzO41RT3Lusg6AKn
7M3DEPvvFVRe001WJJT4srhbVGWeBnyEeNSECxuF+uHdjLyNgu/nYB5y3TjYvfm75WVEk9NW0RGt
8t57B7C6GpLY4xbdUHf3KdJDjVmY9Gmbvt5nLi4RcHlttLqZNPlqaV1yQr35JBjSTBgOkAQTI0C4
UrtiazZvg/NRhZD/tXbXpM5G8ny9ES/7OP/tJV7PJavcjJS3DHDI8i/krWKw+05b0aEDIDUG2VHV
jRsNA9BV7gQ3gZPuua2tXeS2Wlt5hn+7os51i+ytVBDfD0H2bOoR1sQHzhLcuDF9C1a1+MGzNfm9
fHjRKUgYVWuEyRdy7sZw2nfFQZcGfUF+W3Ya6sngwCUgq1J+SEtgTE42pXB/GrX+2qTFr7E2H0Bu
crHly7EwmFZGkitMwqU5Soyp1EgUCmXjAEzfJSHLA65FvjBUD6ZH8DTR55asY8r/CXI5/Q819/7Y
qrqp6WYmVA+XckqSFPX9bsAl1Ul1OPfDc6lMPzBgeTTGdNtzlQfJQBm4ag8RcBY8HKDiIri1rDvl
fuwBG1ivSmut8mhEv9a5q5RijeFav5tadRdwQiV6tLVBCiCY4O21yXrCtoYvhGmXxGT/xRWzTbD4
3Sm0iB1ckksXcKuBL0CJMbtkWLlx/WNkdZaQedowXjede+/VZB7MOIpw+doYs42sCXR/7ecnrAWq
/Jfq4j5O13ufsnmGwdmoVJA4kh+56z61pqXRFg+pqRXGrS5LV+yhLux2Q+c+RqoDw2tagRGHFI7m
Df+mGVCPC1Yafagye0u5nmjGdIOG/k1GQwY7hrVixRuvxFtRPHou5HmzKO8SnJXkZK9tGNVDp6KX
5Tnh3ik5muUu9qGv9EGwiVplw+VuywLCW43TerBvJR+qroI7zCNWJIO33EweOrKXttbhADibxjB2
CVa9PX8PZqpLObZ8Lvl7g6/9zGHvU8ymwWyA2MQaN4v2HvNrBPEyHyeqkdGK3zal7Ly8n9jqSk67
zmS6oU/bBY7/UDz5qn20snJaq/A3FvIbxCI+JMQ7ABD3kR7tWxZUyAsoavLkOzSmYiJ5xN/EtKaA
vKdC2zQ9qibG9CEdoW0Sup5PNQWfRTT9NYeWM+0qyY0mnqhK14t46g+gyiBH0cAF3Uu4G6nWh0+W
UWLb5m0snlTTBV7NwRrMHHJJ8b9YHW4zQAhxbL7ZTDC3NxrQpPABsiduuJcUBJl5ybHl32vTrVLx
/EPco6aRWC0FSCvStbsUVkKagoPTqQNQ8CDdjdNPA0P6JBwAd087UnmEmUBwBX/QupFyFV6S3cTY
E8mgpzs4Gg8bpQ9+xX2wh6YCMOKjtJ21/GFJum/4KR+vV/D9ZKD+ISEkWZkvZchC5Mp7Pi8X+rXH
ztK4lDVBs1bj8OhqCD17gPggdkEGAoMhiL3hwgTL7Sf4ydjU3x7KBFC/TmxP7TReFFUK+JxPIvoA
lZrglqvijR03KdJlhG3M/RSPjB9iPWLdxUsRovdQ5MptNenvKCCtbQK72ow7QImUCvEpyMKO6YNJ
zcuwzZM7QBpYAeA5sZhKoDlT20P9QOqlnYLX2EiOXQhOV6FW05vaUeEV+jH+g87ONor8m6TxR25L
8biPEI/IKVysI6olyzE17vLBfKYRtPPhIepjlD20Zv5aojq0qIb+B6rsXkEcdB5LAGgpAuhWUT2W
nQeoki6izxTbvB26RkhedGIftSpN+0JsjUT6s7f+ozHBLqvCtQE3LKq6LRkjEkQ01Los/fDsUiwC
pX+Ku+zR7P0Hk9mnMhYjEJbV766NY2xB2uXq/dqDtrNUzZCGGrncrsvrt8mdPlKoIC223mQF+n3X
5z9KdF8KLoaFPr2HPpaapUPzxqrz8YcZ1c+FDVIRdihVx6a67ewC7V5l2wz6qzQqMzys81jCeHZ8
Bo6PrkgInY1GySE1+1udLAV01KfrxztLlB8iFA/k+ceq4VJdBlA6Yv/Vn+JVpBgHN2v2+IRtSTjX
AnkwlPB3VhbTYBogTzte+SBzF98Hr1rRBQaBzTXKrusNlbrqUMHXoPf+2Y3Jm5cl940eHhA63WiW
/5Io7b4Pgd6kHjpuiqLfS3UvKW8jCk6InqjttO2maLVyg2UF5ULBFkBmXbtT2Uy0dPayiKjw16Vj
e4zGdtw3TZ/BpUuKVWP1Wym618dE6wgdNiSVTDrb1HkWsVKXiyjBSrnvgeAgdPVhZhzlgjJkA/ux
B4bUWSCvM/8F3b1nPesB68ZIHrZak225D5XLKdVQvRLOXVhQ+clK9TmB++f0qK/bFpagadJKXIm3
zN14H5j2O+zKW79J0V8aH4uBy6Yp79Yt3X+KvZoD1AasTd9UB3sa7vCYXNpKA8DVBU2gNxZxzsNy
KQ+b+wRFa+nP7C7pq63DKrsvVHVXY6VMmLnn/rNJVKUBG9UeDYHiIB3ruzbVj4XSHQuUVdTJpZpp
7NLIXOm2i0hGh+GBlm9EoO6VQequUdBKnDXd9K2C6C5pRKfbiA/JQnSUPjbAqTUrux9tjh2X6CmX
WmgnuwxlI6Jpi1QWDx0X60IL/tiTuiitV7fO3+NaI/vqbtImfhNx9ZojFEU7aTPE8X0QDrcFsl/S
UFTjNMr45CBhwXMV7ooLzhtN3LuxhT9RkQZqQt/3fKHMpR8n6582V/Mcsb/UrbetVYBhTolTLAOQ
9gvVzZ77yPpEWnqlqH24pFC/D8CMW0W8zSJz51oK3sU6EmcCuorugymu9bswAhZ+mdT8jSVPvq9T
qTNsldqXrc9o4prfW2UXuONzFEAj3DTlPz5eeKyGZ/lWgQcKsCr+H2Naqo1y6n/ED+QzfVE/KOmy
BPBc+ucB4NqYsuh9KPDRjza0btOA2AD5Z2qvsLfnwrRSSUM1HKkqgc4xKKkZd3voO4m9nlqp3+Fq
T6X5wftS0ga6Jf4MVbDhH3GZLVatRy357fI0f+eqy8HpygnUHkw0F05f2UEOLfFTo30eTP9ZwDSJ
4kOfmS9tNK4vjyT4m04Z+Eg5qxgOCBMDRc2djYQpiROYbtM+k4I0R24I023d1FdkDr6/DpR7IVwD
/XIN45fZXFruhKet3pkvJXVEvxneEGyCoU+u7V2ZuO+vczqSfJIvayW3sFoprd58Cbq83EVl+qBE
WnrFiunM66CZY+kcF46mI6d6OkhAYdFM/QKyQd2X+1FTfjkm6qeW1VJJ7AwdOujlj3RmMbLfDHyC
KJkIfEZmW4B6xaTSMR5foMhwOj2pmXmbquGmNJ0IEIW6DJnMeFwWlrRw9uJ3+MBXdqH8RqcLxcZl
QNfZhwY9tLlBhW84aW8OAYUpdYPaSb6I40M5cQRdftXvc+u4yB3iN8Lkmkzz6dw6A3QqqyyLFyww
YJ7TqoAQ6hljv6xFe+WVvksgObySMFwL50auLbNZ9UaNsMLd6QXqnQOv1mvLHawpbgs/jSjhVhZf
2Wzfo6cc0HZQgqcbaNozXZOSth9qGEH1QmfbcQogTz8BSC56QEaO/yCgs+b57vJ8ft8QDOmyv4me
wnbnavfYw7QeLPXqRQ8+/Sh/B4TqX/lk34fAeVAgK0PtwEbbera7yyG1aIwj/lDYyacnFRn18el/
fQtsnBA1An7g2EhWzba1MKasrkRRvmgDmEkuWP62Ae12eZDvK/x0ELlcvsSOZuyEWlpp+VIM2d1k
RWLTiQQaim4/Xx7o3IRJp2HE5HH8AsFxOhAa8iTEMQP1UZBAhwsT8AT95+VBvq01NPMRV0EpB9UT
qPuzjWS1eQF+I0xezf4ZGSaSUlp0FMQrdKgC550aEL/68cvlUb/NoQvBx9SIUi66Jnh7nb5a2dRg
rpysenXLeqtM6k0VTe/UrS6P8i1I4LFNnmwKwq9hiLmziqVNida1vQaqTnlWxA0F5k1uWYvJvKLY
rn37VLORZmuigO096N2ovZRWQTtjrw/gGidBsgvGoN1ljXITgmbRcoCYuGD7T5i8Lvo6/HP5heUw
J8HXNXlVvAVVQyPpsmfONZmwsacWBVKozjv2K89dtUT+faOD3AVtR+H18nBn5vdkOP30K0aG5U9d
gdhlDpMrgFm7xj7MWOtTQplZdaIrAeT7UuXtQM05yGmxK/6KJH3ZeN5g+YCaguK1wHAtHOsHH3h+
1xhrJAKK6bXzOGxQ6Lv8jt/PVOaUm4Y0zrQsLnOzDZLVyIjaTZW9CiklYr+H3h+/HJjQ5BV5iYWC
x4xSDCjf/Onsd59myOXx7e9bxXTYo3iBQ8KUVlOnk5wjbz5qlZ29lkkNnxCqOKRSCnUNpW9jrUna
iaYESy8JnwrV447x2ShhvhR2h46EcCiyA00v/KLnLoPeLuqgG92F8B7UtBTQtdWs4VOBi4Haerqo
e2vah2mPPEEjoAP61IUy8OhWkdCq6+zPWP1U+rcKFLpkeQ3qeNfr/VZHtgHIAXWbAGnZzvrQ6AXa
QFaWmu9TR85h3ma3kOPkfYfMvNH9P7U+PrM3/4EPEQtrJzkMUqhFQkhl/yFKqEZRgFCS+gaL8h+d
B+Uugerj47jn0SujTA07vfG0H3HZgpivjWQLROwnjBDqUcU/ZeE9jnD8s9i7sttnOmfSNZp2MzxA
1cWLwpivCATNMkT1POu59cYtBFX0MigpLFIWfCzElfU3iyyOQS5nYX3h2gJ/GH0uR2WmaTrpKbfR
SvM/SzV6SpJrvvazFTYfwp1FjU6xLewCQa/BtqFdSI146qJ9YFRXwsX5cWyDUAz+jhV9upLh+feJ
NqbpoxWqD62KWvx4QAn8/fKGmQUl+TYCmTB8bdi3Gnn36Sh+IkRTVmHx2AkImya4sd+JooMmvDZt
s3D0dyC6YOSEkOzx7pptTLjtYxOYefZIl0oKv6CNtihH+ss4ZaOjvdQGVByLaz5BsxD/n1HJ/lSN
GydOaLOTUwssLFbsKHvU9R86KnC6vQfCehhyeic1KOUiNtdXJlSG8S+nyt8hyUQxrcXQw7LmS3BU
gJDrCN89kt9ppLsqHKFOy5FPtaMcp76mNO/1MFY+AVY1HwDIyp9ABJuXSbEiOPdSnM/pgaL0CXVZ
2/GcgzuAGE2w5wJJRoUIx9lum/dRv8iidjoktU072S0RQqB8qsNS0C0pAOttAQjEbLSyyRDhClGy
UKErPJS1OlWbIOwUb1F7mF3QApcE1eID7HYOJiyAEjIlpbZTSomNhj2AXyYlb8TOAVCBrrVV7FEC
uHMbVNJZOUFkPHrFYDvLkcYNMmStuSvbgNYgejq3luiLJ0MR0RExMh10X0BJCo3eTURPaUVNEvSd
M1qPiuZ3f3ywRysSUeVKXDiz+kwXKUvSaSQQiUinyzy3y3YsSjd+BDsMKELQ0bL9ERibs5monY62
uZdVO7A+Vy7pZ3axJQs7JG42yak6Ow91JUd7ywFATtEPswjN8wA38G2yXquvrLy52qBceSdjzRIM
mriOr9dlwhfJHkC63YJbuykdsBu1qv1WNO9Nc5M9CtKITOS3l5e9Jl9ktuwNy7Sx+zFJHU0xS791
q4miNquIvIHGxSs0UZ+aCqyHFoZLCbNSu3zZ2pTw2r4b1lxI83tj6JtNUHloQF55mPmsy6oIybmQ
ZwFdpfm12uS+AeBQF2hKZfeNQ1ka7BPI3RvUv0yfMqyPU6har+gd3NTYKS/agVVhacGKDs5ObeIr
aYmYn0s8kK0SybkQk1tjQXW6/norzBRmoLpP0/4ui2FuTN2f2qzXWR7tEqdbi0y8iL7BUsfv/IVf
6NoyjFPjoQQKF8QVVqQevIdR+FvaKR+C/uyvqHDeWiV+zkblc/TFveZ627RU10mUGgu/grTV6PhG
2woRZXBg53ld+egi3rIhAf8VI1Q3hObPMByWeqFDyFYGarv0k0P6QqTDeEEkAY7nNmSvQvtFhpFe
+UznJ+WvG5ZL/j3/So2fq3g2NAMQnd9e+jTR4728Ds4MgNMq6SgbHyXMufoorAAjR1ymu59C7Bl8
XP3WZSfs3eVR5otNHqEG/BTOUaHKTX76bStUYqnYVBlw9lq/ReQBWXI6ifcoRHTX1tH3TSaEzqFC
JqWximbLqO4zr68HL38EVCPlC0ycYOpyfPufX0i6TelcpUmlzLkSr+KFrpNbffTYesMrUkgHR9GP
aupuLg8z/zrMG01ypH4pwGGBOZ83z4ipBkeEK2mzCSfdMBZ6Fl8J/OcGcamjyIIA5rPzqsA05gNI
YKi0yBf88WtAlOGoXXmRs4cLqqR4DQAR4wp9ugDKqabcKzGrmFZ/YsTxQR60RnZlmxvDKq+cD6Mr
fuBnPF5Z3vN7NHVsYoqspGNebzj4lZ4OnE25CwEh8A56Z+wFNwXHBGvQShmxESeCeIsSZSRFmQDd
MsWQj6PmEENPufwh9XmWJZ+D1Y+nsU68/bZg0DXQck5495AYIOjjh7iVJAXSEyxC012Fb0Y67vTY
gSHa39HP3FUWMLUSuM+hSt/5aZ6z9f7hZpDRJkY84+/vTx0w9HhT5O0u1J6uPPLcCfDvI5Pv6kQF
9Xs6GsJb9uHPu4cx/weIB48JOHUp8kqqd9ZR/+Ck9jKRDlTlpgUBxC89DE75S/tmJ/90JfA1dAzE
ldvS3+vQ13P074PxUckVSFp5vtNv2g0OROm88g41fi+IJm2NyF+RmDMg/crF4LhMkrYccwDxwCay
zP3Z8JNSAhUtzpqMOql86RMd9d4mxHxbvcvcmt4WFCZEJvhHYIW8ow+3P7c+C0VZdxASL0+vXHjf
XkLomjz2TBC7sx0hiqFpmgwLKTq6t+Hk4v5kxNqezQggJw0RtPCudA/me/DvtH0ZUcaBL9UOE3ni
khaFd7A8u1iMPj4eAQLe+E15WY1duY0A//Ar9rP95Tc9O65F/Z6mBSFmvgWRCuyxg+i8w9AEt5Yy
3cXw+dDMCOCalS9mN+6UejxkFj7XlweeX9zkC9tU6WABURkk7Jy+sNYlAa3NTDk4ZlsunbCtlsiO
Smqgk2yFCWLl8nj6uR0jzUINgS2a0J3ZwkwQ5uVyglg3SO146xgZRY2g/teDEl0IF0U9JPL/wbLZ
u2m8rAVMS8JncV8Fpwmda/INdCJz61k0Sf+7tttuXfktfOxAsx6StMFJI3OqKyfzmY/DiUyhljaP
qVKPOp0jEIZakKutciD9eMw85b4EOhZW9OFzwKVaa71yrQFJ195fnqtz4+I0quPurpssDfnnXxZj
UZp+kVqhcggr2z0KJ0Va1hPRVrdr467gjrIqywnAdBL2iC4mGNVfHv/cwcD5La8Dplwe84Ixnmfg
udVAOQiv/Km30+9uKO+G0dvLzdARxwo/+kxyfdUR2jDmW7cwCdK6wx8xuBLQ5gcw61SmEhZ29/Ir
aLN1OliQS4BfewfRRz9SR7lTAuPK+XtuaQpOQo12KG9Lef50vqN+wC9IM7xDHFg96rw6Qqlgs1da
GJfb2kEaG8mBfFP01DstJdbQcIrCpZJp7j9OGvi7FkrioqCFBl6hUwHydsC4Wj3a6YMHraLo3DWG
4OLKjjqzg/8emjw6vbJvvfC66bJ8MhyPHYzeaIXMBCR7DsNAJFesFc6EY6HS+6YoKzfvHF/QwsMf
3XriG5jGtvL8jQJ+qsYv0nUA3bXtlRf7dhf8+81JAwT+zKRF8xLIkFTwKEe+h1pUqFvYK8v3flGx
e88avKA8Y4tQwXrKumczd27KUL+y7eXnnp0+pPzEKspZdCLnnWQVGQKTugxpUQRARvQ/B9gYOFJG
V9bduWnlBeV/VW4Z84ZJhPaQ5setf+xQAdAb5x2trvtKaV7As/7b9OqVaT07HKVNQ2CzzcV2dqhi
wlSpEbfDY565zwVUiCSyjk7q7DvF/Rf5jyuVi7+Xifk0csBIUIrO6plHsbacQMnoo3/EwbNR8tzc
5Fnjp/uwr8e13VfAczVM6HCHj1aQ4xLARmhfUlvxb6mUWzea27fcdzvcnXQr+eWXAGiiQPEOpSiy
HfKAUM+bKTzWCCwhcxdUG2fsQcxZfYIobgiiELn6R6TC0V1PAJ2b/mAtk2xwVmjDF4sBavztWFvK
lswS2W5qXzd+HuvbMY1TvDNxcA96n5wUER5YCBO6zLDVER0RwlurKcI/qpY4hylM831GsP7pUzK4
K8zWRuNPsRFX05NNEhEklaFGLcipXcztm3Fb1XQGLLKa9dR7iCMbLRrizaTjhCfKF4Qtx/fcjsbb
Fpe6m1SjmmrU2rgyshItTOj5S9ONi306CEkOIvCEQ6GssgT2QCEQwKexAH62b6ONmxj155WTQS6S
2UelIcStgRsrSJh5qLSNpNUctAwPbQfEvGy2Acq+i66FUUyZBLmjdZhO0rlnL9QeI1SoVUX2PBTh
v5cf5MyV4eQ5ZHD8ckSWQekVSsNipvTn3TVVguBQQGQIVbNd+YkjBVgt7R5bI+WfyyOfCbuMLO/P
nBb8T0aPLyO3WJ1WbtA7h8L0yi0CZeoaxg66agEEcFVR7OPl8c5sWxjWhF7gHfyfeS4c686EIBMU
+SLtoJJWCNWhRISrlmhXHXnT5dHOHLd8V1nqBlYim9Wnb1cqgehj21AONSaD92HpxHiLDcn+8ihn
IiwxT6Vh4OIb9Q2rQxkQBY9i8A6dY5nrKg61OyMUyMRYanQllzk7FD19HbwWzah5AbWK4Poh/hsc
a8u/qSpJX0QXsO3sn5df6UzOhkfYf8fRTyfObf2ApUe8yIkRXJ+M8JE7FTDbsVHlPdqgunZ5xLNb
wGZJyLszoIVZPMcUFDXYSnEPgSiPU4uQSaqjql4pH2klniAA3HV+fmXMs7MJy5UQAGSGpOD0LdUk
tXrgv90xQRxp3XB3uQHJ1SPmndRXTuHvWYDswWm8m0NO5lKFOx2rTwKV+3SUYHxDuBu9zaSC0U+l
wjsEKpErB8vqXoo+XJdms7Nt98pW0L7tdDIA7p+OyQtbIA/lzvyy042g1RGhKbNDXUR0YnLXAn40
aCaGGRPZXJA3/kfMnW5fuJN541ax7Wy72E12eWmCMk6AqwZq0D1VJn63WjvSIxi04PHyKpibFTmk
rBL9qTvc5CyXrtHpU9pA1y1FJOHRhykdZ+ZvvzVxM4ZLF0SHQnO3jYu0odK9Dg4M/qQCaa42Nyjo
bhW3fplQm7v8QN+X5X9qmWTTdPK/HfuIUBldmHjTQTPrTVxM2ziEVtCEa2uq7pMIGo9eXdl73z4U
F2jKR46sH7HR54dSKcpUyaJAPYz41WVe8cNCdlsbw00XhVcOwGtDyT//siaEm/ZBVGXqgfJYfRdO
fnEL+g8R2SnCiWkKxZXo/y0eyzXIf1QyUZA7801e+2bYTVYZcv1JwShjwH3tsvdtS1NhIRSjyU7t
GTma2fpxWlX1AKCHB+yGC7qGzcHSdRdGIlIkl1fGt5NMjkT3jM1s6uQPs4BVxlEUpJodH5RqcPDt
yXOUBeBdBcLfF5aJlbTRV0+XxzwzfxzTnGgCiA4PPg8icerABm2To9/rI2baRrzhJ8srh8wctiI3
ocQBuaBAqagAIjxdFsgg09tq6uQYWxHSjlp4R3PqzjCSd6BKtIqTbexGmwL5AE0xjnldb/tYubLx
zn1IYDoUUB365Ix3+gzC7j2E/0RyDPtx1Wm/VOgSVXslKn/b3bIe92UQ+edf1j9MAWRVcgbhiBPI
0Pjhv5oW/0ZNeKk7dI3ta8Xha281W57AJRzQLHpybK13xI4QVvXG35fXyLl1+eWdLFm5+vJOSeZ0
lamYyZEyaUiNs3cQem93yM8sOze48pW+5Ql/J5Czk1sfTaV5PhKS+HgA45Njo6OyYziUVVNAfwrd
8DZF2D3Q74URPUxxvr78lta5rWCaFvdqujMAu2bbr+rDTngBr1km6MBMKe4ssaEnB6Mu0DfAVgiL
KLg2flyFG9dNrEPRdfYCJZk/kNhdZN5KeNuVMTx7pYZxcWJQlYKUcpc2pfuUBZRm4xiZemicyXsY
eu0dwlsoMALgvJ0y3Bg0v0VcUZRT8sb1JNjgT2Kt0LqwVmgnIZLToctkBykRPB2DQ28PzRIDCuR4
hfOpJqI7YnYRQvscxn2gUlJRQ4qAsQJZfEAEAGEJSNpcY0twVm52PwA91BAd8EaJk1JXae96sN+G
Br1+Dmb8CYqV4fqv0wgPTPcssRIKhF78kayVHUFBg+WF9GJR+aupN5Rt7ubd++UvcnbducR0FgJd
zHnttzLSvo8xyTk2aY/7M7L9aSZuOe23rgBqjVbd5fG+nV0sPTqZuGOqpkskni0AU00jxBec8Aix
DP5PUijmA0oV456VOu1j8yqa79yKc/A7lSBhShz2bO8GQm0LofvR0bGqjZroL3Y1/Xv5nc6lP/Im
IauDHGDfLizA6r2+6xEd5AP9wA7MPNZuoO19A4k9NJyAZGKmte6sMbrLnVj7dxryNIDDbNt3pWa0
m7CNxX7y7IquTatf6Sqc+cI0DmSn1WDn0bk/jSy5AiWMekxy5DIaPCLTMt6iEhxtgsRG7mRISlB+
lAUuT8mZWacZir6nJjTQKvMLY4Wbk4GUdXTEql1ByBTL6CH38it12TNx+a8tJ/GE/uu32nhI1mML
P4yPaZDvnGb6qK3656hc6wSdWbOUHSUCRpeg6Xm4zFMBd8xJ0qPtWVR6CmA24b43R4xsCkQrLs/c
mdhMFdg1qFlRj8Pm9PRzOUobWRBvkmPeVM/OBOgmlm0vq36Jw/5N8fVHRxTPSlJeCc3fkDekDwQB
rlUyTaCSO1snZo60Uth7ZCkidtdpVXwIC1FXK0Kqp+JqtxjjYdighkXaiRCdVjlX0sy/ZfSTuo58
AjapZfMQEEpmeVKU+naqK2l6NEbn3q3Low9nPFFsyNzOC8XEn5bR3oymvxGUfOXdz6dL2Dn9xsHO
BU7huoXCq4XD/vIXOff5oUA5Aithota8hliQ+RqOniZHL6q1tRLgmlB5cYHMxgBNl6vYtduUfM/5
PNBxkIhnIJPfAKAFiLPChmN77PT0zcaFsk61tYvCjulFB6+KEbTIDwa6+tQk8VC/lsOd27sAvUiw
sWxmU80WAtahWY7oQnycPKVexil02VSfgith6dzNlrKsSuef0E7VQsatLxmPEyVTnJVRfNSbsrz1
xspZWp2XbEwYi3u70YNfqoe1pzYFza8gc/U9+nfDLZKO4z5P0Y0Yx6L55bilu/K7qPmhqW1/bUHK
pGv+IWz2AzUGim2uOnvEzNdHoXlBchTo+aYjcjRmuEsNfzXgcyp8FOIRJt07evn/XHVchwg4RFGH
Ttzp9LRwxnJVboYcL5m1ao0evlS6s1I0RE0KHymVy6v8TKkDYh2LTrfB6wI7nx2UIk0LquBeesT6
aIP029pJdDj3yC5PYqtXaGdPHaIYQ/iIFTRkchhfV3KDcycVNSRoV6QIXARnr4ySv9Ay10+Pft3f
iaR8UjpczuLc/0d1u9/IOV7pDvxNNmbfl76eDX8OfLJjzm8rUVS7kL7d4DhVCXV4rotH9CKq+3ES
+jMsmXLLI+HdI6zywcDx5qZVU1QPPUf9HQusNhze48rmPzMH9NJsEFIQsyQY8fSzo0HXockchEck
kRL0Mxzz3UzzZ0N5MwfQr5e/uZzQ+fsDHiHekgCA/JlNuDU1rZOFSnDs6mKbZ/H9AH4kQU3v8jBn
Agqvw5FiwVLhvWbDuL0yQYdJoqNUlMHeJ1jZcRKtLw9ybuJIK6nVcYDwTjKKfwknmZb38ZCScegI
+hUxOj3Q4TMPQe/4+g307Bt9GWx2AxVRF5WIX0VHVDXhhOsQ5hnm8gudOXaA5EEAUcHkgQWdrYSq
QCcNemN4rExr2eK3MEH1HZx2T6/9Sq//3N7nCqBDbpAKFTShTyfPaRzPDpoSaWLyw8U4IWrUckkh
0sWBeSePXJyvdg5oU5D2S6Ozr7zrmaTnZHw5318+nto2gMmHOsRkbrqP0b5L23zPEbkqkIAY1RR5
rVZfoPB7pal8flzo6qTHUMjn1aDRjiun19vwiIH1bTXQEsRrN0u6mzpvVgNaJGDSTQSluyuL9UwF
Q8heAEVlC0DBvF5aY9vhJRhEHvsCVZzS39atc4OS8KaJcf9s7IM12VfO27Ov+t8hjVmBAcviqsMk
MzxmQbKiEoeuAXLXRWe/5bZ+k6rWbcbFL7SVj8vL+MqrzqkzupUnIMZ51SAipob14xTWt5rA5FkL
l66fYDjjrC4Pee5VJQHbhkJJ8Xf+VS06nxMpdnAcnHw3tum+raMHuYrszNlAIV5nFKDrKP11edhz
GxZiJWA8QI2wlGebyEhG+utoUR61wqJvW5InYjKjbvvMSvWFUg7jtWKmDJzz+G2RmpImwBiDMHS6
bcDHpEhXEb9Ly3qYRv0niPKblAPzyjlx7m6Az5IrlywV9W9V06btK0Iqp1I/tL88v7wLpAUodfxn
I89uKCm+5VV5aG3tiFn2la95/iX/O/YsNiAMB3c/94lNnb83jfRPn+m/exKwy1/v7DC0WHRqGxIp
IJPyLyGoLIQL1Za5LIrsXkz5kxqWFIXqK1fWc9sBoAx1H3TiDYyvTodJgsrljxD3TWoMq/+Ps/Pq
jRzJsvAvIkBvXplWUkrKlMr2C6Fy9N7z1+8X6sW2kplIorYxqJqZ6lIw3I1rzj1Hm46hozuuV2Tw
0hmovwO2nf6SZOG9OsMbT3CFt0MVdzZmj1ftQzEOoTAcdEOT3be+uouhmY9zeeklUa8dyf/Gml/3
upJHH9bX8ChXzREsxTqM4KOL83UDMUYJWVTbji/wRr+ZCHt4iPFVVblgca6+Zh/mq4lv/LCVfQaH
eqOxxtDhPqq58pCmtE5aFvz8Jo2UDq0KQhyoAAJi18rXokUW8/ZhupaLxwb835Jrs0M7aMFkItMQ
HtMJzQSUW4NvwIf51VdL19RyAdZNKvNQ0GEqdHcXhr8SuODQYv0ogPG8zENWWqBBpgw6h1mEDLDn
R5vGmtBogqnB1ULYYxgU2j94Re+6ckxOfUij9O2PuHahiO8oBGAQ+ZbZhcocMJa1oLGGX2mVQKYm
gAPruCdhf3uga3YXmJZpgwQBMzCv0aqpPzSFQvExkbL7ulF2adEz3fg0RNrCUFeP1sex1POjlWTx
GDhxhqNS2evKsKDp8R6Eg5bl9VPl13968KAyOCJUzx944Rashzg2Hww+hVVIFHAa3m0HOLjZTa5U
LyIDBKNYEPvNwbEyaz0mqrHgKlwbhf4M/oOJou4827kwh8jdADbzueii7NEbpZFKUfbn9q7N/HWm
gp2jrE6lChIKoB7nKzl5BlTheVN+Di3tawUJnVY5KLJAG6XfG1X+/fZoc3i/GE6l4Mev1KgVAp7z
4XqlrBwZke/PotM4M+x9NGyL6EcxwBgliLkda13EEHmDbCLSRSSeBK4Lu2WH9LkBaTpa5cA2HM96
8tGEoPULUr8vaALQfvgJtjluD2wK0N3d/uzZHfr3q0X3F4lA4qf5PS61wUEWs84/46nqd9VoCPLP
KN4lo7PUyTK7RQwlSq90vmMwyJTPWSEydULssjKdV7nwEcRr/pF7CwUUOPUSKIBvT+vaWGAAafSj
vZmu1vkBsyspC53RoZ0azGoa0CcwHbAOq8EoX28PNXtvxbQAhKom0FlTEQxq5/uu6kqF5qjuvPZI
SqMMZ3uir6CC21CODfiG47+fGj2aZE/obsIJnN/QOGh9ysmN90ph6IlmYReS9s0EHszU4x+3p6YK
Y3NuDRhIkGnQsGjSJzibWx5PgWFjK17z8nPq6C4aOyt2DAHtO1QjrRyqN6iY+V90fHTKqY6+981n
8d/VOxSIV6pQRMwnKledaA0Z+3HJWl77QDoYZZmCD9lTc+YRO3GrWWOpaq+x0x1SzV7J8R3qt2hu
wSVtbApLpZPywfS/Uil6RdGoXfoAsQLzFbIUsik0nJF7mO++ooJNigtDe+V8EOMkAhRVVNIaPdgH
H815hwTnpDS/oMVHN0xZGP7y9hJ+CKIuGHaoy19cKb/TsizT7FeTlmfgMJATShVCcRDiT+vbZ2E+
FOUnOpfoAuINxFrMizxJPZr0O0BQME3xT/Y3ketD1/u7vx+FMAA0MkVVUmbiKz44VnVlWWmRBdar
J3mwsErPXm6vKkVbetGvzUagnYA/U1ID0nY+zkDhQSXtbL0CWkDorMIqo9ogub6BKtbtKc2fIbFw
+OOYV9p8gFfN7lATS1o6WkyJPv4D4pwQ7Xuf6jr6k5rWYSTXv3Am5qbvfTyaOQyK79iIeWwqVUlb
KqOYWrOF4vhn0n/Rhs4thvTn7YnNYzbBWUG1j1cDgCj9I/MjYfhSF1ddY75WiGeNaIVnj6jXbtEN
Mz3V5cJXnf6shKfbw16uJ4QB4gDiPNAXOS/8IWDmO3VQQ1lq1Wt/GB914wAb5waRdUmXFjZv7mYL
RRzaMciXkluEp25eMUJcJ81h/FVfwzhGdK24G1S4EbZd8Ilfte7ETYilH0b35owL85z7SP+ODN8Z
rphMmnfmT2SeYA7LB/U1a+BVzBWEB+VwMZq6GEUhOy1SRNiQK8iruO4SMxeApFKvn7pQ/pwP2t72
/DV383erqW+NEv3jFOox8VDUi2ztaULePR+83Zh7Cy/pvEOFt5N5AhcRXTCiUDibsj7UyGyPXvEC
VormI3hwi/Uol65GlSasZZcTXeo/Acdk7d1oqm5WVq7BcZNRYpMNY+t7qD22qfj3HH1Y6N0Xg3+0
9Hwcx1yhdsFrSO5ndo8tP88buCrylyxrvkFD6cKB/Lk3v0LGu+6o2mi99zKgSXH7tF8YKkoHQLtk
qAUZ+uI2F5WHbq2mpC/IASMNaNprrU1OStIvnLb3kPV8etwpQaZmCpgBbbLnFtEoTAC2BQ3mquR0
X1Vfq3ZFNGo/KaKgeTLJaDZPqrnyOijipyKsXgeEUdZ65Af3U9uhoDxFE8zyGjq0OMKfseTeBvnG
YeM7TvXSJVa2HsZo2IVmET0OThbfGVIRPOQe8iMNveMvDjo6iIRRjLQHQ1uBookfPBm17FDKUoit
6M5ZqM5cWBKVZaUhEZI6AS+dNwcOVYuisuLLJwnF71D63Rfkg/0WUqNoGNYDwvZ/uZdiPECO2EqR
CZ5Xn+S+yYbR6uUTQUgE5qhGuHHhuFyZkoW/BosLU6KoKP78w/s5FHWVK9qonuIy+Nb35u9SVQ82
LLpaYDyr4dITcGU4Gw+R3lWiLHDMs2d0BPKLc10pJ4pcEJlAK9hEe2TC77X2zbQ/3V6+i4eNwg78
dAQPROHYiNkJVbRcDgtTrU8KpP7rOvyKqyUngYOvtb090uVVJ/J9f63xaWgbnU2r95NIiS0TddUa
aRUKka6PviaE4wiaQBa1tGlXhqMFEWQvnJNAlnTtfNOsSjaymm7El0kfyGKlb7nzDBFW03tPTVS5
6AHw1tye4RWzApMnt9ykXUC+6IkXnAiBEnjJC418Zgv0okB2KgH1u3Ae5wVQTLpO3lgG3ivC8Itq
Iz2DohIM33wwxqtKpn0v+1QHXzP1t45uSO9163DY2lCGWdQepThaC1ni23OdB2gaIF6GBnpGmkjg
Vs+XN5dYBC0Lk1dN7pBXq/rukSSVg4AUDKKdJSl0RSH+0efBkpd56T3goEDdQF81Nsa6APc75tgO
amgjZ2lSbJrcMUSgwtygMFSOIkrs0t+2czcp5c6gEnZ72jrTOjfohKNU9oiLLHIscz+pK5zaqyzJ
f0WQ52j5Fa1gS3iay1MkhgBFRDlUgYVzvrLNIOUTCn6vkbPTp/pLXN6F1lLLyaWbqTAK0oX4KIBj
OK/n+zdlEk0zeuS9JCPijejPBPpjpmeIG+i90QrpMQ+VK2DHDsyZzadIzl9ur+TlAYL9mTAXE8fD
iJ07/4DKUfqGIDh4HdPfaF2zl+h/r6vxLoyfR9NeyI056uXGUYul2AJcEoDMnL6kQXqyokkOkdqC
jiHsub6xLLqhgmjUYafy82ej9uVdqST6Hz+opJBeQzkTOg9m/l0iWtz6KKA9Ta0V/uwnWMNcfYC3
fBsnVr+VMrSNKlMenZ0zmCHZA0uv6DZFwMlplQ713ymhzY6OPcMe0UudkKNXtLR2ex0tZr0N+ydM
yohuQJl/1ZCvjx9IscXWpmkissyDVpm7oqi67SCbxrORgHDocjXdKSa0XrVPNdutLD1+y0tJ/1U6
leCwLsdvzIOI1c+dbaJ+tsZ8U5FXgE5+Wk1R0qHRGWjxE9XSdBUGtflaelX7pQ9q3L8gaF5VNIPX
RjoiEC239WZUeQBh2K9/WXEU3EtKWHxN4rbf8lgMK91Xqlf2E3lMRcpdifI6hAcoulAmpH2jtlG0
LlXzIGW9Fbmm2tL/XWvB52Js8tfUkcfY9TVJ2o6W09yZGeQXRS/09ZRIcz7RNmycJpjj7yYJ6cnK
iLotDgjqbUEaL/SDXDwb7+8hkQmsLYRB82fD7+t6bEajPuUsvAyim/irbPeGgzg8xHTABSgI3L4J
85Z5QIMCy8HWETmTXZvn1arScmCmsOuTrdXGF3jUxgdpSmwUej3yO7Farfl703PZabDTI+i5oUji
wStVwkffmuqzMcneJi2KfqkqdNU5+PBhwhp+cHxsO+Gg9zgH0qhJL4Cu79ve/DJo/QaI02Ys6NzM
A/ZdzldErYdyQnXR4PtsM9lYHio9atUdWidauMyXxut9wQBZ0W1IdDMHwOTS5BtWVTTUPzqF6KW6
q+SJN11uD0Kyr9OG7Mk2/dpN2s/S8O32dl26Z2K3/htcLNqHRXES2vOHIGlOpswTH3gPuoRagbqH
/OOnT1/i7dEuHpzZVOd2OpabJO/S5iQ0wlWf3rByd3uES0NMn5qOD421FaZxZoj1JBjlOq/qF+zO
yshPVvfNq34osY7eSPVZyr7eHu5i+Xh2yFOT1iJEhplu5gamShXCMRP0L1Vo/VC0ziXP8exJCJ4m
lKYtbSEEu1w/PGmRaAAwJlqPZ25gaNRBmCLufGoU+bsf2I++3axvz+jylog+QzwReltEz/9sRhbI
L+J4IhASHYdaQt7aMGsXevV05afmj9uDXdonqtxgsyFToNLDSp6fvtDJR+SYKsKrqvQRH2s2udq8
5YHyJUdBSPerwxjZd2mqLzGmXbglNOKT/eIf8K14n7NZ9qbVK/BEjic7Nnu6x41DS1uTqxXGr9sz
vByI+2WToTFFdpymr/MZTr4cmFrfNyKgU4wTAV1aLfge75nIMzeOW4X/TIGBlJfYvPMxkLeVnVHP
mpPexF/Rn5ed+CnrppeuL385WXogNLDNdNsMQtxjjMQvoFG05zpOnTUg+dVQ/fCkZD8VGYVZ3nA0
nd/gsHxuhvw16rK7JnhrQu+gGd196GEbDJQDUx+Mkn6Ua/tp9LXnTLW2YWUiM5zQT3J7Dd/502cT
pGfNwTUXfbCcy/MJmnFpQ0Qx1Cf5PurSL16gkE+Bl8VFb+17UYbfqRp1blsFzcpujC2q2D/SyaFp
yfOOEEr6dDpb/1Cp+KNPUr7uVVpZeLrQCoUUKqXTp43QKUflviyNJ4RSniwYVt2FOcyq4eJZJFAU
OVcAmTQrz04cXMJNWZd2c/Jr/5vVlL+NbN8Ff4zPBtKkUgXIa1SizdBUVCUCIVBLuhS4MfKdCeIJ
IeU/BeT/yqAHHV2KJPil1IW2EIpdmhdVVIv+5eIH/DrLX/WhNdbxqNWnsfLltRfadFqa+kKS7HIQ
gasn/UBSnVze3HdNCtMHtwghRVK2xp1kThl9wdW0ub3eF4YZmgCbNgkS6ySfmcv5kcm0RFNKMlGn
ZhwhQmWD+9x7cCD4mob0sPjsXF7z8+Fmz+hUI5JgtlN1Mhvzn6YERzdY68VRri0dbGa2yN9Q+VDE
4/fhse5LJ++5BtVpwvdflYmUr6Ahu71w12byYYz3et+HMSpdrSMEcxhDgRnNrCfjW1ON8vchRQPw
9lCX1h8A3H/TmbPpqMqUZoVWVackzt7QX/udQSV61OVhU6lpu8qR81npWrDrpIVn9PocUWtQEO4B
Ezw750hEscCdUp1aeaSRzhTtR0pJxBKCzPn/zPG/odTzLbNoZazNTmaOTi09RH1zF476jsbH0DWH
8S2wrYOS599NmEQWYKXXboBIJJK3JBNNYe58ZD+EvMNureqkFQKx72cdAIPRexiAlh7U1kwhiNGW
AGwX7pdg5/hvUGMG8MxVpTO8wq5Ohhgp1Ld513qrQq7VtQrJOy0KQgamc97+H6tMigEUIm1mlxof
kapC8RDXp27096NsiiBH0DPiyAaKhFP2I3CM3e0xr6yvqigE36InS2Qdzte3nBxSG3lRIM08kWhE
2/2nj+Zen9WrCuJSQ19qjrpyXVRRvwYnT3X1Iscg0QEmq5VcnGgANiYoIQnf1Po3rzv+kUCYh4mz
YKuvXBSeLQaV4Z1nUPHnH4xBWWho30ZqfnK8sHGtBr2/aAz3vlnmC/fk2mrSrIdlI3ELj9dsNZuW
QuVg47BnU/mdJGHiTnb0ZBdoyqm69HMyh/3t7bv0c2kwwXEyaAWlMj+HrcYGLadKXedosDfr2BJa
ltq6I0J3LSXzFx7WK1sHzhr+Jxx3wW0oZv9hHZ3YsnDQwvwEe7e8nuThUYnK3xCHQT/O2Wm6vR3V
m85awtRfmaRoKRHJTdGPMM+LDTV6u22i9Sfk4Z4DFN+GON/Lnbk1B2fBmF8diswXaTActItcotOl
mBul70+hQuO/mXVP09Df+V3zz2jV327v3ZXlpBOKJxDaW4KgeUtUiT5riXhFf4oHdeVPp7B/xT01
G9v1a4gFrLuuXUJxXBuSt4oKG0VevLjZ+aT9Mso5uv2JlGzq/CInnmbthjrjBDNmm31DJOPvbwQJ
6f9GFM7AhzMDMbUXQ73dn3SleXEiJCgSU7vvx+4AOOpxMmiMur2qV66gQCgJSJzoB3hvMP4woJTm
dZb0Focllx/UsS3dJibfLVnSztCbEvnh8Hh7xCuvBaUhaoocUjK38ygMdxOzA0vrySmyuzYp/yhO
WbpSZuduUYeH2m53vvG3Yk2AUQmWiMigwmB953cijYgIg1btTk1nr1J9+OGH1ZJkzBW7KQymsGag
hi6ajfQhUZ3KV7pTDuQnjKCRDfJfcZX+ub1+V3YMwmKKzu8BO/nI8yPCRLo2yFTtlMfjQxcj1B1r
ge7WTq27UIqOqMj/ZbezaAmmFVD8A+u0Su3ifMiyN6Oo1D3tZNvd65CX6PeORH2yEr3cntuVswGG
TTysMF8pF8ybcVWnBlAfsrQ2AlSht9frx9R/mwZEt1UkcJfQ0tfGA6UHiRRlKFgpZhPrLc3rvclB
MTrlZ5f50Ql+whHQ3jtSWR7bxrdWfYZHfHuWl2aFVrF3eYv31t55eaTmYdJN0ven3pD6naMmX3Ja
JyAkTPBI66dIkvZDFsRuNhgLI1/aa8qWFN1I0QIeAJVwvpG9RYOKKvfKqRv0x0pF/DQz/aOwoTLa
IrdneXkdKN+JKiLcB+znXDSipTTh6fWknYbsFOMXYdo2xBQL9uvajAT+BhwVwdGFf+RLgVo7bWGc
sry9b5r0yW7tQ6wk29zW//qxo2ImWlCoowOqm9eZbTOsbaUa9JNS6tupTT8VKEfaoLHlpF2wkdfW
DhsimnBBvPHsne+T0ddRgIwJ5XrUbVZSOhzK0pZWUDD+ur1JlxcAMBg4JpDQ+Ar4YOcD1eC4Nc1L
1dPYKPuk1N60ov2Smv6qsdL7YgoeYR/b3R5yjmTHmogxcYhoLRZZ1NkhRAUzG50wUU9F2ir7QVXS
T5BiBRuEHKw7rwO3CT+J5KxHu5t2iaxHB9lPKMaEobqwo4YY6jzHxJmhwR7kDgfoUu8qbTSlj6fx
1PTOOlK+iKNK6x2k0xSAvR1Eq26VvJh+iXlFvYrcNWaojEJXt98M80sZyis1HtwkQhzKVNB2Ll1Q
Z5MluTjoQVsLkwLoiL8kFU99n6wKchFd9AjLO/+f+PHB9IN/NVb3/D3oinDoS+c5syq3g4YHsv1V
0nfuaPobpfki/rJZ3MPUsnCJrlQj4EQF40PNHaQyZeHzY2D18O1PEQwPORpcJk5GH//SqGDJaFlM
v8S0TL8QH377KFw5fdQhBBAAUU38utkxLwYj7OlWk0/aULkp5s8uYLJGmkcAtgorXrE0t0e8crFA
x2HwhVCwcwGbavJersBoyacB1R6xZVKIbDKyz7eHmS/ov7R0olLLAadiOze0FF/CEkKx+EgCXHYT
wzpEYfNYBveJte7oateN4VXtpVVct0vSxMJF/HCm34cWYHq4DfBaL5jG65K3RNbK+GgHzb2itp9r
u1kCMMyWUYyBTg15WfBKhFPzOApNrUS1kIU/Bk27dzQBac/vNFSJby/jlangCCiiUmC9w1HOj+XE
6yylhZZDR2HThawX1aqSPG9hlNkTIiYDyTgOACgUHNM5mD1sTcnszaA4mvKgr8asN9B772WYtnp4
RqPW+Hx7VlcWT7SJc+IBzuORij//4HJDzwRMDrqh44Bk5eNErelXr6ce8sBOtxDKX5kafQg0u+C5
UWuZ7xNaZMXoJFT0ssD8ytt219AwJIXpoyN1S2JhM79ULCOtknCGEAjCszwPltRK78kkB/4xVqJ7
hT7UMlNDFNPNTRMXnyAtWCgrziFE7wOKp0sUP6AKmyf0Ek9trb6WpRNxYfBP7Iz9MR2cHMnLzJJe
bQkJh3WCxM/zoMvjU+1rDlbVKbOvUzsYnyGt1TMelXaJvv7aOhCmGjyccIWDMTrf3gHZr8Cro/DY
TPFqko0jhu8py7uHuKm3BkzHf2m8WQfRO49DQhmIcuQ85xfliV/LNS13nlasIlvfJdHnbrzPbPWf
wTb3VNqfW7N8MMJqwZheuZ4OBUHMDL46xmDmPFh5UETx1KACAizvhxT21TYLdOPur6/L2Siz6zLE
sGE3hYD8m5RurBbFA81r7F0ERHPhuswc839P1IcJiev08WaCSw1kKFaPehru7Q70VRt+8VI0nNrM
fgsdifTbNGxDNV2Ie669F2eTFC/lh5FzJa3S0lbh6aUOVPfRcwMrXVr2a1tC+wWN1TQ6QRqyLYv0
6+3lvbaJ+M3iwEIjSj/P+cjodHqdXcj2s17m8j6XY2uFqFy0sIlzp+99aTkmosdLgLbmpZmwBpjl
2zCGA7059l4VrZjuljz5VvXsJ6H2IdvD/TAYj7FSrodMXzDy124l+GWq9SIC4kE5n6Ynx2U7eNlw
HIFpwW5+gB3sFWD1c9AP4boshoVbeW28j1ZgNl48RTLhj2E/N12hbjy9+qTTP7mSHG8/aeo6qJYq
bJcDnlmBeRLeCWVA1uLsInVD/81KL8IdzmKkR6Lj4m/PDPIpCm3pJr2+EFjMJhcYWib1Seof5ULV
9hMFzgNdCdnq70chJgF4TnoRKqRZnOAFQ6pnsY0MR1jVbpDk4VouhqWNunIygQfxQoqWEQqHzuzq
1YDHBlQW7ecEsKcaSdswC7e9127jpvwECO0hQ9mD9XghEbg1jenT7VleegMfh+cGnh9MPwm72gur
4Bga+RMNwAfVycKVSXV04UReGjeBy6JeAi+xzdM0W86+7+sEh9t+VtMQVQ7YPjghVBI5L8hI2aGI
PW5PTZjLc08UvwrRPh4lg9B57uh4beRRTywGCOX8+1yrDxICkSpSIr2p7G4PdcWA4icKLATnke73
ecRM72OV6KXaH6XIy2J3dIDT2jFVxcmPm99Dr2u7WCLc7CrLfqXZodo1Ia7Cwldc2UyhXCr4Tek+
vPCBysQsSIrV9dFLXyGlpnl3y+la9fY3Cqyr3D52sbxq4/Hg68+DNj5W74DuDnKC2x8yC6yES4DX
jHtp07SBbps4Cx+eE79BRbIJo/po5bb6pKa6/hSNBVCXJqa0Mtr5OpnonSuSfDm6v7LraLkJLkpB
qHzB69nGKWylU28gvKoUJ6jKCFqzGnxlXQIW1YGTK0b+KWhjy5XSLvkSSt3YuHnZqMcxooLoomug
rfouMe5sX262kVdTq/EnolG5xWXzZOeX3BjJqi5QmkzKMV/7chc9BDTjP9D/FkDEmr7krT2u1a5O
7nJLAtwSpOw4tCE77KLjVjE/KGyL+ps5ZnTIen51VIbRfmtzIznZgDJJTgBMbzSbknvWYH7C2Nop
XVk8WnlFdmms1LUelEg+h7G9trBVK2lUlZciSbttPxWt7mLYirUZNPp+NACyG3WoPSI5h7C3jDSl
YH29L8y6O3RJ6f3TgBVdI/QRrvB2/6mbclrXXfwrTsqaUyJJjZulofxA16d5IEkYvYYTSXuWMjtk
UcnZylJ9HasRIJ+47++wqOjvTOUXpfXCTeo30YFF8vadFDerGijdabCM4jMRlnefo3sDCpO0iz+p
dJhLfnDntHr+Q4oshOakunkq+jZc0xRTgdf1ejcC2X6qVJ+phBKqOzSGbnylSGmTtIfdGJYhBWeF
/Ta9IH5VgtDcFomcQErTktpMW7qxHMptGRoIO9tox1cfbF8L3kVCO5cf9hlNPHnBAbhyNemHJZEN
6RpR8fxKaCoyiV1QIO3QWD4yUuF410C7D3u+0i7YvStPMU02ZFGoohLpz2sqtKHgoJpVdPRbkST/
NA71Y5wbUC3tERTf377q1+ZFk5JK4ArpxwUxQ68MflIn0NomBrT7vhYEruQEj5m6JGF2Jd4ithCj
kJmk021eQ+npVdXisTKfq7HaVA2NA8pbA5tIavcPGoyEsTetBGQplnZI/OX9+NCj13t7ttc/AvPK
XtK4Ic/JcrJgtDweMMjWLFJlnsSKDvtqqNdT7OyU5GsFI6LHWX8Yuk9OVN87xpLwxPtJmT1r9AAB
sCCBxC7Ps1ZKo1Y8o3zCWCuZm6kI8gZFzPy5fq7QM11F0Oht7UHV3T6iCcGz9Gxtg0/90qMotvYQ
k9qUUdYdNeTf7quULbNDX3+M4WTZ0FQa7oG+++smK+yVHhimi8+MCK2q9E9ZH+RPUMfgITTQAEqh
bG4zGN0XYutLX8EiaYU8noz0pzDj5++HVk1p0eg4eJ7fSaDUhkLfFGkN9SQxituoUXhXw7e0VX1r
cjvI/BYu67xBRjxgIkcHUEwhtrxQN6UhULUkTwuOJrqcedo9BdG01utAFF9xWLL2m2G/pUq4Tip5
lSwSr165wSSEebvEvcIDnc0/bY1pmEIPlRuZHK3pV9oqVBLKMyQr17C+eDtPX5T8uHi0ieEFNglH
iabOC26KDnnPMUoDGXL58ds0Vke7tn5FarNPZfVV6817J8gX/IQrbzXIP4X0ASkbMhZiHT74CWrv
d204QRw2yHa5zvVcW9ldRDpPaldDJ1ULw13GmlgQAS+GMIAiwJxUBCkOqtuyBDFPlHp3cpFkh7BK
+81tG3HNIuKCwZoK+Q8A3tnmeUndOFqshkc1H1+mLrhL4/E1VPSFkHZpGPV87SQzhuBtKKKj2Tut
6SLZXrw6Shcd6zIr/rk9pSsLR86aVDIHA59u/nhJNAkGpVEGR2RWGxeo76MOY/+Cbb289DwgLBiE
07wjF4V5pzJplhgg0LLSPDrFheKvkPoIybs6/caPu2FtqeOw8sqh39S1vwT4vbKe73gAOEwEa8fc
rLZ9aZeZOQbHqM2LVRyMuzAxDnLqL5GDXLncHweyZhGXlASFhlpZeOwi9SlJksdgkg6+4z8GFEFc
GpKahbDg2u4JpMP/zmzO9BA2pSJ3guy0asqHIO9O3LOlOqhybfcoKxMBUcGFRU4s74erbBpx5hDw
BEcexCOVpFq2VuI36CTHNzmRD5r5qKV7awg3fUtXM4kX6Z8Ebk1+E7Wl4R8qULdP7dVPoshHBZM0
wUWhTw85NJpn+8ea8DbXxmytO5HhDmNylzjpdjCaXRfB5ldkye72yFfsmog4eT+AB7LuMxOgoljr
TUNrnbzAQobOwZxphmT/lALbeIqpbSzYgivqEu8h7v8NODMGBFsmjXDk74zSQhNiRCAzHeJglfd2
tzc09JK6MUvctlT9R+LG4a6cAmTr0xLYUt1NW0vScALy1HJr1U5WQ0tEQ2sE+HpVrVJ1FdOys85T
39yBgcqeYjNpd0nSh4+SZLewwddy4RZKUWxp7xwPtVLKrlqmuhv5cb7SQqnYmK08PJndUO1MXxlf
1SyUoVul+c7p7PGhkgqqmrwC0Sqrc5IsAo74rTby8qfXIMbootKOmIDc+it1qNNdVU00V9qZa7cT
vXA4LyqhwB4oXLOT2lh9bM1W+1yp41OjIFANufvunem4N4rD1I8beLb60A30Jt1YXV/zTan1cvsM
XLkRvOCoMAnBHRyZObijiGgOLGNjOnZecNe31RaSrDR67coOufQ/taXw4d/jFKLv6oehbXGt13H5
yRqtVWzucbHc0NZXxbhQ87zi2vBZIHhA2v8LWzi/qBIyaR6aSfKRB6R5qb1iuEviVFo75qeerueM
aJXuoqe2bf5E4Rjcx5NaPjuOVy2Y+wurhLsBmYYi9DfAKM6jlFwwm9sj7kbaFG+6VRCOK8PXhT0Q
F23mKxObYM81UjKCFfB8slGc537qtFglCwqFvty0tfebHsEHVSErgwHwezCmaVyurED+VenZAm3d
tUcFS8AHUOtFp3g2ftpNuWzVgUm2RX0Lhs7cyPBkrTpdS/4+6ANzCZIOxnZDpBPPZ5pbPXoqeUeZ
Qi//WFaBlR32yBWEnoZw7IJlfUfJz9cVHCTZSoNfSDSfj1ZkdLZOQ2I8p+iUO8HwkPTFXne+x0Xs
ku4dKgWHpLmXvcMQla7cdU9j8MVUKleWm80YPZrSoxWijFGRBOp+EjGpk3IIjS+3t//iiJGJo6wA
HRB5ORgaZl/pe5FSWF1qPid2W22iSFHXViXbCyt/LSZkGGR9hO8CYGY+TEWluxyc8Ggm/eskF5CR
lJspKL8rSey4nWE9BUq2D0sT2TzdtdVo15XNsz2qC+Wj69P97zvEn394gokXMsxohPSIKdluW2cR
zlL+entNr55omstAZlMap2v2fBDoQ2NZ73hppEK+V1v5UMY1jdnawtZde7ttB6gfu0c4Mm8vc4wx
6WvLC49l622hlTwmDSJC3X1f+mslsf5YekopR48XXKUrw4oGTipE5DPQSpvdV8hcKrlLy+GogTZ/
MJV6uB/VNv2RxE24dgKZrig/Mb0Hy4r8TR900YK9uByfnjMwy8R8WK0L+T76lmNke/r+WHfj90qk
w4Jy2Oe0iShRtyP54ezHUDpMWJzV3+6rSBchuiD0N1S8ptm++jr45a4ajnqM7DKvUjHuo0VeOpOf
cm434JdBUhwgG/V6fjsfBVxCljhd2B81X/ttKv62tpNm1foVQrq5ES/M6epoLIVg0qHsN88YjaTK
47ry+2No5aeW04PoEg16lQGl5VKIdHkvmBmIHg6tiCznY6W5lfZjbHbHOpD7BxUeWtxfU3OnfFgi
DrkMICwqgyKRSM3oUpWw6Kg8a/7kH6fA/lbAYe7A7u2BrhjyYdME3sKZvOYxiD4MdJTgVbsUS5ia
ydC9UUGROw2nVwCya637Xpp69JwXZQ9rQ5Ss60Sh2bRynKcSxIdbSEC3aqSW17dP6RWlHMHoBuqY
WhnN/vPSXwLhRpAEtfOsNcFGnXLFzQ3vHvqGlTPZ+0qxHh2nd8lPtavEcOn2mtzGCZ5Lx4Kqa6VM
OyNbQulfOWU2/KHYKKAIl1Qy5hBQXu1D5HSpZMGw2a+LngLrgmW6NO7MWwxATgiykbllMmN6YiND
tZ7TyfqsIIYgR/qCa3htIkIODepksm4Xaxs5aIU2HTXpxJi2SqX9AZS8sYdoa4xL1CVXqp5M58NY
s7cqlQpfl5KwOZZO9EOBHTO2wtRVC/kQxBoBxWQ9lpJ938fVL6Uy0TrSlkz91QUVVgjgtSi9ClP8
4bW0ohaMcoaysw4V/6Bbq2QRpnZF6YdVJNVE8E3ehNT1+RiOHzm+2YE4oGXLX6XmuJ/U8EVKq3UZ
VHvQO48OqJjRt3d+Z96XZFQbzwJvqUtPndK+SNGQreo2XrhEV+wHvFiAdcizgJ+bP+GmpLWOnXjm
cz6G+a5CBWHlSbBzylZQbmynTUAwTfFCSvfKjlP9xWfgQcdhtOeZc82vDS8oDFEAKYf71hknt52U
blXYkv6NWpi0t+ysgxoyaQ72pIf/Q9l59dSN/H38FVlyL7e2TwfOgQRIuBmFZNfj3uurfz7emycc
EOi/kTbKasPY4ym/8i1h1fA41aBnX9wK70/qtZtPDZCzjFrndU6gkfRhRAgoLe7VO69Rjqhs7icj
/qKG/OEwKOEincBhBcHl7bd3NHLiLGcYwLZ5lDzS3p6b+qsEZy0Wvb1QeZm/RrlK/JVZaNqge+I8
tf2d1POfSqw8UwYM9TndLL1xqEzlZI3us22P3z8/i99vIIYGcgfKFN7JO5D4aIvZbttWnGuLwnBt
uezh8ava1fszaR0EED/ebDQsr69Vg8XZu2UpQEdgKKlqyMnEU7sDYf809F9y0T8aDcQApWjQ2Ku0
09tvZtbZrCj6yGi1vNHr9sa1k0PTVNtG/8ru6KPlgawh3C7QEDz7VRzt9KjfFVIX53weM3/O+k2v
q69q5Rw+/0rvXom7iQo7KhBsPAQFr465AZScnYpBv0hohjuh9GgWUIHoXEI8E9ncz0cj5flgQWIp
gx49jQsArVcR3mxms4b9KMECBjL4H/TjDjBE7i+9J32tRGrYngjjZ/UURfOfWFbZsVW7xM+V7p88
aX9VSYdlL+S2pBLfbZw5vdYadsM4PqeRdduQbMRjK2jir26hMJx7b9ua5r6D+m6Do5aLc4ej8iNK
s2t4EDRtFfv10tk+P/ekpSqZfps8tIN9Tnq5zzLjm0yG1i+kdRiMZNtOMvQS9feg4QzZ8IdJjOeh
i5+MyEbmAtFP11YDZ0TNU52tfxwbeeeyPg+a9aNR2lPn6c/LUCKCr+wzt30Ah7ub+LYK1Be/d6vC
JyiiV1jdqOUy+5Obu0E7z9tBHw9Wmz2iXbBxYo/uVvowaMv9lCk3RHV7RYvukmV4yHHF9aL4tcGk
1W/n/OyK4mnB3GLWuosxJfQi08IMs8oDVACFwdAf1+HdOdpWpvGt7QSS3Mrsyyi7qWl/DOZ0O7i5
QXmyqgAzZAOiUzoMeM8+jY61y6x0k3joWMw9BrD6cY7t0KzxlFmal2JxDnmj7WkVnY1GhnkM8ivK
TkwnsvLJWgJQps0Yy426ZLavKta/rpUfu7L51SsWEl7t2QW6XQ7WN0db4hDH99vMTo9uZ+6amUyr
TnD2Fjgd6np16HSUkfTCQpCvfljfTY+6g5d0G88rtx12GmrZbYpxkLj7GLbfmHAYigkKRAGwYpPp
yV5VUG8d+vRgK9EzgmGQcPtXYLiaP+sDcvZ1NSd+Zc7KBkJtEaKOHYVtw14xhjrZjE3h7iY3MbdF
w/0tMm0Oe9VeDYS5OojUdeTilR9VnLWbyrYU1McVgUbIWqMEGoQe7KxfTDGo/2QzgiC+kxtGoOUI
hCUCskkzLQuijhmqacUM/QNQikmd0E37yV/aWL1BREPSkh0rn5pu4deYvAcQ+Ze7iU+xxJ57h0Kt
zH3Disxtaq2QESBtoeLl+k0UD9EcznXW3paEfshHLvlGyZTJ17m6vhtWYmwBZP8oaNzr5nJq5fhk
p84hs9VwmNWdmMUuksuTZVd7UWTnTituR13u+1zu9EoJ5kaDd+9sk5UP3oxnQWmnTKZjlXaOL7zo
hz4pQbZo4boY0Em7NLV+4xjQyKPpVnbuOTa6xyl3zjEXWTSPtwjF+elcH8s2+b1+267XwogwbdDb
p6IYfskyxUdZ36FNUfqts/xJuRfgdUo/z70ySOr1DInM0q/ruPLbUkmIa4ad5qbnZLZP7jilfmfq
9zHWpr1JscSZCHVNnFt92+6C3JO/okkClPH+AXGg+YaKR7o14O29wg5cBP0q7ehqCiaY2kuhLk+z
6NlUtre18DOGKHQCX39MIi3UC/OyGiB3jvpdGkg6Ao20ZuM8m+ljV2p3Xp+yrM1ko8KF8rt2/qlh
0ew3UXXb65TMMvdujNSCJ8hvUDq8RQT9X9dbaF6keyAIgz91+tF0kh9CLjem6H4jvZb6Np1qOFAX
sUpJonC3mXT7mCndRR+sk7CLnebEq+mkvMH7MPPXB4xqjbK/9oL5337M1L0XNS9jgq5NWW4MGKtb
xUkAJM2q/Z16KngyDUHd4VWCkdq2uR1AQzn1tf1i1T1wpBxx5Hp8lHMSprN7WBeEQQUcQ+ffKYuk
j9vvUtPu1bR/loV2SDq8RFKbovh4lwnvKdKju565yMV0iwbeQ5VPMeLxogw6dcz9HlCFmbm3ExAm
Ie0xsMVycMRwymP9v7/TV+NBGvZ3I8v23IwPdEhpiLTOWRjOQecropYALKpF62OQSop+oHA2LLwN
bsHbZVBOmbmcTUXuogoAV94D8Z8D1Rb7YsgiDqro2SXEWqetGR3IWfNywBsq8w02SKfJH4NSFMw7
23wo+oQrTN73rVn7cWepgUKGGwjQFH6BBlxgFKu5E7Dnz2/iD+ILxLpUMg9Sd2hAV/d+15W0D5LG
PYNePxlp8eIo/QaM7hc1xw+HAQmD6Df1YKhUbyMmTVKNKFrXOZP91wZIOx9c3edv8i6CWTPF/x/C
u+qXOmpCn4YSzxkWV1Aq1Y201YNZuHuV0vLnQ/0nNnQVTsNiIGKnAkemfV2fQhZMJEPZs1BY8n/q
LAfeoiTWCe0bOximgoam2cZoKJVyq6vFgD1fOh2s1Ep/piWOZ1pXoAXQN1zITYnrAsX+5Y9uiPJb
Jtr0T04h6jQndrFXbWo2EqPD2y7OlF0/y/JUxSVu6vUQ77VZTy8Ie1h4DKSg5tBr3VVFVX+RorxH
fBAYoli3xmowKK5bMNqSurhnqMtFrbcKHO7MeurnY5U0SEE5fvEVMOJdaLjGoYgIEexS+8Nz8e1a
6cTQJ0k3L2TDUdjIZ+crH7p3ie3VAOsD/JXSW2lWlFrBAMOYIR3sFP9GeF34jsMeLAiFmilNdp+v
mA/fyVG5J1etrXcFzb6PdZEpDBmhYhC6oKJOlVU3X+yydy+2bgHgMTQTV23k65TVdacKM+xlOYOy
TMFPFiKMVaKExevAQhgULky3+0rV8INXw6bY4x+KW0gWXaWWJoVvS+aLfZmdygtE3zyohfzn8+l7
t7eRRGAM3ov4BZL21fHR2WiEFmATL7mqfLeU2ypzvnfWyay+WOn/Peybjf12oP/w238tjWiwXOnU
hXUp7NRPe8PPuNHSf/Kq2ZpFtBUmjsZK42c4jhda4teV95haT5id+hgcTcp9ZDDb5WM7c1PX0aZN
cTT5Srb43YTzlS0o5Cs9Bfmw63aVobSTELEFJ6RU/YF7Dkm9z6f7o3VkIRqGu/UqrHONcYlic5k6
cD7rad3hP+RTpiTs+NIs7KM3WWndMF04Vcik325E24sn1ehEdHGMcbkbnMk6lVWbl0HhmduK/tGm
EMLxq9hM0fUH+TGiXeyVnp9Xjjh6i0EM4RbF4+dv/76QvS4CGs5rDZte3fVjVVlaoijMaluhiwZw
CPorXqpQr5W7dikOfOpCeypkQ0CgU2j93wtviDXTIgD+o0JbuVbkybVMiykKRZfKtS+xq+4Mo12C
0owvab9splh/+vyFP7icAWQjUIXoiEMUcPUZaENquqgM5Qwa39iTl0c7WQEIGYBzfBFu/HdXvNlg
dHT+Gusa1VSaORelmkSXGKbxeY7i7ogWZr5VG7N6oY/cALOxq8CTaGyOpd3uHB0lOX1WplfXxsrc
dst+26COdJKO2n1RfPxiIq4RUE7s1OlUM/EGFHrCOX151vP/GQjNBID7oyVKofedd72WoJCTItt+
dpwM5JqdvbS1cvDMNvz8o36AK2H/6vbK4KW5zc3zdnPh5DNFUsmxOGwlOgEiCwwnec4b8WdC7HpH
MxXJzaT2/HQYzCBNlsovSHb8qJRJWNme5ctktEKjtTu/MfIiiAfdOYHVqLdlo34x8x+cODTEYTYb
qzTNO0G4Gb1Yta4k9CKMHypVPWlJd5NUZihhxOj4o3w+OR8cPH8Pd81CMypvbNIGEF8WW5jVD1YU
LHH/JdtnrQNeL3Yab6AUYW2j6bO+9V+3STPl4PU63iqZEVdddKaZelQcxXsH119fJWdqNOSgRDbT
xtBBBOjjr//9TVdVHEeDBP/eJDuZ3MWoS7pOa4a5gjy+rmB/VLIn6FhNWzm28GS/KofmNVreuhU5
Z1WNtI1du2OI3RBGxn3ch6J05l1vdONt0mOLnWXpo4H5zU00gc/8/F0/WESgkolDYON/oJ40OpPa
LcJWzjQutsj9He2BYlDaqKFdKPfanHdfnWYfrCMaN7Dj6eiyI66xW3VD3WRpZu085XQoILmYVKQo
ZaQvqiGfaa78iVNr7yzO1krUQK1wd9O6G7UX4Zovf/72Hz4LDhxw2ejPYyf/drFpaV8MssjkxaTt
52sL2sF95uw+H+T9CemtCQCIDrIoQMtXg8R4i5jV0gAfGs1vSRntBqmhWf5VL/mDYZCmosNI+5bH
9a6GiXAvphBmYzueauqdlsrpELWGeRSL7f7z+RuZa3z6dpNSwKcG/d/q1ZHbeDtvY58KkRa1dZ46
Iw+z3Gihv3bCN81+uTUUDIdjqECU0vROvVPTyvs1qO10kpkoDg52H/7Q0l4GwJZSu/C0FyI21B2R
LxJ7TaXRkRLl0JHo/knMIrldmgnDNvDY2L7UwB3FvNy13gKOvXCznT7LKnTTON/HELkCCeX0ps9U
Cr1ul9yiBabQMW6XrY082SaK7OXftMwSmAVxcmfoVfxdq7x42xCPHj6fpXUS3kwSKROiK6uMBljV
dwh8UHNdIxxjvtRNHyy5+IZ2ZlAiGqhR3+w892JY8hts1C8ik3dreh0WV0ragNAlCYjefpuqb6pW
F9pCUTkKsuEOBe4vtvBHue3fI6xP8PcR7QG6bUZ9ufS11vuOAvhY85WFYLeWfrOUr/i7fD6V79b2
+k4QJzTmEWjldS4zWrWe0C5b4IxIX2Abow3Gtv8qFfwgYwIQ5bKqgdGgF3K1qrtGbYTlTMtlbijt
pflO7WToQPqJGy38/IU++kiEy7SnAH5AbL265Xq0n6qqZygnd/1O9K9yHqMvLuyPPpPD2bYa9kH4
uQ5mBqiJSZaK6dJ6xp4C7HaJehy6EaNu4OLN57b8AuRwbRWxorFXPCheV1wma2z8dmHA3sr1slOm
i2vU/2ZFl25Mr8zDJvP0U59myolLtzsnI54eo6dQv9ZmhL9BsO9L5F53XRW7p0WmyxeQyg8mGxkR
VGAgtkM+MtbV9dd69Yj+YTqOE/XoVLstRZ9etFz+j4qnwB1WWi7UFPqplIuv913RMzhOGdpZitrb
9tlY3M5zf1oidxu58a6vx/J/pY5AF1lLg1xdyHuBOH77XrlCeFHXGBRkldGjKyfG7TSVl89X6vtT
jEFW3B4gT0S+r5upiVPGyahW6MxEMkE8cmfZtx57vY2rFzCwyDj97+E+78WBT57O2blSnd++1+LA
6Fk1AeDNe7pvzd5E9dfYp2L88fm7vQt+gGlwVkJl56A2QFy+HQjfrayI+iG+iCQNK8UNy06Do2Lu
ZIet7RLZX+zI93PJ/jDI5QDNkaxe4zSkOQ1G28Tzpc+1F9WjrWgZoWZSksjlAh4x6jJfoza5a9Tk
9fNX/egwYEzsjFYkLUn621fNFXOcWbNsTRWuapcO28YUG27Di6rSQlNl8jjL4os44aNjG7gecQ+/
wAleza/Zl1lReON80YbxWcrktl+KxE8q9Suc2HuNAE6ev0daX/+vLW4vbpPAFZwvlrs4oWeO4n4C
oLvvyNhOXq2rO4Qm9TCZaBVLM9Cr/ivu6IfvysFHhoo1BJfV2ydoBxV5qWqeL9NSH6zcvJ3tufSN
tvoi6/vgQyLmR8pIhoQs0HW+7Tl1NUSyXS6JNxf+YFiPVZUhQSx+zq1r+otTQyJHmODz5fPB2yGk
B5iCMhrFnesqab7k2ohc9XKJIX5gHOHW95HjyePcOV+pnXywSdgl62HJeqU6uj7KX5+SVuOgDaKa
L9482RRfnUtvmd8MK/5tpqtFFaLLdnIvh3bz+St+cEu8GXeNDv4at1ElwIamny9LMfxpWm3frYv1
fx4DUjG6hHQG1rPtapEMBTZZdec4l6SmyEkP2Pc6KjefD/LBCnlTXL4aJBolAQfA/Us1mI+J84CG
rO9K5Vy40F+mLd4ZXwz4QdwEQJN4ljyKW+i6FpZ0lZBxgSKeTuYBDycO0xHOaZUgjNjY95+/3UeV
RnsFUuIFAYwb5sfb74Rr4ZwaheWcizQ95dZ308t/2G23dYz+bJrwmwaAPmOp3dp1FCSR9T0qjC+i
tw92g73ShxEEWWOK68jKjEY8glxwLmNDE1gu4oc69mg89v/7OFwS2NChw7eaGV69qtqlM70RwzmP
WSXDttfnXasNrk+zcNx9Pq0fvBJIMH0V5+WlqCm9nVWjjo3UdSvrbC69+0dX0vGha2IjdOMvZXk+
GAq6jk7qjzApkdLV+tT0PspwZRkvfWzOQdw2OxGpL24/fhVkv1+XbLRVYhDBe9bntf1JR5MlL0ZF
XJqxDtwZwLigy2l6kO6/KP6/PzsYCVwbQHgEjt/1NucKpGc1ed5lzrx9k8QbrXz8/Pu8PxUZwcVO
DJiZ+16nGQPxcgZe510qkmthDf5S1HsjojhSbz3jUhhbUSj/875mzP/ieGaQiPZq+eVxR8ekKwT5
EDdN8TJov5QY/MyXphrrD3qbKVPqg0jEdQYEm1Lm28XX96JqijyL7zWrdfb1jMVDCqZnb2I5GEai
j3yJyuH28xn9z13lelRQdBjkoK/HgXIVM1Sj2Re1HKL7lM6Ui5Rr+uqQyNrur85pfY8gfnXZAw+f
4za+zNsMCQcX3YY0ejKdIXQT78xx+vlD/XcDvH8oUycL5RBnMb2disWKF7WxpugeIz/D+wnu3bJu
0OHDAAMAPJIcrF2h1T70L/7QLdlGlK9qm2971bvhA+XFE/+dRYFsCE8nmpe+vC3nfV1VgYydYIHm
XWSQQPkZkRr5Wl+ShtV+L5BZRsAWYcN2oh9Xb//rw+Vf0XdX9cD3nxuZKlo1iI6v59r1fQFsEIRm
3DjnFgZJWIpcDbq6mHeL2kW7KjVF2CRRHS6LYtyOud4G0kyqXTWDUJIIeoYtDaZDDprMr9TB3E19
81QVowFMTbmrZcxcuVsjcp4dewHHZd6UdjP4RQaAwmndf0anCfWu6sPE7P5tIAwfraUtNqORdltD
NnJPM709NHP1rYDyv1GkXfvLyL9aikfgHeNtT/ob5IPWheUy1OgGzp5P5rdPuPkf5qj6xfWHyyba
PX5DCzZArSnbdNXyODXRr/Xh+tF6iPC8KrLOvdXS7huQo5TP0A6B7Je9UcZHM9J/lol92w1zfxi6
YgGuB760aUvHt3Taeb2MLHqqqCe3SZfe0Oc5lEr3mjXt3igq1UcLF1CoDbeLq8r0HTf61gnzoXY6
3U90D+USe2cP/fNky19t7YC7GLYVXmZxjybi2A/3S9GfxwLIXefN3ibq0nM898doRblOevJopfaL
oPHQttYWK8iQ1uOBTnoIAjzQ0uHObKozekyoPLOHB817nEfLCbTOAo07jo1fquZrn3tnasSBoYhv
5kJZp4/r71Oc/OhVCktmVz5XoCR9s5xiICH2CTmTxAe0tNHNcQmNqXPpGCe/4iR1/kitRhivOwtS
t9YwXqS6HNRI7pwBDebYBdY1T6CCigkXMaqF/tKVKqJsbfoAd6DfJKl2nJvmUKiaCLoKgag5mx7p
rp8kqjCBnU+IPlWHqZ9/OBGBPT86SOLyiUL3L/gjf0Ykv0Zh7JbaPA2N/FYVcNya5ZB62Q7B9yEo
vdEJ7FriLjHNjZ+O3rduSPeFzINcRz5dI0hTnJtSA1o6mIe6im6QMQ0STD6yUW7LKj83Vfqd+HG7
qOVh0J8RnEO80tgoZYMvRxL2Tr7VFCfMdfmcJcvduKQbT6tOahWfUjU/rcrLBN1BpWSHGhCjHZGf
gJlLyldOnBClAK1JNutg6H36TVcE6mBsjGI81FJDUutQWs5GzaKTNNeaprtJe/sQJcXGGpU7J63C
OTY2ZmEQeFW/E6v8iTzbpinlXsrcRGoLsF/eOEnY6P8usbXxJmPXpWa4TNqmqcob9EP80bEftKbA
8gC8ib/YzUnLxcbJ7ZfSVB7RpgoMd6JQbBfgCZJxD/gM7T5wnLJE8W1Q2od6jH/EEebxlE20QMAS
2biU9lECPnhymagmNH+whD32Zv9zVrIfdtr4iimepqz81rBs+skAxWz4qLhJcKc1OvAAiINajUYf
zSPfS5JgmRzOgSFwx34bofrcyUqCN53/ZPLHCKRyqbUHt+2f6AAyYDO9xknTYv8G+w9U7cGWWIsb
df1PmzkBJiSHxGm/jd1y7HD8pZkaTgbqAqxJT+i+WVv3kVLfd64dykw99wB3Z04wNbfDpDYErZr2
qBJ5Iiu2BSI1+KKJQRYWQZp3yJDf0/A8lUlyo4l6FSYzAxQJd97QEi/XGJNiZ0yxIUDlH1c9fQmM
NDsbCf7cIPSnST4nrEHh6M+zhjMEzW1f75/UVAoUDEDElpXIQg85N2uaA6uEd4+Q+CR+jxFI0fE0
Al6Ex7bpWvfQmB2WFohy8YJe96fKx1CYADo9UB9JB+LDY5Ib1nm90Tn/iqjaGK37wx4n5lv7hgIt
4BKRZL4zWzdJ7+4RVPNLzXrQdRZa6c9yvEknzh/3d5P0RyeLN1ULSH2alqDQbT+bQbA7WgdKPL+p
pEC0INlY/Q+s3tjIQAqVp/XHWC2YQo8TsLZxnGItMEvOGH/PtC6YKESpy7PQ6F8kt2Z8v54KBg2Q
VUUeBUCcHYIe7YdOTfZVVDxavbFx+yxUS0xx+6e1jpVhXzDE/XEo5qBMrBsjUV/JdXfDEgPIHl2/
KlUcG4jzCDMBjKvxVgMR7HnW0ebJ7O4Pm2JfgP3s7S40GbtgPrs6OyZa/nNqeqCzzamTw6vBpaRn
5jeRW38KewpLBRBlZ+e3oo5vJCowrlOcYly86yEPU7kE625Nageh9iiooBjmqno7rkr1UeV71nBC
ePy+QpJpAXaSWwvojuqpiL5VSUQwmomT0qElL/JxG40PuV6x3n/XZr0XXIxLMt3C93WhpAKAU9cO
o7BQ3LWS0gBLtjxYHgoVWfdjjqs81LXoRrROMIPe8C1g6b3tPOm5durHQfGhdAQmepo0kH6knUG/
odrlTntQc/e5NFyCiAJVEH3nQPRa6mbTd6gsucN53RIyHnZma531jAU8jfl5KOMHSqw7E3y9ERv3
hq5kft6mIbfuRF+rcP04b7aTvFO1XzP7ZF2WTUuHts42Kne2zstb8X1UPidlerSF8SuNh8PS6Ttj
oGu9zKcE4ZnB034MibeNpmQNROZLo8E7AO+km+k9l9pjNtbbFBtrkcevuaLu0sbxpTaF9QzDKMuo
B1abGeg/Ui5LLPH0BO8qml1pKyAi1eOQGrsCO3BrtoN10cas5/UwGTnxhxp4MlRd32y7DhnA9mjk
+J+4xV1u9iFEKqicsvYTp9j1ivKQEAQW/b2zJJvCw9SuBF/ESl+ffjLTG6/oT0bFhZ64O9uA4tYr
wD7safrdatXZ65RbV8+Qn+lONOlCKeVJoQq32iOsz5yoCKOU89nLh5/97IAT9/worraKq+1nlhBg
+h1d8YPi9edkUl+bQXSb1S0hb6JdUZuEMU0aOMUw+3ksDzWTj71soYqTS0y2zcBZw5R4FnY5nZw+
jkPTHY5LVd9SbtkqVjX+t72x6kK7PPcd2d62Wb1RdGn4rtBCT8yhUONgaT3HB+Or7aqJLmNbLEcM
K4JEA9peTvpLRd/40A0ugpPcWdYq6WxwHynFtjOqdi+z6SjicbrJBqO6MUqEChISKPRRxo0OY6RD
JNjmPcr+fv0N9Py9o2RB00V3IlcClRtPVf6RGhqMSZc9lrX3A2TH8yTT74VV/+SgWpBriyXwywkY
qznIn7VVbT0U7tfrSlm6b2lNDdvuf0xW/jDH7pNB9rSY4hZ94mBk0o2+3BZee8ZR8+Ko+JXqFmfp
4mf8PVuNNsLJQukMN2usNaolOD6bGKhSdSVM7epsaP13jUsi19NHiZTa5GSV5jc8ROKxwa3R6fxE
mf+0ParakfiVEb6nevo81nAJ8gn+ELMXdLaefI9ldDQNHn1EsCQYdKobHgKiZ8LS/WT3UvMdSE2G
XzbLd1VoN3onf3ujcXYydfYjwIapXkE/4TIW8S9XuH8mVX3Gr5x54XBuGyXeGKKl5zXFu7GlUexZ
cSDy3ryni3UXt/EdxYNTJuajnsU3dFQCjeXdQ4+chYG2OzIIneRgo5p8pxVWHjr4xtODbOrkEdXE
LJCptjVdhARiuZti5H5K9TyMlNykTow1zOjENk5L+aHb6bGGHU9vJ1WgU5Bbjy6A6kA6vFR85zJE
/avJV1TRrzhXn+rIPjRlf6N64zcMmjZdP23bqd24iaNsu8yy8R6pb5BBIVcuQg+aPysjx70sxtq8
G/5V1DqQnCMl8gpzYcKfKg6xObC+5tDof3jcYrLW/F7LLqZ1L/RVIIs8pYaKgHfKTaM921UXiM4M
e4SGOBOsVgvLItsrrrz1GuWQz8bRQYd0vexrzeZwqg+p+hs37xdpRCeyv2dAkd+lGLaKYqYY8hGd
LGwJAcVIESnBlK4hqIhK1OL9MW396KrF3hCR3wKYHnAY0O3+lxtRWXOUIOrybSPSncN2aQGDgAjb
xpM8Lqp95DZepy9PLShQE3FSH+ZddFi/4rrQ9NwYkGu0NiUy61Hd/R4SRB88PVyvnUQCc0EXzxrq
O3xSgkIpd2MuthNEd3WZdoWdBJHVhqpEQC8tdqW3wI9Koao40CZi9m+mf3MIpb3JRkvaAWjHOSXc
NnRblB25M9YZXX/6OpqlFY91pB8dq7aCehZB1t+vc2lozxSfg8r7Y2gkPPTXqs47rDdOqxYhUq4h
fpRbhW/WcxzW3p+0HsLZw/HBI/S0q9NMexGPsC4NtGG+lSrMEpvZEou6jeuJ6Uz6b2PZbTvvJU2j
x5lbo2mte9kg/Mrp852p590L82B7Y6iaxt5Iy7tIFQ85N56FlVQ4CKPwcfp9nWqbsuC8B+v/aMcQ
v5DtmPwktfgC+bIvXXHHfbiqIq/z2aIDlbrzXbrEUTBF4lgv5MW9O5wS1eRW7B9mxDQ7sYS13oQI
bW08Ah8ix01amkDvxr2eAZoH1ZkX7TYf7ADi0XH93WnJmTm4utSAsxPtnaTbFcayNczkOZYrN8Al
eEIDilUNJmYbz+55ic2H9SKNTHm3oCMxWvdZZB3WawXVePJlysdOs5uN6rWIh23fzswYwZiLwNno
7cToPDSNBap1Cl1WHAazvpt8x7nE92COqXMXOgCWRm26yDJ/HjVuFxvtKd6/Etq2VCA7ZtmDXi0s
1vY8MT8yZQlFxbmXNljCdKeV1r/sx8hOHxM5P8iOkIfyxKDNjFSStj4JTd+QAmxdtrwonukf3oN1
pauv7RHNCtfrZcgeVHc+UH69oSEZtsI+8L+ElmI8J0rxUEwtZw0ORRwPveh+mb3zy1PboKZXvRDV
FKArIsjhTTVvubEOST/eVLBAY1e/b7pbVqnmxnerWWNh18dF6ttoMF9TxMw00e4Ht0MgAvagvfwU
yipaK9Q+gOKEMvV8jPSW7JlPkvX2VinEUeung1PEVLajgxGnD2pNQUB7xrvgZoEgl9TtpVhwJzf1
Ut0OeSePXV4Tz5OMtoq8q0GRRcibrPO4TlLnweOrLB3wExtnxuHUi+VldPoDpex/M5E4gRpjI+t1
qBcjHgeZH0NbYSBEDdZ/SRM3mKb5YT3QYOY8T5bA2ZeYhjMDDQq32mn0E4JEVFtup73pZmGVa49p
ktpbhEqOa0owMeVME1btd5GdbAZlpAzVHuYsDcuq2bNbwqYS7Wb9IRnLK4TmdpwRvW2s+mkw55fE
UyB8Awppvb0HFoVKIYm5Jh5dCpZc3kTydSaPbhO/yGl6aWrbYu+nl36J7jNO5bittnpRclaZf7xY
3azfmY0/V+mrCk10dJLHVbs85zNznAYczoFTw8bSjTCC5WkTti7jtNegulm8D8tRyertnBRb7IcC
kfWUnPOd1YLB1ZZQ1ZoDIvuk/+1twq6v09dKK0g6PQTl+m211JfSTY6DqB+c/yPpPJYjx4Eg+kWM
oDdXtreSuuUvDJkZepCgJ79+H2ZPs9rRtAGBQlVWVuZcfQeo0jQWWtvLup7by1zGm7pOjkM/fwd5
teZm5LJuY45mvFfPsLTGleW+Gpm2GQhgo/OlDrTRjoytWfk+8IbN4uPgxdFlQTI6hsWa88wYUH9Y
7GrlL/lh+of5zZuc1D4dgRvJDkOrac9d4m9sN35y+uRQ5z5D0/OLQ+aOicNGZatQzVcaafCogbGg
85zbzcEfOVkeUwoJ86yqetIE1U4wHPXJOKqrigVg4PWWLhDWOOEjf2VU1D0xJ3AYPgiOslx2UVps
+6i6jm6+ya2YkbfkPWL02LOnF/VF9bR/UF8qL8friBC5YPCOf+pTMMf0THpAW/pG69SanlwlRp13
MBhzNWcr/Q97que134MBE920RVu1KQVLH6zHjoqyyPgi8tGIzGYV9P7TwvxnW8O/rFZe521bzLMG
F3FVa9pAIl8xrxraer5tgcYas3rPTXyv0vc4LnfWnGzy2D2m3i6Z5arXomPXTegATvvO7h7pkxcI
IPt/nTkdV1EbHdOBcsyOn5c2f6Vtckdk/FrZxdtslZ9BH3/ZsTOH7iz/orN+EEXqMgRc/jW6Ejm/
jPySI2NIc2uVHePrGnG06IxzUrv3oR8evF6cDNneOq24mHzJ0l72rhbZwKb2ZbCzz57Zg87qb+r2
VBcU++TdFcHV8cdvS+ivZaAl6yzFrgxk95EzcrWX8WsW3iGfpte2sHb9Mn1kc7mfR+va8Epj7J8k
CmWrOUuckL16ji3zBo61T5Z6n079RRvnz2op1ypASQZvRee9Ltn8a2DoGRY5SKOZ1hcLnZZqnh7J
CcpQeFSYwwIoWD8sZXWwHfkQWzlrYWUgFY65Aj46tAauKgxVqiM6uNpVUP3mMr25dW2GOfomoeMp
kXxe1R64qGydRMSSpLg+IiXcJNmhxAgna4Z9o1nsQ3Tac/iSq6AqzjMj2Rr7R/I3htdQPtTN0zSk
7WNJ+oCINDmOQRbZNhVKmItk7JUgA5J1dAvvtXPmTTV2n6ZWP6aDeG/Tec3Z+80W68Ps5o0/5qc+
yB6Lybgsrv70f4qkfdU1qfaQkOWV7WHpUW+YGAsIe61GX6DfOeV80Bqqh1GKdSLFC0ZRD04wXEej
uwdx/yGcaM+sy02W0aXoip+eHYvq8ZaSb5ckBUMwMn7tbO2MPOKh0pNknTi4kWaVSZo/xJdStlff
Tj6B7deVq+/LdLy4+swMftmHJlBU66dGWMfmbx8MU6jl5lc/d29s5HcoC26YJLzakI1/ioEzg9Q0
PPWo/XYaLwLd8W4qeSxp5UCiuy8jANpiJ0/lUlxTgwnPvLX3fhTtVIzOjObv5A/PgoAryWGlRrYj
dH3rxsFbl5rbKaIHYnU3uWCEUXRQbOaLW5d7q5FkCpUFQG9+BI64anXgkL7rF1o/x3axjzFWEeCL
WhJi7M5dnDH0beFdwP3IBLyOkXwXIJHZJGLX5BFKRXLttfHdyex3Z6rOBjcFEjArnQVmIjVliN9P
NqORESuKv0ZewMjnEklG11p3kbvTcwbOJwu7aiq2XgMNqfCjZBCo8oYnpnRL7pfouQjoM/edeUA/
+mjL5likzR1Cc7uyYv1Zj6PnuZAvA6BV6OHutdJy9+TBCUk9f4sW0K+Zx2gEym3v2gmRNnqW4E5w
7i7NHNxNOSHNoSX3LMMXRZr52jaGbYwZgl8MMWDAss0oQkN0ku5V0p9qRpILm8JttDZTVWwJNru2
5YtqmHpz0trK3lA27xmECNBTai99nt/Ug2kVKDA194IRjHCmkIx9j7u6N3fz3KIxR1rstC/Iu5zs
sky2wVIAN3UOjRqU58zM2y9TsFtKUrNaimMjNTfsvdkIHVm8MYzsMVHW1KE2mQdOGZijyD9V/qMZ
3XNlMRVfkTp7BfWHOfp/3Da2qVuXLULqrG1rxxutp/XnyXneBCIRq8Au9BAVxzfJrWWWzMoWDrTh
RQ+pxncZFW1keCuP2YQRUoedzjdHFC9jXz1MRrDz3X4TD8Pe07nyOv+RQcR3O/c+mMW/VkGzrfPq
BAJ+mWbKGUu4L7Vhr1O3fwnq+rGyOyoB+kWNPtaUKZ5Yj72xVXkGhMO7rgPdLg54DALwPfsBpQge
QJb6hAb/orXyPiDS1fXiQt1BytIyAu616UVm5aWfrUPbWsjRsdAmmrWhaZDgpwR8E6mBsObWArJE
OcAKjlFpkVdsPEdYoUaAHCrYVJ78EJ2xw7nEwaujDu0+PuRusss0aoelneUa5jkIdxWtonzcD3pK
i7oOglAszndEZzhc6tanwwiWmpLBq4ckg3rjE5sA5M9Z7K7ahts1KvbSszKM+zzOXj58DPYwrmJT
wHw3Pt28Py5+eUgAQX0dDCXtnswW5AqVjIHJyXIJzpPZSaaUWL5abuFwbcvef59i8ZnV2Z4DdBZB
9TC07Wffoe1bFneRda+EQpgQCHADNfurTONpMb321Kg6YSoeksE8Nvq8N8r6V+1IenP7Mog/KLCB
D9wveBQXzAOe4WqdjCL+iAf9VWvaTYt8ST33L/VIA4kTfe5cHT2H7AmtuCseYd0qs5ej7ZdXV+sa
LvKCSrBtnlviWVpql74Rj15LqlT18WahDhiz6tz207g2XDNEYSVd1WZ16Gbr72xqe41hYLQzuIjE
H99sNlZMlZa1wHJAwQ4NiSnZ+rn8q8moRe8c7F/k5R7t+7Us8l2al8guDyeJUdKimXvdlLdKD74q
kSV733Ze2qgY6SnZm0mYd674U6zuVFkv36Zr7KN/Tyzrv0lAQZ97Oo8wABFNJuORjthaOMVigkKb
In4ppPdnMnMEk4NDbI+HUYzcDqX4zdsSG5YJfy2TX++m/ilK5wfPqf6oxLHzqNOK0TjV3piFGGl1
68GS7YoM9yfIl3XmD4fBM55ED2iucQpk1h7btBfh7HoPddsBSEXbhJskDfpHYxmxoUhPzoyTklZu
XE07l11xYR7+upBR06vfqn1pAHSUwtobPTdcXEYAShpHoIyLNVzzmyqOeg+J6qn+ZQ8+1plxkVPx
tx70UyalviG3qVftQqhzGwU/i7dsTk5qKcw6P5Z4YIAUyi21GuI1JPOLv5rrhJaUWJtmn601yAxu
unznDQIksdvcO4/WX53hICe2E2rKgKKPOT/Hun8SBtLVDL7q3nDREdBhYnznZ+XJLFQzQ7zgEbA3
LGOlauWGAZJYVq992/2UQ/LMGM1+ks1Lm8WnrGZewgvMFYpyX2NcM1ti6SddC/7WqXEe66kJiQPT
eo6jB0eDn6KZ1b0eyKCa+m8pM1LP8bvTeZod3rYl1/xscjNqoOkmSnChcCwF9bn3JHX+NoH7k3Tl
V13WQA61tpV2jJBQGzhrvxOncrGffU234AbGW9+jl99n2Mt1GOpk7W8e1O9d1l4wSnlachrp8Al3
+Evc9VTf9ZnxEvnu99KWI7LL0Ksq03z3yrT4hzjnen5T53Sh37AaMocplPrZBkVHD2miCy9/p0i1
s/r0R30Qmfun2FwUxp+tenTlVyr5ovL8TWMTzoJxd7FRTapxnc3msHLGDhh2xhXTfU0klAt++7eM
9NAq63tHw6uu2nuUy/eYkrST41NvA6gPYCSV1hwrWR3nZDjCVH7ijHzWUVWf1aVrpxO0CK/ekrGs
jdqo1i0uUCvfqn7HofleJvsKN/Hkd9MqzmaMPKo6bEaumqz/CXTK/iLyAUKjCh5B0q8TDMtiQrLK
mhNHHxGdSsq1zBw2SB+RY/XRd64VCLPMf1Ad+mljHKB1QcIzLzhHNs2xzMyD46Q30VZPA1eNxm1S
OcZz2uF27Udb8CjAvvaPMeKvkmXx2xJZzsZsstcRHsBYJ09ubTy3+rJ85WK4GH5D47v9VZ87l+SE
ivvaMMrppPnRzqpjlzkPSVFvFAROIgN67wxkjqhuQxLeiXqYN3asEv2hfHRd+YkZKqIq5t7yy53Q
0dHQnWYFf2oI47g5ZP6IjWv5oz6tXrknzca/a87Pg2YeVchthvqid+Pf1CnR46mL4rUTvG4QvZGO
8+nlls8DD8r69YVOA7GkkY9WTmeRT8QBfflMp9WZtleDdHnMEutQtsykp9kmiv1QmaQBlDL7Veg3
BJOOqTGcKpTHsk7sygEvrW7Wrm47fJrIn6Jr+Jmbxc3zF/ABAyDd70KLC1cjFdIJy6EKk0hErmMx
+2tzogfG0OF5XhABA3qo9HQjNFSHQEBbej/+r3SCR0xRgDzz+wjykOYYG1Hnt6JacY0AwFpEbNrR
Q/UV1wtApJfdi0J/zAtaPUtAih9ZWxVJGovjZge/ReyWaz8mSUul/eFj9BuOhDZykc1iRjQ7m10j
ePyJti10CDxUFtrcv/tg1BaIykr4rrWK/eRHDCxeiw2ANprnfuEIsq8YmH/USv8hT+oToxIMWGdZ
6MdltsZf/kFqcoPrw7brIC4YI6VT3n5RGOzTBgA31T+KsVKZLBkNrB9AlNzzdyMhk5EkLt5fs0dU
y9gUzArjJ1Hy8Rg3Xqt6pC9uap3VnlTwq05HC5AIzBIAodylLlA3bKlJPivQTIVwIHifvkPhxfsc
WTmSJHZC/+IFH0aEIJkx75K23RUwH0z/i27cMKHbg1gTb1SNQxjQAF1Ga131HVpf2VVPgg85gB2Q
kc3oSC7VQ5c2J2RaGajpd7TDLGJHggAxRJWLQlcU8KbM2HHetlCJM7gAaL2kUbovSggieSRl6HRb
w9XWOFMeioJoBmkhqINzU99QczuqbxXb/Ws8tYCHySqOxmNUX0upnabZuqithq0Nu6AfVkNLL9G9
sNWxA8SwOxxNQGpNbk0LPyhDwSnria4U7+hz10YdVbL7z2ad5Vjbk7kujVvfeAcU9mlBvDfcGg7m
7LymShzyBNNW+nKlbe4bY7may3A2UvCF/BaI/JnW5C2uhiqcPHuziDOyT0ywqDcLcFnvR5dFNujP
9isIIEvn0Zil2V57NC7gh/BZRr1ZFzRQqXMs89KJZo35kugFd6b25GbJYbEWMkzqhCzaN3FX084r
01UHJ6g0QfgfrdT+FJZc6yTXwmLYvd8rrIpr2/OgkH3J8oi4TkcJ1XNBEK3xmalRgxKgGylgV10f
+Bt7mh9wib+J9EUxBrQ+WJXe1kuMtd1tY5d6nJ/GcteyUdrxmRB2UwvlpfaMhra+qVNnV/piP7Ml
WDnTwbHM2+psOPW5+KTC+aOIK7yV2lgexflcevex6K5Q8VYZaEHfjjtfL3ZjY2YHYeVrD4F5lVSq
rd+NxZNXWxu5eGGh/wiTM5JfOEeeN61twIiOZkwrxnUjv2PTQ0/23ypU7V9kxIbED9XpwI9bHb2Z
3oDC4DtwfsuFzdnv+cjsWNJ1lsrtukdM834ZN9zwV7TeX/gjsR9MzcghIJSULgtbj2vA8o98NdVy
zus3tSszNi6ngHfvwQkjAropHtTx5/8wCvP/v9Q+aR3kbCf92uscAxMu0l0oL2/uWFc2W0L8FoGz
lSow1AJAI1WPVMBtKtS6ONlWjvAGwYTi5Sg07Vnd7ZWAECyiUw5zRGTlOgB65m3VndgVtwGSCp+l
Cn7izA7LyN0QNlhGBSGzs2hYcv7htaZqLGi5q26N4jd47Z+6dMIWRIUzrOK7+tFt51NZHjQpDpb1
l004o4yo+c9Wm21HqGeDH+8oi0HN3pLlW6W1Res+gXvzeXy+YDy98+6sqlpJVeqlAdRSNieraac/
QvtCqGnlZlj48hcBqUSnhGLoQKn20EKMiWCBmrW3WfAVZIfz8HJNroPSuLp1xOT4TdQHOY9Pcfoj
A33ju/XfoT2l3Rvs0A0Dwhcmqdd8fc6IhDap/u+/JZ5uDYeS3teBI8zF8jgqIzTiBQskPazNIbfV
WvzKAPEGX83Q9lgcFlm88Qv8R6XiqdiyI/cK4c4WQHYIvBJuKDuSbztrn7R8+YHXV4HTmu2Vuif4
5kwQbxjf2LAH+aAem1XQW3O8F8SF1sGYnjhR7Rz/w9cb/vx/03Ky1eczJnfnc60TwdwsP+VV8l0s
u7R/Earlbj/Y/bsWLKHE4Ub9+S8oU1/bw4fKGh13uvQ8Y1/c+Wg86cH/w9Wg2s66sWtMYzu3MjSS
hAb7Fz2QdaOhP77Y+2RCAJN1gVOCjOYMqfm1QI6SoDHTJeAl1AcuveotqOO9CsMDCK7TNir22K8K
189FHGouPRzWA051cEjTeccPJSkJq2k5TwIQ2Ex7CJjzyvNeNXghBj6e6gi3xCDVPnOIpnPvbXNv
K0W/kZY6zizX4M4hj1htj3yLMiBo5xbF0tANPjgTRvqU9y9qD6p/pAIVp1LdvToafGUHjDZm/Inu
VP+uSF4qEI0tTFDCpsx+1T9Q4UBtce0zIX1i7VRMV9+TKKB8Z4sb/c9QK+K9CH6s7MJZiYcXrjkC
xv/Pj8/qkoUbFtYLHNV5GUOTbxS1+j8ApCZRn42109urKuKBst5F/Vb5/U79ls8ZovfMo4C/yivF
o/08RJzenm1p0r6HIMXHk1W0sQZAwOSaLMtKNbVZ64zXQpA7B+/QIHtyTf8fuiJL7lQFp2UB/MAl
1PMMqaB3HxQ9ls9OER/dCWJGceMNtQASOA/BhM7I02ahnb5bq+U0lSYgifpjt8CI0SmvCCksEFGP
U8EZGDNEFssTGpKbEmhuJqBKwz7OsX5I0h22OaGtvZoawhvsJy7kgi5Wzhbg1LI9MuJUp4M4sJlb
17pwnKZYfqp6f6TLx9p284Paf/+fNOcph2eU9V8Gqbit7bLkm/DZT9o2L+VG1qj6CzrGUMQTCHjM
0Vb0/7VXvk9G/ZZP+hFlepjZ1zRvN6ovqlY3mwEF+I3+mI/5mtWIuPNLnBA607q0E8V7/aGivtqx
TL0SRW9jVF5bZhkCktK28w9l/BXE25go11KWqZPEJ5+XAOYOOzX213JYEMXrN472qgwySA6mcto5
zZdj0dOq//y/Gv9/y67urgGpHzFAvV0+npBd4OxDczhrCfYFTrBTMUelearoyt1cZUe8BHUiZVKj
Ul7kd+e9F12BLRN0eJ3ul9X+d0Cja5YtLwQH9Rom4xc64T53bxAnWvnhOE99dK6Fvfr3FiXlImlT
ynZesmGNIZvKgAThJ46DtTqzufubme4ZfR+VH3A+AwXWza/1dCPXU3XFgsQAzr6nWG3Uyj+aEuxa
8+/dEmx4lD5sDXXU1OZif+Zcjar1rw4wm1PXsxPDjTvNfdHqa83KusuWdO3SQ+WIOh+yfsr4kbLm
8i6LeFKfujfRtWH1Ks6+elMx3cxOGcsHJIKEDSyXP/yYpUlOVmzuCNQFocDG5YPtZ/Q5XWH9X7pi
LC4s7ujdMN+zvto4EEbVa1qWuFutRPVZf7R4fnV5xAT2VEJHMargVABwCC3Gwdv9pokFEXOaCJQD
wgSa0F6R3bvn2rM3Npj4ug/N6L6wUfFVD4f0VadZawbJdgZFZE+qe5KxFh7TEqrroQM/t1XxT+XI
DlOZhtSvKilSkYU0RMU2voSLQvTUSobKGWPvNYYXGFFO+rCojDdaU7fRvEx4TQ/kbXiTbi3xwHOP
AIza0vhha7RwhfSiVGez22fc6PYS0XOm2C77K+Hl32fRyThO8RB/gDYAoedvTAVtFWqGmOGml7D+
9e1svlkD4kYgxcz9/DtBnGE5v6XCgslo71uvPKrQ18qJ8K0iD2eDM40NOHtDkh8nsb0rxxkqaRXC
W/W6xVvVrIU6vpET/B289MGkv0ptAkuzNqcVTt1bmQGH1KihkAYn5vikcmAPqDq2nL3eqd3ZOfZV
5pBgZbZTl4nPZiKtNHp5Vq/VzZ9O/65CgB47u2xAVvquLhSHy7RBlJkPa3ZU9KTR/CuVeairo+i/
ArqQtdgTOL/N8aI34gqt7VWAn1DWbAIZHXpFZzCSp1m3vlgj9h+fiDtLKsIg2WGHhSoXE8+ODxLb
7S6qnyEMqaybd+Uq5Qlnwa3Vtx6UGYuc8h/83e9VyBzG6WmpjpP/XvfJA/d8Wr05zCSpF+cVCwD/
VJonXkv3ql3kxBc+AsPWIjQY/SH9mcirHUyBbSJ6PSXnsRxoEdkeuLF6e1DeC8reoSrs58o/55jc
8nlUlk+EMab5oEI0L89P/0IIm+NfQOSxBhiEM82SonmtQkfX/7qTzrjnd+83FMKGThBrwygmms9n
tG24tDRwC1NluFba/agVyVRaPpOfRHQ+J9pFvA/tOlDSmJ5et1Z7jFmBO010tWAa0tP8wYVdUFVl
rvxi06pnp3RMvyKXXdqRh/6/DCrcTm21T2LxLnFHZt0VE4aYSqQuq2qrvgjbHyY+yXVsP6jqK/e6
HSLsESBDpiJtxs2vmWSIdCnqYpt3GCv+cF2qOoW9rVONEuYoBkiLqvybjR6zHmTV6HOuaqG+K49d
TJ+09R7Hst7zfTM4zqE/V68kQyL/5olFNcBcU76nfIOWvLHca7b50tnlqoae6HNdRbWzrxjQ4Mtm
/JL6XOwxCIS/bT2/lH51cYTYGLCNp54NHlzVV8WyfJ22n40bbKAPiqnZTAHBiQCzANH3en6eqctZ
DcwZFZawrylXiESAJT8qIrO4/5K5gg0Hlv3vg9p4hJjbgBuep6nes3VxNtfJ7KlfVbJUZjrXrr9W
+XUKUqjCGv2OhBaxTo0EUzZl5EklHv/WX78KpVYr7nb/1LugP6Z7qM3hD2TxGFRXbvJl7GEPygoS
cv/om9m3XsLjL8rjAsDizBBWO+ZiEqq8WhrK+ewYoHvGhMYKSRzoVfpsh8g6w+VUXAHIBDIFZtOB
cNW81TXrPK5w0473rdvQadD7u6l512FidtoSGrWg85jZzEosNUz0GlJTArVqRlC/4hQjrNizgqQo
EBCdUv8WQr40gga8Xvn0ZRwQIRIZJtFa4kINKSe1kw3E4j2MwqfZr9fdXJ2tjnOXeBkiTWKe1kta
1odZNoclT/4gE6FtII7Zp1anya2shBl8CL6TsXxc0gnGYMcoj5f4T2lNP66A+g29UzMY5AI5TSL9
EztpJvPAuzcdzJM78yl/hF8pHlvgbTC/Gh5NAMIVzB9cYtL2Dz6wbVjxxe51AbzuAOMg6z+H2URT
EFGSKIz9aD75dJxWaMMCHEFaQPfeJL0pB8xXJ2ffL9HTkvoYG44PkhkImDHlh9Mu0xGpJ6AnzElE
mm68xforZORvSxF/JHE10/Jn/MuZyIZ1d84gm2lPZsTkCBD3EcKdAQiMWs4sjkEaMVPVR5/OXEIW
tvtplaFyuXIb3dnY8/JZRQalddGsehnD79eZkNFmwZynhxCrGLP5PJrYI3vTqy4nCposOSYODkBA
60zXVc1HFYHST5ZzxJiU4YJYPg6z7E9lFNdMwtDZ26da5z3miTjiYp7tJsj7sOIWpigMNyUCZgxK
6ZNPRcC8P4B9Gs4mg6a6Fr2VPuNOcR3/dQuClzWi8aZaYdKmm5enDj3VYNz1TX5NUw1DmiW/+qP+
2vG9nTp4NG1sA2pZ+Q8oiT8JkJGrZotnIORDPzeHEe7m1unHo11aV5uWyNp37IMhp6vOzNoVONXc
dHyV1ejOW7sjlgAreGtwwkfZuSqbH+M7E4LLcZmN+dw4QHpGhQsAM/zo63M0mepkdKBNm3CeKotC
tIOPPsfuJki88dybgziZTEiuaXrEgCxSnvQ2oEvWjpgOeYaxLeMhWKW9/NLS+kdZAq1r03tJ7QEI
JSdwW0H1ayzc/SGK1DHO9kP0Z2YWZK2nXt6FBno/X7ldVO981Ho7WANp6diU7W5oRHyaSxpIjELa
yVZA0t+ZiU9n13Ota1Bl+iHleRwi17O2HFRbodzZfsJT9q51RBGlNj/XxlpGsPN694xjr4vg+2Id
uqDdyw7NOC/Y66C6VVlcZ0FiBQ3oqJtwF2nTbK2+73Ce1b/xYX2TkAZd5Pr1jMvGmbKWTQcITOsk
fzIdOLW+3TjAsv52suZ+DRmFISpv4Bw7hI1MBOfcog+d0Xbocp3UDXrGBmeQ7NmETruVRvlc5AMU
ZCH2vs7sWBF/VrLFqybP72XO/Rz1xPvcnK1dy6lrnPJjqFulzZ9Dz2zFyo4o/GvGbkt/fuwHD6QH
8nUiofMuDimy0z/ORvboarYTZmCaeRUBNFP6R8lwLhL3b8pwpU1TwCYrnyfvvrjaBk3oC1KJcE8h
iEDJdAACq/4KhJLRnJfCYtywYYQQzhdcPsCjNb35m0zd1yzuHp10WDst4cocz0CppBpgla198Mts
k9fONqt8jmmuX9zZgF89T5dymmAXRNyrNE4P6pM0NES8IbraUOvZLCt80l4rW4fMmk1Paug2NumZ
jc6exXpHtgMOENFTnypt5QXyq2cMwESX1KjKBzNdNEZ6dNjIcYzFZfuY57j6Bna+iStAPSv1mWSL
avS8FONeBIdmSfZDZZ6AXB+Ygtj4S/GYufZfZwjUxBiWxYsoHk0E/dZVnrkQzTI0iVFw1XT0Uc3K
hKiPqZJnbHv6WDUlImBKzIit8wE1/mqOFcPNZfKWZv69kQnDvuAwe/LfS+57cm153i6aii2OOBuD
9bNFc5v98qky0mObeXeMXDV+IaB/b1bfml4WABMI5qJ7hFC/RaFLS8cwoi2X1dbB0TXmDregEwxQ
rczRfSpT4wP5Fm/tFR53euIE286C7cEg1rRpgrwMfav8i773k6nLXdoMOhN/LqC85q5irf5IhfEx
6O53gdEndjHLn5YGQz22+DksH7LWHrrceLMaUE1fdHsIJVBje0qqyrsWYwcEBUMzABorupj5X7Nn
FrLcIqwI98H4HvKOKymCR1C658ztNmh6vJnZtHGt4m3RBE08Lb5Hw3zy5BCrgp6mgDtRj0ga1FZn
XedoOtNWfeXi+JYevgv6nDPo5Aw/ULS30Ziwm7SXscigmZFFDIklGbGVCSkrdNt0cZ+NaTwbFuPY
btTdjMT40hd5sez8EiHzHw51heQhGMPQ+jdP+G+DNrXhFLOrnaId9tMSFGtk+zeGk+5wKv/IJmuh
KccIkJvrTdhP9qdVtXsn7VawGY3QLvPnvKaH3jVC37eT4g5mQbLpKRP6VHy5kVFSLk5rq2wfB4c0
wi7sHgL7tC/m6D7NKeBB1bphqSlzJnNkeo8efQtPVAuUlUh8M/3o0TPnVy7rZ5l7J9FR3NrO8uDo
FXVrk73QwcIjGyMg5o1YgJIjT5ojphKQJcAXe7F3hrVsWgMMmnHOQs9u2NceHZUg5jFSZky0A1S0
7t0UwRGDmS947fmqnto29GrKkCHRj35SPOkEmCYptnBhL1O2nKXv/0yYWVCVT/vY0A5wYtpzMyaH
rp7yjaHFL303vs6VUW4yFHOgf41sTN0O5ZAd6cFuo1nbQzJIaZRaa0/pG3pTDTVEksLnG2V9VDBf
FDI8ep4c70mWAs7CMo6rhSwsTAjj+kxZYvZb8vZDA3FcG+qPfsQLuaNQ6ZntboaFBpfRbhfX+5Uj
GaihM19kdOmtlPU51S2AS6FdKouRdDyyfYOuSpfBsfHmbFk5plw7mfeKElo4dPIgsQpDfSBlkJFM
buCdNGHcclpFdm9g2ZrUqxJkhBnHCJYdUa6xbiZvtGHGlWftRZsZubMwGbwXRrN3gZiUqRBTCcxf
MQxc3mCnnGu3eSVu7BkZ2cDqfLSBjz3sRxIjO5aTiV133lC6VccIaQakImhN6PW6Yq4oydurcIJv
4U3fgawh03NIIZddl9x/aZIMoAQsoHB3de1B+hNMoPgvWmWulk7eMB+04VKgvsEohzAgV2nWHiHt
WzEwMO5k5Kw1HlS2cdIcZBGhYDO3f0tm4B0VzwXzN61KSNUZ9djZc0Hq5876m5/Pv5jC3JJ6xHrP
eHTMeicpUOPGeTVEcsj94VYV4zlapufW5+c8ONvBwPYex2odLc0lnRoMv1DWtoVHfzGdTsqnjY35
U+JXJbLx2njmUSuGu4RbhCLOWo4m6Rcp8DabEZeMI0FHptwmun8UIv0Gr1j1Hnt30GNa20QWMvc+
V2okmiIMQZCB4odPwQ426hpG2YHm5496ICbURd9MzZBxZyaLpwLC+PiJw/iDYw1bTvw5MIsIEgei
kZpOJ6HbOIaEohGf6MaSw9OTSS0PQpH/YDExSSpNw8I4WUmO8Y+/S7LoOoBu60b94/XTRZCATwKj
ozTXPjrDOwbUPozLZ5tliI7tmPzH03tst5EuTbtXhLXKmykBEAToSZGUelJLErvLe19Xf57A/v4z
aappgMJr0kRGRt6bsw9EFJ71w2n0GYTkJ6cG0IJus9vNjW99iPRdnEETorGhbtg6+6JDZ2b+S5us
t+uWPJaB9Y9JKwWjqH5osZiGAszMDWwTD75UtZztmYFEznIscmANgAdriM5w0RN6rMKfiCW/buAo
mTsfaD27CfL8xfNBijfzYhFm+K17ART4AMrHIpmwNZM7o2mwd+6PxbXeMsiydOjQXEfldxKiDyRY
FN2HXZS3EyZs8Ipb9ZpXWNMJogNYbJePt8yWojRI56ya3AEbXEIQtBuP1vDpN84ptfC+yMDfbCat
hiSSwzLAAYRnB537rgBqJh+5k2dBgPAQRXCIjBl0BtvBexR5/o/fWmeLSN3H9VtMxehS753mholc
e/lO/fDC+NT+dpm2O2SdDkuXEODml8Lo3wpYVuFUqzEfLMEsn9CaoMMO9LSbz4TP92vgHY2Ac9f2
tC9X5okM96D3NU3l0Mn9QnZGN+TEgDSaMbx0b4/2qfXa+Mau6cEK0ztrTN6HNo7oOKOuakfnJlM/
fTF2zLaaq5sqmyDphLcI2gE/GRQQEFSYot2hF+k1Kck3AyblOTS0LAzFMNmRlZ3x6S1hbvOPaqzP
dKp/yIK0XLDRppjLKrdr/OD3G33D+YEJaScX4G4r0vcVhNImgfI8+x93Y9WMuXqaaPCOjOnUkSSa
QbNf0u7YNxBugGR9JjA5ZOdFBTmAY6LbMk9EW9Z4CruIu2tQJKGGizLnDUNL8LTx/NA3AZ1SFeG1
D0Ri8YY9XNmcUPWmjdzXxlvP6zB8onvhOrT2ys4N9vbkYUL1EH6nWmhxRhPnYauTz3RAKCcrPgLC
3wBCIDPK94ufAuF0v9oWlxMwDS0bXEaIpGhJAFYDTtn0VdIyvCChwK6Vu4IhwJmd3gRNR8FqXnED
7L+LHAjNpdP30pkBnJX8yUnHTo7wg3LQUcsSMgiiSLZn8opL4lTeBV1BWDF4Cq7yp00ePjXFRyOA
foXLSnaSjMZXA6coBWQ3fIq/4658JoP9KjbWB7M813wQ1/0X2dcbY+zuCzcysGHZicFDBEzTaxfv
YsiHLANk6KztAGNgjO9om06cDxqdJxRc6tuEWUgjghEb/QfsjnGk92cvk7Bhsnxa0LOpe2zr3R09
7QhYsE00WKAGhTgFkg4u/T8eW+SaDzEnsLfs+9b1SOB5YNsJY4hPKAis88PASho9UdX2EYfJ60R/
5FzUDy71J6Y29GSDEdIrQcbYtW4fw2EbvrndtCtYQXekDy65ofDBobZPyGpdKFFPtlIdyAeg4cNC
sO25t31ingN7/GcJ0vuMfltJSATbqwcDZXD+jbz14s/FH3ugjLmu3mVxhq+h2C7w+hCiarwPmcl6
GWg8MeGmLA9WjjI+U01cvH7QuvcZIZCRtge5kaX5VY/mT0a73HhzSvMSNM1u9I82hzVJ3o3Furhk
RwHWBNLJy0AWMwoIHG6duLsMjDobIUw7Xfo+e+VLDuvbKyHaQHzAwPK5a+bgkVO/LA29m/X46PFi
s/cVYh2bkRIWAay2TqPUkOiaGBHu9uuly6KbfkcgMTUXwYg9mZa+kvW8+1Z6lxbWy5B61Bue7OG7
rq1D2oS3iJAfE6jZW5Y/VykPbtdn0/qlMIJudsWtdHA3HwvzClF12hNQU1b4ndJYYnuP0/o8wCNl
z3qWxZ+no7amzmYKwONhHLufMqC05B/i/h+ZT/04RwO1RzZrxkHJkefja2rEP+21+y8evigNEDnv
c5A1Uz2nBHgg2pSTLOZuerNzP5oNIdHyPhTp7w015a0P3u0ke09LdMlY6RxF9w64taVLmY4QiDzT
kQ+REVpp3OgCOTSugdOxG5oYt3DhYZ+eliyDK8OMR6oh2257xbZQ0s6hjwzeV8IsOzN9km9bjPJM
N9Rt67YfTWf/sgMaKxDOMdr1iB7FoexhkMXxYZ3RHwnMo4NMOeXZpbh3RvsuWpo7hwpzDAUsGsvX
qetfNi5wtk63qHXdrzjzjuwqTuv30Of/S/9AWex2yZyLt33M5m/QvT1fQmeArV4eiwa9Nve1Z1us
GDZCfa6s6DMMJnqdwmUfRrQsWmWobvx7j4mRUbHdUb+9rMZEigPC7BMbLmtyMYPoIajL6kYpqdmF
FyccJwqSX2mEmhmypIwsBpjPMYfxV95Cja+70zaUFKzQUkGiTte+Su1Hm7ZD7X7jo1y0PhdbjA8k
4qZFeAf5MK+iWyKtc07IaeMQPDyRNtsxV4CO754CqSV2kHtfAH8U/MQmi04QkojBvpZNN+xvtmZP
ZoraPxRP23kdGPU9N/WhhM0XEy9o3KKbvLIu+BAcbXRaNDOMy8X4pYkCA1yeO7nDnmdc1VRPQYCz
lwZoB039DxPzl3JoOYsObx4x6y8a+cTQHyaEq2wu1IzEf7ic9KhJNB/pDdQ5QWGGJJKmLtcJjsVA
by9t9kNIMoXqXYX5ZJts/sROX9ute+6z3UlmNuTFC2K+LUkembUL9kvfDIAeH++mDL+1b3K6lb++
mWYAZ8691UcOSz42QmxsvKKkEHAqIRpDrgKKfnzD0/MTbR9f8iC/Q5zYFFmDD22gdjA6/06j+vSK
HxN76G0IVY47RNaoKVg0BTvpMXXnfZnRdmzdaWPmouOjPPbcLOIh5F58XPZ5yqKD4Ee58RFj3oYM
B/L+bbp1j3O5tOtwE7QOOOfHGvrXMg0NUBi7Zkv3K7KAARlYNjC/imAbYiYhekOFo5j/FtDu4v+G
iWSx/Bqwbg2hv644VJbF/K18rJ9SlCjXY4nJ6Gzmy/LZvMZ5htuVONQikhh2b3OwKFdEiD7omiQA
gctYMGQ2eWIgGpwdiHriFHE8OICK35LZIQP44yyQJXjBXdjejqxQvdl7nRTHfUio5SnE6aH3VaDa
kZujUJLur9FXC7GnBoKg7Wf7QtaxBtkEqqTN3Tng2PjowaYuZzUe/IpqMnb2fAdeBKxnri9ThQYh
9z3InTvHZYRv+D0CN1ru6xj87ev6Gks5OM8p+IuHYxAQRjs6OoChV92ken018+xQIkFmEY3NRK5r
9wcM6tbOmHRpOrezTX2nye93BZ39fczYNAGKAfIdw6OW2wZa5+36kcRoCk/TeuEc205wsgtq7u5w
2nFRytU8KcBXCGuG07nHmGboU9YEMtyvm4F6W5iQw3FC4TvgcrZm+rdAIUIHtGqhVrd3OuEjuo89
u4sm1X7JBDJ+F9PuedO93HlAfYgkggjNRJXGsIOoP5z4ywQfz2KGeXrqojWjaIt8TLO+73bZbwWc
XUC3bl1dUgfMYUc5JrYvOUEQdfBDh/yTAZPWwH1wLGMaNRCl2GOqK9T+4mpCiMG6l2VisBS7XZF4
k2gem41Ztxx6Rc/b5kLKGz6H2TjWpNLa1cq/o+Y5FCsDrz6aBYGo0qDXZ94PKYh9Rxv37tR28WtA
f2acZmfGEEgKDDtVltNPxxtObvBbuUop78l4AsK5Q9NRNqZqo5yh8cpuP+AAg4qBZpv3WJP0+TTT
JijSzAx/o2Hgaj1sqv2zRUOW39zR4vlekJHoqQdigsAnFG+3u5ZQwmWCaBqHd2SWR6T+vnb2s+V1
D/2OMnxrH5Oqudefacc8ZDCM5A+8+Gem1dJBTILMunjOJjH+GKUhGdmCkKmDKqi/EMRTxeGtWTFL
CFPqPgRzv7eS+egSUctfkPY+UW0dMaoV7Q4r7cFXix0sz3g73coIpl9IWJy13r8dJVs5AjdfH8bo
VgcLM1B53/RZ7hlUTOGM9NFdX9MA/QIiBzssn7Xno1PvG0L3Co1B03lNURFTOlmrG5RGv5ckZFLK
jrqmTiRiOzf9nP9Fq+iUY0arpjz39XJKLGQmMJ+0baVclZJ+VZlII6YayxnT+3TLGeeUe/5xLC/Y
+J6F2BrmHNMNUXsfNuFs2uQENNBohm+BEtzfhVhephpBw9rMzh6kHlkRTl7MplLVNuNPXNiNyz5M
3p8EAIZHu74fMUpD3CXLyUisq8bqaP4mbIoRt6GUcMNxslzavhAdqkjRHrQoRXJ9d9aBpsejQswq
gkE9Oi8h4ltyF3p7Lnw9/lWAXdIaTVngenyYY3HQB14owHlMBQ4BuZzxSSFDXH/Spkpg+9SQwMv3
7WLaF7T6WHTtKmG9EtMhr08YF3wS3+BAWWBSRJQQBSd8yv9zf7LEO5qoC2QA+OAofe9TumQ8a76V
RixW0Jr/7TjBufkWFeGzQjpeTznsRFxZw1TCU/FQNbTkFQ6tXIH8rB5btwW/ig/XkaoZJ4GrqWjJ
yHPj1HClLPNrwixiu+VYdTy5GPZGwxFWB5UaKEnz3oDioosZIF8oq7ny/aWE/sftiHpUTRpUVCC+
gf6GBFll/kcuBnujJL+HM6CbldTUrMy3sgo/Nir38mmcaTlbBUWKhEFijk7yS++ks8HubkQTPqEm
j4eAyR7L45MXKUYmhuHYKUbhRPHxTI9h7MELn1VwgEV6ojeJ2eOZjMrnurBmgbPeeobzSFP71+TT
mj6NDKvfnRekJkz/J9mjf8MRIi9Jof9v5nHJt6dq2v2IZtqloddA5rvZAVSi2wij60/cFlBLtmNN
4b63iMZzGlQ5TziXWd4zNPYdy9VbsFrj4RvMMdyHrfHhu+N9yLoxC/iY4rxdlATpGKNfnkaGrWLf
QwQ7K8baJdc8gpyaKvx89Fn/kLAbjQEb6rRxXCaovvYf2+dNyHdMSp8rUXvgTbcQlbCX07Nou2aY
n6rJOOqyFBz5zCq+NExQwdoiTlb+imLqy2jUUE/L3b2iQjv+3Kb0Me5jXP5y53b+JbNp/GZjdQMV
zvgRDgFKAELOcC5M5dNQ27yzhSt3qmciasq0hDfDe91497ogXNGqHa/Zg5IbkyGKbtseMUb2mJ80
LN0nROJY2Glypyd1iWhnaqFR5OwnIHAAI1onqZa639ATlQDJJKTld2XB0rf808Ku16KElustNgEx
Sd3qPs1Ovl0fgs195xDpznKkaEM5oTLxqETDGU6G+9p1EGmoehkJvThpvNEqhuSaa7T3U90wWYpq
DZycjnuNMigVC2LhqrKeE/ihs9/d1a39gHYQbIUe7kG1cgW7Ozna0k2R7ctO6w41ZtDhtAfa6u1l
b/iq4tBBhn8JXO+txxHEkf8MpiNqWrMfp+GhzouXtk+fFdN5mlRu2AggeU8NSrZz2PxarO6tW3dA
q+kzWc+vhPsQ9Oa91+4+PChuSoC1Cr49/I6i+tRnRH7tmj/tIFfZzd9w8L+Ghh55b25/gzX7yPww
2D33OveYNGZ8qFCR6TpcuuP1kBzHZ4YV30N4vDHnGUzSfqjm/oHDe6lQRDUd4zUDHWeGwIOfpxec
4RahJDoCU+sMqBQZgnjrwFpI8ihPcwDfiiz9yseW5G/3gEwWinG7O7qcL0YdX9N3Bb4riaoife5M
SpYbJwYQUpqqAe7g++tTkgYvleP+HNfwR93RyU51C5G4T+ZnHpS3a9b5WId/+wKf5qxInEaZdeNN
LqqrAW3hUWVorGR0roLqNTK2vzaxo1WlB4M0US6RhoizObkXxQMZmFoPFrfjwLiEpDSxPaMTwyst
5ILAV1sL44LON0wcdZ0juc5lh6aMHnhI1v/MwvrBJ/hVrAaU0K54H8zwgoqBcw02tQQIKnBkX80w
PTGnAMCkdYlv1lt/5WpwaSqKmApgRgrWQYmEzNJTEsK70C2GlBLvi3OBOwbfjV1QFAH3GRmqw4zJ
h9T8HFrVCbdSQgcbwSsWO4ARjsQjzQZi3CY/LYUGOeT7ScWCH7v11f8/P9Wb4XtNPYErDV9P2SHy
OeoMQBadCKAmT+Y95Y8UQ/Ecgv3klRE/OEF74wEp6yk7MhMU0eEqKnltzAvhAK8CqwfQguQWrqFe
hIfwdxTxDIqQ4+tMFw0AJsFcA3KXv/VAFLxFlX3vUEdkfj2AcH/gRWX4FVzxirVHIwk3PScFwUAT
Al8bTvRw2LSdHx/GWs6Ifl3KkhW4ulwmnyFsqwcALYEU13Aa40jHxKO1IVEOlzFiPcXPmyhbJ/QQ
UlNxB5iju08+oooNMBv/gQq1JyOfsdkRAh1NHCGc1u+HNvob1QHKJZBCTjPUT36vTj/q4dxhDLP5
QbslCBYXH24/FcPgX6K++2LdeX19IG01GUmTfcPw1ipDCCx0MnCT9TLvRXBgwdPofthy3PvyQ25D
W6Ff5q+1eRwRI6a+ifiCdKhIUBsTnsN3ET4hkwlRaD2Qwx+08PxCStY8U3we1S5CSGqaP1gh7LYw
iaF+5eR0vLviGl4fX63/wqqfwAaV8pfjb16FbzKA1PHHi2ApTgK7pGRFGeiMS5a3dXg2/Ca9+TC7
IS+yrFB20FRUkJ3gz5BGuXHBmUzCcAUgFiweftSmH9dSSMkn5Th0AtXz29wGtIVMbObdBZKiR6TB
dyd0dGEar5QwAKUcO/7H8h5T0i0S6LMZjfc0Fv0ibiqIm+bVJQJgQUiSHOOeqEFkDTlMgQ217glZ
nIMgNooiBwdSyFC5T1rMMdjoRYm0vj2yG6ZrHWe3/LHzGfHFZeE5PDLdrGtPMjisGW08UBMRrqg/
VEpOI/JTB3iu4binx8UKnmFWvsq6KG7MOO0pZoExMe8ZGiQspwJoeUk6Djj7bnyuovrcLYiyI/Jl
CjLhkztVdbPbUYisXq9BJpqP873nbec+j/ZKI4pieYwNBzSqCb9YVtrULsX4Qb/hQVXt0Qt/FlN4
LgOT3irB2Rwl6nwmA7PBJjBROLoXHi4PCnUkck7Ig/hv6U2PdE50ia+2IP6U5+ShBdDQLcRvik9i
Vc7FwdEgLwIb3qO7sad3MAD2vPVI8Zc5eI9akA8K8GlRfPUZ+a2LR+dwqxDkLcGz8h9WQUFBk1QP
VxQOmk61Na8E5EefUb7sfmpTZmJqHkvjAYS5c/uQOiixUUgCv5nTU+rDOXC9fZEEez0B58HiyGmN
dzTTZJB+zFHl+Q8ouVYXv3l0hRojEsHBs+c8NfkbL1Q5DmBZcTtHf0eKdqhtHj0MXOxZTzXF32Ta
PSwwbZGsoyjMWOk00rWYPKpH/vCrnoGIMWZl2lyQ+fmp9/Wop4vhuXs08vgAa5o+aPo3KR2yoYLM
wh5QiWoDd4JbquTBc6z3xUfcpu8aFD5WhiXkG9Lrf5l0dwZpu2kcIrXty0JHovCcA3u+MzEnXK6W
jKEzsa7+24ASK+3V75jdbkUioguZIoq2LsSKyQhPafOHJx/Ns8XceW6GP25XW07Qzt7bFpIruxSr
hmQxkTw7bG5fAwUtBIGUKiJZsxfEQiSDrUhpD0oIhtRho7y/J90WXsq5oX37ThC7bHkPuUOvyHaq
14XLvYta9GgHAHji/vs+e8vJatBIkFuAO3GazLP+oFdlBcyeP5SxmGZADueVbAdEytFN0qmeLeV1
BX1gw86/hiBB5DylkczlY+p/xP16UbK0EK564e6/KYrvFbiH9nTXYmh96y+NT1kaXozS/oNy0IG4
A1B+R09Zehjp7+DlRRrsgBGdhYZnNPdUJlbgsoI8pkl0Fk+E0a2XJvMuNt2YExghovFIfXm3jg8t
KG9vlPCoYKNCjAyTIM52oRkMPaUlC0HeX+0RhNb6TWfOASBS1zgM7Ws6F6PWr+M9S0LZesrQwN7M
H5vzOqHuLQPhZe5/JVTjZeioMKIsTeNwDM4Yuu9OliJaw8yOPCWG/4i5GjCPEX+CnEjZwPwBwRnq
+DPE2IOuEvYfeTIyG6Wj4CayVPaOFFjnCcs5Rmo98UfnID8/mx8MFscmz9c0VRUofn/EKAgMCVJ6
XR+zsj+kES24LBk//J+5wdTp06ygvUI+OLACafFSyv4Fx+nO/y/c4Yk4cQMnnX9hY/hdHd5qflDW
N3UtkSi8D+ISDoX8i5JMrTGRRwIondd/SB5xjA0DQDnnLbeVWIOmryviI5ABQ8Bj8XBkJ7N5RmLl
JMiC92MMDXa1j/9TBbP247NJIs9v9cu5nRASz94MWgU6I5LZTOpP3aP0lZR6pDmHygtFRz05Fz3j
lABxkUTc6G7il/mZWDe8cwQhoIMOGpcM76AZGDWo/I8AbZAKnE4yIcXoh7KYyuFdYGN7AfxuuvvA
+AnqiJ1QFb6jN2MJkOnHsc/loWEATmOSuaJMEb3XMWp9LLdC9njDr2hVlYsrP86mgK7x7J6/1LUo
4kar4aCUyw913wSj8/v/9wUXZdI3t5rMIY4YMMChYu1ZVLBEVkxYhi7LVFzoebRdwNn6SOYp88CL
kLP0pn3c1u//nQXD/JqB3nBHqnbqpqkrxX29WhOOkSymwVXiVbnzus4eZ9yJhj1GliceNkv36Mjy
27O+0c5/mrBGu+XTbki6+THf1DkX88sD+JvoNQWc4Vn4AXHRHHh3bd0/6dLxHb4fpi9sZV+/hORs
Fmk5Qtv7Or9uq5/nB/ByHp72z7D+Y5J6KzRWGZmsl5CSAC0BkWRNWEUEBUhrwCB2CEG8t5QJ+o3z
DURBVH0tNlKlWV9L+7+NsggQABLh5tcSaYt4hnLJ5AsF/CrSR+bT4gjmqXmCYXgrbpUYE7wygQtU
LzDQGHYox4Q/JzBbECIWAJm6yVFHTOFlO+aH2frBgwow6ija6hZtplZjXHzgM3xN/MlFU1zIVVWw
yKvzhTCWULib/0TIJ2HeTfMxINzdQFbclLan9NWGuhOzR3qydI5uFTRS852V/7CRsWvdMOHnLQNS
i8GnZEzBJfRBaRiNP7FRxe7PRJqWmOmJB5Lr1JWHjMMxbwL/MWAchjDXJWBgB3+uADlu/uhbJZVB
pXkZlTkTeH1I+svoXWtUvJQ4OaxKBj1ZAbvxkMCz0TZDeuCD0YJxYOzdzcxi6HlAwVdMCfxNCCeA
NDp/8Seb2iNUCP0P81aCruuocTM5NJzghdkJEKj2ssKl+W85UTwliMP0bf2rRx+B0DE43Lc8MN00
+2aM9yPgPy/MunKqeExVfUeroGv9OyeQ3hjD4X0XuXswl+cVM8CdAufizWTMdSNlyUHcpo7u6ayT
9+AqzhQatXb0XucZTR7UTApOWfhFuTymCDVSEfWJZVQF5YoiRwxniH89DBhEN+/OaYz8Aa1Q1zC6
vWJijjtBZlv3OQGxoHWFdiXl9hiaDYwsfdRsyf/jX4IP8RNlgWLi+AlwK7s/uFTwy5zRVXhjknPM
rmU6MLXJDhjgZQmnG695G2feQX7DQvaF4M0FhwJk0NHVaRIEwxZsI0BP5x2ZeXJX0I/lgg6XlHcT
Wlux+SKR5IN12BbqoFR+O++3/F/7xNZjRqLyd+jbQi8xNmgVA0d5d9f6pFBzICEdfQUeI85TQLzM
uDEgKYQXYVksgiH++OquoIpczwX3owXMrvz0LZ6QxyB/4czwRWkptdHjwp5g+JnA9ktBAviRPh75
mYroEA1Kb0NhjRBpQ4YUVIJ7pjiEaP/Gg3QW1cZJn5J1W5PPXTOjr4i4CJUwuT23SKh/FOcl+dSl
4iCJV1lwIyqwJq5QAk6uW0A1T2y3fKBKCMhXM4Aja8ji+4MiHQNgg1VSwbMl25BLx5Ey/YSxYFe8
yMjKJ3LjJuVKbD7tId3LtZpFy5mwZyVi9TzeC1riUqkOz+3YQfukgRadsZuY5jGk3PKNos5GMy74
MV+wAVooloEqlyIrZcrcQoD5rbrmDh0+Q2+kHN3wVoHC+l/2krOPq9XnwWzrfhI6ypX8//Ht/2re
ujvzQlRbCnkhoO0IXZVW+8VfH2Rfd9/ZIKun1NowTxUlzAwRKb/+F/Sc99HdpMIdRBfstcrPSsf0
V4sBzgvLQBgYv4cVpLpNQBCQ8hALAGuuxH9EZQXjE8bxXX5G78A5UlVf9xdRF0DGFoMuPeHhgNjp
XdI+KVGS9/y/6OgaehLZtZSoiRI4NVc+CmeC6+WpQoDpxupfC9t5+8YTK1bCtMowFRiWqo+vRX4W
G/u1kDkLgE8L58QrqNzAZhVpe8KIeKDAOoWiV3mWd+ePPzumMVC808lnb+zVkq9UaoJ3V1REyKK3
3vnuHQ6DaRlQnEV82poGqlgJIAk3JUbHYPLC887Znb0lu02R4IuiCiJMj6Be59766aMoHLwDXpfu
APrsxt9cU5Hr+MKg6VvmNEUGHUjjaZurF4ggz1Zev1i+Sf62e/ShjuZ+SNnFLN7iDslLzvtWNDeV
CW8KUnVjbB9JPf1NkJnMJoual9v/clYS+XCLmVCxeymc7rlbMrj40SlC+/oaIvWQ4DJArGZs3soR
3xBhICCzP0LJfldRXsuflPZ9GkQ0paa3eR//BRpHAxWift+1tyBI5WGY02cv8S9V1z6vU3fH8IPH
tvEeu767FUWq6CMy6yX+pIT5GSf9mwrkQ7XczyOdsbz/7NufqkUMBapUUf/DL8LfykAYyXXPAKz7
IFwfYikCoJzSdViByBVHebRp2RyHcz2UT1lnPXDY3xEBZiTVFHO3bexYuPudIf51k43G6xQlqvWd
/G64Wwb4bCnyiDmuzDUSYucE+CEYY2pgVn5RXjhM4W+8P9l7eRTo4lDrr8DOVCsIio1qX2EeIS8x
DAc1KmawMHf4XhyIqG0/csKGxEkhTZMEp7v2FJoxWSOXJPQCunLa+hX1/zvbCu/xi2LR2t6O2ARk
KeggUcVu4+5DTqnlbPcVrJ9w/GIo0jsS7cfdTD8b6yw3nKS0GU7OA/00L1eybEsFY3Os/2T7EjuA
uYMmAhy2fnDPRl6fXYTTuyJk1GBznufsfvHHBw/ix02LRC4QyKXY+o/RdG/a/lsMyonk8VpWgfzQ
wwIYpSMl1MzMnBebot3kfSnGpXddzOYTySt9zv8gG/tndZhzEtsMU6xeKXB/or753MRolhb4r763
ntPZg8dZXHZUEstkYRJDYF4SOMCKbAYMZgK3xQN3yLZNpTgaYdAvwI8L7lVt1ZTYou9905iYnZKt
phO1Pl9ZvzMxj+MiMsXoG8yPxyqYNHJuQUcGAmCXbcPvfmeQBBn9j2ookwMI5acKok6ODjxxZENL
Zt8uVxvtwnsM3e2PS9ykzDLfltur2yaK8zP/CJKhHEO1TIKTt4EEVAT7yfm3BcIutmZgJNGiEXBf
YeQc6T49L1sBKWD6nFKUsMFijWW3F9aIMzTD4Fgubzl8htX64fcvHUaUUyLbKA5K6tUn/IhsMEZO
QdFYDA+qgQb0NQhSEfE+cXCaDbEiJU6SMOGyQut5tJSSlk2hAc9qkaQzt+dGXwuAZtW9sOIDUTO2
Vmwq4YekZHY2vSk2w4gxYVWOUWmb631GaXPqYRLJVpp1/FKn+U/Ch6DMlVgP/bx3KMBkPExc/R50
CO35nYgKB85r8fzixVB9Jv5TZZjH469xLX7ePghewbArOFipK3AX1zH9j9dR1Jl0/VmmGs5U0ic/
MOFdXN9hWXEkEEYQWpCTFnJcA00Z1vBHoV/IoB5aIBHfoYvId1QyIsfHHlGNe+oQTfHBxNbwVZ+V
qgU+BUBFCQQulhyD5IHv8qzs+Fr97owHzX8CR2C1pKbhTVQ1d+ttR90tkMA+ayp/JzIMKoPjWbkK
nz7lwi1EBfKHkeJrFpTo6LpJzVuREmaWn/BBu4oWSAuthSi6GGP4JCTJDdEdYGAp1QreoZ1/0Oe/
Q/JGEDs3j+2TlRLr6Dp9p/5l5vPZoVBf5tCsx9dJCpzmYwZdtaLezC7k+H6BYvhKXtUiMMLTEaIh
z6iIhLCwOE/h8pcuwxuDnw5p/cZ5BEJddXrHiiGHxYMbIOZC8culfmrTm1UBqqlevTuxoz6Srsqr
9YAg9jMKTeru4XGUX1JeR7mgwzqKiVUg2kRb0ctSlpfR+GO2wU2MNLIg+haogfbJz4GSNydDKJLC
wChJYJXQxhw9KUB0pPRVUHQBvvc/8uqngCQVplVbMYEasCWwS+LgB0lTwW7yqTmJpfetAwWxj/PX
NG+wjwwPfjtxHqmIToxWBxzxGr30qByhqW1GICq/FdKCynSQ8IiOnCa575Z/VFMhGbgTPVXelL9W
/Yqn4iXlVQLO90oHK9FGF+Rnlp93FfgkCFVXcYMZ4oJBs7UEZaqS8ZhgB6NPvISB1123+DycPnKV
Jv3435UKiHTkumE5dynqbsDSI3D+TGhLZkzdC04vvGhw7tF+Sf0R6db/eAlmKmWVwVicP5AWjl7e
HFXAkUoSPxxog9vQqjWgtkF5qZ4tgLIQpUoSEeUS4Ew9UVxD/7DSe3BtWTUSN56qsK7mRBksmlTy
FhwdEQmKKDoqqieJMOr6GPsfoPoBXo90nD2KMGe0ioF9qorCPnEX+6F5BJNRHV9YOMrs95ZFv1AK
M4taN98azG8Sb6W6EGb1LKToOvrArfaKYiGQP7+NisY+czcmLpNxE0z6yIIB1coGDSSwGWdQdQWH
ogC7xZ5p/0XN0ePL0HOoeSLaA7ngF9v40YJacAGgeiiK0oXmrGsjr8Qr1Ifa6y1V0ZAXrMAv/Q5y
ZvOmW4rNap35jbCfB2Y1YL+S1wnvQPFE+JpINr4TXBgOnaAuI360DhEDpEWc9NbtSo1OX2uEy6rl
IZmQ64SB0OPUO0iHRMzWYt7NGDsjyKlXQG9Y0S7Lyv/7dKpmzC5Ef++Lx54hBjfuv1tv3rKDfMyM
i8wXHpOd6TlTXTGDlnJth4Phoa6xmx9VVjKhZYzltFek5iblP0bRHHrbPAvnGejrZoJOcKUvRdBH
aNaIf7hoSnZMpkCxF1LY8laGSKOUPrwbOo1mPz+P1Gy3rnvXS2tl53B8GlpgwTEZ7lvT+NX5wXNs
0bsxIAk1oq2kUkcI/DoX1JxG3/juXHiiPTiKamQ9IlvL+m3kLbNAuyq9LTf37+rk62Gu68cUnt7Q
zW9xYJApOGhK+i3lXitG973rmQWTVrxeHjNOtaeGbCER2zHTqnoOm/VnVVIcd3x5FMJtpwoQdZrO
AnHqekJ5qOfu2K9jH6MzhqIaw1Mhjj9a/vgpyLeJQmCOuI1OMWxp0wJgjWb715Y7wI9wQ9ETXX8h
nfI6+tu3s6t/1JuHNqixu5MFnhihIMQHPs+tHdFJWJlZDDyZIA2HNH3o1Q9Wgwh8Gz1PXvFtOtZD
jjBIsW6H2e7/ov6BesqWQ8DCMHH3ndOUMtt7RDqFGdW/Gicn8MxcejCs8qbszCOsMWWQwksMH1X7
4dWe1hOiQowaVabbwJdI/Der/eO65xJrhJpmXf/Fak9UqPkiTPvKIBIGaIzPQXWPgZM3BLe4jSnm
dMQV4h3RUiVLiM1SsUNEPhlFGZAIdi7m2VCtUcBvPzfnaldQPKa6vL4iDMLAAB83/CeCU0A6vnJw
9AJYLT2GcmjBiVS6Od661oqRhNQ2NA9vu/D/cZCFTTFZGq1NlR8FPDNTkyQGKwQfU+shW8yD8JAz
GV6dWpdrhJT/o6hOdGBuNuvFB7/aXv9Wu8ZjYB9FsllRzRN83lTeFYLLa1Si7O6+pglBN4hbuSTt
L1mu5hzKpMXQXTOYydNbRlsIrm8GjXAslKG2O3htiiWYGUHk82vZcQPBUGDLdeUnfJJ3nqWF/45Z
42FW/k41DqXWOyhjKSM+QpVhCC+0JNtuvBBV0IlJJQu1vG/58/Enxf4I3TRto9dc5Hf7Jb8Ip9OL
hT3tLssBB4OEGoAcn1SVClYI87bC0nRSeDrMfINfyDft3oF8+JNPKZhCbPfESmiahLc0pfeQuB/t
CO6MLVQlahdmMDfmh2PRfIplolMRyKx7Ya7DEwk8QYXaAnjQBb9djMNJZpi3ZcLQcQiIIoF3vYZu
5ZaipIUOy+QzixSHYNHKtvrVHcEpp2eGh6V3dcGqVrOh86a/RfXt0hFpR33+OWC4FwTOGI55tLrv
woXrOsTDf/HI2+oo4CkUFiv28UAlUCJCm2jKLMk1MFLG2euVMLBZEjOxm1Zg5Huogd2r/5xHYHdA
rtIma44sfxaiY1PCqiNbiuFyOwyiIwyI1BeVwT1ygR4C8pddjK545KeoCHsFMyrCu5IsHR4POgn5
7jzA0KaJChtNvUZVnSoY7kThIFM59ICrpDYpsykby/4eSD/UlqkPok7RKR7u/MA7i1eQtdQfdrt3
5QgOOaqqnkvTHBS+ENKp7CIQkCyf5zmJmCHLhMjRXm9mpNEvd6y+662AZ17Rwjz+4w4+vSbJ0TZo
Oq+ZCgSuR2DRkjNERXAWP6H1fuPJ8EJ6EhWUfEJvJg/uAWtYot2AMhBNK0zShMzbz/OXsyJR0hd3
iTJTzB2D0k7pwBLyQUMbMCfY5YgCgyNAKi5Xeo8752lbPmdUZBTdOaTxC5Q47rzBoEEmKN+AAR9V
QkLW/EaZROGtR1XJlaIIgcOOUBerIRJxyWiVQnjqYde1umsEinwwlX3Tuxz+LQv0/1F2Jruta8ma
fpVEjosodotNofIOLMmSLMmy3NsTwvb2Zt/3fPr6QpWTey9QQA0yD84+25ZILq4V8cffSEUhPQ9e
bNpWQD4mmSxxGUOpTP0wzJHPYVHLHJ/Ir1VAU+NTmjlQP3oYMyDcipKUf/BvssewH5ZA+MnQ750I
dQLjGloWwQXF9kOIUE3K2UjJE7nFU5pX0MvrZOdyUo3+cvAHqHdw9/LCedDd9p1/ym/1VQfLCZjI
9dYq/TQDG+nAN/3xTeL+aVkfvs9OkUTJXYCBPQnHtGUJihowtQeZ6mN0OdELdnQZM+m5Tc78OD7w
sGSvgCBJu/pg4POUwoVkk7mWYMJc5e2ekwtfcpUi4dYiDwY9Eh+osdAx2E6vIPp85uaW5Zs9Te8y
aUzBilm2fXYd7QwIal3cx0GCT0mgbVqFxhAgjqsaQXBGYkgVMKm3sE8wSBBFk7zZsi9gc4M8MhEc
NsEThgYkLJ7M6Y/MMYFzXJup7ASxmLrPJMyHtz5T0mKB6ils+1IySZCbUfMcZrc8jczfnQG/Odqz
f798EPHFvTY2cENX492IVs3Al6n7IwP2rDvz30zKt6IlDbKOoVC5rRyDPFCWUNU8KA9vQrkPwkmL
GZIOw4DZI6R+fFerOwcIRIvqmNsPIvZvzp4oQ5TnYUXp7AoWc0Ivyu6cR5UMzCreSIFR+RQ07bhQ
vYjfXIGrPvt9jBi/JlBIeEcCrobLNyc9CJAcqW4fbjuyGyEhmLRNqc+VAyXAEJB70Vpi+HpLkvuX
UJplRpXy5uAlG8e/SYd7VngluchoKimzrTQLRR6dhThFrcnkgTkCwHID5MneWhO0Rzj5p7vcjlH2
SsFfSGwBbHXUIo8G0wwRE8kmldnhScv2MfMKoSSSE7KpoZf0iv5sWguKw0LgahtStCLcfKTNFPBM
TkO5Bo4vigvuaVEiNOFFZXdjBqSI4QuDA3/ei0baeZU1dN318gJ4D7PvV4MbLSdwgEoncV+aDq8h
TNNhwMh8eOB1cBnikhzN89Vv+Rlp1ioaQTAgi9+iVdaWx6zS9Og0HMMTZCmUA3iOykkqBx1lfNLv
p8J4JedspQMsRgJHoMd0H+U8GJgVy8lj6PAeJV6xPEMoYtD9JccT2IuV7cU4R3jLCtJ63v/ApRk5
AVsDy+6eIl6pO5TnR4hRD1NL/EaKgIPw08R2DoH5nc6fYnEoRG85JExM01q30DejYbHbXZpQvbRO
SaMByM8aMxs4v7KDCbwyd8AvnZhiI3FQcIzmahYwFF9Dl41QfoSXmSfLqoTUfC+FxlRYZ2Zj3YT1
oPNSgK4Uc0RLAELAps8t6aZ5Iy+JsOPEOqJWEVCbeK7wwlPaBUV7x+O/xZ/jMaHM4xNkAxA6J89H
7quGlaZHbIWL7tgt6wOPW3iG8kVHFIb50p09FK02pxQ72d5stddmGL7j2DvIb3FoPGpoxbKMnNna
5ZQfsizkIrvR3GsdCVX4lcoJVrQT9ms4nLJnyy0sCufSdsv9QhMjTiqhbh5h3dzL7+mmdi1/LhuD
7P8CdMnBBygWjcM5mNQjRzZ4gnY1b/QoJVvGVlCeROkh1S9ziukaKi/3YSm6+woYssYxIB6PuGmD
5VCMmLiEctKIv3OPGlBO/ZDYdjFyxHe55LRixccNFYhBNzFAJDOS4KuP9cNC2BflSpZrd8DIaKOM
K1dw8hmgwXV0Wfqhkb/UC0LYShSTKcWz7O/yXENcUWzeKA0ztziNDtJiJsn412nL9cDIXwyrF1at
8yZLgh6D5kiUrAKEUXbdudx1UwvPMcMRhSdQ1JPSjlwjJExeaowGB+a+Us+KTJEI+HRQeNm0oXud
CYraipW5kiNZSACmNpxN5BG9PUm1K8UjjRGDHw8hRAuHz8KkvSf9qsWkwb6pjJ/crAGVADYRae8X
Okamef3KgbUA3tGRdEwN8k1t20krrKmDUEWZp/WQEDxtvq+5WhHlewNjRLWt/YwEUljnzA9sXrcB
bUdteHvhK4HByIwWkjyIEASsMiPyhGU36foRn8SPQVvOBnuH0BaGIQn3vhX+UhwI6CeQUK3Zu7SK
CDLswnbHaPdH5F1Ce+S5alC10QnD/XFf7JK+Kc5SbaVyGw0A3BLmj2uZu4EWyahM+R+hxi7BDiEU
K4Ef4Y6+WUX0EeXFQz9LGiP6GN7CIrfWuEiDN3BEctEkINzkg30RyIBqxx6D75nzl6Sl8dDzOvY9
A2rvJ6rYr1BSc7rLey2lgprrkzcsVzaDLE6ZHOb0WuxceEXeysklax1CQYp6OjODJ1Qxe0EWNcPE
eZF8LtykzDIHzUK62GsYYZfXQUkKZCGKz4F9Uk4+qY0n4mcsXGJNGpUIy4LJDu7jpkUJBXo8HmWb
8uLmtszmfed2kNPKU0vmtVfqf/LRQPnLjEI4u/I7K5wf0gQqNcwR6geZK9uMT+SvCGzv0O9ev706
6hH5XpBh6KVtNnEahKtGCRyEq93r7igcIDzdXh0X6I9fnZW4sUGMk64XchyOJlRclI4sXrnj162I
JrvS/beJI7DiBPfM4RjSRcq4VzpZR2fv5STAyFIArxqxDUcUup2o3zeecXA5RWSZWko9yNZHhsp9
pkoRIGvY3Zn4O8tHiaEnp5eHQ7gTw7DNmLnJDLqCZcDRKZu0oHUuEB/gCtm7CIdoJtKAuDoY/knH
zIvfQPPJgnMTfTNkBYJ6k/kRsrC2v5OUITvw1wDqckD3qX8SDFquPuJdn4oakt9LH+AcWUa7MZuf
zawFUMmOxmidrmIHxPBNoF9w4QK4qYxNXkX3yjQeWr95ckrv0pXGfdLPbDhaYuEXEL6anonEje3K
xHcjXdp95uYU/mydU1JtQZcSLPe0cas18UtB7NQt6R542wfqYgX5qSrN7yRD50JvDQTdhBREduYf
UlXknwlFbm5amz7IoYzO01aP6vfZwaz+JvYKKOKR98o7rd3w7X5GZ/oOZyo9bBcgferYt/ZFZe3n
tOo32Gytc5NkzZAL06L02e7sDzc1nxW6XYIae1a17e6cyE/w31789YSbyNYKbA8MWiMOV8cD3civ
AUlFSjlA+CA28E1NTexqjcmolYdYNJgl1Qx8U247vnrtvLI0TUfaweKpSkpgElEBjHOKezizJwa1
CWw352h7A41IOFJYTXi2YSF8rk3O7n4ywYABD+K0fOxw58V7Tt8lRn/QKjP6LmwCxp2uZ4IDQEqD
0T4tBaSgqglIT22rt8bPsAvKkmAPDshNt/rxpHXFR0Y5axRxsTaW4b6y8lMzdu99me2Taf6hk/8z
Bwm5j/AHtgu4n4/+2MsdsKysvky4b90ozalZjSkMDbzFklEZ915qTl86VmZEOaiLQZHo6PkzYznx
IKA2ZUndle6cbyw3h8yhN5uxmL4dCrbUGoyVE2W48VbB17RQ/XY6rYA9llh3qYAMXdzY2AM+eovU
ZNGQapRdqCmjjPJDvZSq4yUdtT3mw5J/zsyjdvsXBiARtZrxqwcwvEJMJJDsvRB9fO5yPTkqJ7+Q
uJydlY0YqY14PK0VmTjhKvpitz/pUqwqHOJUpFviFva6jN2x9mFvt+E6bxRuoLj1s9+1HGXVT6tP
SCFgnseZRUuWNzutg4XNK+Z5DpSYNH+zeKpM1bLfuq4+l2I5mkbwDd8dJWSLh1Y/XjCu/cDwdzN0
JayC5THJQ4BGDAHbPN9qs/WmSMItbOeTmKBnq2K9V6MVHFVd3XegI7WTHkukM2qwG5h6KtvknoUr
uRuvcqP/CDMaRENwe/GYtcv6e6gnJgP+9GQUKaxgcr1Gb3rD3tkmPcF+VSX5qVjHEEQUoT7TD9hM
Y+DTLhALerj5WXaJ0tLZB9Zgv6SDv1/K4Jgy4Og52MuRUAcri829L4hS6A7Wpmy7HFZ3B8+hWeut
X+7rBs+Z3hz3DdGVmDNh1ei3nx6cMS2hEsrLkA5Z8Fqnz/eTgY4utMkaHaWpWzprXevorTUnJn1E
S17ldIpjmfmnX6PyT6nuPDa++6BYTDBgnw0SdRoI21oA2ckY0l3STd+pIUxNpo+kw64SIraLwCUJ
o3lweOjhBGPHtYA4KSkjuOnYWUGzsfWnkLYBD7vgTG3wOMEb0AIUi/LX5hbUyka+mfi0Bor8c6PQ
vJsJs6vN5JHtN06QNIycUyFLQwhZBnWUFQywIKgsoVrw1gADMcCF9rw4NdxnMjQQBgxENmKmeyxI
sT8sXQkeLj8Kc4DZmm2bqwJ+e0vuoaAubgevhbykvI/eDGLtmppZLsjQloyvleLb5aUHX8RyPuwh
8z/c0cb3bomwepnVS1yG28Sy8BlYonk9W2H6SQDhgZMfvCvRFwLkZmB5p2A9OylhklWAGo/BQImt
48z+jTWa8dAoeI9R/RDM7Jqpeecly73K6SIai/Ta2PGS+26ZT3ql8PVO4EV5xmSuSt+cIfPlZ6dd
znOs1yvTbl1ayujFgCVpRf0MzUYDNoY968cRnPyBtzGP+EqFQZ9SFcUISwuLqHZcNCgAdnifjN3j
6JpoDrJj7WSbfgFywJL1QFj7SetDeiDsm9d6AB0V/xwa8XVdEXEbjE5/x8gD+UFOIJlrOOXaLRO+
RwWgXs+kuSsN10XHxa44hJ2l+9BBebwdgIypBcSWRAyzjWyv51RbjfvX4JQHCia0iCmH3UYoCMp7
kJGhTlF2RDCmM7SjLqnr2t7Q/Z08UxiDds/sAASKWplyoQelrJiWeOwegCEhMTQLc+LMaS++nx4S
BmGCxNGG3Qjeow8QyQHOOGdRY/bbalxORQKFZdLx1SJtaZxId4+oKmqgQ1lPcWXehkH3lub250R1
KTBrJwOwpLLXNGY7TacqjqqHKuuxmmnQCM4g7iytAPbDwucZwdWFxGTpCfxi4N9qWLhRFWfdCHdl
M5yNKZUghqv5pG5GaAOTa5MIVrZLwxgfmZ9aAqe1Vxl5hJgBalj1cKukvetz9SGEsY5+eaIwpqeW
O+sGjFQac9cXGga+2a3F2yrzSdnbTMQrIBq2GcP5ZMWEyn6ZAAFbGtjcILyX55dhy5RpKXkRI9Wh
x8Clx9g/OqcMYAZyHavOX4Wp86wk+7zMe8IL6gfhBaQU+jJZpYF5LY0JMnj5WitAJOAUaeGnEOUo
QK1LiSY3OuWDasJ3ajff90F3pWub6EMo3whuJ7W3P8XW/EShKTDnVOOMrPjR0KrvDCxBcyBbudMO
4CSYYkpxYgbRXtZiK1QqThqXcQRXoeXNemES0y/+RpZbDFbvLegzp3gTxtPOKaptFk0PGbuOCnts
V6s9RujiUuIxS1KZuy6M+i2dayitHWz4pQs3rQ1x3OMUR8Km18erLqArNzHN6lRxQhfR1gSVu5Ht
8wrjUDuHebRnPtJ3WABo1bHPEox16S0j95aM4j8qKTm8IJG1mJy1tMUjZLAWCSMF09ULgu+UIdMy
+JyGkiCioaXGFkS3HJaDqMnEFVrWQzft/cE6yJSg+DJGPHCF+1EBPAtXNbcdhvIsnTEGBWETHkuW
cQoMbW7MKV1hR01ar/8k2i0b37AMX71Ydfd5mexTIJ3GiwaZYAvmYLruGh4TEPEpouDt8+TSEiSc
pQwu2cqrSb8EOZSLdPkyLFGHjRuZssp1q97axAaW41g5JxipmlmGG3d4lJ+PK8pau7jnGeSU9+3Q
nSJeAcacW+W8J4hIAoiXWtPfZsw3erpgh+ldWYfvWOPfZu50KOL+j0zsuUP+7Csyedhw9Ag2C2wr
yNS7uCf3DU52iquLs5S/TPaYXtJtZA5wBa1ub+Og6EPeYCgxUuSIpLDkMbrkngqsLfGdAlzLGsML
LFzjCwNRwEyOoBCp1e4bKawRMWufNoiN4lKgbWWu99DVYKJGpc8MYijXGrf8k2Tdt6DfsG6f/Iyk
bPY3IJS9Vabv1GX3lhndUuztS1NDsgStX9NSTCu5jRFEF0+Xnp/vQqyg1AcXSvN35hydHZ1LGuwh
tXFdda+zz8Uly5zoCNw5nPIw6/5vO0WkDaUNnrfRQzuWn+KCFETL+/9lOCCkXOLbmsUTlcZno0NR
qosH+SfrqwCUp12+MWt1lOkMvhaXkLYgnkyhistlwARj1kH3eBfPxVb2mKL0WW+2TADLWlxgeJkE
HhdWDC6yj4zJdwMeJUKPEE5OZ+lsYPwlKS6COpGFjZ3gXovisxBlRq7csNnQbHCdwTLWSgEuuPM2
IFDIyQk51t7KutmFbFkViEfkTowFyMMLAaF5kgaLWHesFyZ4sDra1azSXb5gyNlZJtjR2F81LJH9
JzXil8gb7iCh36n4YjTxH3+ctRvXw4TTdT+gxTvsUYIVyKaVuuo1BkEqOHuFBSvzAlfAf9AkqFN1
pa8sTocrdWT4uW4nNlwDe9p2OEYze/quvQL1bvxgav2rj6cP9tw3NQcOa6rvOpC+i4yu2ITiMSGd
yDk4SfxCfyxbILeft192iRL9rWhFRIaXDd568WHhBjU73XcKFlkLv6s7C8WbeZMP/cLIl4MDF0vX
X+RVUXRVZt/c+Zq+1i393NXZfRDn+9kNrnzHoKUaJU2XmblG7BQ5RqU3yxW6Gtug+RFl9t+51c5W
S0RZ9iMuE/Lth0i8NPMtOL6MoHFhOJFPRUBcurZ6k+37dhhaknIRNRHiulhMPwrtRvL6ovoZC8Ev
bxzStQzanCY/yZYSh+HTlHb3DeC1bI0Bm1uzWN9dgAu3Hh/VNH0wVriyyPh2CJMwdQcYL55ke9DV
dGtl4SmmQPBmhH1GdSX9IFwFFhfKIEevMPq433R6q85wmYKX2pvTERtRUSNgmAIUKXhdzS0vYrLE
k27r6dqldMBzQSAq34FY2ub4MBDKGuDDLNzA2fodIX2K4CTSg1tNJ8AT1z0nqtduns/Q2bOVHWO3
RB+1lNd5LA+Mr7Hk8QYe92sqdcFE/vugbZJo2ouTne+ptRDuZMvHKgFhV8q7isCSwY3ekoiCU2zS
G2ekxDNPAsnVaIRHsnTkbvOGxdrw5UQfshnoWrI1Wsx/Xd+lsPbqJxX3W2g4CJ3ck9VZj4MdZjfl
gDWw6h+Hdvgja7wvrZs5Cm4V00TfwQ24yc51GeGebHw4QLq0LtCpp/OkqrslRYyvErqxIH7ru/Kx
0rydDFQFUionkDCrgKtSK8RyzV6PffZm7uQEPmJOB6sxttYUrpfxTo6Yhs1KwDVKR6BS6I2YOnjL
B2+NCf1V1rzcYrfPVkGSsLm/udhzcYOvBoCB/hC5H57bkfGNwJzwEgfnJKsKLyxlsqNPLeJROY1k
e5waIi6L6K53FcNXt/hN8wHLY9YsQ1v56Cm4vthRMezk8J7T6MzOIUCHpRXbkBCxARFGKymEsDa7
8RlS03vi5w/meGpDDGu0bygku7S2OQxfi9T+u+hU8NxFvUOSkqFwlatVUYY9g4WLIE7MVN1HqWEn
zfsi2vWptZ33lncRIgDTfh6/ZBfJupP5p+MkjOal505Rm+goXbnaUFmH0SJxpBsn6nRxnstRQSzV
S2SYW9eLjk3cbuKkfAy7ZhMSeQyx+Zhm3tUqw8ojGqHS2DMVtjxv0+vod6ytSbRCG8ZQc9OD7l8s
xziMOnyfxFzZefJtz+IxGhAElL3rk5IYPXBPCYknIEkbQTv1kvuA3y20PSH3kgaq8xI5XvrEXhHD
aBeTZL0yoFXTEtjZwZj6VRoi/hlpnZT+x2YDCkGNWodogTggIHUyvAvu6h88/CWHruCMD8yYJ4U0
yknry9xiFcfupxlUF7p3zwoIg/JWHpucdjmxiCNCd9R6yR8yKrCALfk+y7bVSaAGForbhDAcjXzo
5lmG4jwpZwyP0Zzoj7nlbojYgIpoYZo2ugcvwV8hdaru4iZQrrrJxN8q61lcyXKywv45myHAV3n+
3WnoQir8OuzkcWjSj7oYD4sLVpjqQeJiTpn9tYfhzZiNx6SzjtCZ3nDGeil6RneR5uBhPrA6VYBd
rNSnIZAr4xtUcQzlm2e2efB91m7r4DGX0BYXjvfUD1iWLGQK4vUd3Dpp325JyDyacb0cOif4gj79
2KbmiRZWfjpAxtpkD/rIus8wgfeb8GGo6nej80nWCpNf+dS5E0MaPyDkfnlxeu9x6jzESdmbP7v1
bVr5X+2Cf4Dnv1VRfy4iH1LLZMIosFIyJZvy2wLWSiiAJjyR5BfmXfmqmpoWOFFvTlv85lHD6a23
uOBW9WWYxx8nT5hxGSUghobEPoWTMNbxe+5WuKAtgmrB95NKZWrU45gOr5aOyKokTQBt9/zRut0O
RRyJBYXjQzJxWKd+aMNzyp5C2903er8NNKrhIP3M8A2WPWQhS7iIm63ejKexogaYBuTM6e9QmNgb
+I+4te+jemJ2k02HqvOexjL+SjTihsY22Matd3GbYTeENOlZG+6ajlGplProcrjqDHMxzft0De3B
sBwO5PipmOIEPN7kMC3KhxIz/4CNc/TVl0vezVp+Nq6ct75Nvkn1uWB3ftGzkcOM/6B5MI6E6VPG
WwJMIFQSVTDMUECWGTujpiLaBFZYXDoHDZ7w1eFh7ty93lRv+ApinlaNx6j9GyefVp1gWf/BUeU2
oqk3HwyoylmvdqnNZAhiNOWx3HKd/UiMS0pBaESJ0AKyEgLJ5E3+VtNDZgkpJfgroTvdjhywVm3v
JYbSxcBCqvM+ke5fX0fF11UeB4ujMoHi9ZkR4mKdIjNZy+RTjjNedqOlj2kG8jjhDTBbo9tu9W7V
qm4/YTUgF6+51qoQ+j8iaKmyYn4DtFuplk0uw/ShkcjRytkUYUoSsSdQUNkJoRIR6jN+ku7lehLl
C4cyYeEciSP6Sw9xqG79MryxSM6SmpbhaAli2cJmiJfwToYsi+auLY4yPWTsCss34RvZ/HvsPyh6
smtrd5jpENoWwzD0AgOltvBIFYiM3zBM4TWU/UlEuyYMMumIo8rfoGBlNJMeRyy+TMqsDBXmSGtJ
1QhzlBnbciDC7TEbwifprXwVreXAS2pq5GY6pjXypp7ytKOdnl2UHey5ZeF9DD4PMhmHB/zZHxX4
jVOT9mK4cBjr4alMsQGS2yX3xscnBBK8vApUY0HvPsR2jfk61Lca0Cq3xheZd9GSzl52HzICIwH9
90rn8+ajGqIfKcYobqXTaClqR724FUcTWK5fHGNnuzM+c+RNGKhgbF7QxKdaA8qMo2ZibFREIgpW
Byh0hME+BWhDwG2S2H7sKWlizhSh2c6xtlYmrv8gjHBynOyXcI5VR/easDcyXd0p5DES8IXXl1QP
1y9IXRi4w1/cO07yjUw2M8+fKJUxJeXH0n7ZejSQ8t/mJoAnhy6bf7enP3L+uknyCMVqI125PDyN
TWHpPnjaNbIleXO6Ydi2yt3YzqkdAMu4+gHfxxBxRIgAjNrCTvsjBKrBZ+aF0Uv8HcDZkh8TGoul
1avRRmWRnAJTMW0i38P5KltUhMzbM4iHNC/HFmTNDXpiCbfK1V+aZXps+CAkCls+QLPQ6LV4Mbsd
MWOEylC8LwiG+Ne2NnalRSUYMA+a3Qd8BNLuYQgm9AIDOguIOxYOK64DBVcBNjDz9fVH0uhXTLyE
tyL3YknTs2YAdC7hozMxt4i/SWJZZybUmR5uT2yYTNGhmzbjTQWQg1dNzw5lregtDGP+ndwJuVes
u/dLJuuERdL52WbUU30/li5meXp6lnZh4cs7VnvbcLld65+CMCFq0jpOhbhTUGxpz4gIEZ9SmWRX
iy6boCbG592sP7dBhl6lO3CWEdXQmdtIYBNa4YjOj3qkq+3N6LJDdVZBy9cgvmvy4HbpzCPlNnVJ
ad0lLS40cld0p7pP+Lkxi28HXi4ywKAw/fRcJPkCMLE3wtexh2Q1d9XByarLEvqfRXceREMRqVcF
9+fGj8l6T9hlhDuRNATo8F62sfuXCKRj7s94VJhPg9F9VqZ6zctFAoobq7uzrekYOhqaZHViR9Zj
76J19lF2YVuDvuwPL5Ffn+F/7WIit4SLaifDnTaTNF2pQ+c228YmJW0odAN9UPpMP7aJomjnlcsh
4pDNDf9cs68T5GReW+pPGDUVbw3pfLB+TLR7k4dNOiuGrVCKLZH/VtS8AzAm+zMz/BxoqC7fYmcA
G6yOZli/eWA9yxS/FT6ncLV0T15igaHT4oyU5NLte9X8ivSakQtjdO21NxxGVKQhtNNv60wYSV2I
5MReAZnbkr/207S1rBJ9+gngB6B/VOMu1dLy1sExbRzxdVTBuu7I8mlJezCdTZKGBKeYG8vsdkth
Qz7hUvJMMd+3SeUpo9uqjX8bNfwKZmOpFuck45kOfoIUwaMePFwFVbc1G0FgCyAZwHwOXwIUdd5Z
zd0HyiyeNQ8Zek54JagqDBZTf65glmFhhfEQAS6xvq90e+/06qPJPApHAINi+FbpMJDwgjVg7R1l
+1fD8KS1uOc0dn6ByL9OBD/qCKMJjXOrwovN7tDYyV29hKvUVAfPGPeh2R1ySHMT84Kp7N/CYNrJ
LuaSiGDgNbPk5FvY+TNBaCf8+Fnq0Faq0PsMtO6rpNSBjp7flQBcN0RyPRUaIPQ02PuOXWvojacC
VWAU6feyHYkBhSdcX2M41mLjUw0PdWLdzXU8bc0kjNZ1mDXbPgja2wQ1AEaZhyypE7ho2SZLrnqF
ezYx2mS/e7VDZAUdJvmoDhgTIgpK/kJYgTnaG2DJxlHPHBLB0Cq6kFxn/zF09LdoJgQqbgkF6dMF
uwcmpVQaHaWx7DB56u/oO0926Xc3EbVDkZX8TT3ZRSAuNYCfPNak0RU64PA2B+N2Zwfaag0haIh1
qD3tqSzCh7EDSCXS4tC4eH22FDhGVd6hE19HtXYwDajS/CCU3uiHsI5jljGsmbJdZ82nvB0OXWQ+
MCT+NsdoG6bMCcMJ4wPurGw+Acdrjpes6Zsb8kbRPE/xjpjNdWIVIAMF1PMBW9akM3dOamwnoBjT
Ck5ok0Uu6h0bM9rKRmRAcK8X7RCWGGO1864LPTwBjWNG8GJf1qfBHPBNjgnKbNu9SSmDCgbfrEDD
P9tLadiz5xwT0JscW06LwG7LQL8zLC4eIFGWrZYhbxlPMGMKC7hlYUavhO7J3yEaf0WCAMA+DH/J
/SBBqtAenTo+1rhwdEUDabeu0MSOXsbgZnjCxpIeNyaaVrerQ22hcg/7/Ccp53f8iSn0lnTYlSXu
e6iEsc/Og2bdWSwX17BAZPyatA3/s/HzlzgO+F92Q/syM0D2scJOZroKjLwmpF8aFm43TTg9EvHq
bEJv2DOTjjChss5jk6HU65+XpQo3RQHDKZkU2ZRt85ed0Fv1qqVvrE3St9BIMjYXx9gixxU567HG
pVPdmvH4h9R30oAj/Jz6GaPKZQABjeL7Sht2AlyFy0F6diyqgTBK+g/G9uA0a59xMv9dkDzC4j4H
u730bvQV87QmbbyXfw6B+tJatLzRe1RluRxRUXGY2/59UMtRXMb7OkLBgkiK25nThXQsa0rru3Co
YBO3D1UPcR+wmw8SzUs2tvd1N26ykJ29m7Rbh1CqkCxF5GIWhywsHZCEwQETd/NbEiZX1A6CWFMq
IUmURHEqbo0TcyGHGbODdNnKtg+cAlmHchmU36EcEJ2FEKjHOrwTdAOEzYL7J8OpIXdWkmEMsAN6
AsrDGqI0AasnY0dmfwQOChAjRwLU9nUBG3vCwlP7ngTxYrpM2h2++HtpzBnv5UW7i7GgI8wHR5Zu
VXtEK4A7cy19jzDvUai9/Mui5fsyT3fXUwoEXHFXGma8lYglgA48SE5k2mDXSN+ZnDjJ+X/OpFVL
XTfzhz1ML/nFiB25D3xD9IVODPlafx4YRA4cNQLqUojSlzfc0ZrVPdvhlhPUUns3+qiIljSSGujz
i9+QjYTMkA0GRoPmCcM+ybNz1aWEdCF/CYsx+lCNPKBpoC/HEI8/0VFmfOpInfhzZmUGHZa85lCV
xH/I1rpr6cRDYxhSsVEIPiBbnYY98g0/g/J2K4sODig7LbvEth0g+02p2EflzmNPYR22xVfNY44p
ovUm2Uj7JdOAGhW92YpBFld+ZZsV4VEiTPiF0sZ1+vhuNxDSeONdJvBNB+075Yaey7TeRzbzyFsI
UPJkkFmj2zB0CpKlWk8xbeMXkjXkMnhB49UlXDD0iS0xh2g0pN2SBcgl9NTB4FDSonGD8uyvFkRr
vCeJKscmPyjgPL+A7mTNp2z5YYd9enTHNyZvQemHDs41dbm0rjIJyilc9IgTAhnp8KPi6rYbnrnL
0o7JmgMCgKgtomLWbQ0dSRSlAhNStvEKGNonFqI3LrGgMA+kfpPfz8fIvDa+SF+Cj6tMk8wPGS8k
dG0RyLdWfupMQ6n3UVVI5U0hzrfiuqOlh1aWURW8c08FDszxCij5ZA5tzQPFnl2KIfukF+ZBphI+
B7DVGz9zG2y4H2MK48fO1624BGFPzTKSb5HGpxTDHIOwP3nTWRpevLv27BiXEP9Qxe0qs3EEQ1A2
fpv6C0qHvLfw/LU3pFaha+Lu0XVIqk2NqSHs1A0Yp1wcnCVKdd20IaMw02b0Jg0+0LuYrHINPOuE
JdcSCcotEaIlN0N2CXldqNlKCPVQQ0Mc+zLC44pFDJYQp9/k9etQ4Xvkokh5yFhyoGA5zSEsK/lx
uY7c6TdhvTyOkXVX0aL0vce2wmstL5MqX2S9jDhyyaC3pBWTGlVaMLpZPvlaV/LujQbyfeSbzCJH
XmNBDjNEkE447vPrSmcTunf8ccXVOPq1WwNR4A3jhRnsJxXmN/LHnRFiw+s9xhiu8zepMYgrIfgn
RlZ6a5UvLB1oR0hW73Fj2MhrySPN4Tg3DEby4h2p/d1IqgXUKvEKfqR4dFtUGFhNxdXe6CiH8jcW
Mj0OAx9+J8uFhd4m0x3wAot2qLwDGBQ+xJRPeYingdfj/oD+IiiaCYJ6iSlCue+0gHwjk2Asejv7
DG3nBvIdJ/RbaF4V8dLayGo1GoXNZNmyfdxKGcVHBEa8xu46BptP/5RsZrL8Jif+NWWh0f5YsbmG
aQWBDycGHpgQWHWJmgR/47nkmreW987qfao/zGjRlBqFf+rycCPf2GD7ljWb9cWuBlvRGTRZFESI
UTU3QsAQ7XlPXAZ3ps5cA4KW9AiCFjHvPcm72CVX2mtBvjtEF3BINmsTNlbt+1t2dPlw3lru4dxj
5eXFd04k0QrPBpCnAx2vaxQ2U1hrZdN+BGq2ZSbDRaImlPXLbdfgaoSEBNoG6fAsLDkf/UuiAYQJ
66K2n5MBh/NYh9oeX2bVniPfeDVidTd48GNcm3LKIxFVb/Rz6bioKIu7bAwRn0Xttxq7bOVqdrye
UyI+5u6B5L/lC7vwt8hxt6HnspEremCCSpocHXGJx5yPlLFe3pK5AugFJaI7bRlaN2EGgj86zvMc
hVhVV4s9nMe0wQJbRUOzpcIJjoNNtlY0BN4+Mf1FSPokvv3zH//zP/73z/S/wl/BIWdYvv8o+hwr
kKJr//VP9c9/QAyVP93/+dc/Xc/2HCiPOuRl/CtMx3f57z9fj3ER8peN/6EvvhsSzw6PvSweyzDY
DwOZi1k+7P6/P8fRbcdVMLxsE5el//w5VZI3qZMWy9lKZsSn0wjcktm01Mn5//1B3n+/II8iU3d8
3TWUo/7LBYGfhV7/fzg7s97GcW5d/yIBokSJ0m0Sxxmd2EmNN0IN3ZrnWb9+P8q3z9ll2bBQX6PQ
1dUFhKJELi6u9Q7KlS9d4muokejiRSvAP8iW/nxEfnjdtA7dJqr51sq7tE+Hdk3bkLYjDFsZwjye
o55ofpB5vvESWxErEoN5svPYnImjpNHJkx070+fLsz39fEo3hbJtx+HNWmIxW5+mYdC2HYpiPgVT
zSzRHIoHez8VbNzLQ81f6HilKMMydGE4umMoqYvj2QHA06iYaf0LXSbjsXYy37yWHY63csySTYf8
MgruYfEia9KX3jfI6y8/gNRPn4AKuylNQ0pT5/Z7/ARObhf1KAIDE58YyLnrV1skEBEA6MYMcaXO
6itSPmQIJhmM9/RVm8dIpbhyTI1A+VmXKHdOQQk1AkHL6VcFDumh6hMJ+kloEN4ay9n0RvhJlnm6
9x3CHowYCwp1jVx/Y7eHsQ9KrqSkqs2UiscYxXRMHay6mqlNDm1vD8bHdW4ZNCa6SrwMmDe/W17a
PPhuOt1OQmNZ1CQO1JL1CCVpCbb78ksSyxVh6ZatC8cUumMqHTDR8UuKiEiVoAOw5zPOyjNTs5OJ
8WGNGaG6V3fUxnvs5HdztA2BNtwm3wUavZcf4+xTSEu5jg1eyXQXW6ELB9d3TdPeeT3uaJD5X4Jq
ZQhzud2YqbKkMoUrXJCo+vwMf4SugpJLT9cj32dk5mZS4h2tAIrQ5kt+TAUGUeplYHHY1bSDTLrp
Q27p/U+30p6KYjtxFNfF3psiGOcItJPRgsiDJeZ8A+pFf3QDjZHHJvk0E3TMXYCaoES8OVM1aL1H
94kpH8PSXpnVvGH/3GWEYlNgsWc40rV1ovLxpMCvJjalnmRfAAHOPfkhLfGeBUaH39F4wJX9/vKX
+ohKf44oHSVBaBMuFbFZLPc1CEc9rEfVvaR64m8N0aWPVZ22t1UvaXk1lRnsrVJHsaTxqfF8H+yy
+GqEvrctujoFNZZI++HyIy0Xz/xE0pYOnrlKmvbyrJA6UgxJhK+er8L6buxKMC7Eg7u0FNXT5aGW
a2geymYdIZGuCxsG6PHrFnB3Gruv2xcIdZzt2DFdIVyl3tN6dh2VrdhcHs86E0X5wLajXKEMqcvF
gLHR1JXjK2z+xhHOZZEFyc9CGcVbUJbQJTxy29KpsTFJ79OZt59WkH1M0/T/RWo32CgFzdCqkmqX
0h18tgJqbFMT2PeBT2nGm4L2dxln0abPxXTDnOOW+1w1bAGFye1k0Pb1rMS8g/pl6jelCoMX30It
0e9gK3pObpEmDS2I1TZ982wz3iEjYNz4ft+CDpL5D1WK/tlNEw8aS4VPVeaV+W1U9vCGqqZ3voHZ
A1o0DGCdxg5qg+E03xGf/qn7snoaUcBrnppxNGZ7l/hbbyXPwYhZq09yuuX0tDBqRkz6dy3k+DPr
neZm5eUv9hYfm/NZWvxmW/y+2FtuPNkFx4d6AZVz0ye1wOJ2AiOnZ9eXBzrzkV26OCwt07U4mBcD
5aIynEi30LUKcFtXZuLEV3EKVNyIDYQCrKl89JJI7E2nQ6+Ud7a7PL44TYJQB3Vc3dV1RBno1hwv
awz+rDJqOYGiHLCZExX1fWuwxYu2q6BqqgSnNNNWh4lK2F3RSfxrcBtA5w5ax2Bk1Qa0GDrx3VhE
4HoaFPCmKKNBopzHwA3Ez8uPe/q0Lke6QSpK/VQ6+uJpg66sYg0y+YuTuwL0RlhQ7NFS2YPhdMyv
XATi+CrQnQk9DXoIlwdfBlw8u0yTze8qi0uNsBYnVWxZbp0QboDgGXQdipiWk5+U/8TxVN7k1ZQ+
WKWWr0Q4MZ/CfwZd+N0kiI5yhCN1Fy3+4w+EY17bed5k7uwkLu7coXNfZeXq74InvEeSENZcyheQ
MvGgvKNJZwfeuIXJK/69PH2xTKrmA4e0XwmD1JX3v8gXvKCxZdH51a5tYeW0wYABTtW9TWaEpmwN
zUi15idSL/PWdzQENyJ/e/kJltF+fgBHWtJyDVMZXBCOX4XlKj11DIlqcE7PyTcBfPbjj26y5MqX
FsbJSz8eSR6PJBw9p24aDDstiKCXNs2AfTTgYQFxktJKatyNE5JexrRN6BbtS1sGVO/9EdeqMl05
eIx5sOUK4NASAn6HrrioHD9M0ca4Y7gdaoLp6L5mVly/jlZmPYKqxXdQjliXYjfaW6+YmP+yshYk
QJ00D3HR0A8Lbd96L20/f2vUYD34g0qeaLCjjqb7tG81OYzPGiVExD4AOI5+PUFF04MN9E97Jagu
T9B5JZssZVuQeArdXMwjsiKTPuSEd2LWf+lLLHEmU92aiqQLzNrmb9cKg5kkuNxZgR/ry8A6JlOk
+ljfyRRhLFvGnyo8MD0fbvnlgZZR4WNWpquzObn0OGqxKOn7VSMuqfqHtE7Yfks8/1cX4qUUOu+h
8m8vj/ZxICwXg21Ky5xvyAy42IQ6JL8c9Th9Z/rWDLovAmBj+q+2GT4RDA6hU9+2CTzM3HqXmB6D
WQI02vVeBL3Y2Ym0wPpYXme6otai8LZznfRqsoenTGpXxuxGZimU9oQAShT4L44Yv6skehBT/ls3
JdV7e6Sh76l+M8Xjz2KygA6L7GuFNAiqHt0sQ8RRH65s/NOVw/Gomw4HJS9ZX+bvTmvjuhpmeKqF
4i7K0NrSAesG8Y1tUbm5/IbP7H2Ol3l5Ci6PjLpYOT2tMw0iUvDSSBi6fY5VXFdV7rZ1PAfdFTOa
vzQ6y7oVOU82f4bukFQo3LnuzuzzdmXXCLXMEbi9GHxp6fBI3GCWxQK7zEO6uJw7he9nG6+zDtVo
6Z8By4srLZLdLy9uaRbNN1kwls2NqLz8h5XY4iuaUyPsESnvJi/0doOOTj4Ei/y2r2Gt27aNKHJc
FZtxKo2X1Le7G5Dd/nBdjj1GgHBJZz6D/OJ5ugadvA3pN4/Rp2QMum9+myXUeAeXuxC+TYi+DPEw
o/y1DpZ2Obx5yE1fF5aDFyo4xFefL/jcxQD+3b6wnrPO7G8CQY8eJxL/sYb5fSuqHFnhAaDZ1eRo
9m3QhzbEonZyNkbuAfFu4hA9+XzqSVr7CSFYEktqlbr8bUYhvBypZU95TXGRjAd8mDnlD4UlMq72
ZXPPbcVE5FufbgwZTpBlqDj2bh+9QgHHvSUu8YJKhuqWHAmlr8grZovJCBWeuv/coGN8jSC5+9YO
cppbHSgV+x7N3FJHmwEc2z8aLNGggbivDy/CwL/Y0w3sj2c9ymh6nVyk9ptc0rOpDcAC08hrMV2w
bi4Wh6Xfxo8lBYh93vXlW5L2zhd6BdNXs3BmW6IQV7XQRN5A8AkSu1X/UjSJDk3SahurSUNam6q+
qRCze4iBrgVwJ4bste8q5N1qSme2VVRbkVB1B5mJt3XSRLdjnQAhqxoEXayaBkYOWAs3StDr3Ovu
ChCJwPOa4cVH9Pw6l6bCpbSjjjoik+ZWZn4n4RPD3pDTuEdCQj8EQgxfnbIJH8ck95+dQjn3TQrq
Hi40TSlKKBsPZOdVRrv1wXJk8Fg4UX/TwpbdjmWs4eiYN9dQWhpUN8tZix1tj7wivuFAiOzq2BkP
tqyiL3YQQ95G4u4l69PuJoK7+4iNs75xVYVXFxydmx7607Vb2emNjLifFhRKt6WkS1/nWn8ftw5y
xy1PBW0ZhHUuNRR3k2rTeBNue2460oFvEM/VZiCiPQkAqNbr5ShzLqKRxBLWhD7fMxZnIaLa49g5
RbnrFCYrAPHbT0OEvHgL9PrySB+FveMTg1zGpRrH9Zg6p7k4oGIR14I+7bDrAWSzR65d8Rb4aKcW
2g1ZzJVZQeR2dwkkPing9GEVkqcvUImkKp+8CZuFqluJafPslo/EhUPipk46YC8fSRp2OWWVU+6m
rp3oQlFe6joI90iNX578RxHkeCRip6sbnBuGFGJZCJzqYmyTnr5kL8bpa+JXGiJvlHO55E7PbpAY
wCiLBGBn42+dIXF+c863j30lmkdcyGlwVDdjWkFeEVLHo2PbUDzS0UeCVVRs4qoHA5vepaaJHEtj
Frd9OZi/bKcAGFCmJSIkBU68flM8FWWsNmIisRpjRBNs+hjXnTulz26vvYHkNZ+K2Gm2cQBJtfMz
n8auPzzEg+txpwYU01bSu0UPwryOihSmmgfTacw9/IY6a/xUV5G6dUdkBMeit+/rCuX7ukJ+p2ia
HuUHRN89f7BvJgW8lutlieS5lt1FqCt86xpJ70H5+pVG6L0R2kgpuokFsMUZhwHiHa89dxi/jnzi
Te3kxWc9zLl1aYZ2bxR0ECVVN8zYtOI+aVGsDs2i+FTLybu+/C3PbRmX8pOiaE9NeZkE2Fo14voy
1juRl+oQ+La8dsp8fCy0ONrpYPxWqthnFulHyZDSCyOe1JZ6LzVgfPTDrvRSeT8laMLAzd0WXiPu
L89MnGb4tFZMYdBV4YLFLfM4w0+tqNBG16x3sRrx++0wJJyCnL6tm3MYZyX9YTuCGxDgwYJ8A5SF
BERngsbGtecOsJON0L2rAidbSaJPXzlFdMtxXTIv3SHdPH4uK9f90TUg+kWe/Yo4Bmhu130vZ6qb
Zu1XXsLpRXfOcdy5EaPbtrW82yd0gftu1KDolO5tBBWzLo3uKrK9n05aPA0tipBBH33KCurmQP2u
zTYoVsLF6SdnjiZJJnVovsUyuQ6iyNDqVgS0ZcWdloxvraogvgp3ZSmfy+jI4A2qcczUWN7pJyfR
grwtgpfKT8ELKzN+Jmn2MB7ovTsPaS4YT3oZX2miat7rES+Py+/6dL0xusWlSJqUxakvHn9XAoIi
DRnqfTzI6sEsAeBDK09+/O0ozI07GK+SNJiNezwKNcmiKVRd7/wCPNkUONU9yevajWhZEqIoYEtF
YdoSLgeqXJSE/HSgy65p045KfEG7Rs3CSuFjNA3Pdgpl0UkorE0GOd7l2c1Pf3yyHI1rzdWSP3oK
uup5g0M67ibkwGxARskdkRrTsfpW2GsdjDNVoOPRFhGicCPgZ3Y27hI7FHtLhorD5RkXdgMTQiuf
nkI3FJ+LMrderNSt7kZD2SCaO5pVl6d97nVbXP4Rf9Ad+peLkOAB2RSJlUy73vCTbeE48rNqRPaS
+TPsQ7e8Z72cMXFKt9ZKlae7hhsJdXBJ9cnhRrR4B62t2yIN44lSs/5QFe8oM9o1ojvVnRiR+ig+
tBr4BDPIWPe5wALt4f+S+8+ueqgMwB0obip4BJdfyWnUsG2Kt5LXYrLMl89lU3ls1DSNu4xbB8zB
MQTr2K+1e073rK106l6mpZv0BZbtAFtVUSOMbNj5kf8EPvHbZGp3fz0RymrKJU3U56EWG7ai4u1E
qdHuos5FklGF1lzwqgGyqV+XRzo3GYPCjJoPPMmSOd48LEtkHNu62QEmnJ34ZsMXvJm+XR7l9Pgi
7nCoEh9odJ4kf2mBMqgGb23XTUWKSsqvhFr3da+VrwDYLg91bkKYAiE5TY1CkWgfT6iyRmXUaFDu
Qq0tYSvKDadl/Pd7j5qWi5gO5W8ojou3FkVFqenIDeyizLl3Ja2C1AeP29LCAVIdbhoTTQZnyFYK
kGfnZpEHkAHQbFsui6ZA68ipynrXJCCSgAiN11An6pU3eO5jSbqzc3ELf6Blpm4Gma1loul3HpXJ
h6YJsNM2R5wUK/13C2Nnc/mDnTQ+ODfmAhpFJUPQQVzW7cypU7JUFULerdH/bnGd+lVXY34rjNjC
2IirvFZ78odVB+11lqMPchPrln6vWWV7qw1Z9g3fhPQrDkiYlYvJu3cShx6nRsaEDxMM2rUj4Ez0
o9ULXEXMbUhHGscrbAhD4dSq7neGir8g4DvLiSdI/UB6mH17qmjaDOXKNzkT7IEHWLZN3YnMbHmC
T5bqtcAwyl3h9GDGjfKQN9ojsfm+namBvj3jI9cWwpnl5tBncSQ3Y+Z7Ek5tLRS6otg3cl81ByTg
obIbf7+VGGRGHOg0tIGrHL9NPdMmynxmv6v0epugBTZ7TtyjNeTSvC4O8QDLieUnVoY9c1Tw5Qzi
HuuOpvVi2AE5Jidy22aXIEeHtmj9aA3QUajlrny5My+R/ojFuSTMOaAv4pHh8n36oWp3iRnhA4E3
FrzC8ObyHjozG0VDnPyOrotuLoNeEUl4l6Xf7Bq/2mNA9lJrB5l2h/9iFIdDj0s8d79l+8PMDfj1
TdLtSsDEnOdJ9jn2V06KszMhEphSkRfL5UyMtg/QlPPrHYDtEXGccdzIqKfYOih7JY05F+dsXWcq
tgTctmy40jWURTESTetGwPLure+Jj86eATLZCR1jJTc5tw6o2FkEVodak7M4MjrDmKwMOuzOdcMG
GwQkv/8RXZ6vDHNmUvSnOJQASRiWszyZ6Ec0ENHKfqeRpsBkfEA91keycXZmurwazkyIkVyH4EBZ
56Rh7tlBAOHe7LCs/Aw1D+nKv18KH1F27lOxT+XijbVhWGsSGMMuMKsvc2lK6QVKo2ol1zr7xtg8
VP8AVQM0OA5AfLAqDMDJ7uicUqvu0dnzuvqfaYaRC+RwL7+1c6P9eXgsJlX6PY2jwel3jZV7DwEC
Dhqtw7Ahj8YRcqW2OT/64mZEpgCUQDA/h6zoeGo9QJkiiKp6R3Ux+uTUVfKuQi3deYjcXYkuwZC0
xezp8gzFuSnyGmncCJr0JxVVZSp4K31X7xw/M3dSFfHGc9t8PzVRT5+8TzaB+08pSm6iDeIsASS+
57iYqp8JGl+3Wj3M1nW6uUFSX7sKwjb6evkBzz2fMjnCLRc8He3847cyoGQJyZjyVVdaQG2E2jol
tkAV/rzBWr/s9Asoi1x0hvaZwACUcTxWlCnPaTCD3M2WYvrQbT0fJK3ytlyuvnROt5IgnkZPhmPT
CIfpOdZHqvXHVdhMDS0rPcBznd8hgKf84oF+qdgEhr92RTkDQjgaa7m4hrGuG1lpA5Z74SfMCOgC
WeZ+QEJOdP5tZCOtqRco5yvxGI7aylH0cbs9XtrKpkwn0HglQ7WXNaox9IewGVMInJ2A9tznb8IO
UTekCXzjlTRNqbRj6lYBm58yAYutQXDLiSH220+Gne0qNE6uKiPCoTfYwniBZx+UvztIaRuNd+WH
Vo2xG0Vava5fkqbAzz7FSlgq5G61XL0g0/KtFQO0vjY9ZLW1NWG31hnG213qfEst9aiQDQ0nsHCG
BoPcexqBI85gYjtJqWaVn3X0tm9p7e6Txr6xxgjBb0372pXy0cjydzU2+jXAgQSTDgQjfbJe2Ptf
TVt7nGXU7Mb4pJO90HC8SxoT6p4atmGXPmt9js6d/8nW/bsxsSlQlCYS2vW7zeKTgdw2mf7oOAhT
WXbywK2NxjTdzOsPsTg/2ScAgVMHfS+MeMgo/4Gf+jzrWYlBPl7ehmfyfoI692d+kUqDeTreG1bb
hBmiwcle1d3r6Dd3hTfeTyWcOd++hwi9CfuOvhNEv2r0/40LIJ6t9e4Nw1NRBXvI1fTL26KESx9i
XROsXIxPM+756WhAE68stu8iQYzLLNU5+cadzzfwi5//qWqMubP1YUpUqA9dfh2nUel4vPnv/9i6
cAmCGrzHuGud2Q1Kdd+pquB4cnmU00ObtM3QAZ9z2TK4whyPUpt0dqhdDzt3zK61Nr2yzNvLI5wJ
QYBSdXo99MgVqf3xCGgrVVPTGt1OUjNGu22uwYxAki6Pcib6uBZGwCbJG99HLKtfmEBVBaB28WqZ
vx1LQzMGGc1di70kvCQq0j/7Rtt05tq1YV6Tx2HneNjFVxJxh04GuhqvWh73CvNUHOnQVLFuM32I
nyevwwe9aM2vDi2cV7R8VxHUp6/X5SgH80WdC0rGMu7FVgKh3LDaZ0R7AWkTjVaHME6XItcUitIO
BS7DPsnsUmswM7N0WtSWPhO5rrivwEebb2gdFOsxeP5g+iFISXZNfMzvyTGDvrlxi+7RRY9KOsND
1ET3yNhi87Ytol03gmvHntDwsBSozTs9L2cR379bejMgkcozRAeqPqQ9y4Qxi1RQAd8w9oMDednp
rW8qyL4Lo1tL4hax4T8DATx26EXZ8FIWsUHSAZNx5Bv7gDailOjVp331HfRPfKXTebvOKv271U4r
ecsil/jPqHx0aq70ZUiujndWNzhllY6xsccNrfnSpONwW2GkMrtz+tENFJ0c5QCpVi4UZ0d1XYal
FXOKtQRSiCNgG2IwAPkeeaaHmX9r9BD/uUDd6FG1QoZYLPAPVKkO9ZHQQYQ6AVs3mm13dpSaezSr
cA0P2hChJqcC5QHB73IQOTMULUUTKB+4bnUC56GmVSGXgaWM5VYvfu49xxO6HmMSrazLRdCdp8QF
k2sfKZnDylwcdE5bpzjLM05UNv+K1PsB6e3vZyKoZIATotJwAk2tmioSJZIC+1gOn6Dn3xmF+FW2
9ubvh+EKK0nqgUpQ0DhegaGV223pCnsfW1BpcsQO710HCYAWcf37vx4KtBVINkV50DnZYohXyDoJ
XLUfNfAvUYmyEEjTqZXmyklyZn0fDTQHwz/O3cxxWySzldoHhX4l++rWRI5e4VKdu7jnwfW8PK9l
h3leDBxcuuPAYJiB7fPz/DGeFpduGcf+tHfhLsP0RWHkDs+0GBB+jFSthv3eAG9jHK6rEXts447F
EhZfLj+FsUAQz08B6Q3Uiy7p4JzgPmJhWAIZ4XHP0KqAvYt5UoVpFc4U85C4LyAbdiXGehtrs63T
syHRqXaQ4Ph4oMjAx8kvrlj2G57/8sOdia6wOkhSiABcyj+Opz/ekFf1QRH1o74XarqzbDxq7ma9
BQMHQ1TOxmotDJzZnkfjLb5IZQkKHKLT93Eyec9NgAGM6WneyoJeG2URBAzNijILQcQ9FMotfbV7
VxPfLr+480OwL6VBlemEGNMjGQ22ihdnt83NNMlXQDDfLw8x74Y/8p+PdcMP/v9DLHaLY4wt4vHM
wlP+Q2uphwB82lUd6z9Dls7lsZat1v8MBsIceJYk7CzDjbKbMA36UuyLJntVNW443MGu0sl+TdLx
1pfZvZ+IFzdFdgUQpZ/mxkq8O/sEMyXPAvTKCeguPpoNyUVjwYm94mdDb9pHs7mme82SRN1ax61m
1rjAhp5KyN8fTnMDi5KBzmlPsDiOE03bumXf1Do3amxXbW2Dw/dnb5iSlbd8ZtEoIO2gSiAeQsmb
D8k/dhuojgLDnkHfJ0EGKV+812oNVXO6aJgEgKH5ng5oeFnT5WBMetsMrQNeIxAFGkQZvhdBfwtW
biWuLSHDLJmZXjiHWAciI+X949kUfopefOh0h6ATT2XtPqF5uZkVbCBMo7UE5NTH1LKSiH0gaoB1
0VXphCt15dM3evwMc3z7441mQ4uqduN2BxG27pWkrHdlm2sUmOUF6H9nCiTIorjEMlnMtIu7mHPG
6w61k0C3yW5z1/w1me2dWWbtlWtXT7DV78vQ+mSN09vlnXnmg85oFZM6kw7XRi6iQF1Dghg60R38
rvoeYVuA+nIBQax6yHKUbf+LwUjqZ7o7FqnLKBBpQaZnUvFJ8di7ScPU3g59524wWLdvDbAtKxtv
3tPHIY67DwwPVhJJ6ElvN62RcLH6tD/wAh66ZEQzBw2rcQwf9Dy7VQbevC3tt6hdOfbWxp2X1R/L
psLPWpYy6w9158x4wyep9Mda894adJXCTMJpFY8yWKPynFutcFd1QPYOGKFlnYOVCsKrQP3ajjBW
FxPmaW3erbUSz0TSmaslieZUHQCcLmZnT5PeDs7QHVD9rt80u/ZgGk79fRsr86V2UQmckgKrqLQj
9YhQEevi3CINavrt5eV0mvTzIPwios9limVTMy+mHDMZsz3YnR7eWuXo3qc96HevKNTK8TFvwcVK
ojhBTw6ihClIzY+/qDFEZoFqdXWoHPunnoMTpeKOjtq3fsCgKEqmtV7qmbnZFj7CAL3oa8LLOx6Q
2+40qrpqD4kXDxQ/qUZWOYohQUWj4a9f49FQi7l5XeLoSVS0NGgjvEVNXyKbG6KlXeHP8vdD0Z0h
2oAc1qlHHM9qQjOzdMO0PRRdkEJvsBILSRIP70ikIbqV4H3uFVJNJtrQjJ4P/ePBUNWwagEo/ND4
RBo0emyUt1EU+aFi01xZiqeJLnU4Aeqas3Fek4sQnsVx0UoEpg5V5lWod7mIQhUiv7Vw3UMqQQ+Q
vdDi/Vh01r//xSt1QbyT5lMQXPa8tEJptNxFc4jqdici+66w3ddaqJW7/JlzAhQObEDAJCCyjOWX
Y/l7shmaA5xdLEJJA9D7T1/dBnWBqfh1eU5nB+MtUk1WND+W1R8hQ2SzI76ck1Qo3ojOwKi1xkYK
PBwCnn+HSZ6PXxv8DwPB/5obrsfrJPREnxQk9AerRaS8t/UMEoz+mRPf+S+W/8eeBlOpbEL08Uh2
PNpIaxj1gXJiiwiyoa7wRhs2g8Ql7a9f4ZxuMtB8vYewdzyUVXrRmHdec8BEK/umZYY4IISys7MJ
//Q8iK4vD3d64oFWQL5A0a2iWGwtwpWPIULsNUNwGKbXAU9dK/yWjXdl8KV1X+r82a/VX3+04wEX
eUsBtcjCyCw4UKU2EdLQfKBEUYpLY7h2eTmNI5CEDaBucySGvL6Ij0XtF8hatJAcSkQeu5CCQmZ0
iG5XWMBdfo0fGdDxOQPkke41hkWcrXTEjj9bW4XxOKKTfAiGxziNryyUs7BWvsv15NmpDon+WSWI
dxsFIsnRHTLrDxOucpcf4vSsI+GmHcemABlFy/P4GSLiaYMaWn7IA+8HnlJ3WdH9hJSGqjbaDFe+
Xq0snjOpPqcc+xC4C8AXY3mrICcm0Q7NiDytKq6aWjyj+xQgdLAtO027es1UnW+Qsy+/2NEAL1qh
lFoUqwfhSUGHzUcgdWdktQW3R18sKtq/NupbWbFPRs2gZ1jBk4pDcZ11csBOpElpW00SD4MQ3R1M
UPQ7y/IzHAYdDfGdokVFdzCv2eBqZTefKfJAZaC4JWc4/1wYPP4mZW1DLozrkGS19jfVNGiY4JrI
QRozk6T97Al521Txdm7VonuU35vD0N2EiHJeZ6gXvYTobn+tBy180mw8iitKCo+TjysChgVy4/lp
s7m8iE43Dd0VCs1cE4EsoGxy/MCz0ynSJH11gHvmbZrMm25E676mXuv+ZfORdTNjayFxUt3hcr28
PkV6NgyB0WSHBq7DtQtK4Ua43ojhYsQFEYdJNDEhRF4NwNf/zUcNt6g48bLuGrHLeJdFxfBuCzPb
2lKzXxK/g3sq3GqfpbCZmjLL1q7pZ14NiFMq4lRfaRQuz5vaGvo0HSjRaX4YvKLZobDsGoYHP1b5
/eWvcJqWwLqgqY66GBfpkwtQo9p81KssOSTDbZ1juoRZ/PBMZAbV2HnByjc/DRyMNtchZ3EVAXvg
+JvrRRv1vp4mByXK33OCLNAp9DX/TlrjP0FLm+vy7JZiS/OXd6irgDCjW6RTJzgesKxbbDFd0smc
dYa/Dx5ornNduy+JhUGBgQj+Z+baKHHFHybvqe7xXPXfLj/Fyay5enD/IIfgPyhxLlZ678UFHdo4
BsaZbwZL7YUXZ1c6zlhVZdBOKqcVKNDpBYyBKGSS2RIIiNWLAJ0bUlM5aq1Y0eildQ2ZKNtYQ+Q+
57mrPTWpCjd5UzQ4enTT9I6wYnqDrUwNVRmfrLVvcFJ+5ntTcqJRQctCmMtvoIZhkHI+sWp3KD75
XWNq6E+a5cFXCCdDhCym4kqvs3rbVDPpzhhG+3NRVd5KGDhZ6tx3ScBJvz9up8sIOXV6ZvpaFR3K
HEfdtkUog+u/jhtH7WyV3as308nSLXJJiMVeXgGn5xelDFCU3IVJH6n0LZZAaaspMCNbvMUi3OiR
2Po4HebudF+g7Dmo/hnxs40vEfTExKXFCdHPu5X8/CQB4xEACsEsQ/QLLN9iK9Bi0WKXssIbKObe
V9duim+stLbziL1xD2SwEPrKfj/NVuYziTSTupUxY34XCxEGSNLnVtm/jX0ob6hwIscqY/3adtJu
kyRwjX2zp42Pgfo210b/tUID7UtDQLpzldff+GpczdbOfQzQTNwuuWSa9IgXR+VksMqwLC/emqm6
ytt7AoNm/Da4Y6bibWaUh5wIdGuufFFuQnyALy+G+UUfZXBzCe//hjcXt04Hlnin1WXxhuv8Y4kI
kWSLBtG4gv44Nwy8nVkxjP7ASUEilro3UmEr3kZsBXU7eFEoZnlTsbKrTm5is7qhIeHnO0RaxBKO
I2zQoRI2eGbx5qkEQd7wvTbwuymqWxDyK9f1s0NRhoQSAYHuJMVpjBFjx6wu3lDE/5LrxuPkiFun
atCpT4z3yx9pvo4sP5KNmCF8DhRGTtJslAgbKzX04g3HgeYZlYXpyiq67HB5lHP74+PKAPuRyi5H
/vHbIzNxwQ7YDIOMhN/IDSDU+0QGG8Aad4aqcEmFccrbLFuUss0af1y5qars5+XnOD9b2Bj/+xjG
8WNMgdeLoXSKt0gHIN/D3XHKcmU9np6C/8Hf/78xFqGgayGvxoFbvBV+ffARfMXS4hqm52uHUapn
rAm5nR2ORTJDGWh3LKM95ckeirJksczEOJiKpL9WZtyphIJEGI7GVVolwfbyezz/Pf9vVLXY22Ft
l6mTG8WbHUOG7LJHrdVfehvb3SzBQpcr5IseZV8KFH3TCmlyz9um0YSFndV+vvwoZz/pH0+yWFki
hpicaMy/Vd2bbVKtd/WVIvZpW4LNiFQb5R7+dbp6PfQ+y7BV+ZuM/OZmHIKd7r3Ox0vZv0fO+KVW
2Fgb1i3gtsuTO7mHzd2IuWtMNg8+Cqr08YLtQtI42yK4dWlxjWyF9H7b3g5PhSsR7oP0XiQb3DSr
jZ0CR8KhvQyuLz/BmegK8IiHAJJGY2QpgZgKp7ET5Ereyij5buXNg9XqN/6IycDlcU7vdfx4EE5z
Dx/9JspPxzNNEeVLsY4vsSeIa+SNpuDJ9RLzsbWodPmmU6N0MESz4QX6BpotkGpXxb0/IGs8pnXz
OKhQXmtIIsGqwFAehDS4pdbCwSkavdtaVuaNg2/HymY/s/rcGbEHYZU+I+nG8VMnA8w8UuIGkULf
vja1fJv5xlqt+PQ8oE3LEfZBkkKebrEIQtyTHSxcaiKKcRu7+U/0agK8cKJ9WcQrEzpNHqk9GPwD
UQ4Y2DKR0cvW8OshavgMeDp7WglIKUbKtLXjYcP1E/GGwA6epRFMN5dXwJmYAjIKGTqIU3Sq9GWb
U3hVi49K1rzpIdZlDsr96Q6QRjYgG+F/Nvm8okUupL3X8p+O+NwF2spa/xjh+DCcsVmz+hz3KZSb
F2d8lcXgs4e8ectb49AO/n4Ky3tkCDdjam1t1O99l0Qp0zZxmf/wpulRC5CrauLrKJZ3SZ3c5RlK
HaL669SDx2L7UYiZ67NLfGuVtZHKHR4rnJRzFRqIYdk5ejKO9pjk+krIOV3RBioYQITnesVMfD9e
0XmtOVHJreQty1rM2zrdeoftVX65/LHPLDMBD4rXDEz69OKmqkB2KjaqN6PKR2yE7HF6SfD+2tpj
OBvujPl9B+f21kc3ZuUrnxvaplVGMd0lv1q+TeV5Rt77Vf32P4Sdx3LbWrOFnwhVyGFKMIqkJFLR
nqAsB+Sc8fT3a9qDe+y/7ME5sgKBHTqs7t27VzK23Tarpn5rZ216Dj03+BQPRXhPLz4ojmtozP5h
5P40pgTHVJ8CUg0OmH+35ib8EP1Qq9mTRu9TmJDCZJ+5Xbp3uOLwj1n+aTN4FdYUuEV6mGPB/25j
Pmpp349j9qRrMM1Hd0FS7IsZH9LH179v5Z8ARN5AK26PK/vEP78pzVzRR5pO8hDKVstuqsg12J+X
Vl2PJRworn74+9v+3D15G/cqkZpbXeB/57VkOZRYdgshp5P7s2NfacT5SLIUNpUQ8oJhHaTKv6pW
/pwhGSNaCSEzcrD0+2EFrRijlnZGwXXOvIs5adWqUe+5wZCvvM499o37j737H2mN/75QdPT/nZp3
qZIYih5x3dFw+i0UDPM6WZQe75+eae3hE4Cv+yR+w4QTVSdxsi2L0vyHPf5TgqimI5lID3kOnshk
/XcQZjV1NOGxvKvuJT70118APH1HvaIQev99U//UC17FBU+2lesHf9Rmm8uUDVY0BtckzD8iAlGu
tn6H7/Yfr/kfOI73cG9V2v5Txv27t8Zij57dusFVoQVOaz4LUaHrLSeu3WyNaAFU1UJGTXMC9R8X
IcRF/9ezyJu5L2tzcY3iq99cuJ1p1VSJCNlGsaaaxM1NH6rlQ9RD3e59GaLkFCn/asH+P5eVLC/3
0MGQf1RBzSQgHLVDjLwBJryk7/eenl4caVD19/37Y3ZUsrF1QAbOazhk+80EVHlt29G82NfaeYNF
MFxZdUHH7nze0Ld2lajuHTS9EIi0Q/OPN/8xRd7M5V1wik2mx/q91c1YteS8s8y+GnV7jXrPfNLC
Zl5TvfOv+P9P4aGhDiXjnI5KH4Y/hMepRsi0xt64agUMelom22hCaqjOR8xBpVnfZ5it9Kr+hzX4
w+KRF6dWzwYZ0RiFDq3/1UNrbNVGcQrjWmfVi+GWa71JH/U+e68L82Uu8rdqXD7+vp9/pJM5/qEB
K4bWRU3kDvZ/3xk6ColOqGAuVvrZ7szVIHxbLnSdpnaE4MWIYY+sIDODZjVPP1Q7g5r2NDYfFdW9
fx/K73BERiKd7OQIl5tLv3uXwYjcoKxoUagbyTrKl13QWE9/f8Uf5vb2DjA8MZ4m5cu/WTrbrWm4
mbnFJRxegvkyKJdYikyyKxaPDp47clYrd7lIpuwfb9Z/Mws/38zkaKFHvvR3g5RmpQU5NetcQ8jY
kfzYW/270Ol6xXmxdF/twr1Fvk5PRnrY/at93f9YWyy78HUYZKv130t5PC7t2bpcrh+CdNfH5qWt
6te/z5CznN/ZMqjapSwJb60BugA/v+d+RnvJkrmFezOLwjXNSP0BhrSSo3EYX06FFx1SCl/zEnYi
pzs2abjWNe4FVuO3ZjEfrHL+iJv8VGjpPvO+lXzpDYjhoV9aDKBa3v6w9GpXxcE275JXM44OrV48
6LQk0KqgWCVTc6Ktz2NbG5ATe9OjqVTfvbSGu9ZbtRENP5sRPqmY1Fp5oh5nY8zF5jYgEkNabG4D
t39b4t6fi4jzZ8++ovDPYWv7HmQjrN6elpXcfKe9np/zkULJPoVN9Y3WuY+GNT1RvvSaLvTNdoxy
3bhjelaHzNnZQthLGfDTHOa7yZyfWtXbDpH7nqTBi7mMa7qibJOoXeeteSjmbuPqPYw/3Satgn1b
qb5Sl9cmyT6yatxYUZT5il6c6e/5edCbt0yLDjpKWWXVQ+TMuzbXNiMJN7zEfQyiWIq6WkdZ+eCk
+SfIFR8h64Bk2hRy9+o+zorR19LwEfR+9NTpqQry56IMjo3ew2Mexw9G6Vxjch7DYu6E+sgemzfD
jriwFlsDKwmbYuo+cNKytaT1o5IVK8ecNpbdNRszXz51enrquN3qGDSQomXCid/ADhY493MzQvkI
MWcx7EPbOFT2+DJq1Sl22m5VmM0ujzu6wA6fE6q2oXp33V0LjZyeqPjt+X5ahg1cVK9pMlMKwQ6H
FrmaKd+OMT3v+gpx8N5SGDjX7TJcWg/6HS+66IH1rkbanW7T5RXyVboQnpUBVliI0Kxyelu68khL
uARWLnNtOe1O7VJaevZHN52/tRXkulQiREN/aBKul3ne0czbx6mAt4tivIYm9kkLuVplbS2si8b1
Ydk0xaZTduAch6g/Ithmp2+cEv7xiL5wuZ0Ffj86NB41/QkO2bKE/EAIKie3f42d7lORaWfHy+4c
p9rgsJqVW1gBlOvGdnTpRjn3X2ez+kbS4LPtFOs60N+nOv+hFek+Gp1vS+8+zOSWVpQyHJJucCE6
iw+Dbp4rjketyFm3SfDsWdNjykUYzZheejrFlS4MkwsckVaEKNSw3YW7ZqwOZdltndZ9r1nOsqNU
Yxibl7QPNlNMBRhsR35PmsJdPBqAK8Iolh3kQq/S2I8e5OtrqnL3WT1+grLeyVaMe2snbuKbLkbf
dDeDlp/K2n7mEPp+iBO4skLqGo0dl7GH9egk4wZ2086iY2SoPZUJ1LNaHO2N0vuMORcmuW6g0ifz
5oRLIcUAL2FNK+roUZnVYa/GHuy8IyS2/QRNYP9J1cuzTLLJIQGtdD/ld3JThGoCYYeOlo9RmQ4T
qWwIKDNuDupQ5Nb3dY2GZwzYCTZZam1oMrguI3edcO2Fbq/k57JVBLCE8PIgbMkTdZmY+iicfa5A
HQ3r0tJ+BDmouBWmV9/nxfW7Ibg0TssrgnOdfYHTfBek94YCoVPuckn6XmypgZrrw7JRxsjXp3oz
0X67CtqjDDZ0hjXHtSvLfq2bGuqY4dAhrSIRnR0eLe9Tq5lr20mEwhKKl5v8pP2F/NCOoahYPWGd
V2d9zX0dUxlWlVJ95fLAqXPjdWqlG6dLntWCMoJbJwBdfSxpe1DbcLDbzjWFlyMPqm3WmtsoeFd6
7b2Jir2W7+c62aflfEkTc9VzM6Xt9wEvSsr03FXTVm++FRaEQfO3JYvvXK5Yjka9z8aB1hVcN0+3
sqq6dYEYpyAhBXXcygkgeZsD31iSdTZMFFGSb6dVb6n8EHZmWU7mmFpQwLf1xtZo/YO+hH1JQAzV
p7NyuYVjj+5ayOnZZNHSgWtLqvDxkA1wjPClK7pzbgfHNqL/ck8Pe+2Dml6wpsVJRbSdeEcT/qBP
APEDcxWed1ZRvtCBlbbF2Dyd263hzH9YIBviUoUK8LJIdjFOyIodAVMyXLmDEXVvY1psLXs8OHCf
85NgIiUW5NsCetlGT58SkzwQGQw+0721arcxublasiBKAt+xA1kf9yb17nWEODV0riZFOiya7Krw
xzNvRcnX3mxvWBmQp99xXUoNlYulBPdiw+sB6+Vxu8C64Ik3YaRsQwt4NDtwcUTaruq0naxRq9gi
wMLhabTfczhbDdXgxpW6tnFkbUYnacu3wnIdZF/pfc6kw5NtVL7IjOLOV25rkZNcyXS4b7yaHSjf
i6I549vXTt28hhpdapcPJYaDcE7Nr2NLW+WWe5ptOz4mUX0wIS2Whwy0y+22Ohci2EG59dXMxrGa
nKNQ1XMVbYH+tVUyn+NO1qX6ilKuSSf0Qi/hd5C4G6N+smtqq7CAop0OZAdq6t416Gaa5Qe35YMQ
OS4Ors46ZcpwyRTljm4AKwvZKSfLD5dyLeTRlPVvb7ophkN5ZUA3C8+UxS31whE7d2sxK9JPgqs3
wrPZay96yg01VtIE9TGZsh1WaT8817Ao067bL/p+NSeXEGVl30WTW8PcD5BFOFN0FGnlaquPHzhW
wbSqAQpZgdmd8melhuu716BapSgo6HxD5lFvabB5SMrkkg7ZzVgWYU9fWGyodLlYEhkZzepL7sVe
vejrCK+oXTRyVUi0W3N6OM2iNbXtIomtla9zmHDrRqcVyElsXhf2O9NVthobC3vxV0YCS+SDN3Iq
3n8R7l4Zi9LOK43xyJIYqfGV8/M7sZ659y3Xyl3qZofM/ubYcNLzeHuq9x5Xlwb+OkfnNS0Epid3
OqMJQgsmaXIUWfVVYzXINqxFIu1g3Ghx80VuNYWvNkolf1XM9skYv7d0y7AVWDDryj5qmXth8F3d
HCr6dg3hl9mkjKG/mCLBVPyv7CT1rZRSjh4GM0rIusF56GyayiJxtguJdHdWERB1xD3m45rpE5RC
EsFLF/wfqjJ2jR/PmpikpZsPetJsobWRph7RYc6NgxGnPyGuTLVpnfdBe6kLe61H9UlD02p1pzXh
w7SEHzqzYTyZdhUBNaAtHasNdMcwafny9srJHoUYXWycMUABqcLV3LVHWRwU3a91hQbTNIlnOWwt
OTem7puTu1L63qe5+022RWnbEh866X5e2M8sj1KHhyWiz7s+0KXeix9oOLunT9Rz4tlbs4w2oaqQ
Jou1VZyU39XlDcPCkudrGoz6OSdVpvtF1CPGA/y6n6kRVNpYYXOxVmJ2HAt4w3XMjh7TKpyZxGOS
YudmppGPLzIfqwO4GMUP+cvKnX9YWnSkmRs1y/l739cnWhvva5MXpNlumnOatsqc803Ye+faeyDq
e4ggS1/y6GgZwaPl9CG3GfpHPTLfaGqlrbM2OM9eP62D0qJlhvejGkoFuxi+V+X4Jn5c6cY3zrWR
jNJ8Ej2KaZq9GGTIDLa9YlEBq1s1SWEET8b7GZkY0u4+D7Uj1TM7jaBWsZ0N5dZ7uismaxxcjnOe
N4kb3jdK/tArsPlClQDl8eK3kgUI+i+09Ydfo01p/19H9N4aHzoveR2z4ZH7Upshr+/k7W6ebBa9
2I9VfG+1y6YkTjEgTVqNBtSs05BvAPaR73ItGVwcfgts5d5R52sdRbftVBdghdbgjse9LJn4Hrvv
P6LJ+gTJ191Y8cHeC58Lb37o1OlsOYRMCyQfidXve6ph8EbDRW0i+OqV9plypAsieC0abq2py0s7
1sMGvq9HilD3Yujor0SMYGxpvk96MzuG1XRuhuBtpLVQ6C3fusDclRrcEUFGYLTky2pU50/Qkm5w
E/vWC+mZU83HuS4e1LA7wAO7K9p8LxpRBs62K7Ind6w+Rie/69HXvIrug6Deaa1xSRK8lRG9t9ir
kbvyY01mlUXcKoZzSHXv61gGDyHB5hxHV04vD3Av7Foz+JyOHAF5GgQLVE7YagV1MyIFDMpW8Kg9
6OPwFFnT9yyEfcHQdrStLxl642tR9jQkteBU4EA3vGqVW60oXryHS5DGNDTfVMxPZWI+2WHNXYr0
/rY6c3y04cwyUuVVsYajTpdWXw2MewPOhcIs37lftLFJWXSOuYN4YfT73D7Bn8FZar1bDHtbLsu9
2lh3GvDHU+sn8VVcF/9Rh/WR9NbaU5K1GXGHwsTLN9r8QLQd+kESfhJRymZ1EyEqU1je2XlyhOsd
orNVr85rE1rsBWvbkgKqW9338JVu6W5EB8z0c23lvkBcqPq4lzE/cVcc01pVVz3S1jBN5/3Xuu5X
aDeU7WIkaK+7tmd7rY7WRgyOAZ415h1Vx3w+21ZKtJIucN1bllnbhouRJUG00L8pMFhTYILzHDlI
zrA1xQyLMsMRQwmWUknyQsLBQ8UOi+vtzmJKxJfQh3BnwSWRzu6XxNC2DjurDvY5yJUj5yn3Xu/s
knHiIovmq5GziWE1CiA2aR0oXoFe8jczEeCN5RvPDIoQ50gazUOgAhWUS7W7H2GdB6S6X7SDWkU7
T+n3KldwsTEr2UJZJct5FaOsdDdGmFXaxXsvvZcBysNTdoIZBPGjTfgURF+1iRh/TFYVnN6qAYO0
/jHW7jPAfV4SWixlN1QpXjq7Qmws8qCUyRPTJzwQQFOH01kh2cKM2AVu8GwEEi26sqkzfScqx49n
YminUjDQD7xdFnQiONKqtdjjJtTXAtwsc/D7MFo308EiaOBSMed7H+4Qr4TektUOK+r5p9a3Uds8
fmFQYV0cxZ/mkzCYIhSwZgIfFkjAqQ8SqMJiQ8POVWUaCmiIH8BWMYaN2nyrKMKAXJXzKaJ3l9Ph
2q/YcZyg6X0Sz1vznSyAYBkWOTDHm7szwvhOaT5H5g+R0Sr43LaVXNM7wmqIj9ob6WcqhldwgN2g
fSerUzipD8V4QR50aqsdgxOGd5a0R5Q4UvYtTL/EhNDd+Dr2Q8CHCsoj2BKEB8valvOU1URMyAwY
0aIFW1YIcpBTPRWI8FXURGMHOb3zZf2WVNtKElDNvJ1kqhyHcLw6FLCA6kiC3n5vqqtoZhKqO8S+
me27TGlWXJu/oCJ90q2h5z0onTB5wwnek7Ka9ybt/D1ocbLoPe7ozwB40ZVdkhHXRtm6kH1g2QQ2
i6qZ/buYyMyluiih4p6ZNWp9HgNqfURug6P8JRspekohzXbimEoGP7AuM1focipg5XtexxSRnWZJ
fZKGa3Ue7wADJoBKbNJQnJTqnjnx/5ZY0EAKFN09uHbyUILHslSnxdMLQsTa2QBU0flA6/w5gC1D
UYM1+Aqhr8ppp9fQG2B3JLZLbUyU8loHLhQZCajEXCnGAwolwiExV9tnGyN09/Is6cwwNB/1EO0k
FNOZoUSQLd+zerdQMXH2skZi7OV7b4I3nqkny1No9ufZMPZDzBuJCgDY8hDRSTG2iIy8rio4Ym4r
gYB1HfiJTUgDLX3cvQlKAWtuRNTYzS5S96NlHbGR8ghrVH2D5EIKgW8Xv+p6tG2W6JyBiyUWJs4j
ofxiW+NO9p2FEK0S+W6YHyH8Nl7KQ9BPdwbcREHxSvwDScjAYTSpLXFaUNvg4LcMM64U7l1765ss
Wcd5MCEric4GcWrEXVYxNkp3aToIgapke8Px9tXitCABL1YY81z56F2SrfcGXH4tHklAqSiyrH6Z
zr6b9WsZ9WhHd/I7Lgn7TTx+EWPD0IPU81NP2yXBaSEtLNtvEFbNXnYZuJFWEOHAFHqPDnMAA7Qm
VkMleXkWz1vkR3SCLwl7JHalr9OjDv4QCyl/JbssX0VF62q8ccCPpLsqSEz0vfixTJ0gLKvvVC7C
0UFFxmTb1RbhA4wi7Myu5wi6CQMfOyRWrSQ+o3UbM3pDqCXM8XrPx1oOpXbPUw112pa4L35CTaYf
IDLDkq7HCGshNs9+Re6o59sF/QtWWhaOGfA2om6aker06qs2tpNvcJ7heEUHkuQlgnSPv7LxYdhO
E0RFNIwakCnzpxC7iVcRO6gUr676rirtfW/2B0kjMGrRQVttDxw/SHpEp8RGnh8Z1r5yuWAlwVNF
VctEClPf8xrMD0xa0lgFkURRU0IPVlE2voJDFeso4i6uSwxIXxmbpPxSsdt1BdYmL49PZNwGBx18
jCVVaFQk7WFo4eaLU0EK9Tr0xf7Lk+IuYgGdd7EzhNF8QCdbkGqO33vZ8faulHZKzjtjMSBXslnw
CHjKkYrhDGfx0jrOLJ+ufJQX8wp5E4pnDt0urOGHAjjKeEVusdPkNKBkyraSqKljIheiFX7UYu8M
omLMV6XqGwn6M+WDaihJ1aiJ/lRh38XZT4V14WBnk6b23sucY+AOXIf60dsdUUfwNCjRfYIzb0YV
2N2tXGdCgV6iOFtDWIYLg1CAPVEix6+dhby94Rddu4/HJ1EZsXAkZGa92WNKxeTA3b2LTc83QCwu
UCi7LmW5gVTtpKjKKuEwSSmmTUx0SMc6gUWN0Z8MDIwosuDGqrPIGHQn6frh9P19qQxUzeXKvW7P
d6o770zOXxImU5rVYxf1NOSK8lUFA4Noliwc29J7ySfRN/k9lVPrmfI7y2Y63VnTlgfJyyk2smls
l1TdsBNsD3zPG+bCkFqTpVrIjbAxYftZGvdY7Xc0TBbf7shBtpi7+aEqMhpd3gwhi76Elj+00Ukg
Xx6EO2MuSRzNa0eJdilpD+57HPSoe8yILYoi9+NAP3tVd/OEbD8rVXMrYRZcq+9H910noe3Fj4sk
suj61tKby86ZTva1xIMZ0EIU05VVF4xMxtnHKQrmE0shrk2J3KOIptose5f2Q1UPGx2TckBJYtkU
a1nVeL0EW31TfligRuyYHryL+8jM9CDaR4LuLgW1Rmq6rsnqMVKRKtn8fH6igns1BDaN4u11Bsag
Y8XBcKOVBf7SG+8uNIGAvBhgiHqKkHajsXHjRzW24bMo1pRWrVvWF8hYVc4WxlUc4Q9XlCad72Tl
YzO9YFvI5dn6HZTmKy8lxsePNvaXn5YcEJddZQriVQW2i89qQXwZkSs7Kgin6AN/iYsdJqamITSN
8cSSKd0jii82P08AZMVAjm5esfYWWaXUdP00OEGYt+ZV9CAFzGeruHHXMoeSoEJUc4qbA0+iXvRM
XmEy+4uq9oLXcO8h8iNmvdHKVexYK9kpS88gOdo6kplBUOyleoYW4kQbyY0KqbravbbgVijMADs2
h4s4BbCQl3iCVCvSB95Y7AOWQDWIbJjsbemVj0ApXpY6fZzgvBOzrrCwDMGr6yN4jFaKZ0TFSFu/
ncadPAc0yk/o+CT7FJBz8rKvEiFh9CtSSAL75ireFvDKCaTQONPA5+4EjtHIdOMSO4iJZy6SuScp
TXuGK9aI0qWNTLIzuWo/7ou025QkPiVpOZA2j97poISCt2fJOMvSM0r2L4neC0CSgNOCyAdkzXyB
OtCYTGJo8dsFcod2Uut5FsTHJYybgSPoQnoA/vyfKB/qyu8LvXwsjeMz+4MPUAmQjz/UTtt3LlqM
iCPXgkckxMqC4OkGw0PayrbuihgwzfOdmbhbiZEE5FQU54Ho1aS7RUQ3E4OpCaxx0xO8MzgROGkn
Ru5vL2hB9Ixuqylgdd62+heBDqy3JKAFFLhddHVQSbiWtiapZ9N+pQfXwrGdSIxgdnBdVGNxrdIv
mXUdcmhA63yABWlPUa7FvIC38oSN0T7YRBZBsCDqKOhKMC0IVmddS/eRXxN9tGUs4I/VMfVzDbiT
DDdXQckRX5qeGPpDpr9EHKtQTp1483ZgVjIoQVwqXSEkL6qkgGaTg+z+C/fH/CYBcLJMvFDUvwEi
twZlRSyyuFPJuSbaK0qHSYvBcXQc2eH6JPBiIrdoH3hCk9qjyNmSORuzU3xiKpmFWjl3omKSI557
a5eCf3CXWI+uNvdJwDACoivCeXkf2ifi0sII37tHLTFPEkSI7yKeaTgYQJ4Movv2BpdCOdcAi0qk
jPxKIGlX8SWMuhUZDrqFv5q5cV/Qn04G6c2LYAFBoTwT5R4g7BCTgcgBQJKRLBnbj4fQFdNXR/M8
KdW+Z8XF6fXmKOGBFmiS0sUyfR4MCmcRIcn/2kIz/2zT0gMT57Xuhk1mx9rePtmqsi7jFxHXGxig
ExzrrsyXBHeSDlQHlNFza1iPIyffLs27ZFgaEUwt6BqEGGK0rUDZFcoPiQZllkaX7drUuRc4IfBV
2nwt5rgdJmdDeZ8voizhoEVdjXXhrIBRKUsD5Xe0VerqzuEwQhA5clQJ0EGQNCeRc5U0Ss9l9Sk3
yjvLgsss8HZVrdJTC8gMsaX4HP5KCgFkrcoB+tCAKCs3sKvNfSSdd25LLE62CK1Nb2gHAGRWvWXl
D3v2/BLDvZD+EXOE0lmEW6aRHRfEJB1CDvnmzS0qAFeoOSTlKA5KJz92lvogu72QiSETUREkKCYC
wFGi6AdJ6AV20WY0EPLePal58cBtoL3AhIligsm2TrJeFYzTWBWlID2SkY9V229sz8wZp2TBsDQS
y/PFFXFRXnHPSAQuHO3TGmsvwWc6EnhyABqOHPM4uj+xc33lbqXz2MCECyXc9aStgLMgV4YbmT9E
umXkRHNQTq0MGw6N9rtqJ37Rki/ElWkp+In9/iW6BulGRCvvSMwQlnZb+b3AIHxw0D0yLv7h4owk
yc1TEc5ifpLmo/wLNYm11y55aCdSjbe2gPwUF8eA+Ec/OP7chsjsRPQRberyUQwivxmRIItcXQWo
ED0KRmMrwO6WRdKu1ECuGYqAXfIoekyE6pS3Nohqn25SC0CcPIiE8ij+bk7gc72F1TXnBuInxI2j
GPKtPFYcEprNTxzB+kRRErDzEUHqDBzHJHktHlW2T7xxiNJVk4wINol9OR3qV52W7Hque3clwcRw
5bMd9S+Oia8kkqG6Alwrw2HyVVocLb3zHVRSCZkcGVBASs5J19jscRoZOZhuxH/YCoUZz+w6A8DU
4df4vyRNeBDqxM6Ky8SE92kKdVaxlU0QoWF9NCCfQNuUjqwCHAi7ZBOx9MpwNQt7q7IGAnpkyXFm
t5wM8+nRexQS4CKP53e5w2m4dxB4psItzP0M5oAlln6XOAWB35HX+Ev5wNCJu22OYvovFpYPdAEW
ZoEkyJATacbg0qIzHo81OALJDqlJqTH0Tv2cskaek0DT+SYpmf5Lb3oPhhn4Q/HOKXp/kxikX6wm
38sRxS2GIrwCeoHs7wQ4mKgZAmkOn3LqAiSPsYT3DIJFqbieHJZvHX4svebSbb78KncxRqyULJDD
5JFLkkHyZVgC2S6B0QI8jfAESZ3vwh4posGcEAuRSt2Z9ljZ23v15xRCwGqM9jwgNrx9D5wVmz/1
OkW59p4q+d1CjjZvekhykzX8xz5r3enBifSInGuKN5NuyHWi7JmHOD4smZh6b87OjF0wBXkWNeM6
GkmDvqRY41J7zhqO5RqRxJiJjyIIn5BkjJO4Zj7BiAIj2oVxccdOKcpO5FHkl10u3EeARbh8djHs
Ak8koRn1F4mSoWUThRHLIOkO7EntqSsnhC1OlRMrhE78+DzKgqjLtGPRRtvB9im38AEkwZ+IQxGd
K4faL8Yf3PtaQ60OnAkZw1Z8RUjeRVqUSuBVsm1Kf8G6NiTo4uAoKBpN5AtrggqgXUiexgNlgfhO
9gUZ5rf8/JfAibTLwSnfIpUOCmdqrcA//t68BfcSlApCyhzzJPaZfWSstJBad/HHzwfJcHiwHOTx
XgsqTeYnQA5wLYMTETADY2vTusjgkkDEYQtezXZeR6rI+vRaEywkFAwguVy32YvSqJzmV6QokGJ0
hff0UQTv3qtt2KefKs4oPKCf6l3aiIJBda9CgO1xbplQfLxwjPoLwxuNsbJT8Er3ym2QjUixpNxE
aBmmOJH0npJB9GnWFn+kkqRCUlhXUUgWS5CALB2LIokujLngMvEyQGYyIailBFULXonnAS2xcDXl
CRr+Ty8KOUIXcEW6UaQcNyG7eDM25N0G/RlJ5JliU5llRH3bMN8lU3xIHc6aafqiVd9xYDzFqojp
EaM617j+d7NhHOHcD/abwdEccTEpEkTxezqAHkKO/4stQ2Sggrkofd01JeYS/VnyYMP1no1YZzZM
QsOA1EESzncSv3fJEZyzIxOFPtScnokGMvvBJi+EN0HXYr2XID7Ef1eUsgDDWMBbV9tBd9fiO0Uv
b35FcL88teE0QfEMjgzt9hOrLsFFBqKLtNeagHXBYEhCAKWT3KbN2jMjafoqmxy56k6OFCQ2FxPk
dewpvo1yLDys/SJWTXZF3CBAoJyc9UBh0a2ne9BveV3IOVW2kHAiglvK/LRwaSICH0MMzz45wbNa
nUvCE9wb7nEl4SG+BiNuYj2YKsCT/2OHVO1DhXuPt0vqWPA8wapObYZYNy6r+UQ/vI/9Cj32MoJe
3useTeiMqVfipxgIeRbSJ2UySv4k7pqnIQMSMAq4YEBJPvpjR6uYrt/neuyPxUUkwM2lWTEbEACz
GY/Yx6AnyGCRScTJaTdwG7yM+rL8lC3IsvOHfIod8fRqK9kBeVTZbsT5y0c8TrBQPckmSaoTHJJN
BYFa/sutC7C75cUVEcMpexQluYHQIt4LBKKYayVwE2BHcz62J35sKGQji+Bg035KL1NEGm/miEVA
nwLjYaEXsxSsSBDK5G0b3WNRxWV104GrlJS1RiuGJmIHCKzqA3eZuZ94C3zEVsrvJfXcwBrMhNlO
sUBLv6q0xNfUzrcyW8JoMXzYEWZxFHseaIVvpyUtCYKDHD2DE5iZ2AIApSQjHdyLnOkEJSBGvcf+
9hwIsOAY/4JcgQwTL0PSTbJciEn5C4UzTViWfcEE9c/DIvSIUIlhYRoK6gZ5C70/qU64mS++yLNG
LIvUD012d+IRIpp8GYsTws12j9qLRCH9FyYIFJVUowjrLxf/c+ISPQo+MYE6djruJfPMvLA7fEhW
GBlajGQnf/dTHCwDl5Lp21v8P6Zr8TRIiQwYOE8iTlZYPATVEmhVRf1GrH6VmE6SCxKjSTg4kdNl
TpICw/dIZ182nCCNw+E6phqo37OB8gTrJDrf27MkKSlVKeJl0+IeZDYMiGWW2pjkDKemPJBZCQwo
InPNxAWFojcSFZBkYCsZ5a+1k7MUyR1VtnoskneJWDzummtovJhZQY8COfg0Q+Bj/J/XSc6GKbLh
vtgqQCBfOALr7WItHiTiTYJ+pfLxlR4+N8VhTPggS6lvmUlUFuPNs8S+z85z0ug+P0D6sRN8UPYF
Z1tZvqZ4lzChwtJ+dTlBLuUwfIYv7axSFeLNP3Ue1sBdomWiq5IZIwsyowhT8lMhWBjeF+qFT6zs
0mfdCKtd72limQU2Igv8CWniVBMo+CtGEM/toFbMRDZT9O52LIdhR+p+jl50UmwOI5b8gdECVyX0
RqoHs/QVcI45VHvqZG6ZOvGKQD/8GCyGXfkNgybLaZ+ZK/8Q7eF+5R0WKLAD326+cP7cWAcRG9kw
NABFIO++h6NMziRuRT7krvi4KH7EMrXiLwfaEJKIwzm7kpoCgiVSqIRSjTQZzc1ky32OY68bWN6d
0dYPUnGlxsvj7TjD6R6KTl0V1OiFxvAmLqyDxQLJ+2kgZZjiWUShCOQ4d5Qiozkt93h+MTeSjGIR
4ERaySkYAikZpBmHDD6+WdVupGTV4r75uOMzXa+uKmJ2jiF4GG01ttTEYBW/S/ScOpBHV28CXNFp
idb7yXgFYntZcsdbWBgMFP9XiaXJx4bd9IzW2FgSzICojQgJ6VDfS8BzoOr0vp8fWG7ZChQa5RHM
LwMGCZM2xmIJsEVR+CP2md9gjuVEq9YPguV42aCrDyY2gH/KAYDH/PhnqE4Hge+GOwFjh3uJk5i9
pNQE6zIeMfNi9jBrYERBa0gD/zKsdm0AH1kCL4lOfUD5ob6XWgnerlrZznHNc6mHdxPVYGL1JMHA
G29na9bxp8+ieZe40Jpk1+CR3cPRSWK/Scot5y3L0B0KHJOkxKMcFIdT8CgrXXZLUD5mYbtbFm/F
ZZeDYAtRf8kfC5zSwUjAmo3oE1tBjlZ2WTKy1oWaE6IuFhwrnfQHkYKyMbZIpFlnWCBrK0Pglxys
ERApJadV0cBh94PkBiyw8NKQMuJ0CPkqhopLCXvMX6p1mAuqrn4FkEY/3sFQdfNv7Bs2kcUU9y/x
vag8qyXI8Zf6Dr1zrTlnQN5EZ/lbF2MVAEmIxmsD9hmeLQ6bsmPZ2L7Ijp6bnJ0s34dluFpIWHQO
TFOYGqK7m/DFXAXuX0ajOYYF18f7r0sS0EWRv38TKZMIhgQDuiaBr4Rtv2CtS9FHH3OWBxjO6Nm0
VOmpL6zvjTm/1zoVK1N219rGTiIEVlBE0nPmzzo2Km20raSLLCoOpOWeHKaYpPsj55sEB2KoEA89
0LALLezbNkeixHez8j1I1KPoPKGru8QU2ry0nA2UanQDHe28G0k+BHtJj94Q9FYCHZkmE2IzxZoI
rLaXrZH8H0vnsRw5EgPRL2IEvbm2N2p5N7pUyIzovefX70PPXlahWTWbLFbBJBKJ+lqC4PWY1AWk
RNsh7s0YXcT47zgrHnXdyvkrFscBGRSfxvjEtW0RApjxKvCfyT3l9VAgEWAj1b74jVpGi3XX3E4i
O15ppEe3pUkzTfOV6MPK1mFGQ2zj5iUo4BgyU31HZs+75ANinGVBsXF4ODT51wKxCwR3vRgVZI61
eO6Q7hluRcZScFzkI1cw0zhKpMMfc2FcGRmMGPXa6n/kEMgHcV0RobqEO+J0+NMy+SngxXGQuV0M
6FNAMCucK26HQgSfvyZI/Pxn12U/4pb547RL4JpJ8vmpLcuRFbfIdSxzm8IK8UAsrl+OIQP3Sogm
xN/A21YVWPN1gcW4/Mt0eQ65pXp8lgo4cTZ7UqwTj91Y656YOYy/+TeBM816PAmTQzBMLIS4ZhhI
BMjYB/YJNxbzZcKLkARBCv2SirODBTTlfRtE81c7o9ubvg3WgYuye/Y9ufYrs/YOlfVtwdKQDaml
zK5rPkf1hPum9oUZv7LZZC1wBpIJia1p681I1U3gPdkigi7UXnZoQbLklLiUUQ0o7FVAvvfdz42A
eoTUk/ECyU3nuHF1LbhmVKFBomsvAquJqWd9bCe5EaIQN36157xq/pUr0D9AV84V98Pwi09ByGg9
0gXBCkoZctLGdQdLl6sLUie7QnIJoHyunurXukCBNl8ZQp775gGk9MG1+cO4K45kmXyLBDLy1dSn
JSuUmiRrbnbeDWdkMt+Yy0k97F0iNgHaBUGZu3t5nSieSaZJ06Qx7jWH2Gmg4YxOt+okMTpX0b2j
3szcq1VfI3K+u4KqZHWDUJoitrjgrmIfA6pi8p5l8WRH/osfeTV1fvq/gCX7XzIOPinwFCoTko9e
F5FeKankSg2VsSsbOe9L4IqN+XfquGnmAPLYAqY1qqFnBtFS7YtLpdOXkCzY+aE/PNkU1QR7k6Vk
L3vxPQEWbppPy2lu3H6ngluJCjq4PlK2JMQUr1loQN2cPk7yaO+DrthzDtjfQwcxBkxDX9yNWFuM
Lp/gcpK29qb6EI5WawEHE4cXwpJovEJwxnoxDuTJ2hxtxPcyIIHCEv+beFs+knrdPsEByErII3Pq
KZaz5PxJCQA2lXeK4jPLWAG0sGfEIQnsJx9gXSQZlScS11jrt2JkWUzhFjZIhDMV50p1ubY3YJ25
epBp68Gyb3jdUnlLpo883vvRz6QFe0HM+2mhOv3E13OdnG4/ifHETRJScjEPYJUfdIyuUBnY+O5X
mRX3DpGiFmzstLjBoWFeTPavXII9+f8tyWX+XUJqtonnbOXk+aSv2K6SVTcFeiuuAZPpHG2TB2c9
igwsH/M3htotS8Y1gWoxLy1YQEATDIYWMyLfIef8amj02xIyi4S8sq1IBmnooEyTrCVUoBHCuPMr
42GeuieLNoGVqXPyJWkz3eXdy7ubpglula2+ijSkdghf0e+zeyr/94tn8FSzBqZHE9zQuR9py8m1
quTJjNUb/cmUpqfdZI8XcZylFRzteXmH7LQTk5eEBhUS+jDRvrw4wbhfkvhYZgnXRYpOjU92Ot/V
9cwsazAuYQfUjEEhXzcJJJ2njpTWz421LJltt8dx8dJVZ7ubkuvnQb+vWv8r89K3Os3ekabfa0N+
Co3pjzLUs6k12SrPcIeW3t5ZxXLQB/12SOdgNaEtueqhucIKoMGgKWOYH0u9HUusY+pHW9hGR2JW
AaqkZsYraLv8gcNkND+TPtzYc5fRZeWc2zrekxRMM2atm/tdNuU6Abi1rWCoDcOrisVyJV9sZj6t
EvNO3KEkw9n02LkGTFQfQ0LSBoDEqaWFbD+hRLBU5UaSHC0tdJKH6MCfi52Ut46AMTqloXccdft+
yKPt1VmTAguaKPhPokjYgH6WN4yHjnFfcjhenXMszd9aQ4GK9NAf6ZrLwZFjzX+kDDY644NfzX8C
m9BDh7Y2mRuvaN5jujYac3iibirvraOgTYIz0nfm5vEnwL4/On9S5IqTgpYJ0Juhh7ow0wmJ9WHd
Gqf09uKXsDJS2q0zYgMeVsOhcmSXOtiFSfQcRvRQcraHuTnJc0pVMB6NP3JC2lEjdvyVBD4HYwrT
z5aetrwVJjb+HcvL6zoRKThMPxlMyqbtWTBcCPnPVhwQdtEdSlYY0gZcWi/5Mpw5f0ITgyDFXlge
atqbJWKXWEKwKbFc9eQcSmnv5Kzp4yAwR5QuO6lvDk38mFMXLQlLRmYwiKLCYng3ppn8ukV79Izq
U4jJy+Aw3EZPtwndtDWRl5/Dg/Lc71CYhRUvH36t6jPtGcuU8pKHKHrRYhdem3YRKydloC7xTlDg
JTUXQ+lm1srKtWqXwxoUnkZfwcji5vJqvnCrxTwc04JWC5A4fhVSm2BmAtIL64IHR1JXt31w2mob
aUlEI2KOJvawjtkMAXiSeEviHnlnKXUTaVkTooyko7hm7lRq7nIApT1EdvNIRWSc5nMWZ7ddNRLF
ONyW/ZTW070OtioQnoR1ksMu1EXFl2i0hGCY8JCpidIvnIB6DLaCy2Bs5SB4MFqoyuljdSU8sOek
IivGjnJ8BxwaLMOJB/Sw7fJqIufcZbA68MkuEfHY1m86SqWCMHlL/mMaE9TkrPjymdcj9Bt4HacQ
r/x/KaW0g62UA/FCBMPoH2/kfVE+8bzmNRtpCe+pEOwGNOST4bGC3IOr3TUhtI/ljVLEAAktYpiD
u4wbqdeqzt0olxnIoSJ4nws35jywGZBMIC6Ak1xDJBLYKl6UwJh2zMTzaiPMKtmEs/TG0qPPEnFH
3VB9C4QlCyc/5aWiQXEnfni0Y7YpiFxXfsLJPLRNdCbRY8cemvRaUiGzE56C3+nuyiviTo5Z34Yv
ruefenodWQzlM9yvLZ9ZSD1N7/2u/9XMrz7mxU31sIPyJRh8rzjlffDIqi9BvIOcWWTkEOqwYE43
/Iy87kj9WNaA73BgagiY1eYnQbHlO3xDvRllceM36q9dI/qfVzma5ulRAhbZlMhl0G6gDiNbLHIP
QjbgSsLf5Yf8Jt+iL0d+yG+y0iky0os1SbTE3pTlECdMBMIn5O3zQ28MfVMYzv76Nbm5ncfnkLF/
0kFCppkFDU0nVX+yE3vdGxVaXjsd2gHT4iQwl35Qqx2PrcrpPAqoNM7nNrF3pXNCKkBwa5mNFqv+
qCx4NRxZ5c9n+YSm06s+ugOtmT9Yf7tz97JV1XIJvfbabymfAgvaSy9CksOei2d5RMmH0kqHQVW+
CvlIlmYYo+Zkha28pEi5BwskBBNrqmrzL3SSh3PAr+X/6x29qjlADkth60Jdjy4pQ3mFKgKxhl5l
N8R2ykqzRH1MVBL13+yE/1fcNTQBgGRNLRxcdUscIaGHsDPknbrp19zkAF/Qrjt0GJwo3DDH8wnL
vhNDzyuAU7qRXnkhqiRV+9jWVbTynPF+hKojySM8HW5csHimwW/zcrlcU3rOBHdtDN6D01YXWs8u
Ur2UHZRN1dZO2502xnscjEky5fbbynHfNB+QvxqOoTLBpZv0rIZiKwWWmLVs22OHTUczS/y4FJHk
FKJJJemPFJ/En/nv3I44Hp1KlYSO+Ns8cPDtw5vjTntIjFtr4tvaYBs6/Z0kK6oCvgdu9icNVlux
6d1oJy+B22cHdY5zdOkF5uqQP2VPkk7ymiWT5LYwpcJ6EaCP34Y+lT3Nx7DOrIrQEQl8KQuue/b5
lZlNHDTU+ZWWZat+04JT+UbyJFH6SAp6NRL6bdH+ErpjV/3a+5AQ7N9rJJuxNE3wROhcC0YOHA7a
G3cvBVozj7cd38P75nb1MrnjZvhFpTXaQY//agmGbusk8seA9+8tOzuFczzQWN+PlA/Cbdq6aqUn
FymwsMVSt922FUWVf+M15V/lHRLosxqtW177Xse69iQl5lbk0VP3mmvEybINKIbHZbVj0XRXfeO2
uKO4mR+lY9Jog2Nc5dN6altYfQX9ghCLgUQdQ+L1kVUqx3Lfs7UbPMXSUKBO/CO5wv82xXHCP5P+
xnOxGjbTFMgceAvSDgGMXlffAx9VlcXCGg9trSCBT3uS6aJKtk0Pfoh54sO8QzmZUsbmnZGG/Ytc
AIMVCRywX+LmnzZHRiqpsr5i2gvpFAatS7sekdlczBRE2SqMN3H6DhGfjTdWJfDd0p5qg95vQeYq
2lOoUrTp00TAJIdgqciUTDiASeY9wFVOveiVQV7tKSj6M27DBeHgqaRlU9JJIc4KHTxG8Z3Ml1UP
aJutqhB2ecAIltF6rMLqHgfMGM539MhpVqhIDYfi2ahMqEUjcxhCCFRx/FMhTgHHayQj1OItLZTc
rNNIsoRoi1dW+MQxrMh1tIxoEK9X2g6dBbP3qNPsCV6CNEZl2TvJ3m0MglZr2iHrtGit0PWQczqk
AH65LZsZDtZDlHlH3vuri3WTI6GjcNLxkgWqNcbgRioGdg7o0gzlMbTbU+8F1OFK6xSatG3ExneY
82yLQlzFum87L1jFnQNQFwaUYhLfOBWjc/GB1+doLp8ZvA3/LR6/5DA3zgR1LEyGi9yySO04pJg0
1dFRzcYsZoZ5mCFZZa5mYimzjjcd8ycQyaENCQ1u+uGtl7osiASsEagFsnun9w9GHG/t2egvYxj9
TdCY/QSOdA62ggpcWt2GMhLcCOWeGipFTmt8uHgJSZxNM9b23tR3a2MCulnq6YI+6Z2AWmOWktzG
eNDQDcZ10KitTtYT1cQm06KeliH57XtvF9fZDkO8NWg/mCbtpw9Kb+VhquUTHm5yCRFmWUxqYrmO
cFHhvDpm+zjrOboDNDGtjWA665l3N+Y+BGc9e7Y0/0gqBtEHiCqJ0lMH6LpRekgn1Rj8JmZ1c8XJ
OVX+lO7SwoSVPsB6rw8j7atMvUZxXvMDMqfopC/FXosVig5FsqYk/hBWfbWuouEpYOj2qnDMHcn8
PusGuN5mmAKXz5coZfB3ZqQvKHfvZyff2TDuksHmLBIoX+gtPTKg2VrHsUcjPTVXYHtsMh3yAky0
NaiLTLbF+uWc2zodAvBxiO9UgVGnIHCFuF2j0kM8oNPEBLJ9RdMksJ9x1oDQEsy5AwJ5Y+Dd1B0F
6dSWZoGYy1Su+Yb9Ev6UfKKpGPEyzDtvMG+lukfJsFfhboGCIlZCp+1e6OPCO/MIzAXUtxfzDlso
wFjvhjs3OKKBvBENkd6u3xg9fRJajEa8zlcmrYHwrYs9H2h2w/akdP3SGSTW1O6Ws6Q7pjXdU1Ro
VHmzCGODaV24NGEfL+6up4sDJMxoglW7GLuoHK6BX+E4eyls6pN3k+T9ZgGSE95/OwbXqFXwcamn
OxGKuAbNgbwCyNdEx8VNT55KDEQWw0JcoT4XSXViM86Y/CAwsas/DXzNdJqBh6Dak0wCea7tKjwA
Ok2w86VoxTMoRSiBaCJ8d9bWb+94ZrVE+2QwjVVeOQ9tci75X8KWDYpXuzW2UOQqGnpaAgFuAZtb
ONBd2pZKorPh6nYw3Ta8NMGl2vgrJq0RZJToMIFHG1fhRxwSotPr539W+DHWDJMvebWAUpIFLTRY
Wv+CMQSRduCsuxCkF+yWb7ui2TBx+mRb1tYlEbmTBBbQP+6RMIUpMiqh+UQPRCeKVCfjVRtkS8Lj
lT1E+kDO+ysUHvGpsmtpTY2/wYairDgTYgZgEC7PKjCK5w4/EYQOw9Z5rovnDX8Jn86SNIqzL6hk
uTgAV017cUo4DAGtC2K2Jc1Fy5gxC2QXkqRyWshvtTC/T7XyFM1MehIrkvbfymab0L3CvYip5A8h
LfELK1wZSEJEGnk9zRjYeaq+dTk+DfB/21+JLiUFlhRXTpnge9xBloxXDIC8Teq587JcFhfCwzxv
q8i+45/SoDhEWY/akluD6hK59LN2DsJQunHfHDLC1DE3QWN9aFlT7fy+P8+5+drY/d7BZ+YucgN6
+Jzo4Rdm+VVwiK7tN/PYN+vRbELAECvcOXTxbyzs26DXb7E5fzicmRbmYuDonH79F38Gad697p1W
wNvRMJ86DPUSjy+q6059GF/KnB5uuW+tzV7idHwwPBp1jaK4DXvGQ3atd4YB9srZQY+ozf942YBS
qrXz+vhH4rwhRilW5XQaKXPPQN2dpgD0zfA+dNrfaCoRbxvQrowxGK0X66vRqY+ONexGy/fvhQDW
5rRJuya7qUIGwizRA/RBRUz6xYlcL5Ov3rPZyFdxPaF6b+00E5mWyjB3k2XA4faKroOrot9hz/2X
VA4k2dZctuwB3033A4DJY2iZr4mGtlkRj/oqspW37aSE4C+PpJvo+UDj9VPjr9ci+lWGDqxW7nfW
EntVjPWNV3j5pkjZBp2fghtouB/G0Og+nKTFvBW7OyfDpvKdU9fT5tTUTyhXvF0hQUftrMWlKSOH
mD7Pzx6K1ytmKtabfjEx+KLzlmDCrJuxLvcMrt0hXGKvImeeEIWxp5Mac/3EZLQQQBV6KxVw20yO
Ay1ra8vxdmUVcqclbG9dcbp9WpOKkM4Lv9z6YBOlRWW760NElYK922onMzVv/KC8lG32bpIe155L
47MTrwbDOQJzrZd0vG9SHxA5n2C8tpeot4/ysyg74EkyXV/d+OV0troiWJsjI4TFbAwTZFdTnaYA
7n5sHVOOcVOgbeGS6RKxDqisVES5bkatEa+xgHr0mcvQD//gzTU18n54mbsZuMY/OABO9G1ffD98
cwcd4ZymzrdWUu+VF/1QY71tDHVsi+5mZvA7swUoegXbpWtOUdezTuHRInjTgJ0JUO6YaHNoI3OA
L6LBRmswul60Sq35nLvoFDnGU+ibZw/xt4jBFds2QrTGHvr15DNPSKyyvMgogFeuh8sGuzODImhf
JZUru4HW2dvTMWqX3QRGr3GsDIoVDAO6KPTmOlKInPZo6mW0qQBDl31xsgxKqLTZtzZi6IN6qbIb
eJxtDm7gkS5azSOI8qW2e+oAwzHOSmpRyL+sVNefHNN5JN02QgaX2Ax4tOpLScHZ0Nmrw1ifQynt
zlH/0UY1+sY09BJW2ciKoqZVIRCpjkZyN0hCUqtDE07rJezeYRyWyJGi0zPD1xyyZgXIdAoi7aCN
2a3jJr84dqqqtMRKYcbI9H1Om5tezjfKYM540RV/mzFER5SV8vJEoAH10ttmvTFtulqtqF2rmtlZ
xdD/TfPhXrZmNaUPQeWGH8KClkLVRI11ncb1k1HFGB1Yl535jX7WKVHJHhk/WjldAlXSL9lE2RQb
h9ylf6sNdRsHb/ztc/2lxvlbffa8UODsSv+5xXDGCkWNjg5VWrbSqgKXMfP0rOnTc6glgPNoRBHy
GRZsHOimEpolqHtleDQ1x8jUW5ui76iZG4RpRr8ttAoqGxFPplntpgqNdwH++5w+CBW5w9q0sp9R
t7KdfHc+GOG6sFx5sjTamjyaiiHXj9AKSi8z120fDm9VQ9es1eXIS+TtYfCcG8Mt4Sd6drNzy+mC
Ks0urEGxAoIvIGX02Rar30dp1W571zmLeU2Zdi+1puvLpT6D0tc6GxuYJyRVjspOU9rM2yZW0S4A
c1B2c+pRrttapPqryUTJZ+4Oi+0552lAdsSb1bfkEv6UGVvVmv2uNIeX0M5eNJgSq7HRAAxHXkg5
2vgdIINottbTGB4HMlN7QfJlGr/j3r8vSzi3Tcqgu2Ap9LW4lFL3L/LaG92h6V69xenyJfNaV8Mw
H2I/hQPUu+M6Hgy6wWqzg2Cilh/VWAhQgob2Zv4ip370intyJ5QfBv+OgRvBNrD6XyaT1giHmKNH
UV8LtzGyiX8llnNNfzrmFqT/UU/OTlzv/G44Dozo6YaOF5hupJtkajlqI8jmFfgwPQp98Uull0Qr
4IBbM+uApNommPR1oCF2ffC9wUBRsrFrKUQidMwIqDq88xY0VDIckt64R6roYBys7q7R2h3DLyCi
+sYEqtmZmzTJX7rGzzckWLIVdrHGRRa/j78c09L+gEPqzTa3Ecv0B5/mHcxXbfhQK8DhmlohEbPQ
y2EPdErwnWy7fYFx0nnkEZKmN0f+yp5xvAhLwUap4+cpCgDcUXyLYus2a4YHY9C2S1Pd0/PzojFM
cQqtlV8Pr3VvQVu1tpFTaCsNIa41Awz/hgkQuZTDcxrx3sv2F+44GuC7DgYS9eyZKi1GYGXQrhy3
6afrISBE9JqOPhRUugG0NJZqEruzkN6T1kuQFoB6ZnLok9b6NSq8NCFZmSMf0UdPUGLkYbL4JUsA
BfqC4SUTWMgoWZLd73qHMlTBmJDWPMZ5fdHCahNH1onq1p2r0M1ClonWxKiEfWSoOyt4G8fy1tE6
COkQYxzrsPjlKWngymvuWnG0SwXsQGRfskGpyz44gca5R7qQ27AIh6tGP/W6TN5S56Kvo7tOs62X
orXgZMfTrs4sGnGR9AyaUqcPf8eo7R0/lpG6jKx1SuGxKcp1jkwyWvQ+43ozI9yi3/rc5NQ/2wA+
fQva0fpUSbVqRvdhZMBTYkVbV7uoJiN/IUpq7GOL6mdmPaVWihWlaFiT+mdIhE3jE39RL+xKfmZa
cT8Z7+7Sf3MfJbPTOERrO+7vXJaSLp78zmDsaaOnyJxYaz9Q26rqN7ULPbwmaQ+tb8+6LyNjPVfV
fd4Ge0YfNrzPwkzJNzGNg5ndOBqZD7mJ2d5n1bzPA3LQ4n3gm5zlrZ2RveLZawQqkta7LKiKus1A
AMSsCts4FKMJVKPJDtgzK4QJCyhZaQgOJsg0Lvm6ah6XPDl4kn/MlzogkvbQGNuN1bc8PD8m5zZI
9LtuIGzSFrrU0FwBmurIOXPnNdDHQ+IwZ0wr6D3ImeTk6GDls/13rokhSySjsInzWJ6tYdr2pbdu
jJcJS9U6zc0czBi3aBe6w1ajnzXUDHRuENo1lzMzq3dV1K2LaWbOV+eixYwMLOqC1iGNj9PQnFJG
OcgNtkFsb3Wt3FLOvA9ad49xvi4Nd9hAdxKd0NrAUmdweLWXCqfuxPcqH5+YvN2VF6extx2hoJFq
hziUbql51QOgRyPhEbgNXhBGlrsJKoMdEB9H355JB70XfdAobyQ/PZw9Rhk+VEa965HoW2XW46wm
DQTM+2HuCTQf4jkdSTdCfK+p7pxI2yqeV6cHC2+7qlW4nmvU6MytjUU3KUfLPumWec9LqYaE5jlK
CwHiAD0HsOvfYsi3lZkgLXsI9Z783V2DAhLzLzS2pIi9QkfW0xCt2cb4NgdJbD5yn6AlyIFwIntf
Dc0LQfcHWQ9deQtzYm7jQD0XiYeuYfEZDiGQq4hFNmv2pBYMu0VlnHmKKgkyyyDeWoleBNp6k4et
ffIBMYsaN0XvEIUNlrVOo33XgeO41l1WTQUbqa0OKqGC3xkPVCQ+pnnMtkypfO8kTPMK5xxpNNYt
ik7o8GFKI5q8PbBxfJZZHu3IfsiT9E/pedsUQT/HGk95X27bwr5fxmJf9QXjnWfUXoMTAz6fzcLd
zk28TpklorOiDSNFvVJ/ijp9H1btMTOEFjnsnb6/pHr4mLbEnSlEjFUzxOEu9S02uYhS1GSiMBQn
XEwLytaitqTpBjWhmXm+SQpnDr6G1xwX3T/nvoHUGU1ulPXYtjSIk8evp6g4ZvV8Yyk7J/tdaBUe
3/zI39VsJyeFnSSqOkbgaYcG/NcnjW30CBinbs8hXSodE0X3leG+VTNCNx3ZQDDol46y3TYc62+G
GpQ7o/BhWqa3Y2iSZ6f7Ng5hlfYlhVLgSDOHfpcMS7DywMF73hItXxvLbd4nADNUtz9n5ic1rr5B
ofMtrPOHNjTGtcMU99Lm/rr6kLjON8LOnzZPRWl+mxj1KeiZncm+0FrjE4XsDwZKbMco3OmcndXs
a5fcYb4qLyGg2m6n2t5O89s28VBkBIcKmDippSEVoXi9GCUzO8wH3+8QHC3oLebVx1P6kmvG38Zx
T7HIoteucQ90zKFS+0Ylt1qLeXOy+T2szWStXERccytblVkrXem/jfcZGTotOt5sHmsYsXYx3ph+
eLMonOLURbRMtE3cbBDprO8hkJRgW4BRTIoOVUEsZgYTBi0bwpdeM+jdd3xtb04oLBg2FFeyLQgj
ycac/Ge7hXHS6e25gYjg2QKW8AZtM4fQOrh0QDFM581I05FcGH3gP36/OI/Azsmpc/Qa6kLw0NXF
rRU1/j6zzFvTWj6XcEZHOdqwSeLUprx/wA8tQQewSoN0e5dr2juq5/AmX5dBo1X7mzrcjr+Wh4jS
L5OChm88GlgZ+ZdlctE06r5SXtyUEX6kXxxTQxM9PrZ1YxD1QmaGQVV9J95j54HX4ykS65E/kw+H
JDQavDiMTibtbd520YHsdpQ5oLpSkkCdZk4/ZUPjToMpFSetoTVktca+Qy+DtuzjgGAg18PvjH22
6+z0kONN+Fg+1UKVRFL0olPXUhWdgCVOlFtweyptiPdYj0NtguMec/01bKARE7wl0w7zg7/u0csM
fPAs70XrKWwy1IfhwmJyKyBu+kFYRWK8GAIiZQvkdKgFO7fc6L+7GfC2LjkkS0xP+9q4AkwnloL/
PRKrjDCVVUKhzz/qE7fHt+QTmx/2ubqpKey5VAuZ7jPU6j6eCjwUpaPF2s4sHJfIWm+91AlgV5i8
eMr+KcgJAk0/Tm627/zqT9/rp1k1Dza+wYiNp8Yp7hrTOgIcv7q5zvXV/GFQIpxcjgslkxv5FjfU
H5ZquZRp+xDY+YvXQw/ATRkk1KukNe+agXVsCUC0OvmmYBuv/VoDANT74hgtrFE4LHRJZN0r46z0
VVBHh6iAEGZo0CtQzey0Ult5xvRcqNihh2yqNrWV0OmoESz5xbSZY16OGmkRYu3lRPMAN0q1H/WS
87Qq3i8NkgTaQJk4H6XVIP3VjNw/V5VVUVNSvznCanSNcTLSUn92LMSTjSy+o40Ak9XUj9MSE2lN
6yTSToGK/xiT+PowfvbG7L613E+q0ztSUd6fDkVIJIS0ElqB85CU5OpB2SIfb1ENavvoVkwcA+o+
47a4GeCOuuRo1tL/zRKEJFRCgRnWMmD/0jE9vlogGVa7PlJnqzI34vfl83Fso5KGrva4qC1zhDfZ
SMkihlwQdeoFZZSHZq62gWOfTL05gCpsy8VDhJ4mSTff5w1smiCA2DrNm7g2Dk2g/Yr1VcAOne3e
elRxkM3c18t0Yg036Et+LGOOXE8L9aWmCjGDp9vhjdLcbZGIlq73nIdqg2TnMcwBy9zaQ/Cy/+NX
/UNZReeBiizJCqhlbj7WjbqXLYNW6YlRdUiddUdgjI0cw1j5+8pzCAnZyFO8CUNtbRO3ZTksJzN5
/beWRXEw4xa+20wIC9M61G/CpdlnQ/kj5sqDZLXo0XomidCJJYDtnv1+ZA6inSa7ZKQVw2ofjMzx
V5HWv6sl/nSj/o9XQsbqXAr2403XqxX7AzWGmsTC3CXZiEhbCL82NHYtN0salVFVqx+Syn1ghjmC
FdN8KJaYYrCVY40rEhOipyVGRsLqUAp24Vw6ytq7SfUntSukqUqFDsR08mrjxS/1raVjkAOIarN5
1iqCEl17GHMGc7Dsj13SPnicZrdFJVWVv3CeNqrKL14cn+agA+/ubxQHoCQwkRfdwFi0Fm1dtVzA
6kFXeVFwnVrKR1C8YoUs0rBVRflEtAXLgVRjts8O9sdMYRVb2s2Qto/LqG3jQR3Tik7VwfwJdfWo
0zFCJ2t+SwH+AnUJitP8PqftXmvckxZa9zGIQxRVgvkJJEDDtJPfGDjpquKAmgq1JWhz5hwioeRf
MpxBY2sPqtP+amb90FvZc2RYH3KVHg+GUbi1kDGYUX1dweEXxQHRd2ojZPuGA2jwIZkDMgT/BcY9
dALq3SvZHXNBuXTx3qMMQQ23fqhmjI24Oa3qTtncH2GtQlKnj6+Yyq1DNF4aVEni7nnom9cgoeHV
AkjTtYu8oGr2HUCwbt9E5edcetVqSYaHSY2XoDA+VNSRcS2nQTmr0WAERsDEDz9aayBRRGgHbaIn
dVpox/TfFIFqW/js4PrQMyEjSQu8ZDxG2zSbH3US3szrT3nRPzpN462NpH5IdZBwjO2s0EI1qVB2
DVoB8NFd7xDm2l8nHAlovO+YQu3aMHV2W7mcrotlkz/IpvYcG5TWfDEZ2GGMzkuXg8uUjAupa1ER
ogpK14P/MTBkIiBEKudp3ze6TLxY9rLWua69WFk2boKi/uPCzaxieONTTHgLqwuH7GgX4oOEykQP
5Y+pMSGWZSb9amwyBZ/mLPaWbryPZGWkGg6MfLK4jXgshztolmmDl8v012m+C4zHZS5PIZEcQVu4
5cJcEH1eyX70DNZKfJRgha9NKedEtAisGDqFXRUF2wO88gujFmCUqO0Skkrf1STepKwLG5CIIGDn
l8MjA8d3sUpOwRIiDci40B79M/1XTlEf3HGrlANgsPiwaJ5x8i35LiM/MqIEW4u/dAgp08SBa5A7
wAEx/2XonnC0coY6ZlGMnXXLg+aZWuHmBwsLQTjkxtOGJHSlLcZazoN8XH/lvzH5T/pFCMVneC43
AFNDp7EgB+7IB+vU3eHnuX6H4eEh+bOqLO74wS/gQGs8syasK5SrCBqWtrhMyIH3/Sv3XhPHtKQf
Euh6ZEPgFNYj6f2hTH8H+651/kzLPdfxc/dumfINN9B3BiNN8iN1sh+W2wHjk1WUjyJvB6rqYM4b
+BYEP4FtbDrGIszG0SXRtck/5Fbiwd0kFQLdZHipdU4JxWdiWi7BDUZ1t7WQjPDnrwiCQme8JD0K
jj58tMHYDmZ/BJ1bE9zlyHo3HZyWaaeMz8y46zPQg+WHNF42RfVdpAzqsOqnOsYR6r9TDk+J+6dB
P37j2dlV8uhV+ltDTeb/0HG5iStz1bIogk70YUq98Yk/YDEHqqj8cAkheSMDSVSPta806w9pxpoJ
W+uoQ5cwpxPiGa0AzBjyEtpHbkHQ7TkQVOSbvZr4Wl54DlQx9K+8NDb1gDEb7f9IOq+tSpEoDD8R
axEKKG49Oeox2zesVltyDgU8/Xzl3Iyj7UGg0g5/+CfGt6x8pVu1GhhIj0JQ1vibsr8R+/KLDMLE
keZpA5dnZObWskdOytvP4RM7vQ4h2Vl/h79cde0HESkdIgwCOhAtkCqir47iMWGnGZ4B9x6StPlj
BLYORLl43uDBWgEAFE/gFlZ6Dv4+snlZIMIaANAIOi2AIc2gYbn9zs8QQLJeaCIcI79CoviSzt4p
btSjMQGs5z5q4T5TGKEFqD6M8SsjzNevUKEW1D7+PzkZA3dggXrWsTN+CrkjFu5t2KvyxAiJOEYL
J8AKKdnzm5P44r+ZA9VZr1nOKp09dEA1ay9ct8hep3qRJb8lsUBOr21OK5tMO+G0DcjI69Ldd1V4
DjQehZnaTSsJj2TQh238znTJBLXKbnljVnJ/OlASkOJcBcqWXKCxh5PeiwL0XFCDB/0o1vZir4dG
C4pi7svX35FkJdXeN+OGO0YVIEbqO6dwCIB8QDLJTIpl3WpR7aHpTb3f6ahfb6hUZvTHeYqB0yUI
DnN1Yay60b/mEyl4F6yLor4x0LFZnvgizBxZyAsD+DtnsUkyguaryYKbDGk8meHfkTTXmOazNNTG
C7O9fkDbsdfGUNwUt6mXLqkWN0FbEdQTgaSzFJRJyAhE0J3KyHxB/Fh0f5cQSdEHJvGESliALLEA
uR7YlD/IW/SOwRSS5U5XjoBrsj70/7UzkN7hlX+biLmYSMyKip2thXmpN0h+oqM7rqpvRu95eif9
LWgCgZy2EIHXvxtX/AMuii7zb75pUNbryWi5a70WubrOlSA5urBz9K/r6R5AVeyKtwXxclalV1cH
LquXFN/x6vyMfokHMcgCuBNdmj67DGUGvaElsPcXf6BNKAbHpPio6LfS6/E9+LRNTcEyOy2Itxth
AFnKJiSOyo9cxfN9VhXPGO1CxPOvAcE1SOKfOsoeEmSfdsjIn/UD1kXJ7ClatgdXXQwvbWkfoTyV
NUG/m4ypOcQeL7cTNhQmxBeIMB+UE9zGCBFCigh3ZYu+tg2kQMbT1rYMfi/Kk/PSwq7JPS5um8mX
Nyvt61pBwRx1ARFB/cDBNK1IP9q+v6eVskYIRjPv4Ouj8ppO5o1AZJ+N5Q5V7p0h5m3az5vIhk/S
R8tlhpJdgM9qqmYdlgCPm5BOvTq1DhHiFFHWjI+Ym3GGPTBT6E4d68l4DXObLPQ8sN/NoNCqeAKv
BEQmPNd5t2s642/vUNrHYnjn5sl6YFow6vhy71uPc8UKjwakQsVkdEyc0JZgq1PfljKAiCVFv/ME
QdSh249kSXNdeklppD3XGRweCnwZdQlOPpcStjL/mcBeKxZv9DQN9PfY3Hs2eRAW63qo6dS7iOx+
lRYIf0E7UPxYVbA2wuhidePO8l+tWP+lePkr6eeKUR74LnfSTQlcqE+9Xc+SdUmOyLZ3VJU3gvlY
BunZgHzT1s7V8oDtN2TK1IHmCBcBJibgt03BX+zx2mF2dpQ2OAdLKqsg+9d5YJKfEUyGZ24/H6/x
7O30OhHL20DoSU7E1gMW5vc1uEl28aEQES4QzbA0FiL8HN9Q9Csgkg1HSvf04M/+nBBPK2aYfesr
UEeUAGLigtYPAAjCzG90GgcoIDy4abKqgreJoIqH5bNd9aBvt0Oy2vHt87Dk20XqCjL2IgGMkOrB
IUEos5+YI5S9+chscOF8JHlN2uDvZmP4pOCGNoENBiYg40yAiYF9CIr9GAAoKyQF2lwfPOT4e4NG
QmkcXYamKqbdBE2k4AzJCck5JtFggHBAE56wQbFtBvNnl6DsHX+ZvOoqp08ZvEWYaOF01bCr+DQd
pt+jh+mnR4q/IhjboEeWfL7wePpl8m6lOicVh3seDWo39EEHhDgSqIyEiLoO1vyA61i9ih2R7Upq
tPvEjnEXrrNdOl1Faa6zunwEQLVp58tEpJl39drP/hBqWLNcjRloW4qg854yUeM4oD/Hz6CZf2Iv
2DABeWYdLWGsfRyG+EIke2OJgh+gaGbQwjOUOuBkRhQeA7WsZh/QLvPFj7pvnkfPWUs843lx54kG
vS1LOXdxrdAszi/6evqo6VqHbmGwJ9TVJ35NrdxLp40xOUdncdcCvTBT1Du9qJh3XNX3OTyiCA0P
+zHo/CfAl0eN22wLZKbkxi+zs62lNf1+QxzSQcdnLSt4Zg1Truwm2qNZRg/FP1eueOfsX8DlmVrh
MPuISArEkB07loAdjkcIJgR6cpVzHoFp8Z/13tGTLhWOuZ6rF4aJCwwL8Aa57DD7WiUuvQyasnHb
nnOibRCsx2WGlzeB/+dxbYfqLsOiRzYx1wUbtANjS1+zVajmOcgL4+Cj512CibgDKFf4etdqgesU
8F6SXp6LQDx30SI3harfmVCMJq/OZImRC/gclKmTPHPaBxT3jOC0MFV1rNlX0cn3QUiQfHIEwS4D
YFc5BlD98O9EuEDbZj/UL2ONxBrvxXrnLB+J43Xc4HKflAPtmR4MEYeDcA+Iy8Po9Fd7xg3HdPTm
g567i1Z2yd91EMdTP3GrAyAfHwPzZwjbXT/X+zg50lY+L31yzllBPQQ+i1dCcotQvHit+gYd0FHH
hvpQ8dmiAIluWzzeAJx+2PA10+YxJ+WwxLGzdETQejpIikkC6nF8S3J1sIsv4bzzTxPMZb2P6t1E
7+h+2h/0KDIueiwwD+R/EV4hqCZM4LGZYmzTMguPtL7mhKVa+IcRemBuFhsTbHXdqnt+m1ctxwFh
UPxYKv+56imauHjLWHgldXhmOfMaBuGvlgX/9Hth97ekoTcDk8OBIAQ5v+nMznnUCZSdS0QWvYOo
3vSdxdOJRdkjzParxGlcx5nTrAsw+qRcIDXvurqk1XBNEg+gyPgn98iHmkZBQHPDd7vwPwei9Bzr
osw8xmw9Xqs+aVEmdn8a6rReFQG6M9RHgL4BWyt7HVXFtAuqLjyLvt8x65QkAaWpKgRMUN5azDIM
6FxO0CQDyzliW7xZ4uUaqJlyLiho09xRzb/B9Fzz8bjxdvpZetAHQj5n0EkEDXSTjcHv3/A+E6Cl
WmDpTXWYG3BGjqQIlBXybR6b526Qt7RJ1w5/XIbLVi7+jn0THFSIUXNTXLzEgUb25djwkTs0gcwn
g3CcovpONRDsarCMNAQFDT4dxUQ4JEXpcMaH605vK3ADVj2lWROydThlHCneQzRmlJafLLChSfcl
F5Cb9MnIhAZCM3oWB9fPtvpFEOaldnzNxmvtyWlFugqkynogQzZpqXqRiDYQ/dZ+1O5k+0cvb1bR
1ForvS/ZTD5O2ChDQMC99jE2BZn/U9Xjn5YEOitT0FDLdCpZmgGZDw1JJmU+t4+CGlLUPzXA58fp
H5AP0PEjxhq05to/Og3h9xwCa7Y0dlYCE7KuZMFdsO52etczpX1MNcIxDp8IKgQRqk5YQN6Qd3jT
RzYcvdIDVBuCmMzwYsT1EqTJkwgBTJC66INqoYDb8qGMckFeviZkOYodq27BThimycB4NwEjRu/g
Qvk/Xett26b9ZkXCJNTpXhwGGzMOLkMCBr81zxwp+dTtFJ1H/tWyo3Vc4noRP+EuutKlCBWO+7JK
F6LlcqOHd8bYQGf/RTxeSGx81mE5H8YOxWA1FTtHA+wYNB0eBNUrmRCa+fZeLcnOogGT+P/HgTUM
UyBH4CnLwf8yaKjqbGB07ReO0/1CiMjBqFcpobk1p8+e8U9Z30Eu3hLn0afFzA6l+0sz46Ajbb2o
I7OHx8UujskbdClCDhvaWJ4X1Ksx0WgeTWPn0i5lP2gd4+j1xOOPju/eG3kAS6MFqVOBxs4OZfWz
1MbKt6MdVVx6+8w/snie1hDdyc9wY8UihFSDAajB9PAloO+DEKBiqw8R7rSKL33EuLHaOM47sSJB
m4Fk8liiHctD6+zXGPsPnkIHVXHxTpt0U/nRuvM+9eYPX3JAT9irdakQvS4emtOD0fIma0+AA6eK
Nnv72LEzGwK9sGLYsHgKg5SQiYi31Z3J2aYXRCTfrSBbFUYKv9V99ojlQogQLmk+64yn2YHE2zCq
rBLbBFMIwh7K7n1nTvfzcobF8BRQn9HbEMvJ6tyrPnSpyARGtI06m+r/shsQsPOit9AQmBgnu4ii
zkQlNaPJrxcgM4BATU9hXdfBpsUw560+o/GYvXRwiRRmgPgnECsS5rLRG5O307O4KfxoI+p/iWF8
jEjh5Ln9PVrOi7OUx95enhqneGlI4nkVXHkB+1b0NWAiKsSA3ukEDqiBGNHTojUzQiqzSaYJbrCT
bJwx6Q8X42MfecudrXCjoNZXOMtHsvwBVrsZuP5gjdcheXb0Uh+Xv2BK6zvFZutQvZIFujURu1vS
mihO0ll05kMKUUQH26Fr3yFs+qxS9WZO7r8Q3CUb2BN36Rd/+2p4iqIE+YGqfdMB7+Im9zogmbPh
Wc9+lVs7gJ9PgBG6jRFMGyaFDmHHGnmgAdcBhPJ1cGVW9rPehofonlMesctV3sBx4PikauAa4qoU
FSbOw45TvcQBIOCl6rDKdu0Hv6pulCQHzEfpjVFlbtVAa7Hu2aTrf2OCT+LyUCXlIcTPU3L0+MP7
MlR/QAmh1I/9jg/NqhuRwq6Ag8vAOcqgpL4E/ieiR7eUq0oKGCPQQZQ9sZ8U3smckytxQbFbehN4
3nRoiuFoVloly/0MBFTaeDz4VBMIR4B7kV5XCDysF/DcPcuzKatzHIE9aiKWdbLczEC9ESngWobX
sTP7w0aWBXlAwR6HyeydDqj07tzH6bT20ew+Vhxf9OjrHKNWGm4by2KRtQntN8gbxDcA8yk0znR8
eBluQh5tFdbVNpd3w0z4wzP4c0UxWrXqT5uhxqJcGq1p36x0eioycE99x2RIAihXpNCIlIdb+iGo
TOPDELTjLkyo3YTKRIe70DR7OK4ya4jhvHljVjnZZhuBguuLHzVjQk7MYk9QMtS0tZbBWsd18RwS
/Vvp9Km8+kUnUjXeQmMAfN8JB0ilVOgJFdWOdgbKUggzuMDgmlSc7Hp5qXwbDDiY7RypkAhDcawZ
qzV4svhiJMt0p6N83X9oR3evw0fVC6Cu4813wVFMgsNPdH+scvrEHPGrsquHqA3XScVLzDLENMYI
bLtzzMKRMqiLtGM+kBkK6OY6J+yo8NNVQrvBqcBizXNyVE2qRZpzRC3YTPs2wOTOZRlNjfHRGOqp
bVtKAUFJHOp2V8ykEbI1lnAnWsn6BqSCpjpkJ/lL5oFCTf8WUaJsUwGHVk5Z3c0JiLA4bx/8YNr2
fv04ZIG8a6dlODlGsm66CcmG8mkRZgpSLw4ewkZrciwQf0urE6u5QDLB6JuXjnYtRTp7kzjxxYzS
E1Ps4rTobi3xeU7Gn9ac/wTJfNLTFTzOdlAhoK+YA0QlEgrSFNxbU/gTh1AII9v373LhrL1pBKKD
pT29MPQ1cAo3wVL3KQ4rQ4rCNsC5rZtUyx0KrDSBPBsQxVx+tKNHB2+WG/QYwCUt5p/GI8JXxvLX
MXOAFAJIUa5cufYkLeymjO99Gf6tc3zSTePR5SCxiWmqAHOE2g8uc8Fx6+M+H8z4FfvgEuEK7hQH
wxhyuV4KSK/0okvTOWGis5YsRdNU5yGBPRRRC7bEEmwsg356JKt6X7kALWIiHzrx73r78Zf2qaJI
Ehkj42ojeglQ8y53gXVVFq/Uu4+QqgbqjiabYqV5qsdREKhV5D3o6oJs24PdZWcrNc4ep6FeU1nl
A1oih41k+uKa871boMziRFNyyiqvOwHT9h8QskYtjcx2Se3oFnguFHYQ5JGaoUU3HXiCVGM3cx2I
gSmkYEejFJDsiLqAO8wWtUhAaW00ruqRatJIh2xYsOVcZPhIZnCG3LJelgHTdesx0ujFXm6py7yb
Ph50dfIczcmbI/Kfip32Lq+7+nsxygBtdv9hCoW1qX0eWb+VMmGrI4ByjmBHzzC5gQDl60DQ9SKw
AHP0LPSJmqfvgWLN4FGNFlr/bIxdBmC6o/HLHmz0HjIm3TfNuKOVLp+ZoV4n1AL2c2QilZUhGVBV
oFHAhOVRc/S1YYZHs6sn/+vSQSNX8rWpCNK12r/JgHA+L6I+5UxjA1PAqu7fgsl7zT0Sbi+hzR7n
+YZu1q0rwXDKDIH53n9NHfTH9QstsoZVbRzLMMRUIbfO5jC84d/lXc25BDNvQfc36vfJGP+4qfsW
yuYxVHjfBNXfgLBGEES1Y8nCM9GfU611bbrxJxa2hOszlr+7bpqN7xw4MzEbW6/nhvhWtFO9dalW
rvxg/jKyLt/p4o8EdGxhOOnIGkJAu+08nGAKp9vHQX325IL9erNzSFGqUt1DQNkhJHQ/B+Z5oLIw
WQSJuveTuwdMoD4mSgVBGh1hF5xBqaxbmo9mDiajdmyOnJ6ycmGePBthJzlcqsA++j3ecn394fpY
BUlbHfVuUUoXMzEg3w1Fel+C9R+aFwN5hLuBSwRL/9mli78qMLlA06C4o6uC3ZwioFEDGrFw+3RV
HfBKAdhxiZJNJ+Wzh+HzpkTGAVzfhB5bBYdJsA8meFw31khGjjpRVwS6JwEKEt11E6iw21PrSXAH
WpIWxcU5Q5dUt1aCEdVfEyKYbDmOoiR9yzO8BxbCJJMs8m5pODXbDipL62zswVhZYPJoEj15Ep4X
1FRqHrcJqa08CvdRVD6UmeNfQyrNn96UnpSwbqOSLRTvcjyAUI1XNigjjK/fU0LhrEmf53FO9/AK
7ROe1d0x9yEsdZN/r2OF2YSGlI/g6WdnBjc+1s9dSldClgDoaqc6zY55MvroOADPPw3pdOHc3PY0
k6JpoQ8RnmA602/MN3lXbMRSshON2zm3ejgHVCjJRXMRnsF8EmTnK9tkQQJ1psSMhm6k7LM1tbQG
bOtDwRZG2x8AAoFndHbc+amEr3jnxWg6NkGc7PrO1cl2G6r7ZhTgUmyYBaWCkNrEugU1ZfI26ELY
Mk1XuyB8neKxe+ucrt3Fg/xxq/yjLBxKBRLtBOQP4xdpdSBnLBMozMDCXLtwbAA3Qy7+mesIs/Bh
nHaz41UXbxTdC/BnyvgcvHM/tVwhiLbATFIMMc3lnwGGZRf7UXFN5jC5by3ZEmWKyeo3fj4v1zCB
0gBvje1ZQpYq7QXFs9qY11aj5v0YSgThe4wZAjt9nvwkXc29ACsfR0izhU60GVQ87Otc+qeCET36
FMRAMmX1LajgS4ka2Lgoku/ESe0vdttq66Xw86e2Q/e9cYwHJyrtrdGXch1hZQ5eNc+PUXlNGtHe
JcDF1/FIn9qCzOPaA0W+CGZ2CdFpVU0R2PwAkUMBqCGP6atWmYPHWuPejY39NASqYu+aXzBzfFEw
8QA+WH+KjFXoy+aguvRAe8O786ryfaj6N8LdvY/wB833bgs46r10U7QXwADhMC68kxEwewqItkdA
LI+pCIhs03UdYOPTEkqHbX2KR+/mU/2e4noDsO+5T4BuWFA+kbnat3kDuIIav0c1zMye6sFf/6aF
MfRvvfHo2qUxptjxsJDzubsV5YISZ23oclH/PLnOH2bxyYVIg+iWtO3n1m6HT6WmQzVh/NHGzroZ
0qqkFzvtJPglszOQdqyBtnd+9hw4NOgtXRvI0mvljQrRYHxRKv+KOh+6iH5a9nu/ENtuyk9WYYzB
ymjhvIzIkg4cOuind0fPH2JojQHpN9Rlq6nWQeifff7YzAYx+OYAXBXBbIKAJOqAI8KK2YICNh7c
YGEj9gSIOuC4Oz8YsnKjCkBuVkrC5KcW6Nk4C7eqjmK6rQoVoKKL/jHxIDiMcjkWduVfrALOtBlS
FZxikcJ2rove/ypin2ZBneYmGlh1nUG58RP3ouQUg7bC9Msz0xjoVjuzVjMN8XCUa5yybkx4+VMQ
Mht7cz8lqLEuI/v0ILci7cDCw3+TZNaWRHimTTejn4CMzz8Fu5SMCQFTpMIyF6J4O0E1RD28o+1C
wACYn2vob8Ya0vKk3HUZ0FUeELlKx5ijpV3PtMa+KB0ouvJGoSh8TLu+0lbmxjmb8j8p2HIHTYy4
Sm6+6dxcxAhC1Z6SxujuHaNJ9jG06GoxNpOLPXAAu9JJybLsoriWs2Xead+HKIuOY2CeVN1/+BCb
e6rOBDWUnYsqRFS/8dbCAatt+tVNZj4hQk/e7hfJawYLLuDQbWRwacL03yLap9AUwNuIJUzXu1N5
A/+7SeP90sefY2Q9K7YhdNdcTMC87lBQXRXI7xk+4vtQ2JzRBX5YdLvB7B9QL7hXffCa1OFjVGEk
o5bdiKzRPLZvc7/4RPlNQKm5uMI/ek8nGCT12K+SfAbmC9EoTL975ax4iHWOborRlK8m4jIAYYHS
Bg6OyBEQH5WEf5WKHiwDwGYF9yZV7VfTu/eDO12lKBDoKS6uI94ouLDhFNZ4TO38xZGoXg7T3wpt
szrVWsDZk0elzqQSGRu7sC+QfuGP8jaIwXd5aG3012LE5qqczRfPBiIlcSSbneACpBTfR0cRVNpZ
SD+QzLY3R3jX6DEu4s5sIJf1UXkn4uqpiMQOfZhNPNS7QFlfnZOWOw937hMU272xsDdVCfxbT+6N
LISvnR2ESh0kOWeQK3lAmaSgs0xjE3NTekqM65TAjsGFM0OmGs23u4rkEeWplGbFJJfVQkpou8M6
ZrYtybIa23rf2t0aSDk4M8QxO5PIfrwLOyQwOKKsLv2bpxjkBH14J+HURh5J7eDeWtLlREUbQOw7
Gx+KRNgH4WePVjNvYvPHQpugzEH9zBOkLFIRRhs5Zvx65o5COhR733xoF483y81Y6kwj87Eo8/ci
J42a4QWhT9hHcInQwZrTZlMkGIEF9Cja/GLY02fuglfOnRHGS74QmUzLJq8AIirD3EzNAlfa3VJF
f7bxiq4A0dHapwzTXmXD4QLwWftCrtjxtmEqaKCJ4c9oWFc1JY9tNB8oBp3ysdt7xUxoEI4wtEN6
uPqiRUB5UK/GtDqlZmZBO0ve55JW1BSFdzZNJxmlMBNyihWN9eSaKZraDRmpYV5o/T7XSf1eyxjw
hzxGzG+3Q3I5dndkD1s9AqK0HlrTBcIvLsK0Hx1OtmzJPuJ42S+TvG9RATbktB8Cb5Pn6QHrRxwy
EQewqdFV1teCjyMIz5nmV+ZweCcthHPkE/KEotQ8PcgOHyV/7FZgXbf5yBQZ+2WrxvgqwvhbOSGh
II2dtelMH3mbrv1EIYZinuLIWyeR2tMjQdulUq+U7U+TuRSbZUHUuEXQcMX2QzGwaDYjRcebhx3I
IXaNs2NB8B7ca7jkD0s1nDE6Q1OpI7BKxnwnbBtlFEFZo8EtvXbp5ZXrHvC5Wau9YAuekwqdESvB
X6QDn9sNkKBhcd67HXo+VsC+4JXOixFzdJiizzeDCem8H/K/Yp5uluO+RdJdm2b00vj+1+yauwA5
vSO1j8eodh6NMpPbKDnMrlblOThkisgHGkDAS4Kh8K2UdG0Q6dWuAiZJjfXqps7aBiwMLHInEjxc
k3njts46c5Z/3RwvK1fc4yhvraqmXtmpOEzVcMji4FAMyJjZ7t8oeHS7GCkXM7+1vaAdBjq5/EBH
4bvqjRN3sYxYmzce2j9MX74vgI5PFvoytJGWaVgblkJkGDvP2tzbE1hlkrkspX4TZ7iJ/N6hXmQy
gnAs1XNdPUhC86ZpV24hNgba1Y5bYmv8HaWk0yhe/Cq3zQUnm/3QGwXc1rFAJGDYEDURqEoUW2QH
3CSqfxYfI3JDr89maxvGqZn6g8jspwwlvlm+zj2G6+lbn1Iat8vverFOFdgchFOaHL8de2caIP7G
uVzzXEml6C54IGTbk0QNPUL3laKolcJTHcZ2w7MMbor7Q9ppJ9RdhNMvAmzbYhYg4lFUxRowsNTK
7v8NzOK6LjdNQXLv0o/OZgcVODOGoAbdVr/MxAHMlDZI9bRvfDFTcqOw3+VZCu+9uFqKmp8Ke6Z8
1KyilIpuksww8TV3laWHLl2rr0YXd2k9YHsVTBD0wt0Ye3gHG5Pv0vhsQxpxKkS133QOaA5VbKdJ
d0i8aCfTul87cdNcRA+7L1n+JUt/ihD41KPcL85T1fuPcdGIU5zOl5S2ml+F6apgGsmkenFb6np9
2TxkuaRiM6U0krKU0rVbC0wVx6ekcj4FOMSy8zB0L/BGrNXk3wRGyzSNATHYjUDYbVmjwLQe0R20
m25HZ3atRPTdGSBBHZAvxIljTZ24weQuXCC0+2uRynNkpRyT1oyl81gE6wRVAJdmvhgDiki9CUQ/
P8rSejTqmI4mLcKm72715K5bFb/kSfsapeK7MUaiUMvGngSstDmFD51r3o9hkDPe4jyOuqI7/F0k
QAMqERDkoC74HMEkCFPh0vgYJ/JdeUmp3Mehf+hD8FKda+z7CJ6yUVG8EE+578OTdwgLRDBOd5OC
pOiKitWEolfiUJ7wDIh+gYCs57zIpr42RbnmuC5419XGK/hQAdiQxJCYzDOgTDXw4VyfACg1Eij2
vbNpY+C7Ix5iC8jJeiCdyGl4JYY421l5s3HhbVoTeDoe2YZA/UTmm7lD4q8os62LhGiPnzXcf9t6
o6wcP0dZW72GQfMzGP1zZeWAJz1uI2XL6Dz3Eked3KJaeGm70aK7pDiS+/KoUA8GwfIOV+cko+UD
sBv6wIn6JuE4VMt8y7tIrcwhfRPp8q/yec9BLB/aodKq9Fb6nBWJCdbWaroPQ8jwFVmQZ3fCZ7fO
nxwjf5B2AjCs3WUI0pxTci+7djeVSQM4ljsgPffesJCDLB1C8TTzAoRCaPT4y3Br/W4A5NtRfpo8
lkPdLQAJ5W4AVkUbHAqTu/Q/CRCWBvkU1IhyEUMa7/CcqIJNlzY/YTs4O5cYIg8R/jRaY+007ioj
KmGwd7npQ+5QEk7KIk5Flh5NN7r1JOmL8L5kX6ydEECnidyuCteRD3ZOThM9hTbfgviABk1rPW14
z3PqbCCsvlhkbig6z5iz2GthtacxKG6ZU2xdEOg66nPhbKYy2wWZedG4GieYVr+HpwMmaYzfLANR
Hwd27LKgVKXS+3Jp3mwbSNvs9MRnIRLymFnNOdOD7hv9ZGCxb+XQHd04fBAo9HRBhah01v80ctjL
qXuoXHDRkprFivO1YVbm+1jaH9rsg+SPA08R8zTpAcBG4z9R7mVXXmm1pLi5YXre2OSTU7bWUA/a
0vY3oBd2Ptc989uF8Smt1wXdLnY626s2sa21vNAnySJ2Wdpgo7vhnL7nE/r6UpHRZJhMfRcz1L7i
UBQA0JDCiD2H7Avh//mgZrk2ORxM7zzxE6CFM/tLvPibxDIQY0E87dqYV/32etfnJX3WLobhGJw6
v1dtspveDEEBqO6i/4mHiNwH/lsMB71spKWVl3/0TWQn0WikSlfRphi1Dx/3xKWUdSsgt5UAPr5t
T57C6tMq0M5EoNp548eZjcaji5qpe/ZUtJ5grilGEPOTwYVWW98nvN1M1vh84lFEn5rLcgO0m8h7
0RxrDpX34oTfmGqR3T2B9eJHvFiDgyoTGLfNB49GDQdOFv8gpc9Q6CYm9QXt+DBt3OGdGw+jbNMb
7154Tbzq2E8Yl5TbakKBJ9v2NgjHnkIu8uFYIVPDSDX+Ta87fun/vzbnIFl52zU/1MPSiwsib81y
+f0rl1FhLqrqV93I5f6BygBb3lVEHboQwC1xPNDh1a9MDx13ymX1mcAXhKzucv657MYXN6PYWP0P
2ePBphzper/5h3ncgz6wg3H+7GWI5e+E1e4LH9Yf5Iu2P9TzR0/JLFkV4X0VLDS4vg0qQj3wjxF1
8glcP6NA8ejUlAFUbvOopyMRR0Ngrde150Z0K7dxArkWRM+sB4KrC3hbTA4eVXUEX/aRC2tZ55RK
no6Rkob8jgAojSgtImnNR2K+bfz/PSX1dcp3/Qb0h4wRNMz0b+TQdhfiSyTEYzyOUq7DpKuD5qgX
Bn9rITvj7+tdSH9xkxso5BqtvoLMgxlviZuiockcaSLJHIbInm0Fv51W7AHENPrdGDMlA9Am/Hig
rxIvGrj5PeYzYK1hZYUP+h1yy1HK4gqlfiH8RKvN6mdkoPkOgISeC9qa3RAPvvxTDIg798jLOKEW
7QqIBrNtORw0dyHnnCMg45Ux1jCTOaWK3+spToN2bldEvFeHzYePFCyNDPOPkNiKkeM9ieE9T19H
wwHQT+HUwlwkcCmxJWs/oGau209s8XoqZNx+2qaUQdxj7apnPlwM7okvMI5vVWzCN8UshFsf9HYC
B1MvCO6lw+iwD/9Whf3YGe//D3CMDV0dE3Lz8YhH0vgpPT34+CDeTXs+tfNIq+h1sjJs0tnP67qH
7sRgMKHaGYZYi4FJ3QJTAuoRxc9+KZHybhXyiyzDWW8U9KQcNNSsixqA8/P4Dqe1F/xtkocxvGWS
7s1sf5mCcMcyq4ee3SFSjxNgpDp33lKoq2YFgN0z5sNcD3iKMLwjqKwS9Us0AwuEO1eOdU4CVCTt
kYbuqD760AKpxGZhf+tRbsZvGBifEmHCwo4JcpV/b9mDvMt6oN+5V4F9gblP5d1Gj7kkmW6nipZ+
/K+pqicqXNQ/i/m+qemols2L6miHT7Fd7Zoqf6sn509PANjFw73vpacRJyyaB8ju1O3Bne1VURf4
HEaHWbYH/YSzNUPICaz3pqEG7dnjySbk8AxAnEXZPmTefzSdx1IkSZCGnyjNUosrpRVFQSF6LmnQ
0Kl1pHz6/ZzdvUzbdEOJyAgPF79A3iJBREiG4ZnfXdBUWPvjuKsK71WOXW+FF9POEO2t0YWNpv2U
6odktP/2ofOfot8p8/p1OjRnUQZXxIwk1sdVV49vURE961P6X9PmBx/GG4llgq9ZnktMdVZ6adHd
mECdZ9Z4igPjMdHNI8n2S2C692zRrvK4DRoRvd/iN6KFR7rRB6lgynC4SpJbh8OaNu9aIlqU6kfV
+GgYdSeGES+9lj7bNaIQ/BxiR88onV2isNl3Y33w4vQeCf+pMFEaNJ34Joouiz6+urV+70bmWnk5
XpBwOEpS7IdEu7J4q93kSq2tGEV3+yKI3kvw/cBj3G6V9PEzjUsT/BgFmm+1X8qOv+2YXhkVPU1c
DpDCqKPyL1kwvzYRCvzFcA/pSxk5enSMRD/HySCf5cOoajhrnb0ZGbeUUYPnj3V1bO3dMJevNMmB
VEAIcLjo0DgLRIPuCjMHtZ+Wp2Y+z3X2FBMklZ9cciZhSBxByW/0T8NZ/gVO8zi6PrjDsbvNXH9Z
Z+9Nzsg8Zx+Ixa0cZNiCNjo7Xr3xvfa4eMvKRxKvKilJZ+tSdvabRNdwAvBU04VpBwgRWUILmOnR
sU/Hl7i2Dy1CRnCcgFQn9pdljEc3ms9AYX6MPn/TQwPIPjbNfYMvnX2OGsqhKaaJGS/61aT3o5fl
uXfro4sJB/xue19HnHw9ROKRNC9RB4BYH2Ws38JSRymsReJiOlJmkONZu7zO3sOl/tvX/TXsNKjT
I1HUbMABoQo8gB1mlZSNsqND688fBbjwPGIjgdL/qcnxv0zrjayJ3mCtvuQXZ7TeRxPbt0bbV1N4
DAYyMe7yIVreFy3YWUF4y+3mqqXq1M34iCFrVShSwrxF+8TY+eFwmrif21nDk49FXKwANkgQUc3E
IWOGeLfwVnbdfwRJA/M3WbBPj+gY9ht5DvhZ0XxYERfXkzdhZt0h3MqfemMBRBD3t2Xvuh36LVlE
Z4oTJUtkONonc50eC0KAvY5K/quX8TDV/bvSA6RMvfKTIdh51ueDpJx1YRxdUFQJRxPTjB0ydhub
7BgvDWpVb9mMpXNQAW3vDoxDNNTvyPDfDTveJk71FczaVnKDNs63lUsvcWBZbON9JlpEAdMJCaR6
UkE3yy5CWBz7+eQizImqn7ZmvHz0s+5e2NOL7zjPrW2+1VNwhM+F3hmWlXWDEZxWXTrbxv6KpUnc
gdq9z/aTBl9S9+zjFHmrurLwm1oscLNs66BRB2RqkVbSylcHDZQpjQ+unj15Y/IKRGpPiP7HDBXW
D5pz3kJJXybbeChP9AN2QdxpD1Y886+U8a4z7fQsvgITRl5A7nyoO2vNtFCzKtxDZPGYiHtIs6Bz
Ao70X5ShEJC1OMrTRLfGfisbyjOSo9hzF53/mLs2Sg9MaljBkPeDz8PJcxAYCeGhBiGRIwVSatfn
sW+vQW//A1q9s4f8YvvTyYrUNgh4/HW8qWn4ytOrWvppUxDd3IohheOIIA4OOCy0igOq0WjaZSKf
nmv6l80MEqk97eROFo70tfmoB8musRPCeQxS2wQc2bbjkertQ9IWSUkzrtqV03d/umW5IkkJer9u
b34dbPO2vHbosVtev/N7fd9OE97TeTLJpnlMPRsGI4fRKdXGzYDRhCgAjgQf5G4PDZ3k1CmOadO9
VP6yheblPfhO/oZEwh4GxZevh3DNWgMVtF6HxM4nSb2YNnlZfJSa9zXF9ONryyCsNP8hYHUwDf9o
jOkmNcHik26Tj21cy0MvKkF4ToCCM7XBPKWfFZAxPsfV09H7Muj7cnGGrS4zt60KcPQgb0wq5ntx
hs6H3B5GNTH0rgHmTGgJGcYhQIUMMjkA2BQldX4XGDpIUF19qTT5T+NYdFO4C4dia/jqG3Ddwapp
n5M4w/8G/h+/2v4AUwULtjj8GEO0Gj2o5TmwDM/rf0qyn8Ye0C0c1RcsbupLHIbkIvBsk9FpupOf
bKv8LeQqKGu2PqCHp7DHENgCO9a0dDgov6A32eEnbRbwTPo9QwledowEl4V7VTzwYhvtDnqONLB2
wG2eulZtlkE91ybRo82yYx8hEJKC4y6i6zDGZ3BBj/NIAZXVDwG3hu+D6rVRxMpojBkJ3jhR+F/Z
ThiPpweVZXuJ0Zrdn0qt30Y0BGIy+7onrS5U+uY76a02iydP6z4b3xJVUeSKrHVljJ9epP4Zg4Vm
vPM1xFjjwdKMfbVOCzLfoCvQl1m8fZrlO/yssHkffsosPA0+IUgkmQgFQKEwAQs3mqd/5cGyTXoY
mwnWoRWkxLTsNgsRsGu0o0b3Oi68P0MQfwAqxNu2xCZ7fm55iJFtP82e4ZKjJi/oqR3qsP5gFvnK
U91M47yZuvq4EPBh+y3rGaMsmoa3eIZzOw1krHXw7i1+wuiSjCAhFR0nBEgT7UIGsGVMEcDiHTY+
e0gzUCEovUOHHmZNgePO6cEjmk0Luy1ZjL+1C3CfbB0iavu1eAgjuu2uieIDlpXbMVVHT8BjjVM9
2xIoNFphHApkNl9kR7Jdtm1NX1D3rkqrD242nyvhtGVoZCGH3PJCAfd+P9qHsFI4sej0OTBzeSiD
kRZzsZdL4vcJpfWfZQKR5SbLLkobqvKB3lptkFYXPOWUjKbOk4OfuJ9aj+xdrn6wD6DRtSCLZbzV
fa89hH0B8o0OXrdsaMn/LTWjQtpuwJgaAUarC6kKHe+5jKUehfGbzkhlGHH3hhbxSfcLEIMGViql
8WI002lJfZzKFqyREJT3p/HNtelK+wZW4K0X0dLuQCgxi4q95m+uOU8m3hUszrufIgFVjxmKImhW
5L69nU1920tPqXArjiuzCFlZzaJgy0rtA5jN0Q3LF0dsfTQYi+GYnTCB3QdEEU0nw3fnAgdDvaSN
ALp/ct5hkzzrY/7PNIdvzdKw3FZfdioSGoVsUQwC+PVmME62Zf+XTdmmQ2GsdRA4TsVYiBNZUx9g
8NREqK17P3Rr3qo6Pemetksqteo7UuqxK57llCyj/7x0+b8kmN7CsbtTpQLsm29lYx71GYVE+msu
DSwrdK7yIeVUGbBMLdq/XVlvaVjTnCJhpiIAfr82CBR+xOfT0796E3wO2HySPGDDba8j29mMFJQz
GYlkzFwfbN4WNtYIoZejHuAgO+OswE60/bJ+yIvysQpxVlyM57ltMHVxaWPDmM/K/axn9NzCa0l3
Sk7AbOZHV+tR4XW5XeLnxrM3HhBgpwS1rFng31pI0ump67L3QZ+YJHX338iNG6QEhSnvufKLa2Bn
f8ZmBheP5mBIk10XpLunWlic1I85FHAjeqT4pyTMdyaH0oqT55RBbo80uEd2U1Fr+E35UgMkRGly
5xjTQXPry2QM14z9iQSDtyuacS2lWZaX30XkrogStNW7k3z/bETwhmrHpDZvLOeiAotjHO29TuFN
ssS4ROK2WvjnaRn+FLb1Z7BR8IBgHSbDZfCa7zqFV53r3YfeolxkBX25t03tzSaLDbvmykjkG1ji
K1XmrosYnKGM/sjAZFnHQbxhE93R4vtGPukuTyZGUbj00temp4dCnCA4w3Gcd7ZXv7VcCXrfvHeY
icGuhnxLmkP37DZr4zdyzxeS6m2QGaeG7VEl1mXodFxH3PfK4utoJNNVDtMcSXV/PJZddwqn+OKy
gzMz3eu9vZvj8XFEUzfKYMu1YEFZHiTOGA8Dg45N7Rul+YqUXV2hTu+CttnZ1bh1xuUUW+UBHPGt
6I2PduLGa0g2PeWgHVRMp5wxHYBrAEHsVVQZNiqCmhdqZ8Mrd5mRbYJgPlNEHsqyPcobo82yGVgN
0Yiu8QNN6Sop2beGfbYB4cPgI6WL9IPsvwpRNimVpaqUbyQ35hT6j4mROA9RXmPI5txVZ27zxd9y
NV96YvxkGRdrQu/OhVKda7EQc52/GU5qKQI7sgdShHvBpXtXK8pb7C3Dz2X2/i1jfCgZ+CaR+28Q
Bkcd4KmERwppz12qoSWznuoYjafBRFYqCS80Lnv6RnKfz/a8FovTQaFBno/Jv2FMqo1E1FqbNoHZ
fkOqvEsPXO7hmEOL8spDo73MgP0KabBxTw4uG9WtpebiFjAh/ddq2nWhKLpF8LETBvHMABR8+/kg
ZiMDWbgJ9L6zuI9wJlELPgwmbd4vh35SXI63KtHeU2+6SjhZuhjlcW9vqxDed3dWCww99oXU9HJs
/FG4ju3W4HZQDvir4sdC8psu98KHxGdu72TVd02W5ptAeRvA+LS0pd06E7DkgbpWdczyDHeM/k+G
4GmtjMtsqxvwd7wG4aDSLWYBd1qh/5fryxXaIqVSC8UUVvtMn7SMf+uuuoEnY2qUw9mGKeaq7QKS
9XTLpAZyvIEUo4fs7f23yvHg2/FJ9DoFyYVzMy4xxZI9mNFbD8BFwqpAomgRwx97SoS4ITFnoA2m
nZsBHXGhLpgHebuaBp2p3uRTLh5FFNtFboEsTh6LKd2544iK7g1TLz9TmNs0axuVrSpbVhN3V8Oz
7kf9VZq1cqynCiwlEzSSniMKXMQU+jRIQWGTiGA03dF8ou8fr/REv9ApnMb6wco4R8RsiwZL1f8U
/rcLfwWVatDA6UM9Gaso/NHqWzbdQdutUV4EvLswfu0hzkHzdcJHVkVuBFkwh/bpYJkY3PyVb2Ij
h0A0WAHyukg7wCQxpncoHg+/YTCPkb6iVwSmb8yAaLJoc2vyVbCxYmNEsbYt2ulukRPJz7XNn141
J5eCeK7R8o/mIxPJB7lBzCjEtZqWC9h5HgE/2ZkY0nCRkwqtOrgeCi/ZPEfTJDtI83MsAGLb5RoL
zFW3tL+JmRMFeI4hloPlVW7/kVOj+/O6orPehuWpR7pbdgnm4GHUncq0PdgB8iWkJnQn5WxpOb/L
sGh5QZD0LVs+h8G6Fqm18np1QPoHvC7igwHM5SE5qTFaoWdHn/pHdkpd/Knrbi0bqE3nTUVnTOb8
YLYeZOk4fSJWnRkG3xU1Oz6bSCOrbt7LqhpsSXSh3Qi+GmYvTCTYVLJmcqyJWA+okPzI1StJjsxA
AmRf7BmhpwpdCCZLJLiqw3Ik/JZ3q8v6L99JcjZ6omY07BsWWd48qr8kbCCOtTE530E5HmrbJDiH
6BAgwV97F36xmNuNgS9uRW41pZfQ/C5bA6e4eM3MYoyM/dBrqNOO5IiTepRMNQ+Kg6JQNUNA3rRB
AnVX7NwkV7+JbKjuchR6Lss+n4Az4BJdhod+IQNkO/IN2PfEghjljnZn0ukG3G0ZTNz7FmZei+ke
1aujynukXvq2gng14mD1Ik+tYjmAOW5lzkITFOFXwPoA+mRbEI96TniRDttc6/h/X5PRz0oekzQN
ZY9wpy4UQx5ezImi/Ym0LYdboqHFnI16UHaANXzGtrr4rXHtgEU7WLuExYYNE9soCwMYaCQ99xgO
dsDyiuI5BsGt/rThRD5ibTIdKVSlrYH7PkrI8ZW34snIfsoM6yCnR0III6uaJ1lDwcEKdyWBqfcG
ABOf8gxbCuARsCt04wsRBSLEvSt+5HmPJGReyU0VfjJy5L++z1QeDQj/g30U0WuUMwp/Rr5OhAFU
w9rM1aeY1TQuI4b0ErTAJRdEIBJISOQ4snl1QohcNDpdA2Y3IfkpT0EOKAOSOVHMsJljc0CZKXhU
IHbSQVj+hnL2kDoTAEjqSsJPHmkPRnBPtQgwrAtIgAknMxJZgyw5+jYipWL4QBUrhZIcei6kBuOn
3PpEm+0kb0iNsLbYFrjRyJavqJMlaC2jJZFQLhE5FW6E7pyue0fiNt2oO05csIHo7/C1HRoMcsxU
fR25e2p92Y9zcCBCwFLgBu44bXzJOIp2EiUs8BJ6Pj42lX1mVvQbvivmYxR+shvzdCbt6S7s3KRi
B+gJuAGAcSEdZkJVtvhPUiqw/+Rxp52ClAVRmstXrn1ZAsP4IHREJWB8vkSBNukYg2lEx9X6TFj8
psA5QeIXR4lTV1HhyCUV9zOnn2ajh3zhwDhXIj8t+61YwnWND0t3y3mdIMVJ7JDhH09O3SXayBmL
Byjd7FP+VuLBImUvPn3qRaKNyWvFMBR4jYZclu0DwO4YcHUV09cg6us4hTtwFYgNA3tWNkrOBZyD
YYlKyGNaxdgww2LxA2bSNSO5toebXfDTPENl2QefSZzgSP5v10j84xy49NLl+RkOQo7howSTEBxz
G8dXZ4BNCfLIp9UgLQXXbx+g9J51wjFAhKPbWX+yEADF8tn2ciyMvHsjZhWzd+bzhxZA2AXeWXkN
C//RH6vv3xvFqOHAfWiuuwocNDIdyG8Q2f3YvPyGBOcMxnNv/29wtVQskgvTOsOHDknhFV0eWksc
N396zLKrJHPcvUb0FgDZQmfqJEc9nsd3FaYnQ70R/PlgCJ5sXJS187jf4VH5+8ZyuuUa559lheQ8
DlW2Z1ctVr3zQNoiaPAbB8g7kYo10HBH6lsDbsjPyGbkjwxam6QGgR6DigcXRTvaS9MnhrcEMl46
DqASYpkwd/m1xW7eZS2xCDzKMUtpqtU3OaIyqDfjM8GGX+EAwRpBuBfvRCISjDusjy26QT8D/gEu
8GfJN+cbvythRUIyp4StmiflzS4BN7CTSwInbP2NViB/GNX7IKCFxPs7PMNwcA9SrckHcJZqxXGg
qwEhnEdHx2kYqh1/JYvCNzSNj5DvWhMTxYRZAppn/wuArZCid4v7JHfARPAgLssOc4IPG6Ycr/W7
q9WbmPXOnTpJVI+m9rHn8q64rh1CChGP+jHYSBBuOQRa8KMNz3re3W08WaBgPvpsEXmHUNdW3I4S
h+Q+lXeSr6hx5nX6bnni7Rpt3obB++wgydMagKjuKYgih9KUbS6+NomPxRcR2JnHX6O0BAuoGch/
NEeP84wIooOo58TYUQTBOI0EzWUgv8J52wu2sz5ICVFozE5nLXpM5Qhz8AkQs9MexVxI3h0pPvac
b8Z/0ZdjUpUhS89rpfpfXiezWSiJMJKEyG/Yyjh3dnwFOonNSlCiIoMRLL0pSm9hl25AnW4mtrQP
QaedRhCPBCo2nQH7olbd2prt144kQHHb8sBkHzoM8/uueJQwqpWoV1bfctl7DmVQvOwqannZ90nk
XYsQHV/2Pygu8s5+AjNYduTFEUNy/WBl2dlLEeLkPEgoTXrnyK0hp9bOI+AUZDJ+oASW8SAxMnAw
m8ayjBeVUAdCSm43WIO/yczY2le5YPSi2irCeUw+LBElNWLSF6GGXWSrSBysSSfkbpVwQUySN5SY
w/P5TV7tjJEycFbJYomKDC33Mo2K6RrmPb2aMt02CGxYbruWg1RjYjLR45TdINE4HcCct2tlw43O
nIPsNI1hnJ+Yp6WHVBsVv4kRusiriNMbcGFk+r2BDuKTd4C8Id+U7FViawHgqOJf5LFw5iWAydui
owHXHA0CPrmEXHaENFYmcPAskN4u99yptoFub5sGRV82nfRWCf1DzbkJ9KOX1ligBeB8GrIUhK1K
e1X3TM6q9lokGvjlCnUAkpt0+q8LARCFCG9yTLJweafC4+5bAlD1xY/c2HL/LHWxrcnGDQ+vE25N
yS0IGb97MfyZ6C8Isqmkn4oxq5N9eN6zfFqAKOfK859SsjMmfUdJU3yaczHWFZ7lrRvvJpvVJsFs
FqwYCw1ihLo1Gho87I7YKF55PYFvSuqtYcQiiU1EiJMNBU5sK8vEwe6oTiQqSMpocbnLHmRPS1rq
MQBRc3WTLdAQwjyr2EmeI7ceE8o1RlQSGigWb//7zIaXpYZ/QZrG9d34IIehHHvqVWIxJ1i+pB69
/X6YcWJGC2uU6BLFX6q3Dr/vYvYXSV36yDmQ4uRV9qcgH3QHxu7s1P+PTZJzOrG9M5S3l2A0UbEr
NlyPh5c87lDDIX4K13BzccKwRBIfdTvnFe11KrZBnXSNFZSlapDcjJ3fZau8eTvpNUDkkAyQy1Hu
gaBc1vIOLdkob9oKSbX4+Q2ENJ65CyShWxr7NYwqRCJx2EPVBSeDKXyVHCUIkmO2BPvIJGa3DllI
9NZa2kECuqlSfLDnE6UocIZnKCcHyZxlY0cT3RTuW7RuOUW6uQnT8ZZ1SgQxbwxfBJv45GUfptVt
JK4Wun+S7DJv3kNP++f7OmK/2rDveKtZlFT96CTpl7SCplZxWlDPAnoMXZGxoGhevSQtcaTVcerJ
E8Rr/Eq7L5rDVLHor30QvaFqdYUGUqwWoCIrBAmhbESQPFsnqoFKqHPYqb8ojRFDZu73Phydhx6j
ILgQGS8OF18vz02SL8juzQhxh5n2Hhg8p7GeEWUNlPvYtwsQ+rImr/bALecuCttRiZrbYhkFhbX/
RftJp1L1iWEzxK4yKjISyfp9NNpbEUfn3LFo6ofI44rxT4GrAjJicYHxZ/pZ47KHcuTSPiZt0Z1j
B0pU6tenxJ9gMJQIcc07By4e48Uy4T11jaeHU2EQmPu6WpxDLgemnFDE7LyA8sHrltssOLClc9qV
nppo5I9EaRMtfeorMewVV5n6v6LQcgD01db2/3Gb7xmJF9apIP6MJtTwITqq8C9kMbUizdDB1zV/
Kq08TQScCqSVhp7Bqk6X51pDSXusAK43/1rMpQFokcLXdAIRSFAoyroUQLNbfVk2xBxPmwFz2rHr
7pwu3wGqxmyp0XitNJuf85ZnCy79KQgB/vYO+L28uTURsBzJWHsPe050+94w8AYaabpvrQHavRm5
JyrX/OeMUFDqFi+9pgjcnWtM4zZYtM+0RqVZGzuFoCwaqjaUEEDJ58XnyMXz16hoK03JhF2Gm4Jt
S6qd6wODYDIVodGAHojPILzJgZst+jLtNR2ZnVEjpHfqXtTtax+UrwtuGmtEF89jyEN2Wp1CXAXP
kVCTMjrq6MI5H9B57kbmfhZV9accw2LttKWH6iq90mreVSp+R5IID9psMuiWpdbOh34Gnes16YtD
ZqX/zZb/mYjwax7QHXGTdDgmyMRRSyL1jR/hPepR1ooM7ak3UUHNkkJtZy4xGKl0D00Q+zbCMWuj
rv80S/aG8s1/jCwecfijo6LXn5pfvOlTZML3mW5Zkz9VGcOLovsMZuQIDZ2mphMkr2OORkesJ1TR
phnfYq1gDF3yJLPBVg8KxHsEWBUVzOmSFfotH7g1EqPmahyRX0dNxp6CnH02oQrWoqDV6c/DQppQ
V/lLWAdnjLCQldGLZ13hZBe3dX00TePW2mlEjgiWZ+ir9qgcvA2Lprvmg/FSJZB8MzOjIEJke+mt
1eLbGamefwkN86nQivi0WGDWUoUALOq0i0LK3KVR38YKT0Mw9+/oTBhv4USHdszo7dE4+ip992RG
HZ5eEyoEWm3/Q36Dassceng0illm6BjHpGQeljUOSBQfoa3UX2O2xtxysSyCKfoEMc/Pi/XwoVxA
QQ1oy9MUf241OtmeNt0nyx/J8pZb1S/vc6HROob/9+CU1ACdwhKziertEMzfReCdkrmEkhKA8I6B
YPj+cg56x4BApdMWHFBwC+KvKFM3c3RvTb+ABhWPs8pqAM8lgO4XA2PoKU5B7pV5ROOg0I9l7TIr
6/uguI42zmxeBYmnsLmn8e2hjTYiwVw3AfZEMJdfprjSieS+d+zn4qoB3UEtdqYsAa71hDF5u5rQ
awApYjhrSCf4Z9eJs4sXCAFlEebbHCgYgG72bRbo8NQc77tucVfQTJxMgnkG/Qmyct03YbLVa28S
jQv3ZPXIB7GsiK8hbkYm95M1zGxbdP5U5Dwamv6BH2KG1JUGHn78NsvoFb76MbZi9HkZvDexTo2u
49neWcEBeZkA7fLy2FQdZiSedemiqaSVTlGP2ALyOb35X+uiA5JC9n6A/4InTQ60QYtpyy75Qi8d
rzcd4bx123SI2gdGBgh/SY9z7djSRlgg0Bg9s3C0lmBrBA+WMff7ItWevAnNN+CJuVGxmScd906d
e5TbRKseUFmBnB47J4GTFjbuj1MVctnDlnc9MvVCH+lNWovHVToUlgXzOFAfrYeNkZkMOKAr2mtB
iuRJ3NvzrWDKDjXVUl8aNOR112eUhlWlGdvIG8a3dgl6Mi4dBbpkvJuNlew8m4BHSYFM94hEwG7u
3LIkYPRklFhl6ecZngWTXug0gz8J966KD5o2ZQyTPGtezYmVXYuuwn7CDt0QMRa42CDnLa5WrOem
+4LrD5KuA5pqBrI79tL0kDIAJADm91lwLQXA0LW4JydWcnTKdNq7jhMAUk0AyqDChzfAKvAjRtP2
3BV07Jo0PQdIdqNJAPdjXdvGf1lrIsrcBc6uRYuXpl6/0PTT9KPdJxPjOTO+K71Sh0TXrZ0RVwuq
N6mzzkv8VxNao4elllQ91YKz2ZtjuHK6krMQFGRSdLTaszemdQ0SYoxPcZhhjt4U1Z5BJMO13CzR
dnWr8B57Rsq9lpsQG/BjOLaZ1QAHafSvwqvd59rpoo/BdpevwNLd9ZIjZ1WaDlVhNiR7cx7AFtWl
q38lbhZ91kjS7F2ojzgMaKX5hdA2EkPpjFC0m0MPmjCrQYXJ0nEqAttrdaZCVtHGgylcQFttG9jV
5EpRkD0VzowsxjgIOc/J6xHPwNkCAloWVRTieuozYY8K819lIjpWpEXzZDsjT20Kcctp2NIXmE7N
86BsyB52kE63ATwoCKXEfZt6rfuY6RZfKzOh499r1qcauFobC2K6P4EZMSIkx0cXlBaZ0LANzK64
+XO//K1UhARW2IUuWakTHbDuI7Ps554rwGYkyIIB00P7I95bBrpC7lR+N5PBiGO2UDvKQQTbs4X+
ejukz0YHp19DAWeVxODGh3F5xHGm+4fjVYbYtqNF/UqNGhwz5cK3dmJ/NDdTYno4j2YzGZ9jsNnx
u0Lydqz0fVkY/YZZMVgXd6Dud8E/o1/ezGCwm564lTUaNmlhCNFcDX12nSfzx8SwcoUpYPI81C70
kKm0fjAPnZi79bSkpyJfm77pbcwx+c9Gw0Z0wpByyUQLBbwEWbWORYKfK49+0tCTH9QgGxnghgMe
0fjf5PGu97CcZNHqBy9LzfVkVxpKosH8OHZ/xtZ9N9Q/Hgpcwed+BDrTjaIj6cCQ41o+Nd3PnCOO
OMbPXt9GV5O6Cz9bCkoMw+nBThPm5YIpghOIXyHeXID5L2nq3BDTWk9toR5MjUE2OV5tZO+G2yN6
OgV01z54X+jh751BBy2wn0ou9o1h6wfFzASN7BTZK7bgd+G8NPDr93PsrqnUp4Egz+dkuzz4XPmp
OR+0XNvaQMcMpFN4VboEqLe+Rm2JVt98tJlNt0590BX2aoN3rucfCxhFR7ciQChx4LDTovzw2uUt
6ueNb+PzgIhtUb4N5I1MLwaRS8GipmH1HAfL3g4PEwQCIrQPaO8+DAn8swqDnSUTbPkDrg+/Ol1I
rVYUh+mbiQS3HwIPspEj9laaTRu2YmjkQQL8k8CqRCR1SjCmoeju0ePNLAsRS3rHbrOZ0Xokh4+2
RSrS7pX3mmZXI5rfeEgeWkOAKP2tbg4b09aPk4ebMVsN166dfDLDSl5iLBPs6FVEYPgMvoavmJ15
two9QEfDEqVCasBS/8yS8VTtfQrBh6L0rTTmDSbo58VNKLbDFS8BAoH5w7AZIvfDddtnLIrQE7XO
QONWolVp5ArweoKW1fjNp5toF/JHa+Kz5BC5cEFBMethieNN56YbWUH5/1/4NVwE1E9b/teiWaTH
X/KaIUoSJTwqBwnolim2Nrx3/bLtQxqcyKn0QMkodrlurU0RWR8lGpYpKzeo18mCJGmhAhHMWw0C
ip2ga0GKPvKRYpSAjALi0KJDHQhuWtas8Rhe2xGzjgK6nP6W59EpiFE0dmzsjkFqzkdEXpnIIuZI
oWLdbS7IfJyxpSEfrZv9PCZ3s3IOhePfC324e2BFyzz4mCPaoUh44+XstwgDdw0C1NFLaiLqYQc1
fUmb49uOzTGK0d9qpr9mtbySBOTbpE2DFYozO88ItwHqE3l6RI8GGwGE1/oBoB0Eiv6qoekxDP4Z
1skF+RK6v3RKUb2z+7cSO/hKcaIRM+Tuf4Oru0dW88uO+0e1zBg0DA3OIGhG9GG4Lng88tNJdh2J
iUTpE8a8GxtznQxs+BRHm25svnU/Rd1qAgu9QPk3QbMoVu6VLGYVkwkPrv9XuXeshp+8Pr+lTn83
sd9hqc3e3hhOdm+q4puCd9UZy41UG61oA50z9IXlkZjVLkhkANJ8VUkNmmMG9IjuIMS7Ij2Wdv2M
8efOcSH86D64pnI3+YyL3MPUWn/lEaUcJpO2ZAgqfdS9fW+BDV2ogdSNjgL3f/cB2HFFznGxcXAx
s4+2Rv4xq3HmMBkikSGOFQaiuOGyLqIcK0qQ7NTRU0/sjBrrF3bnQqdskJZpYr3y/SpU4wz0waPm
q3BQOyAPo1p5cGqkTDTF2A/hSj5zO1h7h50TsBzy/+LwWmNuNCJXgHEubBWUYzimQY9+ZpPxOBRI
AFDO6ku36j9w45Q1PyK3/6FlMzo9MP7CQ2R0H1wRnLQMm4SJSbPaIpd7Yr0kArgV4t9QDn7PU1We
s/iZBvpWGdYmUtmOD+8CZ+YP9iYdwiPVaPdoD8ZFvgh/Pat2wx9e62EKuLBTUWWswRYrPMS1Fydp
aat3ERoZIyiu1npFFBlt2faKbBGSK2hkITS58XoEWwI7f7fCP/KlLYsywOsTMczBJmIaMYzkTTSS
wht/jkqT9+xCBy1VOr9eSrObv7CBfLyXof5RWg3kfZPhk1EgX3oCwF1fXSgAP0XU/k1xBfHyf/Yy
7diZbdrl8M1eM0RZ+ZXZK95y/S4EU4Afz0G6HMdM26de/cm/wls68K9CrsoRcrUUoCFzuHHWLjSS
ESUnM9WLMz8iVFsbJ7+yRa3NecotZ91xNcoxSbrp6EIN09n6KHDzO6WD810WrDJn/i+OeU3arouR
zOdh6jbdjIgFJkVAsvljoNJeVQNT2rSczoiq+tm08pBnErdgeS2V/nEoU9lAy0YV6mBy90LTZhYb
Xtz6K4bLa3sX9kqrF2AZuycPOdp1WI1PsIIek6HHB6nZjlHwPyydx3LcShZEvwgRKJhCYcv23WxH
L24QpETBe4+vn1N6sxnNk2gaQKHMvZknX12ngghMvmPXWBMCsUaHJ5iBnro5lx6taXyN5vTY0Iag
9v2OPsYP+MLUIHpb24H1Wz2jc2iSX0P+oyPZgMiuFH/bzJCY2tcxZd7Mx1ez+Yi539wQHWk2CRP0
C0wjIJSaLcvYlfVLXGNuRJPAfj1xzU1jE+nAF/PUG0aImXMc7H8UvpGONYIXMZ1x2wXmHqi20xAA
O7AUZ3+ZEPVDGcxKP+vEslYq+8vCoj9mRukPg/OGYCXWAbFJQ+b65KjnlqBHek+pbGHZsPwKF+yP
nX37EN0CFgc3aVf687Qz5U4IrXymPky2A/KRovvVS0+7Vq3WW0dcpFPnhGI8lgKQEIVYI7/L9gcg
GwskYBeHUEBHXbxp/PThyTG/0Du9cQMnPtCo0kMKETew27V+4r3oiITFPsAVc8MA4Dz43kc0cAtJ
1EGWUY80BVvExEyfjFK3Aefi/sjwdawlURuopWhsiL/8r4laSceThKkBMPOov9K3Fphj4GzZLky5
2IDdxk9qLe8e0G2aKfpx/XvCPC79znKrJnHXy7yVffMBPP/HSUgNqn+PqU5ATzd8BZtffoh+1fTj
JUeJI/6/4A+Xp9KavKt31peBBTyXryo090o8WRZt5mKruOIGCJBrd+dFEo/A/WK7h4EBIveHvuKg
umG/P2YUXTy4aClgXksPtbg1QFChQZiXPTLzB8vE1OYI2tLEfWGLJqhzqyf7PhlWehzqj8Z9GiIS
DNJwy0eIyaPiLnEBOUSTDDSpvmJ9awdGtQQsukR0vEFzxi6bhEDsRfzzb0xxO1jj6ThTFWbo8jHt
ZaHLhGi/JwMw7Nbs8ASh6Lxa3BluwRKg+vR3/FHI18411ox6frGvd/pYnvS3SJ8C94CKx6/bjWAU
RexkkUbwEXko/z2ojEo/q9cE7xUn2KZPaBtHWgwLANELLrn9jqg9Im+0xGdqd+rIS++SURyY4WGp
EZIqZJes+uZLzgzbZy+lcHkn4VNYOn0dn7hjRbtIqEcnHTYo3t6YnPQl2wYzZ3fP2Z23afziIr7F
XXpCmA/bOb6ZMPhH20Z9SteWvYOengIrJ2aO6mwtz/ECZoMZhRvIsiboM/pO+W8yqEYTcxxPnUlP
TwNjt1CYbsEw6bIrcSRLegtroiPnEn87K2qPRz9ZzgnTrZkExnZmK4D9sKeJiYOJWESSVqJ1bTen
1mjO9gB1jTA1DbxoGd5dTAsrCW4az85dZaiZqYvJ9pmT01U/Cc5DLq8CEjW4x5wrVKdHOC905CEK
Tb3HgMq+npFVZ9+HamSp2lZ1jm8yQJFg8k3bEcHxMie3SOox8U3P6gQOY0XVbser7zOzD9xYXwTl
ys9B19gOuOLxk+lkkMveD6StZ8o2CN+beeZ+uQThVvO16mN/bRbGahDesYhw6wGXewsGwiarMSrf
uqqOL/08lV8L5DFiwr2WnhrECIrpwftI8QjL9C5copNvx0+BM/zRE8KAOYQz2yuleORj8xbP1S8/
9Cg3NhaF+7wjmWrsyPmNjjKNmEYcWinR8EicPSvHBHCudaqzlbY/jm83G2WWJFnSvKLuZlHecdVG
lR2aBA+cXD7w0A1jBjJTo5902EZ0YXoSyMUzmYDrbD06Ch7ZFQg3Hyw1HOhbv4HP/KLcwyEJCRvV
yYTShA5Wzd89FM3GHAMXhpaxcsgu/8Mejua4x2FJUfDMQAQZxSOl2He94UNV8W4b9qGgeay/f0qw
ypfY+oC0U8TaNxTgD5PNTl6E/bcl/KOQ9tmMrFvpdyTWw/UC0CrYG6VNdCURLlhliU8isonj3rTF
w9TmCtSHfSBwnQBgJlgknIoGmHu1gj+9jwFNek/zrKtyNLTQvQH8XRe6NICNzVZQkgS0qVySMQsQ
hNgPVbyIMl5nZXTnJ5j86tjveUjJWt8nQaTuAPiqG0+jMt96Mhp4Loilsq1iF4idAbAH7HFrws0X
rodmxskaayMGp++Y0tZTnYPnygzjFa7O7zoX6A7a4kQtB3tpHtPTn/bUsHZZTwpEVtUvvYzeZZ1A
IfBPtO0/s6IGHNQfomroQfvnr37G/6HO8KvwKCCJoTkHHtistr2R4fVa28stwYxSDeJa9JAZQM17
HOGB2GDjJvhD9VeKPTdJOcsvnWhhQKX5urbsqzdl66Z3iK1xbTCci+ScRkT7YUbF/6AneGKESGRy
CD4C0OGlFPA6dEQlqt64dNcV+qJsIEdpkrR5GfWgEvo/k9dVzPj5r6H372YXIYwBsKiVtmCJ+9F9
gngZYWpMUgfcXVgFfzFZBY/g8l9tACZjJ+mz+GTxBXeMf8fU7M5jV21c7HPKngEX9AcfQpry3OBk
Wu6L7uJUAdN7Ge6rIEE0XjlPJXcr6YcS20179RsGFOp3Sp4RcYalTanV+yq84EPJ/Gs28xulvq3G
ncYVNjREZ0x2ZvA+9fNT12oZTNpfgpKtUFn75EJLq0O+TnCNhS+/FvI+mNRiwqVDmuK0nPnbqzHh
q02FEbI+RuzkgFB1xUEU1V1yUhRtDeOm4BUtslMfjdMpMOKnrPb+ynTY5b6GDQQTlVZo/GYcvC5u
f4gzb5cQMkVLzD9amfka2hM54N7n7Ofv4OcfvS4H94HE34j2Y4tDdnBMzr1RzmczFPk5aIkaQ0Bz
xs3V50caXRvZqItPRBPLUzY+iMU5K9zZC63+vgQ1RieBU8tbgEiNBtLWbeK9/ncxqFNYEi9jeAIB
PZqmbCgSYNTzQZj9qY2sb0z8P8p2mztnxENuoTD1m/7dyZ2zFNzi0sQhNCHtqGEcmxCHeci9J3bY
mq6xdI8xr3BcwYeboTHkqX2Nu5YDAzk2l4mKx8VtvIpdiBrwFyN7sk3x6sD+f5js0UC4xjbTbOXv
NiV2xFPWb1/ltz70yKoZBDX7pn+LUGPBmWx3nutcPBtstdvG5h2FynhCI+BRXRJ3gDJf7VzdArL6
DMUQdQlWyTx6TKV/psh1tr35TZXh3FExp/QV2epv7jjptKFIaXxOdugRBR6k6j2CZ2RYyyqQ8lTD
n4qpmyRsmghkoVrEK5YOjC3qcTL2mD3R4UzRbmQsEw5w9RydJ8OL7JZvc+dvnGFZj31tIf4k3kcz
AQtnjdN953M3cxO4cRERkyPQ4FX9IVELclU2250FtbF2LT5d5z9Tfn0Vjk2wSO9/2FKzGHnIGsgQ
1uVtsawzJfRtia/JcYh4yyxYfoptxwkWFgEIrVYjTwNZ2F3dYh5qw9eCBhB0jv4y1UFHhKyfZiC9
oj+pXXC0mJEf0G8yVbyd5s4CqB4AhIT1HiPkbAgODCMfKezMppYoEmGjIeJEV5jUJ51aoernjGVz
P2gNDQ+4BF2F7LnFwMK69t3ZJjWWSWc4mIVAQY1cbOUbNhG9Fd0R4g3gVcBKRJoQjt2hmD2ch0E1
71Q5BHJVL6G5GlSeprusoav/Erb1jJy2+tUYPUhsF+Vfb8wTm4JkWAgXz42KRpHn4d5opZL3IMvM
MwarZToTKQ8H2VhQudYDhwIXRUiEGdVkq2jEbl1v/CoxBWd9mBc5xupqWzn9lG+DNOkQ1DbtfuwL
e+dBr3lHQV59Cd2yWcfOwq6pm8WGAsbGZxVEaiCAOwDdf5VCYcFpbQdFNRkHvG24E9Ew9NX8m+Kd
9xhZwbhtkb8eYKYtD2EXybMVtT9t5n73Dg21dsYZMxjQYyDF6VYUm8yxROApxfRm5408Vz5CIPoH
w3qErwczVJUM2igl4nCD46lZm6AtD4EKRzQDS2x9+70vWvCe0t+inlFXT9kIWE1BapIaAox8Xjys
84b8Hd5oYtmGhj0aumiYbMyOkUoxKaZYywJfBUDXZPSYcHDbOGOZryXAz7WJOvQ+DwmAgDSkcUIG
89s897xhZWLdClqlLPjRD2h9MkzHuYYBG+aob6Ji04CshofAfowSLPTaEdH1RJfeCAN3vdQ+ScXR
WuR4wjrXiqjZEFvkKTJh5jju1q5hozIdQ+dae3C+44ACglAhFb8kVr/mSaIZsI3kEcUMunC/D1jU
Bp22izY7iAmq5WzCpl7FBmOvDq01ENf6YaiiH6Kp6bo4CqvlCBynGQvxxxry6rnU4pqJGu3JCA0c
J+iWbOyL5AdnsmOu9AjwkzGvRudLf1W5kf3jLJmPuIc1ECI6XXnTbw5hrZDfAbdYFQXMe9asnmSR
TDhvfPyF9YUZv1yS/FYFxBeRyqFeyEBT67G2LdBVIw4zo4svpeMllHGKqEbjYsFm9iz/s07r4ZkR
jc11Sdp9rzKPwVR6hLl5S0tp087/2D4UqIb04wcqn4g86TJ50XZB6KCbTUONuN7pgDRGQ/Nhode6
ZU5j9WDWu+XZnsW0KYbLYt7p31HG8ZwUREJH/tA8qk8D2JkFRhKAjU1Se8b17Wwzx06cl9YtqSR9
kBJUDnUA+a6CkHfHndqAHkNT0zYYYlYkgTDgIQ3/IOfh7FcjASE8DusS0tp67XFXH2YnS57dZZ4+
LQjqv/0s4n2NCNRzg77Dx2cQ7mmlE8aiScSHdiizQxLH0752nWIj4hFNuBG0X2lNgbKxkRylI8f6
uInja9jSEWxY4uDHuN3jMkcpGtEymZ1nIcMOAuoEU3rURRezTuJn0xDdqWRgQ4FYlnMVZ5LNMrSl
WrW/LRg+3pRXZKoNUTliaZPaN0QdlT2h9dS49NQn1/OHix9H0bDLElkVq7BqYT1PjUkzhGv+a5Qi
DtaBp0g/mkBObuGJ+k+GaNRP2Sb5qzl3+8BaKJ8vERV6q9sEeQYbPjKScm3Wgwn6ok564DcmhQeO
9ed2QrLFnkkDB8krwU3bN/5rj/fDQtXYWpSjx74n2IJF+rcxjPNn3/UB6GphgbZLCS2kw7Ip86FC
TIiF0w2Fu2Pamq6kctkX0Xq0Q0hm4lTRU8pxFugMsvlsomDcz/Yi8KxVtCRjNzxlQpjUkcRE5g8G
r1XWTsNjFBVoD2ZfLwvD7ASbokamDNDe29MAh95dKZ5tntK9nxNs6jL0TM6CCTKK0ePsHkm08A3o
G3fxp1NEx+k6jT2+n6bo1h2wg53r0Zxz+rrCIYABtu8n91pAftgOxYT3yBXktrrEX5Vp3/wm04N2
c5mhRM5J/onJuKLoomn3g1/sxs6iZsPJbD2O0mF3LP+gle0wqjcONo/awcCS/9sCqntmpPR6UkoO
wnRGOiWhrPGfVtXp3+8gHh6FdgUFWBp+cSqTPOaYkNlUvluYF2jstkbE7yCoIr7bzpz8SXgucLOL
ofqo3XzYm008HD1fz59k8V7MMf7qHK+kTyjx0i9ReTWYSaidWTHnTS+aD/QI4kvVLd45Fu38lDQW
9Z+Fo+1moXoBVaBqxRvSORqMeQFHp3fHVxDTyQkW63wE1xgBl54MmqcI2KU9LFfLdyPqLjn7K9+m
eSrIKqVz54izt4DxMTpb7tJkVje/NJKzVbZiZ9HmX1u8XyuikTDzLqgkw5jNjjRDNKWKmHG/Rxga
OlZL0i9KPTZIAf3TPDMOaWbj867xnQ4G0qJpgTb3jxxEfHZJvUrLdk3UPYxvKDIOK3JaVx05Lhn9
2X/8IL1V8mzO/4OTya2InXwr8wpwdBx5OdxXmvQ+gA8aGvTThHRRk6SQBCMRxuSykZbnm6HaN4QZ
0t+bl1PbE1FTtgiwKBb0626kWIBwDwJRCz8+4Yi3j1wXLrHDyro4DnEW5CggEHIhZkx2BKFdNPvW
FKTtBPKLUHSqfRVEBJVAtVUW5Dh2QKCfsyEnVQ1VQ+2nw7a2qYo3PPzTWHvTuU1DQUVQzU9sfPOt
p4ZwS4A6+nb9D4GWTC3SLD9QO7p7d2hwEvEirUZ3sT54ZeXatPz4YNSTeSnHuN1GpDmvR8tRJFgi
ObPLkk6FR4ocUowBKc+cZM13lLbpS2oN4a+gJaXNDbE7qySymTKEf4qauH6TLvJGI7EgvFGyAxxj
GfsU5+/Kp/WLQXgmud7QJS2G5/RsDt5w6rxGYTNistoLMcPzogJI+79P403vOQZ0aVUWzwisUAkV
JTvWKht2cS9/aRww0pNdSJM0JpHYrtRFet3HzDb2YYEBUzoNXnoH/NJU3v3C20ut5bONr6GR1Mxi
FppycuKLn/TRJkqcX2aQfpY1mBnRFx9KANFDsPZiLNCX0o5if5JBUTEfqec/ZW763tXeJxzzY+sU
507EV1LQ3wrOyQ1/jpL12027tbDGZ54q31SSAkOSUB/nJ89GJBgM6a2w5J5LPXJ+pykb0baK290y
mEQS+NVucsJbnrByK6fGut6/tn7CiW0GNxRFwWs6E1nRQIhPwunNKaNvmakXsXTfGiMtlmjXDTZi
TA9XWX9AQnOVY/FU0AYG0ATNMX1dzPBRF0qCEB46ajPUDPdg8T+ydjxD5X5c6oDBPD3Ivr5os3jp
FFrk3m8RI5GFO4TvadgcdVJAA/sCsy4RCFDYZNM8F0l9CYPyUbXqcQ4CjLAt7n5yXPwSdhW64wfL
Y3PhkhTcRYfZQtTOj0GTte4EjQ6yNoMh2schrjp0GKvEpCpszM+1W/2kbvnCZgKDkj89GoV9t5qK
vn5w1ndpCvObYL7Aq9xDnuhOktSJua3PtCH3Qd/8aRWJZ0NaHePAglmN+waOZk56cU/Be0pctJ9V
f+a1vCJc+pqYiKLKZE2Jnpi0Qtq90XcylKe+UrxTDguIv+w1/D5LrKesNQ6icw6utaDIIzXASZ6h
/OymkeDUXo6IfPpnEwxB52BD12BL0l9BR8LQnsE8tKgRjd6/5pV3JAjlHswUY+A24XPnxY4obAkL
8zVp5KCCpruZhL9dS9sk64+uCg9+0u1FB6K7VNjzCmB/De9vXHE6dWV060hMdLvg2rpyZdQJahi1
beroOJXChPYLwyJ2X6PSBqs9vMPWIdN6OPtaHtjLa2lbz6imYSBSI2fGSSncZ3dFJotOKXELdp+o
Q3UT2MaEAXDUXHmEUtF7vtlR8tYV42eiA8LK8D7l0efYdVdber+wCh2bBoNhKV67tN8alnsEZclm
sXpJCLitCBxn1SM0st/oi2FS2fXEHyAA/EYjvwmbZKdC/Nimce5Q5Y/heF9Ke2OXzU6hRpzsfh90
4tI0LmeHgepiDspvNVvy11RnTwy995SNEvw+Xk0yNSy5WzguhY17HuNsp+b5EA3+1QxoHYfjLZDz
bSyBTPH1jpWTToP6Ar67gVLEmbhKwuogELOIt86PspKX2SfXeIzsW4YsmpUUmUDBh0hIr3NmSE06
Rc2snX1dGDTmUZrrm8D0kq3rMnoWaExBU9obnZArTGB7Uf7HxN/k4SKS5Wc9ROz3+19NKf4i0/jr
1B13eb6SN4RYraSmlANYhmRpP6uKY2WhQwwTk5aUse8twuNIki0ahm1dv9O4u3ZxxdrjbKxi/MZb
s2UpaR+4neNzwjt+qPPie+GGlqm5ixvv36caRE4wPClmkiGPnwvxV+rh+6ce7JXGZ29guSNNdCBc
h279NpLzvvM4CIuCpB1hvTaewJoBortYvmO0hg+4bzezMnEDex2LhLjQWUX/l/4wAkfk0hqEYZNQ
4mXPpo6jbOudlCPxhjwMPpdTTGDx5S63GiI8sIGUPfkStuMpuAmwgjsTnwsKruowNNC3JEIZgi4U
3RgGx3pp57cgicVdNKPCz0j9QWOvs+qqbG83V9PwGmTle2yJN6swcVVhR2iQK4qKVwkYhJzje6oF
DKpGpa4y9dgVNOiClsLsmPcfCt1e61mFvbfLvPzjyNm7LwoFAgdCi0BiUd+j1mxfLIOC08YJAjkh
uojHn5wQri2/Mkc/g3Yjsn2s15KzTtGE40tJ9wXucQL5s6kt+Zh3XrkZSxveRG0uG+IjK8KEZrH3
1GwdPJKYKIPQUfQbdJ6xo+p9Hdv1rnQqayebEGpP63oHainhnqzocD+jQNiFgSfRDbr0e800ORCO
lW8TKfVqP6ZoDUuaQOiw30LVjrsuZrs/9XUOEWYiC7215MajBfwcNX678v001V2pfGvFXbCbUwfJ
TVI3Otn7t5K0CZzUxQ8FrGWnK4LPjm8Mm6TvEubi+A/7UOx00ZC8CJcsg4cadwAQMBvNdcMO7dNs
KGYZbt2vPc9m9y3pGMcekXCcbQciPRyV22saBiGa9SK03luZQYZindhZnr5xM0+rHnDNpWIw4EYY
8yrSarc2I70wrEbviBGdBMTQ4iAz5UZz6nK4Aqu0CQDXB36UufvYUM5+zvA0d5Zqj1OKm2EMFmvb
K0vTlo3uODtp9gIvqUGF36Bw8sZGvNlQqggcx2hHr86j3FqlrwmXZ2I/ioLpwezfiSu2WE9bp9bp
1r2d4pvcV5WzKuZ9Qt+T96Wez3HQUwb0oZRTpq5+o8RYyLGiW4pjoFgUpgdj73fBP9EbGKs2+dWP
iDcS+kz1IZDpEdkhwn/C8yTI1eapid4TY7lgo2KIfM5q2rnEr7LRXFXzGaH/gy4V5h6lZNr04bMs
prWB6afpSdJGKRIBbjOsFR+Y//Js9LTTpitvU4fnnph7ODq5+yZI2Z6oinf5uxMTa3kitzAJONA5
ZAoSW5yM4NOIZs5/t/Pz4vweuXZJyhvBDSu4DhsTn+aIYdIgO5Vfk8h9TqxDzUfgMxJp1EMv7Ygf
5C718tuP7rUg7OfMcR23Oes+Mdyk+hr1Hxkjkvn3F+7y3nB7am6vtSRoid65y5n5RtGaUKajX3/Y
dURh6be+7nlB/kXtn9s1C0hy/1LSa769yJ91fdiJb3S29c/jwhpL7KbOedAXUcTZpabyrSx/24Qp
SAl3y03kxyKA0FdIZ1V2N9H6B3zQB8LWkee85eZfbppfVUDin1DdPZQYJsv2ke8EULeKR7nlGhVx
g1ywHgsmZH5UD9I4cxG5gfpwCNei15fELefZNBx86nLQgyKOD3ydtK/cFe4l/+hrbSIuAsjvM3IM
LhvLaEih1STwaH7WT5rhxa1zwYEZguJsv5tqiiDigzGnhS2MTK1ViNJvzhhrvixno88fJhlEuhvi
VM2KIcSAAKXHs4Gwv+KxtdPPHGFoQPuufwS3Nk6/E7YgfcZemV0NBRvmFHKxEuSIV2PhM/a8Onyd
3OsPw7ZNLL8WgkRNRToLwCPxipLCISySjGaTAFOCBq0RvZLp73nE+pExQe/0E8yxjEnErD5zxAIH
lW9IQl65AP77Arabc0/EXoMzc1P5mGv4ISRD/XdHZTR/6MfszHCGPZAK5l/ucxHNKANdtiOXQDE9
G8vEyISeiOMo5hVniPC5uUomK118Xv83eC3vd8DkxT/xNBlhDCF9d3k2+pdysYwuvpJ3i6GRCslj
wEoqJ1AqAEH4LlwcQ/+2WMggtuwyERIiMuvfjCl/5G37/4/DyvDQWD5V5Dvmi6Me97wqovmbBOnd
BofbltcuzamnsJejtjQnGz2v9L1z1LejAcXqVqwx9a5Sw1nPSorND8GI/E0ypa/QqXeDw/Fu/uaT
hwOlHr6tbdReDu80ADmePbmBvftv1Olbq98PLprLL6xPvsgM1EZfeCgEgkNsQ0QIkpUqhnqjx/9i
nlLD00zkrVNYf8JmPxdNfTeohe4d5sV5IFDVMIL1LAK02BwOSc/rv/tlwS3jdn/paB6K1t9lRnnQ
M4dZ4XzSCYoIdgQNQaghzVH3h/QXmkn3xUl5iyl2wz9uvNhHv7FAkO0fsxhvdF3f+iziXabL2pf0
0IvHquvfg5CdNROa3xlk/CAlUQQ4JmG7qyvj04u7+1z5b77Xnpqg2zid/7o49akIjItBdG6yjH8n
xsBS5HjXSv9JtQxw0+72Dbd76ft1S94JUmXqVe1wabuJuOb+q0fcQ7ufXN6m+goK68M16MgO5Rv2
nt+t7xPRandrPczFMlLwnAnISfcEKG6alrM+VyzcDgta/hhK6zbY1cXACEGU2dnmsDZWy61x/Fta
W5t2cCB5m9epre4B59MH8h9PRHZuUCjjBaOZ/G8EkAzg2ONR3z+LgOGSmKC66V9Lh2YlGIEdFA5P
F14xxQTlOo6lfAiHJafVTxePlBta4KA2DJLoanLvqFV8qdi+hpH3Hav2E/PapmL+wC93DkP0xw5o
lYc2x+9Hje4pciIqstXRpvMmsgQ9TP5oZRmRIO3WxPHB20nfYQlsB800T2oEWuy2ckfC6s5Nop0Z
2RrlglSu9V68LiS9icEiyuqR/tZ1SNSxbdwNucd00nBG2WV76uuSMohPn5mnn4/+Fqsk5mcQu5Xa
2Tn2VsBZKQkDFLLf/NY+5Ir2T+eHZC/Djgmsl8BHSFWnHEZQabF4RLcqtek4Vs1L0ACBdDKIo57M
SsJdXW7k/Oy3xk+CWWlNxDbzda2LlhHJ0Owh42Q6VVOzmxP0yoWjvoKM1NZxzH8b+Ib0l80kbbAH
28RGTZE537ac/zrQI+FoXSDr7DuF4G/OzHvCXoPSgrFuZuMRSD1xT/Z7AcGkNpyXpEU3PdJQow1p
4nNDm3QQA0ofd/7wCFf+d+VyWCeVeUOovev0+1mHjyFpo1hwh7X+9YEATA7+qs6SVy9GEjq3LyJK
IP0yOmJJszdJrgHi4L42/hBmRf4C2tbe/rCHYFv27QHsGYY3YkrNRmITwvVRs8AB5G0hOtpu/jIr
4z3I802k9MfwjzO2LaBF0c4N6t3UsiEIeN30BaWWcXW65CK8cIfw7eLR5XR9GJ9ecVuSco9R6mwr
77K408GF8Kh69cj56VapUgNpPtvIOJrwfD0SQSOO3lXobkzaOUtU7fuq2GfS/nIy4xWVwZ/adNc0
5vRZ9kiXbi/T/uzItwXeXYhFoJB026BtuIPcTlm8raYsx47WrywbdHe5HCqv+ct2d1OxWWw6xKkt
4OxKB0ow1oOOfZoqzrozs/r3wKMRzENc70sa4eDB3O/RL47WQDpSRenZ7eJfo4XcGGYhFUdzbbDP
zhRr+NDij6aM/y0NpgsUhCKB7+djX4TS7JgDnbPR2rmmeQEVQ7EuME9TLukgQfiOhupk+RwnPZ1s
hjxQf3bFvjAYjVVfKM4hRLABNXwE90mdZEAYJa4lioEHs13WjjPfXR81WViPCEO8BK5CXb3kBpW3
3CEbmbBHioaz0d8KJ9pXjX+x0orJhdJZja4d0smAnRFDQeRTa3Qn/0oJaz9RmPTJCSHEp/ooJQBR
XHi71OmQK0BEjSjmDnm48Qz7VhqIdxg5boz4rm131E7B900Xd05+VUX2EgvKlW16dbOSEAg7I31V
2f98582qN8t9Fi904blPPRFHM3rjKkM/e86KDo1//Tkl9EMWFx2h6//CFkYVEjPZkD+F/b3xBRUp
mOTJDNQ/dw7KaQ8ZzsliqFdN9dQmUDX59Xb/kRvWOmurg1IvpADj5HpomT3L+TY3mEDR3EmzvlRR
gia22ulR0pgubY7kBEJuZifR+p/6YQTQxWqzfdTDxSCapuP1McC0KpxASSnfl5wnYWOPl9HGVPjI
vP6RUG1sfSQK8LoNHb2H0UeU/LdNjGtWjs/tTMiXfPWCaqtvY0m4Rb9wanA6vNAplk7XJVwz3GR4
z8slo9NOEBF680Ga14SVuhLh0ZHnvOwvFcEONSUhu6NWojk/Pg2BrCENgY9oJs076rxNX5pQDMDm
CBTvQZStC0n1Z+jOVMMfvWo8BdUF9+gpoPlpN+OjTntjPzsjjqFsrjhPuUa7MSP6a92ZF+6iQGtm
XrwxJpAHTFbxArOLZKgH06KJxWIR+t1FMcVVNTyNEN11ReUK+UKTPeWRAhiTf1YF4l5N1QyWZw3B
jJljrbZ8FCI/0gz/ZQ3LTS3jU4iOZqo0rUd852ySgtk90tU6sa6t0qRHL9PDy/BJyEnRy511NvZs
Zmcidh/D1rpEFr5ZWihxZbBIsQrpBgYhYA6JaVX9nHTTB1jO96EzPygCoWJAG2K8zSHJ6DPaGohz
LhOqAc5rRFdl+91t6PJLoF8HekCbMkvvxfTkprQC2/rBrkhBSly4D+qBmBGq2Jhc8miDlx3FyE/S
c6bFMrX06j5PWGlqPZyHXL22A4UnjJYRqlcUsJSDfCxWNf3VhKwzNwg2IfJWZy5j5PDQNJAt6hvf
sD+hQA3xx6LWwmhLg4SO+1cXAaS2I2CvzsUfio0kKXsYwcgY5jMJuru20uHYCztvPKXBeGwi562E
LzoPDnTgJ8+yQM6V2z57suEA+hBTLCr1OSxc0hdfoO3eYpxlvmVsS7/YovygEk5SaexBwNCnEtzy
PJ4A7wQcz+fBtqi6xRyjvxh1h6Jrogf92kQgDqZkvqQVjCwWzaB4m6x3GGQcOw5LR47YvOxIk3rp
O2NrTugHc0F6IopCrlvvNAz2XT2rZ0MQwPSvLet9IUB6CCZ719LEdZgFcp9GXX5mTV13zbcifQNS
HCAtfPV8xGj5rnIcM7xGBVuDzPL3+kpMN3gY57cwdXc1sh9kgexT4P/Jcm/ZlFoCe8868o/cR1b6
kzstx2TI0XmL4wCImj35eNZiLH2fR/Yyoks3A8POR1D0QPeakKkcTQ4eptjbZlw+FjdqnfzE0qJI
Sb+iRliBg3Rid8p4LLhmRi/o5MO/mztEuwrUSYnE3uW4gUnRXIfLd177n2AmFKowGvE4VEvnJfbE
NsnLjwolQI/Ux2K2Qx9CbBnJGhX81gW5rPqa05p9YtSiG+veGdEt6zA16aNejy3yM6xIrPVkkzHn
ptqaO7Opt6DJKMqrosSDJc2UTSaEY5RZgskymsK7jbKDLcT4SudQO3wf9NOxSUq1xnOYOA8SqHiJ
Riuu1U0GGDlIzc7kpKPtCDRIMcUi80f8nNP1x/UCFcVEQZ4t5m+vkNv/0XRe260q2xb9Ilojh1cr
B8uWnNcLzZFchCoo4Otv55xzn9ZeYcsSgqpZc47RB7aFEKgT4z9h+MRU6MX8WC7RGGLHyYbUW4ep
tBFTyRIg9GIzZKA1u08N4xUa+I8cxV/uioz8D1/ugJ9vprnk0aLZnkc8uhFku/CgwWeVTvnbK9CW
YVnB7taPjuv/kqfHkdIM0VC0G0OAXuWcloXDF9/SLUkhBQ0Vh9vExdk2lnTILEvShXLqA7LCe/zI
mxCrH5wVAzkcUKbURoClR0lTESdHlPwkAslExlUC63AojerL9WFVhF68DyRTb87r0w6kEIL1+CEi
3GhtR/VXO+NRdwmrgHph0k5WtzLSDzGk+E27jJxa70bS+D4o9anISRn3jCwmMhwVUZlwwJHBHlfz
m5fk5wJ/EChCGpXe1Ozovn/A/nvVZueybJktm8n0Uwz6augAuY98Jp0dRA4oagZfwR6347qW5ksb
I2LshvKkjYLwi+zed83nZTllsvAh+mRjte4WrSUXYzg5RfKGqevYkBQcJNW90gBhFJNmKyM/uu4+
nE5+MKnfZXmxl1bvr0pGi42vCKqgQKbWiE8LJy3gGOR2lLS1uDZtvLJbG2IlE/BacogalHPBEQll
aLYgF0WnOWPxx4+FfBmiX7xvivZAp5uZhkVdkW19qyDMPNwPYXKxhf8xLC6fGinsXQsXem161oAl
A7ZIaRMIsKj0ImczhAUMOw6YdtyHSLm6Gc6DB2A1ERcf68UQD/C8Qu2vOk5GaQucquf7cD2IiNST
RmV/ZJmJpNyPGJdL/2mGcl1YimXDImk+8vpzm4YwdSIgic6qnIJnG3e1pcM/QYCrinqyGb3vpp8P
xmRfPFRIuZW8e3Z5K8pIgCFxvssUck5ntvdOnG48znSuDtfA3F/TVlKijMKFzlb+wDKQZ6uYv8KY
Y3bRRWgB85Zc3UCcqIFXdlS9eqFB0Cqku7Ig9hHpMIdsGl+Z+WeauCLRh/Ahkl+THCQd9e0KrMSt
YX4lM5jpYAIin1uQ1Jk3kl4/Zs8Z96kgoy7T3pdjjts0oa9Jn3xYtw0A+pbCmLmAXFtdEd5p6d5C
BCPreQyY6yUn7lEQbPaVaQ6Q5aw5maplFaE3fhYmUKChUd+Z3Ya7lAPuHNCGV0ziArhftMzb0diC
htlEYzucZt9YLy0E5v0rvTBfbOVdIiGPuprv+256clnZvah9CBt0DwMHJCSKq7RDgxtBtNBm/aST
cNkWpYeJqyBC3cv+9VH/D/7s3gVoYrC5wgqCTzsUl961Tx5sLjqM5Odl8p9XYHHsyX8gBKonMjWU
6sdWhLBxxCrZ6yMr2Kko3ycYPLOsAtwELlolTrh2LHAEMzyl0HhReBRQQqT1Ti1i8pHYhzspOuAJ
oTwLquceM3JU+xeTvioq22MRZ6ec9a4OiTyNYv0Wk7Ba9urUddVf7WHCzWmzUyJbD7pmeEk13eTN
S9XxVGnc7g0ztamu9zGd5g15jzl5miMQFh6uKZuIdcq6R1F6mMUxB/vpZ9GU14wvlYY3RzALB5Kn
FXMtc3xzA1C+CQ8pGywlF5HnvptA/SGGbe7Ss2YGca5tRnpO+mNQwOZlcW+PuPU5jJol+xtyoiOj
THKFm55S1ZWAiy1JnoKvHDQn45M/ltcYs6JbSGQPNhxnd0aLTqDicnUHUf4oN/lNHf81o2SiYmjZ
pYyKVb8x0oATDEM5oR6sQT1jTwYq12OIm57tonzIav8+8XFKUvi2wiPGyX1eGKhjHrwun8CjlW2B
EXNanOkQ9xYMLFouWuTujsSOkw/5i4P+Go8B9V58yrzucylhEr88NsAzK9QDTuWjgyv2S3HJj8bp
vMPbsan6eJM29mo5HC/PRbx0d9AFprW/J+5j4wJUtrJ+NWIO5P2UJ/LMTkMa3ruIrBfdL+Y9A7T5
MFSASJBfyJEQY5Ps1IIJVKhSa1XYrKETj7kv4MayEKQ95yXODDOOBtxSNyO1YbszL5bp+1IiO4aL
bdpnq5tQopdIFzA9QT9e3oetAcApD60eGZoNuYERw7elxpf5xTFe64S4PfyD+wqk1eKoCEV130JP
Ounav5ltKTgct8Arxweql1Brekeo2G3nJ6e2wGL0DBzqTN3oJfUm1s4WuvvKBj3tVe5e0M6xOcTO
Rat/Ik7hGlrWpNlfwjbb9ynFf6M2ZveT9i30r565crSPs+hguXoLnKIMkc9pB6Oxz3GjkSbnT3fV
Ws1xCkGSq7elwqV4h821VFUp/Lziaunkw4+drcOfC/iXTqxWMwc0bXJmZUziG/CmRJ6wkuH7WM6D
SRlu3Hw4CNvcCN1+RDZGM04qKpoe6h62B6/eeYKyHY30PKDOcVZW1Py4GVS75RzVhdRlSx8io1gt
cRlwuyc/Y5hdVfRvqTFtyrMWgwF9d3AUbxiN+Bd8Es5WIydUJrG3AP9M0qHrrdszWfZ//B1RATY3
29A2QJMdICgmK0fpQ2yKwbHwAIOcovayVbZpam9d8YOWV2SROU6s6AMtgdxk0mdxaqlYdYamukgz
4r4aHhDhVKtMoi5ZyBmxHTPMHkWA28N9jUg6uzMWhmo4AwutKe9CA+dvQ7wWcr3GcbditvbKkOcp
0esiwSTP6YyzSrafx4ap8WI0DtPDqLJ7+pzPeIjgHcr/nMqXIxsm8MvEcSlp2MubnP97di6eOZyJ
FVnDgrjQ7v/n5/gCOCt21tsM9yIIQK1axXa5r6vxZnNrd3WI/sY8yGmkv+NdrSJ+7KGM0NcyrWbt
p9Yut8fiDh7SRWKfCIbh4g2gEVJUsCl9Io2ye7mjmMnfmYAugVhQGJss5BQnPXFTFhiCKmIOwByh
ooDpxZeXO+cm9F69MdthNDuUdnClL0pRnPm3XBX3oPdegANtvLZ6VYAJq1QeJACxZR0Z4nIPB++n
quXVLMQTzxKbekwMmDa2udl+w/f68m2eCz4WfJcVG+2av1shttgIBOYAbhE6/urM2UjpHXO0Dpx7
A4WJRvGBCFSRFBc9+T2EQh95JGjuKwRCiUtDGm/4sqoMCHS3vfefnNL+Noc8WR13Vm46D1hHacbx
AC4dmdludoqVIfGNc526D/RVqATk3q30h1LDh876M5vq+9KhMbiC0pWbkuLW9aOjE+gT+oO/tOTO
t4ziJDyYICBpt7PMfYI+i1U3Y5vns/ch/tQq8H6zsUHn2FXfqc0M3EtJPI/nHjCpa2cb5sO449pr
HBoc6MGItln20/d00CKTJYrAFzROZAuwKtZULCXf5Mzia5ZkRkLhI4x1IwW3DtCsr4C6CHMx/k8C
7Xt33Vn1LxY1nkngu4PMzqFTnZEn5ZSDjOA47XAui0ewH4H8zV3KGXfRV4Kcw8aU9MO693yaTyBq
xVtiNnhzGX3QNh74lgJJhk0QRishF1PN4KMeoqZIg2FrceIN2ei8PNvFVXTo+FQWq4IvulNgAfpx
Q8DMMYAs7h4toSYKp7svs/w79THmB4P9g4lkl7A02j39R518oRvY68K5pyhf8RUwZCFKgqXbaJt3
KXvEjtg4qLzLcaDBHW99V21pyB+WyxahMr4TsbU1Lfd3EBEFgecSvYQ30h0eGa49LG2uZdsrOHwK
Vt5Mxpu4RB3gM5jKcPSYvPvlOpgaM53yyLlxEbI2/sJYKbdRO92itD6VjYepm15ponZeET1ai4c0
zKDHOv05dSSg4cmnbBT32uzh6Rm71BlQ1biryqrjNUJUDp/5vGoE0yQ9EM4A5RdAY2x6b4bbfS5d
+iILOOtaK7sa78O0LNlF8u+uzbDkQSBioazj7suvqmfi4YO7WYGet/VmssL3goagEyN5C9DpMmKA
r8V7H4xhpdr8e9lljd774L5fI7O4mwW+SJ7TZXzgDO6u7wMEKQOgIYUMLmrNlbNsMON8MgfjPSca
LEiLM/UjUE9wv1bq03yGGqhbwF0EHO6WHA7RIKKkejRp25Uca0YrProjigC2V2s5B9Bdx2sT4B+A
7/YFQZvuMk1Lqex9MPm0CAZgdcrWGM4puDPhAcJmVNCGxcbp278AgQy75A1Xz2Z5e248IZcy0HYB
hl61tTj0U/Zj1Oi22CZlW3wODt0wa+Sq2J35bkj/koTzqewaen/ISIvw0vL004Vg4OvY7q7BArF0
ODy6GyUBBndSWx8mJ/6cRhBCnhMZb4x8xXVMEa3gvFinIzjdJgUoJoFT22TnbusQN5aVtwQGjVuZ
6ydMYx9LM9FpbGPZA5RrHk3DfExEsK27ljID3Y5cunW6WOsy2kWOvll463M1fYYq/47q4XOZt0HU
uPqTPobB8ARW7ZDj5a6jcofzawTw0ezRXi/SdEAYEUaLcFPPUNFSttOoPzl5cZK63OL0yWAe4rsN
D53ZvSEe2xNwh1HTJvnH6YyrEOox77zbsvhEbCs8EafBiTalCiGVm8QclZwTC3f840T6HFQ21DgG
iayYyzPps7gEifng6gbbvwCtUdp+tjbm6diqz9kBrDfeNKG4XFzqa99+0SGrU/6ZJ4AdUs080mgj
TJfINVgBLX+pNTS4YhMaKqTiqblawRJlolPkFs6IZhFvDD6wU2vY1+UK2EodtByflrugXcR3DdYW
yn3vpYhuQZAccpaTvP6Tg/9MwuUGNBxD8CjezJQLfpwfZFc9ulH51poiWKswuk3zcFSqeZhIgORI
pemmTvdj1h3GwbY4hURrJ6Z2JQdpuiMD+tLJ+t2yvkM536e6/JjpaQiwUgUTcTsEeW69NzM2CD85
ipqTURx84CoGJS0owXzHRf1hkcraw8ZcJtDUKjF2Yb8c9xhImA2Le+D/L0Mx7Kce3R7jgLidrroJ
z3EzXFEJzAQXyFkf+iHy1uDF7rqe8imo0BpZ9SWfivs0AQLbfdlsFm13ixMfOd1g3tdEbMRhtilb
6+T38dPUebvRjzkwyc0Qeztt6kdOEgcuJiaR/tGxx7e2K3ZD064Tu9w3mO89T3+E3rzBlfpom+Of
M5lXFxN1M1O/uE7yRxScQA5BEqMbXUbNtK2LydmM1kkenHg3mtBs1A4TNzvSiDCjd45oRip3N2D/
SVgJIzF+mlYr0LPXHy1jRWXqN2kav8XI4jaU6Vkh32kwL9xN9LOQ01+EzWpDV+zFzKtzruSDBxYB
YwicOJAVoWMdTS6aaBCMDdmlDNr7eK63XRneptR5RmyHjGL6merymiQQEuP20OURVZ37i8cezoLL
0ckV1oZYR8pbz7mPVH1EV3pNvOkld/CeUS9GPVQrp3mdXNhyHPbRIrkyH4kXyNLNIrjq0B4R3UTz
ly/BQZBTGMZR2MPZqyK6ATK5TX2xZHXI6kEWvn0se3ISJAq1jsLSq7tniZa6ikkdD4L/RH/ctzHh
g6hAerd4DXMDQtk8rQMjrVZ1OJ6CiRy4uUK/u7wAK+up9quFNNCeaelO/F/tvpkQBocewrljZup9
22UkN5TxJjd6qJ/IBuT4EMYKUoxCHgeGs7XhMmJb1ljtx2xdd87iUY9ePHv8LJL+eZ76S9Blr30v
HysnfAQWHd017nQWuruMi5sjhTueljudtjAS6ReLAlqjTv/htbXpr8SsLtlbmI23RoW/TdOvU7m0
jwtc1Xbi0hXlW13XBfL7kbSBRglGejk7TJmH/8Q4bdMShSwQa1llJ7ec6ULiZ2vmhzwmumuJfA+D
fy4cKcdttlRru3oGMW6bxhKVIPbEdOxGRrYrs5ov3FzEjSDeQhw0crvlHJfE0jD2XfSFyd4Yxcky
5qNV0kEwerkdktzZlFNUE07b7zh8bIPR23Dz6LvadM5S28mZ1e09sATW9pGzmqEfEqDGRtKdMD+v
rdY8dmjLcmM5kMcF5UiVXKyZJ2q5cFjiV8vThVtgAYq9ytA5Vyl+Tl5cu6irB/nU+dFzKOSjI91j
kgUvnMWSR7fKZ8CEzdaL/ScLRyEu9dPQJ99Tp75n7fkILcInYWGxs50vdyS3wjd+mI2ecgCzXJ7s
fk7jU6U98KRAWJYlVaFwuLQxtNjMwhvukcqG0bz9UPN8dKaiX89KEnYWygtkmK1tWgfwDc1uFv7e
YmPqZ1TjA/CkEuBOwzLfO+cQ3cxcZ9m27aa3csxftFuQuTnNRzc2VjHo8OeKrt9qVnT7AX5asJjd
XeLIiMEHsCOowj8jFTJ7HXUVIsDUmf9NIvjNS0jKqWv+dCAvvCZ4iAz3QbGyRQXUxTj/QNl9qys0
KQ2CM1AEWBEGcnuZhaFtiV/lLO8jOzvmpUPUpm4eq5YQ5dZQr3nWHzu0ScuD2nveKSu8P9XAoE+8
FJRl3mMm8I5yQuiP4R13MATyipvMHZZTO3FcUUbBtYiukn4RM7pwpsLO2PvIekTnnSY/2tkSYUpn
9iurdvYCiI+lWXUAGOxzNVNuY81e4Xk79rSfRFK+BoI8Q9diPIToTPnqrIZgye7qn5u8fi2dGlrv
9JQ7wzWPyjMEF4XKsogw4VnmYQL2jHUXN7WB1q8s38vA3/ZSPsc5Aha/f0rUVO0Xwcdol2fJbXnX
+/6vTubvWFWPdWjtPUs9axYCP4ZzKc0NxtHXsNcnPzKeZRWQj6bP0vMIm3E+w7xAK4HpuAMgkAQ7
6StiFPwXE5fnQh47ExZNRhGTGYUCPmleRzN4NawAWHL1k6RiP+DjdIdxw+Kykjw6E4RHOsH+38ht
06r0aBVkEQJ9WVfNMKGx9aEwujDIkXV5q7rN0COheapSRrs2KCVUMcmiQBecSzTL9Ziaf72frIXh
kQRtw/OoDdArmQE1oW2+nL73oLJaj8x34ZyU7srVlksl4T6LgONG1BDdhp2vcjMLqq7zIvxoUxR0
XrDIoAGyofGIa1a7DIBYoVJy4/wJ1H1qycfJDN1VZDs7fIWHaVrMubHJQRJYDhmgZ5EGb8weyFfJ
cRw56rVV/r5NaMzGaY0aNXyUnbbRlXrbSXawg3XDiMJ/GqaInrocAET2ELnFGf/ovHFoxXT9iBzH
2o6WiXZyfJuG8nm2o+huQA0ubeJHlpvBao2DYedXisZfFZXHscn/BRYAZjPCymY9lFV2HgSdsXB6
kDGTq7m9VkawCTt9Hm3vA7zzoWvaq+Nzeuk9wAbFp46Nnq6/84SagZvBH77s2v9LwuiCuJTM+SI/
hVa5dnBL7+gtX5tIXHoCR9lCxGO3yOhLm6YNngqeExgOZXafjZhEqZ6oy6dtoNEwNzJBr9wM4MjC
cJtiHaah8F3hiQgd5yb1EKyhi2+5OW5dO+6CAs0DMXVJYf2DqnEC7itBoopDEFXXItRvFro/f8gP
ToEcDmMWgJrpaEXttvFayOptesuakY+VoZizGdQ0NmV8c9Q2/qNFyVGrZ6NAHDtxRhl8pph5xBk7
kPICEuGcRuXVq+pj3peHLBPH5fMsl75Gz4Os8weX2MUqkqe4Uy9EstNwIxeRd4cabp/q8AdtjYUc
oL7HH/AXUGplhnggAPhreQG6NkerqY5jL3/wABJnQLMLqBbVtFOKaxHZu6kSD4tclRH7CzrY55ZM
C4bCZM3ysVvVcqwnNI/ZfNWEEF3Ecv1tmjkScsJkKi43P2e5nm0TkF8zMjXr/TKCNsRWNE57Fylm
W5TngYgJoBOPRV4dMZ6dMst/njkm2ZV/CKPm0SuL92Sk9WY5obVGSQDKYOxdiLfdIpk6GjPDMVrw
PAPxHO8I7NhXWGHQ/4404bIARwFMPkEPrZL/ZvhANFe/eB42PbZncnApe8Zil+bzufGc0/LfbJu/
k98Tu9psilKuMIf9oFh7iBCFDlF3KXLnLykJcXHMIHtpxSB3LGs36HXTWiXWWwNx8MMKG4/QN29Y
J8XwPkfZ4uh4INsEN2wQSxKoETUCbQtj41ghWyj4egst7zXlFLZ496ckxmdpfmRZsw8KIpjx3DpG
tRsbquW42xUpb2Ay74uB87KEpWUWJzuD0G0P966oHm2nxDpf73jhbaRmLOHpLhzaR8O09uYCW8Pf
uFYBTlbA/UBQR9TpWXEaBGN4L7HfKWr+CHyADgHptfUfwDuQUjBiMUCbSrdi+nIkRTyr0act6JOR
y+IgBSgeDCv8QPH45zZsugkTnMoYVzZ3KjLX86jDXZWm/2bD2Fu0FeM8OYZFeT/m9SnBhsnMaLv8
1BzZuuV5m14icg/FIU+mSzgG97kevxRcA9iw+WZ5gSooHhtLM+0ov21uf6fNIIlWhAwL+8pUdjGG
Mr01K3xB4mXsedZi0aFmQJp0N5Aec4cV/c7rou3YZ9dJhqeS/SBz+4XsSzMt7P8K7ckPYfWPRm8f
FJ1UrNCg4mwEkTA6GHqU4bdVCDya09EoW269FOSb6+e3Qs/RdvnyKuwoPTloQ1Gw5af2k0NjoUph
V7fjEQhKttO++G1yoCrAYXurvKppNvf+mH+NPGY0jlc8/9u5cLd91mf3hi89AsqaT0pYQskUQIMu
YPhk1wAE839jAoonyNUB7cjBxLzMblPntwkVB99gtcbFv84DDxAVWwGivFuUeZ9zwnnfCqyfupv3
CRo9Ziw0B+fGrfDAAuESDBZCHIDAJUBNIFLUAqKYogdwJxDpmUm0t0uICH1iHBPG7Ajq9bl26mdO
gNaurHPyl5fPv7xOgy99xdDwkUYgPyORz1EanEcG4kQ5R91Gt1B3ZEOmeTdffMzIhJ7/QvOKd0bK
TIgecb51oamuyop0Gdusv8vRgePcdfddRhZf4a3UTBu3ALRCXw/5WpcFMXKfoSU+AhZZbGAWnpdp
cRXh76KWR/ULtQPzJCLNpprksRbEjZXUTmyoXbpFYAerqqAPnXUD82xzyDuyDRMg/F1FOdOqnPzs
yf6KA/IeIAL1T33skshe+5ztKRDlW1a0C/49Z0bZof5eh6Y9EkbE1oqsTjbVFV1vubEi5x0rLwfJ
YHY+pGfSM7FNUHTm1D1Kuli70Ck0fvA82hDpxHYW5yNEjDZ7Iq2kO4lZsIt5UbR1E9hjgeqRog8J
aWScVHaDiZ2xN83kxHFfn8VsxMinano/HvbPWtN1hquS7wctnFMKQpDiqLa3ceoythLUZ3SkC9e9
VTqoKkJtdfus7ECtYgv2dGEl/2pl2JuupvMStcUlxIxw86uURrbw/AInPzIr7Y2PwWj0O1N34OKt
oNxymgMaMSUILzRAxpnZErFOkyQl3fQ2fjEAg+DiIn8I8zU3BBHfDD0fusTmoaOgQ/qLTI6kCmAB
Iizu/daPV2IJlab156yzBC7zPBf9PiMaaV2mEVh3E6tBlDpMVmkXXKUQ5CRaFoeAXOc3v0wD2INj
fQTblkElqPR+dhWGVit2nzrF1LqosvZG0p4DaQWVhDnjmFUxA31n1sOjKkS4oq3QrCYTyAPbDsNu
2262+ajix8Dpu21uTdWTsobo5hnVH+iX39jmMlQi4vomsiGNGqFBApto29d2hR9RAY+ws5jpIAFW
UHGxEKhKM0oY1LC3q8w92U2f7Oeo8E9ysPOzrswIl5Ofr5JeWOuKUMmtGnV2zkJMhfUk0leFnXff
iQC7gN+jtG7wm7kTRe445P03Pd/pnLuefaCEpYp0NFg5y2U65I75BmwCDNsw0/sAdeNdOU3dfSWH
dy+m74EGUBwYS3FObwROQ0GOiMnesnbMFoEwJtkDYTn5rtWJAvYr8d825JMopzVhdSQljjlpnrw+
tp8iby5eObVh3WDKB6DCHJiICGT9lsS+UteIqCMsxHAhO7DCfeohrJ/BDCgmzaNhGKc6kdSBYswf
FB7Tu6Qmc9wEVv2ax63zUtZmm6OSjHIIfSynrBviCB2LI0mPOfbaatJ4Vg4Cx3dppnLFKehOejOa
e8TUnCtaws5GIeV+GKcjTsKHtK7R+JP4VLgAGVW7dRFEllWOXsFmJy1cSMn0Y95sa3wsqxZvdk7r
2Jp3E6GwRsNoZjC9SwK9DDpm8O1Xwc5IEHuRzFpQ8AxuRziioJAmBtklnlhn+Z5t4qra6H1W5Uc7
QHWYa/oIKkB9g9ICaGAnviPV/GX+jNSRAOQiHLFAoN+ifcWMg23XCEmkas0Pp4z5KB7hvjMNANkM
90Qa7Vx6xpzWbnk/fQSYUH1W0yjpbqFVb2yvPA4ttn+PC9kH8VahgQpTzKBETYZN/6ey9Jp3xdnU
xQuArncVB+8A/nCuBPEOXC+2JfdqSSKJtVuRkDhtQHSd7Wa6wo56cT26WWWx7aL2OJr+8zSqvV8l
bymK/8Bu17XVv7Yj2G9NJzAQ5i1l2MVlTo1NbS1DH7Ccg2dfhQw4uY9siYJO4h3mU3LyWjx4Wd5+
ZBO1jomyMeqNTeW1CCwgnPzC1kPMX+LstUKLUKUC51jSpwg14DjbEtWRx+Aibo2bav2nqKlfwzI6
tQK/pGkO/6YWL41O/g0Wo0mXefuIq5uwTqJEhXeak5ixYonEsIMbdDdqjxpctSu77oByL3r76C1r
h1uYGC8yt16meiARMb93VPfoK4BqfUOrEz4W5kMyRicLmwT2UPIlIgY56EE6De2PCBhiOs1NOH86
xXzwu5mdzX4qU3sLyAT9DttNldLlKqp70rWI/ERm6EXOCx/0m4LtZV6GcamBNy5sHn2uGHMk61kw
ONpAZSph68bH2cCG0C0NHHzJpDGVxAXzhjiyZvaGZjcNQ/+lpNPrB2RkmJKDsPPF6cfe18p6jntP
su7kz6KA8D1iRl6747iehMjX9FtAazTOQ8PkNqsn+nw0l5jK4dMd7JvAAgO5K+6IP4GaO9KlMSAe
ETX2103VNow5XluVjXiOH17WmXknW5DAyxHcLkJ6CfS3JGVFO47nhaKwED12vY8muUKy2qS4KNOX
umDdWdIY2a9WbUD8uS1wudQvaVY/gvUs7uzA+vBd9iLIFjjnu8RZL7TzpmHcV4zcbaJtHlVYvQwp
YOXSx4ZT1LAr48DDLuF/WqYggKHFMGBiC1twKwFyAySjm8xC+0yHg+bGZQwMDpeYQGP7oINoxQ34
vjTG08m9eNqlGhrTk43cQmXocMtxHjB7wfQxnLTZFZ6ByD1hBRMmwWTA9ceQj+K4OGMr+3OWn30+
6ZOpXflWcKJ0PL1baGdL65Wq6qLNER1qNd/KpMhWEz69TcpSmPkYjRXE08z2cZ4a0MyUXa4561m0
xTJ/U42yh45rc3gr9IcfShxlBfo+7at/s4QkW7g4i4clGqygV9bJ/qllJUdxyZHP5dXiW9gn1Apx
h0GPNcpGQIU8/Z9lRC4aMgZzOOgudjoxVAq9alOhM5nzEYYi2gOU2ED9eECTQzCE+MqW293V8Qe9
CSp79Yjy8FjRuDgkBezj5Qq71rRymFwIszvBXnpohSLkuNhKNW1GyzkHZf+BGo3FQ+N4iTsfDNJP
CspFZoRFOfqrSHumjdWJr+ZNGgn4dMoiG7m5CsEmymqZE/QfcTb9ERyXspuGD6yWj95k7gk7/msL
ADcKDy6ZMz8CebHoDRDN/Tgzt0InlnN8aY3oLTGSrylt1qlpPxXdRC6K8cDc4inQ6pjbU0/3P9Pr
xgUgQs9x7VbOKqIFW7fls5vqG/1KtH/1a7yYNeryMsnk5IX+F1i/tY3YDPlf++6X5imH/xJWEx0k
WE9z+ARj4F4yMwiKaAck+NZLAsHpSayXvWHAv2aXHW2NoOr2raJQjDvro/fwe1O/H6jLEOfgNtsE
i/Aonc1L0nQVycj86y7fN2kj18t3RGn+isL6ZjjT2rLmV4Nh/9jDIRsd7yFbdNSeJc9JLJ6Tub1F
QfreD86zN/YnEVTnijZbOBcs7dhqWC8EYafYQ/fUxo+pF55sZazmYsbywHbY4kXiqd7EKubDLpu3
ih6X549FD0EGm+SUvjPSuXWJt9CLoyuqpDfXIXOZxi6MMnOrBtRSanjEvPXb9vvCN75atp3EEwxW
eTQETJxP0P78HblLIVRlhdqJ9/jfX1QElKl+xSN5q+fpNjVMTee461fCz5EEcPg7eSgNlueNV6gr
Iqg5LQuUx0743QLNK02CaxlATUiMOh6l3mKUyO4NDSZ9Wv4wy5vTYFzHkmh1PhkJvGP3RQhGgLOd
MM7MuyjwhsXvkljCjwihtfILiIzld45W5+VOG5FpK9RuvGtMpNsCe9TQfSVVv14wNq5ITq6I7qoJ
dfXNij4zo9hE05VPLmJ2vPDzfy/OdfDo6nAwob2IcvnrfxeD6TzaAUrG4sZrkEhgiFeceQs7G0L0
dnk2U/VmL7PDghbBtaO64VUL+v/8MkI9zMUPf+UCEJNNvikt/cTnm8EMYLPo6NXxz0LWdX6hocwN
sqXGbyY03v2ef8XX4qCd4GnO+cL4s+WVBY3mSgA3/OJtU4vSyuV9x2V0z9usm+mDVj2Ex8scPToF
mUT2XoU1qsX9cnFHQOSxeeZ3pox+gxgJV2MAhngMXGgvfBC+B8N5YKdivHjV009b1/9/X/AHPhAg
3qtwknXc/UtCxQEbpEaI2e2dH+RTh/3vXfKSfCkyeiDitLBeg4Z42JASHcTEf79QbAOV/8O/Xn7/
36+eC58G0275hfucHzdiSeKOqab2bhI3rueswZfmz8v3ws/vMBFar72Xvy/XhX/4f5ydV3PcSJa2
/0pHXw9m4RIJfLE9FyxfxWKx6MUbBEVR8N7j139PUr27LapD2tmYDo7IMgDSnjznNSOrsUXZgiel
5rES/T29JMkL0lIWD6e2fEVgylWrjAU0VLaSfjqpj9PBQaXG3LeWUnOBHvj2C+NUK6/4d+dUB9Xr
BoSQ2r1thbnhrxoJeqt7cbpewaa3SXsS8726rHDiPVca/POAlAjv5Ot5VG5DDTc1CdXf2nuuzbVo
WH7y9J3zyFsmoA70vAbKk3cN5JI6Od7yDqpfCXXIuiCznqydcbzlgcLA2xjxoB49Qoe+QP2ev+az
s1MPxxeo3T8ip8unKRSrB0PDa6Muy7KhLlI3JkfddZKa6749lyi+etgjQAVS81Y1Gy/2VrR0MISl
Uxn4MraRbKbjc+iPAMDS14pVmRGUVcMjvc81GGstMHdbO3I3ZfelQQ3ERbbkaEWXpqdkK3EjHvD7
oafp0YivwTJt0bByCHEpk6t8pE7MDczFCbHjZTL7iNyLzfuNBP11AFWkiJ6bONobrKDRcBtUCIcT
HkL99F+nYW3JB4kFHY3LIKBxyW1zbST14Ujh1yMfTPKVSaMGRTTXq15JHcr7iHVG9SDNyVPwScYz
z08SdK/2L3BxDBa1g/Ixz022FgNCCoIFlh11ebW+8EEegJ+01sA0sQa2/Hadi2SXel/68ah193yn
6ga+xci+9U1HSQ0hDlq/fi6cl3bytj04XfkQUlpRw0b1Z8h5OTZuAsDZEJgw8I5QZOTv6pG0ut+p
Aumfd6D5CytPQGPjCYgNlJgWhY/WSH4LOnwM0Ek0HhwQKeobeR2Q09KbooN6u1qRUFMaCZ3Z7hij
aNaq0QvuJcnBwt9w1+1g7TqdmT+T7YU81w3WSYIHsqoZ+y4Et9a5TYG9IHJ0Yc4lV5yrhrh4X7C7
B1IYF2zWnGWR+GAIWuCKHfcOz+wLLMYj7hXSOaB6UBBKXIZCBjOALulSLOsLRk59iEzK/0a2xDxv
2cRbuIeozsbkyz+3+lVc2JhAk41n+tNB6v/MfJv42cYZ6wvGDLeq5kaXvfeWR2WoGZv3Sf9t0qhd
h55ndeNdwTTgTueu1bKnFo4MR3WXcIS5mkQUVpFHoTvVXEa9qSpRkybPk3aYe6GxGFYq5B43yXCp
WpLOUcPetU7MEBUI+Rzc+ScDlO8QzZ6RG6bewtYPekw9eLqdOIZzE8wFNaRYNDAGULOGacLv7Gop
gVmPI2ZpgSKzTjysx09Ob3A31aNrM0Xo6iqyUclkVNvN9agAWtUV98Mfhsl6TJGR1DkLoaS9cZXX
YpMsRP4ixFtSQrhAEIC1j/eq/XsEycH2jMXpcnJs9dimfZbyvhk+1yh0ckG9ArKvv3J3DBQ5wzPM
1+xNDaUr/pbTnZKDK0tcn1I5ATjK1OsBG6rriG9rUYTSISjopr2KjBtXdq+8hpXzhW8BPI8ajJnX
+jATPKHfDIwkMLYcSbcthBqLP9l6i4TvrXpM7mMmh0ULw4DhUxkbkVZ8LirALwlgCRJjGFaDjD+O
xg7UIxn1Gr4JQWxWr1Iz2HvaJmuNrdfdffuOyKhQWtev0f279JTiKfGWGuMeI0btEGb7oCajUYTJ
Sj2irWFJ1t2qry67+MWrnLuKS7KghcOqtqnNDbl5xVhTt6OhF8RywMOyexg+OEccnZqUcz32olVP
PobMjoWm4VC1D5EibccIDWomJhHOjpaK81a1G90zuiwk4ZswC0pFNoYu7j0CCMt8wBeaJW7wk6sY
fcS5b67KXpIPxsM3rKfDe3cyY/DGZPXhARhg3UAoAguIass0rOhC2/rMwCSgAeu1tswUDZvHLkXF
1TtN8RHc4EqFkaKBoZjl285rsRlauzgSpQ1OA0RaSXdGN/7A96g1ge8eqdx1DYEQg49fuQaTy5AN
YrfUx+jWtIJA0bzx2sQQgXrNrdlEOdxUo29Lb+9rnxr3kciC1ccrTFg397igvK/LLQkIljgVwKkB
nPjPmG9dsDXxsMoRJUs+qxXN+MJdehU1sl2QMkXhyBGvOzNqymwTTDfg3mqMto7aqGEiXQTlZ0+w
Npgv6pzYpCE18VtWbF6GZgDJBHSj81nlIf5sVrxCtn2ttH1R+CHE8U5qyRMQVcgWPc+F2hb4RJ22
m5Q4BL03NG9I9L0TTmaog/Ge5zLNaNhL0hcRzk0D+jnSOkcjBUDBmjGQQsE9qGe+0QdcQV0alS3v
JBz8B5kFDIueCUM7qelTTxEsu+6sNqncAh0PcEzQPLR/iUYfA09ta2rJo6lVt/bcQKmjzrsJNDwf
sIFB9srr0QirY0R0xqMaLlMOZRScyUUBaG1s5mtad8gATHZbuKoq7NNR6LRp21DPVpFZrxMHzfyy
bp97fc1NzrzsyXsI4CvoLOA7LZTSKXkDVFHLBS4Ld7Pd7QqjOM0duFd1ABmCPfZg6jD1LZoDMIld
QrMIA7TB5IPgRMCFeSIiTLrTglMVtI/jCLAChARNZRFJuA51izTaqGENBhmblEvVBjXoDoJM2sBw
3YupJdXBc7SETqqZrQkidUtIxjmKAcX3K3EAtSNGEEjq9wUQSVYDtXu3q46MYhV/ROeBPapC3I2Y
ghNGRalndA3cBRKSye0tirZqyWI00WzchD3iPNADeS2T5tBizs5oUQ+tAgBEfVHbIwEFqpbPjChT
qD8TwPpjc8GY5L1Syw8YVsNYPjDUGPLqiGMBE2aI1KG5klCMQPBFSC2wJ+tokfFxPkd3MIKYXQ21
TheJh/fMGmud6gnD/BRE9opJrRIEijaDhgylK+TErR2tTKgSyhs1N1RMJs4B2hHG2EC8xlXtfVVW
V9DOdTve6xBDJaciHpc/qkkYEfuouyNMeu8zBirtzOtW8KAESVkmcQHAKUOuDIgYzbgrKUjppRLk
YAtLnhusqubuwTQ/Wa06kan4UbU6A0XF0ZxgxLezC1+rQgWi2/deakEJztscLA13wurMhNpzWVzH
t2Js10YEBYeQrxrfO8fkoAKQitAgdXa+UUBtrQ5oZH9up3Y5Wc1hHBAbU5toZCL9YoXuazOX0L9d
xcYji1fFEw6Z6EORGYirat/2CUJPaUv5vvbQEYmHbesVB72yH4Y4vitb66s7D49BCytV9UqJR4VK
onPiu0wQLnrfOUMXIWkmo0e+F3wx3vSy+xo01iVV5obOYydzDZ0SKyR0dE2JwMyDPeWr1g8Jr4Y7
stGQ/iQ08MQqD5wZ0wuTFaitp00JzRUcf6VMT3CjDSEsJcofdqnpyZ3Rm9u0tG/JKp/ynsq/33+i
jLOrO61dvJ+gIJ4WYX0/lAXHxnGNMdY1gsukzdHSRS/7ERFXwpZ6Z6X1IdO4CxBAOzU91OjQpb7t
Yv/g2CN5ZdLEassshruJgL6zb1VgyHkbEJa87iyqRVqSQU+wsDJvs3uVisl6YFycb2ogxRRjt46u
UcPAPcCIOXAA1rzp9VlReldosp9yUfYLb6ie0Jk9l/j9eerEXHPkzgKax5DXqgMAd5PdbMylU4T7
hlEyeM2lRskNKj2sHExdncm/kFZ8ybZ9oafxc2ujDpsPuyZHeB1sCEuhiZVFnLEGMaT7ZpBUqKOF
CmjQm7sZpYMWi3NtqCINnLLMDz7VyloWOWNFZ4k4CPQA0JGVnKb0C65GuNWUT2iQwvqU5cOgOa91
AXODksp5btw7b3Q2aqyp2zdy+PvvW/IUvEbEn5MOsp395ysiErDvnKXPzpzXSOGA0fGA7IsueAR/
fa/i16ICFwiJL67qBs1e59Bh2wD+99LWYDUKN0Y4B+WZMb+PZuOu8KbrVpUuPA/+hAKa9dCCgr67
xnyLmkNjg6n3EfAoXQi2DeW7cOrZ9kdIgulKR8cG7yAsrXrrciYnfVGluErofXjE1m68pqbRbSpH
3Koj6awsla2EonE2V8pTdo00AxIqCcfq7CSs4LpTJDrWTcE62qbupkTVgtNUcIdJCWcUi0nqVPNG
jGG5KElmDKF4lF70KsnrrghnFq5bb3KSZEbSfva1ICM5aV50sIkinMcty2AtnYPlODHjSLqCCmON
aYgdtNi/h9LynDWoICWTsX4/t6HrmPfjWpr9Wu1eQzscMgJrz0a6Vy/76wLHvK0/68g05uHWlfN2
trJn2w/pfXMApDa0UL0owmzyrHOXlUWNUzYkFNLaR7vY+tQDPwYYtR1nBAri1t5PNTYvwfgSGB7s
Yk9DIjuq8I21yjOi/F9E334qmMN9nxwA2m6JpcgAsSJV3QmFFjAs2FE7QXplxi+I7Oxb9pHGEddq
V3T1hhxCcKcK5YZG1rXs9zkafhej7l16PuElvMwmQJEB1HOknDvR57oIZMAmnK0aUlEla5/fNge1
FkjW6RqhEpU9qEA+xqZ273bJVwMilYMYB9ZypxAVtiGjpuOWu1DKFU4N69DVv0akKzPDQ+co3fsB
mhW6fE6s6SbVmmc/nkjr658BpZCVw+CnHLEI9Q8tiCHgAV/VCEmS5s7S21Oa22crh0BZjpfU8U96
g7S/SeYFYGWiZQcHcqBrRtswCTiMuBtdmg8mu0qqRF4FqrpQohFUuGYvmvVqM1A1s7D0DoG+Lij2
Xtl1/jYKGAMGzKoKWSmc61ba+1m024+NuyuJn9Vw1eGqYJh5GDy5lYzPscjf90tgsKdhjs9dQ83N
QQif4COv4XBXjCwJ7msmvmjzGDHkdqu+MC6D16bHkisMjrEC0nqlAp+hvaKpNkQrvhwmfzENOtU3
41HviGhSaDEWw79hhrlZf5lF85qj4E6NbTM2L6NU3MSuvMv5OyWto8pAVaxkThmybISveVQ9jW65
CUW0pkC1UcEiRyptMdlk+Ui+eMaMZHPNPq/djJAppKDcW6IS7WUosY9ACZqNGsQyxWLRsa6DobgE
anJIAd9fkBkHd2TJMyBGkNwcPyMXkmlQ6SfVLU3sLTWhr0VgbXpQAQPaebNePJqIcNkWsrst6ffa
X+MCANkIlGlarSx/fK9Whtm8Cetmp/pMDe6RnT11hvt+CBaSuVjYIMH7/CBZ8WKQvCoKd+kdPARX
HZO/6TRF/LrI6mE34pgV5ub+vWHsZKMCDKNyX9E1WWpx+KzWFhPsdJYYK2heS8OZd0koLj38IGNG
hZtYe7Lzn0KWbmAoDokcsW7b9DpKQkQfu6MpxSF34ICJ8DhAHJu0DE1kxIAZBUTjrjPcYe9E3jlf
m8C7OvihPoo9TIGdtCi+i3Ip2QLVayry7WbryuJAprsN67EigtV7PNSYo4n/ph5UH4IDKg/HQba3
ThBdFg3+lpxx2UPlsoymO5XJ9DAd7YNi44T25dRgwqseRZSkc0RMsiPfO+X8Ofe9qygId+kUXONg
edF75q4M2f3m9sFKPDxx/a2a8fXEmUNHehhwCAVTasDOvg8JV8YEARCVXkZhILgggDhglLS3IG0k
uo3EEb/EQbb2rJGN01yqe9CjijopRlBGgrJUv6kRgwAR8qlGMD7Oq40BJHjsrBfMEe6zBs/BOXhL
e+0UTEDeGjt8xHFgi4LEbYsqp+m4GUem/pT2wVMC2KWvkzv05/esF9vYtaHZYDSG18A453fwsI+G
FLuCwpBaPUs//ZxZ0ZPIxGVZTvsYcsrABqlyVY6S8Yo4lVZzTYUQnYqSEVKoKmR3oNgOBtVbAsi9
7maMv2pzk1p5iXuVXNklciJqjKrtyQy6a2MElcFi7sVUeFmyIqCaYVYeHSWLXWKS1PCiZJAXVvQ6
YGiB8OYSWXzUp6sDmloQPajU47ElK6ji6C0iKANUqX5TtZCQ0H2Mxs2cKfjFeDl0gzrQh8Dg3RQ1
zWbYp2zIja+d1DKK9gA50Fo8tLV/rXqhI9tW994mwBblvSMtZqINYw0wz40UVEEKae77wdtniDvU
LVpxqPxFrNI5lvdq5S+lD56GRFRqhZdNqr/GdFYRyo1pUDtG7SFzrfsiDJ9iEoeBLXuCpnAP2W9r
ieHVyeWNbvTYb4+H1K0PFkutzf4T8VxBZh0ahIBMG5gOa/sozBsI6WIVpv4uwWCAUpl/pXKhYWvC
28/3IctXYDcntTuIHFd52+D1FwQ27x0Zbv7RTEMmO3bM26j0WJ3nHVRr1DWmxT/CODUTCDPzbTWV
1FW/hNT/f//tP/71n6/j/wveiuuCSVLkv+UdtIcob5s/fjf0338jLFR/3n3543fE+G3LM3TPcaQl
2Dd0weuvLzdRHqh3/wOgFxy8OSnPoQv2uPfPXVLeRWJY2mHGfESyISIV1iCqVPunn19bffV3lxa6
KzywhLopwbu73odL91rZpFMOFa/p67WOSdal6UbRcQqSeP3zS1k/XsuAKukKXfcMx7U86/tr6TVy
N+aAjazdl+NiihAXKYCQh+ScQC4n6AQddAsWpuVMX0trfoWqk5NCzfOTqVNizMLEvmyFEV1FDf70
YRGUu2AyEWDB0+pek3LY6jEZ2KSftbXf2Ra7V/fM6RomPZzoRYOF0p2GvsnJpSx+F88GYU4Jzzc3
0PJp1HmkrIwBzCTxTIQp4y+eX35oamGYjjBs3fQMwzYc2/j+8UnGuZSKxuYcA/xJQ+o9Xbi0I7zD
9PJMGlL+Ylh9bO5v15O2Qxe7um58aG7PL6HyYAkC2Ck5uHhTjAISTVRc/aJbnb97LkcI1iUTYLDz
YfSKuJSRnkT+ld1FZbbAvYk0zxx63mUdInaUM7zggaOaC37Ybp/MKHRu8hGlbSKWfkkPRNS7w/46
xCZoXUWht2o03d8iJ+3tPDN1zqamhH+gCCKT4KJcO5RhdpqFMG9l3edHPyAZU2bpV4SS5mtMMs2t
ZYAJs4IIPFvt+OVDIG37sRWzA/ywHCjkdJU4sgOOtz9vi49NYQtDSMOlk3VD2Ib5oSmqFOXZUA+q
69waKMQ0N1qcXRmZ9YA03C+a/YdLOcBZDdNmQrmOqX+cuGZnVoJ8mnNiX0E2u3TnZyeY47smzRAo
6IiLfv5o9t/0MlOWpCYD2JXOh9E7pbkBiDSTV9BGrWfUU3SUp6f44d+9imWatus4rImsR9aHMeuM
IovLxCvPTh8+BZJNMrRWP7+EWtH+uuIJg0sI09AF7UfLfXgQ9DU7w8NY6hxYsf0ZKgZ2qhFm1mWs
wVLJ5fwaVNjLGaLD/ttsh8XPL/837Qh6mAbUQWzb9sdZOcR9A1qaWdlINzlNc0CB0Ojd7c+v8v41
3z8lMDOT0Nu0GZGGrRajv2wpThyldTrI+lzXYpNbNnIOwrhph/pWSU8CRthZJfVlXWGI5pUQkDQq
/KPnWf5i3Bju37S34dDQji4Fo+dDexsghZ0BEY+rqe45C7eT62Od4HgNMkhpBtgvnY0BJaIx36LP
PkyQts2A9aqKLmOO9NizkdSiZlaiCQWQoBZpBWhYz59nD3K4V/n4Qvyi8cy/uWVT8j9WbJuF+sMo
FLLuKmdoy/PA2iSsjUbuL9nXcb3KOEiNHtaQHrYT+HtGyGvIcf3z6//dCLVNy9Ntgw2TgfKh77zM
rrMcn+8WmY9FOYsIf7Jxo88mVK/+GRYCNUCSB3mkL39+ZePvnty21MKis1XLj5fWAsfFWngoz41e
N8fGTuACVEZwmMgUbTUXIYvMBE5oWmYHtwG6X63JadXVubWsdDA0v7idvxk7NIDB1sIdEYKr1/8y
ikcOzya0+fKsh2Fy8BObUtVEBbxgoOwSU2d0BKY8Vklm32aO8Jed2RjbSAbo5Nr6vC9zdPcDbnTf
OJOJ/nFN4I4Iyd5lh5l+MWw+rsis/RZKEsKzHceyTOvDzfqiEmSGs+7KStPynvN6vmlmMvdMgAou
HFa3v7jgj+PkuwvaKqz8S+sMOIP2ARiGc+C6xnrQSqQqshw4Tu5Du4LPH1AWivUXz4l3P+8YNQK/
X12s7/pF3dlfrowvW2k5CEWftbY4DYl9XYzuSxM22r/9hN9d54dNx7V1GcOkP2fgPFuTfCEaTSb6
5TU+uW96+LkxfxEP/xCLsz1YjsHR3GDB8ryPO5CflNgQBi52il27o5SciydAJHn+5vS3/GojX0z+
4ufNafw4dGyPoNg1LIPMrXQ+tCcqHiMKsHpwinqSsFXQx9vRHk0KErYO4ECWuxb5ldWUD9CMG2Dq
Yadk+NysgBDWRKtEjxPysoCCyhT1THeiGPfzW/yxxwVpPW6R84kLjPnDKp5zPJr1EXcvEhDgeFxU
4JNfdLbxY4DMNUz+I0aGxal/aAUXcwSwtE56LvKQjF0/78YhRQwk7q5JoW+judniCL9Utn5UfVaK
cDrZyGjMzoPuDADY+qVKUcbp+PB/ePj/ubH3MfOX4Q7KMzDCOpkgG8/FWRD8IL/hiTVTPj7+/FI/
hgfftYHxoZ19MbeC03R27o1iWdT2ORjN8//hEmqBMjybBcT7EBr0mjRjzdfSs4oEmE1l1fzbIRYP
YeuGbrnQ9H6YQ5yX01gQpJ+b7HFGMwRRLSYqJcSwwRe115fC/EXg/d4u369IXFJYrooaXcv+uHEl
Y9tlIxqR52IMb1IjBVgeVejKxScdxiXYAYQEfTAmMsD8kFKd51e/2qxU13x3C4xNQ13eIYS1XPGh
XTEQd+cssI3rGIZwZ4BwS0HIIgSZbuQEukdDECTALEaVn2o0N3/eqz/Ong+X/7D9NAR8OlwncZQW
+kVYmYM5Re15WRNJvCZlPIIqyICIyFmCkQMboMTfjGpcxKPQlo3vp9eTocnr2kLTb5jwWSjtqHz6
+V3+MLy5SRs+ozCY6MzyD22Eenwh9awyj2ZPwsnK5/smdstfrFXU+3/oCkvY5DU4sNiu+cNhRR+j
NsVAHBcaS34aUlPp10Jvr+vmJfAxkoBywK3AFSlWTSd3mttuC2N8LGW1w+/nOq76S78Ap6gH5drq
sZEKNUu74MaXA8YC4E/LrV2Xx3qG30xmqO8MVkXhoFg2bt08ny/wJlwVnfE0Oo6gLtSvXfwtmjZ5
IR98U/fxTRg7IBJtFPLwwqCuXChnI8w812CqF1E6HzSpfzHSYJNVpO8d6KqCXoWQ/DhH1vMwoUBR
uVAk0jBT4NLyER3iPRoDSzcOXJQBmhvP8EH0xFCcOLfDiy22XeQSUoZU4sLbbgRebqf5wuXsgS/z
1RyG67xrbpGGPKKsgm4fPuwoCTbP5gDnx0ZzmSfk/SS5nUzxuVCr0wz9Sa/jR2toIlB1zk04MMNR
q1kHhn832YhlOyheB010m0GNAxv9OONiDqrBemgSAmjHwWVl8iPk/jTyNGMUf1GOqqLVr50Atm5D
TpjkjCzSHYyjVzTfnvpEPmp5Gq7mud1EMIWn1D7MerxtKtRnW478gEh2Ayk3SAgd4uAxJawR00HX
Tj5xZgLClfWraB7RBbRkDs4DnRSpRQenxvDScHRyqraxtLFGwAR7U4QAxLzeRHPIQlnRK6nb82VW
Dpy/r+YW0a/sshARYFhtuFGCl6BxlqPL1/su9ixtbK/Grm4vcg/wT4RwmuHhKNA/mafe0KpVm0Uo
ahOMbyKKGlSgW3ySoraj6h1XN1XTIeFaiWLg4JOHqyg25c5CRQr4yuRukGuvAerkFFScChipPTjm
mxul40lqLIiUn+MRJ1073Q9jvvcrKqsACWYArqGOCXMKEKYAKJnEX8m4HyHfQEt34+6mSJHb+PnM
/xhAOAZhsSsE6T9ThfQfzlSa6WkCU8XhOAdhcvJEUj5L6c1HMmLjL6LT7+MIQiJSmlxHkkh1EEcR
H+JirwjCqc2nFpH2PF7VgetsproL78fZ9Z6GOJnXSdUGb+/P9x/fZXGb96zuK1D+mvJH++HXf23e
iquX7K35T/Wp/37X95/5112R8d/Ht3z3Cb73z+suX9qX735ZwUdsAfy91dPNG07s7X/lmdU7/7cv
/vb2/i13U/n2x++oqyC1yrcFUZH//udLKi9tsqr+dxpbff2fr6lH/OP3i7c8+uHtby9N+8fv1j9d
YTie55Lp5DzkqDTY8KZe0f8JwVSol1xT6JLkhPn7b3lRtyF5bvOfqBEx0E2HIy9bKEFyg4wxLzn/
NKnTe7oO/cQxXEeYv//XY19/24G/9cTfp9tN9oLv9wfT4y4svlKXHjkJ7vP780ucQeUv0ESzRDAd
RNz7qzFCSxyvmvnK9ptPVFm0baMn1lWMxPNVh18q0lLb3o7xp5TmXUUucpdjg4EkYk0+oiCDj7OS
fe9UQXCkwtAd6kqwqnTZEYajfYmZ4jwH3vH9RzOg4eE4aPf4unccIRhq/GM/Ub+7yvwZiKVXbFjd
sGGVSP9Q2bgMzFJcukOPBgrqwe+/vf8dL94cVIOtr0RXJwcUCFCJNqCeuIZzsPFgQORBPg3ucDUA
7ImbOd57udoYeow20IVz8Pkxx/twxpDZjZHKDAsjvfC9EZJ6Uh/RHw+WLv7Kyx7dG2TAom5VIHcL
ncwFC5Wk5aFrvV0TzsE2HOPoIPvgk197DcKxuE+EelnsQyPZuOq3wcfREtIuKvYNevECtjZWig5s
oCjUlpkRGQjSzOdZZv4Fi1C66nTEftgzJwr3eyuT+7KH5t/vKDBFmRcu8Q0eL2NT32sTm1OO+Gab
dfmKEm1tlS1U6wQeHVIlbRl6e92Tj0UdhrsggjMnNd+/q5pgXToIMEyibmgynLX8CdgpKqRp5t8W
afwm/LZCAYKyUwzz2upf1SLcwCSlUo27lGioK4jSA5YJrVRqaGj1FrohVfy1nIItcvrxOnNCZzl5
lwEUKAzFBNqSfXPqhTF8mjGX1IzgS1I5X6GNnKdcIMGSv0ZCx4K7Mmto1phX5X6UU70OSJaPSQU1
FLa0DjXNHW0y5K3cQeQmRTRTaU3abGOYVnaoumLY92hyNJniBPsY/4RT2e21MPykm9NdnWFzBrEe
VSE0PXEc+eKXKQTXull62MJcpKLeFiM6kmUYbYR7jqzcPESatgS4eisnqB515Owhglkb9ESOjdMc
hQMU3GyxRPXRlQmpkrNVozEBQyEwVgj8t+uCevahwR2kEqO2NXsBhrwXx/cfmud9MqeRgnLQEhPk
aNC3B1sm/iILslMX5Ojsmu6087xXuwF3bMrgiep2jFcCP4oZD5ui79acnuBx+U20HAXqKAIRV9Dc
+YNjRz7WO8EXUcO6hYv4GYlco0FgbUjoRB1I+B5ZU4lAAmjasihXcRvu+8T6auqpu4+kheIcttYa
uq2FnmLnG5Pjlyi5L3z8k/UBrFPQraxK3OeoFqAwZa+NvLpn0R2WyHVUOxQmsCJEyUDHnDAWA5qO
Y7gINNABI1CxqtL1fR7gxGICMlT7tAmhx80OVkvDWjMO9KGDaySFmC+zD25Fhwa4iJTTQbYJZ/I+
wgwRHy/th2RMn7hrn/PGwF9GTAimGqHuRJAzlIh/GKkAg2T6uG8hGRU1+ULvvWzJ+Rs50SQ9zyOO
l41nQlJA2KE1ommB2DOu1X26IHmNl1aG90Q0AsCNgUFdznfgzXC/iINjBTnzZHcomEmNSotLglcg
sd6K/C43631XmZgc6ni0iE86elZdMFPZ1/Gr8yaIcTit6jIQrDnQsNFCWfQSx+m5BEMSevSkjuPl
BXpa1xqqgdCAc0z+zPzTYBs3luBNoyye2xiDckR6LnSslVFabqBBakgvkJsrF3PKUlCGqHC2yGC6
aPEXceytXWjqi8ZAKEkPuwJ+LBBYX8+3cxPtioYSP+4kqEu28HJkaXYLbFA4PZmA4VIkEgAHfh0x
oFk6NlfsC/kEBwV9limMGLME6QEPYdntoug6baE5aOoVpaHoSGDhG+Zn3Dn6KkLXxA7BoqaJeUkX
JdvR4Dxi++dwyCncdcYF4rJPmYtVuG6DCB+M675wBijiG/RjIbgkyI8g50JEl+FU6HDsoeLq7DHr
LYFkVPOA+Wx22xfwK7ojPHAJw6a/nQ0EJUr9Kg0af5Ggkg7PGhlTEEiLAmGzi6T3mCQhBE0MhxYJ
HotdZmBr3CVPiYVSb1oE1UIInKSy8cTB1l770YhJ4QTgbFTI0Kp3YaH0uDEnyXNQWy02XAAJiNAg
zqNQj8z1Z0RUFgjRhEtkW8qFWadbAudp57AqUh6M+q8dZ6KSMYquvL+I8NQYWkyiwkTMu8KybpGt
UJxYiRFWiQRb2+6FP16Guf9g1yZLJac0DoFsR36mrANC47YxnI10wWS4Y0tSX6HxaGtt7Xaf3Rq1
KE1EnJAI95HxvZlgml84HoaBkIl0vTwNIScCw4huEI6Dti67Q4Lm6qLGDtJBBjfPXRwS0uAKy/pt
YDnQcaYCAbdhWBgdUCS9vLcqHCnYTPGvc0DnFWyqsQ8HP6txV+tQZouom+x7LV6jf2mtqc8vHXRo
lskEUEZO1+UwVwtGyKEbDQCadn9jxcG4Cn3shDu7A6xeQXkv7WYzDEWwazJtPQ0VJYwEccsiqU6x
rL4A4jCA7WP1bSPcWFsXpWz6TR5BAOxwbKRV6LVpPIrR3AzUYo+xlVxWY3mThDECWClFG5wYERIs
pwaRyeHOdo1+QU4edYc4SR9F0G/SBtcbRFn0duxwnMszEC+BdyHsHhFVfAhXDpqKCHYxGl0sa2LT
aZcSp2nKs+spwIaiKpHN0/FmMUiM4SKcPaDGZCL2eSrNMTgEHbxxjVE/e3CKCO+TE5CSVVbP7jl8
RbAWmL2uDoKpm29mjHxQ4I2VeVECxt036bNXnLxLhB7ni6KvYOB4AZglF9VeRHoNpN84g003KB0R
jL1mY4YWmW6/RkEJ48cv70CxX0pNvkgzxQMsd/KDU2I06b6IEkRfiX67L+dpLRxcQj1lootLOcLb
g702sTEAXBPZixElRQ3O/LqV1X2XtNdhm81rEwzfOtHN+1LSs30yPuoNW4M549bCeoncV9RVqyR+
s8zous5wADDEUG4y9rplndRvXhmA74uo/Xm9e1XghNMjDb61/RnVNAl/00R/C+Pv4LWcgAnPNp6p
aR+16HvpKfYVJ6IfcckBCx1ZLz7PII8hoDtAgV0XBCbG1GGfFSvb8qE/RCEyy1H2JGcHDkSTrmI/
q9mT8jsQOczWeNi4eDok+nSwDR1f+4ilfKrnz95c34+ZOvsm4lOYRlAzhooDuFacbd9yj3GugWcS
+kORDbeZr5MT8e3PRYbUpkBB2W6BuMmMdHQ/iYvYLMzdLKnWjW6AohVKhCluHiMnj1UUZAdG9Baa
Jhk4TBsqlHIQ33+0E1zkNP8ZJxecRsIJM2/Epirb2I4cU5OxXg7ToFHmUuZTulhkhXVVo0KOEpu+
t9voduxEtXCKYOP73f9n7jx2JEfSLf0q8wJskDTKrWsV7uEeMnNDhMigJo1m1E8/n2f3ovtiZi7u
boBCAFWVFeWCNP7inO+Eq765R8qkTERs0dMb9Mlz0oKiD1zyvkx457PMZvKXKnORqvlk29VIHRqX
cNFneyuaCkB592nNyEeXVrv2UVNGKouvVsaUIR2KgREfxtCBysNEIzjIWC053De8txNE+HSXk1zZ
6k2c8aIJFCWAg01ZLUgtG+lbcJK/pBy+1w4pTmTIR84e+xJ17bmOYUjJqMUf0Th/kskN9xLGGPl4
zjVSQQc8QgBSB98hsxYUJPdmxwWwooryrqIhWd0A6bFkBvOQkDeQBh6ZSQQouHlw013yUJI5ONcJ
+cQbbQFzH2IoPh1AJhlFnAXqtRKFdTXLVWtF7TXoIsz3iJ2jUZFO3n0mArGOnexhTIhD2Mn6iP4f
pnfTvBRpdbTz8mTQNq2FgnKUBOnNyVHuMeBS6/zuqXFscGGeiLDaYBUIev5lwtIBElcarNVYnivy
JyOyhbZRVX0R8RHsyQ0Ed5bz8WoM0wnwCKrKFTf6Hz04j4NUiqYElobCj+XxYrBiqU+iebFVumug
WNMhTIhvpzXCnx7i4G+bgBBIMEeewkeVlNPZjgBoMZTdp0QSLtnK77uWbJdx/IIIiJg6ZU9vld2W
quAtDeYHg0UpTmOag8po37VP2E9S84ZNeRvrHACJ7wF66rW/jCL3HvOy732o9qOGhqh1QcjD/Di1
eb2JqluqTesh0QMhPZyGXS/VU8hMtnWN6Tv2HjseteA5sq8sRLMY34sFXZur0MzjtW00RLxNWFar
zLiDCIqA89sjANwmaSTu1EuUyHIBflz/buIK6XFlPaQJ8c29acwoBgPnPNFewevCeDMWP1KX/Y4S
wDsnve+ds78/WvxNReRR1ojpVxeI4vz3x5RYwCQNG96UZU3npJrtjVNi1WSIahr2TpHYSf6FzK55
WewC2EB80elKIl+igfFnKphqIIyoOVUeHp6SeE3Uq7UmQhsbrLyM7m9Vg1ujw513JWGTbPqjRzW1
9MZZ/gMUma6MlVNXS0adyJiV9ZylRLTlzdHpIhgA+N6tBJ2vatpznIFcS9hfLP2MQZ4v/XfPHCXO
FyZ/jkPwyOwdgwi5MTfhhhANWJIg+nRPhimXAbz6dwqMh45Z78Ybouc073G5YiBdTw7RmhivWule
U5syRiGfZ7Zm73n/eUQmAI+5YSmHqsJmCBd+YFG7tMeNl1vZStX+3sKAZvn9gYiwB9S7LBVtA6V1
D8vahWxJijbm6TIidNnGjIcPh08ZnnfpneBcgmWatzJXFfYYy4F+BvqxttxlWDZAMTvnvSmmi+9B
cnHMYe/a6mWAB8QMAKtg4rwy8bFvZtWRQ1Vo+J+EgjUOR8pEFqNsyXRrm3ZtcFZXnF9vhsnTHVF4
020CVs80vkiwW/11384d2zma/4b9uPEvtkDh0XSrmhJOv4vo6pFCCZ6rqbpNGSg0t0G60v1QY1we
NjK5I6NB3K7bDOjcoLnEM+Jl2zg9dm4Il1Ho3yq/5NOw6joQbWlMqaENp9oEGDWTKRyPgInXQQgW
KLHmiN4gIBC5BgrRgSWwfPTOY2WcsvxuwCjhd4xhDPU+5pGRCWVsTc/Ty94yPyu3tk4NgseVVZDk
NjQDfNcYDKaHoXPfe+b3VMGxGmuFIMOjH5HcidgjvzWqtGsIG8twhq3j9aBiG2ePp+Tco3deeEbp
LScYejkTCGiML9TxCXcOizgdj96+7f0zmqhyH6kZISTWrTUBPucgR8dH/sBG+YIQk/7WF8NwHX0C
L3F+VwuyRQlJnIDis24wj+euqQ8BZWh51+0lyakMspcKgCNmnhxP7IxTQPGBdC2yp9r8VUhwBiGF
B3kytDZJpXFyA7m0wphKPixacBT+ETPCb5k00y6tKXej6SkUhDGGHwzcAfVIDtwAg9DU6wrjgzDJ
IoFIEOBTMyy+X+yHmTUw763hqyYElwhl/2QW4NmAZ3b9qdN7aWGRIZ19yqzn39uIyYcierEi70Rg
6nNhTb9cfODAlGARj4fEGLB1o7hfoCLfzdMX6IVjkff7OOfXWw5zQMKMTPLMIR+KKDOWVRzKpY6C
0xA1R4QqxGHgJ8vixDr1fTiu8k5CZnHzh6novL0RWi62HSOExaLBkDnzL4KKgWiYMU3jjPcjdXv/
ms9gg8qHTkBT1aSRQAhiBJROlApeiMhl1uC+PWxt3di8SpGEC6Oh+s7gtNXICxaT6A6DcvzFcrKz
26DFkcIUG3A0Qq3Evxb3w77JzReuEMP+qCfHXCHOeqmUCWjFs879XaMPiAF86bWacAhYd9q4a1ZP
UxQxXsFwiyQHpQyDwGWR4fOsMhMgoFPgzWV3uhgYq83OqVPZdSRZ7n51Enj/yt30xx3TZZ9MnANc
um4HUbPjzhFZf7y/hL5vvzJ/pWQA4dyxxq1tDO2KOA0c+POP78gLC7DHFOzPRBYCApm3xmUcQ3Tg
mWjHhzivf7KExdkk1Kcam6ciJw5znB5ZTxDWi8uyJhYo9t2OfOFCE9ALi5o+rgmsM+VHswqY89nE
6SXNHyEFqRCREiv2VX+iAbBch9EKwzVomwaWCplBOzFlSJepbxeuqR/aRh88NPBmP+yyiuAF95VH
wtYBfrgbhLoNo/dUjqP5JgcwfI7SF2Tr6hKhXNrUTu6BDL8yVESPllBbW/HVnPxHhhQPFjNM1n5G
s3dGX5MWYoHOqEkDAr3MKwLeS+P9Dr61PfsTPoZJWuLFc3u9NBzsf9Bvz1NqvDlmRCFjdubGa3oY
qkOU0KPyZWYFmzs8VrHoBdbdqn+I8u6hH+yXyCPeO4kMkr28Se4KZs1mm0+7gqdKGP9CkcU4opFI
yH7yhKciZJDTlH4VZiMurtFjdRo/ZsyXO19Ft5nShX39AeXwWYcdXXjLPWkdVUZREyqvW5qivyH6
w1in6m1q9zdsPBhMySIa77OhcPD2oWM8I378ySNYS44B2tj6bUuO1Rj+tlEzXa70Wy86fML3FiZg
GBHF1tGlnI1a62a19u80AlZmk6ODzIMWcjzY5tlLuyP8VSD5FTncUgRP3UyprBiOuTXzmDGJToMf
eLtQtb/KALesWyyrub2VmZMu8wn4x0COcx5iZC+tHSuGaROT9TOBBgqn+Bpqlqi6qCga2C0X9mws
iNCGp9PtrJ7BO2bkm19HDDOM8WhzS5CIZbGspNfOAvepmxyOLmP+PUPVHTrSDB2ePP0R+C1Duz/w
xw86Qo3s/Oo65K6JxX/X1jYm2vsWednJ9ilmXmWxLVpkysLMXhbgUBoJsiElYDv1v033JpvGpsmY
L4bKYba1EIOdiffpW/jOJ3bqqcxe8lZ8sdgldDE9z4P1Iwx9KAf7iYHsOuYLyVDn4ryefleN/QKi
z1xg8WU+zXJCOy78NyJlR/uBpl2BHx02bY1N0R6a78B6oS+m1PU+AIRsNZbd1PWeItPgKCR/1+9q
1u2GbdMDbOyQtkqOZF7H3dZv4jcYge/wHBq08NvMF0/OPHwGFua04hNqe7PySvPoueODf8iCd5G/
Ok3Qoh9PbnMUsmAp6ofJ5mzNOSEXUY4YwEinz3uGlfSabed+I+44WjHNSuaQtcvXcdIKL6ZkhmQW
/dlvGoCxDtNIu7lpM3qcJTZPznrY8NbL0I+fg3rpEAcfI5upd53V64F4CZ/Qk9YJv8lJeod6vEuz
4SVqYIom+e7OhwoannRt1B+7TB3jtuKJAxyBs8x4UtH02yhBx+lCrBOCI/O5u2WTb9NFIaizGMMK
ZtdWEVCVe8Wtwl9eEsy1DU1wDJNB5K/fnma8QlrqBuiyTXyyickyq9+sOaGYwI+iGix9jCtwcXA0
gIU493bJg0F/KzN8hJm6t0bxBq33lBnhdeoCDA8uyM3WsZ8Lkox7xiKpEdQbFsGPc+mscpetfDSD
9BpjZn9O7fM4ECxc7N9dNz1Bh0xI2645Kw0uovxi54jEKhZLSIWrT+gI+5m9xgJkbbpkHAAUJm6v
g2ss+y58siK2RJl3nB2mraid9yWco43hji8ptkOTBNRl2uK9tPPWOjQDud3aOIg+3g+ExgBRGwDY
dPcMRILYE07ukuFRDutzyDn0Da++YRdaOQ1BG1XrPxUGiUIzVmjl1KtMpQI/MyGFXRcf1WjuMkOs
YIZj6gfHswwjcsAHVTwx0LrNCdEECcFn4v7071Og8b351ATxd4MteSk1nu+8e68cp13wgdnLeITE
GSm1czqgjS7L1P0IQMevRE+cX4c8gdD7LKt+ewE1XlYbC2+cL2XODSHj5LcVewmmlBEILWEedTju
LPujteB+18Y9NM8LvuyZyyo16C0SB1/3CFh2yvt1r9+G7j5oT7xTaXXbVg9090gRGQ7iw4bV3abM
3TFosCGdv2ev2uFz7qSx6sgB8/PCuvS9/cIcsh1Ie8lMr32cQ3YXekJm1zIdCIc05hlCnGGKygCI
aGcgCiyPQ4rIwoitfVjhKTdx8Triq63Kdu9Z9wC7llszbpnLLAy7r5hK+9HR7rjjczv9sYfU3Fgk
IgRqtB6wBH/MbWGvexrNddFlewzIzMcSR90SK3qvqqh5G5DTmjkDl4wXoGLiBua+/K0KAt2Kqqq2
Q4GyC37EzD1a/CrCod24Ehpvw/rhWBGZ3avxoB+tMCXzdjJhuhYTbFhL0ciwGEBVXefLVrctT2Dm
yJ1gfzKUTrCQJQwJCB0D5uKF01QviQyyUxfn9+RMl1rV0adxxkXuU2jJuUR6YrCDM9OIpnYqAvYL
LY6+4cDXfYfehtk5kuW8rqi+GbgTI9SzYrih6gU6bNLlx235k3XxjTBCKJzoe1voDUx+QFGBqdX4
9Wts14Not3OUkAvkjp9uKhmU5oqVOTSdVU5SK700SnlaFoYY8YXdOS8ET92mLG2flJPqoUmyHXtK
CS6QqZgO5ZHH/BGekw1ij2QwBLNcnX2rdmY2OZsk8xc9ZIe3IZjKgx7vUuckeVEmE85SFtEDtQE8
32zwoQWO2fus8wczKKgE505eLYMDEbodFB2nOWJjAq3XsRQXZIatnOHbmiJ1tgnSWjQDvxl/zXjU
bbQveuIu24pJsGtTHQYGr9Iq3rVdZhsdon5nyfad2OFD37otIn2dbWu7eZyS0mU/yo+6NGmvMwL1
4uKegdvHFCL3NOoicA9+QQwaSny09oE8JAEstYKCemF78/igfaT/ddqbwC1q2tuiPwQ2a7iU2mCp
wVr4pHbir8ysTc3GuJe9wVcmsbGELZFpRggFKBdPUloowcJZb6LypTIYKt0dFy6D/iTIp3UJdK4Z
wP5VI8sYnvi/A1m6K9+qw6URsZ2MDAOLSAXFZkA1RftirBnCF8wuMK9N46PnKLVkNU/+dkzutoGD
Cz3mgxNWF76W6SwqMkboKEBuGR2989SUp9kMPgd35n4pI7KASYORA+4Oh7xMMkx0uOzH+q2TzedU
cHmC2USx6Lb2UtZ0wMpVDtvMnEfXIIadGwcMzql4JDHAJ6kQ7oX2xEzYBO2lGuxfAPxXuRw+oOU7
qki2xf3k9aXrM3d1H1Lvwna7ex4Ih596g0Utmc0jfXcKcIXt5aSXmcWuCUbbpgEO1TQMZodBNOs6
rW/OPHHJIDYN6EHYWTFZVKDBS+XrdYm0gPNZ5e1BWqgfKt+nxG4ZBtZTu22JbAaPMhxCJZiKeLW7
tolvcYj4o126B9kitdjWtXMpiJ07Np5/bTxz2MxwxDaeXTyB1+8OMp+ate3Qtbj5pHeNNNnIsz5N
Uu2urJfJSEBWIVDZE7EWtxErJaJkD2xo36II4otvTp9q1upUF8+azA52G+O6M4JowYr1aHUAK4qC
0kmWBFA1xoZI3hxP37g2yaRLhthdzIYdr30aO6NO2b+EgvWk/5Nq+95apwnv1YHX7uGjrjyELPki
bKsRIkuSrQdGQBhoJA1c7dUHhqv9vIzqSgNVzeaVkZti13Pue15ZrAZrttjWNtwEjBZWhm5t5Cqu
OtASDms6p884ZcH394dK7/g2y1wqUs+XwmdHl9pWciwHg7kQgTV8vtFCk0gB9SE/t4kOAGfww24J
7m2wLU6WfpcV087WZdsSk+nbj2Z2dEYYW34qmRX8/fsSIpHdgeQpwb+Mo4Xpm3oEwKHjHq3hzg+W
7J8HDFfLHK43LSyPDcXtBkt7pHZOm2A12sVWRaO7E52BPZuVlkfZTyhY2YIrQAsC+6waH9t5fClc
i2ApfE9p9GAbYKwEBKTJLjaTlWs0hljYuX3GFsJOAy7JHJE3xs7W0kl/EPcfte10//wBEIMKYE+A
ybSLhDUfYEGNdY9F3iqrQ+E6TA/NybsDxdSW6SntrccwgHgopu8OVwxM3aCjT4zCHfqSbeUyXXJS
79VQ1lMxead5uP//MuaMHmhBRyLZ16FauYLZqBy77NpI6+R1obcOLaJ8VBqtxtJ8lLjcc5cmBEFL
eUrYRplqelROupkDzqgWzcEcIx0FX3QljjRepIV+Hhw0K3PgvfreQLBNkvLhN3c1k88yf6oPtsgh
BS3Q4LBS8fJbrCjGTenTG48858PmsXTV59zG42KwxxvbmJ1lTE+W4ClkRNNxFky9shG8qzOlN6mC
7Tw2DUeZ9wG+ibFxKUG19YV4LXDZN62x4TD9w0hFsPOPFROyP6FBR88qCxpAHZGTYn8HNWucocCz
WmePlksDnQjGR2wcprK+dOx2OBTAaZTGl06BMfjk2dd2+Ctin8CuGtFsTPITLsrvAMTN3jVzko2C
t5C9f2B8osSlmgLY2tQBCUPjnY50ILXgg+i/fT7yeeJe+xFUvWUeXqkaX8yReNosjlrQmX9HNNG+
BlsUpQ13AfupRVkCzgvnR8OSl6qjuvOT7lZUyTYL2CO6bE4YQY3rGGZFgdyYSMZ1i2drVUTRLh2s
yxjO71S7pva/xhz1jGKZfxcaqKUjKAmn+VGIHPlM8VLKXVLmV0GVtBAaf4cxkhiUcIVU3A2QSQ7B
QO6bWfbHESqz3w3vreW9DqH55BI8EGPRaZOfupKAy8ZHRnD7qkNTE4YPbRVC2mHn4BrBsTmh5HnV
QUNYB0pZl5J1bYd0L4n/XjYuUVei9naOkX+eZymPeY5WC2o9TAEeSlN9ESEteTa5azeGnJ7zno1l
0SMlqcu03zXpukJbS3ObQVkSWEzHfFxPwb0kLpBpjQVJxeLVT5Mte2yxaFrhrodu6hfJQ3oPV42e
zN75AV+/nyR3WYBuAx3PTNXDRgJLZHUfAf2OgphK1YicbTQ9en0ECSqInzPUvUtVJzc3Ld21Co2j
74i9YPNzz0Ai/YUvx/IE7yXjFhPmtCoaBi/1cAeocuv/z9Wx/2fh638oZR/SL8Ua+qf9r/LY//hT
/zeZ7f+HGlqMvv8vEe3jH9X9u+T27x//p4jW8IJ/eL6PecHDBWoHf83k/1TRGoH1D2Hdhc0h0AbB
vYHA9l8qWsP8Bw6tEL8/Tlu8iMIyBepX/U8hLaFr/0Bh69+tMn7oicDz/ydK2r8u4n8Kbu8CYQ9z
hRMKukvXBWyAZve/KK0DeGlG31EINYN5X3G15WqI5ZvRIvJsquZNz2h0lJFytTfU/AKkcJNLtVbS
4HJnbOxliDzy7lRJZtWF/jLIb19XqruZhgAR3D52/petys/RjDckCz9Rpv30CWivjhQEmW7j2n6f
hZ8hRCgg23VeeC8TUfpEBKyy+aLuee0b31tkvnds7ddyigFNd+TW5sbGCt9dLdmjhvQC/40Hxf5P
EbqH/VGYgm8idF2cUGR9/afEuCIJlMChdFyHQHDJW9sY5R382h97ofe08A6BexKUvwmDE2aSkh7V
ZPuHzHj8EhHLknAgJMIaHlhT81wd3JNVdF8KQ+SB2Xmspdi0dkD7Jq3okGXtwrbVNjQq4795I//F
Enx/I1wngRuE/BW62JH/842wtkyhtiCBi5lrryzpPVbSJgsuna6QOuMlefQjhDcS/PQz0+gSYCxd
mEkC7L/dGf+Scf+vf6Ok4BxDHP5vDiuP61zgIuBO+AvSoPv7z5eSCo2aIcW9kYflobwhI2d5OyAg
yu8KC+3vkjsOJqxhW8vItLdzxkQqRxC1Hr3w7LkYlLvMgPMWQ2AcqqDDAQKWgko0XsYqfPPBPW4D
65k1hbj1G5SOLBp6CjEekhrp7oNfKShlSYnXRDirpArVa0aqThOqEzTZCzki4abDHbSccsh5oQ4Z
BUnmzHzLbsl2yklLuXdrQiKKuLqy2x5SkX/E7LFHgappRgCKB+P9oSKvGT2RBVXIBXmP7PAZ5UYG
XxsRYldbL2GhvhrKkDWCiwyFoiKQCAl3kzDyDvIEtbHPTaF6v13d0b+x2OCHZrTlO2rfBQoLlFcz
yQrsl5hB3qozmxiEpxud+2heFV4WIo2c560/50TrtNnH2DjFg3ZJKTOH5+rCuL84lkX3MUo/PeEE
Jh7zLtBt5l/Kbe8EH28dl4Q5dmEqljIZ3xuY1dvYs9KrjtSi83pvw+DlgvZBI43zibArZbM0LMJJ
BgCWbpqLVRCJeVsBCjhycb6HdrMMTdRVxJ5+sF2qkeEO/mYS7rfXNrdYkClJvLs6TV4J+LElwJyW
s1yAK3uAYtfcJUTJukJ5xNpQkSCR75na9+uuKIMVXea0ZnF7DKZ4T0CM9aEY5S8hEUUnFrj3AY2D
yNdOj+DViRVqonmby2bcVDI/tt22Q/r6bBYN9aSZbQetVqPu5auRot+ZK8bisetFm1i138ZALI7f
PXHAYSDyQV9nqmfsIzObaDSkNrEkAvN+w0/LrgzqJRzPS+LU4YasEnPhmzAUNCr0x5nJ6d50zrLT
84rnASPuPrwYs36aBu85ADjSNFojGdE3IyB2tY1iuaURtBZZ0ss1DAA2D2a4H77aKfpMKoG2ZlJ6
SWFFWEjv3XRJmVDLEixr2P6MNcIV2A3AiMUxmvksIE3miCntakR8Ulo/3D2/k4w3jHlOJeQLoW5C
/FOw21o1pMjggsw2Y6YgG6P/W5qMqTf3G0ZFSbyxPBUgZL0IhMWPcdeC/q2biNx1XVyw7qPnZU2B
dwwHnpW+t/4Q78Jg3s75GGAAjhid1G23dG3nIe0z6yRTQqUROp3ld92GRPt1wGiFa3z3CStScvHW
TegQ1Wa/y7A90saCEJPMlU0t0EgjeFhUWrwzfnrWrifoCTLWIOj8QyM7jlocQLpBZkjYlLueRXYq
aWaLucueRZW9iwyom1kkV+XxT0OHN1SStEn8VfAnjMLnmcyWZQ547FE37rHvEX66anomu5YKHQWv
Mjr3aptcb7j8tpDnlk4/2hernU7TlDOLhSPr9x6ZK6H/kw3veTN1JxZ0jNkQ7mxKZA7xxKqOpeKL
GEW2bOF1Qffo3EWqS0jlLrSAuDq2kctgg4HuZhyR4GHS41addLkv7efWLK/OLB5MBJKLQNrIQjJ6
2XHC0TjNLF5Z22MJWIFTZFSeEcaiyw+t/TUJZkDs5w6aX/BVzCp+YYqdH9o8emtEcGFMsJHK+ogI
wlqKkNS1SP0pbDe8nz6fJgNlVtfcBXn3RKKXdQgmIsbGopgQU9wNFg5DU+YF20TE8zXj+uZSLN+D
bCgPgmknDHjrlMohXA+BpFGGM0v7xy6yZ4c2tvJUmcObn7EglR6Bl5nz3dmD+epFdf1YjcHNSyQ9
V67VljE0qrtJ+Icu6002OsR52TRyhRGwQBjLlRsI4mbbIwGZxqEwPZugm/Y4Z/796kdAksja+ghC
uLZGvDaKqNhFo2evTcljPdNPZUb2nZHJdRVcp7LH08Aob9kZE0kBM93tkOltECMilvcJtfRW6Icv
NBlk4zaSBO/wUo1frjQ/gzxeydoMrwWI28AIz/EkjrN7DRv3ktgE9AxGiKqtUK9I33lLevpd9+TQ
zgU3ApsG5ogo6W09JIeuj7eWV/vn3rMPXu29Fm5ebOQIuLII7XhrS/EklDMuzCFbNrYe32ZhjevM
rLxteA4QnW/6uvwwGlNyWBViybWFZr3zeToE8JYTph50bWJpa/vX5LAoCqrhKCYH44nVmvucXZT0
Ef6X2TYJcztaDBSf/M5p4haYVtqTwwVpan7LyR47EZJxs+jNbuL+oyvOiWgRXXtRtapU/a9/PLQT
EyZXFvu//6HZG2qF8lWSJ2QtlB/Ix79/dq76+BTo8RUhwqoBDd6OujiHU5i+KE+ts9wc3im01d6s
em9VtzyxyUwWu4qhMNKVvNnME1jpeAoOCvX7KgyZR5jjKqM0ubpD+uJrlMaD1sgqRv818qxLE6Nv
mJK+3aIGfR/N9AXopbcZEw9dFyiEVdu+RcijOSqyXw2y4SLqs7U9qN+2nz8z2EC4nd+T0srhRnO+
wqlRs8xHptLV0651vmWk3oLGj5ahIBBDxE+QfFGoW+1SVupArjHSX880ud5Yewx4Q7qgLminkcKm
QN+zoHlsK8ICy9n3D0XdPs2wmJMuRP/vZn/61AV0qCt/Mf3p/Nxchhne9soz7xNbfBjBT++rGvf0
K1cTFBkgZAu/8ZttxpZkyRn6g3h5CZaR6b8D+VOYWbFingk52sehz0ifVZg4xOp339UpfcD4Gfa6
hBKmfmLEjMuo1N9dBxeS8G7koVsnRa8WKla2Qg3d1R6CK/26Wk3KQAtvmPAHyN4TYSq3ROPSMZf6
bniSJ/IBuxtN+0usrHkhlf5xtRtv/E9SNZtlm2YQNmvjqWxG0gz9r773eQAWhgN2Jv9McXctw6n4
M3ts740RYZA0Y2DEGcnI2s291QjQaumb6lGkjI0Bfjartj97tXEbEtILEmLDspHUQdcuvnHDVCTf
yjdyc7KH0SGuZmA96RX1d2YW8ixwpS56RukrnwDbZRE0+zg2BZsjatw8RYxX+BdPyXAL5PQpaWHU
Mke4tvbYHjuF8ZcLFJ0c22lsTMGhF6uphsY0y0uZlGpbAHRgLYg8pM9hd9oRMA3WnrQhGMuzlC3F
IMjiVV7xqbNuA2X2sfdQnadVdO/pyB9th8RjPOdTMLl9tYLq+5GQFbvwUnhomugot1aHAVSjtq3q
ZiObMaJiw4FrrCwUoncF8kEpLR4wbMxLQ1Zvs50surrzH4zR2UgnjJ40NGdKnC0JaRHUcwzdZGyQ
cxDXDoLo2FsKexgWmYfbJ8jVKnV9ec1gurBGQ3wVFy67RVRwq9SBMNVkDYq5el0ME4Z8NznxOROv
IxFr2FbBMLY8dB6k6nwEl03KXbDRARBrL47ei7izDzkwiMM85iegHQWrJbxQA0rTgDljVmSIAaP8
NqXeNpkIJkMX+eg3ROVYKVGtlIXr2RfVIcysL1gdMTqH/kLZCZ+wTW+qSdhHhQzZNUN5iae9Fnm/
MY3qT+JP7XnME6LyGIvlUR98Wml75KW/ympAmzsjwrSK6pZjorOcodpl7fCC9NPHQuJD37KmdFOF
zI6Lbh8AYH2cMcowbkBN4GO7N3PjKLFwr+oSxx8Z3+R3RWO4JArV2prU7JSprblrUAQvA4e8oSKE
1OgER3B9M1s/LGZChMvuxYiZoZnS1lefwn4UAhtX2p1Cnm6cwtXvYILn0jFiy41qK/wZNY6WW9TM
VDiSrT4EVIS2QfqOg9O/Rd60m6riOrAkiFOSifOWTxX5MoIwSlsHBUou9oo+deV6HuMz1udOlxzi
uc3XaPEfWRn8LuK1HC2uER+GfCc4+bIzgAQKd8JYBOaltOT3+Hay4nGy4gzD5uKDmR73IOkyZsDi
D8Lc35r9sz0jUurvcaklxZpdB806G6KfSFy5KIdFUAqJNbWONs1oUs+Wq7nFTpbxu1jqxa/jfSxB
HUOAovsBfuOSSx4ofQcoO6//WPqpiJ5HF5UNaSNrK8jWCAn2KBSGRetbHyEdNwc1yeXWPBFgMpT3
6mHbCfmaogFxJUnNvDQgmxx6M2wAZgSv7WKKLwG3V1XvA9d+Y8S0Rn/Ad2Zz4jupsbTju6bTOloi
pQwLufcMm8TsOEHhPZ2Lsv+V2nAYZw76TdMQiGv42NPcp1B7H5WOL1bjP4mc4G27eIZPeInc8OyX
PAiTBjq1fXMNjczX+lXksVwMoXdWQf7GSHSvR/HUulG3wBu1BFtBoZNN+7mKaU7v4Fyjemamxdon
LLdG6TwbloF9xOLdpZ79QNOOAYXRetZdwFrAt42vtjA3UYBSJgQ/TYo9airvHEeS+Ln0A3TPU2qA
dzN1c4nxNjBqb68lb2PFnmTJnPRM/u2+LZpjAj9Au8UXuC0eeCy3jD9m7qKozNAuRph3WMLo5SiJ
apkRQmKOKudHh5VrW8AX1t2jEYTQqG17UabtyUym/03UmS1HyqNB9ImIQGyC29o3r+XydkO02za7
QOzw9HPomYi5mA63f0/brgIh5Zd58ph6hse5tFUbzVZy1YkDjZGsx3a6eLJk96dzaMAJyEWoEshD
xu9gKJunqouhrSKbPYoAY9BF64WdrIy7gfN6FJ8Kndmsg1lNnReRYZ33G5fd2caNSJzWovwMgcni
HWGjOHgH0drY8XyTaaTfFwzFPrKsfEiTChQrScFmkOsZ91ebp08uFx38WuSIv1nrjCSjJLtWZ965
raC1IieulWa4ga2R9nbhJusqqVkAbdidRIb0RJAzBoZrt9yIeGJoDKh2TZv8Jax4GcZZrpqkul/e
WdN3wl3VeTuc9Bzrjb2nhv3QUQQwOBUZgnSP5O9vetchzyJOMaViGwcmx9pF0c+8qNlabuOtOLaA
2In21BH8JSb3HrJzY3oC6RHlAqOwgzQeHjEn/xnKQa+GOAQj5WAx6yc2tjT/YX81Big5fkf2fagU
bUb+tI/RQ3k9gBD29ENkpfcex4slXlq3ptWHwCx/zV6/9RmdI1EhX00pfmkpeCstMnGcyXZxb/wl
Zv4Uj+LS5eZXI2l1HPFxrFPQKpEu+30x+29l4T5B3XM2pjQ/VSX/ECcN2P4yS4BLuHOV168nkA6W
C4xmnMd9NGX3UoyfmLh+whYtp3Ss29ibp5CerJbWL7y2f3OicNiw22ntjYz9beXtsCVdPf2Nn6Kk
YGOu13aZ4EP16PbKprtIz1engAkSuR8hXsmHFLiustWzJlUcJv0macuPtF1MA0Y3bVSUnyLsExEO
2l1d0GKIJqc2DDkm92OSjb1X/Tq0LdKCjaJWvvSYuDDnpeemONaesXYsgy76LBSgVJjtz1xQZs8G
zhe/Sa2xi+CCCnM3veook7dQipWO8ValXGc30bx52DE39WS05NXL5sZ4ZMNTk+Be5tc305GUHdTi
kdn5sp+r4lNuBx9FXQZ3aZDFN948b8W/4J7+/VVMhIg7108O//7aYJplMk6EE+Y34zl/vmnp0pvQ
dNYG2jUPDHv4U5IRtyhNaC2LJDh6I24DN3jmxHaxy4D7rEvwjAtZfAgWOr8MsrewEvhJJrIhpdMW
H+MYs6IyI5smq0LYkACQPVqYuiQ517GFphAk78RUm/sWE3TRMQnOTBHuNWz5XT/Y6qPKvMeiiD3C
QHKfiro9D2oaCOLyXSVuyI2dlMYpS4z5LRBf0VypD9XwlDZaIgd+N4zbwfWHDz9NwN15GNGMjFYE
rTHgOaJ7wfd2SouAVDlT90vSu/7LQCy+GKOKXsqErgvLbEDSJM9idK+G37HtmJz3MIlOwu796+CZ
0TlJpsPQ8Wh36/E+MbzmqhuOJe4wxVtRuSgwVheRi2Mb4DF7tFWZLedFdWip+Nl2bNg/BrO59ZOg
fjdZNsGW/5VkPI3+fWnY0Fk0k3gMrGTGsR+PtzZTR22XzWcKOmANGfkxVmpbzx314DPmzkGSsNDa
WBWBZ70KkHJn1VvEnmETffiVQ/af4uZVLKl9yWuO7Roy0op9uMup95yhdbK+5uKMQb8n0enqTVz9
HTQX/GSHuPOD8rVLqGGOSvnH8WIagTzrxSPRs1whd3Oa9Nt0zE6yIpnaGLO/S7w1qjIiTWyBK8bT
tFj26Tvp51PSR1cfLyMrnP4V4bQtA8h3c7qk9WVxtXxzpNaGOo46+lWzUe1E2uzcSFYPVFWao3py
0hJAmcX+oXEiyXxZ2XgzAUXhIiXWAT1wP5VVtRv92Nkixbyg/tZwTPruKug6ZR9ZniF234Mj/DKY
Nm2b95IgMWUFs4deS8EBoAl3ZNMcRfUzbZEHw7FoRgn6T+ygFimoPrkb6XBucXruxJST9MFq33mN
Q3DE+Im6dZBgBcyKAn1EQdJi1o19IqAJ2jA3JgOf1eRIeIjdUithgyalt/ltjHWyd/AbkOY0b2Ka
jv1UvDiQ46kkJtkkJPaUQoruCJZ63tgkYDlB04xVe6+wce4Nm9imx124LawK4IQYF+Ez3GO++WQf
/AE9ZXjpi/7BKkwgrKQDu8RlZ1xbuJhYQEkBReu0iE9t69N7EVzzZdcUVc7ejURCNSpijM4JQoEa
wwAhwodIcd5SI6OEKCKhbw053uiKXGMj+7WXWox8c5/AlCy99jSjxLm1LI5unc0nl8uTJx/qecVW
Mxl4wmSYQzDtFjgNLTK9x6ZCEEUo57DivtOYQzdVjSUsjbI7W4W41Lh08WQuvAwzpSLBoWHRkL+d
c1aJFxz+fRtybPMpR5+OOuUeRrbiOISJ1pxa1yXYmMPK2A+ifbAGm5c+pDUtt/vTzLQ6X7XJuIbq
kqPrZC4DwPCEOY7a9LRmXhTQZG9E+shOyDoxf7MJTPIH7s1dYmMaNQQjLXv52YDQlqdy+Z7//avB
/CD36Azoc89n4G5uDBjye28gaoZ5px1w7i/cK0zDqmQswu1y8Nmtj1O8q82yumeb2DEigimafhd4
wrgGDoO2MvK9zX2ZisVW3h5M04xX6XemOGL4udL3YVjzuytCL1PUffX57G5w/L2GhJL7uUrw1OG5
SyCKrUwXHSEwi3I/dc2HwrFc1jvJrHc9DcMG9Gi1K1Jj7yNun9IWCgPQVn/l2tOR2U67IhD7FqW+
jxVbyBVu14ek+QZlfXORJaMKwYalzanHess++BZk6ocmBTbi8/SnDWzCAEI/dX5CTlw1JxQeDg9j
wWa7BNEwKPwnzP+hmcVw1cKuZokd2bYOxnAJ5oCgxcc0t/OqCNO3FlYCCX3xi6H7rkceJuKa/zhZ
e9C+zekrwmwfGZyLw74/uGB1cbiS0eOUFRCL8V9y1dB9M/l3WbcY+mvryGTGXjdxlFKBKCO8Nwuq
SE8ThXiN2g4xjjmen/smSl9m00kvMzgeA2oYUmhLaQtVNyttjz9d31MvTiHIiuVIY3B4qmRGSil9
sUx1dmbLOru8fpgr0geCABGelX2LP7gZW4M9A1nj3vWYH0WVu84z8vx22y/yF7ktDBdb0RHe9XWB
aXLS3uq+TObwaWTOCCkDY2JLsrtedscO/rHVnBl00YpaonY6axyDXOEBhV9MHY9+6h8oQgJgUoiC
tP9kP3s855gEcFbvcMUtQTW38H5U/5wMRrFPyrreUS7CXJ+icl3fYlaXHTaPQNona3HOOv05nPxs
1UbzaWCLVdGO8zIn8ZPZgKYGsr8KMsTuVjo8U+kX0OWMQ488KfgDgIv5Mqa34ELY2TUz9Yebes9B
Fnmr0c6fKLY2XKqs7nry0aRD0T+g/K3DLFdvXPtBUbwL0C0b5DoSJVGJs9O/J7ihSqNhCSL3lePv
3bv18JtHZrD2COZHM872KKswoyErZbk2tgWB6XDIakrWYqrumqo4xJ3xScU9BV0KbcitIB6tR52/
wArcpIZvXT9guoR0qzBQoVqeRNm8U6qk5Fld6qQXW9avhuI3oQFJENItkvQWcvJdN4pZS9jyR23R
lsI55nemFs5bjIJmFuJOrrFLqpG17N/nWqpxTlkzj8caMOocsCH996l6+fy/jxJsVTt+2cfMR7r5
93ljcc39/6881JioosGswsVJVxUgJf/74b8v1II2T3Nwho3HZPB//+W/H6q8P3u0b+yzMuc9jiEo
YMgRxenfRyzXf5wmfXDLyNyTQ7qLSRccptmnfFi1xV2bD4jSLesPQs/Oc1zuRzYPVaEpaR2aAZmS
fIpDBssLh2ivauPLGxz2/EQhVmWbP/Ve0a9Nz33ujBJUUvhYkNHZ1RGbE4TJn4oQuu7ajFsp7rGS
YhFzlc2PEkvQP3K6+snjAobDqNzxSAIayRVmMzZBVlKCW6W33e7B03ly7LR4zzE3XKzQ/KnYAOLT
9yi9DMSPFc427A4Ph5sBgpQ9JRfgoz3I5jLA0uwcEmGjpqGtF/xGszaORSqpobRNdOlJ7/1svDU9
rbED2S5dsBvP0E+Yv2LpDu0fTxHPtmZJUU+RB5vEqJKblZlHI9R/AukcOOqF2PpxbPj5QNl79Gh1
MW2Q6PFyNuW2pA8xiG1G0ToEyMYTSGrLJeZFvsRyu56oBnsadm1M9dg74v2iJTzG07/BSf1NKqPe
VdOlZNt0ntrxL4agZQuovgLFZYsj5jmp5ch6AX2yrt6yTJzayuZfxda1jfwi2OOxeQkahdklmSll
DzlJ1WOQH2IBiXIgrUd4l4zNFpYOQtFy2QJJ+d+1y//Xo+1wB9f1f5/5d9X+/wqfg2jYEf97/Hel
Wk3D9f/vS/79Af8sXNOVTIrFmwNMEGJ6Koh5idSsiDkRtA8YEtLEGW4t4uCMQJJNUtQtNsmlqSjk
mERYU99Ftn0EYD1f+lyRFQz/0PdhnGTHU6kPLYQV0O0gIdKDkCxeIIC4KxB2CCQTjZgQKOhKm308
jtO3KNz+biSKTqBb/zb6my6dGe91usIvoZDKOdVP3s62WVQz2+BcS8sSA0371V2AP6Wy/B3NFn91
o+BjSf13jB2ct5gEsGsQyZy4FodkIh/iGOu6aJ7bjrhkm9PhahVVvzPq4bWwZgr1cl7uacDsmAkS
XUgSKAVGWa1zjV9SgmxozLnYNEn77PaPXfqF2JfvLKNzGG0dnAHjMNpSd+fU3TFnMd6EduWvos84
UISFKxIzZpdfugIaB9AyisHuJ1nH2yjOx9PoHCRALqhH4jr4o3EKGYjt+q4noJXHr9LGZk8ootg7
5PpxxjCuBdp8A6KqVlVM46s5YF3vorQ84r9at8TFN5GgnZjT0z/DB4OvegttrNvpeLhUkwhfi+hY
7C0PVhFZIbkyBjbYzAGTZuX0psBmgR5p8orEHJLRBDmiBeon5+mx4jH9ytrsn5qSaS/G6Gevz+nA
GVM8s9La2RpQRa/6B4ayCpMlNol5Ho21GZdfqaUl05vEYmiDATMCupcB2dvi06UeSHrH8WhRu00e
YORlpWTIdvujMSNKpD3+Th26SNoVvI6QaikdUqCeOMXAKcA6AHgoV+OkLqyq3+0QMtmN0veEQrHd
7H1y7iPWV238waWexgpfkTaoIGrQghq3hAjHhbCzq/iWgsNCJBjcbd7SoGTHtTpU8Js43HY7Ubxb
tDE6bjTsw3K4GF3lneDAsC8Lgc7RF1XuUpMVnMavQ6/meJu1OKOxWdOWNH2HNNr/yPjD7ohv1KZf
H1MV/86cDRKRsjSF2WvlS3WGyvc3FBo6bgiqoHeCchOPMC7qmtn1TKKcWUb+qMpyg2u5OJmxXW3c
qj1XkHSOOTpG0Yc/LplApxfPTmW9jPHE9AqlpvVEsMaHz2CQ99d30R25316kRIvNi3hDqnFThPmz
5WMewv2Wb4qJB0SjSRSyeBoZ09U8AZhRdAR+QiWKVViC507YsxEfCJ/y5Vo1PTTvar7yUOSghP11
2+eBZJ7yMBjWhb4j/yiKHDllogMYbOCrjyMC6DWAZzk/NTWgMJCNg6rhOQa62HBl7yLZZhsrAo+x
pLwkphnAQGPGQVds/eKaOgIOM/F3lF8Ef13yuln2DxuDs8G5ajXo+N5ghrtKkhlLQUvExawuMw81
S6flpg9zQRgoe/c9azi4E469yBqhEYwluCG+F8iL8XkmItgT6p8mx4GNKXF2zR43ZEMXEvvl39J8
T1MjemIPTPzVrla5w84MMAO7VHjRa5C+zTbGYUz6f8O1l2Kh4hapNQlPzL0k87OeOCucScQncwJ/
0U9nl548uEzjR+DkkkuA3LAcu2w9tuNMN3sDxLKCLO1U9TnNGWNhKKXdGrSzxprUWvrLwbaozT9m
Pm+nrLrR5IL875NCKlFSYljexMF9SeHTdAU/cKxqxEk3IbnLQmjv0hiSYoP3qc0ScGVejBuctQQs
4CaRQbiZpr6GwMhbGtigqSHmnc1wBryURnJNnhjfZMhszyOZNobtuz8kQLrMSm3aGZAzAv4B6PA3
DY3Mz+58Gf5Na6m2uYlV1A9+mlKbW9PCmhXWZ7exuUJBfW5bFxKDi9AcL0XmdRBsKVc1mU8xo6s4
DLUjdrHE5CCbI27G/nDWjCZ4EznPO8lwmLPsGeMrkozwUFaQK+b6w8GRA+PnC5rMKkxyc+G3gGr1
cqBDy1kiTKozXYrryeivo4cLindQM0ix6DlKF+9qjGYQVvsG+iX3Sb7WNPtwR1lL7NGTjMO7ox4k
Svrg/amz0ToDYuA99lEoWB1tnutIapfCzptjH8T7Rs8CVQiOmVdpsKKYYrwawHiQ84LW88g6rk5W
yzBPcFwmKrGwoVGIDPaMYaXkumXe3WDEY+iR9kd4Pb/Wsh8Z3W3h8Jzvxb1fLIW3jJP3zvL1XIcn
UpMbPA+AAob+UzjJY28R8vSSW8vdBnOpaTZZCRLb8XCZpSbuCcFoFqapk66jqSM/lJFKdh1xrSz0
Mi7AnZ0DhW1xd9W2ag99rfw9d+tLMRJPcmFCRpMzrDN1juvk167IPTLsbWDTsem3aAda+VmfbgZs
rAz+0i0PlBdbB8ae/rg1cwF2A5oHlUdtwETSNpsXVO+oWHBL85D0CWE6H4RF5YrX2BJvI1CuVWym
/mX0xKWdBvSzqHjvzERQDDo/dCKiubRuYUFAEYEjiEUF438yRxek93xrdAm2CUyUncekmozGeib+
RFYWFxkuDj6qi4PbJW8jeJSl0/oOMes8D2rfJWm2MaMpXveceDfmpDbwMqNlqIjfGWQU8bd6Gw/p
8NT2xUFEeENmcz52wT/bz0VPmdykLg8QAzabXdzGCo6gyL9cB1XI0CW6VvTWWR2LgewWVgeRwMrL
v9nMpM99RvjOSke1qf2QeKJvvDail2slA7Et5JCQ2n8DgXiuswbwFA+6KnmpU8AvpU8CPE5fho4t
rWKRuPUOEWSKvgh4GgTclKlp64FoxyO0UQ6PVW64bKw6KGz9Yxw4N1BvGzZg4bqiMzTv3PZe6Bwl
RTgcHEp1tWX7XnovTR9+FVnXHWqbTL3GSYom1CJXnWJiDhr5hVA1wxE4d69jbfZn2wqPk9QYHQaL
8+Y0rrjNwTbOjGxLgruO2xwsm6oh1cBfSFwwKqaedhTTcRQndmM63SYf9PhQDlBNg2LwESghl3gl
TfduY7FOVmc7t2Daeu19NbMh04jhE5Ojdaqtx6IfzDUkZfygqr2DUB84MBWizOc4Uu2t2k13mEy5
1WgwIrxCag679CUZiZCxInKKNuSVE+yO8cFTVfhQSkYmkSZjKbP4CdUYnnAOLk9CnBFN5uNpMCBX
1CIy0GA18bygPdU65L1LOIiqF4ihoMjg//KH8WAgO6OHQ2MVTn0Q8fwU5i1TceOp7yQuR+AEvVOv
PFicMDv3oh4xOS4YbbRg3LYFzmgBBnRc3K/2KRscStWGTmzymUrSAHuyKK1txhq+mlvhAEkF3GeU
13FMbjm8BLSApz7tSMPLV/5FSAhQP0idB5SHKY4lUVEcx5Gja5fOL3VhXBN/GTLsyjBX+7oFQWMv
YsyAko35cdvWjbVuqtZf6xacnM6fjMGHvuu8OzI8jWnwC3fos42pAvcwVXjjpwyyB7fiQYUI/NJ2
RH8yDwkF04wZDe86DihUBz2Jt+yijeJS2bj46fJeAaXyVlhidnWW3rM5LHd4HhD85THIxzsr1YeR
QFlOasL0ONmwPT1UPdyB1Pk16+VNyl2yQwp8b4WHZRfris0isAInPDLuqjA+4SqHPDMF+rcmZE4I
Vn+JePzydLAHr9idpBl/jNjzuNOBIhj4DWp00pWBpQRuTXXwZP6ivEncY447M2Ps9yJmVU1CBjrN
tmrZ50RwlghJLut3vSFMfo0J/IG06ZzwTztihOSgZm29Jn4BTWKcYe7TIA2eNXa6FERd8wches3M
6debQnFsfHSeF6Z6Ox7uf/1w2Ph198JJbuQpCRvIBrDCaXOn4vYTryu/YEI9SFrVxY41fxua8Tcz
rfshs5qd2aOEVkBVwz9dSQZs6uNo7RFqp8O9xJXt87LVb5z3IeRWPLVntqFrxzvlk49vXTOxSA+1
rA+2Fez4ViXAJHwPfdietEtpi+tVyHD6kFXJJ1eLeVSVpg/bwNQRTnibMuu6XCigPx5jP18ye+hq
FhreCPF46m9D5GB2Y74/z+GrV+AKDSF+dvJeE0hkdpW/mBWzjVqzfwlKGKvp4llGU21QYO14ga5S
f54REqvKghEHCDWmI+lnzAh43bSk6u1hPyZswlrJz4Ph7CecL3Y7fpQmkzO74qjlm2QCVp4M7qge
g1hH9C8afguBoNfSD4IRwr7gcT/QKok2aecnDG/H1pkrhmFU1tfV8xS0B4qmjst/THqqgI1bMhJK
JdF4NWP5a0/GU6ZjcEi0V68iU8+bjJzlmsGgoxsKgUcejA5BRIeHY9CXRx0w8QxNosNA7ZCDf8wg
wboU68cJVhx1M48Qsb66Lpe87Snm8Bw4jkU9desIMntMN6WOnjPn3Y2QTMPxWuThX6UJfScxCvQw
RTeFOyoYs3dVgfhJ4mxfjDN4qzpbT3P/A0P6vWjHeAv13afI2sTpiHQZaebO9BNsfes8MYLdWyAd
fOqpZUzstwmrY0EKCoOTZqcDKMiq5Ktv9/OKNfwnGcP7dDK+liVrpo0bN+G+gPi6MuL5ahOI0aC0
6kVNmjrjJ21HfNTmU8tIa51DKQxzj82DCpYgz/0gPR8tO7t5w8Amvvz2GzNdOwNCUkE17Dj1fytY
HVY3PnDD3Vv9M6cA3txaOMjqzl/qUR5rAeqyiYr7ThCpFOy8injGOhGbf+1lI+xb7FFqFsbpbzrS
J6bdbul7OboJCKcg5YEsKUXwqoDRfYA8kXO0HhbUy5wdAGe89J27rrOAA+2ytTT6R7LB93D/2eVz
aGWiQFW04WiWcphiybATYbPH/9KGzkM9uWpDeyJegQijnAo/Y6v8RMfBL1kt1otq2FkeAYip7l5D
wULRFUyiRXySzrcyrHZFGQvDrj53HpBfNjKt/wbm9J7FGdeIF16X68TpmJxzutkMcQJuIQURF/vY
wIX9MDBujMuGu6ZL+h38CqxXA90G2VBs+cUzzijK2EvbYxLuUCljc7hL9bpxxNOUgC4ZlzRtl3A9
hd9zH3I26wgJDHw7JsErx19O2PecDS5J7Oxt7e7xFLhr05+vgFOLLXNY8q1rK/F3XZZd4nxizfTo
xQ1BPmftCCO09rGcsSaj0A7swBQ1hvY17YIzBJ9tasTg0y2gF+URUwIKNz+3Hwf7GPQRI021SkR5
E8WCQZP5PoqwzU14Rbn30QWL8ptemWORD9BBUqRZeZWjvgsm+cCqskWiXLlUr66kqCFu5e1RgFd2
e6bTbrJkcmNssDXH/xwjs8vxmUokoFZs7eaGam3IA0TEj7ZSR1E5FzkXZ7yH98DogO+KEmaMmLdB
xn4qVc1+WTyFRS/Y8iLWZk1Aupwvc+XACx7O1cCud2kQl9lIBCk8+JG+z/T8qqT9FKbDFTTHusqo
uKPIAOA4FMsSBAbWmE8VlJ+8+IfWAvVcDvxQJWTHMAr/WjmFj069mf0c+FrY7aQr7iJWOi8Ixn0s
D0Cn1rOaPvHRL/O0x0K2F4x966HEhFTCDfbvSZf9NeRdkdv3WDrDtSShnOf1CeTEvE4mQuBjZCKY
V+flHbGcAlNZy2N1GbokQ7mtcI+tAjAsUZlvvGZ4DSb1zW13hBq+JeT1GhTTT0oNyEpob61y907N
3oetYRhNff4apSnOaB3ez6gK9mh8TJ69mErMh9IPHtKJZA0sgEtnF88V9Xe2y1utXeeYSQZyMy3v
FMQHj62vSIwpcXJc5xB0wWtX/k4pc1OOg+giPFM4uHCfjFjamIUrs79Yy8PKo8RgjVi7Cqzqykj4
S+XpNqGUifNl/uDqYDvn4kZqL4Y7MDxT/gXeGR8+dozsMKAR0LTFIj3P8g+ULuhT1qfIYD5i7nqX
PjFmxlqfCVaVQHsXjoJvQon3VP84hgEcAKYvY/UoB5tw79ADaK8ngizpzP4xCx6mls6idvbBh8kM
EwWxDaAKJQgKqdjXysdEYA+R8ugnA7+EhQ21fSvn6ccc9X7xXHOPovZyW2QOPsMydJ+6BRTaGNG+
hVnmsaNLhulMDO2YR95GB/YLbS8b0zq5JgwBy2R3y6xmrn7xkNyotHYBo/g22s/ICLc1fnrHeNKq
/cZZm7HuexunKv+4FkaOiScaMMraDp2tXvtN8TkJrbFA3bUTCXviQ8fJlFxalX9nervKYN/VNNM5
dUF+6TLceGFr0NoQvNaKl3VMUBdkcgBo1qyT9zESPJrzmLD/tAqEBVM8+i4kYXJsuFSnhfh804dp
QNchvT8QsKEFTnHMpougy+IvJ3WP1Uj+cDYzHGS+OncDmhMVKZvWj05GoD+ZEAOVE+zizfcWGvzK
mbJX1A6MsxnLgtWTEWsDv9lC9bWs/l6lCGvhwIbeYuRsntg4AJXBjXWA4LmSUt9q3dfHnpWDKcSx
G9SnAxANuhazAVdarwZ0jHVhMsHtQM6yrfVuPcMqujO5SifcisLsLjVbhNxDGUAKeoPGT/Rqoeir
9CGRxs0PkB9L3aLi/cqUW1nQ1zaa7l1fOY+Ft4gRET+Vyn0GFfkLnqRHBbKRaBEu12SX2t1HHF0c
UrH3+dw/KB65OdHeKoi++sx7aW3xOmfFaVT8xG0n9l7NRz72KjapwJHIZAWJdaYG2V3LkclagsBD
crCEyVuvSo3em4tk2I7SpP0lO2XZ2dRya3f3cYJpt0aYXPpV6gm501eyXlecrwKrbrecFJ8jyeuD
pvlpti05N7d757RziD0wLEnHQWTWROawg3PCBpZ2bBlOZOKzYJKzdYP2KtwWQn+2nWH+r3ppEQ30
XnFnHK221tt4Hj7LqSzPtDKXVfMecR7mobSNeuvZTtUTwECekbPDKHy62ar46Ernanewx+Pklf1A
ydCwey24WFZxfK3y5KH1YI0l5iXEjD3yQpqOfVFO8+72KZi8kfms/s49633ZwdRJi2du7Jud4/Zv
S5YjXF5jB+cSDkLnQyj31Rviz4rit6yvzpU7G9toLI5d2l6qfnhLpoI32wcKVlfuIXOjP757x2CJ
RYWIjxTqq6ySdz8Gy6hRggAZUlJUuXvDkQA4cUb1gWbyK660w26EwfHTrcvzIL5wV5Peuyswaxbx
9EBwEXd/bzT7vjX3mGK4YeNNgMNnbVf51S6HB9GHuEJQOKU7oIpGsJsGet3G4TzUxWdRbFvgLjXz
QZku5O/PGjDPyhLPbtYP+xqQUDjnBx4B3jbp2m+znF+9znv0IacVef3p9+2jLDl6e9JfOmMx9Fow
XjJy+QHbPGwYkb6pPCLOIow73l72bxSBm+iEewbFxKaRGyhL4N4VC+CS/wlff6E9nmwXDL+JGOvj
diEj2RH5IIu1/gyGSW+cbPoopeHtwjJ9IAmKwBM4b2gZipARcrOJ3bySBSAO9AGFUKLza8a+JQFd
DNYPDYZvZaQoMu7IjpRQ1iN7Vh6X4j0cIFR40kVb6isQZor2FMxphM5oar+z5/LmzhjgvDq5GS0n
C11D007QNgsuD9eYd4aVB7ixiR6VSGW+kT0yFvhukHdwWhFSiIPraBH/xsq38I26e/NpnCoa/4ya
UC3+Pp1Ft8QPnxcIztlEmFwZfbzhVbqPER8rTeFUYBAZYy8G1SE49Typq+y1c+UnRCcItNAaKHcq
Ln1MqYYqNUoHX4ugB1Q8Z5+QeNOxnsULtM2nPA5PMbw6ZKwOmogi4VnqHcmL8rg8cVJnKQNSr7Y9
WweYrRjffeM+KoNq5bwGLQlsaLQvBZZIkrn1p+YEm06tXpjZ+3yw3qTZPni2e+/4HNPihsRg2tsu
UMs8RNbPLo6VMVcHWThXB9G1n1nVYc+k0QNLL0ibyS+ZOLTjH58Za5TBN4Zrf/FE8cujdx8O4q5m
jH5n09ODCnuf9axFxAw/64XgYzfGMQDu3c/oaqYH3o80pZXUWHfHd2bH5Obm6XUQewqCsYDpBgu6
7h9nf2Z7wFkRVQC71srqgP4SmjJPU6UPyjY+uKNZlnHGV7V1SZBSU9UHIKOJowNw9Yxk19TudZ7E
rcjiTZJB2XJ80Dj8QCAhU65KD3RM4QU3HDZ3pqqfhwxzq7NeDtG9b7z1LYNKd3keYW9HobSyXepF
jJod+zxkakcM4IF9Ks+ut6Czx0NiFEeFBMWNQItl9tDE4IFEwkGsyyhO6M+yS46NEaPXNhfbSBjk
ZhGzdfmqLYMpxzRB9cNPw9U7Gd02oDtphf9Mryp7eGhljjcS7Bicuo0PLl4p5+TIaKkQIKJXVwO0
8P47JibjMo2msdkzTqU3M5rH2ez3Fi2wLHXrOIUETf6+xLJcwwOkpxKrVU5Z2IpCog/u0p851S3J
wvwkC5eI4Zz8BAX5/ciugUhmLoM79bdueBdn4rZVZ/Rno2V6aFg2oddB3zw9vHY6btdBQApj7Biz
NEQM2KDXNxHgJEsEk5UkXMpprD+5jh5tIAEbLzXu/AzAVmHGULAIveZgwqs/jacvhl8/4Op6yMrA
433DQRZFC53YZLrzH5LOY7lxZAuiX4QIoGBrSxJ0ohXlN4iW1A3vgYL5+ncwb9kzEz0SCVRdk3mS
ieNb4FZPjpG9ipEbOmCMUA7xjnApVPiGTyLdq2vN5yamasiVFvu5gfYkx3bILT3NWefrKJzYCV1L
zi6U6vTDyfBapf2Tpk03gTAYs+836S17rXKFn2Xme5o0J+Zqq9qdX2dmejR0LHJcJHhO7Q2QJL1L
4KgPNfd7W7cvU5X8SluEaxdB9FrawV4NWrav5/xQdXfXK/doDHY6yd9oxtk4jMF7WRDzEWg79u8r
M8+APLXde7YYHjv2Mmgd5isS/GgFCOKQegz9tSj+p5ruq7V05lu4vaQ1Dqta16itTQQJQQ2lNHMe
vQg3rYzOIdCytU6QSO66FwI8rkamtk6AH9gTvLdZdawwA0yGhiGo1dC74nRZXMQatWUz0aCg6GHG
Y57nwiVzpkRmNtD7Ko9gEHTTtEAnp+PNqhX2LtLseOTk2uQs2zo0hl6YHcweQ/eIsRqjjx24tz6V
nwmlHByr7mlC/j6Rx1BqSGpGvV8v5C5ltdWmmJybnpafYlZizT6WUY1Ttnu3nHEyYp5kmmF8Z4Wn
bUp3mRPSrm49PXq2Mr3YgQrNtorhdIbjY486aVvN/TH75UV7znWekAbt7Brs4ivzF/0gEki85Jo4
rc13nE8Zv0a47mcQsVFFGFHaU9am2QdiE7lyPXjB8ZAYe4IytwZJWSsWWVDZ+wLFtvo3koS4ESjd
UM59RpHmngr7kKhR7Yc4KzYYpy1TRwRc+0SWQBcEmLjGXcEM22V2YM9ZRQb5+KRBiwJVZaPzUvNT
NpVYOYcAv8VVxzLRDDmzlYE7NyuN2A9Qc6yNSXxYqiAumP6W8CFuty7azokBVF8zOW8cDldqeyNB
21+VryRIHMPp6JYVAHncPJneTnvNSQsM3dzbFexutFQMjzQPwznJiLUVxhjDCk6wn6gTxg0l4Qsi
r4j8Kqy6PZG7GND2chjODU9MoZmfmqnfEqeDAwTSIw7Z4WWNHFcu6QiTln07FtKmrHbdDVZxu3yS
BWcijb/coSr+zAR2m6HeKJ1uEQcXU5XAPYvBwKBIhyhUhMWzRXJKxBiZWwCDESZuA7Y323E99jG+
KxH/RmG6o7XkJQlJMgHxvTV1JlRiRE6ve+nX6CF7wIu4Ccu8PmVJcciq5iVClKLki8wNF2IzOQZz
QroRzG8DMbtuZ2yclpqaIh9tTf3FvuuUGcz0PJt7uZlZDtT4O4mAGJ8DkwVE3pnfIzze4yhfCqjr
28AIwDNMFZqvgeQH1kyIxLHhN5KemuprmVkrqDkAlhq/F+mrHkHMVTV/wngPt6FIotvUVLe61/WH
LoceQEajr6uewbJlzkh3WN+fcTn7lWmW10VmSlSFrn12M6ZyM8mKc+PG3rNXRy8UCQuTzoquzYye
xrJEhWISgm+qX1NTbLyIIM8gTtUpF+WumSSbG577KIm+i0EQnSeNbjPbrn4c3mxb9p/NoFWHNCfE
KOqZoZpl/mUWPeT1qX7B6mE9hQNyVMDu2ZdGW+qGKMOhurWHKRuaS9RzA+WkPX3SF4XrprfEgqUX
OyQXuJQc+0PXouFrkAmOwlIrTrMb10+OINjO9oqXzFLlF2oSsjU7QzvOdlm9Qvs+dDOBgb0o3zrs
Cdgu+BEnMi3vy6eYIyWC3Rd/ua6X7NihYOFfPslU/7IErBvyypNDrufTOh68Y+1UwWeeiaexc4YX
1MbaU64z43HHATKpXfukPdcrNF3zZXJaVrxjTaqAOV5qyWoVfQTiSu2zITd109XBfaqY8cmc/nka
D950h6cgcYMXNWR9nQG9xrqrR9omhHG39HiTD1cnYx9vpz221h71iBV/9K2T7Mc5JJYDuZsth9U8
OudiUXV3bvTcTiNEPG48I68tZtHEk8SsRhqEbuTr6B+yoSOUqCKa5EuF+cT6efyiljo0SAoSXo8E
eyVm2iUHI9pZkfk6LVRQFhD3JM1XNkXVMSjmC6N5bbIbhgXyEyjPtsYjSm3DPtDaN3iH+D3ZB0Q8
8avRm3lpUJPq0T3ruQG90GCsMJQ3KRLwMBX+Hg3Zp3T+qMR5UJw5nGT8A1zxGaYKe/GaqQMoMBjC
Eh0NmgpEMEXjm+PPGIO7r21F4CHhSHNLCTqxcUEpgEs+2DOq/GhtVR89L7gZfY6aTjeunjW0W4X0
dDJMcDFZfStqhGYZWQRMZgkSYknawZjO9Pck4KyuuNIiJv8gho+W1KkiWHEyjMwMLHOpcyf6ON9K
8znBIc87KWlVd2Oi+bHGtyIa9HW2yYMXp/9sRkItsqB1XQ+/Mf544sfFCpElIQ8mg1unsn1X43Kv
qtTHjOJwDQNtGcXAgEFCWHc6e9W0C7q1T5ONF0vY9xPzyWaiQGGKtVIzEEIU3g4GeJYpS3RI6mEc
tCuGlDEVKMHae1F8O8WojkgzR8JgFHsFRZ9jVWSAjhf2fmzLzb+9E2BvLd4Mja4xi41p6/Tm3iza
j6Cl2shH3ReVjkDP01HkjxZ66TuCMWsjelvArtQB78BxYzGuZWCZLRBqCIKxj7tkxgtYDkPAG2LX
WwJ7IPBDV2eDY5PI0BzSBMuHk6GMHNvkjWHJR1BPN7wWLLp5g7vhxbQZ1pnjQ+sWrUSxzz3rjejT
mECqwneMN8JH/86z0tZm12/53coAqG0u7LNoRvym6RNCw4StXGmtXLnVy+67wXO0rwz3jk7cPBin
ojVeVMqhjhroDfldFtb3At7DLVX1gQsLvQQT/jr81wfix4v5JIVqMdkOtwybbkgd7UNCoGGG0pUy
SBOohyJoEow8FuOFHj7zU9XIOkd7fjE7RGDuUBAgWQeHvG33haR9dGIkdm2MD4MOtEyxK3Gd73n7
/xYMuk3Gs2yDLoWsXzJ2v+yqqnZTmlCUg6R7RrzIN9A1AerM9qG1En4OKoDuPypSiuUgIWS4a6JL
ENX2Zu41AucV41NSIJSHUwdG2qGpDmK0ywuzNSslEIbD5q6VVHBe1H5mmrEn6OS3sJKHjdx7Ee0y
dKiSb8g7JzUDp/0dXMjqRa9LxHT2PQgJrmFixtWefSos2uu25PwDRRJVMNMWpaWjQdMxU+Vigv83
ZIzjukbfRj0OrQAFtzVRPqUxbZFq5E+P+YMEMoPAOvfXJOSzbAOosyyvrR6lXXL3uB9WJu+0lwF1
RmdJC5ZprMOSkLjK4Gt+VYb9pzXrpwoRBKBoVEVa5cdjhGqQbE7o1cD9hnDZ30p4aqhm69peI6kB
9CyqN8ux3vJeYN4P/zLuenP08cEkFQfcbJwMhTMHjTFHe92vWhMjOnPOjGH6qm10lpH/JgGQKg6w
trDWqiDasSYrfjvmK7adbPquHv02Loxt3z3AO1A3moxQEjFeHaxxtnlGT5qgPVu2taXHEgIJiU1u
wYSUiLjXzzj3AAAnwUsg5XEcAlIozPsgjBd7JqS0HUdeVR7ApH03Ghu3b1L/spOlfWyLalX5w7Tk
fLM62hPEute0kD1c9aNKHi81+XMTrdsRF6bXLXeVJCKjL/4i8+NEsOZHMqHsTYX+ZEKMQQ+kYWID
h1OSvjA3+UdEtMPOsOcfS5FfmdJah477x/0iCgPCdWmf0dn/eNEld9hP8v0MK56H+kOFNWFwE4eT
XhPvJrFISsYMaqSUViWKPhav7txehiE9F23ns8XCeFSjvZt7HLmssBg9Bxt9OI/14qj1YFONKQYE
c1FPpsOSmDMg3Wjm4qtVZ/z7/zRr/ASuDWzjyL86RrLeCbuBpGXrYp0M4z2O0U5P4Zd06B0TH0gf
/w8YUuAx0odlVO7emKIP7rAzxc6eIAfwucTAGQ0djzD/DCFgIz3B3eVBwl/LAn1sAkmrMhEJJoQz
bRg7r5poag7w2E7sFk84uH3QHht8icSFxIgE6jj7QAxhbPiBXS7Og4eqSuPn0gPzuWRMuUaotGdY
+5fhvGebE+9cStyk+dAAMzLuTvCy5t3ZSjW2R7j42xkB/VTKTVG+p32xzrVi2FqRezfJml3D0GD8
0GR74nCA5tndo/jPqJTiQYBdntvUPlMau5tsZPloS/kKLeW9rRrov6rn5kQaHiqac2UxFqJA9Iek
fCUJ+TmZ8xe2K2uTpBe67I4V/0cxUVx1gsvUCxr04+ZfiGp44UrYEAaUtFmLgAZoA4IE3OjNIfbA
P6h85+nshNto2OgBwbQ8s2u4N/oBmfaBYgQlyy2daVG8pLzWvI8pFCU2hpfeGdV6/DO5+puKW9wK
EP0uzdQ+2cqdrxjG3oK5+KO7zXcqOOADo9IOXP3aZtg2jbwG+XTquBOxc40XPt290/WPGII52mOs
d/TMpiXe2gy3RvYjm62Np6wlI3k1G3wqiasx0K6uZVQ4mywvgs0wY28fG5d2tuWDaVvG9u1hDLIv
F7FyMLT7ECz36LQHCM4ZopfodY6dOyXN4iGFKfQhIaZD2hzBBgNcGgPD3PRGfEwUMNW5PTSMXywP
3+pc0eCi9OgQZexy8GaxPdAvtMfa8MKNE6LBrFlt9t5bZ1ff9GI34rgtf7G8+Ho8bCqmsUmZqS9Q
SgyUoX3jNtm6WZHsbGPaF0PsNwrldu7hlsVCSi4zNsyGXGYlG/zl6EwSVnrctOnasIpfo/QehWS+
OGHOmKih1qiqOkqGNS7gpxBdZ9VZb0j9XomlCddFK34MZLIii39bSoDO626ml1wRZO9KItcKD4En
q+UT/qFHiQWx96KDbYZ3x9SwDwqu+riczpD4LnOGoilNBFxmd+cYlKByAhuIddR3vSeNwA5diQ8v
579S1g1pn7sqMxJnBKZidKYbbGvPkxi+a6t7lAwohpZ5hsx4802AceEYvEAto17h6SDAcDVRy7Va
4JPWQK0+Ey5piPYYB84PBJ9rSgobEDkEHDAfKktx11f+PJOp1JZ36WKPGgS11lKmKJPxbBBSi7h2
coX7ewIphlXE8Hjh7VddNre8mw9ikq9hoZV4tkFjNw3ROyh6qu6jSXKqSmxpI3r6SG1JROFuMqW3
Zmt2UwPxFqmD/y3KY/z9gbafB7zMAjirxUcaGGekUmJtz6QFJISexAWCjiBbR6F7McOMMyEn1Mft
t6S+n03BXsF1tI85u7tT9lbHaIzqkhhS5BU4kygFCWq19aPQ/0lsfexQecFw77lUxPrgUpNnz7XW
btsWLZSThku+/TPrb4AnEf0k4b0ZdrRNXF6VC+kITQFUgLAjs3KGBDRRiQWtd4buRtwgio/SAMum
yl9pZF/SMP4aqx7JDZdHcs1QQQ9Yx1YeI2yCl1xY/3G5N5BiF1r6HTJNRNMAlhYHBEqdQUu7QyeR
iKBWgDQAi3DngAN3Q9mClm0+ahm9j0ZHcEP/aC0e3aY08/X4zyEAu2yyTcc2C1eptgGMOK1LTAZt
Ev+SlHZxkWnNsn6OGvQGZVLsnYzqn03zk0rcU8XQmTUN8xQNZQB/ZaTcHAFH80V4JbnIAaRQos0Z
/aKJUx5WAWIyj4gdf2PF9l0LUUdppnbx8GALV/u0RHcW0HtKTKiBMX0hOHzJqdPwAljbEkf7epBX
SO/xdoi0O9E5X/hJX/MlZxLWDDwC8SYid+DvNP+aCebJGXY/zKsfPEbzyuqpMtqIFNywITgy1bJT
0tnxtpQs2cuPyIyfC8KXK69m3DeGu1GDj07cPWF5/VPZ8gN36fyuobLe9RNltZ59OtQ34ULSqV+J
B059FjZ0ZqO4z8Jwd4PXf3jOa6R177oAa6ZQVWy6KNwLvoydnXEgjX9EZL+WOV0Iv3MjtD+BE11d
4jFDzkINReC6N6rXMZnOKnNQdCamLyL91ixRcqwy8QKW2CMGOh3LF4LtoTWG31YzI6GDDMSe7oE/
5uRE+oczd6feBYxV41sg+pyBu7fDM6Z2jc0PwNps21TqB7PK8trGObdpboH4Ss32h+AtA7BPxZtO
ZCt50WSf14n9kWjNzqq5KrI5mfyW5d/wYwfcgilzeiYV2lHBZNlI27xbKBLsqWYZVF6NcNnhAyFh
d93rPvZGhtLuROKDVV4HxWs3oJ13wJKuHM+x/DATFOE5Ah790Th2A/oeu6FVG2ojnX89dQFF5r53
WTBgYSJcuObDjpkITso5NmTxZCNzAMUgLJm7MwHwP6QC17jN2hfcs7AF6Yj97ZKpmjRcSVFcHMJx
mIjL2oRu/yGZjjCuY7qPmj4e2JIGE2pbj10HfTCrnZ4YRQtdUmlm/+xJfiEBxu7NWplOhMI2qgdf
KZJhOJTd7i57dGCEYUu/DwhIH4vPMtReMK9wZjG/GAzthgbjSFgIuhfs4Otgdt6WkqptcCQiN9d8
Z7Iw/qRsXjTxXBoEzuKe4qAxV4VGgHQW8vEIM/9NLPuYReoHL9LjP/pEK1KYl8t2ZPD4Gt2SQylG
mozjB6HYmUAeVH1595AjY4WceSOLYFRLAzNpu0VaH4CxaGHnbkV9zmT1YhH0SjOB+7+d2u3yezh6
c1h24V0nSNtiREOn/NNE+eukaCftsH1C3322ovJo2/bfgCejxiq2cpzhCYAQ6iqtO7FUX3Zz5SKP
Yf+VZ9dgsN8xNu2yyp3Xhkl0J3HosarvsRMcVGj/eMRaWJq1G/P4Q9YxIn+NBTNZQAn7pZQnYwrC
FtsTABCvM49YxCNnafESMmIaJGCWZhJxR1W49lxt8qfWOstl2B6EXynWz9OAB8RtnXNTBSwsqH7j
WARc8+yLdMStyvju3emP5Umx6aZ6Qckov2n+TxBmTutq74FriZVuvPXV4pyEe7+pLPbF1IVCHYhb
HU7TkG9nAzdDr7PuLRvrThPwOrkqXws294iX4te+Y5Y9QZFl/RL7U8hz0OOBX6WZ+CfljluWGUcL
idmzLVTNlzHHPh8JKAiszm8AaW5mU+xkCSVU08QtyKuba3UfYYUiU6chN/RzitgoQ36hjfGVH4fB
/fikV857pyWHZRwAT7IAPYHo1UF2HOvNx1Tk2OO8aBt2bUvNRrvuIHIi2RT+1TT7HmISDpQ1g0UF
Hp1fRRG2zCCML8H+gcb5NOTQ2zx4l/rsG5qT+XNdfLgop8emM9YQg8ooSwCb6D+jRfdEnvl/q/Av
PcCZBJkXiIZUUC61C/TXOqR31ha7gGFozwHpqcmG5MFmBBOYLruWmMdeYg9oBu8LiBf1YDo9sKyc
sLUQYYkIkxtpFdfFZ1ZkSACK8W2IIPvoFg9oSZXjpPHvwBZmk7nEstn5dwfPcxPq6C1GsS7ThNE9
6P7EW0VM41dGjAKEIML17Bn3EM0isAF6iXY8BJYOo554lQ0H0hvJ3nBpMtacnVxnDlvBsmSGazeo
zNiHTEac+FHY3UTVPRzN+5OyZpcD1a85wz1b1PskcZMJo2loZafqcwq0TxdJ49Twgk4tCa05I+TV
ZPOBtb3xmRftq2cVd2foHqBlF50MqwP89R+D55cjZxehJrcc/c1mjo0fKRgMO2b6YcfMMEKWbThL
2XXVOGHdt1hD1RUBK7VMCp+YLtnK8E94c7I3azdhghNyhAq/fwU+9Q3bdtmXJVevdjdBa1hbr7YB
H4efkb6c1bZdAMV4c5jgs2+t/bzlVjHJMwzN/iZHCCIxYNBV0ZnTJse1kDO8sSoq9+LhkCvot0Mm
qHMvsyjqPUcpGgyNyDMDhiex2atwtvDP3d2s/sxQUFaaWWEdJHGuaPNN162YbrHfqokHaKpfBhcA
O2cYNTMTrBot6KrJcFO0kpTAlrEeG28Mi8t+ihJFx05MH81M0xRIwdyd56SvzHm+Y4ee1yquZdi+
yST6msiOAXnJpaA5OiTH6AlXW7oBmbGvW/ibSb6fOtaj7OYhGJ4D1gBomJKdFqNHwBCXHgaisbgm
e8ixQ0Plqx2bcpEn0j11svkNLXkXpUlkn/HTB8UvK4saMucxzYO/oYNaLJqQmHQ3y4xOVDV/85T1
ghtUOZbyAq9Wp27VJO/W8Mj4N5ukD4+ptE4VdlTdQjvdscCKw+mXWm7r2AizHEzQ6LOLaeeO2FUD
TztM5R8xtum3ss59iAhahiwgLa/n10IiFzkhDzSmZQZ2DUlHzq3uGI2NgGpHixVAdfRa911nIHCB
Rrpz5PA8DWHNzLHFWrNQMWNr2+WkWjsO95+rFj5Y8ogM8P0ht6yjmUyDsXEECuVH4sZMHLszXXOy
ChyTpClO9dSEdhMAMsbiw8qvVwlUiPZku4qvT725qNmrIoUjNVQfSURRpgbEAZAtg4mwKk+e2kU3
NQjrRwYRdxEna9dMf5KCmzZt3knKkH6VyD+RF70qJhdNH32LjFWD52ynjL6n0a65XlDomdV7wriq
wTaxgrHOc5cd2pQHSSEOs9Q/qVl/DMIn7JR0uhmKHaZng96r6uCrO4wo0wibiWfRXzvm9DalS31M
ETQT4qADxLAZjQYtf99kmdAXreJviyaR+oQ1TDfdtBBRnl3r115zydejGSpylLzs3PjYZHuLUkYJ
mKCbFvKfdGGGRAx8Rcu1HqeETi+G/KT/jur61in8CvjgtVxuKNVeQd98Ivl4y9k9HnKLiNFlv+3N
1Q5NH2fR3P9GGso6rf3SaLHWcVjuHNP8w7t0ssPprkAhLpvkhxVQyNMtPUgt+BnschdUatzxRN6b
3PJ7t35M2HpBQMolERzVj1f94BzYD6qeDmYU6useHK5DKDMs0w0IQ2uoFqsGX6eE7LgYLMlCf4q7
aJOJiOvLs51N28sXNDa+27JB0amUgpLb0iuTXd+ZQKnbhnyrOmcPE97K1375JvpF3OOqr27qf1yp
/mrY1xNo6RpUINKozQbZb9JCM6H29XhReJuiGmwmyAEsk1EGNYy5s8PrZOSsl+oDjv6t7DBFEFVg
Y/ixn/IUmaDQsgeJuC2Fa37RIKcmQpMvdci2GUh2X7PakMC2PcNDom49gfyjzTTVJUu6cOvlnPAe
vAXBz0Fw7hYd8Ib7qKzA6bUFS9QQv2dYhK/Mvg51i5DQTl5tyzy3PbQUEuyPra49PLMM8fKrAjDm
tRTBaxQzBKfki/dlav5MrnEuQDUtodejKs9V12w7J4W0xUuWnEmSTNCsWrTh2Rk3xS619Suh2tXL
1NQPFoXKAP0lmnUnY8TIicWUn4lvwSEEJTjddobvlGAhUw+H9o2DIV8Xw3Ctop5+CJ9RDj8VzDQj
n5TNrc5QzwakkbUjrmXsY2LQHeKEXBw8o/ZC3u8DUQiBLugFmczKGKYb47DQNh9Bqh6pBbs1C+3S
b1OWkq18gimHEzcnYbMhJ3nqKBvZkeKthV88kjcAElVpjxkp2DqOMw8WgNhaafND8BwEyIqhgICA
DjAiOKGi3kkxvsU632CVsZwVWFNs3AVa1leI9LH2ktqqLQ9sMpvr/54xrKJ/MhIT7eIC3vyPp7VX
OtTYt6z2W9XxyzRr+raqzeSpZMKP21t/5OH4iUMLVbyccn+E3HJ007twPXaiIVnHMfCLtdM02dYL
rc6Po/HNYnh8sWPOWdp0ZnYTN0yYRtQKCIaKIGoXRzb3YE927qLMrKrY2/Gcmuz2Dnj+yQnHlxP2
kF7IyZwrFnh6Kl/lYDCS7VXut5bklPUN7OdKFcWmFUuvNOZfxhQzY5aXJoqfdeZh+G41g1uz3FJr
Y5CLqU8gdqwZ0DpuCZVPIqoIlNhNoJQaZsI43NekyoH/bj47jMEjmFjBbVQr42gycVmiyG9JzdbQ
sOQh76ePwuRQrvNi5zEVCPlhlKp+SEYNt4BFULZ3/F3MZtztcqlHjNQmDtGwCD7tkdFbsZTrmj17
+9Kg72QVNKngkwBXC2Lgd2HzgYSJTbZul14MzY12KsHzEuU7In2Plk014aTl69z1ilWi/iPQrBaV
iYmqCJCi8LgoFR0oYOlwhTonLTIbc7FTFWXGDAI1+nKgUkKBVI+Ci14FuzHgc3X+BIqaM6qoa6YE
AFfaDN8LX8OadRJih/rRJ84/lc/PPYVh3xW7zHnBOnNKp6LbWWxzjSCd/ailNjeXFXMHjfeYJsGr
Q0rrNu2DF6csqPssnWBrIl97WZDxgmDeKg6tDtFOeLBNWi+ZLjoi3mBJzp0TK2MBWMdHEsPeBzPW
UaaqX9IibX7VaCnn+ucUbSsWhF3AQutQBceqHz0yQLoz/piLk/BCq8k6523IFMIhrkKfnA/Azut6
osWZ2zetiPOTpf+4he1XgQWvuDceJCJfbSBai9rJ3Iy92nc0kZWuNxuvND4VQyImMl/kpkT8pl1/
HDPQUHP5EpeMyqz0F9inmwe677Hm0Ct5N5ijBDrpiUVkAoyyfkYk4P0i+1FYBLDdfY7MI5Y6YGYA
B4ZLv1lsB7cCOCvQs9EfIYGa6U6NSOUZ8/vQlq9aPQJBQClj4mYdHfDAds4eQqw7Ew7EjPfHn5zw
BETh1KXev4QPKHRZSzgMX7jZh/XSXYKYOVEf3iwrA/5j2Ns0Gzxcgq/IayLG7bMkzoiVjg6AbWWX
8r0VoJKXlsUl+LnW3b/dWHLY99oSv/S3aaAzlIZ7doFpR+mwH8hJDlnVVo6G7gQ5vZ2G3HIsJJq4
PhUzdbgxgQni6muK4KOU4lv3ltOqoniI2re5ir7GRntKRqBPVopwOIrYO1vp1tZyjJKs0CNnkb3F
GzXeOaCgBnhYEgElMPajww9IUfSQyKzZv2BqC6mesnhRFi1KPQzswnQJkWSUDCCVGAcWCF17qySF
hBrq/GiHbIK6p7HipRxHeUYojuZDJl+9ct6NuDiOOmL3Mflnp2LT1rw/nc4l0zbVTqt5TjpdngGL
cvuJs26TktF7xbW3JUieBcRzz0gC2til6R6CFld0WQV7LdE+JtvkENSwsxtsm4rmzTUs9+jGOnxH
GFAsbVmmuxWBFSxVYWmpa1bjrayKD2RGFjMnixahNZ8jTFGJ7B+zPZz6rnqkLC2LykG3l+2pjh8V
qsdgyu9N72HtrxiBumvTHS5g269cvRDyZPMRLKIvOaHI4CilwKbyDdO3RA+/7Aw8jM72F0urP1nG
xMJwmLeR8T3aw3mOq+JHH0lCc5+U090tV+OOJS5rgXUkJw8zmp9VI5lC+fwlRoFCzvBy8G0TrnR0
HmT8ifEyEdk72mC7eN0vNVfhkzCRaqUji2qrCRG/pJ5765J+xvrBRdq0udwKpwCm9JtXLpVpPrQ3
xCkMdacgPzidH0VZfJODNd3sEXU6wd2d7/RsqQWGcxFT1tSRl9xqttxQCLHSS8NxT0OSHQy3n2/Q
ouebQVl6BID2gaj/y0aN1kXH//5PLAFJhQHLwfvl7jEGE1PwmkULkSFpHhgkrNXUZH6XZS9hnLBL
ldNxlon0+bxXWIIJNFTDIdSt82AbPJqg3FUJgUaBRJrhFrIKNRDW53/jJLHf7Ma+z+705GnJR5WU
8ualIsdGNxLEPCftuUh7LO/Nj54N4VfHK2v+SxI2ZB76l6dMhRTv4b2YpvGBRdvZAsQswH7hP05b
ekPqhwmkUJX8dNEZZLV4dgiJwhzuuas0RVyep4HnE6Dti8ExDgMZVbvYtquXFAsM4yJP/SIs9Nkh
B/C0jvVAuG2VHpgODJsgpw9jzK2hWtKrc9SykxezyL+CTvjV8tgTStAQcyqHtb38oAkOgjXrPfSl
vXfUS7fYoeo+90LA+xjz/kZrnUE9QGxnxOMN+RadB5Iky4pHshGihakPvCbXBI7NeMz3ywu6Saby
FxMFgrXYdg7CcaGBh6yzgOlwW2b1t0xZL9UYUfM+dS6nvi8RAxnDr67Zto9iGBeYtIDqhc3dynL9
F1nLTbTR9C7pJvlcIvxXaUcGXNnHT5ZO+EgDRqQjPeqmNSVXeP1k1HHzK53+jwmC9nXMllw9V76Q
O04EbdOpa1KF21mP4N32aE/TzpF3mzEkTmCrlgmRPWV5kUVCshlhQs9pJZI95ca8n7GWnku7vhgV
DrqS/35Q3vwdNIfQgUiETHDeNCpotjyeGUKxwcM+rxMTH9p/3JHhnmaoM636MhKCvaLtXb037rJF
9mRzoBUty/oWHEzgzEjCKmroBiP1qk4S424qUjqXeOzdf38EKshMXRrkdJiLJ8eBIIogE+9ukdcH
RAULnDDUWdNB5SK26Pzfn6LSZvkrQV8nwTtj6NIXTjJtGC62Vn73jJm9GyF5tZky5qDxZgTmDRP2
dk9Odzus6aNNGzqUJNIlb6or58Ga3dl8yxGMXAto0QO2cxF3yUV2sGPwqr15vSr5W7Tg2vGNFHjo
0taeN7kcwMoSz4QZXjPRsYIXQurSNELdgYUOd3wK7YVfcIutknnRaExsNBOcuU1LiAcw8bMcw6O4
ovVi3Ib1YkaneQcr06KY1w7//cnggoY4GJ/syQXw3NqXGRhyT9DghqY68PGPxfdCWvbFJTCiQuJ9
sodxPS+cOrdW987OOmSPsDYAq5EgH25EofR9KEu+wEDSXlXiZMdTcgd1prSZEULBEF2y5Yvz/HmE
dkFYQD+vkSq/EE3WXnQZkraGEwq5BDFvdXZrxoiJisG6pMyZ01btkzlwdFltq36nbLt8H2Y16Zd0
YECGQua1JxWKBipJTzBTCSXV1KnnSx4w1gpLBJ+qxM0+1WdRqeb8P8bOq8d1JMvWf6Vwni97gp4c
dPVDynsplUr3QqQ79Dbof/18VPVMo+cCF7dQEFLpjlKiInbsvda3hgDHFQCgmc3qWRhTg3lUhgOJ
oEBhesp9embJiNTGUEkel0TrbU3Mf9b36MSsLGOOH0Xrz9gnFx5ElJDe39wA2f3guNaXNl7DGORY
v3JR4exSi4mTDLGbCiBPqc7DBOcOz8ZGWuzmLsBNeh1lhnhSDc1HtQCa5Fn2SvVRlIVD6Owxu6Kr
09gbbcYtLuRh9EBVD6DZWUd++BhXzbvnZe9ekx4ryEkPKRf/PLUZNitjDPAOexYKsDECwN1PpgTN
XGUarmiC6dSDYqNjgqwImkU4wzySzaZrwevbJThdtu5j30Y0Um10H6kIvZmPLS1r0LsOjbeKPROo
Ez5DnPyY4l1O4Qr4c/Rp1dqg4e0EOwU11kNnNWekjuBeWWKFccX7wyDXxFKhDD5aHiVBbtPg2+iU
D78KP010cQ+stIBJ+Qks090i8oePWE8O9KjQA+a+vtbSEJdV3c8bHrMkuGMGG2NWOuALuirxlzLf
E4COjkLjN5eZtggiFrYi42BMWxg4C2FQlcW83m1Y5ONuI1KGKREtwhxKIrEp40yWKV/3TXm435RE
/dlBMEnIqwXwVHzanI2HDG2UKWvAtNV4xivP0M1hNAP59YCVYqtq3YSm1tVZE8BDcUZzT3gGymqK
Upqd5IAU3Sdy1HBm+N0wb4ePkmTdA0moePLsetPn+rOvQYYCGM3wF30OhiajbsMJQ/6Zm4mKg/K3
DSxcIsmxHMU/aAQyKGW6yScnE6sIeTnIoh76lD1VBgspUuaFEgL+MALkojS6+MAbl32NXSKsLRNy
HzMJi5hCZIAUiAqsjUWGxBwXSewg9nGvYYoEufBVd23Q2+OU0PLwVkPQvIM6J6FmzDn1d4V+8+Jb
4HIs1HVzXDchTaUpx6q0+RFOYBtmqBz4a2o7kPyzNBL2JqLkDXtnw1CHl0h1OEp02iHEVzZtWTOL
pNe9bl1bjujrKojB9zffORmxM4ZWL17kvhc8r2ZBd60AXWfTXngYhEGMMidWklmXBEDxF9UUVJGF
g326KTpeo6pTYJ/jb5w1TQc1eLoMCnuJ7neyCpMxxPjrVLLH8+7Bv+BA5avJBRXZyLk4sFaYsTDZ
R8pc5BVFLjbjlUgQyBCxoXKQZFiX5AYKB/9bEdbcanMIxo5gJISsegaSHAx+QtGSSGLCbAcuTldl
H7gbwUmODsS8AT1krlGE0FmzQTEmZ6D6DAsMXt+gSAlMmRRDIBgaGoYY45VuHgtdrgrhvdo2O08c
ENKYtTePI4TvjmhzgOnM6sL8gRCSLWyIFFbWZpcJ3Qg6cenmzGDz8ewHvP38my7DfGvLfGXU1Wco
6K6kDWTdHq/S4HLWU6E/W+GHK4uzA7IR7ZXUloEedEdFi1YpDo90aDvyj3BimpXYq4hW2BbSU66y
4AxDpz3UuodQBZJCaY2Y3rGJOHnrLxud2UunsBbkFL1zV4p+Zk2ODr/HpRH1qgVjSYfExDqEdI3C
elW16MM8k5Iejv7MLdiGnbZDo6aN30oybjm75fOcP5u+HFLjPkVf1zMkUuMtXtaCBSVA44GjAFz3
wsSok8bjXut6wspSOrUNA+H8iSbIGcYEmXkW3BVp02Q1I65k1WOYiBhiylnYaJXFRVtYeH2I+5zF
A1nfWl28YmKc6kqUCzp/4djdxrY2lmkongXxMJDAkYDaJNoBvg7WiW4vLIuowNF9knkEwkhtzio4
NCew3U08uuicO/GVChNMVco4vk7RGLc4/MAMYD1HprTC78WpjuTjDsGxcJWziDT2QTM4ueoH8X/J
EtTus075FGmIEDIHtyRsJ2mb44J2OfURs1w8ySUxUh7G9c45EXwZznFqrpLAfGDJXE5wfxbVL7Vp
pg5TTtUeyaNehRe3MsqDMt3IRjsQwIsINsmP0GLGucLsaYbhvtlq9HpCVzXJxCOIoPFf4ClpW6Zk
2szPfVReKtGF7HbOIrXOLeiHWa+bUNkS8hBcm/woQ1Tvg1Ki1vUOJNQskkq/wA/DtxDSJHyKujEm
bLg+savTtxmV16ow3uoW5BDd3XITJ+BSOmcOCxrpQZZu4AowTcsiY8qgXUOfVfX2s85xuOUuUr4I
XUgb+RNzQtuYZCmZejUn/npKipaYpRDuEF4EXcQS3xin4ZmPQTspKG+mwtDcc6MbT5nknAF77j2X
8XuqmHMRaGSIFBRfRA7joQcjoWOOazjV+nU3p8/6m9Cbz06rrzIiqZfzPfMFNiByWzYGkIbGY++0
EuALhgr7J1HOIIB4rhBPBD4mBGXo8zkUU1Ypax+prcqM1WcKqMccW7RvTXTf2DkGtUNFptJpD2xG
ZSbhFkWx0rnssI33JbPUIF7rCtP2uEcjbdYW3hGrXHVjSoeS6i0e8x/Gz8ChVawZFWHsM9dTxodB
qd5y+D1F2I0vI8kXoamSojdO0xSnY/A4h0pmLNwa3xtVFO5Q2PoEKzI49zjBMTtz27Ol9JgGNVwQ
XdjOINxjS/ejbe4pLyQ2Kz16PspBtSPcFTMwNovmx/SDeQdaaE9KIyYT0EschJFZ1zxupoISjx1j
N6L+qp+6/ij0jfVdizJ6cCVmD9ckilo0JdBX6rAgDG4U4p91212tVGjUxiz3VNEPYxitW1NuCL6u
PhReXZRzO4FDbRoYXoDuYnBPOPBDKt7Utf4k0HphAo0oKgsIRAO4MrMsqeDwcHK5DK9p7j82jD3H
i6joSgT9XE8i9EEXFeZI5mnPTLojEJq4IcIb9cu7p2a7nMHZPXbA3EyjnsDw1uzCZ03028ZgDR3t
yFtXYwLcN+W6yZ/01Ntg3FpEGN3xZdtPYWJrD6GC7D4ijS9mU4pZMB5GDeIJGV2LqdoBdPXs5Phd
VTJkLaUlJwBVfEofj1ecEQjJCtiKd2M4QqMIN34jnou87RajhSNkUidIhY6ZE6bfesIr2474rc0x
Re89/hYiEsuhrq9KT12Jug2JCc3yvEEbsPfT7CumITwvwDgVdbztUt5zZNDN9cr+Kc107djps8j9
QxPElxp9DW7MZVUSfazLMxo8SDmUN/uRWDlihxKkldtOUouOXXAz7Aj/n/JF8wNFcXJVFUqTrhbi
QcMIAnptnaYR3lw/lDurAdakqhJlIf5Vy7/4/fiZM4u1B3ahxM5+18IxHhgN6XagPLoctaEnKDvU
8c9ShQPPUHvhivxk1FYzS4GljuuEnQoVJ3REi6nO4LSreARebberrOxJ5Gz6Vd0Tv0Pg9azATdaD
/+fU/pC3OGbbGU7YVx/9Ernen6VjgZ7rMSPpD65dPA86z3ecM+UPvOj5a+BkfJKU2Q4+CphEiUZ6
BV1yFXUAL5FgIi7eBgyjtZmGe5Vxk16uYoZ6XuQ/EiBJo6Ac9pU3vYt7QOxJRNmLtWaCzvdGCNRa
9xdxBASeHYPNHA2pkvcvVoRlvcuwWPi4ohD1MxJjiRaYX8DYAQVa0EuKNiH/KpI2d+8k6murswfU
0OssBvGEehYPYupB081iBDaSOKk4PyMFB0SRfRC0aP9N/rSMwUQhoPAxzeqB2IfUAfBhwrmSnMiM
Byhmy99Q4VfuqbLVTwuC90yrAnVmoKZnN3Tw/6w8A4tVGkEITW0130Po+TaH4FTiOVMa+8Wv0o5u
uY/TLfcQVNWcwPt6rvTVFsTNBEGkPdBG7aVLNX3hPxYKMrG043CvORUp8zoe0R4yKTM866GVwc7R
2muWYspFjwUPssxTWub13hoCyIypvh6j8TfyLgbYLfD1RnVPysBBBgZ7GBwGelIyLz6bDPRNRryH
23YfYYmR2jcpZZywCBheaHQWMtYCPwuP2sBw1nVBoYl4mzQltoRJXY3W1nf5gHk2DzStZqZUOfqh
UxkFGTPVaFBgk36UMtQvhTM3pfvkeSaK6OCxtunN9RN3rS0pITwuA7iW/hFS52ulRI+6BtIp1t7B
w6VMwq2M9y/VX+U9iwCxvlbVl8hDr+n5LY2jgne0P01sxj0CY31jpF8c99GZszUE6biy8hwWWWQ8
Q05geB3lYDjq3KZJEh2V4gQDDaqtOdrzIuN8HlFGOGUnZmZysp2mnhNv/04P6DJVhCz0AEWBRQQ2
gL++VOVaqQ3EhZqgM9W3iHX6dRf1DOzEIhcwPckzWnhl9i1rSVo10DvEEgbXTkOkn+V9ctS6eaWu
PISjck6Z9A2TKUKlTdsXKXAhdlhfYDTiKAPDkpQUfkmYhXNC/BAYJeKZfol/qEvWm0Ez7BXm1nRh
spQfkL9uMkb/lyQd/C2RTwz+g4oKVDTD1keWtO1QePaKr9HojoPHMOvEGRLk/U5gpfuRofeVRles
N+/wGZsVgE6uD5Ybn67hzq+qZyJ7rIMnt7k2FAv4Qzhk9Dy4BqD5mJgW7gKVwUuGxeOolbZCYDHz
TT+rnIupMcrk9DNvdaM7tKpt7hK94OpXu2if8qBxORlUbOACSK3CCOcp72RzelsVWehj6QLAcdDS
pzhAllxc2q1wXhlcYPfkzP2SwIEFewzF/H63lQWCLU1xGOcXmyqmed0CBpppAy3SIYaNX5coLqlG
Zq2udUd6Xiscm9GjpfcNdjE1Wopm5Qc5/Vg+6EIFQ5Joqosb4h9XaA82jmfsPCAeKZmwCwta2Z64
gwHmNJ0oGYfNrvHRpGZqVe6UbMAlN/hU91VypCRQkQbkKJ4V+gRt0CDnpb+tdMUwHyuvOFQjXJ8O
8OHM0kyoqApMfFk1cmbHc8NUODAVBhJlyewgjdOWCUyg0+dvvjyCErCIZ+bVir2ti4GFtnTVFjQM
Iw958BC8566o90MUnyyvVQ5KnONSlfLioxJn7NwXbzVMBZRYPdxSFE0WBfEsKLsVkNR+LWo03k5o
Vwgli89c5sGJtMHoUDo18OhRFbco8OaKwizKH0bG4KoRbUD7kSDtyvIwGPLKER2xPkmAH60g3znO
wpwRzTDReiiDm1HKjdSF2LjSYH2rdH/Vys5DoObZc4cB1LwVHtcQ+/hJAjt6EDWO8AiU0JKTDrT4
qN4EnOToRwKtg2iId0Kzvx2C4X8q+9VBVblSG4eRUlxLlWjcUW3XTpBpjF7lQiFmahcVwiGtxuXg
DPCAi7Fyzgoe3UVmYZvNHALQHA3wVcOF8wHmfdlTyv7EvnYmhofmgEDBMHIKOpAJhWoPXcwzTGSH
NXqgdVS1C5+m+YkzhdyhauBsUITDO464s0L77akkH2FWjzEWP1JkZyNEp9dRHZBdZrXcGO1Iflkx
RbGjZ9qDmlN3FEb3O5VWqgspHRs5Pr6Uh6ZoDrXv1Of7u8XimHW/p6Wowv3Aq2YZh8qNUkA/72pV
eU5FLVBx5+/E2P2usm7XSsV8EuZgPvWYwpUxe6JTp2x9TCQPvWvguTICkgg6uRGVdvU7I/qyO+Ma
dAw4fN9uD9OnHbU/qK4pAFYrw6ZtkG4bgCCobEN72UUDx/ih6Z6TUI7bhlCXo1Vo6yo1vcv9RlPe
wgY1aZc2xtOU242w0SouqLJJxMRJOqAge+vq1plR8yNu0Mx0l4waw5upUNNJF5sePzOqs0CVSm8d
9X1c0pjX2zcwZf5PnEgu/NFIl8KHD4gdgvyJIgZgNvZgJhmg1ZA8IZWFw6uVIp5uh8o4MRE0NjT2
cKkH33rN/Gn6OnER7qrxA5JyImthtzlLemSaiMLD11g65fX+KVXJf2sVkuqKVJdFxQjvyettuUSu
B2cjU/2nsYyNQ2Hvg1K/xrZqvdYIpJdG2eqrKiC3l5nLVvSxdVUKsz96Wsjvmj7PbJXwBdnOcTCS
0hfm8c0xe41QhgkjKG0gMCX8qqrEfX//aqWBxpEMN2AMVEi4PMt5FQ3n6aTOnH3F6e+m5eP8/nlC
RF5oCgFmYwNfVUamQT5LLmodqJ9Bio6jidL2YiFpeqjMfpwPNBFh4EbFexIRv1p06mdkZdasHwPr
oI0lJQRwFKRGtYdl3ko3HmmFiGZ55RmdFYvW6KDWlwbMASfQV0nZB1dVivcEStSiUtEe66FZvuFc
xWTXt9gMs/I0lDz5nXDL628oj9GsZVz9lvqIhCrIMHs1B0oSSn99/zxmK0r9MaGZ1g3vnVSval01
V0+Qn6qkdI8jpKyVDUkJkbS2h+qnsgVmeLuGe9wFFXKMqdlTMuMWoiUSRde+4sMs18kW3pA8ua1s
d6Ztb3nrDiZ91gq5RTbGy3DQq70dky6T4YLxeG8+tKj/Vi7r8bEBBTLDPqyuS75CHFAC+sQy7J2b
QrNvgqZfgsu1Vgot/EGfkA88NTeV8UjYVu2L0Ub6nrCrmVMjDUwYfDyXvqKvmJbIhVup6oGNJWYv
LeTK8KP+4PfKqfPc6gnR3pOvOMSMcYoo1eksTATyQ6pU6WGsVSzf8IuX1Ihw8Nj4schzl9RuYmxk
fG7M3LgVAaUUuWrVR45tybFL441D8t7SA/SFevtiT1gEN3HgowV1/zIKe2k6lfmRkSs3a5Lgxo5c
rCtTU4+mgYrtfnVZnjfHiR++BQxbUBnEB7Vr7Z1el7TZCjX4lFZxQL2v3Iy0gK3eEmUpaYp2OcC7
2KBJ4NWj+NQicz4Uo/xNrx09KUkPftXqW1wy9crvB4xH1di9pGqzjEDxa73jncqSEOlIcR9pHmuH
fLrn2KT3eUFqorsokBwllrUJOOzfd10P8eCgiHE3Ak6c454tb3gEbA6wfvGmx9lX6o/DVzOqE3mH
cybHdWQ/7SPd9PwjlqjsC+nEL9bIy6f5jbx2PWlW9aX3s24/Tjf3j0TttvvCasOJ8JgsZCaD5xqL
epHTs+4E9BIw3GjJQZi/ShwBhmnzFIPfI3dGqfa1EWgc+41ZUHvv92ufJZZ5a+O5R5UJ8akuwCPW
TuU9GX65c1KUSxVg5f3QVBwMPeGcREMMkV4aZ7UdtqGZDYA4Ww0PVk+xikt+qTDQZYIYmpgaPO29
TuQ5cUPOBWCdwUe3L4z1GWdW6gWXTbhSwxLCEeeLqOVVz+gLgWdErWSUhBaoraWhy6sc2iWBwtk+
iCHuuDqBDDkMN7vALmzbT/dtzqiLjFk3mTKQe51FS7eE/pbjoB5Qtyao6kuPBBFFjmmucgO7Sh+k
GA5bwsFKPdxwMhqW9ojTGWwwp4OxH17rXjjLMfaVhRjytUw17WYY+NuBE4tdjCHPSNq0ekhNu9gG
wunPrgGxAniKsiI5jrqGxWXoqpPOL4JWXRaLOgs1WpCkQTHeeoYlUa5grT6GAWBcSv/hFUYqhDLV
NrY0cYbXsTuULtTPPjFUIHqE2O3VwquXTZh3EVnwPuE4OVyL3hwqRgEpSfSJpu9IZWqmcul4n4+Y
vF32bcvBLopqFrZkqNSFT+LN2pNTFw5N7SOJTZ8y1Rn5yNTBPn2D2QuFkQ86egH3DxQAF2+BLm/o
ZR9b1+qPddq2T0ZLQ0QToSDprbmkY8vYws4/A8zMD6HrDq+tSwhMGl81RxJGfH8ErudswpDJja7q
rx0CJBwzybzQ2+zMGDTc+UL9GRpjg/jSuDpO8+j3VbxUurDYhJGS7O4fKS1myJCxNDIC/zCY0M4g
PwfrIKvFIUzd38roB+umZP6YcBHWJF/7D0Fz4s0hto1ViJXqaC9Sxw5qjnlzSiBDgxmp2FlCH4yf
Qj4n7yMINU0UrceRXcSlp6HgGkNg94CtaSKFYTxicFZuG0k4DJzpYnVfIdvsU016D4St/GJiz2U4
xJbcVZb2kuEfynXru8X40Gc1yCygAchX88P9JlUceAsuSDoVodGlKJTV6LbZ0es6m+wCLTo7mB/V
Grk9UULLhiyuCmGS563/uhoBP3RrRxTI2iurX5g18+aGhOqS/O6r6mZTr6gPlyZka+yLo322hsc8
ekoYeF4RGLbXdmQ4ZvixXId9cwtGu3kUbnIhxnt4MvLR2yQZ+3BcuNGx54Dy0NZi6TlZ9gTPwzo5
Msa6rvvPoqiwFJotKGcuZBgcZHgIP9zUjSfnxsSKY2+y8NPo1fZ+IQEMbOkp1LzOFvwKp1ZXmTf4
cyWnJFZyRUC0bW3yXjq9WyPr2xKpaV6rWEXm3cd4pvXbaOJ74aiJzrPWkuX9rg2AOrdAL5Jmf3/t
OtegIeP7yjqLFVJ8APBlsTx2Rg3LuKuQUjSVwT4aGPv7R6j8y3nvd+HLWEXRyVRMADd9DPKfCL5G
q921jTCCDsZDrUJes2x6aNNprGqqn1zBhg1RDyYGiqBjxXQO4imkKibEbV93K1UrQAYx0zvmCk2j
Hm8onktpXpN8Vgh1WOfeWM69npipTMYX+sj+jBdomYXFB65cElkxQ1p+ETxqNgkJ9ZD5X2ZjHdUW
n8cY2qcYceoZCMNbg+v3FensuBBMnnVkqqyqrePvAKvyGD1zxfTfviYGs0Sv6j7MsVLPhaHeKHnw
n7uo/+9XtpHo1pJq21pMY8oXayigXOmwOZwooeNmWuE20PDM53HfrINYVZ8E7v4lEb8MS+mtAiOC
GmCPrrvsSISCtqY1W8SZeI1MY3evg8iozo/0n7GAKwyYFPCmZhkijUgK97tPieyaFp77DXm9uw7T
3Kpwe6izQwLOVDblo0c3Z5bjzThDRLtyOGE237v+WRpZvgvquFlg7wGWHh09sn+OoR65M6PFboUT
x9uNzlk4TrzrkxIFos7ZU0O0zhnVja+N3bz5Ges17HWwWaU701qmLT58bwBhy8oPim05TRDy1ERT
5ot85UiHZ4Z9f9d441OLK3IZdJ2+UZqcTrNQza1vHWqc7o8Zf9x9nynS4YUsEG2lTCpgpS/Eux8E
CzWzqu8AIybDgKp4dINvr4fbVedNccusCThZ+cTWJ+T8qZMQPCCQ+9qEVGscvPUt79x4V/dWNAvZ
RLvCznF51SVSe96pi0Zl+t0DCtsNdF93Gp7d3f0uEGm0b4N8GoNR3+fi2uFnO0QNXoqyEOBU7vfL
76zsEDvCpJk1IdaCh7S0xCYU2QvZFfnaz1AJ3FstjUCEZjZornUKqJtF5visVwxjPURasBVTF6MP
u7fO1pyNMoxiH9ToiaUHvKLUaGsHw9o2UkGTo4iW0kaCrKftJpxEwRUr0j62IN/2dipQ4qrWPCB1
uNdmtD2Arbeqi9PY/MYM0jJnc14dRCY0qtG0yGcZ+nDpQ0RbKSvPo+OWexPN5Qs6/k2WS7BkvJXn
Iy4fSWVphERwTBtqbqTqss7rfGqWxUu1zYZ533fNKtdZvG0vfM6CjJJHin0pY2ufaxRqnW+Ltx4B
GPCMpzps4+uY8lf0Ctohn8Yr40JzV03Vdqhij7Ay31m2msGoWPYXT6upBxCiP/lc98uQ09KbY75H
tVZ90MjqFg0D6KWiBCdF6Ye9ksPNywyv/+sjrBPDvsN3nZXwse7fMehDtOa09M/vDfkDnaIzdwGK
Q4h4HGnuNygF5EkkDlpnD4QodK9tTUfzRYfTsoCEbs7cHF6aTtrAWxWs5VDnC883xa7reFCqlzjL
yUB5m1LzyjpeuL20V36hi2clxWzQCXLQ73cdsqiyyDs2Yy6Pquvrt1L27/d7eNhQg6qi35PVXiTt
8J7XjbZsGO6swXIkb47DMN4i44d9ZIdRkayMJAWJyb/1VgbmPCkwkdAnvmqm58AeDiHCVDJBIBEj
VI3bdmXGbbz3S8OlrKMZlGXNs40E5IFVgF7WdHdUrWPE0e58v+dgjAzZlTEC6e/CJ9dSBgJcl6cv
3NLXHzut3FcgVV5FlwUbTL42OCjvVmDKvRnmIVQ859MpoDE1ZjQiRSm9cx1SmIaO+9LFwYkZYXki
DcDf6CazzMh2Nvf9O6PCOQaaj1EhjVd/FYmlrdu0XKCbZp6dbsm1SbeZSDZ2pufzsq/Ma+aBUPHi
4GYXeT2vpmdwDMSmx+DjCr04CF2Rj3oY5IwvMzHPTFrSsh+7S+H061paBvI3HHD3V6VBELMeSnuj
sWRAKR2qi1LUH4HwwmMFSt5CMf2JxQ0GqDbaRwzEDAx9Mn3RtQ6z+/WaaMaJ1B4bg4dpbJpSf9Sy
nodSyezV7S1sIvxHmErpP9ukEyvT503sI2hLR3tVw6BPhv7UjLZ/vt+Qc68vO8dIZ3WsX3n6xP7+
ZPG8UAmNib+l3g+uHlz9CY7+Blyd/GlcCGrYvtK/Nt4bBmRlTgcw7XMLck+rrMNaixbM1ijJDf/Y
OZ6KVbK3t36l0kBsouaiut2bTYeU8Wvg7FQiwXbA9t9shBAYYOjojrVzGoFQzbsITd4w5OqTGpLq
LSNKLSVio5QyIqMg+bkXoZoghMzPq5PPmR0rFIrcADKKF6sQivCjHJO2yw/oRpmeTgSGi5qayyHb
mHUSvCmjsDa2netga3X/Leo4ViXK+G6oBocJaefPofvWR4X+0pgNZ4osBrYYdj8D8T/PMOm0XJ0I
I644IaNUbhppPyOZOgeB/SUC5enQyFXaNXaNnHosT9O1ZUF/JoSFjihePlPJYEsqYbTlffrpwUM6
d2VMJKfpWqvKZzoiQeDufJbSlzIPNmkyKo+xL9UjQRKsbFo9mnLJYd8/+CLIzukLEryt7kgoH45K
L2RHC9lfF4QAPFpjwnmEp9moyx/LKsItTBLtRu14pUiuTppZ6zdRujtzjOYeyOlNglnmeL/BXmkv
IU5BBrYbgHJWe/SDpr2mzE6XnkwKhgQeLZ1GfintpijN6jtT8fOHMqB5jdd+k8b9axWjhA1S9SH1
tOA2hJhu7KzXT7jlRoY08a1sARhjygwOkT74vGgcWPJ+uPQiHMDmEsf1r4eUg/HGNVLs//V5s8zc
VdWBaNJalVCusG7xQ//3Txld+RLajH1NYqXvf7qds5uUvfHXWzTJJLqvfPhO2tBaKuxx696Q9Vtv
Hu8nVFmywruhvTDGgQDJ6QDk5j0KyHhv4185ovEtuQy+crfyAQEXCLIjyBV16IM1HEr1XNXALKxO
lp8SCEkkHbKRVHMAcUubhlAV9ZhObbqAPhQZPdu+tGs0/1wSiI61Q3s/ymbMjBhVWpfUiq2vpg7f
LYn3WSB8WNHJA9bk6WfpyGSXgKueZ0RBvwqHxqephBCm0FS2DOx7RX1zIce7oU+w4XRxaMSwY8fq
97FpngsRa3vouN5FBl28HnoHHpPpjBBQ3++XmZGk+a41J+Wmlp4TVWbn++etDEkYsjpydswSgLct
26eOQ87GFJyV0GH1a/jD7iqE0eKYifWlBGhKKk1aFx+k9wYfc7mUw/d9z699HHO+SS0eDhsSIUAd
4irp4gLWc+q/j5zyj4nuUAVQUK8G2nJ0lrgR0w265bMBAH+aXm+8MnjrmliD/hfGj+hWe9xJJnxV
XffX9+sYPnK1l5X4DBMOlCw+yh7V1biJkhz4LNG+lD+YYFCXpUgaTplOSyQaOa7ErUtjtM66h7kB
3Os4KhHYtSnKxJ0g2G7SuJ819LWoYBREFMN73JB8pZbqsAqwbx+HTh+OOLko4FC/dw6+ZdPsPxMj
fzQ1NhzBm5L8UlzovcH4roAGfx8NudR2quZZz7rZ+ai/3kDjW49jMmyF5TgXbOvQH2t0oVAl5/cj
DeySYZaYLkG6briFPunvicsuF2Fdu+f7RxkKmr0wrdcuhZdrpHUHc3myi7a+vR+yuHpKamOrpkr7
FiQg1PyeODbFMxgfZ7H7BH+NXC9h94v73a4H95vmU5uVedSDLEVIHiXbUayo4uC2anyOXJ7Qtkqy
Dy9nk0l8jKtjqoWroA1gIw1a/C5KZU8L/vjrj//4x9//46v/T/8nP+fJ4OeZ/Mffuf+VI+wO/aD+
X3f/8ZSn/H//mf/5nn//iX8cwq+KEd3v+v/5Xauf/PiR/sj//U3To/mf38y//s9HN/+oP/7tziKr
w3q4ND/V8PgDw6++Pwr+juk7/3+/+AfzWH7L01D8/PnrK28yaAWPPz7BXb/++aXN95+/NMu4P1F/
PU/T7//nF6c/4M9f72H6+fHZ/fxfP/LzIes/f+n633j1deHYBjZ+m97Krz+6n+krmvk3TbcFU0dS
QV3Lsc1ff2QEIAR//lJU828Wh0DNNVxuVKFav/6QeXP/mqb9DY2/DRrOclTLEJb267//+H97Ef/1
ov6RNek5DxkHTI/H4d+Bmze92tOf56i6rsPosjRLGKbDuubw9a8PxvQ+36/+H6Bghu6hU3gwPOkv
LKNoUHLF4VHECdJKlrLM46yWxcM8sJHbSGoaGENNtFYmfZqGbM1z43LhVDViVc1OkGnL8qTlOJfR
nKQnr8FxQRfkpW6rcu20LcoFdEKdjRA8GK7SQgoTeSmWlyh5YetBnl9AbTAjMFleHW0iE+iXGE9t
4IWPTgtMTqboyZJCvwhO+uRrSlRqIXHFEWGDM6Bdlg4nmEREsWCpQ4xtfoO0iG51DNm7z0oLnZ2h
7CmXmwfNDopTjBLMMKln2WgZtesERKuJvRi04oV4A3ntsbEzlyXsAuR5YzXaCpHOEpAsUsCUQLHA
S7VjYRPpp8GB6ftsNzYJUIKmF4cunfephzoHoPFsDPv+LZLhzfY+nPQ3aIf/Ium8liNFtij6RURA
YhJeq4DyJS+19ELI4r1J4OvvqrkP0zGmu6elgsxj9l77s9XAansYehvEUx3i/UUch459csPKDZs0
4hhj7vYsaMb96pbI3LWZrW1unZZZ/imquA9sV7c/9kRnCWD6VKuVEmqy6VwnZJp25enb2e+ixX6y
G7fzm8nIHi23hYM9avV2zCcrJO+hD8WMqgC1TpB2OuQ3odJL7gm236P+m/BxHFej/I3rrOGnE0Ei
kFSTrqf1+4FFy07XqUVqy9q1gxx2I6kAG0mAVKj65rcGPnCA2EI8i4IDH7U8WWWHjE9Sez55Bhky
KSXmk7km5549Isq10XxWxFYiT27ki5wHcjC6Lwq49g1rCWIJnvBAbyMGINhWSiRWhFNBuMzj5EO3
ljd5Y9fMN7pMhv5z6nIWdNW/pPd02mw0xJPWvyFgiTcVWjJYyczn0/e41oynJQaL1MQ9ZkxrbQNB
gNnBZJUNZfIhtrqTICEDFyNkxJoMshLuYZCN6UfdocaBdnQkQkn6c9FdU52caRB+6XZIsg9nZRc1
4dffeK684cOLg01vsRO3qRyJAiCrFx3exlIztcIwLFPcJHhA2biKHdjCcpuafGSz17Hy0+zfWaCL
H+k0XzP8YdBoiQRdUaPNM1iWqpCQjcFDwrLlSkfFrzkacg3OAESEKWy+oXXvItlf6zJ5cBCtX3l/
2BjXA2Nn62Omi/fHUpHjQ0sCzh95oAOZYVkAzJcyf85WYEdsXkgQJuOzK+6qKXprI8NFUG/d9ldW
FuT1MBzLCOaMtCLSWkV9xq/d7muMNVna6A+oiHzkrRk2xmHn6d2xHQb7PMb9Ey9dhJiLgwHSdoKH
3D4zRTrFDk8jCkqI+83wB88Cy/p5Nkr9zJDTvjAz3Dq2t24ys3v00mSCJeN2O9W6J2jfE+NM737R
UG4hDW1DWQ6fc4wv1EpfNb0cQ2AB+GtmVkmAWY4VIjZfW1GMrUay4LjC9z3U1alak+zNcsq7ciba
WQINJsOEk0rXIsLHFQEHPZ9liorhfbLaU1t0u1RW1rMzFFeUgscVGqs/NW6MeXcNsra7Ftb0FbfR
F6QmfLVp/zjAldZB0l1VlN5ljvFtjawjOhISzi1rRxZHmM+iFEtx0+70hZmIxNeK06JkBZ0amA9H
0mMjS7w1Fq0hlIWdt/j60GVEiHaPc0V0N3ECrOMZTIG2D3t9IQ3RxJRPJiSpmid+RbJ4RxR3z/VA
znCx0FXbTX5HJA5gipuh2MgIgner4pJzkG/zmJXUMh+TSXwTRc73svsl7+IJY+hk67umIqiZxTTQ
MJBnDMHbv0UnegiNgQUPbFw2hTDSba+1+sYt9dthWYdp27xo9fSQruQZiRb4pGIbth1IDN+m2c1m
Elt7w2ho0zEaG1r8pINE95k03M5xwmblQ2LMO7KHA1Qm6CpKkg+gRwmBQ7YEqL4H7RNdazRMWwkX
UtQ1HKOF+NpmyolrHZ+m2FB7M9ec4+hFIc6W+g4JaOI38EH9Hphn/Lo69jWe8tqfIenq7dDeM6dA
+dIT0G3MIaEI9CXpe6vdnASjR4JYg/GLlRPIh8Y6Mfa7ri6UiGGiUe8Wae208qbyaLUwqQ9jx9sD
PeHT4MypJek1PLgzFS+Si+wh9Zaw5HcKIhJzN61QSN9vIL5cqfdkyT9LxO2BkxiXNK5yv/buGIEl
YW7YSDnwbRqyZThFAtC2sZyz2zjCB5jyekstb8rUOHq8/kvLCmFt1K9xMyfFDqbvSUear0am2RFN
xX9/51HYejCTyWKZXicN7GrEu7RVmfs3Vd01owFjv9rsBUfVdumHO1bu7SZlF79h/g/UTTEcNtJo
CrzacTZl0fxMyJw3eoaeMUK/swHXuk1LQCYOxHhqBZT8EC8JgTmJFb14odUBNhFuQR2ACgK9sPRA
95U6BgGERcRhudlXZszHyngyPfLNweX+2sgtWiDtjYmVBjki7oFa/eVZ86IrZ8f3rHm3NP3ejZOt
A8NhN8IaDUZFWN1QneQ4HDCpmv8S7B2eBW6fUWXglvCyPVw8gUU3M97aRsdrNF/ClOVRj3nsXC6q
lAz0jJzAu6atUWrNCfG3uhjA2Vq3UFqz3ebOdFojTuulXu5UObWM4QVuVQOi0Ncasc1RC+MgpkS/
EovENnZtd0MjuR0kJOM5UQcmoKHUGjQxytlLWNVoOido0EhSCUcZ+uyoqymDCN+ekrRzD4mHIHli
l9/2V7t0jTBSpO3xUS+GE3oR7bkYIKlmP9NSM7wain91baPwpWlE4V69k2/LjdAr7UJM1Ly8a4C3
ea3EJwYNMzBI5bWSiRDD2EOrOMj3SqI5Y3VP33KF95M/ole9SA+LRD14eIvQmG6IZdrkfT7c2xr8
fOmjABGkV2csgd3hlObUbxhTiXGssoyDbAU95VmgiZ1blhGCFjcTgI+9aAmXnW4yQ5U5PESXKA4e
vhanIZFIccrdNJnVL59OnRFWYmGqDLT0pVRJfKmErxspbOEGvm57u40NT8OVhL4aaouJ2af0DdJm
NpmG9ViWN6AG6R7IHCpcDpz6KzqiWFJCyKxKz9VT0aDsh32wfMhq+uYqtrdJ81TmpGfJNPlsBo5/
NQqflv2s7DzdpPMDuUkPmJ1+1h5YTdT+VvdaFzEaIO/AXy0MhMTkZPjSzrX9hN3Q88UN/qRsrgTX
+8xWyQ4Go+a4Nj9uPP1EL0tmUXbb2wpJE+yR6CGxv5uVCPJRJOal/FwKvm1xAlQXgrBKx329Ytyh
OajGPj9VM2BkDdo6738RTCWpDiImX2Mh0Zliy5ezOftRI55Fr7MKiyS+u6y7u+Cf37qdJwKvAM0Y
aRjL54G4ypY4tCEpUHhUd1rG/lQf3O/S1lA12F9NOd3IVukQtu4ZWcRESpoVhxamkKPOL8ITtfUm
FysTshvcftXWUBH7zCxLQ7TiloeJhPs52imEUK1js08EtBsAGYNhNpFGFaV4gZCS2YwjHDF+5Ror
K8cy33U+Y8yyVKDsSOjnGS4vkwzRbgDsJWk1dqHySTZSbKWu6QrQH8ctov/KObKiSJ5aTOghoFbS
yRoEtS4rFZ15jMrTJ29iim82eFv6fMFCqr8g6GPHbqF3W9UI58i4t5Kc/K1Ofa8VI5OWWrxV7EU5
mLckkEb7ojbvGwf1pcF+o9beRTGhedRYzQ99/t6nFP5GxDzjjV4CaVFJ+HaawvM18CDEwtnhD8Nb
7ZIaiTX+cYRPdMIy5BeeLs6RKD7suv/p8e5uzRy/RlQSd9w56iDzIRRGrREhoL/BJEih3mokeJt9
MC7qXrfBVVXZ67xfxAp7DjGrn8QjOuK2D9si/kS8/5tO2pWUla1ma0/tLcMtLpGZuVzGWytlI4N6
dlMRLBCKuDEIIFx/Jtb5+2HsmOqVvybhL6SUAenV4vGqqZFup0NyvTrFi921Y6DQWOwExTyBIzy8
ok1+yGuSvjLAt6232ySFVMTe5rOqgF6PMDFJ1kPaOffK8km02heDBtkxqR/hdzHL4ak/TNh8gDEr
3+vKrzm/RdKN5NVpPA0jBkyoin9J6QF2t9kUEqR2HCecoorzwfRi42nqqmuPuw3HC/drjEDZt+J/
o+bIg0zZALbIBRabNXOOw/thGuPPwnjpCEWZbjKHaGxWcCHeo0UrupllYflDx7OeDROxNGp98myC
BRJb6icv5RhsqsQOBZ7wUpfwBWsOISocUrBtLC2oE24onkI7aIWNGCmC+eCo4Xmchre21X1V448c
gbCgrmhxK46EQAJLZSyltoWSbhgRurNHILVnATr8S6Y+4iEYGZmKec/9iHZhOlZ47U/G/DrDKN2y
kmwCa7mFeGTyc5Dpg9Rgxw2jedfgdWOFbPtTOZBNARWVoJnCRx2ok3kHCLur+Q4K+alG68tyrS9z
RvNsznMId0hRJqv1kFtY8LxHrSNTcQRFgIy4Wk9EfrziGT7dBiG+7TpPpM3s59ZcQGvh9yVpOPaB
jAvsHkt6mZDqBQBr6Qwd8r1w+eFSaGx0aTVdKgtkDML9tz6aR9YjbEwjtmgVgxCB+hxWgTK3Zndz
F0KK0ZzpXKn2WLiuFZT1BJU5maD61ft2MbaNgTyDvgPwvxR8JbCf5Y0CasT6U9F14Hkq6zDEtF+e
NXN+iYOF+gxfZ4UxwBHfldUa+0zriWNxugFNN2yoLhn3UXKMXGQMnR71gVWpy1ITJwmkpmf8+oIK
LzlJo799Akinsv6d6s/YMwZ5b1zcVYVl2Tu9i9cXtzcThJhFv6N6oBg0kXsXXRnWRnEWgLlWyKNA
KTD3U7KEC0Uimn9Cn2JB8jv46b9utiGjUwCn5tMQj/IBo9e2WDI60mU8Aa+EneuyX6hsRUk9aXdV
puPR7hkc2Nl8bIzmGzQKI2XCPPkgd/o7RTvDYFcfNtXUj/h/rKvXEhe7YFFKC93dIXoTR2iY8Ovb
e2ynS9C5sXMcnPIpm0o9BFljHCM8frp3ZATGPed0SD/4Dh///4NuFtD961/4MRtNVpD+2DwHlsbL
ItVjlbge0VjVTQEwoz4mqJVdg4GYyJbJNmtkcuc6ZBelBRBKd7EOjotfB0jKk6ZP356qsPAt1m+k
ulPV6z0OnZLaA8KTXe/LTmXB4r1OlrADY0S1sK6UpU193xXjvYzLP6o6okp71gkjOalizJ4TjFQb
lOv3t5USSppbYzSj+UGC0Iyk5WLMh57TQkzLHw3vARc2sn8axk2ve+e0lflWVBYcBYcUt+YoeKhK
7GNPHs0iKCEcaRGk/VuehDLSguuP3o3AG/Tsg90fk5sAuxmqj1TrvSCSvHNG3RLbsYjvvmih3JUz
8hlG2IueoJav9pDMF5igZKzZskba3oH7oWefLrlBr5qqHJ0iew1/dBzPJ/+A9GpTv9rSrBG+QVIW
KXrekf1IhQqTKGZM5WXxiNSW6IDJ8G1OKcZdXyB7GlB2PcjenioP6VLGhXvwOq7wZph+2tTxV5M+
Nh9W0N7tC6Sj19ts9DCyxw9Uw3W40n9miIt2xYwKNxoRs5C2xPoyyZDkZy74L5gOmYa5XSjgdn2J
u2RReRc0i/vnleVVB6wCWxGDVWeHFMgn01r/3GQJtejkTdCPKaWwR49rUJU9+Dben3AWd56CxFgO
1Vdf52Fjzh/Z6Pw4xsh14DFkmQ2iZm4CoDn7pRVfHkicJ/izOLl1yd9XUSh69TxR150Um+gtvhI4
MBkZP3DwtlFDIFJPisNGeNQCLD+Oi+UUW3UTnCv40wzK1u8YAQ91ukUPUWDtGaecCEf1SoRcd06d
pAzcHp8KBN3EmSgPaeX8Br0y2I7eT3vzp5lattJMBKw1GLvl1BtAA6sMR6xCS3P874dqxfw8zaU/
5bcNyNS8xkzaQnQu7fG/HzqjrgtUrvyzEA1n6O3Xx6xwgjr/HZyFKsPuU7a/Iy90h/DOXtC3k555
HGlJwnahCOrROdmN88PYOUa/2V56C5VMHgEk0FVxalKs9F67eJvKifMAhuRgQ2tzNeiRi5bd2+mY
7KquMfzmJiifeNcgqjLk7pz91Mk5RBP/1LoFX/AoXiKXGXjEvB0JCF413fOuNYlEac5UpssgSRm9
kLCLNbg7qiaWtC15rJEJkwsQpERGQMEBwBIZVofa9nlNSblgJ0AeYdLmm1jNICoioR9U+V5wKgR2
zOo1K7nkMi93t5W9njujYn9fkjBiIZDxF3xShDncMPjex00cdWzgFZxEZhxRzDzCXKktMqI6Cwai
kufROdskuTpeS01OrPBO18YS2XE9hre8t9FEVLkGvb2Mu25tzs0yRIe5ZyM12eapKsvDSrxoKPHD
Rcx9tzrOa4TK4hK3Lvgf1g1QbrjZayuwq9YNtKRP7hG/2KHWYeNvm4oSJFsJarm5FLXIGXfRfYsq
5DjiY+gVdGO977eYr2bfZgbBJ2uekbO/3bi+QcuHyZzQAklY5cZxqOrvnsm2P2sMvOII6q3VVBN3
Ljp0OfkNNJidHZMbV0dpG1bL3ZzoE8R7TKrjdAJGOC/czl270qRspWvsZTbBdiU01dORQphOQwas
qeBAWPoEvUJ7WavxObsBSwcGn9gyzxs5wDaTLDWudQIibkL9tsnFgJbV5etQrnYpZ8YFJVFgSVE9
GaIcA4AOBZAgth5aQ64re91ul0nzLQFCXZSifSVRduM0NcrHbH3I3bbd594UVFokTjwtr+lswmtO
nOhDH70QScGdDVbpDoNPsalmA7oNHcdG4LxBck4ROpYNDDfXvA5T/U41ZWE720aa2weTpFrCNrEX
zPjBynosZZ3+3pwFUclxnfrVkv/miK2T3NXJZstDfW0orTMF8XHQX2Wm/gmNnYvDiB9duLN3zCyM
oLwywGxofXM6L4zdD7gR+3M6VPfp1N+NID9RuvXuPkGWiuemCijNfvuUaJKySF4Jawsxf8J8pqkY
k/KzXORDkXqI5Lh/rPauKXEVxvrKJ5ideDTALZi3pPFkRRM7/ypZeNB54enWbE/c2SazQNT25mW9
DWGdhme/FN2xt9tuD7zlXBtcoyJJI3BbwzVTEOBv+pPCqMOsw1+ItnzdEN+HLvMHOa7pL3ny7rkG
97nDDH60m6CqGegA/XRE3+6baMGYyA4CaEdXQe8oUuIx11YtWw0yI4u1/nuoqu+YhgBchB0SsJkE
YyHvKJphvw9NGTbi0tdQDzB7jn4KWwhCCkNZg6FxmhNzmivyvxZDBE6f6pvrappMrO0cbOMS0cm5
ByfW1BVGz2PeV/OuHTM7RIYx4MiFe6Ebtwwu1vhRmx2sJXrv9IvjrPk/VZnOiRiChmWCNO+6iu1M
5/AKMbirgvzGeslFmT2UmBeOTaV90LTxvjekcVxMwin/+4/p7WeMWtfdC9Rc//2E//79gEGeaDVx
/e+fSOLLHjSrfmDs4YDMCdOmJFapS+2H/37w6lcKxj1CgISgVMyWVIP2Yy2yNlxyhuOgGKOjHdWQ
A+o5fchRdKH5LqpDZKoF7FnxAz+qPxeJfEHeRGi6st+9xcIU1qdaUHhXF6gTh0ivb4Do0Swkub3V
LgIJKZnTIrnLAVlmfNefE4e1i66rqwXzbFrI+/Ci9uAqj/7LIbqG4OZ7Mdl7Q+J2z41hfE6AX/qV
2OmrNhKIhIyVNPZf+48HUD2XfXVf2HiLVae6Q0ma82aeeD00c8x8mdnDZwve2W3M37aDzRQvoMwz
uwrWmTozNrjiVZO2O7eW3xNAo7s603eJpsTdBEltA4qe905qEbr3NLnD53GTeQN98GzTDVYrCpOZ
bGZVjee2SZBy6liCOxoj5GIjc0aLR6r12otUcgSOg1yrE2bIpNM5rnkLNxOhDhArsCR2MjqEd2Nc
nDVs9iWxrAuu8M4qy22Xs6AliFztif+tdblHU9e/OJV3bRLyy2neHxl2B0nHcL43GNWPpfmPfkze
8iq/YouevxoN3DY1Lhh+2+sguA0mRnzfgx0anac+BKn2TBTnwPrHFgy+fUFQN18EaYQ3LAPBMmo/
5khHLSZRBttjQyRbt5jkFUUD8qY5TVlwrMmpZLBpNKoMzCUNO/xWj2a1vAgrWq6UQ/DV9PinwCDg
Nzb6Xh3nKQN17U63+bWdkX2BJSeukdz5XUmrfh303sAfb8IwzOF9GUUDWghl3iadHL7ilNzruP1F
PR7BL49+lh4ggS7c8cmB8bDrEEwzvIczyRaTvSfvO5saklvioThi/T4z8QPIv3bk47SwGmoE9lt0
UugBr+1qPhhFNQcevnfoUkIcBoMFmTTXT5ot84SAN/SMhiuMmyIpQL4AOypK0EmAMGX36458EvpE
7Q647UMjZ4jVkwramnKcRRaRJVg9Ng7pboGe5xdI0i4ZaGiwnBiwSjh0zYGlfKCBWNt22KdiMfxl
sQdxrsgbP2FNs3B7NRl6YifBX2epx3phoo43nR5EoKxpxEE2jDMJtzG3ruDVMPNuOjDEuO9aQ4ej
lm1FozVH/LJb22QtNGMgDau2OquezgUgTUnmkZz9FleTVX26y0D4cgGAqVdzHmKy5k8IvSp14FHx
1EQVs9h2xeaZNCR2ps5DpqsB5++wQTyeHFbJpNBycUBon7VEVm/jomGlJHfSto99gRpSG2JYWR3Q
3wY1rD6pHiq8+FiSbzcnYVufxLfQxT2d9n4q3OYubrQ/Gk0iDhPwFjVKOYQh98uS/HhJNAco2q+l
C5nAhLRY1ZBtIzZGggShTTekp053znkHWn8gJk0u4+t8o4h55Zs2EETX1/OzUEiDBuGBa1qQmJsD
l1tm09pBryDXw8bwiF46Xqs/yRMPTqLFxhYDCOY5Za4Pprn9jfHm82crH/ramgM8wd85Ora7hSCR
gkJru0YeIwNYIz0WiWOvDF9GpndVZb9TOLXDUvsYRiQOsXnWk4TYj5oRNuzcYYty8DzAtnUtbzcZ
5dm1BLY9S9aIlTPPLxTyaQCLBbVlQm0SL/zum9UGBy/QgY1YgAISGv26LL7toSYQIE3hLpERqAyx
q5nGbAwH4CTQJ7drqIes9dKw4vN1expQl40hZJYICyXWQ2PXTTycZi8f2xJbft/BYiXtILJA/RFm
cImn5k+vxxloWfPKECiGEeL+iulNItXx6e8gGXEPesOwHScJRo+dviHUXrbqpnrONkMG4w4bPWZI
YhIAVhsa6ZcJh9pKUBokJZMKfDW368qxpkidYN9V2ugXDQ1UGtZySpiCRxGLLcC3GAJ6VG2niqhL
1uEE8tYMUXvvHKdTtUUJSPBHJvD5MEFCJnqRrvunDxr/SU+zXe9VwRAvyX1PvuTo5v8qJR/5n6WU
F2Qn9X2+USQG+ysxXnA+vowl59UfHzDcMcyF76Os39mjYXGzG0Vv0WzArwGhrsByum5XDQK1vg3S
1OJBNcQFIlVJFJ28jlbZhjDhWFkxtoQWyPLYBZhjyeQgMhG2wuExxc5BpN1Dl+rnshFPTm+oUEvc
F8RG1LPu5AtrFAetfdNTjfV4yyp5YcjhJv3N/8TqzcshkLnwgwWGU1aZKIORm/xyzlt8yzWd45vW
xpupcVmkXfRhwu9nUHzMbnPQK2z4qKIPswNvf7Eebc/+cPOYUncXiapmq9sS3jsl82mmZ5AusofS
EYwxtH2t9z9qTZnLmIpR6Dq+Fh5mY/by3veAmzbUB45OJWCGZyXLv8YEFNlYbihjXjK3A9RjTxVK
EQssyGQOZ0gDum9M5C14S0E+ovflDa7cNc3MH8/dRuMi/zUOewK5QuSzFosv+YV7RoSpQ5IKgI1p
33BhbUrvNvKN1bl2MZO40hCPo5Rn3ITbGjwwo0KcIGyXbtntC8yZ9HnWq/4eSMiUtCY8gFX328Hg
T2UPgFqN6FtGubVVWmwxO5p+OMX3KQCU18rO7WCu4w8YtP2WAQZ5d11SHBJjkDtakuNM+PpmBi8b
dSzdhKoRO+G4YaztnMppZmnWbVlpp+8OiYv7wUUnEclTDwfMsNol22I7fFVzHDGaKsptkVWl3wqQ
DotF5Aa5UWrTkcv7jywsxUcPXQzlKYmQLh41PJWzPwCx3Fgxfpe1hGVbONwukSzg+DGQ6/DNNba2
ozUnLYPEth6WsEcACmt+9mJLO0w+5Dt749h3AA45DuCo77ChW6EoCZ5JoaUeSpOMvWgdwQwV4xl4
OXS+GbK+jkgnj+oAOTkQ7HL5seecRBs0AEumP49R+1llHScc/fOgJ4x+e6PjcOaJWfIVIldivuGN
1LdtR69cakRx8lzUEa4hs/xa88r123x4GkfGYjQrFY/CFn2LE446WbRgLmD+ZOSsmcCHwIKWD6Un
TuZExJhnG69GwdEF6fM86kUdjBm5R+RGzngiSbRyIA3yWiAYYPYCc9J5zaXqjzz7ajPmpICXK5+l
Gm0k5Cmcz5YFBCAGVAs9Bj+3/jNi5mUyGl2mj6FKb7Zgd9yNtoEczJn/ELSmmEC8S+xqn21TKoKA
yK3CDYoQke9YpMldL5/ojdBc3Xx8wBXD9aW9X7KZ9pMJPWqP7qN3EP2x1mVtllbFzhImmGuqcfj4
KMWmR6YqnATcz5umVQ+EGhNyI7sMQy4IiMIqdusAkIIwL+c2FrjGsythWt18JXr+XZfZHj3q6DfN
SJ3glI/kulZbOaoq6L1p4aanKKdjey5hGR/X1niESsqk33uMZnHCo2KwEMyZPtcPXDbcdE38XN7I
CyS6Mb1Z1AkfTXIxCjxBSjjDRdbcAUSQqHVew0LxanZzfhB5ggXP3jTRqmG0e0oitBKJO2S8w+no
6yYuQTy2O1Ov8wt9dH5huknKjp684WXLA3dCiN6LO/ADD2mXCYIZ3AenfYv76kOivt6ooeOVyogf
tFoC5mQ9Bw4Dra1pvamKzIqKYeq2HYmjYdHFAIWMIL5n6Z0xR+mx67Ryj/7kx/ZMFlQpnLiifSow
4KIC6HFFIG6ZtEe3Mu9ismLmFJ1dov+DORDdmAf+SNNF9zrBbSnCBVeKHnXiVecU1aDA2zPoeeSA
FeIoIsjLD7MmA4dF/b2sCW7mdUgqCoBJLMWd4wKJGPro4DgdKQZxQN1BzQHG6ooS7qCkftYL58FK
Cnb70tN80wFsluimDLWlI2Ynh/9DhU/0w1aXrq9iFpajgwNO5dqPkXFd4F5pjzGYbWW1b/h70HeZ
BromzJBHTp6UyU8wj3Z7dmoW6/gMfouBTVA5YOIr/htZOAdtav55KZI+SKmrKhhcmuK5WjAvlhEI
usJNvlTmLNtkZA3RcumHdjzsHFGeUlcHiVlARerTUJvazufzio4lV8eqs22Yx/EG3P/NyhRFBHL1
m7+tQ2aX3jO7knJhkeVcXcd7K8ziHM+1tteS3wyafdIDlUxs55ER1YPdu9ABjbCEl+avM94Slwp0
Y/fsCehhL0u5vDbzSXpNh6qzdhAh4BjtG3NLmlq7XQh9rTqM4sizFi+aNwybiLHJv2aKkUT/tiTC
e71T+6rG2CZ1nXi321i91gbGSJirsmT+XczE3GJa53ReVr5DUDbHBTfhrK34UosjLDMsZRUTWatH
a1KaOjEzOKNEHTsbdy217YxQOcLls3cGPIgas77cBMq/dFNoxH8VXKCh6S6jPpg+Bp1PsgXZyA3M
B/smHQKjXz6Tdjgw2KVyI5rFT/XHuvHci7LX9/+c4vK/bGmT2trhsiCLwrciS/Oph5FjZeBt6VGX
CdGGAZXQtWr1gkYGOSbmf6ZGNyoX+5uhW08eiQy9JJGdFwMK0axONFPHaWTsblo83EYEd2yKhlPs
kvqdRe7GdfvUt4WyQkt1Dwuu6z163EBo9rTTh+Q9w+qyiS1Yba05fScmYoY5vcRwkIImx94zlUe4
YKQ4zsYla0biJ1LmvA4ohaGNdyYJSmnsBF31vnDJHFJSIPJyPSzI2BBPOOOxiaE/sSrcOyL6BuyL
OKeqfqRYkZPCficBpvAze4x3hetdR0OMGxf/K116+a+tYrC+pnaC8977BgPlfiR8sOIyDn5UxrZR
0yG5xsNFn5aFrIO1DU02WeTpoRdaC3Fw5+JkkmCGd1lPjqBoXu0qz4PRnH5JGWRFWZLH1pPvPMaP
HfQf3WL2VhUVveHCRodIN80SPahGINj9/Mzl3hxI6vKKnJlYnaSEV5FPbGAWJHN8DlHgIh3uGxjO
O6zULAaiLwyT6BJM9d1H6QNa0YtRkWxTZMzLk5npP1rrKZoTaLFyb5jytSyYsKLra6H/HEwI+BqK
FH9k9rHFW7/otGWZgB86Vg/KpjYjrCismhLJp5h5vbAhqwThS+vkP8sikS0qk6BxSRpnsQJpdOo3
rCe1z0Py1jQkfdLnkdUso3BKWTGCxfmM+y7wnAm9y9rCR5v4Vab5Tryt6xeWI4mQyUg/6bsQFOZd
vcbfHUej7ayYZ+pC9x0FUJa16KM+T+mub2C/OJH2L+niVyJQmSrqVneo8ubLIPTAkDGzezqnPiWT
TB9OpidPzLwILMBnS7Ipk3xqw5fpBgIyFrgJXocoVaUY8hb9BH1DHKC8vReYZbae20YbqJo7oMX1
vs7Ui9eZB15ALriJGj2SykNA7zBHG/Nl2y7t0YipqRwL+V2bmTx6y8we2kRwUy/OA9QgUgo9+qUJ
LY0/T8uFY57gpYQHfFTbuuwChkZB3yIvwSL8xICYGAABwnyO4D+uzX5hmrAv2/Q5ne7JHhd7cj9S
uJw94gk1Pk6KOsBU2t7gMGOBw3I17b1H0edPGo3Cf381sXlnLCLzzQzYeH5N6Al8i/nC3hLJUaSG
t9MJZeiN9jUnxHlPao/pxyJQZeK9Eqdzr2Wv+SoI26Ri4uGoH6P+gd6w2jZt8a8xtWhPC3e52aDq
Nt9hHEMGIaqnPjaeN3lK7ZL2+mlO+gN7/GdhgAWeVPZH0f9vbcanzuUY7gl1UQM0pm55yW3e+ipC
HddmMPd6nKzuzXlFeh1POlqD0SlcGK0ChrD7LKPy7GQAHVjyPGZ6IADMHNVI1QjbFJHNQgEFpmyX
pmgAjUQ817IFYOX2f6vFIL5tLW6OFGTKkqxNmC95aNLSnqScGKTl7Jtbd/yZC+faTdI5WeKQOYKl
UxbTFSLr+h9757EdN5Kt6xdq9IINAFNmIpNJT0qipJpgyRW893j680HV6x4qmkisk+M7KA1SqgiE
2WF2/GYGed82ASDUIUr3KV50e847PNNd12Zjci8nlYvpMcIFyi9khnY9ctj4+ig7kpXVboyqCvyQ
nd3FInqtec3e2Rk2FmjrvLQZDop9ikmTMsGPcewrc2z7T0GRPZlxfT0JSMIwzb+bo86YBdlTaXbh
SWuh70b4xwfha4jmz5UOBvCQWO21n8IOnvzpMXbzHjjiw1i61THjLXoIfLDDRqhcxeZgPPTL2XjJ
NKvJ4iNhklRqj1kffwXbnXU8TkwDokJI7ezGAO0g3ryuLd4+jpaf/+rIFTkJyZ7QVxrPQgHL4M3v
yCvgoRTKE7g1MnrTT4TjtVOfFk85R4qUV8BTrEFe3f0Wc6kNsl9G0N7a1vCK6MroIRxgXnUqQt2N
6Q73rQJXrRlb6M94KnCEdq8yNnsMQA1gshXwlcQo9F1odV/qwAQ21cd/p0GjeHNNamDOfmihgm4K
d1RsqEJ78PeIjXyKxfCizJbu8TSCLBuGe+SX7uo6cMEemCeoNz8qFyzwiFEgzk7DAXgfvjeDTfIX
3VklPNipf+A10uvMpEBOxZkOReLuhQ6IsUT++D4vPuV6eNsZmeu5HOXR1/DzPaqKuy5YzqVz+RnC
RkB+HmUzjA/8OH4eDLwuMjAyPlyYKBX6VcWTU9KSlJi1lKdDhs7oyhOHrBCyY3JDG9vrkQoQKq1h
j3qWwlnHUBH28nEiuU57cY34JBkuVXwrikQBbIjm0JQ04S7KyyOSv+UN1pA5kxChA3RzHuwkyXY9
CeIMutmdsMlb6KrtOakz71wSawmglpY97Gpmjc3S6ldlR4A5nOrJ1Vz/3v3QIMDywh35BrFdiJMu
6fOo9WEpkMZiau6Fsch7zxpM3MTlnb6L6qOlp3ecaoKrLuqeDJOUqw8/y8Oqh8d6LRxJNTwbTdYd
ca1IdrkNfMMPlQoAaI1H0aQeEJ88zAjvFQOYHp880ai2H9wKAIkJ0Jh3CP5zPLMAI2hbLu8ZxRyd
7ObGrRcRyErhcif+ghYFgt+2P40hlM14TrmMMt9ja/yJb0RxjdorvIOKzOGgNOyFM2I5vWLs8I4D
fYWPZNPbezMjfdxEnx2HeEsdzvSIwzdpf4u23G7u8VPwh+RnP/i7ehgwL+yrmxBiOLhfF7c49UnX
ah5vDR5ynEYrvIH0/tXvP5KMO8ds81FROn+KA73ntVMJmaLZKwAK8pujnoKz50QzuLjEjssNkbeV
Gx89iCuT8+g+0+pwZ4B1hKuEoQbMrTu3HmdM7ZSEp01SixoMrRBIZY3dPQoi0y3mlxAaVE6VCXoc
PrHNZaF8CNroIMrhTo87zSuQTI2cooKgx7Nk3H/tAcRygubZ3cSkslWKG+Egml9U/vOk6gHr0HBo
uyK6FWh0N65/U8zNF7cB9rus3UowXBeoBWG5QA4nnLQH5usHzJUrr1HsnRod9MXSQFNQNBohVBzG
vDsB4WdDxv4JKwMglZp6LHqNZKc/xPsIUjjMJy3Hmoh7j44hbmf718hckY/ILe0UTsOrD76Yqyq9
zaEdsJIi6O3ma9a0JTluEr8JB/IeDo3SqA4ettyxei3NDpkPutev8JZ0zeZ2Mmvgr7A7Oi4Ypom9
DkYTz6pB0tqJu0eYmIjiccXbFa7v8pLh39dWgqvoyTEG23MzC7SOTS7KETlEdJv3xTodb3nuvYO4
1XuNM0ReaCYnM5hedeTlrhx1qLk71aBjEcoFAZEeuc1z6weODooFLUu0+x7DGN+C3H8ZFLC6Xaz8
NFzy7+Djd9jVP3Ba5FlJLYa96qS4FKLK4FiINRVW+6zY/q0P2s1JeY4Y3Az5PBddT1hS1TcgrckJ
TgF8FNzUlIYJkmUQ0cc0pxN0ewcxWeEaboJQq7m0dvbOt8o7TAfJ4E79qW2177WfdHcED2tf8tyE
pD0apL2QoL9Hze3L0DXuCXwOnoU18onhoRwM2IBB9BfPLYdhqDirVzkvWJayc0kgIj1AtCVlCv8J
gF3aTd9Ik+KY1SLWEAxcQAM8Le3oJhhLHt99YFRa3L3g44oGwR2mHosNdeaC2kIqByygofePPJgf
9alQj6pACbnOnFNSiG+cd1rOAlxUu8r+y6qRNkpTsidBCY1galL96fcffqS/THWr7FqAiVcCBXe4
KWkLhwfgaQ6cDDYV4hSOg3Mq6G2w5+leEYEKUqxANDrv7rlXLvYdYDUNFQAV6rhXZtEcnNGA8JGU
9jW6aztubRx/YzIDpW3zpiGY9U6x/81J/g89+g/e74//T97+9ZvXvbCbNVf93VEr5O2nb9xh229/
8L1//y//kLdt+9+OYdu20BwT9LJq/D/ytlD/DZhWqA4EbqGx//A3/yFvG/a/yQNpJm8pmI0blgt9
vPmHu60b/+bf61BPLR6zhMpf/R+o23/ythWdKkwb3RPKf8vX1pC0TsSco5EWgYFwuwC5IwgVhWhP
b/riP3PmLTd8Keh/ieH/W4HxZwWCd3MS1FSAxsxrhxkLLhx3lxWt/1l0WxhmErNUYqM5sOkGtYvR
+SyO50tf6xkG5W3PJD4S0EVXCM8R42NpurdQZh8cfd4oHvL9u/3C1Hpb/DTBnccNgZWg5uDmP+ms
+H41LZDaw0UN0N0/a8BMvUngu1lerVa3I2/H6Zh8a4Zuo/iVgdUlpj9H7Mqc0X717DlSd8mAsRW0
mOzqso+3//x4A2HvweQM7fklT/GBXSBG1X9yClFtVLAU9M681JdxeSNUYJSWPfUFYnKQQ26TpPqc
RLCRKprTwn1KIJCeb8jSHe/Vs0yvN/UIfdQGp2YURlPs0CLaZfnwhVPq0VmUZhUcEvM+3QiItTZJ
wWzrdYfMvY9rHH6iN0U+ITQTJseOlIiqZxbPy0uG/Xy7tCUO3muYFNhNAHTXIRPtNTUGBymK0uMB
2ZoDuaqex5TivoudQzLCG9Q3QmZtxknxDjWlboD9WV4w4G5V1eM9EP2NZUpb4u695kjhjik9iUC9
sbxKT4+tqZxGtzyauXrgXsdjT/6h8ttry6pPdd3+Ot+Fa+2RlgA/Jt8DJYT2aPnPOK3uoqx6uqho
TYp9OKyuoS1LYwt9zspMeAb+7fmiV9ZFTYr7GfRCo6sx51zy4ju77yZyAPVwmrUg2KhipWM0Kfhx
30NlbIosT9fUU9jagOvExrRdK1oK+9mssRCES+C5dntPrvBzycvH+Y5ZK1qK9J5HbegDAUVn6nBy
cX7YOXOQbKwja6Uvv79dRya09lIVAI8ZmsfYdQ7Q8jeWjbWipUieh8FSi2XZiKfq4BCuiTpcn++T
pVvfiSpNClkNuRYVBjWSnQMOOY4To7JrK83fZSkS3ulT4/58PWtNkKLXtHSY5DH1NPH0NcvdO2GZ
3vmi15ogRakusg4F6mgitd5hJ+c8mKwGV2rMypa2h/N1rHy+KoVrmEy5NXYBdcSufkT+ExiHDtnq
stKliAVdJKqgb0ZeK8cXLTa9Oqu/nC/690C+M8CqFKo4/8yw4EbTswe2N+WzUsTonj4bSvWUW691
4+xHEpF5A2tduXWq6LJYU6UwTs3ECEgR8RJSWbfI2z30SX9zvkkr65sqhXGGy5vCgXLi9ghorFzI
Gphgp4P783z5a2O9/P4mkCfygH2hDqaXI5pFpgIRT6P7dlnZUiTrqgiBUo2g/EyydEh0gvHM5o2O
WabLe0MtxXJTD6gwtfDhhrlCSZMXwyjau0V3Xbn1V2bvM0eC/fl2rMScKoUztD5thqME9U7LHrA9
fEhg4pujeOHJZGOHXBtmKawR4TZLN6lHfHAm4UUCo3DDcdLP6Yj06/lWvD/StitFtagnRU+AVXmD
4fxILZPUlbuxQy7h9d9jYbtSSNeo+4Gf6yZu+BNkkBF+GrPVMs1nG9v2oVY/XtYEKbx7UA2G1oPW
8LvhCPvoBbT/xhgvvfBeE6QQTnxSqZ1bToiEcX2YZoByZKzxTdbgkDUGovFxf7C3VlhtCYH3qpPC
OvWtGbx7hTaernzsAD/bzVF3nwU8RyMJ7+BgPLS8EYoE6TLrbqzFHkbXRXu3vVzi34Z8HNS+sEow
1WUELlLAZc4i77IBkiIeTYYA0C9zLMmVdI92yLgTIWmj86W/H4e2K4W8z1NF4zOPgZc5vMBrEI8h
J3chuvVx3P91vpK1uSwFu5HrGQouzLE5gdeWF15ufVEwiMADbnHk3gjG91cve0nlvB2DQEGZTNGI
mGbRqu/smxhEuCaivxQ/87IQSpWRJhtry0rgO1LgxwnvQQpeGsCx2i+ZDt3KrKN/FBT/yS09/TNj
t/Mp5IX+bEeKknVtAtry5gkbZtV3T3OUxBsxuTLejhTuCC4puVqxrYKSeawD61b4i6Ybwj/qxnz9
nX14Jw4dKeyZQ70f1rAI4FJfjU2INbF+beUYjCLQ/62PX1BY/tqrByaBimL5xKKAQjE2D/VNwY0s
w9XMhF8G5Ze33+K24PK5/JsKB+2ORUMJrZtFwszQo/3YQuMP8K2tN1bdtXGV1hDUSmGattlE8jX/
aLEdzYiGnA+ClfsnKMc/xxXnG7uBoc2JBiKgrf6NJ5fTo4psverFX7yoQqPdsTCdr21l7XWkVcPM
FyWFJmUxdFBAEiA+i+89GGwIbZ4PVHc2VKiHG5Gnrc0qaRUJDeGonZ6MMGI/u6pyaut+V8NmnRT4
zoydAktniBEbvlHb1BM6lEuodml6qnLkQdKNtWxt8KRlJkigVmgRHZzFYenZOJunYGY22rhWuLS6
cLw2HctNYM3U9t/x2Grk9vv8ssJtaTkZ2t5OAiMaPV4h0IAK8m9VPj2fnwkrH25Ly0mInslQqYwN
6rYfefI8DkJ5OV+0toTFO6FuS6uJ26GEgMDSP+NeoSTvf2fTxTnz98gvY8wcK+AntBauM9Mrqr3g
TZ+RTTz/ASuz3F7m45uTdlhYjR2azQT/w/0UdiVcDB6NkD9/tpTkMECV1NGnFtq0EVUr89yWlode
m8rW4i7nOfn0ovrqxxqnn9ivT+6sPp5v0tpwLb+/aVLNc2OJs9rohaJ2D0lQhyB5eeO5rHRpWbBV
VP0cBNG8NlRdsmxcQycljy7bFW1pGcCcSTHKuJoBx83l1yGq1K+oc0bX5799bbCl8I4F0o2ori8+
QtMuA4siVHU31F8Uw/IcXCyYeZsr2tpAS9HeGlqH5TKYSox9DkPY7NRyfMHA1qsNZSu/ujLSQgr6
pk4rhIjoLQMcGppo910WfTzfVWtFSzEPgpy1Xq0QzkAfUm2H75k2XJSHsYUU8vguNK3WFuiahOFR
s4JD3bSXTU4hRbOwfF6nFL460MuF4dJ9Gi7MgNlCitxg1AO7nIvJszuc2kyYEXBSlF/nu3vp1neW
wUUB+m3MJmqNdgoSY1xg8SRoq70lXperxnJj6yxgyfHG0XBlWgopfCGchHqvG+wTQ/oTL98HkI0Y
Cw/Huao2lri1qSPFcKiCB4jHmQRDBtc/nq81OOHnu2mtaCmApzkeVXf22ULj9gkf78/INOzOF/07
N/3eEEgBmyIPWgEBg3SgaDeB8R3e8ZWo7YcphgbPuTG7N4b7YTgiE2bEH+CiLndAe+6v2+InJ7AJ
KPn5L1nZEi0pqo0ZWHE8ENVzNH0I1PheaM0iUeedL36lDy0psu2wcnrAIJMHtPfazAUYrPJwvui1
PrSk0Ma3UjgsSboXQYwyLPNQ9MrVOKIN4w/e3KQ3dbt0oZpC1/piFvEu4zAJ9uEmdiGgoIBDl0K8
3hjStZZKq0HfKkDSe1aDqtJvsL54CVyxP9/StaKlxSCceT2rLXWC4tx/5rpyI4BAni96JUKtpco3
2zc454XWXwKTC4xvDTMLR8Hv4YB9n5m4G+fctSkmrQIiIh1rw9QDAqg/I/t5kw9aeBWF5qfzbVjr
HmkJCObYTMCB6Z4FQ2N01OfZ7S7bPSx5CYjqMsK+mWU44NjP0UPxJluUF46rtAjEBT5J5ahP3lRE
944GqDpoX873yUqfm1JYi9aJChUkGLZn+pfIHD80Yf8R/NDGqrHS5aYU1lHomoluEXqjjnS3IB1t
O93nyz5dCmuAlYYwoZZ4RTT9SEuYJ6n9xe6bn+eLX5nxphSnriuiZkx42aj97tlI8KsQPAhoWvjV
Ea13vo617llG5U1UpapmgigudE+vYL+I5iZDAuB80UsvvLNxmEuVb4oWTpLPJQatnhqnxveo9zF+
RcgnKLgem+Rbna2oWptBUtTq9ZQqDWrPntJnryYCZkheHuZiK3e/1g4paP1WT5DLYIIuMqdl63wY
5pchy+BVnZzJPZ7vrLVxkMLXVpsRzWk6KwjblwQullK4Xy4rWordQHS94zoki40wvUtd7QkQ6EbR
KxcHQ4pd9Bogp0d8NaeEKxTAvilZzrkMILZ6J7T2Ghea6zIrTucbshIPhhTKdWs3TZjEKAnFJUR1
FO9PXWdF0BIr42QNcb4RE2utksIaQdPeSe2apTRHvh0VrulomE19FY91c186sNeRr3V3oz78pcE9
3l/WOinakb20oOZw484Rmnd6pOVRGmx142j24ttlVUjBbuJdWUIFYHcuzCts5w6+wEXAr37glvTj
fBUrsShj4kbTtUcBrdBzgh40JvkilKFBm5OpOF/BMtjvrCqGFOxNq8RqwXrrOfj1OMYB4vRVgXRw
A6rFTOGfNxuzYK0lUtgbKQZFYU5nDal/N/WixC+i2aO8uBHxaw2RIn5IxTx0UIBQl/rQTV9GuDyj
UuLAxmPBqH2qyo16VlYWQwp/jhyNbxuoauSJrT0FoTl/wtsxvSypIgPldHPIVQOPKw+pQKwqgjAd
kTzjmLPx9UvMvTPcMlJuKgsEih3e310zfkqH7CZr47tWF7DBsEWeoo2FbGWw9aX6N3tVqwpYGNCp
vIW5E2vOYTkSZ5G1MWnXipdiGxFgVZsLdvIRHD+8tzS8d+KpOaD3YVx2u9SXqt+0oCtqkUZTTH69
SD7UZvvSk1O9Oh9zK1NIX35/U7ZtJ6NmhjkbrJ+hnjko4oCS5MYT1lrhUkB3GKYEZcrDQBo2v4oQ
8XMBKfvCL5eC2BxSbInRhWDvLmG6zPmn5eJ4vlfWnh10KYKb2DGmdGJuIpHzUEN21ttXRCXx8bxS
60eYsdbcfdtMnK3NISmORyXIYUiyHhnJ+KtGgkW1i6+DgMB4vjkrkSbD3pBGSG3HojWN06PZk/zd
ZJ8DHsSdtP7JY8L5Sla2cBkA12IIqgUTXKcqS15VN7iBvgTfAg2NJjMvG/P/QsApbtuHCRNKr6KB
50l3PhoatornW7AyXX8/1LyJhXiw4cZYLKeWU92qTvecGFsHzbXOkUI4RF2Lgyyp/bgpbpC2eVVq
5SEMrGOFxuX5r1+ZRJoUyU1DgrEXrHODOl07kHWQJN+ZWEdeVrwUy4MKQS2zmaM6MoWV293YLqpl
xrSx2ax1kBTNIu2BzUAY9WaMZXaFOt1bUd3sYACitTNen2/DWiVSVLeJMYwGCAuvxrhCLct9MGSv
mjIvUhbe+SrW5pAUykEaWmmeMwqViL8vbzkoKW0AjVYGWEbDAS914Pjz9XkDyKjoIdVN16mjbBzB
V75cXQ4zb2a/luQIHtsDbyid+jUylGtwOhd+ubQFC9GPdpxrnH/N+eDm8aG0/F0Xu4eL+lxGvSHL
E3XOlPNupkDqItNz29vpxqev9YoUuEpdgBiOUNMeIUs2fYizbPDp/GevrMqqFLB+1mimqjFFihbt
RoR87tHtJR84IkhZIkx3HSjaxqxcmzpS8BaTYrelC6cNy4+jHts7zemvKyW4sHgpeNFMxjItZOkf
zLF8qKyoPzWReR310bCxNK9Erox8C2f8g0yA4V6ciBu67VNJqhotq2dyr5/PD8faSEuRy91GqULb
4WrISKh1fusX9Ub/vF801KQ/QwsB5A7xQoOLjTHCi627k9uaGwvnWtlS2DoxWjqQ5wBRAfVoowZx
VGuj039vq/99QhfuH3Gr/6tMpsZEQZqcqf0Y+Xgpq5b3rzmZqzDXeVL0u/YlQOcLZr/r+9i7VLOF
Q7erY2sRmvpwW+EzB5/SCWKY6TVuRceKR7B651hJ8FAzPbKNJ57357eQkWRlSY5FMelgJOeeTN2/
TdVrfGw2Sl85DQpXCh/d70UNzLP3gvTvWnxDx+g20qzj1Lvo9aO3rX3gRFg680UrsZDhZVNY5iW+
HL03u9/LSjy3c/LxkjmOWN2fE3FAOn7imlJ6Q9XeDXhS2vnWGXNtHkrhk4411HJtBEKSJ3clPl1W
KV7Pf/XK6Mq4McyRc+GP5L/VUHl1FOMnp7/oClm0D+fLX/l0GTsW2q2qFM2Mx5uNipLpIzUByW2L
MLdW+h9BpP0rCnGvTFo6plIxK8JXDBZxchn3R7jLevlm0870vNTTmIflMVo4zWjKWFuA75XvdpfR
eFM0+Bcku9FG8FyjrH8MqHLGEOrRdNlYXVZG1V7qfVN+YJtjbztwcfoM/QWdA18XYRDqXDaothSz
lQkhPMEtygsUpblC5Dq/qkDMbXz8+/sRblZ/frye4jyI3FHpjfBPXtyi/+yAr0h0+5CltXvRvR8J
gD8raWwfqdEShuI8tBE+D0akf0jjDBej8/N+ZQRkbJ0/uVHe6NgGYbjxdzrgzxpMYkTDaAr252tY
mUMyoK5w48ZMLNwTkwptw25SdkV6GVxDOPqfvTPNk6XpCV/fG+YBaeXXPK428hZroystkzNCQtFY
NXQ8Ahy4yR2T+OdY/oLFv7XCL6viOzurI62WmYLEdbXYCzi8puuTjpvCT6CNifNheYN3UaSKuRw6
BXa28Qv77cHHHB1ZGnUfG+4NufKrschfam5HgY0LWXYvghq9gPso1D65/F9u0qKkXx8wkPjoItpa
Wg1q+Tc8rWIg+7PFydSKlL9UrApJbDg56lzpfAsWzAvdp4uGXkbn+bWlIAVSwqrJbRNFP8CqmYKm
+fnS17ZkGaBXIZPWIpNheqpfHW0Q0nC0EEeGbBk74hp+ZQWnCt/k3fn6VkJFxuxx5snThiS7NyPr
B0T/Gwz0U28Wf58vfmXCyZC8KSgtJ3dQcxWZQFusCh4sJOJ3mVMc0tHamNUrwSjj8Ew1qaa2zjEn
scC0ttGMtsbW+81a/0jBaGdGWkcNq22kJ56wk70S4+iJ+9T5/lkrXgrIIvJnO+4mOIRh/9QjIG7X
/a3ebWWi13pGikakfezR9OG0h/icX4WB+8vH08c7/+0rhcuItRgqq+bUfLva4Ufslph1WBsH05Vp
I7vK177WJEYCG7wx4u/V/GnUwoYUNNKcCGftz3/+CqFZyNg1M61aBOpL4WHB2+Cd/Clin0ZmmvWl
/9T544NWm9+R9EvRJccX+6KsvZBhbUisjSB2cOnl6ewxyd1rKwo/4vK1ca1f67llor05fPSVjkpa
CVRRT/X7LMHYJWr2qNJWyhYwaK2GZTq8qSGKRK8aEXOqbMWHNIr+NjB2QcRmyW2VG6eQ5Y73zi4i
I9vM2UactIHeSboVbUffOiWx43VR/uBwrjfy8r6z2nhjCVybx1KIW3B28f6wqSxQHxof02cMGM7P
sZXwFlJ44/EiLC6PTDEr0m5bFH6u0GIuDlinVj/PV7E2HFKIM95qbwZ8/ej3r8qsnlBRvJ719KFS
twJ9pQoZxIb68aRbAos5FPq/drO+t4t6Z5cTbh3u8/lWrHSUDGSDiFeOEzAIb3aQskmxOpmq27Sy
L1uqZCzbMDlx3MSD8DqEpjysMJ5bPMM3JuvK/LGWbnsTEEEyYplX0D0ibO61GidZ3djC1K/1y/L7
m7JD1YK10fHhuoUwZYFkV2KLx8jc1N1Y+/jl9zcV2FGQmXM0wu7HEEXYOfbNxWUHJUu6qLSdJTKs
BCxPGYo7hKa9xI5eLpsuUsiGSuKLGfA9cryKddWguXGFHd1doNbZxoxZWYFkaFobpGkTmvRLc4NY
Ke/2fmw96TOGqdmLXmcXTnspeEXZTZNpDBaZUhT+dDQPd2OP0O5FvSSj1OxO1bGMoZewmTOfwTak
B32Kpps+zMrLdjMZqeYPjROmNmNcj8i5Kmr6MUDqt6/aj5c1QcoxOJqS92OCBAhOV/dWmtwks713
mUuXFS+FrgpRt0DUXXgZul8jWveJcK7VOdnYjNeOGKYUvkoECx6KANGVlJhJKjWWr36NlXT0C7et
v2Z7eECU7CVRcaLU0MQz0yLcqHvpoXe2UBnJFgRh18ZLiExme0DzPIVYEH/tcvEdNcmHPBmDjVm2
5Hrfq0gK81HRbFQFaaOpvBbZIxcVrfBR8fg8zl8N5VVr83CjprUmSVGvQSaJ2rQm82F2eMY0HAXq
qC2xIUEbssbpFs8XGDjnp8bKpmdKW7fltOrgLjMP2+b54+DX+eNURaj4BuM3VQ0uA6lCff5z/WVX
HVVLQYYmy5SX1LY9pCgvYi8KGeimjUB1CFDhja7xCLEWNcPy+nznrOwaMqqtqVQ8r3AZ9UxOmb0e
eAAj95cVLUU8Ool95MwMMqatxfWsWRgjIru6MYVWRtWQAr4Y9VZvkH71NFSsl/tWOGYvRYQ6PVqe
5xuwVoUU89bkTH5fR8L7DRmw+2NPiiJqwWJV2FFvzM6lsHeCToasaQuB2s85L4kg+DTCRdw5MCjq
CX+x861Yq0CK6r7AtlrHbRdk35ju0O1XeO6Ipx9TpLg/LqtCCuewQC0kNFHKKloMleZJye5NvBZQ
/yUbdL6KtXkqBXFZaCPkeMYCeVML23dffUSSzvp+WelS7Ppdbw6I1Ap8JBGiVrM7RJCny/pfxqj5
E7LvTUfZSeHjbzA/jhHK9MNldAohQ9RKPc+LKOAWqhfDiPtTguHKYPUbIbDS7TIybcQxTcVWnISM
YUbaPkZzs9zxcBocznf8yuSUtdyq0qz4fGjqLgTWMoj3I/oOWmYezxe/9vlSBIs4wQ64pu/Za3Da
qIN+Nwisf86XvvbxS61vTty6XoDMLpmTFYpquzw2u31VYx2Kc9uWdtRaFVLwljk1tJpgDS3Uu9CZ
Hitfvcl4ZD7fgrX+kQI3yQJ7wmWGeW+E1aPbpOqnNhnCD5eVLsVsDEER4wSm5owbAsrVJyc1LtsR
dSlgYyXlRJSjwdjWmDumkY4UfVnEG3vLSrfIYDR7LO3ANOgWC3EnNtsE/0sxfz3fKyunLBmEVhdp
344FQ/rbCA4j5Rte8z5OwkGyPLyzxPQSDeoLnhn+xiCvzCEZkabUuW5HCokkXx9PRZzdOHZ3xLBx
f749a50lbcTY3yqDkdIe5DkiNq8WM8au7zY+fq30pVFvYgxrLwyFMBhHxwTQuInvL/xd/8JxXip9
U7iZzn6SB0vONjAD7LKCX5arXDb5f6vZvCk7HkU4i5Fcgj8tltLFyZ/yjQvB2oBKURsqVvfPDOoW
MWfffnE6/ZgZ/mVX2d9XoDdfno5ugKE0X1737b2G+QTqYNUvUfv6hd0uBW+FNHpvpbC7MY87uRE+
2drmM8Xvnemd85QMQbOUKcuAznPPNMb7eho+oLCOGLR67EscrrCxcivn2Z9wL+RCRdBFGo7p+G5x
AbGQmocJ2au/krIix6GeSj17IhCPbc3iVZgxNlvIgHPstK+stC332EU8RUOzdVNZmewyvg1z7UA4
4Fa8BrsPnCAwUHXrtr5sL5cF3xx3FFGeg49JOh9ZrmrxDNx4LFyZkTK8DY96EmUzRXPiO/pIb4qo
OMZZv4F1XusXaRHAgBQgjk2/WI16j6X4Z9tHGP+i5UuGuKlmmeSdzbOQMcXJHSdjPMySfEvkaeUK
oUr7d4iYUIgCNI9yTnJqnBzksXvN1P8VR/aWHu5a50vLAZ5JGWY8rGJWYXf70DKT/ejyDgJiO9gY
37UBkHbyUUV6wxgYgNIPfgbJUONjhN3RZSMgLQeDGTpF1FI4tnUI/Ru3TlJsLMLvdw0GyH8u8GXU
BQE63LhfpZEhrnThpBFeSykitLof8t57vgVr1Th/VjONfuXrDdWg2RuAIC2A4GvxsNMaWAvnq3g/
Y2L9iXPT/lUUcV1he48sbFb/FMrwaFY2xmpmml6pYvgV6NbT+YrW2iJt54FrRlXasDirfp+/4FVs
x2Jf1sK8sPyl3re7i13yyuHTEK1LvaASJ1FWJ+bX1/Of//5M/a26/rZ40/SVLOjJww59MlwZ0/BQ
Fdq382WvdY0UzHWg+ZhGB6xyIrnH4nJfdf0xNJyL9l1LxtTFhpWVo+DT3Uo/WM2MhU6ESQv50g0c
5tockqK4KoDXTjmZcEXJ010txKM1NSe7j/ZtX1sYkrsXrdeWrNgWa1XbDgVjPOfGbeErTyJ1t4Tt
VhohI+1U3cSbC18idrHhbnDtk4n7d68Gv/f6zN0Sa1sZaxlwN6fNrOKszYoXVbeJyG46ECxObm+R
mtbKX5r3Jgx0LXAa0yTdrvTj/RjbHyLXfh6n7rIrjCWjv0alrtHloJv6YfqAGPaeFOLf58NgbQSk
CLZMpawQACNNnB5FFYHL0e40+6Fwq5to+Hm+jpUwlnFfmmai0jOwoto5bqwDmHwFcdeN5XqtcCmO
MS/KA8zBcAVz43w34Spkkzy86HBryZgvDRMvx8+ZOLUfPluRf2/34+fznbLW8VL8kgswC6teXviw
WQZoeWos7K8DN/qkqeF1noQbmI21uSltyLhHgTEB1EPCXP+MsVSstYesnje2+5VWyKgrGAVhX9eI
PKuFRj4yDLMTwv3zDWZq2dEgiYWiZ7N1clyrTNqZ26rqS79lqNt0NPdNgJthrnbNoZ3cCrPnGR/D
zvqPy8r/UeDRkhFYilDzRF36LUuqlyYJ7hVnK02/1g5pV1byZqiwMeeUSrZ7DtT9BNcGU0nHy3T9
utvWDV2JDRmB5Qac5KOBZEEXlvewqB/mcAuyuNaGpco3S54yArhPXAZeVMnnRX8rK8sPVdrfzbnJ
o5myMb/WWiBFd272aa3Vy1l1UPaA+W8nNqHzAbhWtHTSFkrB1dXmbOSrCFllbS2u8Prb4vat9Y8U
3jiE2qpr8OGjda3MyimovpiBeuu3v+yLjvGWLQe2UPs5Xu6XapGdDORsr/o4mjcWvvevOpYMIlMd
Q7E1sjQeRPh931T7LH+tlfZx9jewxivLkgwlY8VWhW0bple64rs1zUeNR9fO3hK5Wyt+GZY30xMn
MPxy0Zb2YHBi6gY1g9U72fVNtHE0XatAiuHUMTojKEwcHQL7hSe9g6Fl3pwGf52fnGv9v1T75vu7
vhdh0eB1qWIFt89K3+tUa8aovb12OnFZBMiKaKHb96PAvwAYFMzNvH3MO3FZ3MpIsVaP6kCfNL5f
BYg9d9MjlpEbGbOVwBVS4KphWBs4KJke5stHN8J6bjI2X/BW4laGhplOl2BEtaxrSVU/G23ffxCd
5jzoUJqPDiL7O79uqsv2ZiGFsNInGtBoeinOsNQOsuscTGPmbj1pLPvif2fPLBkgVvdBl2kgWTgR
xcWLCk/6ZhS5f0rD0t9P/ehj/1b7j3rXbJ5UV6AVlowYa1wFuUpTNT3A0bU6XaVGvstzvCBezeDn
FCMwmnzjcHNV6v3GAXAlVGQQGWjQOXGMmktiq37Qw+wBT767ak4eWds3AmXJMLzXkVKwzxaujJXB
OGVWdV0HzY3RhN+mXPecLvqRZ9wjVBx/9knLXDwf/ytz3JLiv6801VVHGoUr/QNyxLdxMW7sGysz
XBY/s1JfV+sOJHvfJr161eTwktsKx8su9K3jEHfanu6svl/WEGkD5wUksIQPYjDprV8ojI97G/uj
C3tJWglmAUw+C8G8jr6DAXrw4A+XmbFYMtCsHgMlNyte8suq129E9z+cfUlv5LrS7C8SQImauJVU
s8vl2e7eCD2cJjVQpEhR069/UXd1X93Px0CjNw0DlqvEITMjIyNKkvuh/KqN/Nny3hz8wYubYdIG
RqTQMIBdWhhBGw6e9GLzV2/9lmImIKzfEG5DKHhMadYnUzZ6ifriwH3y4W/JZUQsK0pnEFhI24dn
5UGFHiNnfzdcHYU3kVulC6SFHF5NN0LGYURfDSA/pKD+/cV8clnc6qBZP66ryqJF3YbmJ4WuK/xA
00Onmn3dib/rREW39DKCJrVkLdLuxcYwmFZlJny4Qv/7N/jkLrolkEUVN6kgmHNRlu3YCk3HdLUQ
tsfkEE7X1pOmOmpP6J9hyL+aPvtsxW8OsbR2lH3Qh5sQVPwILNpw/uqcfZJHhTdHWI++B/AZbeUY
EuhG+G+8kiorl/WLq/uzj36Thzey5b4M0P2lFYSIUwPfVUe6vwQf/ocmNpN5nBJYNsUJz2MYpEDT
9osE+ZOd+j80sR5IetP4YIn2QzEwfhdZWXi6ynq4WX2xlz77GzcFteynpuETqD6yRgUdVgw2XPKt
aYKzN5Kv5lE/WWF6c6AXHvdsThNsHjJcRnhGuy7acVl+VWl9ssK33LGubZKF+yTe4AB392HH3cZg
Ou2LC+Ozp98EYj+wjkazj6cHg8HUxnivevP070f5s2dff/5fSf7azbWGPj1MP+UyH9uS6qwMwq+y
+0/i/K26WR8JWlO4Xmxi8wuqL1tS3oWMFqjgxF/2xSN6c3r7GeYsfQ8efNqOPxIXAZWZhd3+++v5
bOPcHF3Uz7JfVRtufHzg/RItyXtSLebOi2f2+nd/4iYOM+3JxqDhtplKmB9Qqs7JFBxFpf+uVLml
i+kYvqjd1Yxa1ske/rGF+3IS+xM7h+iWK1bqtGvRkUSfauzuRsiZBQTu13hfmcfGd6nptpQMdsbw
N+7CHzXpXsMZNmDC2yVjvYtNujGS/N1wdXRLLRuQzzS+Q4ZcUniEl1VLthTVcZGOfPq7k/g/7LLR
8qE0TbhxjlWbOu5rkHn+klcc3WqeNf3cGJbi6Z20BSPhzkDZfFZqU4bD419ttlvps2AQasE/DKCv
8Kq+5h0tL58q9hWk8sl1EtxEaaVcw2KcQUyAkZNY6DvTX41bfvbom3MO69SZRVfk1S/Lh+ujk/Qr
jaTPHn1zyhlnHRl6hIdhZkWq6zMP9d9VOre8MpSesRdNKUAgte5tiyGRSX9AOWMxH1z37ot9+ck9
e8svU1a6fu0HoCjLcurKs5sPDBPIwlWbaXn7963zyUu6pZlxblkMmXcUoCKJv0eR499IGy9fTaR8
9vjbEK1K4nlzDVYxoSfpSJtVXfvFR/8kX70VOfPIJHUjxfXYugtbGj+3JUaltabZatPDPLX/wAdU
7UCl64p/f1ufrchNzO5kH1HwVkKou0/ht9bnROazVv2SsTZI7lgtB5H1jbQP//73PglUt0pogyzH
uh85YJyUX1pmwswK9TKCTvTvz/8Ex7lln5mYwtS0QiTHgDt5mQcxkcLoBBrUzEBTYdNPc+RlnVmt
ypuu8/7O/i/6HzYNkrXIVh7dxDU4FjN1v6DunEfSf8TL3Pz7d/ts693cLGqRzFbQWNlEcWcyh50N
Z9L07zTko1v2G6kwQg+DK1yJQfyuzNDkvl9+NXH72Ue/SR6oMzC04SXd9Gassw6iHSj2uq90Pj9Z
9FvqG3gVXgVRLhx5Qu8g2H3xWXfwWlRJU4zhBdpvwFH5ihL0yQ6+5apBC38u2XD9Kos5iFDD12vJ
q9Lf/9Ui35LV5rkLO+/qeDq00CxtVDg/oR3MvyAofHLD3PLVYhalTNc2hdoVR3QargvRVWsfgdbX
wpE+iWuvzyrm+UMBaZz4YXYyNV9AuJ9sglubUmLVXLYp8C2oXkSwmwo9dlf6nf27UYnolnO2MjuQ
pGyTDdUyeHFRpC9z2sx/N2QdkZvjh6KYN16FhU9ikVuerpnVfpr93bLfhPZAD8HEOc42VqEuFkGP
movxLx9+c/ri2GNtuuDhPqv7LfHkj2FdvkJwPnHZCG+5Zqj5PDN6eLpBrCqHNefrekHh8UgkeUws
2toV/8cr+2Pfto8Dhvhphd6b9iCmYgaSRYADDCzyGuH9cp3+9u/v8/++EsJbt1GMb/ZagC6wUc5s
/zN5bIZDXfZkO8nFIsSNBx8zi18cq/97Z0Ns+/+vTu0ENZOKt9EGk+wLKPPp9+tE2b9/k8+efQUk
/qvynZW/tA1hmDFSJezvOPxsqsIPtf/Fm7o+538B+/BWS8o2WjTEw5si3Hwfy/Is4qCwOr34nf/0
d1/h+tX+6ysQi5G4ZcT9PM9llXtzX0Frq/sKY/3sC9zk8jGRTM0WN6bz6iKt/Qd/HZ9n3QyFCWT9
l6twc/ghF8HDwEPNU4/PlAa7oGy+AK8ortpPluDm8HOWroSPwOa9MJ2bvEpD3WYejX0Q7Qg5NQaC
LcNETOEJ3h0W0EahfBQuh3ru9TZw/bKHb1V6bL1lfa3CpNnzlVgo1CTrAwa9RVHxJNjweIxflbbf
FrKanbVDdVmXeTjxiWL+vBrH00DT+NIGTD02NcQua576WQhb+0tkBehOLCTLMWnS9hyNWn6ERtY7
PxX8otyI+DFUQT6kct6hT6fOXtmuR7CVdRHPtX00cwNcuqth5YDm6WkdV+hzAdSvpzuHTw2lI0yz
pK2ccxU33btv1+6ew50hayxDlT4mGKvLOBJgkac8gPFpQ8RHp65TlTSWDVw5MYSchQlkWOEEWf4o
K6dOTQTn1ySx3qUNKw8qocO4n8oBpu4xM8eotk1WBeaPT8AldUvzq+zQWpzq2Stm65EN2EzNTtd+
lGuv/xV76/qxQolro7U1OROrOdDIrBnzV48Votdt7vfTZfC1PHis8+9q31+2ZoBVTu811YMfMLth
IMoUwYQ5X0OTGtVtdIDRxWUO4N2DabM6V+NUZzNXRxZ1/m5J43VL0Hr6Hk7a7Wgfq2xsdZ0PHVi9
5ur8S9aYXGawGYCgk1ONUe0iWFRSALl9CGrvOZpDqHGO/KdI9E/T1OpujpoxD7px3SVs6TbxnPI9
mpNL0S9l0GaTHGBk61BhliTqNkGalPu+90e0dRtbBHasN+mseBaNi+6KfjXttq2XP/6ysodAojiF
TtIKRIMFcNym+g4iUM1FQtAQ51NGB5P0QU4igo8PhCob7AIWIxN1Rv3WK4RIzS6InS5CpdasiTDj
TbVFy90JUcxr/baGcMT83lejunTdrAsx0Uc/Wgbw2eoUFnpw4c5pO+/0uro5M8HQn1bXlQuAFhVn
Qo0cUpmNK4it2q1elIF7MxnlVo8p3XRJ1WCqalRDmgmvQhUE2kXzhkxo5XdrFA/pqfE6wR+apTFT
QRXBa0uXKg6yZGqG9VgnHRuLNK2W4bVZ22HGZCKtmC1WSQi505FfYf1BwN4REQSkaPqhLfGOIauf
NzoJaNFOTSe3rT+gQcF51f9KLe+z2VGIeAZTL98BAdTztsXBfuH+UE/bMWxrs2mWqZPHqVnX73iH
6blbXSqhRLYEPIOZY3C2og3r02h84mdjkPYPC23Ldw2lmAuOlzNZKOAqktkF8hARn+pXOF+trAiJ
S+BXG8S+vxmsNN/8idXvMF3s9l1tfJqPvjNptmo3Qd5jCoJD0wrYk48wKl+2LPQd2fNSB7iUmKrR
3oHUVQRLUD8c083Iy0k8YETLJBk3JqX5MnuTxJiroNduTWB2mgZdmJdBbNlmAYZ1gTnI9IB+r28z
6eJZwHA7sfq+QnrZ7JyaWpPzqBz9zAONQkJWHZY0BaM9bZ7nmtVN0dSTarYudFyf21Azuq1K26BY
W3XrF/DnMK9BPQRyG6+RPxUGJ8keUBjxNJOzSu1bbdpl3fKpi9h9qFip3qPVJtUGBIHWgsUBYeI6
awzM/45z6i/dAbP2wXdVRun0EsY0wLsGw1aXL62MTXMWorH4+rSxk8og025/l4BIphder31yx6kH
NmjLxvQVg65lcu5ZWfE8VD3sSXUbTd2FNroKUNnSkd9bgPDwbl7R1Tq5YYrv6nRsSgdnKqrGc9zp
VL/DG84OGfRHlrXNaoyNMy8bYtfN70tC0u7AFjgX4gT20zprsL18NdwRFy8jsI4+bcp632DkTe8H
RADvgfmTiqcsXhPFL5Yg0HcZ/q/R8h/6jqrv/TRy7JDEwJYdV1GzLKaARlzrv7SloEHBK5SyG2+V
fnM1aSMRNPZoQrEfW54UVanC9z4J+vtYBA3E8NC++BUsltL9WorIPNY8HMjGltysedh7NSLM7DAz
Nw2tPg9J6rNi8auWFxby4m1mQX4EaukTcqFJiFtJJL2eMmM7Z4q0iqko2gGiYDtqZwjtgBzRzVnj
fGk3vj8OXUYCpaGuPrZ42CxLlUDA0mLTgQU5JUelV1OdjZ7ox2TiJcJKR4HNFlwa5V5yLfzdVcy4
LmonZvOrrqx2e12va5eNFT7OXSxGRX7MimiTd2UgPDSMgT0/4LA21cFgQGF47GCqZXMzLE1UYAYm
TTIvit2HaGJD7ocOpsy7NAzYm60JSXGCZ+plzTxHz6JfRrqvpyCBZ4hbyGlJ4CJZzDSZDNqh3YJ0
gjCR5KEXJEseJcHAD2vbOvq0DoOcMy5dpTPlSjcdYr4OwZ4ik8OrUXSx51LPHaaYV67UDpbuTmQ8
1m2SNR6kMk99yxZ/w7WS/hPRwwx6Fq9ttIUfo+J5681p+7CEnW42Om7q5BDNCYJ43y8T+AR1z/VB
Q+mvfCkZI25DGhq6p0RjOCfDXc4g/aNc376wNW5JPgPwSyEZN49KIghc240A19yEyzpMJc6QQHcq
KgXcJoXzdZQ5eG20l4mD14zcbhz0I/Wj+aeKEF8KyK+7qCDOrE8huvAe4inTzTfHBrTdCRAfWlSd
mM6lGESYs3SYW+CZAV1ySiYNU6kRU5HbuWNs6TPRlND7YMz7E5bQ/4DiTIRNl5kF5+IBEk9EYY8l
0rP3FLLG8hEKk87ue2LZRxUTP3ivUw+iKHnTUzN9Tx1lDL4RoJaWp3Rdpaw28Jox7lzXOpLbsbZo
lTHc2cHeNPBggxij8KfH7mq8eaFRrWjecM5nSJItfb1tMBuaLAWiia+n4ooXQPSwnypwOpa+NH0B
I9mkztvJTtFvhLm+3Ca18fgRWTiTWQnFBR+sIiXrb1GozHkqO5hzl7GU6c+WTUbvYswwqCfwnsS6
LeehD/ZrGpcmi7uUmMfFN5gxpBNGgjeA7TCWmM6UuDzytE0xKI8RiKeJ94mPcsVC5EyLsJSF4WkH
7mjqwv6aJSKbqHS6/CPR/V9PVCYgdlBiIE0SiboKj7Qafe1yM5tlwNEnuE0uM+a/4zvWtPwxlkEb
FRpzgy5bIeIvAcPGky5camh19mqWuNwL8AtnksBCYL9GA+Yqw0H71XOsJv/VVMiQdg3c9fwd07SX
97KDlmsmTch5Dlsd38LmYIwmaNpZmcBW3F+ct6NmHuBVSetgydJ6KuN8AFcKhFuSshXU0qva3xm5
jh2/yVZbe4dJh7481EFPxUei0piCKlYOsnAhbAkhMePN7Q7Xv/Z41q0m1ZhWcPALRVExdP/ocFjS
nLkFEJlaG09nzh98clxKQRCHxqVX30OOWLNtHbwZ8edtOxW2nNK26HsewDxk9aa+zgibQ7sPSliZ
bGH8UpGsxN5JXhcm0KKIvU6VH7RCIDwA2Vpq2EtPy/pjWjHjk3PY28T5iFM53KVxEtIsWXllt6ML
vfGIVAF5nWt03B1KGPz126CkXrv3hV5MPqEXwl6QZqz8Z0htjbs58gfs/05q0UMJbEpF3sqpSZDV
0LFedomzXnUYpzEQ52jyy6vME/Lbx6oa+LIrkW1P+8DoWF8gC9fQu/Q6xbhHHcK7PUsMgTJrJF3z
WyetIu/BkJrqtcYULDuvnUOXLcf8sBy/h0a39X6t0DGFDr5Hl51qYD77a6hpK7fVoJx6GiUU0LYV
smGae0ts7KmfdVfjOuCWIntNbAybeQEP9WnLeOJF4DvCh/NsCUJj7tOlqXdjCtn9g0xi2Z9wmpv5
eRGNI3lJ0GPBtujQbE6iXka5z6xxhUkhPbutaFmDo8xQ8W2Zv0DKdNJ2Ildpv1oclPMTlvGxMmTD
E3D3LuVq1pBnbdQgU9XTONsPF6W6zJAmyOpptSNjTypZHdvomYc+akkzh7lRoX2NmyB1v9c+rXyw
iPoSiVinnNvTqEpdAR0Ja49ezJf1IeqW0eZc2dk9Sw5xtJOCxKTL/bGb74gVg9nGCesf+Ko6L0tH
wqZ3FVQi3g9rpCHyrgUd/oGLi/PhO4CQcWYNoM48sEn6KKpo6PazAMG2KGcR/Q4XVgZD7rcmANwJ
8lTYnD3mlHfwfKdFjjtViUKGEe/AKhzq+EzB2mJI7ys7bRgux/HBRfjOhwhT4+E2ghps+7NcJ9yO
BU27cMlot3Ivp6VHqgLKYh1FxdEMqc5sr+b5TcNb3B3KSgbRFsOStdwBBFiiE0Kc89+hcQVl0t96
SGhF0b+dOPJeP61BXFerJ+X31bOMbSVMllRum6t2S0gB3rNNsBKI3b87EUQhGPSYFZtPATNNsJ/A
irb1j8aNpnUYfhsDjG9DkpzEhRm7ZUK9u7omJzFk4nKwjLjaJNUYBHdtaknIMiRCnV5yiyenG27G
cZUZLM40JViOdgk/kKnxHmlb31Tit8QsjVdMTNt5O8Lki++7LrCHsW5EnKULIse3iM2GfWPCBPbJ
iapLnjqVoIqWZECBxbQ/FgmpyS5B0tHmtosilaM4T/dYheRiXF+OoLsF6wOTUk0HFGDEP4UwfyrP
zBv6pxQ5vMh1IuHg69uFYtp+pGN/8Sz1Ieo8rm4TBCD05iE0UuBmp/rpOfY7F2xi27G2UHYYsyTo
aHIWpWjLIkzk0OHHfZCc/a7y4oy3QfOOg9Y22dCK7mGJEL030WxaqDX3nb1bRALyjo498RNS2ziJ
IfA2CPzGaCLkEEUcvy2BZz8Q5xH1WlzAl8QZ0PhAoJlINikodQ1LbdQ2pjNvijjpPZGzSYIpjKiz
mHvf0dHuRhhU9ZnspiSQmSNTLCFCnXBDn/sRalGZ1xjB82GmV6H4FLpX9S/jTIDKnSPe515X+o91
WmqwdqLgTxXYmGcumIBFBVEfPJhQJ/PGzeh0ZnqEayykCvsmwtfvIgO6ZIuSQxiLkADHWtRTQQ89
3U0cVrRC9gm46VFC8xFOFDzJTRB6BXJfcSc8ElyiJh4zuGSE7141mBpWq2GPanKZQoQFV9WbCqeb
ZwQ2EsBFoja60LCOZR7ZDqoEntQDcgO9pKjaI0eOuBfWVxfqKF9RULTFMnnNHsV0y7c9ipA7xHu7
Y6Kc/xns8AOoWbUPR1Vv+oToTUqGV9ZHl8G25baGJNyxq+DGVbe1j5wXPipZySuD1xgvSUYEJN8L
pMPJhXbDCngMrI7ugOLUQJdc0Nhe1jFAi85LG4jci4bWuZ5KoA9z/4Fy4GHuSHq4bsAXvs7Ls7+2
zyJeBpTaoXiIBaCwJrCSf5ux647AgVyaW9NWRRpW9olWkXxFr1gGGyCfzsLZI/J+EjPK3InmviSo
vWWbkJ1v9ZrLHrPHXtYP3M8XtgQHCL3wNkuAHDzNi69URiAFUKjaT35AuGYqMA0VPWFpzL2nyhkz
uYo+u24Uv9Fv1Jnp4H4Wg4qYoSTUz77rKgrnsvQb7BpJ1shRgrsWCPjNIiT7YuxxQcgagqjCpQUc
4VBnMaHuW1qiqpndG5+lLlgTlnljoLl+VMMyvFcK85ZFBROMMr8Wmvm0NkkxDyHg/B64F4MTTOym
TcnbZw/xYj/KBmYn8HCA1JfCMPo8/qFp2QNNHY8ijR5nhf5WJwiKJWVfZKdOpJUnEq8fnPZwmA3g
Ql/b6hgDbVq94J+Zuz7HxtyZhD8PbH4iibiYcj6GEYqluoSKuz+q57pvz8jxXsNyufBOfCsHkCco
coHqP1mnQ/3RTsOzm6Mf11/2apXmS8eekM20j7jvjkmEImANpo82gn4p4p0q4sVA2q01uwl6vrmC
H0hvUel5Q11QKa9ziSI+AhdaTlVKksNchwz6M1H0jaYSYK6JhrnwSr1rlH+CiOIbFfy5gs9zlnbe
W03YQdnot0q1DybBqArL1iWHPbbNutGHlQEa5PPA7yracrS4kE+mato3A06adsldtaxnlIePyHQA
pZQiDwU9sKks4tZD9gKfF1pWm8H3fydL9Ybq8Fc1VzA0sS4LtDgDD/0oU++4+lhezCX+GRRaqYLu
PUryuGq/A0c8AYR9Iz49eQu6Rp19ERy9XMQ9SPJXj4COEBLjfdmQP1roHKr7ZW6M90DsInJA6Pec
sP1s12eUDGeAEx9lzH66avhOiXytI/IK+ANq3+n7UAG/9Qa6b6Ireal+UKN+YXYecxq36OKXiYGp
g4/Zj1BuuhS4wyyqvGrVbhq875Bcphmrtb+Nw4DvZ2/MQlqdQonuV22QRMHLEhobV73V+Opm7m1L
E8psrcmrChbor/QY4tIHBV1oDLzHD2s6bFQTbnH/v6iWnZwUG6nQKGW1dwBci7hS76Uod9rBBQW4
gcOl65WZSk0OrhfN5lD52xlKQd20Wtwe5psUeCNt3B/rSexL2z9Hq9xHAHgRYFiczYuyuU3scY34
dnFqM/rDDw3ZYpJMuD5gNwE7JDJPUTbC5iZsw2cf6TVukTOH/ZUGvlU6/Q68/3tCldjQgfyowmsE
ov6ed/0baqQ46xe3VXgWQYfGTxPIoK47qV1xfe+QjTx16NZ4U5hxPb3AxO40gzddoztQrzAvSuHF
NKXJzpZVvY9E+2xs8wKnW5ODtt9lQdv+8GE06GKw02Md72avv0+CChOiS3msuP9orfuWpvQd3Jpj
l1avlKG1crU58+ZkFyLfF1N5x/uqyUQqTw2XBU/kTk18O4nqF0SqNjH1NwBCT4wNNToMFa4+qvOo
7PaynJ/gFJHmgMsKodIi0CjyIpTPU+V/r0jfZ52MUQOAWZUpJF8ZFHpq4DyTKoi2r35XN7iuW1GY
NfpAEHiK6LgFqiozDm7aYV7WC+fRb8A3O6jsH8Sc3rPF/WG1/81U1XGu7H04z5dErWuWCFQwstsa
+E+kZHweow4/E3tvmu9rTu5con7PVhQQcig4ghQwwvG9CTkkyeUWrecL7PGevbjbVW33ptf4WNdr
0TIYUZoEpqaTl9UCgTgy8RtRw96L2R10IV6u5rw1XJMxU3ny4XtHKFSFSBf/6f16X3nePmj5HoDo
nfLEiwzckS11EQfqeaXxtkXbF027zWyTR5jZ/krYgJOHtrdCiz2bCX3wERuzRYgtb8c0h4nyH8XW
Q6/Xx1aMQY649tQ4ee/x/p4sZp9cNd3d2oDe7x0Cg5oWl9lTHM5bYDLnKk7rbArJt8afHlBVfpQj
fw7XcoNKbV/V8kP1a5F4FXJdRIZZhy+AVc5Io4asrsd/DPZ7Onl5Fc7Ps9Dv3cKPLVdblzSHtk42
PNXHALlmEwyHKSWHntGzC3B7iICVwFnlNgiqIgrUbm1gNORNDyBhv9WNBShP7gJfgxbfoVRXsFdG
EIIhq/PhCKeHx8krK2AiQElBuw1zitv3umpgLR8gmb5BhXbuJeDIOnIfA5kfDac/Jt3obJkn4Fvk
SOCENVftzgdGL6MG1JX2CVIAHwoX5MyGw+iZIjQlzn/3kAzYqEm3PCViPEUNJgzIKmrcvum+ncsT
JqIKQOH7jifPC092iS2/9266eIEcM2v6O68fz9y0RxL6Fzazeww03a+L+XHdsbYL8sCMYtOt7c4b
ALL0wTEd6GtXD0BZPP/QqvoZFKHzMok2i7oAtr0+gZsZen69Hxw61r3RmX4bUm/KGhI9CCUQfqs3
lvA3pP73DFFpnmlRB+N9GfCXHqzXDqhKpO0mHcd9g0TsOseVFhUSEdgOdZeID7+rdPiOFXlGogOh
02EL46bfkwJAMcnxoonbl7R9nCTbrS7cr1Adg+5nvqjuDv4sv+Y+zeckhPYNDgZT4SlYuM0nBxI8
PLlfoqkkBU/JZRySH5LygxFlswHTbo8hqb0o028qxtKnXpglwJw2Cg1GlHlYrc78XALx7fq7i8RU
/bicgiT8AzVp+B3iVcJi4GEJ/L2s5YNKuj3UTJ4skBExrG+98s5OX2UeiDzAzjCDNibNFlPpIiLg
/7jlJUjqf2BnBg3E+C7hAM2CUL8lLD5BkTzOmAc3OA7TiHn0zhEbX714ebVJ9wfqSvd96n0LGfo7
CBCyrX9GXbc36XzfGH3ia3+MA7ONOv40tuqfhU5PVsifQs0viYTuTVS9/2ejy0rv1jI+jn58P4zJ
pZmw2fyQP0xxEO8gWizyQK5v6E8DflB81wP5KoCFI/hhVTHZerKwsMV+3THb3PcBP0RRWWY9Cb5j
zGE7kTLO1o6dYzOaTAGLixhw+kbwQjTqHRfA2YuCn1OXnAbP/9nZ9nC9wdxcf2clizKAMhfi0jfZ
QXmgRC86xntjMN+0Q3pH1yjrWpVHTjwJgRSbXe941zT4Q8NGxKzQiNRx4u8q+JcmfpCRpVEZtvUb
E/OSgUy0H5bxFQIx2IUNrOebNgBIiZY/kIGsV3CjaHp0QWrPPFYz6qYJhjmozp4ge3pa+j7OZaw3
eBkE1yL77tkaN0fr3/sILIMjSYH29oPXJceaLy4D6YsjBUGtBa3mk0BKPMTxr2aI7rw6Gg4SVSXG
tI/oOm6sUSRbwyAFj8dn59SsL+gT/3Fhd7q+rs5GO1I1P7wpYPB56092mNLt7Jc/JpjB5v5Efjhg
Hk3WuVC+i57Ln06trxzICBajR2KYIIn1fgA4pT+QjsNi3BFg+Ki8K7QFm6rajsq3R5WWctdosDQB
uh7liFXzWfLSeGLZ08mP07wa7f/j7LyWHMeuNf0qJ/p6oLNhNxBxpAuABE0yvc8bRLqC9x5PPx9K
mpmulKpqojsU3apiJgkC26z9u1W8KXFFw/th5H50jgn1WpV+0RmRW7T5S2ia0lOU6mTRZmnmngS2
5pCPl9u7WV+e1wXIyufPWirsGFXy3OXzUU+A07vKui0i676hRbanTRQXUAAO+6nz1KEpGCowqISn
HunF+ZxM50bBisV+EVdw/DJSs+2UGgd9jNP1MJq7iag9LAeKP5tyfF9QvtneoDjikww9y9etogB9
JH3XGIrAlTOzj2hMBa+2IvdU9wwHJMcuBKe2BQxXLpNo6F9Geww8yAfYxDgDd6kspJVGwunV1fp+
fgqlTDZDIW2/08DWVNPJz0UJ2rzMpaq6yADnjeIg4gjR59CdsbJvqz7d4t/FPFX3cXkapiJx3IaJ
uBkIa76fplnqmzmPrY1JtOniZk7MUVuxc9txxyUJL9KxLDnRiGRnFLPy2Mbl6HfUyAc9kwgKQLI4
Ahky9FNC/UmIseuts+DRSuaFxliZnrzYMLV31Nu0QaoNs4Qoi+B1UOwa+UjwTi1GLyZrxvTMSTRI
KwyjLu+VZO4XuI7JLtw47OwbtBtk+dMVotjQjXc5cl0VepF81r26mazTHNQ6XHSpj6g2UkuYXm2E
2gsJzknlZpMVvGSMuBNnqvYsyG3z0JIhDb1hLQ+hpQ7HrIUQcpIE5kHrzmfRiOtoSEPtPBmLkLhF
+ruEbmW2zXOUGGFxSvK6VbZ514XHGBJ7a4YUDEM9sIAYRXChRnHTu/lgV/7aRth+KtpJtzYSlUu8
yfDX2hdGOuTbJNGNK+oiPfOyYLYOKc/50nCMZju2QquJzCr7m3TW9WPf19YdMSzJ+QQlfB6YBXXC
6ChHs04jn5GfbmpH2Dud9jeuTJgRiYb9RE9NC7I8l1ttjLQj+HDkxc48eKFl8wZdmvp1jZrEXfl3
H/R49mnLozyXg2Y9d60ors1MTY4ANc3sB1pTctyZhstE9vauDs2ud6sFVHfO9PBx6RUpXTXonV3X
VdU+b40eNAOd0JhPNkhm0h06PU/GTQ3ARGyHBK/MOVSRRnXXZ+3s5cCF0WkZZpOmU1PmOzNH10Wf
LNdgxrtWn9iekjJPMXmmx1izK89Cr7K3S2sDqJgAL9R70fRbsx4Po1F40yQAcmgwSylVl5s0NWFF
cu2Bw0LtcVGhm9rqWdwre0M6W32S14azqAwL+5EWM/dSpI952VOgAVQ3cFrkglxRXF6Qt5S6WUtP
Ob0H2LFtUpKqmr9q5LtayY/ZaAcPtDf3xqy7UdLxoc0d1StsJfEm9DKKLc5hpXZV7px6K068KJ4u
+xFCXiTTN10u57nZxK6oxY7ne6GoojpvgviUsIZOaXDellQTs5J69AnSNr3TS1+r5oNV6M9ZopHm
Ge66SvizpZ80cpzhby4so3iLlfIw5YYflMVl0aByCjN5rUTTyeoa0yWXPNkHRubZKaCDXNTdqIe6
G2VZ49MCAEmMBoHWl6nktFBx0FuVXKrZU0y0xRbFS7qBu6e6rDeFXpSuTNkailB/KIPlc/3Wwyh2
VTO+CVK8qp5dmXG6ceyRMURbra7YLW2/V1p1O2rzLlKNI3narJVdDqWBbG6pIbPy5VsmxF3CCr3J
BNkAS51Dhwi2p+l9VOzandv+IWXI4IssrzoEamVed15LTMlkwRypazOTPmSDHmmA3rGQzkVYulqo
nA+DeWHNky8VbZelNHZSbZZIeVl1M8WPeYe2+UVE1sus0x+wlAJEBZCx1v312h1l2hW1xWOP9UOm
6ReK5JQwR4BBU5lUHkm0J51B1qJnss3kvOJu7xRbFr5miyMuUcDWvL0ZnOVyCaNTi7Y2SDgxl4Zq
uaOW2uc85ruYOI6GdD23p9k8rUKq/TIEtOLrnKuR3zQz53YJzbtQ1y+kLW6CIjnVUbcxYmhFtGoo
EKYdmN+Vwl3Xw8JVFKzsrX1GppHfiehVy5WrKA7o6Dcd1280SDK5cucpNfrLtlafdU3xe+Hco7MD
Oo6Q3WTDxopUTsLCy/o02UjQFiNodiTbu8U0PYJyhVDNaAkrY0eRe7neUa2rrmwr3VdBfWHE6QdZ
/giclo3atNedtQi3RzVA+PgHEbubxokfoTd2ZRLvhYHQbOhDvxDJMY0mj/Pzvg+uJyN8LFfpg1DE
u1TtG2M0NqJp3CKuHtZHBRnWb9DkbAy72qj5ux4rF1pYnKmadmXIQHBCUt8NKIr1hQJcdXIAW214
AKXao7KEEqoouOTisjmckF9vumDaw4CxOct69gIUO7lgj9BbrwpeuMTrnNgmVXlQZHToBdKJCQCZ
bm762wgEpxe6F7ICCIVhXgzX63UUVnOOamZb2dklJ6WrWjDuiJdKHXpItiYEAlz/20zeQ2cnGw1W
l4wuL+n7sxA5QuooXti2t4q0A8qmdtlNBWnAmpiODHeokcFXu/6SzdxrBg73DsAq0BsFurJzyjf6
RPP+oJhunuhe4xQXVZx/0yftRs16z3CmTZQUr2urQWUuWHbBOKPhUGvBe9nBCk/1sdBeOiW5Mpp+
nwqxT5dXQ44H+txzH3FDohRuzCeFNimyU32h2vvA4sRm19WtY+d7wszoD0Y/7dDMvPUurOMjHqfN
Euk5+lD1pSmWXTWuQWcB+1WZfwx9dq/U+WUfrF041XLPkfXz+1cgi83X6YhoiZ7TXnhsxnQXz/Yz
i9cZlqU3O+w5OCg9Ay1LerdLMte20w80NtWZqU7Jbkms/WT0T4i1+lPcKvOHokXhcASVyWu36mIU
LoGhZ8y6Nvd7S52PYgr6p7zgjmYxS4zqoKeALIfqGKAEm1yhQoP8NbpkOaP4cS7FUOcP9hRaB7ua
488ASeTGbAf1ShtYRoRUOqb5EI3wSr2PfMNhhZ6dK0MXBRg2ck/VsiKaZKrTowg5J6Vhetln3Uw9
COWZjjA0SU1M0Mxx342cNFiIShDcFI1S1LAa63yBPD1H7bf4RWvrh7aJCq+adNtV2xY+HuZqN2oF
/osoMlEZJcax5tD3PKtW46nLMhzmPki2jh23BzuO6pHjUP9qwnXvhWjiZV/mQXgTBcNdARe56cNU
9q6pKyB2a6shOONhG7UIgefMOHZ6aR2SJX0sVS3ARruUDxGoKm3j2I+T4NFuqntR4lwshtTXaCPp
zoZ6FSV96tpZUru1M6YeZL6BmqBUXbK/hQvlHroyri1Ocnmxz/jEE70+L7sxEtuu0+udMy26p+lo
dENT+6zp7u7qA8AHC7l5KBZdYfhN6ZVTLAJglZirsJ/y866w7xJdPfUm6k+bEHoQAX/UGtXVuUJ3
SsqzVlc+O3MZwRJzZT+VSskmmxa3Q91Gfj9QeCOVba03i+pvY2fdtaU33XPTJ46HZHDVg8INZ237
DST5JRDFRd/lK5Q0OJ6YjUcpxYtTDdAsVg+CXVXNjiAPTl1a/TTCByIotu8Yn/Jsyrv4aMTm1TSP
e7XIuQsjQoxxZ8vhYCriwZZh7xYIKs9aA+Ratn3hISs5axPzNrTybD/3lK6lY1UsWkO2gY0kwL7m
R0Vef2SilWxcS7erCzO4CaX5BHvXb8Y2W+k8RT/kabnsIpYg17KWV10dwHmRO4yML0SJHJPjs3xk
jys07NqTFR6nhp6EVa+yey6AOzXYtLdMovC0bOJLc3gLZ2Nxh0kv8X3M4t6wsksOz/ShFeErcbmZ
18PIbBt6u7oovyDR0/a6nabE78IJbVtbOthUbc5Zc3dTSTNjA59zV0rjtMzaLdRZ7ZLb8xJqeMbX
JFPOOqYfm/pRieJnFL7XWm69RV1RoW5XPZO4CrAjzpzLvIDh0zZ1Luq3ONLeG9nfFlmnQLFxJGHK
WBvDqcgyG+2nSK8v0njOvM5weAAF8qy5GNUTmQ6KJ2g/TS8OwGUJ3WbVee/ZQC5rq8m5YbtBs5We
ZEA9HqXDk8qBTK6jHnL8YgiGKwrXuwS6F3Fj+5RjREessFyRbH7hNOEzscIp6kn7SV0tSQu1g5bM
R7VczpHYDm6cNndoN1PArrVBq4CJDoswwnU7ySdEKMUxmYEhctsCj8yO2RyfiWLw56g+YNy4Sevl
2lQKbKdjY6DGKqxT66ifRMY1btDqDtlLSJ8zAMKNXOulTg9APad9E83adjIg0aLA4bn1QLPEgfJY
KzHlKEpkvNjumOWV5o7NMt2AREdPqj1H51WYXowskqWehq7t9B2H19Jj/TxLteiihBrGx2SZCMXD
c3PpHmW2HNoMErjKs3dTT3aFw51MUpYRaxRPxjwPyMVt+DW5PAbh1G9KQ5q+4HzprmHwo53oLtDt
QVPxcBjK0TJ0G/Sv2msdyqZpPrVNsq8M+6RF6W4R6HuXNjxlZnhTqNabOtS7zO7J5pNTw+CSLOLK
Ayv6eWHbO4fqpnXyQ9sqOF2N66gdJ5+WZgOjBtBgaBAX1kG27yQEX9gjHG0jZ6OF8grfzz239EWL
WfCratnkeXUd1P22MhH8OCpSiVHnZq2MZD8cJ8WS6Ib6YLumDYfB/LAU0FwTAi+WMK13y9i8CW0p
OMPq+DTiAghpmD6R87zR4/NigXzMozBm/aX+bgE3bQ0cokiALUJr+pBWe5wxDCSFekaK7y1Sbp/0
Ty+1wt0aFtwtzr7P9DcrEKg/R8rZMaMoHZ/LqXx0yvLC7gX1gcge0mp5cTooCziN1pXkzFRTd2VO
GcMLx1lZCMpg6dGuE1Tupqnlvoa3LObXgY2dFYcNxDglNAswyJFx5uu8FmjKT3mL7p0nXcT+lH92
qXHRSbpW8fYlIMu48GwmP64oU3sqkNk5UcKF9O8m9clDsLtZf3oNtjCthKbbgRcTd02UsIHGl/9k
yQD2UocerUk32QD2OiAyZ7FpnMYPreQU5qOv9Ghz5nET0dF+6JO9Shc3gaFG19RrYYBE2nfhfBGk
CYs8l6kp09l68UyVTaA023Z+ov12pk1QvQznwbzJaPiwaAXwD8HY3JtFL/yFYODMfEiN8UDDOqQF
4UfbPPKVbap/NS38ce0VRSbD2LVv4ZRtmty+6FObsd54XIUoAs9eM0Li5hgQJ2CYBqfq+XrqOe5H
L/w/zaB2V1sYDrgWXVK8XFi0SnbKdCuT+FwHS1ez9A1yGhRInW5TirDeQ3FpXxboK+6q1rI0jkVw
8FCMz11v3vT4IRLuTNOBv0MJqVbgDmq0x6DCOkdTP6iWGNJYe4uzb6BLT2sv5nQEe3IwanfwyC2o
ytTpaEcbWMq8gE9d/Kbw1SK9MJcZUS7F75IHOK+zl0nkH2avnQS7JG+I1HXbMFZX03drPuXiYWkC
9rnGC6rIH8f8DHjZXWcBBo0bdvKd1cJ1RaJzm96pWD1ytzM7z17G6yEUfjopiEha0Phqz9gQRr5H
bLkpTcTEsI9ZkVy2aXI+GNaN4IOAZaZM3cH7njCLbRwprrRC2YfJsEvSzF8kDC4t3BQ9vTK05EZO
I5gklmV2fPapZVPaPWAe8j0/ULJqkyjKpjD6K8vIHpGKH8ymOXEj0EuvTaWpqGrcAXKmNxO7R7tJ
xc7uMXHOTyqxIG6OGENwYANPQjBuzWc88NkqbsJs3I6js1nU6srMdr3TvqyDSFHjbQpeHOpgtM1T
vPYAijR36ofPNe9DFASyLQJqr7vjMSYoXAJxEqm6kWQXTrK5po/cmnlb5d8NgCFwiwMlDLjG0t5e
x+2D0O2roW0urKHA9mCchKWdjWiDkUWX36eeathvjtrdrSMgm4hdsqYBT0f1UrEEaeTdr5FVmabc
FC1Tbr7p0mAnid4wWJjxZu+7irj6oZ5fjWS4TM1+n82PmUMBMhLOzkCLqRYhKor5PGe65QP7pOp0
hNBEe8IeLQWlf7lcGlQYWtNtUr49hxgvA16cynZr1JG7EFmmaoZvxx2K/xKl/XyYqnxfEg9Zm3jx
Ki/iNJkH58V4sSCEiVYrG8fAdSDhyrtJ9fjAmx5HJb9MU3kftvOeqsMVXeC22BoR7RxLS5wNk3Ep
LWXyDLu9W9E/As559IlmXqVRsFGG3k3ndp/3lAi0HyYoCTjqtRuWU87lAvBT0gaHlhQ9I1q2RbsK
p+a7YD1ad0K9+z7h1gTPxkyfJFM+N67FREv6MPdtFim6rX3fmmxgWAXSZEApniMnctCN4yRm8erj
6RuiIEAn9HGpQ80eepTL+xoob6799ZeSLkUb65yVs75NJ+2cr1BRd/Hg+mbejTynlVpCynGldkw5
5yNwBk4HLar28bAWG3ECEqoCgdCTYyYowpwHn/wcDyfaUzBWfq3lx05Jd+uCLqKXOjTwDHysz4mV
8Xx9JvQu9STQuDXFnIX1DSN3XT7WR2yW0z5eXlWQ9fVzpcWJZP0Vgy4Ekxls22jyHfaUqfbXFYU7
XCA0S7FMl7Q/K/L0FNfdtppp61Y8RCyzI3l567Id5/FF0kX3fF3ZChhhklgbzZvi+DLsVZ81Is9b
V2ChNNkgUONBhJpPthOg78o5t5RIYUavtZ1D6EjPqaW/0CdHm2w/aeQG0RMnMn2DDOjAt+nRhXnr
dpksyb05SjwGOUsAQdGuVernGfA4p6n9JK3bdX2tCJzsk/qjXtSzRiKngooMbgQybdaQhIHFGgpY
sWtmPJntQ1oEl2lCJ+F+2qw3voQHcvJyu15AalQbhrzWqx4ro8l/lubJKpYbvYoPCYwqf7s+bjZf
xJybdeY0KBPXdWwho2iORqAY3cU2c8ZPImAHrik9krPPS6ndGBwSu2QA0CpOC3duYZBH2TsKQOiF
zKVGyMojXnqfS+izZgOEyJERsfSM/UKnVHSu6MeG2qPmkVmXDjpOryqC41g5E7U3ibI5tKGL5UQH
8G0AgIrsNc7GV9oW3Nut8421D/OYYqResnSXCbmmHo4velhaTGYjIMiptyCf1MAGDTR35ZBERKi0
YHbr+Enla68FT5qw7uoO48d6A2FuNlkwiH0BkZatbxhFHHE5Zt01ax4rIuJrQ18utAx4ZeEUZxpZ
5y31zCRb1XfrCry+TjvNezEUn00wFu8iE1eynGB4jBccDJwTmttBTTeLHG7Kcb4kouSqNLR3a1CP
ltIyKnTatihFf5b1I7aa6WMdJvC331JzeSVdlXsb2W9DIa6HwgC7M8G2ZXlLQGTpq0tB3xqdE1Pi
KNfraITIvUbqfxry4jlNlufYaKgMqktiyreACj438RAq49bMHYTB6rNVaxe4NE6Nk9wKMz2XVnen
QH0b8CIIyJS7tBzwD1fxtRo481lFGzwf/+exq+qnMNEfxlR7CQ39xswoBGLT2QmNKM/cUKONZows
OU59HQz1VT4aF4vVniSlAecJQpFrjQ8Zvuf4JrLbpjn2ITtvqfCzmWOrln8UffCCmO7EcSVxMTBI
AsfMVTEKW5tmHIzWed+V1uTqWXU5WcNuke1lBTBARx/tGnEeAjTnE+SD/iwA2mSS5F6DM8XFnvSq
irh1m3IG16m6C8RYuhsa5QtL+51Gbv+Wx/HUyrmGY9CeWk2/p4C/skzzZrTLt7CcCZrJCj9f5Jav
vBWAspol75JIv7RK22/teDvYlLej9lILkxWG1YwdFCy3yj4aNMqIf1p9o2q0xxo7YCBS9Zcp+zYI
hBp1GzhnxKisF5hhgbIw4xZxt+ALhaoxW3vcqhwapi7ZKrJuT9lUvFbcjLTtbkrcX92I8g+d5tU6
g6UFbTMOtZfV+uNIxVClHGvWhWhdgCHt3CBn5ozmWHq6obzr1eq6gnZM6+y1QlDQjN1LbE6lF+ft
y2TGbyA7BTu3CQHRb9rWfC8KRCmdjcmoMdRdawX3uEIeYP790oDZFqyq5lQ8lWNNFkaruOpcHsvG
uWaJx7TUst4qzk23JOcUZw9WFbyGoY3jRVmOtj0gRDZvwVbOpix7alEFFVmx1zt5RqYEl86lBODm
Yo6Ptnju4a2ihzRy/ECk92WGngupaOIRHIJ3LzvEYsEVtVBgVFp0o+osUqRh3dLqC+F4h/7ASFjY
liHdYgV66joNrjC5nbPl044H30qWea9Ew+hjl0Ksg7qwdhe7qmnNxg6fRBx1ldYODh1p2cyvXuLd
Dy8tUYrdgifa71r8SoFKT19zCGMPGXMOwd/fkByXXgFkoIrGgUXCQDHuHRCePd7Y+EZmMVKw+hNr
M1+HIKdHfvm8Nq3wQ29kfmyRP0BjL4s/1UjRrEpcWgQkn9JgRjg+6+jGQnNwtbHo3czmkOskaorv
GVejWqbxTiTW56R3/mDWb3Vl36jxdKgT8yaIenOXAOpuEbHnsaslrL6hZRHzOWUWwd9kxNm1Lfy8
CxXPNIf4GzZKB3FwUJz/L8vqcf8GBpSeo5VeWO3eq2UEK7IaN6yV05JH1xiDd1OWHqoaLjC/0Izm
868la3xJdjHrpWsrMya8I87tI+wMxxTNGX8TevGTZI2vLYcy0eUWT5x3J7F7DVERbJ76QLE+ivTt
19/gPweQGV/7DYUxfYaGBG3ogmBQtaDbNeuiYj6vuTBrJsyvP+YnKSr2l4QWLJ065NlEkvekevAj
5yLPfhPg8bO3/hLQInERYX9dvwHIDd7lUCPdpJWbv3bhJpkhf8pO6Yy2lGVGbG6G4sK1yfRU5+Cv
xdbYX3JZykUQ0ZNgL1e69q7V7MsS9eNfyhwy7C+pLPkCO1X3ubG1aYC7S6eoc61O/V0Wk7rmrvyH
1Br7Sx7LgkgviQcmXZo3sEFOo1VUmIMkKyGazbrY4jopHhUj1wZUrBrn3bFbRqyR1kjYNFHHOWbF
CoXCX3xMXyJc6sGIy3Ym/QIJAcK8qsLIicDhN8nM68P+T9/2yzRX9XKOApnSDLZu8g70K5hv41Gb
ThqCxcT/9Uj7yWz/2p+o6+sEFI3gyty+LTh9AKZiDRB3uvLw6w/4ScyNXLOa/jSU5zkBtosWEuaM
lcN55vwCDhBWbyL6WGd7Buzw609aB/B/uF/yy2yvCw49tPwkZzIM3qoxf1Yb+3eJiT9JlpJfpntf
SNKHI96bQ9xY3iwgxxYiaHImsJpUmxbG8ddf4icPXX6Z+TEBJWaC/GIbKcWLgRvUrKtDEw6/aZvy
s3u0/v2fnobuiFmnzxXdJ3EJkvZI3MrQ/7U4M0N+mf0ksbRTimVv+72wW+9RNJq/64T3syv/Mvfn
RVUxHq8uEKm8IW3tNmqYGX8pf8+QXyYycr0p100agbT0/9iQOts8tlVh/aWQY0N+mcjD3Eu1n9Yd
tVKjC5UUYsJKq9+sEj+5L18bEUWV3o+wZwyYYDxbGxlwNr3+9Vj8yaD/2oKonxYRxBZJ+ioNxyOj
gb2zNgANI0bB2sSwj8Xn15/0k3rA+jJ17a6sK0UlP58NOj9PmriEwB8QlnJmdGEgcFPC1l39+sN+
suRZX+eyqVq0BYjIbSMnkN4r6vNYKwdDqLG3nuR+/SE/eyxf5jE6DOFYojK3mS5rTyLB7+lH9dcW
ia99iYYQk9JCJ1wyD50HhYiwIlzOI8c8/LVr/zKP8ynGJCjppljGo6fEw6WB0+LXb/2T5c36MosH
i+wCaXPlthr7AlUc/r0bJWn/WsFnfZnHTVUmlrm2wyZ5dPIIFQoPUVZqm19f/M+e6Zd5bM8qjSwD
OmknwNjbFQhS68Xyf/3mP5kCX3sR0ZzIwuBHEno29mUFMB6YwbERSFhcvSrQ52NVS9FLWuoU/vP7
/PcPLfzaf/wPf34vK9T+YdR9+eM/7sqc//3P+jv/92d+/I1/7D7Li9f8s/36Qz/8Du/7r8/dvHav
P/xhS1+ojlbjn81889kiMvn+/uFnuf7k/++L//X5/V3u5urz73+8l33Rre8WxmXxx79eOnz8/Q9N
Z1L/95/f/18vrl/g73/c9cNr1v/bL3y+tt3f/yDq4G+21CxbWBZCsTXofPz85wvW3wQ9dgUtBkiE
ETqjqyATN/r7H4r5N+x+Ei26YVq66ZC68cd/tWX//TXnb4bOSw49bmkOS07gH//nwq7+Wbb881lw
I/715/8qeqwbcdG1XM06Q/5fdWOvET4IrqRta9JhDdG/TM4iY2ZGBJQhGZDHtI5WLSPizyE/K40C
5kE/1yJ5aVtkkGDQFbbx2HQEyP3pdv2Hq1i/6r9dhZQW/wiBXflrrRXYoz5nc2/edjnlT57rrm1d
kAv4OM801SGmJEfmkwCA4e6uNeLXLGV2i5p0RrxOOqAlt/c8ncU7KiiyaAHMiZK503S0pf3cctqh
0yfBAerkYShx57g4mOns3BVRfKbqgAs0BYNI+21Xrh93uu8319F4epIMFxs6fi1i/1QeScSmNm1Q
glubXACUgAK6IWY2Wp11Z6hOvSmJjXCBSuvdr2/o9746PzxWXXNUy1BNU7d5sMaX/YJgqEEVmGju
mtq8MBK0iOOr1Kpb4dhuMJlHsjp7V038OK1uFhTO+YRBE94jclMtuS5N/WQa+iZvl8ErY3FWNtVD
X1mkMA2W7i0691Mhti0G+HObzL5DVnZDxtb5VNY3i6qdgkLzZfEmG+2Omg2iN9COqu1cqjhfSgLq
Ekf49ayhczAPscX7GhiBXJy7z1XfnqqBtmW9HXu/vilfOjfwOHSCAgDqNKIBNZvQoR8fR9IifUal
l94pIHxhiwSaOOyTSURmjl0S1vYsq6ID3tWnSSKwFfm7MRskyCXHtl92Vo3mil4wv7mqHxfo9aLW
+DCTKxKUy3Rq+/GiukSz2tLs9bs1aUQpCOUuCOpZObXab+cz6fyuTtH+bbLxicCy0jZNBpnufClY
GjpVESxl6nfE12115xwt7iMy92+lVtcbM0HVXwhkXYZSHem9hokq7B45IWtw/MPsFReTUF4yjVLf
Tkiul3m6J4kTb71Ot1unq353f37cHv95g3TVYTEUjlQt88sePxFNVYODYYwJlLuRJmHeohGcAoZe
JEh5pmIh1AFu21aw1CWLbwD5e3YOyTg3NODIRKXAzw17ZCv7lPQoN5f8dTnzrza4HWtSSENyZ0AD
8C7GMLrTFD8lzF0X6V57IAF8ix4g9IVMZo/d8ljb0SFu0GyVNoSZHtqbRkc+rKQkAaCxmuf+Ziqi
NwckPpfdQ00XDV9vszWk7lGVK65u5iNGJO0wtvkMWl/EOwSR9zmd6JOU7JtiTf6YaKqszLrbRe28
y5rsKmviZoPp4XPp0uhoVsE5T+me2MKIIDkSDUi7yN06bnAEyBjbJsCM5yC4jem67uUNVkmR70x9
uvv1rDL+fTjZGhukJiQ7lqp+PaYNsb5kQThrd2OfvLHBvet1fCQ4/RCZ2T5MywctZhUhiuEgJCkj
uX6OCZj+esodIrtTK9QTwRwnJYu+iVo9m6vQL2kalcXhLs4fY8zVer4byuI6Z8RNsgStxqHeQgsV
dnpNAN1tsWgny1ieNfjeYWwLX/TY3GLVOE33og0IQCcEpXr/9ddWrbU8+2GJNSx2TjZ2W7doV/y1
F08elijkxyi6z8hjPGvHe73Vj1M+fixwEzs6dz0vWf806gRqCvuxwaQHlEti2DLle1yftotppmtP
2LcRijZeZVg2Vm99ACD90NKegNMRi6eOyIX8qW2QoU3CZZ9my2M6wAMS6XInawTipujaTd3Ut0Zm
+kk2knkykYFZYXjIot7xafaRbvRUcfMoU30wZz5mKM3NwIa42KgIgneMqaY3NbxCIi2pfhP0dVCx
CbMLK9pIYiv6Vre0CPWZiG+j7VNlJM5uEh2OCxmcdSMfUZZGuumZhB6GCdUf89rriJ4EykILacq9
qAW5djz2thjwAg3kwtR9tjH7bKUHddXrZlKd6P20D8YE92OLyEmKwesdVJla6ZAFouoXNhnZfhsS
dahaWnTZKcO5FuT3YZ6S3pN2TyBQ9BUusPpGK5LaZ1ZAXo7xnoeGsZvJBPaVy3DOt5pZGW5S8t0a
K+6IMsBcRLbOCUwP1t1hHSEv6iNT0SjIVrWxGBgFESSYmLtuVQ9LBVopWvPKMQOkOQG/U98TL9Vb
vtM2jueQUbgvBYqBTgkORkVcQiwSuKsWGf8c39uh/jSH05lU08qzpQ6hbNPrlNReSJZhOeQTBqml
rOE8qumYKnK5yfQ7U0WmHItuOoYt4Wzj/6buzJbjRq40/Cp+AXQAmVhvqwq1c6ckizcIUmph33c8
/XxZsqdFShanY25mItx2R7tFgAAy8yz/+X6aD3mn4fQl7zxmlpRQkB6bjg4AKEScotSXAtX4SFN4
PYd0xsoEeXAP+1Ur043TMavein7fQiJYxXIGsVt/emedvC7UsX2bDoQ/IdggiGXNyzL6IQYyA8wL
RTo0H2CEPgVRs3acrLpNF4aSpJegMDUDjEmEvppSC1ZKzuSkN7xkFU2pAjUOmGliwpfMgp4hE7pn
oFANd1reOWUuAdHr1cxtEp3bnudwMtpvA6YOWVTkWM2HcIJ1nAvvLq6rO3fQCn9itnmda+7NXC4P
STCLndfoVwMjy6s0hrk8MaAxhoxOzVX6SQTWPc+43vRtUvhxJHehROExYsmyZpCBEUedgwdd6oex
oBcNZjEF+WCnTJyk+IvkTGLaTkPTdkHoFttldHSl/smagj9xlRr80hg/0fm55zP6GHeVXLdQtarJ
dSEQ0pGzZfYR94XzGPTj91rW38rq/j+lbKqm+p9TtgeVTP3jof/6/DrRU3/qe94mrT880yHRshxJ
HmYrQ5DviZsw/zDY8E3PcGymiqX3V+JmiD84C4Gyu4QqDAargsS/8jb5h+mSzem6IVwOSRf/sL+R
t5kXP5K/PlhHclkLnwRiOWkR1F4Sux/WFdDDWIq5/wj2O5CQMDiEb6opRceTTo5SIM6h52WHViTg
idZgKBf5aYnbTF/FYzyor6dxPydDNAebPCLA+tJagqHS2W2Gds9EUYJkIgL5dZXERYoCP5iU4rzK
QsQOg5tZQGNizaq7b4juO+0zs7UxfRMHLhzTSJ6WOwmEUrNwOusJ1SHWAHBRS1RaImJXa9m0naIG
OYMlNurJhNEQxiI5tE5FIcd6G/TJUu0wizPPscqEHxsogPXnDklWsXcwgCKTwpdHrPsaTta6bE19
vCvtJik7YDFahTarFlSLd5qYOWc1ZWW2YdjMsXcWyD/tRbomtojQzIyD6ZXuzqYmkB/A80ewwDxm
PZ+nwchTxGOZGK9TKxgRT2WVU3KoBMzExvdmY9ndXoQzLnwQ3mnW0LoGY9vWcY9ue2688DprxUiS
mnUFMm/P0K38mLnVwDiPAGH2tenDUtsZNuf5WtAJZkg0c/X+TD7QLuceRWV4FBbIRVALlazve4yC
wzOCc/Q61TBm9k1soKi4SifTe5mKwHTWbTGGNOttsphNTXFJf0nbZfb8yR3scO84wuv2RW7F0Y0H
cq68imLb49akNlbrYWY23u5iX6jjdBOKcv4wix4kq47Umdk3jr98MwQViBUwyGgGgPalSMEbjsUo
EUwNyHQmsdRhzHd+4ERLt83qNkZ1PyfggGIGe5YtnAz5MAwhMwlgaM3+Cki0V93ik5xPN52AogbI
JKL03IJAKv2uoJ66KrG1iv0wtuzHURDlbiI36CwGNdKxWgF+yDwkTnnrnWy3HMzrEMiEs8YfmhnT
oi0b+6oPXXN4KGPYBqjHzTEs7z1U4vOtGySzfNFS7H92TcCkyEGvi0G/dRvbyu4gXJsOwCWAwQCz
e1C0KN/cCrlOV3Qj0N6gZJ7yEJZRaoGaiFqg/R7HRz75+RgZ8bAZDCD1SIKC1s6IhAon2eZNCj5o
J8MkR9Hq6vkLMACCXtp/9dztGbLVzHhrc4C7/uIA66zXJn1PYOVhL7RvDSVVoQY6QHQyyhENAYOR
jPkaNuwve46QqDPIMIoPpdZVTbCDjDU259C0uxAZ3MBvzeCeJxj4DCOBGFRrzCGurlNcdMO1EaNK
DHaFWIAXIbio9XjnZr2ZgQMr4fKO8AtJvZgMGXzGzq3xUFmLo6EIKhZPO3e9XTmriEiaabYZ0EBF
E6SCyL6O+LfM+NwFhFinaFripNsktlalX6F2BRPHPjAsvrXEdsr4qRFjnN8ZUjrDl2EI6vIOkUlU
PjtBGpkHbCQZDeoDrSd/smsTFL7UJspCUo4DM/vBVAF8C1CYKMlcZun60UIInjGBMmLmVaYd42Nh
xyQZmnITqFmRGN291/Zh5ltlpJXIilwqIn3ptfN14aU2PKaU1tw6bufpmbHjIfSjTMu/GLmNoqs3
yXVcMxrYY7M0Ef8URj8aN1EhI+vUu1Ou7bpStN3n1q4Dgbpphum6Y7rAMNmVmIPbhxrSuZNrD62+
t81hsj8yvt9wC45T0lrTYRc/BdhgdM+NEdYYgIJgs7YpMwmMAqJsMW71fjLlNREO5RT80Rr2oECn
PFONlrcF2xfNRxRv7p+u4WrGLkViC1Ej5DVtwrkpsSMPxJDvRcWACAqaMbeAZnaN8XXuRetdp0Mc
TNcBUJqnoNRh6WKSMjv7pK0L4xABWDUYDigZPucLn1C5BLNX+nrgVO5hKUw78du4dtG/4RZSolfk
V9zOZli1uwmZQ7cq8bZuGXbhIyfAZooHVVWfxBs8PLyZMk0oh2NtjkoMnnXmvBkadyR4dNjrN03t
LeO5SkMGXhnJ8qBTBjHcFVrRFAEc2YhkO1Bys2+0sAq007SAsMfGiOG0NcYhSOElJQMKBEwFMPc3
9GZz6ASo2QNmULl5dHrd8KkpUhtt84UAzXSafzqjOfyzCiQOArEYGW5kggKpWDxmdY7MIgzKbW6n
3KNE7VTvJ6L41A8D0t6VNQi9xZ5gSr9m6IKMm8qpWXhJPpndpjegdBwY4uzTTe4uuuVzeTG82GgO
VoZWv3SkuP1Xhx3ARChZEPR7cxWkV6ka2HhM+W3TXaLpcwIDqDdb1LDgLbajnhj3XlzG6ZWwovwT
qQGwCIRxlXGAx+HCUwlQlu7duERPm4kiKvhyQnjL+pCU7bWdp7Laao4JsHGUKB9RV7p57RepyEss
RhInWqF1tEuQSLUWk7DPRXfVoCUSJ50YN3hqJs3Rn00jcMIDabzdMU0wAdeZMnLXTWL1ndhC2lwq
/HMLWFBW0wZI4Npx8VZyAaG6KZ26zLZ2muXWde+RZN7EGdKtdUX3rTk0Wb40e5wK2OMYyK4b/IkZ
tl0Xi5tPxxF6cr3rQgcKIb3fyIEabXTRRncBTPpjqwaf2sljyhCCPlr7uShl8GcNsBecwDLrC7Ku
xZMneoftxMSMWX+FNuxMO2sZiszvpzRytjPHP0lmxAmzHcKQzvUPIeovyuRvivVU4S2TWoujq6zK
s6i5vK4Val08zIArXjzIJEYFVNTN8NSxZ3afuziwyuzB0hxQPEMeYIw1OEtLcCUvkZYG5DYIdtR5
NTfYhQ3IkO/t6L+VIPwP2j5X8ZembMtv3du+z6tW0f+nTENVJP9zpvHh4R8f4yaMi38w3vdcfG1f
9YnUn/2eb2i2+Ydlm5Z0dIROVGGU0/z3hEOzrT9w5AIH4khbkj6oJtK/WkWG+4dpkAt4JrI3S2Uj
/51xGM4f0M7xWqDJRAPK4nP5OxnHq3KXZblQ+ukPUTO2yThdS9Wxf8g3UPaKMSxEAGR12ApipdkN
3vm+X5fCf76Eaqf8cAmyc8rVI5eYIvPKLaOtHW4gn/hU/8AgjO8oHF43Z/59NfJ9nUfjiUuZ/Ier
UTlKw47mzKaBHg/CrTTzM3MmjM5swjJ51Mr+8MN7/9Xy/dUVEQMYpm0wqOGZqlTywxU9q2xqHdM8
XJqh4qkz70QJeZUaOqH6jBwC2y45MHIS7thnj3E+X3ezuefw26uHjSnKuqmYr9Xsh9/f2S9vjGTW
cHVLyRXk6xvDKdJAujMFG0Kf+0pmAC1DH3/pU6jeNaXpMJve6di/2cu+P36VQP/7mm/6HtBOZ5Jl
kK9pNPjYIq2b7NkJidbnTaWgC11MaZ/J+x5sINwxa/LeEYe87iv8fANvKj6dm9pWU/NLA9pfJ3p0
jMx0//vnenGK/StJ/34NILCCpUOebr/9xhJnHkqX3BMSRXm76MVT4Zp7jWulybU3AM/JzavB7k9t
l6y9rryFAcKZvnvnLtRv8vYuHN0yLFen7yPfLt3GZMgwxUtoYw9P3bhs0mneLIxCz222TwvvXNXR
gT7qHMbHxPL4APpNP39k9ucDMyE3v7+ZN63e74+EcgrNUMegZ+C8OcM8HBII5vJgI0fcm001K4cv
AqW0EsS4PfgNSAdGJ1aG7n4omCcuIbrpMJrFbB49lDtdDZ4jnK5dgYg9ygiYGGwB0RBifJawZvUk
O/dVdyLDAi1CO0gDtTaurIQhg37e/P63uVgN//RoTd6wZbsWK1s1R35Y0nWjQtmI4ZiOaVR27zXg
SzSIoW+KHmT2sKsihYDCzSjofc+0rgSra/Y+R+17vrVq83h7J65u0IsQHmXWt3XWHAnPxFBNwID7
RpG743GmTpnfViXAKNJ2KeJt9M73baqX9fNFXSEdYRocQ28OBXpfRtB0CYsYPJKdbyzoGssYw1uG
2bvA/12YnmNgHu94PbGOyQDNI6SVlmpntaMlAH+9WTsL5pyBkW5ixtDV4l8AI2rxsgE/f0cQ7Qfe
TblcN1AnZqkGEOadPk87NwkpY2d7r6pvqnDZ2AtJGp+1wIl2gL0PytPnvmYremdBSfdXK4oZFuQO
QC8EQ4qvX/sSQW7ROmh0dpDuDTPfVN4R3uvelU9iGk5ZTgy23NqtGpqyN701k9QEGJZrDIj323jq
D0NJAmTk5y597tvQB6F3hMsGVjz+PE0jvrb4ZDDLO043NR/2pJnrigFCMwBKX3tnx2CYMBl9p8n3
hTNss0ayZ9v7ZUnu54aGrIKmpZrvpP06gwmL0QGD/9l+EoM/0VIK23BHFWil3pd64Dq98FYx1fAE
4v9bjRoSaMa6WohHDm4VU23tG8otZrktXW0feeO1jLRreyWYl6hvhnC81nGotz+Hjw2mYfgR0ArR
D3rXrbyI/kSiONHyaHlsPom4smV/SocE06D87Dkw4VgNJTMjmZx3ANIYUIQqguduP4a70WM9z+G6
L84c4keGE9fs2Z2dfaZUcpLNAnSuPYxS27bttKtjm/mV5LhM4qjR1AiQvI7zrS7FXj35bgawKUH6
h+NWmNCPm5ApddwOYSbjl3bU+FFsSisPTfeQXlmGuHLDGWuEaOdi5NB5NI5bBv7y8JGc+ZkDjFQZ
LKeGcWTVTNdi5BczwX0aTKKk3Y3ThvfBdViajzU4p5zMPF+iY1sN2yVhoqPIbuHTgD/BjwGKshZG
TCd2Ny7gYZv9yp5SRlJvXRwTOJ53ZRj7WTXwTct9AEjNEx8sae5t2/2YqBPS4r6p9NnET3QC+sS3
aPdegcNnhj3w1X5Z2t8i3q46hNQbr7MbitcQVhgPfpotvOSiZl9h5BYXifoMdhGNZuxY9tLm5pp+
a2Tsx8u0p7FtLxsrZgXrj3rMUmQjpoiYE8v0J20cT1msMfaundXlYCfuwqW98fhpThT4epMxTtUB
C31IQ4CGTnGrLuZY827JBj/DXQjJGfNbPCkOgxSIEwnRuu6LA1hlPuOzTY4zacCshysDeGwX4qVU
6hsNYgH1HmpXHgAIe09xZD2Qo6k9WYv1XRpYJ0Yp3Sxi/gxbtsSiPx2uYCDdZ62ihkCE0sLdMlqb
/lvejluMH+6ixKc06wcGgRjwTRJMuJO7QntQ/8QaeN+8kqntDxDkt67LY7HsD20W+VPXTPhaOJBm
sq1LTS4ilE2g0zJFSuMXJ4feQiAw+rnRHlrYozqnYcHHSWkMjggf6LDs2xSYD7eaH6FYX/6ULAfl
RLLReRfU0DCatFbxPG8cmDOcC2trNFbIdxJeIf1FRaTnQhn2rZHv8o2VFE/QWm3COt8UI7FWOPig
gE6phD/LXwBAt6Y9Q/ahBwUwpxGBT/FgbQhQJ5STNI2b46++5Tjm50X8YjHVMaQYrKQFyAbgapOZ
uzrd40e7DhNtSytzZ4Z4uESOu2q9EAEw35ZO/9hBYfKNbOiYzgv4Hi41RTv1MXd2fLTYjMY8v210
scUDA+yXn0WcsiJ8sKMIjieBgcn3Lx5do1+XICOxWvTBdexUDAGZam008WcKwSuwn1RpspUJeppN
Ycjz/ThykXTeCeWuoVloMj7/PjT41RFBQ5FWos5YKl2kN0dEU9uZ2wkPK5/mxnG7dVhMu94S7xzB
8rUM4Xs85bkSkTmJjIs+5vV1EuCJVe163gaPpmOeRDuA4ExBhhTKylu1t5WCw3ew1vGc7wcxw7sL
/DIA3clXUXYbl9AzYPktwNu8CQmMzouzgk9ySJ9gs3eGtcLT5SZgY3EZTZ6yM5aueOi8G0r9KoBB
K+cRKaOVtN4qEWlZRUUeuAAi4+RzQAGojvzWgmA0eY/EEVe4ym1Gy9wnApkF/6ul4TYsPlP0flmk
uDItFn5i7l0DO2LkSL9/m78M9GgNi0sQbaDOfP2YhZWNmcxAMkNfvs+07tCWHTbEy8vULXSomX33
EFMJIKJuu6Zj8Rw73bp2zH1hav7v7+WXX9YPt/ImW5uGXMtbutkbxDzXTh0CWiur56R1Hn9/HaF+
0JvoztENU3oWjGm+sDefMF5xsSY6CW1jRJinm1c2qoeyMWF7FpvRTXnWCo0W+A52BfS71/nSQ64f
TnMDUFaDSUxgEzQHTR8A0ICyKW/KetjmPVtE1L+Tzhu/eCzEYgaTwzZLQVxysR9CcRzAmsxpcOrs
4QdoM5i3BnWDxgHzgTcHmwH1gyVW6vMfMjpSQNjdJb1Tm2JOvPH7Z6cezU+PDndHh1NXt6Tx5tFp
iSOjetK9TW484Zjgl3p/UlkM5VU/K96rLPwif6coKA3DgjLC37y9WmXSJMhqiEzJIe+lb8NjTQJ3
U8E0lRVhTffOvI/UfxH5c0nPIwpmb6NH/no9ZDaE5y7mkhWqhJRDsWepuk2IotR3PLFOMhPfRiLQ
WmNUC+ECRY14Cbe9yM9hZR2DMd2rT6aFnJYfzdoC2zT6M22BfBF7a86Ia7Lz6EWbBECHjLoD9GxO
jAChHnQuhoR7GlDYwvpjXaJIRU3CSToNPiHXrgnDK9fOz4MNbP8lrDnmcu2BGq2f1O2NMSd0sL1z
nMorN7KOXYM8LbSOaRsf25xotUnuIAavnMHaixJOVJAegKqd+h4Xmy66Z/+hW3FuoLx6Pe7Lvsvn
1U3E80nko8nYd5yNbmmtJE6ZIxdV9Qt1oKs1oSLwnn9WtP1J7XBVRqpQwOWXsOGrtdF3N+bMF0oO
MC/m0dCXnUsmp1Ze73EMtw3eY/w4aIu2l4K7Nvcq5uXcgzGiYmZ9yWj1aTTryIu75BhG6beBtSop
45j9dK8pjd5NTZg08ACteNmloCpsiFMDPTHsaaFbJEejHkHkbLth8OHv7QOC+EjX7t003FkGoN8x
PGpj4MMDO5qiO9nB3qqQz3LczI15DMRTXAf4c0Y+bLRUO7VeihCTx11657bjCMHtQybhIZtAS2eb
bBm2XQLRog93AcFFRkmooiKmwxSJ28fZSfaU09Yzp5iKFIMFti4xdDQ8a+mDnQ3bkBylJl1yMG1q
O+/MECVc5Og4StgsvImhq2/0PLz35mkdYtldkS3wA5iu3Ba4dFBnkt6D1VMimOTV2D5J2nkWiWeO
Cy7d3CMA6N3E64iGlwR2S+4+NgMna4wXm0dWoUPKIu4R6bzJ0Ojl9he7eOI/CYGWtYS7HvRER4+2
6eZdn2Ubo8+AEaDN6LdmdzLqGVAo4C7d+NJgWWoHQC20CQMt50NAdhx4JBLFfK1u0+PsNVOCIEBf
agGE0F+8hQC0SdaWPTEYftPaj7Ivz0lDitc+2SjT6jFXBGnM+Qh8rXFnVPKIJwVK5+goZ+yFqV1E
cXq3QOtA1XhSEP3SSu8KyjCq2mt1RxLLK7y7/Ea3gDHwGvhRqDAwc1a2IuaMke1JwyIFaimA54mp
NATT00yjYdkMIxRY1pwKQHKvpd+UnmeiDVPP97WNFaKJkxInSBewfFxzJcjpYsb+kxEqmNb7dk59
NnROeB+uIDgdhMbrinlBpEc4vfrT+DhH14vevTPQ9XP1DmY7HWOlsUHGT8L6eo9Dr5H0PB8yrVB7
UFlLbk6gOvrTQiKgPjUVb8Rp+OA43LE54zCEcZb07n9/lig99quzhNug5o8zhCUF+/ubSmmJcLLR
5eRt2oyvm1wnCM1VwBc65907YY4UPx1cqlJpo2alyYS09e3vbBQeGnQNTbNpJUdtQZUfzXiQxG10
j1Y5o1Tei/pZVdRaM73TrMivFThbzteR9nUk8eyt7qauo/u5dB/TgZ1LiqPuPU49G0w0buuM0s40
vtgmxRyvP0Q2nAbDHenKov7jcnn/QZbJ0zwMoF5sDX1sfBznFlsO5b/R7TvgfCuViTkUDqqKxRVb
8LRICJnycwVIP1QQqloMeGhYjS6OrfOyG0dkhiVS9SDoT0zBHEtHAlmiJEEpAt/1e3KU+5blmTfj
NeOUO4GHNKITCMTduBIt5FOc48b0QYuYYEAERZ/Tph3sLJgvhdgpL5FCjV4jKLkeOzboOB9OlX2G
VXHNENCDWCi+FOztCwYNqFHSMXvEthqazp2WggxvQHO4RN+0g78wEbSuEtaLlm5bIFEYjYmCsoYI
7ieRg4WcN1MF9gx86aj5HDwrt8QLLdyo6kZGZgqw+6EbyieRR+zY0REUx95mQ5/1bG+a3YvWRH/O
ky1RXFE2mh/w/ji6NjUpNhCNEl0bavdW1z4z936qxnyvDcFDCcrSkIBmQ3AUeRp+6uTgxx6FhHSf
RGBkxjrAcx5NSLocx49jRfYcJ8fALW47K8hXFie8KieIorwdqX1J7kMV7towvK87fcsZJFPCBGxR
NOE9pNwGNWtkM91WnWi1To7Y1Nt5nvCetCixotjnIwB568vC3E8GGTBf2kzRSwJxdsFdTeHn3uJg
qaJjlYzbtAnv1QniVM4HY8TYqkMtkxVnDL7X2C6uUWRsLpfykn2YN4e4MI+4Fq8deL5Wne3VWeJF
+Sa14Em5oENaHDt7EnQVBMzanaqB2I73EfXyGv/DLTTaszN+1SP9QGc+WWHGjEH9fT66LxqLNyuG
lz7UPq68euTpmfZjqWVngLrr0P0WjCVjIOPOC8x9S3+bzJXaiQOtNf7QSTDQWbKV7rxRKXJjPWau
+cCMj9GFN3hAXEs47pfakZcfoxYuGnEPx9NFbd00wKm7F5PCRTT2YGxr7D3if9oxcU/Ulqvcy59j
sGi2qHbVnN11nfOxlulam+I9dId70wo/j7B04jHAdlRAnumcR9vNb80u2xT2uB3ca1VfUrWBkY84
aN2vE6YLl/IRx7lApaPZ2LMHmHsC+e5LizIfxrEV22tJfbTiXLSdXWnIo9c/2bHnq+xqLm8arXuJ
q+TOTIOjxBlAhdLq36JjeFRZPXXPc9sywRSBNA+/qDAlrptn12jwedU+uibNesM4RvmtdBPKAkq4
IXbabODUR30cyObzguMQYDnM4C2iVzM6quQNNe87Cdwv9lhXp5vveCQG+k99wI4Cdj63WMm4UFZK
jCdUeKRqoq1ZnFU56ffnh/FTicBmxJBeG/uaifr07dyTHtsRyJrC2wxwx0OR+irgjHhB2M4TWOEp
yLq1S3Rn4p3z5M3IFdUJOtpMwDHhxN/x15tC+YxSlrHI0dlUrmKEIy2h0EP1Ya+qOOmCMS/4zdhI
n6T+HFnJmazyHEf5Pm57nkoIeyH6/jT+lkzhf6ZB+N+IGdTt/Pfg6/+NIVZFIfjPMgW/QfD75/OP
4gT1B75rE0z5B/k/xSzhKW0zk4z/liZIm2lUVzVBPNNwaWCRB/6lTEDrTPUZ2QAZ+aU39i8tNDJp
plp/EEPLv6NMUOqHHwIktnV0OYZNbcYknkE58aavnkS91CFNEeZjF+ArC50zJso0MLx6VyOfvEtN
K/etOd0YxfA1K7zIn7swW892XG9Hl1nGiaJpxpDYeo4bCo8Lfs6Lt+sRXa0RlNETmFuKCBh5I1EF
SZ6XeI237yzTN+WWy69h00OjNyqZdBPiTbjZ6MB5a7vCbCBI5xvEnxDht2IR5cFsg9zHp7A8oC8d
TwJdc9qWxnVSV7smS7Gm9hqp0pF+NXofTOhkh74OXcI1xzl49dcx5dZN2yFXKDFa4EfGux8+ltvv
0eirOWKV7/8VpH6/eaVERZ5EMUAoXcuPjVCvcydP2BqOLrNuXDsVnNHES55ioxUkLCdoWNWqkJqa
nDGcrTm2zzzcmBzU3qNkLN4pBl2Gr97cDlssShqd8quuq/ntH28nkpqNKiwyV7LGBmQqqv04BPOx
0IwvDpZArlFPBzn1u7rF87N2nLuMZgBaTv6rBrrWYWuROu3DPOsTZpza9WgN+aZTw02Ba4KQrkOx
HrGfYWKQX7Ca4nAPLX5UDFJaQnQwQVKS7+jHUBTnwdK8Eyzwdz6YN5vr5ZkToAs1sqLGI9/qSboi
bBOZYu2FPXl9GoPhqYq8HtNg7duiqyZG1lcU3pZTrCDig9PdWxNUsWoaxL0+4xjaTuUBbT4+g2n9
8s4H8frQ+X5zHsIjikOUpZm3ff0GnKbBHJK+4cpEX4FFCiR09aguH0QaSyC6ruKxRgfhJTf9EHfv
fZGvK1SXG2CeFsmUNJTW5m0Jri71KICrqA5z+xyVpDSycteVGxU+YkyBJTLhMgZ3OWNdWAxcXi6d
AZwncIp/52G81pp8vxeLs17AXTDUdvX6YZR5VXVYQVpUIW3rJPK0QLOAb2tlF2er3FNZLxV21EHD
nvl1UAHkThjAuCz5yZXBdpzfa2K/yW7VPamiris9bgf/2cuAyQ/10orUWjCqid+1g0/k4LgIJo3r
yNaec52eZlhJ6+TGwQl7CxxPta7bUOrGg3gJ901hWNt3HtFPAy3qflyEC1TYLcEtvflg3LJi4ADZ
8Sp0Ojrbeuc3JvlGb07jdXPTth2ARG6wwuZszTRHyGgbzimAGqstyzlgfoxNrpE5m4rLh6YNY7yK
szRa6ySFcRCgz6wzk6Z78VSD5J/mbo2Fo3aQRCWjrJtjuxDMp+lSgldlBxV4odmWTo9uQriQuHcT
Ld+Ds5QZ0D5rowXYcRlwwk7wabGZG3PuF3OJgFHLXTfrn/QZMC9dtHKS5slogRjXU/fh8unVS2Ls
SR/iDdh0fi0XHIfR3ptZ+SxjOJ1jzIxGop8wrC8PYPJUiWYCA46h48pzcOcRaGyV2/n6sonOUUOS
+Y25GutUMc+xs9xrR85fCqNBfY5fYtpW1c4pEw3lu33oMuoIRmrkh3mOP0mninc16PE4yop7qrqM
T1q4locTEmBspb/YAY/0smwlPrd7LHRtL3I3VjpoyDFcAfJ9KQ5RVbl3cgwgoplbe3A4r7qaY4gB
mFVSmCeGC+q9J6onJnjllpRQA0BebPA2/vjOh/TzSUQrDD0OwQAmpEz7v15r8dKWIteLf51EY9Oe
scEaNkFmlxTfWj8y3NyPRudozfoO/kpz26YMZZMQ3w2yekfu9Is9mrtx2ZuROsHseNsGdGp3IAlF
12ZPOC3K0b3nFXxLsFpbTQtmnigutZ3DeiuhRqIdrjVGeIJ1/9jDRCiLQ9V3TBdmtvvueuMxvD4h
HUHlgYUmJMzLi8Tlh+XvBaUcYG5YkLsd95AETIaQSa11NHkYkXhPRjDfw4nJoUJ2Wws99OH37+l1
u++y/Qj2Z5fugUcI+bZd09EU+h4wJCquCkJxsiRUTmabHowqT8nVEmPtDsCnL1/o7y/+q82P0REk
saYwFHLkTcgY5WE8t4LNZgKTsVqYAV5ZdvDNnKmpV4UxMjEWXPWmC4HZyZ1tVTsfbaYwkuGlTETy
TrRiOD+fD8StoEx1ghbex0+iuLKdsKnHvPcSrsTSjneQYuIdor0X7OQmAPJYvI5yMLD0KuKbMn9Z
mPa/rMrBhLkQ2OUR/Ut50DPoLcakUQ7nkLkExOHYnksmktZl6XXXLciNNNWWfaUuILECWtGnoY6p
IrUe71CIKJLBabPyzmmJYiJz8HkSJYdirEWeX2kS9WDhMZs7R/Oa4hqaA0erPrsReFRnTD/GbHoF
roG3HsSBY5978yaqka4S9vpu1OiE6ZG7ZTbGXjMpSdOHaOocQwbN3fkxh8L4eSjSHeqr5XTZiJGy
fPPwFFgzcoByxI6ZiW4pwIR9OR97XFGGUobH1GGcb4D12obeVTOWeMw7NEYS7eTmVXR3ueO0tQiI
6nCvBZzFU1BXn8OoYnRD/yQIpaAvg0zm+N4OtdyBve43VSmxXlAnCybDGD6hggaSu3ycWgQsUbiX
guMizejWNHxnZ5QQgPw4zDVxbLykppDEsNdgXMeYvU3wI6Rdt+vBeCT2jNBmLLibWPFxHgBCMFqQ
UqKXkMfVth83nn49ZST0UPCj7gPlzbVlYNkhFfH78kNdlwiGWTTr1AXag6EXYIdROTAD2X0ouQxW
WL6QuOxNOFOMdSN3yUHch0kbr0cnOZd9a1wHXfaxjElq7AnqtGS3TvPlqjRtDD6pBa8YZFGsin7C
fg27E2Vdhu09LOOk7lWDMXlCknwSetgfcSVXIheaf9g5NRQC64WDOrxwjD8sRdJflePXywdeIvX2
F+3PStDTG4MMgvQQ6MfUTc5VbHjHqtfAwVVEaszlf9SdprzuC8KOWhh/T4Z82YZAsaGeQColGY16
kyjgRo7WrRWYHVCNWFt9zli9xjqyaDoMBoNJRmMjbolwlwq7iMSAFCClRrRi9M14b09W1ZA3e7LJ
9LA0BCyNnxvuXi/6IFooLBd0ZGxmcG56d9b3YdfFG6PMxfr7ulNnagmNZyP6/rkRwnpvP/o5dHbY
mAEy6STuzk/JHI1qt086EurL22qUwVDkLYRZOOlaOU4ok71ZKiWMy+27yyNZ4PPbWif/foqjjk7i
Uw50ldq/CQpBEwOcmJCDXsASlcdYae4t0/qSjFMUOMgWp/lgwuByYFxqHwbWYcTe+YhFK/5LVgM0
gyyvmC3kaJt3DpGfH5NL0YOhBIXOUvWM15GGmVvh2C8mO4naIIpsiXeXFxQCDV9HVN4JmysiqYYV
KKrjJRbSo/QwlzzM39/L65Ki+oypylCVZJLBZRDkrQJARkwPzwW3cuHaTF7s7cKx9Ha4LkqmGDlF
L6/p9xd9I4q5XJXYhgKPbZlqqF2FYj/EEIyZow6JOiA19ZzuNc/KoCWZ1efEzOXWtNx73XK+4jAa
75D9fBEilZSIO070OrhOMmc9lqN5+849qYf+eg39F2HntRs5knXdJwqA3twyvZNSXqobolzTm2DQ
P/2/yBrg+6dnMN0XhZYqKzOVIiNOnLP32j4fBDZ7cEp4pP5ON5L2mNbYoc3AGL6NJpqoBMoRUHKH
27bfNsRKnarESA5Rii1eMU2uh19Awiq0tXONLG5AMLpMjZdl9X+/tf/SlFhcOtQci/6dTsnfGjyj
1PxmKCxivEYF+GUsn5XGxF0vaA649nZwZb5LsFuSyO6TGQbfv19u9cWf2i4JtyZp5QR4pj/cLinR
cE3dVh+ta+6YEfs1xnQs9cA0EibUqTTEocxfPIKiP90IMkjaJjGVeBHg5gdAI5jJuLkNKakq/+m0
+58VOD+nz386i5nzH3aSmEuN4yJU+qquP/Tc/eUWyQKKmu2LVpOpTe+f8WFX6Btlk4ReZPZ7I/uY
8elIoKvl/sO98V8/d6oqOpFLm5BG5b9fplmHpbM3Bz53ZAcQD/LjuppUPaFhM1SpQ1Po7zOHMEJw
2Zfq+YTmBUVhwt6rx7OBHoGEm8zz8s1SS0XjXB4bPT4Q+GZuc7s+VaGnEfvWInxyH034RMiyNqOr
MSqMss887360wCOhs3AndCF4ed8uq39YKv+znqZzSI9dX5st/2HycPSWuGfhkg8w2zY+RffVKpuD
C25ul7Vk1y5nwWJO+9Ok2a//+8JeFuG/3XK27nF6d5YpNfaDf/98KwIMwjQhMMhdWnr+cnGux4j1
Nd0sIRXXSRwkMoCu/vcr639/aZOGKRcYI3qihU1aYf/+0iEkZd+PsW1WBvJ0QKYEFhXkYxZkm4Zs
4+txG2I0OO3lKJEWeXXKpf5Up6il4Z0BKyJznZbD7O+UJr97vRsGQz27//BGjb/vFTShDGSD0B59
Zxl6/O0a1OuyU6EJWqZdDPWJCQqrcQnGGIbRPszTqG6t0kmURvvz521NA/dIkseXUD3WhjyowZ3w
SI2PId2HR6KPXmp3IgHT01CtMOuC8YRA7B/KI8P92/Bo6Z7ZPqd4zWGdZ6v7e5tITYKAwIZMzNgw
CmRLtwxGxaUJS+LfrB6RXxNviV6J9tN71okSWY99GEEH7DVnKxu2amP2dOhWZbrXtQkUm1Uzv9bS
V3BzRMWA0mGVs18svblYnQNoSasAqlGjZxk5PqoAsYRD/BySxmV5gpxjEqc9kV2Iug1Hft9tHP+W
DXuJb0KOTKe3rrf0AP/ia0+RllMTT954amD7HIjjfNMFvT6AFX9FA5PIST3bDDrjdPiiuXObRGRu
3NIGF5yn6lZEClNBf1K9tE+NWV1zQ31MrQlYrHOdq+NN6Owbeihzylo2KYbL3dB+RawYln5uqCiB
YtUeWRHZ+DIN9XeCN6arM1sD+Itap/lAPFFTWc+KHunRbs1t1KD+T6P6OuWggryGyrhy1GGSSbKT
LBlZVEePqRWPP+uSkGrurQ16SOveUR5vCIInCzVvNmt/MXM2yWxWD3pub6Mh4pgVO1sl/eaSZuJn
ZUwEiUYSCNTSq6mzkvwwU/on0tRUkLV1i2qtM++lfCM3y76sdU1lVzyNGyEw4KxoZrH3dMAmSRZ6
2/0W7vS+3vVGWpY7QWd3CZi/rf8Q6shI+0t7Myq9oBHtm4eKdJ7DbDiPsav9qqTpnQuusiBtir+I
TnpLHDkFwzLOoX+QHVsZXknAGYJRk8khj8FqEFbOgiquAlrGMV7eEMySMyHwHckJGitgZyWINHLt
aHhXm6TSnW3W+efyNge3KncFdopAc7olb4svraThsIjkay3jlApJLyrsHss4la0/YF6KIEs40nyx
fNm+RXYDz1jNQP3smkjMMeKaS/ru3A7tjftY5Vb/kdcQ1ao62/fNjAvEMsZzP/+sgWBdRdSQcEp8
CSdRjXQr1Zx6P9qvJ8kxrw0YNMbRVGP5tK5g6wcOYQsJux46u4lMPnQ642VtjdSt+UC6mI8ciT03
G5uWVC8amNlCo3FKTp01ouTTFI4Xo5wDEbdX4pf7baybb7P7xCqtkTvteLvK4CIaEMSHU1HsOWwR
3hzq40UfZ7KsYroIyx9Sh5NKcpo45EuJ0qjO21e6NDmmtvHi3NCvUyIj4sALSG1YKHaFMB5SlmkC
iLT4Okb0DE263xRq7i7z53An9XLcQk6hQpmU2Z1G44fm42wXMJDeYVQQiDJu5qFLfse9f4kiomdG
Uz15ZVJcc5n9tAqUNfRuHoqm/HLczGXMHD75Pg2ORLuPJolfo3PRE1M/JmmfHEosvzt9Nh/XajSZ
ZAPywOOQAWuG4DYekZreV5KbFmsW/bCJaHHDj8w3Q6MbxxgjZ79xplNk984+ykTzAD+jkpz7lbEE
5dr5r2hearWIyqtyKvpnRnmZffiL9RbCqf5glj1hkWKB2/qZDBLPwh5DqnceNuk1SSukrAGuAlwO
8+AjpC4/y4q9tZ3l9zwkzimzxuN6m8/udKKVG+15mp8YQNtzN/eBKVxn68K1vGp5+bNswpa4VwXR
ae3uidi7xD7t6ZkAbEijGQYwWsGH9arpCIVryARGAWWXW11kCmKrfauiPj6qkXw7rM0Htp+vIjRb
TOAaXeLa9/dOlx9Cy7mHCx0T1N1zb1XvKgLbVlfyLyMm23ddC0jb3cx25WICkVeRmuXBoyhd/8on
4fAAGjbeDNwMWxxi78QNy5PZEHntikHSLxIlH1sVb4pizvaVm1d7uigGlcd5aJvkAblXNNblLYrj
26Dr0c4gnuNs8b5TfSbzl2CoY/wIYc16rESSb8yKeE7mhA8uiho21OLijCcOCyQ6qdi9ehNBoH7S
34VNzDnahEoDPVcRbIxuIy8expA50vJVWmrqHltJt10SokHeJi9pjTZqGrfW3A2H0Qi5lxw4U3XD
9cScl5HAy2DAHrZ6wiLrIR8IaMVwU9ozsZ3jNO/0CIxlNGacrH+jtM4IHlsWDTupgK+QvQdGFCO+
nPch0cQnS5JE11Rpfki6ihiJjtOBzNCWWcxbBZhSmBwkAzZpVGwKbVRXy+u+0bfZVGWdvAwJEXdW
Wlir4cfTJKNwu62u5kzfrZhy/5J477OdcIiyc4RcVFxzmil0ag6tqujckqhljIBGaHrpD7OMyWvW
vXudF+h74gJVdRRrKR/BMN3M8rOfiXkXE0trNDCmmSUAaxWWl3WdWyYPpwq7TFDF3WlKdRtL1NQh
7BVb/PEZFDKdXCyTTEEYiz3Jncf1cCv1DOVzikhKzB6ToKHYiKmer2ao3dE1s2/Y4d3y8yToc1Uv
93lPhp4FH8hiwV2LVZlUN61PhrOHDhCdIggTcGjbssozfsXzkzYn2dYyTNpxbfYShZ1+ioxwCAbu
LQwG6gWOFhAYThnoA7ClvPXziPu27l5n36K9GvnlqSPYZROZcP+SqLa2TsP+KYhxc3EvBWNb63sO
UDieXPv3uvZDFlycTLP+gtuWxuoXE7q67SwMp7ztKpFAyvTsr/UOUmG8BVC4KAN4siG9rM+AMAfs
4AxEEXudHbbeC4f5i6+0n5oS9atIS+Ma63Zx74b9Wg40UicadfGpC9Gz/Qn7YhNnvHU8FMDLWCeh
cs3mCC09G/Aoit3aAVlH/+v7GFwOUyPC6QYhPjQQlAwqO4HD/AhVy5BqaT33vXe288WenQNBi8bC
2y+rJRkHnBbwg1ajHvSRyVqvgKfRUrT3scZbYJXVe3JsJ1mIoHamPW0s/4i+2cV7syggKyfe0ZnZ
zNUvp9HcJzQt4HCn5gdk6oxcC4w66Ug7vXBgxYZzcmWkiJI4Bf27XgQRhzPGn7qNpXPpwfMZHe26
DQ9N2t3bAmyVXlj0gsdJPBhmQ67vc8Nx+s9U2bA445W5jhBWjelOur2/bYcB7Su1zFpMTNnob3Jl
9pulFmGvYLDnzaf1AXNqnJyQWixLwYTL0Z7/PGtUp+9jZ7l/fp9x18cXytCHJu5HzJlmtJSohwU6
Rsxtqz+sdRgtGcZHxA+bOcAuxI21A+pr+fjXXaAmmhlw2kygJZ4LlM3Y+/Ty1M6k7zrWRMIm9HSP
bsj6q1WpOqEWI0qeC387e60424pYSE9fAgNblIqceQAJWt/HvDtk9qQeMpW9+qWShxA9OYMG09xw
ACjOqRAP0Bmh/E7Vib0c7bk9kSNn/auPvnyUYTaeUlKGL6RsbRXyoo0Ve8SVN+PWreQvaKD6th0h
KtWmniO2mN8nuEWXaGI3RtsSJ2zaa9e+p/jfiJp0W31sTlFf9oH0OfV1jUWB5FnfsE09Qzknb9wZ
v6//JDPs45RhMUjWYbTPEp2byRJ+HKujCRn/vFZdnBgxZNauu6cC/uEZIVNpgEmHBADWvc9mjpIc
ONdn1L2W7Ga4R7z/9haiUQ2Idc8woSI7reOF61aYzQGRQHJYfy0LWPuUnuaBskcrp/Gkx4w5YG+V
T4vZfhTvPnnrD1ZsXoa4726Jmd5HnwZ+oz9ycMluaa04yPTh1VuaLus8YRysHARh7m61gZzu9VJE
wB9tDDFSZKcApD1B4npJ2h3enNHPyofYdFtGDfLQ18Zw1nBoUDGEWyIVvlkj4lI3jRjRMRhLx3YK
XIiLu3msespMH/q2Lf2NN0UfxKO+0H6xT1Yyuv8q80QXDcclDHj23OsqwIkJYaXJrB61t5ADXFjl
zXm2IShQ3UDxynJKxdQ4yoVslNXNstfJ/FSq/rmvezKkLfUJW01bjkjPhRzjl7ZO64fCtw+h1m1L
toSH9egNG27YuAlj7EYXGGeIZ8fD5p4ibxzOdhhe1z2IQ4W2LfOCbFd4wrXOiFTEiY37myltrc/N
RcQN4cf9Z916HgJKowncUFOHZMgYAVU1lfciMunbMTlYYSspQEn4rFao+zL37h17K8c+Zorf7gl6
bPeF8VotmdpVKvOtcFV/d1uKXXv8yU2CjHnpG4jBjk/ModZLJRvRSMumBZfhGMf15Rih0tkkDJPy
xR6IbC8vda9Xm1QZ975ltLnUnnUFtd8M8fKPDt0OZA8/RtvuX6Pav0Wjj6U3Le9zDAd++WpUkXuT
MmN/F8ZOhyy/X+tE3QOcBirdudhOdpa2oV/6xN+jqtEQiuheMLIYb0Kq9t361r24E6cYbXwAQBAD
f0pauW0O4r0Y+BGMlGRgWWT7rNPulOf5eXAFnrDJv4UI5B+yzHzofbc+UwP0uoRMbzePVS55XBKd
cML0r8ZQlJte+zlp33xF9Ni6oK5be01Numln9Ueb5vUtIhaf1p56WoesfdU91Vxf0eS5gNhZGCJ7
wbQZgvzc5ayt6BXfktw/rQfy1FGfg58ipcArtT583ZOihvoLq3ezM8MMZLzg0mUi+7y2Pems/GtB
UnPxOIjpJ4erkmKQSwRMPBw741BzYnYU4yWRdxn00vy6fm6UrYe+E/Z+fSnuLsWRXWV7vcdZXXmQ
3pWVno3cuRJN6V+GKoyP5JL/zFj5sFTHHrNh2AOGMp3detIFj5lj2Oi+lGY/05zTH9ZPwUyM351G
QYM7hGBfLUTnUXC40LgTGGMaX1UrP2ktJifhjteiVu4tmXUZeD5TGOKD6q1fOGdE2eYGXIN3K2OG
zmX0HHFs3fhGwaSTOnN2HPPeZCzVdlKc6IcRImFxRFzWw5uSOVXDfCwdZSN8sDBNLRf9tMgVQYey
Fb9ZjXqDV0c9AqooD4wi+mZjKjuGFMQNQNMNhw3M5r6k61npYo8YtGf0aaiLm/Uk7UDXC+J0uqc0
NQI4HAkJr10S6NYwXZIWPQC4Oyajg43E3klfU5yss0VKSNnr32eCpR/zVguJQZm+m32rc4qKnIey
gXSe2kT5CtamoU/SbSEb9RrW33OHDo0P0YtgXsVQQS9M0BTI+RPXuOiUUvvcls8VQNsjAngYFANG
NqsUByfkUMFxwv0i1SRoGrPZoegXB2nEhPYgWfcc0BxtiEaC7ONPI+HU7GHbAS7Eb0IzKW2NKB3O
nN++ZO12T9HCpLeNj2RRMoHiTFhcm43iuHlMwIlu1lKHUhLg4Z6jq/xTQ1TCHK4pKMxA6RRFf0o9
Z2RkLq3vFGDVAg+cz93QPYixKDY0EdUrJZnmw2GJVBs9Jb5b7EGAOzdNUzW2gCK6kIqChdKnD9+Y
57ogXbed9IPsoxvXePaA1FLHaow0Cf3ia2HF9WsqamJe5PhsTbV513SSU6IovRpbIOGXyoXW2nXJ
9EYw8p4M7KBRWfyslPujdxmIxHVC916+xplqH4bKw8uAi11xF9epuaPSN3ZxHJ6GxktueZxzDEtf
iaHl5o8TIsAxCbiDywCWPLqNpk9/pXryKCTcA/IwBHaoj8wloNUn+xtfUUHuMphWMrpt0ltBWUV0
beE6mjpeKD+CYwI0lPsKcD7CLqb/u8EXMfdNQusz8R1m55m3WFA5pQDQcScjuerYpUzeJWHQFWe3
KT900/Db5qfk1+I/ENP700hwCBEuPW6q0WKbLrE3hGUVX8paRBdcr/ah1ub3OQG9j1PnDf9EYTTx
Kc/dt5pDZAB+hXO/H0dBzm2PeZKF1KqPnRcd03kOFM7j++zAEikaU3sFxfrk6GoMMHBR+7NSszEF
qVbsLIsGCDEq1j4uQB4ZRnhPGybJNmedAyAKVBOOP+7S5GQ0vblL04bTbuWUaOpMZoaQRKk+6X3S
CMHt2NuLzKM5SWXGF+3kqaW7KTXojU1RXVEmfZL5nG/cTHp7T3DKTCv56YVSoxWRvPppO+/h8fj8
pnL8HBtpRc3JjUvAoabB+CZ8aYTKdiDUVeSZu7G2fqWaeJ0i4Z5Tv/TO8fLH+uVgeMOmEi558hPX
49wYF3MutGd0MTvN683H9au0o1mZtcckUeGtMXHCezfb40PVmt7YkrIQcqTpP3G/c7J3y2rrFAry
mQDk3rUoLMD22C1oTBTmxIymLT4/IN9BmrDfDWHQZeq1SMOQD/jimUO2IaNyCXjgn9vZDyP6Mhv1
1LBLkglN5HxbdYc2ZwhsYYkbBhIUchPXVqbhfEqxaRUSQ07f1CeiFN6pzX4J7dtY5A2mVHoGNllL
XYMb128pJhNnKHBipXtLwa+Fwvs2JF0HSyX3dmE7Xjx8rruSJtNGz+iY2+mzOzQWAkrGnZ2vLafB
516LKJ5czMmlVT/kJobCrCyzR23YaElYkpkRpWw6ZLqErfGs6xj6lKYgPuD72zMqJmPFGuMrWSlB
ZvftVovMO4jWeldkaEumVp5yhyFcNz6YWSIuWlO+Ju7YQhTO8306/Rp6oDom0mMJU2bfNtqvPo0+
asv8MFloSNYQbJhQxEyiJnHusEx3GKoJlijNiQyjhWIknYnmW6+dc8PYSrfL9qiIm5OFI47VUfMu
5K+/+VpR3xLqvpHQcBfEHPVXG0SzZu04q6Gj4sCQw8PeEf6pmyhusL8Hbs1CD8XNg14bj1fLSrCw
HwZtcAIfzdfGzSWF7/wyhtGdaOB4Ty/wUMhzFzrTDf33OyltIfp+UK42S6CMSn1HSkqxE95nws+4
aSuP0qN2GYzhqB+T6bWVQkfuY7wMvv7Td3NnP5g5z+FVvw0hK8J8vH0yecapMP1LI9P3VNVqmysi
XazoVwizlRY2Qw50htMj8n9xiEvx0OIsPTRgUQMdl/nyji7j2LaUUhUPtc3HwfEYm4YhSUcx3ONO
3KpY/+nFP5CUZtdpvjgYBe+MU90jAZddEPr0CCKtO5+dKW0uzjxcwN03j14kvzqrc082lkj63mFQ
D96jVdE1m+26P9rkh3t6b21R+YJM7cKbbPoP8Wo1HpEYmT7g3GNemnmj2hb5ku+O4vLR19QNWpF2
8Ca5N9ySMZL/fZyQhVfVb9sexLFL6HiT086RsHloaNJuh641kVvZG8xezDfkBEyvUBsIRVNut9/g
MEdBE8vXvOAIKVOtCUytok9Xcy2A3zoNJWLvYpyWdMQdsClxmnz7oapD90J9L58ca6TnSo76ZvbL
btf7uKyheJt3vK/ORWsHSNN8BYDfvFtUKJcW867BWXdovgajO7t4MoCVhMDpHbZ3w3a37FMd8l43
3GqF1Peef4h9vX7rNRFthzZjrodlcKMm/i7s5MCe2zPSk+FfCvs3fJkg8WOcuq5/agVK4sxWBJ32
hvXeaJm/g1Qt9lMuxVMtGwKkUgznWPdcPJHHoYiJl8ll/NqD3cUD594653dtceir096563Pu3j1j
aG5DRCbL8i2IV/UexGmD3Z78sZE1f+uJBiagnVys+YJ+/y6KUb+PfJCQo2tjrxfJVsRWC9AIbbOJ
SZcCwoLNXkfOCxlDIs8F9GoL/BMqRULfc8WqWXQvRe/kGwcOzTEbyMKBy7BkM7LUhfwvSOwYjd1W
cGK8WVWsLV2gxeafHerwQ4W63DldiB5GTFys2rszG99JXtTJIOVTKZtEwYbDe4pEpDqZcIIfOq3V
jlVtvbFP92dXH7Z568zXuVNDx0/Cr4veJwgLJ2WvJqqhUMZxrMyPzDPmi9x7Vmuc1z9yMcYnNIdb
5H3N3lYueOdEqpvrDoT3Vf2n5gxMqgjyArT45/9T5L+7YmrqIEbaefU7qQJrntudQ5l8cWSVBGry
xbat6RzkxngZEG9G+eBTN2bYjSXXUTY4XCbOySfLYFc6qRtUWaRu5vLSfY9NWtF8isIW/3ItTwQL
EI16tXpkzrjda8ZcuQMqL7n6vee9FI/JTDMxMZekICu7kS8kd8TCGsckfy6Fts1m54AxqxfFm8DX
UqbJk1l0xtZ35KkdmmeQ64ZziROQzJQEGme48mlqvI++IXkijOJP2Q3lVqZFEuSZk28zfmAsvplP
nQmmLEjj7NX1hQj68NuUhhGtKW9jDEa6g/PlR9qW+E83mLvs0ctstAMRnX8DIp1VeDhfaSjjIDYf
JMDNDWlcHPnmbLi0RSmCYWQ1moo4XsaKya6mhi6dpUovjGenqL982u30oBjd+CrdjYb5SI4LUROm
vHp+6h6mDlVgZiAQ0ibuHrqHTmx9WUukUysQe5YCtzsIURf3mEchjicq8IcRDc4o8GXPXz7iPQcF
0a7sFhEpQtVSxdPe98h5op+YBGVB56+3zG+dGRM74ScvvtbfU9PsCFE0r25RhMQBmOFB67vv6RhP
gT2zjzmpeuT8uhsnw91FDhpJaXs/aLS9WVpN5yirKJAQXTGcNLYaw/UXbczvsUugKsT3wU7d90Ry
HfTPNCNDpAPh6zDiRu4rybHKar+5ozMGmtn+srL26qTtTy13tKBjbOiKbglUMj5Gz/+mteEztjKI
Y0Lbw6TcIcoH8mMDpWyweqQhEQnZUG6qvEbVqmfMCQndUmwTAjoHgzNm+W2W7m0wiDj18QvyP35C
behpFLpU9HdvGNqNMJLTjIvCEtaM6NdryCiyCaIw+1Pr9NuBpp9SH1YzfFc0UkDETM9V2nDGM/R9
7kO1IEijjSuCQ6KvFofY1su8typJXpHwPedV/FSV2WdR2y1+dvt3Zua/yCJE+fNkijKFhO6Lt8qt
L/McM15zHdop2rYbsUNnPhQSKPRB4XmgE9OzyduJIzoQs/9plTnZA+RzSSt7TNA8z5i4L7pfZ1yU
1bZtY4IeC/FD00EHJY57TYfs24QaC9EKYxg+N79Mvohd+CDV7dmniEPIMXVENvpDUGLDOqiS6BXP
l3DgDRf2Il1Bxdg9ANSPDLiefmFXT2YSj/LsXoX+S+H2v2Tq/JJFvqRbsI5HBTrJNMQiiMiRkobl
L5qfwEsMz8iDIQ3Yi8tnxkmyKV0TGfkA9QEhw/DMuUe/xzXRNti7Cs5BWnQYW8qG0S2G5/UhxJP8
RMvZ49bhW2HVZQ/STy7rs6/fQjTf7/TRq3bz+hKJFl4LU1i39W/9qmCj1fVvf17BLmGTVJ1v7f98
3cWwZwpV3/88u5+ZJ5nTg/6/py/HpZIW2XBcv6dz0npW3jZNYuc0TiMSJJMbO9dpHnTd3aCNNI7q
lzRhA9jmePR6FqKRgp2F+GfHfVeEzaHy6l/R1i8beite9tuf60An2r328vmo6f7FKsvThHKlHT6B
yv9ABHmQKaIb5OpfcxI9lcPC46w5/C3AqDCkt9aI9EO24ipNOri5bqCHT2hmZfOEfhZ0YlP9lQn5
UcQ2hKGWxKp+zh9dcPqDYXrHGpJlwMz7G1Q8sWOBdAec7YbrZBfvwaMPOXlz8gDm/O6O9vgAp1EF
xCMGuqHf9BEcf9Q+hynp4FM/7fHizXwW7+pBauze4+z+soq7Iyqfo1M4bnozfE/DCq0jWD90NbpD
ryJ0MyqxHu2AHXMl0U9gNmwySux0uu5WX9GLio6OGL/NadMdkhcTCCs0JW/T5hWKk8YVexTYEm4X
w2R1kd7YBF19Tub+Q7qZwTTIudsMcrdTj0+01OogN9x9XKHadGKHNSbNm6Cetb9yB0xDCgIyDYRC
HRHHEvMW8NFFy3nNk9bdtvmPKl5iAYk5CtoYlM8cWgfh4dJXXn9i5FEcuiWw1l6EiBrKa5MiMTBK
47dWoAZokL9tmq54kVkeM48F+jdjr0K+EQFw0LLAMpMbNf5xsPw7wbPFsWqqQ8YvgoFD+xUr7tHa
6W5zFd2VNVhBU6C6AUVzLuGMlKW3mcOa7VjVrLVmS0u0mGy6FPkZuvP0ZJvZyZaMYiPKmqztvocc
CGqFF4K+IBMGvbvbM+FLeVpR1Q/GLrMSPGDajGtE4LGoinzZ1jhm9dUPxHDp1h7ddEfG0jWfPHGo
ZcRea7Z8jpH4RmDQj1RAE4uJTMUTxHFcIzSmrqDTWD4nHmCyz2xCOyE6Dx0RoX6NSeZ1lNH8Sf0n
+D2gOkp+2yjOz1FFQM/QyGznl49s7N5L3pox0iSKP9wxG2ZmPTW88Qwlnl04NepgZLBnd9qh1Ga0
jPn4Cu9l3sjQ7Kn444xBTSo5PzabEVtEbz+NovoMa3wW7ZWyVwuq3HE3mde+aSDpt7Tweln81EQ/
k2qkH5oSmV/rD5BNSKJo7GpbA/fsQxoO2CAHgEve05Bm8Z4G6xbTCmrF+VXQMkxrKPlx57ekHlJY
FnT0426qd6UeA2NbcoKsHIGgbexgsh78cjqb2kza3th+zXzIMmNXyboYI8nIlcuegW8b02NKrhhF
Cy2vfLR2Rjy6SC5y7qg0epyHUT718fgV9k0ZdLK9DX5BJqfTolsZZpcqfd4VSevReGJ8Ny/qjdil
y2ZO1glrzqXWBCtHndmbUrrtj5qou+xzDk0QyZ3/F6RAJScZlAYPtwR/2QioHguLqBmjX5a7bWr7
RJca8Z/tKg4wy/Q8CQnPKn1+F+Lkx267NSD5pKLLOYZaNO5yNBE5gl/46GyRmtYG6NYZnwgMcChL
0jS7J1P+3fNZWnAXGQEBVxtiHjmOV0FqbVLq+qNlms220Ap8IUn+KSUzYsyDyAjKJ/TeHJ0L9lzD
Ht/6pjtiq/nLMGdaPgWnhmagO4GsgizJoim+Mpm866b4jVPLsCOCazT5u0VEkD1ZURo+awW9warQ
nsATfNdTF92H2wzb0G0pfQY73PQGqF78+Jw93Y0ncm4JrS2upUUzO4tBqTcueTHFTLs7Ej9GdZls
RrV20Q5fzhBopDnNVKGeEGfmvFDq5vSbm6vfWNOwQ6c+S2LeXCKwIg925BP5S1zI+lXPa54w6FLH
UjOGiaE23WykwQI31TMEnfRMdpCLfqdd/+B1LajHDkFPODvTrrAIja8qJ4i0qjyQ38aMsDgZ1eCf
jNxLtk2nUbLlFVhrJjF0O6Njt6yPeWJc0iR5iT3joc21UzXbOkm3hslwy352zP47jlSLzXZ8audu
q1RydyPEa4Zf+vsmey+Q3nIk03UsX7SjFH5aDlrsRnqYH1MOjgF3GF2kJKatXAAvjpiANBWC4tFQ
z2WO1StlG5jy9i0x0doX4XDHLzbvFsRawdGQhsZCSuN5bc76BK3OX6GHUlbW3wcKlXKsGdLpOve0
CL8Esh99GT6LaV9Uf6VMDgdWuY3mRB9AtWnjSfqHw0vDCGEkwojjfij2mTm9UiTvukTDWlU3auv0
hn4UOjsMGvYacpJgZF3k48XCzx3A8PdUTPJ45IQvrblsG/M44dFqw5dogle2GJm37vIlsrvsnmre
QaN7GSjJYGpcLqFSy/uL2Xk540bDuU66/6GbkXpZ/yAz6JcMRXQ1Zq15SbsRklTCZ7r+peEq9dLk
0ZYRsHNfHxEr0e+0vmSEuDxHJJr+bnnhdv1qXr7lhAwo8YKJ4/q9PFHmhcdH8JJ5tvV7rT1wquiz
259/RV7PwbFR3a5frn8Y+lukafnzvx6AdyvuvGXA6hRb6DrVJdKc7y2NklcfeQSqjMY7hM3svopI
fhpTU/xcHkAsrHzVlV4cIwQE//wACPD/3zP4hf+9X17CEB7I3f/yEih4LG2u/9sD2tn58x7WN/lf
nuHfH/B/b7IrpwEYWCrJei7qx/9H3Znttq5kW/aLmGDfvNQDSfWSJffNC7G3t00y2AX75uvvoE8W
TmYWqgoX9VQ4gLEtW/aRTEbEWmvOMRN7eq0mt6a4Svpzji4J6ajevLjtQCIX+nQGBXyVvw2SBduE
CbTI5mWQq6zVFdH256uuFxchN3JyKEeLw6o75oz68kNiNmXi9/0duXEzAUQu3RF7br8rrdzqVM+K
0+lfVcKP+gmRQ7BmNzYTOlpNvlgymi40RffE8PZ/tFE8W8Kuf2UwF7GZ2t2bXaJXivH6P/fWChVF
mPMokeeA31PUW21GYot0rLubLC5Ne8B0ZqiOxJo4DM9dosWnoacNkSvO8KyhOj2XGNMIAuarHorp
C1vimgvMp3Rl5V1tmO9ekw7PTbQMV6tR738+I+3buE1peqqKjvlBo3aHvDKnO+AE013mMPhBO4Ez
0LRzWAnrgz8fJK7ZoujfNYqDF5bUpEzeLUd6h8JGh12DMHu3p3WoMVbNjR6zeWO2/+fncV6sEuK7
Ww7V+m36q4oS8l3lXHjo6gbgQO7Jv56szUtzmyoOoT0xm6TlhEgovQde9bjpVW28k91EFkEU0V7w
VuFcqT9nw3zSUZq0khy/pUN43JYDvy59K/Ilf1xq8jGFg1prLUMinZNVnOabfGBxnK2xOIkvMnoB
sU/J8ASkbKtbACFkXuVHBDKboeBHx2h6PXBwZTXPD5ODUlZYoW7XkncOyRMKuJK7sXqNdYNTQzTm
G2J5As1hcgVPjaDcRr4TnPaXheG/xXv6fyE5/SvI6X/8fxRLZeEw+d/jnmhz4BFPf/0r72l9xv/M
orL/ASbMXW2oqgUQck3v+WcWlav9A9/86skk+OLna38Tn4x/GC5IEQ9UpQNYwMSt80/ik2ISjEuy
IEQYsqBpgwMM/m+EUf3QY/62HHHbM0l2iMpaw2/X//7DToPKNB8LpUdvDpQEHXBLqkBrvkKTi3bK
JGmuzzJ9Lxk8usLqfikaGkR02/ahadT+OnMuvKbYgndDO9+yrrYf9bb4mmfOeb1kItMzuj4Yau5e
klMfp+YlHh3n0kzTtLCzwiHUFclUp8cP/y9/hdtfr+DfOErWv3mp1hfm8WqAWTlMxmA5/4endPWw
RZzExdYbGTI5rcpB2/ia08ymcBsnjkZac19M+5FwRDhq59ap608kHQ8V1f6pVCeVm3b5v1Hm/5e0
JsvRbNtaHaarf85w//P9xr0iyOOOt+6APvxHX9Ua7WeN++/UTBEZFrE3HpXaasM+rSAgppOlvhur
BrmJp8P/+U3CEP3vbxMETNyuuPlgOGgWoNKfr/+L87Qe3WRuDcS4c9W0G4uQU6gKT1FLUir9NHMj
8DSwTJVnKC5EDbVzDq6pqg/2OD/AS67+Gt7dcapczo01MZ3JqEvKyYU0ayfndbJ3Nwgruxvz+bDo
43hk14guc0XdoCX4AhqLCS8hv1o4450ipsr0Lj/fskx9zOjJ+ez6ylg4rHe3JF66w88Tfr6NAuSv
H2muP/Kvb/v5QovLN3TjUsUzxVf0UYEggxRyO1G+4aTpHKpcj8iUQqBX690WBLEpjEu5IMdMF4nO
Yv2WIRbNMR3koV6/+Ndzq1bf9NEc+VG8TmR+HjTTuEMXOzHh+ftBMBT0QS15/nnySCz6IXWMsyWo
Ghnii2wbE3hMnNL6uTcQQoGcGY0R+x1KXz7M+YRab2jPP5/9PK6B8P7ri10LhM10ol84I34VTWxd
Mi0b212NTaDM9fr081g5m8T5LJm6xjNwWEAeY11+vvLzgYiUO1MnPevn8Ypaj6o00wAt8PP+43sb
QiexfP6OXHKnw1ZmdbjMLaVGRUBswl+6j0hf66IBe3Buz4uvRpZ7mdcPaHuWixb5NSCbfvfzeJFq
FIcAwsKf78h60jeRj2Rb22HIW1SZGybTd1OrmEfhOvKOi19iXCx6IRa9Od0tX/SmJiJk6fHpDmMc
KjVd7nmBlECcvEds8RZbXB5GrfzKHYhhkoVmM40wiEsuOIwFGnl1UuT0o0m70SDvhSNvHnN498mr
qxHUdKdjO7fRgSvFGd9VtStN575ARXpuBCSR1gPiVMsY6n2qVJu8wxGhZcBuh5HmWIEc+cibeWez
isO+kwxkXRT6uABHNm81olWLqCdOom3nzm+a0uzMfDyDEl67MOqyJ97pWD4awnkTFkKnTFE6xJeI
YyssggRvcgIhAAzulvaVTqh6nLR7h0RFHMUg3xwhFl9T3hnMaMXWY+RLBcm0O96OdQygdJZ+1Cgx
TU1sH63xWHRmHNSiKn2OL0fZoezoO86OdWQxHkm7E8cvuA3uY4UaEv1s9Jkl46NtROexJtMkbecF
vwVXUzQHNb6LnV3rGj0UoonUojxp+jPh55tcRe0dT5dJqO0+692UXsSQk06NbS4t9gieTw6dVsNL
e7/jL+RX7jmLq+c4+Vrq6VE3+OnrnYMPCpe5YV28Of6mmc1M2LCoNybYS5TpHcaM2gP6isx3r3U2
g5qdNwwTrI78rdLGM54eBoCmtSnLd1YNsnTNzyWiAzPlCq2MLL38vL9sHC9ysnkdVbNrHfxPgJLJ
Jn4wnOh+6ekKCNoHTn2jcD6loriWen0x3AaFk11dOQQ7mwWSlN/HukCiirUHPMjVifomXNToPill
giCKvGCVyaieW19N1+8SxbAhdvRK6PFpmCvyAJHta1gj6Blo+zXqKUb0VHPIKDD1oW5Qun6lkijq
TmPeEihYPrvKSA+OLK7E2D5ZtX7fEa6KJwIxP6zqO0xDtZOj0+nMNkwhB85Ywrhup2lH9JAUibtp
lzE7ZGQNZMwQQ0LN3+k3RfvG6UA6mndZ16mPGv2BGk0hh1XMH1Lm5VZ5mGd8LVQ6RHm7+jbukBy2
trrRbSLYpcmfKTXz7VTpH0mubAmbzs9arFPyQpdoPSfbJYkTCs0LptpZPpK05ei9VK+YUo1druLU
RNSe0gjFLph4GDyQg+alS9atnI9OTONBXxrtlqVp43v2saGuYtlTi6fMU6+s6dV7kRyb2gTy0/H/
YWJsqrtm3juuct+4nbdXR7DuZdEefz44jTfmqCGYcBKLESErVfoTWir+8D//TCqdzwtTkqZr/R5L
Cr7g57Eo1apyG8eGta8tdTuVS3v8+0PsAbf/+9Off+nYAHb1LA+ZnA+zzF/sNL42ZfRBnvU10w3M
h2R8+3NGzwwhYWAtcwMEgnlVNOyZIF1Tc7ksdfemCZr2cyF3GluYrsojutEBiY12HymaHSwadByR
zsR0GVpoXlBJoctfpRST9RCNk0kRxnRJszbJWBhhWnlECBY2pz6SErQpadgW+5HcqSFAG8SaSw47
DUFfIS4Gfrmk++yZQ+tX+8JHawXBOX122tWRGk37BCLnprfEFQDTO/WjIA3LvQxAibPSeIrYAcLK
jaOtEvVngrJRxKWMBQ36C+p8c7t6QmD6ilXquzEhtWni0cqjby8PJttGNp47W0RPgjBvrmKQiaGQ
RhnqLa8pE/2rsPv7UrSvZTZqUIrpnE5oo0MxSAq11N5A794WijVsijy6sWnyW4fmhLPVb8Ye21ZR
MCh1D7Pi3Ywqq4MmMTCQ9jdJRxEtdiZZDDTwZwZjtRxRiOj0RzV6nNTC9AvNCdSqeYNnAWKischf
a/Q/q7jdGW+C1oZfJ43mm7p1hCC0/sE8xUBjRQ82qSrfFhXynRGcVOFr+AfNkoG7wrlqO6TlnW3L
s8EOqqS/hNedpk6U6GhrnalqvwRN1HzWy2CzXPnEUG6bQb0XXAEQE71cIVAPAT7Dcn0DWEuE0Hgk
amjcrbHUAh11c5912PYEbfHUvTVN3bARzOaGYuISYceIoH5PefnuESGmCSjyojzAOLl3aMP5dcvk
h7reUnS5rUG2DxkiKmN4LMrsmOPBt0Z3B96lVmtcOmO5zzz7UPXANDJEWm7q9sBnmSbm4sFz5q9q
YNrvlsu1Gc17UPW3Lp5TDgf1JW9M3O/sh66oHgcaXioywWyAZmOU3Rv+2MJvvRA+Fy1mth+UVpu2
dr8RDdL6i/aLXefb3M7ZRpUZtmU3G2EHmwn3U44OhEtagYfjLfYmott6ipXlU++mblMq3t2K0XdR
mYep0A6dF3+uQJ9AKngi3Ip+tZHFV2dKu2NjN7sIsOgmQZ5Fn3p2/NrhvV/E8lyoTODbhDsxqX8v
NcrHWdpANabhFokcLYLBlp0U8zmzOxGaMlBXLW5ZSv4QMRlmcfPN+MgQnGv75atdpIFEAHctF5Dc
WRNZJzPNkoU496DNaxjfOkj5QQofGNVbPo/PuhK/0rQiCZRzYkobx08t/UFPujtNN+hKS/MlyfF6
dMSdRR2yJZjkJZsJwTxQ5VOBO1DBhWgybPH1QUGX1q531NNoAYtH5UYIRfttNHJvTrxdZXKr5v5r
mCwYkGb5kEzWWfSMTTo3urr5bUCBi+cwYlt2yCWvkymMFYmmMQtL7C0py2uwxFpCa99hzmbVm2GG
YenUuwTZW2WyXEHE0s4qyg99Ma3zwrhhnqKETAxGpVj9QZ9htwhm87WK6OeTRk/o3+LstQRrqDWC
FmmSmFNCnZzhIBZ7q+wYAzoFo6TheZwNZ6eyCGu90xzpo/Z+pVnvVqKfurhF/yBGz288RFPeppeo
/WN9U6j00uSUvlUj/fBxGKE90OWLp8CzK+dIhQPTjgD0GHl4WnTJfhLFIe15x7y0e84L71PLnKeq
PMuKWcrcmShn0vqYLLOPsQC/Rcfdq3p/8tm7xcL9gjMifdNCf8ZZ6OTEFoOV7LvAR7KZRHuSXt1u
IjXl3iQOTPLOuZF3V+cdd9yEtwRBp8OotKNaEvMm7UrO9vI5Qm47e8uICQTzT96bKIZRHbhx0YZe
jk7S4u9hIpoNE3O4NIPzVKNt942sxEk+uMM+PXiIJjZOr5UbA3RcQeSrzyg6w9bjvSqRvBda/Weu
hvKo6qJYgoWhM2lsmYOBr4+ro4ueYgl+/lkD1GOjWr/h57v+esLPc40BhtXm59H257s8+yUXw13E
7q9hzgIEfLBK5xpFFde2OdPD9QK70ZHcMKTrPO8u0ZASzOYHbbyO0f1adSjtV68ZjLPor2Zl8aGh
5Wahcs515KIpQimTD8yRpn6kilfR2qAx2QI+DXqnfjN6w6FVqH3Cgjs3SFPwUWOmJsU2KJRTOnCA
0t3ubOBytCuXo7fC6o89NxAxmsyehj/rN4pZC59KOqDf0L8VqIOl9kwXKYSMU/sG2m/4hzg8nbvE
ARwyQpwImtR3FfgIarWwT88A6j1mxlOCbh4zwV6OyDUTOq8eM1iVPY/OQ7bpJG70XiLsUevcL+v6
sViWTe5CmRsW7WmgcDP7eRsVwkfXdhcjBbbGhp3XVe5wSbwwp/WxG+CraXQAdNUUzLlx7nBScDv2
n+osUbyMBCEuxWnmcIA0GkKArpv0BByWCuRW2dx3aHkHBoaFc+VlV8dKn6pj75poX0ZvdfZnfj0I
Gc6rKnhMLUhlca5qoTqNXPr6wBh6GcQmMtRHHJnVNjX0+gi7JPalWiMadqZt7FbKluZLiBGfyZPe
NlRzjeGDuoxDzRk4Pdn1ftAmY2eWYxMk0RLkkXEvnfyRq5c0nk2nd7VP9507pOd2yksmdaWQjN9j
mLFV0GXtS1+X6J7z4olrNNnR/7nKmhOhiTuNM2pjHgiwhU1ubvvcu9aJaHw1q7/0EYu1hgHqOKX9
Pz90ZfnAGNQNyIt8ylvcTs1QhFqefA5ZQyALIJnefmocqCaeHiNQXIZjVunqDglDFZQRonBOr8UR
HMvbegiTLu6gubC3KjRGkArau9kyN8QNvbW18c0z2leG9hg0TSi9WZ/Xx3h9F/UahqGWFJ4/VmtW
NFcJAgJmmaq1cAzi2JX2Bij4kZgRKKDYZkdxrwPN3jm4zH9+jmyRZI4Gqv2l+iZFMgk5xKHsIL9l
YCpA2q7jR9p8lBay0oLSIMjjXscXQnjtoL4oiirXSuB3xWVAk3JBt8DRrVQ/cAQScKnjy9JXGmns
JtvCOwzuePMQATp2txf5fVPT6hwImCYASLsY2uRsRtA4E+bbFI+ur7fLZ1tm2W7CmusDid/Md42Y
HvvxmIEfRnHdNDxff276aKvDKz5EMIv8zI5e7DzyUI1wLWCHnvep4my6tCAU9tY3Mwuvw4g5Qi/d
DcUOGSVhKfn8S7G0Xd8qKIN6GxoAoiTNM7/rnBlvDc3DUBQROCLn/D4498gdbcXZ6uVnP8r+UlcO
1C3xoXmwkA0V/qvlBVJNnwcZD35SX3E3G2FkKx+dp9ebTu2+ISQUQDgX15eufBQFtwMzY8RByu9q
lC8GpkBybUY/Mu0PDCVpQN6Ug/bH++TwcrTqftPY2ovMvTF02BtEr+q8ZKFBv1y4qeppwwYysaqo
d0w1oTeUvgU3OaD7qfnqnTWWrDZ9Ciu3Nw9T7qKqx84c0NTBuT6aqOZc+rWECseFw4A2no/FnDxn
GfhMKuV4n+cvyFQPbpTn52r6NkVf7I000qApEwpbORqFoEuoniERA6FwzZigYumpJs5UkMX9NBRx
0z/KCRUArXg/Q3WI0z+7kJGKUUZHNIJnKGrnIHGgXwHaPpFNhTys02v4PnaB+4b4oEFJnwDEYeTO
VnoiYyPuDrJYxUffofLubZMjQsVaWIvfohktEsBs1qe2LjisMVVaUlfsdAt2TqRUB4oQ7SQLAsrM
YsBorprM2ctoa8bq2Uhh3O1pnCvbsRyQTynMtYkmrqdfbk+vvug9eisiRpnOxDxoddoRCxsR/FgU
KUXXomJM/QpjUYHw5UWdxAFKRRWWTi92HtKgRgeOaxj1VkZcallSn62ZJhflelgZDMhU+5JoXH+9
pb4NKVKr/jcQHGKmBk3sFNoJ9PMpcrxpIquIBGIBiogcugANDSCHdiTEmjyJnWI9EG88IVqWa7pq
R5mITzHVViE9+g+5nqUMTkibBlHBdu3NmUocOKtbxLQSbSucvSigVKmJjslkmPceardZOigem/gP
ZzL2ydJ68iLklL3QdDLDqS468lKMnAhEIKoqxq4jIuJrZNhvSaUSdsXN57dOxKEW5WOyFBtPEnYb
ZRXXnoblZSnbY2stwG0ipqdeb6AeBHpNcha2Fq2S56UhF2NR9GnP3dPsErMPncxFD9ct5/E3jo6N
lctjq7IZFr20t735yyBxDkE4SdpxfLDRbfoxRsg7ely/Wr1BJ93k0OJRkjYLuCPVPFDqAE7OF9Mn
3/w0EfqX0R3aDWr5u2yW87QMRCfZCzpWQXnBL28U/RP6/YLcmRVEdWACqgqjx5mMH8/tc5qaMEcw
hRC9Vdd/kCl5AxbUJsWWAt99SNXe9yYPe1CR0Bnu1VerF7/mVrmA91P8ukBrP8OJGIChbeMUo5zI
3GaLCX03ANwKPU6WOwdVXdEk+REp4Z9Ksey9TpvYHRV/MjGuWHP8jH/t3Dk49JMsPUWD8qk1z2mC
mEZo9Ep1dzovw/y70+cXJPg4wdfDz+iqxz7O7mQqPxFFA/1N3Afkuhjl8bv6ut4dzMnVr6Cutov5
JNWhvQndDWsZPYlJNhvEq/s6wdNKg4MeZ0R7kiuWW0idiXpEGoWpgO0EoBmmsRYpbdOHlPfgz2kL
+mNHoJmT1Bjo2eCyjJlAW/8pNTKnIZHktpwu9RqzW8bJFFjpbNAtlgtru3XFk0/7w96zM3IVGYbG
wULbk+GIJnkY3mUBbc2Jm5cSX/Kx95LpCuURh3frNKGiDw+KWn9qVgPLHLc9TpkOJNK50NuNE5d3
BQ2EbWIPdOFoojRUaE3rXO12AcAD16Iv/7TYRHdGgsp/piOY5fG9idP3lOdXLtr5XKH1t0fw/To4
6p2SWHdcs9IXJKDhA4dxlBDsrtrWAxb2eZmzk+qARNYpKxXutk1E98Zv2Ac2UFemw0zYHgYqfw1G
8HOXzR2XpV30Ljnk1XsnR3TrWQV5jZ7mEmnZbq0TNGzMD2Y175qZSVie5xutcN6mEtWr6sbdBuoE
MLepnPYZyyg33dX0IoxH0oa3Mf5O6Idxj+ussFCCsrr7bc9aC20lW4XW1DTMBamt2FHWZnVlpV+q
J4t7VUHxhnfu6khY+hamlYklQLXal1HX7U3aUMKmavtJ25rt3FBfiywDJUcdQHOUKilW1juHM36U
dcmuK5lK9PKxn951yW0EyDACoVix8VkG4EgWndL5cIWR0+eHQTYQHB7Pxh8xzvG1dfIru+dq0itW
07nHq2zGF6ErVeChNw1dg7FshNy4wNZFs5iA7rQpdpIzWlDiUvI0uqbNSOAK3a3atnbF0JPOkq7h
vUCqQjEWFwwkZ5tJkY+Iknw+zmKm0iBTrb2dauRHUR2BELznaX/j0O5sEn2ggF44eKQzTa41f1Cb
B/B9aPoakmLX5olBQxDEsv6eRUxNRK9/xf0Hq0tDrzS2Qi2uP8F1XoUEWDDU5bJte2hbSU3yGqQi
X1mWXdQtiJRz9InegIhYQ19pocZj+rFJsO5wCm297SIHqkRPDebMbNDM4BXvM7QdSVXvs4jSIR9v
P2+dVZovXmR9WhlLaaI+dM1EZqLdceaT1EtdQsZZScpcWLNnO4v5js9gAtOCF0DDIetPaDQDRqa+
J2L2BndpQgoHFJQaQ55WQWxB+8xbTcm6cCeMA/FTNfalL+bUvlYTno0SHZjMW1oLenksS8TFFR74
KqcvUrKJMFFnqIM/CJG12BNN2wSi5FCU8T63rSR3qJzzbTEPbE+z9jApgN+TUQm6Ijs4GrnEeJA4
ajLPcnAfsZ1WnFd6DmeaypxV3GmAJVGT5qQlKtEmW6JnoJCIybv2sauQ8+Zo3tIiU4O20Fb9abMb
FWxrix1hSGzadymbX7GEBlFEuh7o6slp0CrOMIgCMp5uTmW+k9wj60wERPdGfpOK8/hp5PG2ilo2
4pwR3Shp8KbsMfAUwCbyy0bVJene2AN7HdBDcZlmXRVkHCNtZTimdn019epk6cveGBgAEh8ISbSk
+6NNLzbn+8kscQK613IWsIlqorDpGTrokXMIaiWNf01CtVGg3qe1LjdWWbwmIPxNEGVBs4+K9k+Z
5w+iGUDz5GFdIJdGT+2XFcY5J0s+VLV5BconKnqmcITUjVbh/LGbdD9q3hdaxCak8m7V36l4WZoG
wB+UCEM3vtnV4BtkQWGIb6WdDybYgKJ/EuUaLugSSpCw4mpJRF5WjCMEWX+XpUQpIudZaHqx0JDD
ae7EBPNlXfNdtojNWIzxlsGkobrHjCkmRSemLI0BfWjP9XvdqUepvc5aX+DeM251TxoQFHtlpxTO
UW15rxXVvahR90BXDDE6fefNxFVPIe6esHtE26hLbjGqj3DutP3gLQU0HtKcJg/JL4lgLZ2ucrhN
sHfCOJYvudVUpyq2bqlWf8eZa/9OoZ1lrkokkcdsqpQH6q6rArZNA7KCHtcO6HW+OMiOpyQ1d9Hg
DIfRwH+k2tqrLcDpjJk81Vr1x2osTIjYkjYz/8PMjGisTZNJK9Dax8libzNFv6RALNHgyVfIdeYZ
dHIHSH/W75dMWoE1F19Ww3SUgdgQMo14EGP8x2o3Zs+B0ax4qkhYnuul/vaaw0wjPu+r/eiKLDDq
YQlCTASknLbZH9DAv1x1sN/KN9CJUFMmnOXm8gUjgiCzrD+V75TZdIlwBAQcKB9V6ouN4zUjumd5
7kd12Dn40V0CAw1PdgEQ86cooT/o5a6P1oDO5mwT69tt2kRXt0R0WhuHvC+tTLOrYyBmdjEOV6hB
caCxyNMs0n3OG6OU497y2g/iGrBO2OAFIiaro4IAzOqzz4o1bVX7YZ5NP7ERMCXOzCcDJFqQ1zSv
YsynhggzO67v4gyGTD1mN6bxt3S0xoMgzDWaU3Vnt3SUkJaagLPV2zIyx7Jo7V4ILbqrYiyXRakH
27nPpodIehYOA/bqKVO3pbSR/UbdUbFzop8LROUYoTovyreGbqZbktRfqpJtsaO8ITxSadA+2MfI
mGx2ZvOF7QO/yPi84LzwbCXapmhqfD2P2B/cj6hKn9W1qMpoEfD1bjkYhnKqGD6wdpuks2rTb9ki
Su+8ZDiZdco6xoYHQW8rM7ffAZsMeqPSt43qpfintxyBXZKRFNX5lKKkY28a38Im8EizE+y8xULY
EdWjAvQhtLMX+o4ekiXL2mv6dJa0k+q+e5rtiP6LKKPrzICF6ZO9J7pnNBv4tfUFPiZbTceVHtkX
BkfwkvI1WGOsT3NnkxhOsigAO/JPTYd+d3cqHesxdz/yGWCWMSwAeVbmIOO3uw5KyoJRlpGeKzZt
o51GTrwmnvlgrszl3HoKu10udyk5rR0y7Wmib48v9Q9euvukbRvwSVL3s4gziRsPj1UVg1Wx3U90
jgzARval0qZej2/caGloxGrtOxjQaJEzkSMBjT0mEagMkevMDG5PkTp+R3C6sU9bHbqUKOJnsKOr
bX8g7lQNCaDAm7k8OrN3khpjZAloKBgvbWWsChBuVCfHs43oFgQTbsBs6d/E+EJVdz9S3uj5vCf5
lfeu6bdoqu4MUb8Lem/biLgWGtg4G+rsJa97I8yy0TgornfDGPqulyVySd2AfwOSBLAjnaKlvY0K
AHIJTRkggA5x7KiOmbfHjI6schnRNmnNB/oDJjbudOQMRl5IPUO5cSHNVRGfQZMOXXsrUoJr1XV+
bvU5cz7DuzjwQxgYWdyIKeiLESvdlBjlFpXCHPbzArCwBxJZ6PFeQj44u3nFxDju3xyl/GAS4ecc
Ai6ySsLFGOIzUlVOe9q8iXhWu1RfgzkI5uAaYVHWRAqVQa3S9Bj98VkQc97DDlI5YaUtbqrm5giH
8ananWc9fu3bIdpyDnk18anj2i0fkDF1nN2PkQZ+qDXJeFRVL3AWPoHRDs9Kr9H3zEGRUi13bX/W
JVenFilJOIE/w7s3nksBTFhj3hFYznywGmkgqIq+ZL9sOw9d1QghEHdIi+fGI4xLK+mRMSjaqqb1
wL74muO9CzNuBE5V5WtryC9UP96Oa/uVADBKIc+kMx+1R13zbPIpWu9kN1EelBm8OF2+2m6sHjs3
R0PreniPTyz7GMJUkQPEqeqwNWYdXmIcglKa7iMiDIqE31FZzabMCPNrS0Kiax1MHAliTyWzO19p
2vgmip7YomhbgEoHYm2l+5UIhtuRNDU7hZBoDrFPvjesrmfUIk7QsIjSrRJXBf6LSQYNJRtzFGAS
tLqbgdEWUTaxVec7xdEOepejh8S4m7KKWJTXKWm6Btd/L+UDYQUQLCiOsh5hiCznfUkmwZRHQEW9
NA3tNDqULtsDrKcPveg5Y7Ju1678BlCkbi5kFLVBIYQRlItyn8/JxrNpq+jZyK4OngRwEzzmBPLb
TJvYMAlAWkYjoCEfX71Ue8dkXXo4shaHdzJatoOX4gIGbkkNN+IRXyIApHx61MZXq3b+jJU8zE35
KHKXpoTavURTBWFgyZ8KPULyGbWwwHOmqZL5pRCDn9NjCZBoiXylkecR6uYlfzCPdP7EXRRzEUap
dVscDFVqWR8tXkYw4IxNeivQ0YaupMAPANUhQMuzdJT7qNAa9tHssYHlyxQEdNUQAbIeD73S0JRr
IJKkbnPLCuZ+qtbC1EFhU1WLEYxt+puo+fds6F5LlyfZU+r61qsCW+li9smlZcjh1dkHTkxra0vj
Qm9S3hkex2fFZZZWd4EVJa+NU+wUCenMauN9KY+1Mg473RzjPVX/g40IDcp2cWeiW8WaBgIU63CT
by30behE5iG0BOdUlI5hMitAQU16E97G1FmTXY8Fnq7lvh4diqaq2yWD9Zli8w1NbpK9HcPt4iwQ
dDNsVKOb9yB1OXmPi8BeZTDytWsRDlrKyT+KeUjp/bQHFdNe7fScmB16mXozJpOLxY3Bj+nUyc5W
i0+vH/t9OiafpaJ/ZxJDIlpJ/nzTtbAKL9BiWtnEm615GaBUqXQB2O/JB8Inh/x+ExXcYD2CScWz
R1gIuMdh3mt+13zq2Gui3o4+0EzhZpnhELlKCB0mBbBGa0ex0ourv8QST7wQOrjyck/dx4n+Y7El
PSw4gKRE+rCxhT/ViCp0QcgSis2FEgpH0kj/VVsti2kq4IURDBesZ2umHJfO6YaDi6lYVusbnSiQ
UTW6FHMC/gevVBIylgFp3nQfTSz+DJ55X6ZdmKrZtdDIB0WPMXKKI2A6OWvYLuFzjBIdDHdFvdyA
h2VHYNPRvc1oLR9G8zodNeqJWVhj2EtarQD2Az2rVEymJLDXvGDefKH6YIbeq7RENYV43/a0Bt6I
98pwazzrDoQzSZsSmy339sAcFa960KUGFsvKeeoGjN+5M11jb0V34atqxLgr6bc8exqsv5xVo/Ta
0Cyai2cZA/268clW3BUKyztoUjCCwiYpPMu/MbA+kOmi7G3b/nRS7QPvOn24SPl08/HPUAqFCmem
jUgpqC63uE1QyEbfuka4kjuW4+G/2Dqz3raBLtv+IgJVnPmqeZYlW55eiNhOOM/F8df3or9udOPi
vgSS7SSyRFadOmfvtTMNNqY9gXFOOAQOJedR39gkZhJjienh8kCDXTlCdcvwTynHowkIjRJ/5K9r
RruE7Ysje97CJAVgH9uvokdj4aeAm+isvWhQtDKYTRPf2qIxXDj0RKZweKpkkDOfjJ8nUcZbpDMi
nY/HnV6sTK29xAI7TuYPP61hhahO2mgdDM4zSLiMgaIEvG2ebdlh/4D/UJ4HD26LaNvn2g7QPkQv
0idsK+q5zyyKRAteAjOVGqkNA0ZIlb5cw1Rbln3bz4f0Q1nl1loBMsnyCLUnskT4lXzoiFF4C3I3
26h4ePJyR3HGi+AmU0vt6k77zNnMQmAdjDSVPAAs+WxFcZVTsQUCb6JOE+iiMcs1qqb7U2M/VOan
JXivs87Nl2FsPTcNbsI+HXaCpSFSJv29MoYs95oMIZnNCYzdmlO139j/bCeNNr6Yq3yFCTtB7Kfx
i/s+A8Tppo/RjZXnbkL5c9APmIq1ozQcrKT2OxKllMN7DI+hUw8CwNZxkEK+rLM9c8NDUbnpPrCz
xxS2LxaCJfxQpNj2IX21GD0A0WaYxS5ZgtAlqCRSMmOMvqKaztzM0dJG4a6KmppKxO7WLDJnL/J0
Jly5T0Og1yeZeAUNXXbaQLYripRglZbw/VxJbzsFpIP+q88uhU+7osHXael18ApQa6WDq9ug4Pq0
Suz6BtOHB666E8IA3nNTkh/KykzBzWRb5P7fggn7JgqjNQ5f1A0OgjBESeYqbKJxXRvTOvpMCtO6
eq71TTAOxOlknWqU6/4UbNngtTdkGOtoCrNTMAv5owoqM/qz1xrbw9bVihfhcOGkTsd/OonvCILd
BOb1ZMmiWMnWfBkGAtRA70RHQoinPZ8uSsuGrreeKesAjoVunwGmZhTZrU+AxZSacW4BlUGfDTa4
K6i3FMKcyY4uuh9cPNX6f4Q7fFt9ElKNThfVdPRi+w8XEdYagEt8jkAZL0vv5sDn64YxuRQeDamO
Vv4CBtANSo57Yua0Kjw+zxZM1TKczGSjoOmkDNovCKCveml8yWLHhDteG9YNqoq/a2TAzmmODfEb
fs2rPMdRRllMlb7lGJ8jbBz2gNgXZRaJY2Nwmp45iBbdg8gYzoCf8qUvvX/WnaGziT0C9V7ujG+J
SKDT9kzcilRfq8x9m/XkEO8vzNiI8467JVI12pCG9uqGHb6Dvt60PUOvBO1jl+XPNd56phKOS80/
7KKhPoWIvltVfGppzwRsegLn2K0jQFVLvxcMya0vjViHZRhmxkJrs5cyRZ/mQKGhlYJqw1Quv4Ys
X72aKLpS/Rs/8iZ9peN6R2xf8LbanEjpj/p68a9zg2Qxw+0ILb6mkXeUbbBPYxzVsoiPhlvRcSav
kMmGsyLY+NMfyx1cD+KfVfwvsdsDZ3B4fBq4rGBGYTfVYIPEX5d+qrHj0NdvpuHFYYSdjrxKvdCZ
viiuK8fXDxh9IgaD7drpYc0ScRUuwxwaPKYgskVQg/ti+G5D7dgnLWqzDNh9Z62wtmPiDiT919Fs
qZuReuRjtR5D8Ur/ytkEBhJ03pcwUdlOu1ghCi9/0i8RSo6b5RvrvM/uwGAYtKjyM6oh76h5Wchz
O6IiSKINQeJ7VydJI43dD7IBGGjW5SZok3613owqr6hm5sNm/AxEgKZp7SaLnDJXs6GYuehn1o2T
R9RE8De8umM84xkHywM2UZg7ZUMtMIOHTMUZMOVIQVbwGdjq5OufCgkPYB667JLukWY1KZ+VfAcL
8BS1W7fiWCJt55UtTgIz1jcl8UrU6OwjTeFdnMwZdoMmWSogmjBcgL0QOreh9CmijQdZ4xT/TA2X
aRq+IffiTJ5C76dF5cVliWcaJWy0tIaEkVRShN+a6mHeuTm0DjuUGAxvaf8XPT2CfpUAlTKsjnVl
TKBYeMio8mc7U2j9ydREdKFz27I72MnwEjURB0ERgqEQNPeYprZxfM/8iGENFZGm0mlt5A2nMS9e
6rWjr2qf/pyqrAzfIeZlZwz4nWZnY7OwLMBOWZvxUn1/p4weLaZAAJbFn78ZM3FcUWjEpASVoDOt
Q4cBHMbh9F516EWm8buT8MohYzCc8Ka931GE+Xiol6OyOC2kqwyJmjVyXs8DpPQEABGT9tRyry5c
Z1hXRUkKmHC/SX/4EM7DynrzMuSsmSUyKDwq7L2DXTwZmU9qQuluvYTeeltmfxPJ5RrOclozAmkQ
SPTKauhp6lKZmWW7CXV8Tsz7IXDMiQLga8Cmhg39syRmm4VVwwD4M6QaWYsELb5bcqdPFRjHoto0
keQQGU4vbYFW0WLiigVPQD+SJ8N1V3nIql88EFPBT/Q5jZWM8BBfH8GU7ENBRsvUVlu1mBLQohay
UNo8V2QFUMGc7qWKypcosl+q4A/pjB96zxm3V4IqT8cBpW3ikMxYlZxyjlL8rsmb3oxcOH+t0Hn4
oTZt7cxt0D9x6jzT0LoMhnMmfhaMsh6hMhkPNGG6xYDYDbmpvAGLf3ey8kkn9UEHu6jD/NFa673Q
0udmcK4uGjNm/t2nJPMcuQd1eR3zy8ZW916lCArL5mucgnMbBLjapkeFmjxGV3NMfZvMhbh2V2mo
3yvH56N0tjqsvBWQ+JAx08UfEHCqam9W4Y/bmy5jxPZHt22xeXOjaY8ubhmWPknjMzi9L+RRC+xu
XRcwz4gi789K5AfNc19rWxbwkvuD42X2yrAGkPgSB4puaVBrw7+2gR7LENk/3PMeARwKPWRCK9M2
UrWnQVNx+0ztNQ5OHuqtFxVjnuHjwHk7tVwLsbFryw1WzoCeEkYBGblcQzWDhxZoB+6ZS5CHasV5
FDNTundlWTP+dPJ1n5anWK/MZQqPzyk1BcjQv9AUaRAqg0pwAv8t1kF5uOEVpfYpcHD6czIHpxvS
ZBG7CYKbGZh3NtOKuiSbVegD6rKc3lx+DCBOLocoffG1+sbMf9smWM9HaTw5eAHC0tx7vT7QMIve
xrB5c4sFUgQ8OnrO6tlhS5kFvhPWhnpwTrqYUsRvwQkG2z7QwItWUfYc1slP2k7rXsM+EljyRYQo
x9uI1mvg32qlPxjKvo0dTnYd88yyBSa7LslJ2PbgnBXXlp/BAKSkzMPOIDc75y0i/OKYHKBz9rss
Fd16FOZfgqAGaCMT+UYkpw1gdwg2o6D7ZjXB5DUVeIUodIz4hTXdIyhhvIZF+OWk2Qfa45lkQYMp
p9XW67RjzNEM16Uc+KeSAOYBxvDM8x9dMIVrbZyHe7a/jo2s2aEDI1T7SO/jmrhjt52mfzQQo22Y
cCAp28Jb1x2DmqD/Siwn3cmmZyQAxynqkrWsoj2dvX9V/yVCEw1tNT5iVRykPfzNq7rehMO8jnrN
IfN58/UyMFdDbmBgKzlP+Ex3J+Z+ujRnmXn6CuPHLtoN3cBdLKKeABf1xvtxMQF0prn1ZsRzjIQt
X0D/XEdH7LpZJGjKjdb74cEfAgvZcwNRxOOQU733zOjR8QeLxhgcTi/e1nblQ2cZwvCxjKjWyyD8
UDYN17x7ZaffS5/mid5534nC4WAwNY5yIsYV86GQbaRlXptFHQM5cGHQXbg1nPRiaihkJm72FVjE
CmARUM1q4Qv3lcy0o1OitGvNSW7wd8GIA39cDvlWatlMm6D57+V3YlqBeIbEqCUpJS4tYJTpJtlk
kTFu7Nz8Gdzk0LjFvUCEABHwQK0zpz1N79Jte1Tcxy6J37JS9E/o0hZtpqYjJ+aNEhwNs76nre9v
Y9+911n8TmOcjjqSDSvQTgb5DotCe81jxsc4UtjwOF9CxQBhpPOtUAlUMO3naJIsRQRdt2WlqlBj
D2eBKWrKepwRAnqMCSyhGx0YxHCYSUthMBOkaPb7cJ222hPLBAIDXyO0jk5v0ASw9eZhX5IYG5Jt
nvuy2oQNymNPTVutgW5vJcPXRAMPUS/rELjBq/SKryAcd0HOtJaAIJsijFFrWpfRqnehDDV18I7r
6oakO9tFsisOKH9Shw036W99SAI1yv9XbeK+7PFkzoUkgybwHUuv8Nn8POMM0H9JV3q4WFHPwlMg
JCHXYpcrAeBmziDJhHOQujpkqTZLjXKOXnS9bMv75B24m6giRzH+G9pHZFar72oQ10qNw1Jm+m5y
ghOmSLUcYw9iTZTSY5kouVBKFGDGtVNeeQZTci1fJbEqV12ryARM/eQKVxF8TdzuWrMGUYE+rjUC
5wKU27606JAYmgTOksLrzab83NcstJdUC4liaD/jKXWvOtR4jn009zEsfyZHv/aja2ntOCAq0HaM
4hGUuXDgOqxxoadTk5pHm6n0WQ24Pc3CgW6U7rFvgSgb3HdmrnhM+51eM9Jo6mucV5ugj7+Gio9w
yBLJNeh/MDdm69PVDjXfOUL/GIj4ZHvVOsH2U3w3kTsCdjJfkwBQEX76h9FwNTt6+2rERKs19SFJ
PzQEWxTA7WdpK2qWWX7hhYtAGePBUz9Dm9LYyLqfAagKThboPD7aeWW5WzftTmV5TG03XNFlJ6aJ
PlItUqTuPk5zjoVrKJMvLU0ptyICQKsIOdO5MWwjfsRZAE+aFudoGn+YYn6kEy8Nv07i9eGzDTAa
zBDALTrATbYuUvFUdEl5GOLoX226d+rgHcmEXEuTCXzzLw4VEOCMZvrALFYD7kVbdCxBKQ2KZKzU
AhzcHi/s3shQg+BPXfbhfOzRmZYI2/4XNKRtCIrcfLpDIH6qKvnUQZCi0UY7cNVPNTYKFxBXNDz3
vninMb6namlmJQtWIXpneAC0AlNmroJ14Q3HBp9BaRZfjiz/ul3J1kYdm80tZIexoyzgPskWQX4j
IfP0bjbvcij2a4EdvLoSLfLXTvMtRW+9rIz2iSFoxN7mrj3pEl/Th+f4FwBWN2+ZWTXHENSZwrPE
ZxVfp9Ss9yHMOVIe3B0hBVByvZc8s7XNpKIJNS+yj8a7J7XzR/cWZpnxEkB8rlRWWZuBiD7EadQl
HXiSxA+svUKhlI1ZfmrzBGJgNVNISLEY5IdlNM4+towzI8FzlVonMxZAzZziEerZXWfLagz/T5E2
KEIMD9ZcXF+Guql2BonJi7ilyvW7+Es3enNh/LjmJOglR2z9M5yGHEfEOJRoRQs3oHeCg1UOx8RP
EAjSMlhpVjE8uHdXg7dH6xPdmkYvFokTqJ3nfYWE3G+LYHrpdVbMpCwZhReuDdvQPWtx9Kcl2+iu
kvzcwt1ZFPy+/mB3e4opzEV2+9Ya2Xua54QO+P6mDOuzaaT/0NGQbRHTjEvQQTNVXcbYWTcuqEr2
2nJlaJZzVlOpLZ1CjAitSSGvJuMwhsGbMFA0tOEqAyy9cOqioYnUXEwSdWGss9n31nvLuc6NHbDG
vmGcQwSKYWr2Gx3IfpV383kjn44DwmSogm8BAMrEqYAUigqstkSNSwQ8Tf6p5MDNWSOwsOK2qPM8
+U9v0TQBTNgiCa3X6MkOIo2jU6cQxqddc3WcfI5WqAge0puTI41jG1v5UurilVSeC86g4mjrwV7U
02FsGtgNEZLRcuuntLlC2dJwXkDtpezvUL+1XfGCnkqsMrc0qQI47BuiNZaIZTzYe1Co2GIKwmYo
Lo2dCMN2pdMqXY90eSgLynAjSEluAW2nT5Npyq2WfDqWBkowrJrtkFsPcllm6XMFeMMz35sgwRuY
m2/DykDLwVQtxkuHE04nMKKdL5EuAVCn2/3RSD50DTdeaU0V5TEjFBt97t7UzZWONWHn13/zNms5
s9obzWlvmqofhmc9485r9i3BewKL7moSPgJnMzpNJbojIf2JxQubuJP3j9LwLnWKaiNgRA6DNsPU
g0sDNzJY8y5sPdCr+PO7cNvpIbTrwf7LXGXren25GyOOxt7GN9IOf8Qx8+z4kJn9yVZf4dTuslmF
mEaE7emCD6eBVl7gj0XU9WnUqVyFFNF4Sh0kWXKg8IupTyGXoSOD/h+4r4Q5tOtEWX+cMiIeYxgZ
JPT5Np8ySumWiLdBDVcAstHC8//g3jrqrZet9MRI1vWcGFRNFm2p9MX2eZkOblzaKGjcvAh8e9qe
6QGEG7668tBygJ1v3lAb/UOLlyOt9GgHJYhJNXxLUT39GApXF7U+cp8QQxJmGQbh+AS2lqSZprH0
9vRQt1j69BUc7GctGNeixOsuRgPxZwNNo9boktGWXhUScIQn4EVyRnyW43AI6/wP7tFm7abWE7Ps
e+ZU0SwwjdeS5SCY0KdqNI3hsLfryWeGqZhWzTwEuI0TPaIhyeSid9p1Xon+o4Ug7F/qdrSuzcge
RrAXXeRgiFa5VOzGlkw2Zt7hBkf16xmf4JdiTKjjQ07Rw9a0aeVV/JxjI6DPhjvBA9dBMMC0Ej+/
ILdajoFxnuBbLoUVvEuW8vU0IpcQxI54eBmagFU/725pHO70SPUvSmITdqDMhVpwNbKAWKAcp5aS
pJiaEsIeEXml9KoN0jUgIgjW8WoCWkm6+tTLl5AXM+pNu+mDWoGw5G01O8H9OlaIgFjuu1IJSn8T
jHGKOTszhMFSx/RHn6MgB36KJBJmU/r05NXxW6L3T0zeYsLr5NodbG5LiAfrdsiwoM2kMRKWcG6M
/smocvsWprq/wcdUbtCQ2njAXJJePFZ6B3ofvePxo7CD/OC6gbfs8h4VFzdzZ0SkXtA2tuuewR+r
Uzg9a5I9oAtFdpeZy77UrFsTKZ/K7XsLbuvA71Evgw7aZ0AO+UHJtCGsAeEBZHuuabd/dSATcgfN
qJbE3StYHm9TQJgZCTqUfvETikhz4058wGPzHSAff0QE69xGu7noVm5Dk88vOcnGXQQ/sJdfpFyT
22RGz0gbmydJfRrFl0y+eLACqmHSDm5jr3RLypOdBPkV0Il+Uo3DZlB5NFUKuemccI4bt71t6Ubm
csAygdsRm/ngcoHYFYMHiVOMQu6at/2PZlnodbUuuhHhvAhzIkGC1u53IYSHKxFw/Gdd+8Quhubl
F94I0hVE+rHQownMKalzQzaP7r3pORfHAQOCCLARMsIht6sk5luavf4E5yIDBZzaGg1aujjSSH4w
tIrVVPD5GPqAUc4S87DqUsgmWCsrQLlQPnV1FGyItj05yqRZnpXHXIuyR2A34wEIAOoAy0flGsyf
LfFWTGmL9NEVobXumkCd4rFzj4DV6Nw09UmLEvMycXa7/D5KGzrVdoR03p4kEcgOkiI3r8Oz1cpo
UWmmu3GIJD93VbPsmt5aNo3bnEd87QeOvXKbIQx58tD9McGf/HeiTJRXncI0Gd8zPqktrmmXBDae
1rDzZvKsvMrIS57nHyMHgp/3hX4Hl2kzrazMbtfrz5pjVSuOtd51Slrv+vtIjdo9QPd++P2SO/ka
WbJGi3OXs1cBxunzP4+y0r0MruPNuAlt18XdS+njlfj9QwyeI1ZwAzf8dvHx92txAprCjiOxhjdr
7Zl4I6ruZHkbB+0tcFFoThwwNpNl92c6XMOZAU6U91rFlCtAeWVxRqL+eEpk+96kvAyr1mZfTVaf
gIQaL9007homoR9OnMdbVbNn+dBgjkljCDKJ1VrOQcyBlnV3k2euCLpdZpg5bKb0mWgm8+FnDl6W
5lumWXY3NC+FFVprB85s4lCYBeTDBAFFi/Q0XJVBMYEA7ZZVaCN3s9IBhmfl5BsLtQRhoQattkR4
DXW0sBhneBZFCntdYLFhSNunyYoE6iKTighCjztEWN2V656LsbfkWvZuc6+qQt27MT2bgmR5IB5i
n+Zm8KQVI8PFthw/scfaOFItTJ9UDluGlXWHKmIcaAhk3cuoEelkor4g+4SnflwSwxq65kYxQHnJ
7LBeI+V5gOAqyRDiJ+KuhuRiaeffZ78/FXVUQbpe30fBKMRxa3s9mEFzDJrqXEGGSdaTpVCmpeyr
rMEhapuUqZHvzgmRivBmZTjqb+//wZAkvycxIi9CZ3i3RW1vq2ZQ+1h3jCtyJWtZRtLa0bkhUi91
vh2mmX/mB97/PHB1Q3tUZn3XyHytnc6A2za6h8lLBeUaT23PsxDBNhepucNWAaw+ez7A5nJojRdG
iRyj8sz/jswQ40A5rqwiKU82Kt2VF/jeEYtO+ew45Yvr1cZ+DCsyqAFNrzSbddquy/TDgjkTVR9m
ZwpgQjlv9iy0YPB5Tkwv4OLnUerr2lwQArDOjf7catXXWFr2tglGhfGnJ59i8ikzEkQlMNVlJXZM
2vfk9VnoPSQRdYZvHNrW09Qe/FxzGqywXyW5sk9WpoqLlBk2mB4ItNEcG+V4Zyq2IlnrKrcIugia
a+UKZwXQiFJ7fko2y3SYB0rK0Ppt6ETlxizL8X2sgm+vAyEFmbsk1ll9qijJvhNXfJCSgM6EFKvi
yoE9OoSdBlSgRCWV1q81GIp70yGlLnPyYrJadVezJ3NqKgAxEG2SgZmxYg81k82VVdT0UlHVazvf
CbtnqsDsaA1+tiBdcbibxjMDaXEq+JBXIhLhVwfcsffN+GPSvWmTBYpgdLJBZu4BmYVaC00ZvCT8
lr4Nt4gk4nE2njqrwa/KD0YeFtOqUBAJhhmzN1uxSThM/OcRXmpj6yasNZbg44/MoiHlTt8jnLF/
lFneKYcDWSbPMJvDk0Jnu+xp9XxavXq0FkiKPDK1SxhEwVKQ2vmKcIVI1vmRpoX//bXf77pKDqSO
eeYqr8JPNwrsHy1Xu6ZsrQ9KbQYxRrttPVmwLKcqXZe1ru9A+MXvwoVzUenjp5sz+UVDfLSJBXoO
q4pUHtIRfgLzdTR071C40uRXc9+7zoq+5gcYYrqrTu80nw1ZrewS8Bj1OqzpKEPe3ggYPSQE0K9E
/XpKTP5ZKy6sK80O8EqUk0uT724t0dU3DiP+gs9MI7zYczZoOuiuDVlzi01gcL/fGEVnnpTFKXVe
rJxQu9eRphM6xzPkPt3Z0MLL/GUygveFhZE01SpohLFOZRBF5m4y7fIymlp8H+FOnRLVSHsb5+3m
d2msmK1d/u8i+V7HYXq2O0rfUtfL68xeXuZDM5x1POyUWvQCyNFU20DijjhqdU7HhxIMou3PYIf4
LvxEf+5KD4uczTIU6+0/BBZIW/M2AYOnG2/A2kigAIrYJCSjQvp9apwivDZ9yFTGC5+DQdYbxyYP
bKlrCkmUW1PjBsDs+h5lu9Fkwe73a0zOp1UlXP0REin4nx8pGBSdugxOStmP9S0J/PpEQiKddmza
Ogk1cOS1GJExm+FHMeZEGgB0XJop6Yog3Zq74VM4NN1YIUhWDM6ESdZbAXc9TaqPMjKRskStx8U8
d7L/uJnO7WAKzu8VAtJJNd5WopG7+1GK5Jgh/lfkfQ+hPe/96cFsQDiuzEqqLUqag+uk3/HQ2T8W
BpM6nt0fpdZyBiBOBiGdT6iGzzJdNentfx8VGH3/36/973f/99HM/KBkI0059cVni5DBbfzoh42H
xkanurs9DOMuFORZxg4DAzslQgb0wf13fyeGC787nYPdNK/FmQEWxUn6e5RYD6BsvGNBPb4bdhuv
JuUMB6/ixEC+PSeK3KxvRlpYx1B0z4Dx6tsk4+bGmZSwxZCUak0ABI1SzlQt06arwl69RohqkADo
0To1MbyFnklyEiNIM9L1r0nX//NA/s+D+VtdrT5k2Zw4Wsb3ktHnuZMBQ3Iajcz5CbNzMwDFHYT4
Uz1Z1tGXOsJtSfBrNv8zPnO5tM9/OO9tG78zHmmp7Nv8rKvskhnEZDVYlfNm6/cu6N35DwkABXQU
Crffp2SPJnheDPTJeQG+cE05ni9/K4qgZ/1RurQPv7dqT5rT1SvRmtkB/2w9mvaBiMD+TVnnuI3G
d84niFcj2qnuChN3fO7n6qyNs+QoJ5daSEfv0WL3C0mdUKY4VaGMd1Nq3wdW35NPktM6coF0hVlO
d0RHPOLE2nMbwbZ3UqBnHJbWptPax0aeCzBAjNV2kBWNR+mb/vykr2vQ8/5g7ROY4+fcMYMzceP9
sRfsjpykK6aSj2bg5J0NH0VFLA78ZsZULt3i/88jk3k2VPX4giQn3ZYCy4XD1OHDEd3+N9HY9j25
rybaMGVVnoJyBPo/fzIVaZT/52mKhHieAiEQFI1aU+zbf6IbMozwywzcObbdcw4pI64qGqaV8kbn
TEPcOUJkXNUtM6c8Z04nmwcG1WAlCgJvSp18+1zf2VH5SZsL0Uwvd+jDENGTecYOF257osgWU0im
Qld1/SvSYVbBzoXjwAHcrJle4I3gxsF0OXTBw0J8aBr9D6miZ3TdV8JXtj7ZW5MaV/AAdnnOkS+T
O8vBp20Fn2Ni43ZttnXVfGmAyJdxhFQpz4u/NCRdT/uDxbDdmRpusZgLeB1P+DgpSWjD+Ac9FED+
4qmgNxetGj26FwJDnBX9I2z1ReS9c5hwaydQQ7amG9HWlStK2nKjVWi86mAPj0atRY1hZCI8rCIP
AsMelmMZ2xCTVt0sBZsYH9h4YzEYYWy26YGiDXWYWkMWpW5BeoQtbtsU8LbH9kObJ/2O60a7FPjE
wvbx5vVd9qGs+f8Gmgl1HMBFbUoQegG6Lqq2Yi3RGpIYEx2dQR7qxIOYSogREpFuUwbui96C2BA6
bVOdDgConvqPlcl2K0HyoRf2GfL0/tmZIzvTj7hCFBmOOdoYzjRdRKBvHdGacP3mHbCKvSnmXzGT
JtxMDbiIhw7DyPNN0kleXESESBgyvdMj+urCMF+jBNaZDwWD0j+tYNSDOGF2XVSC2Dm1qQxfLdIs
4qii2V/l1GM/LVu55uC+7LM83WjR9MUtsCvcLwvN9LKNmuKIm+yW1vP/ZRgMby0yCYxXilqx0SmK
JYmTYuj3RZddoMaUUBSNcNf0NknYhbYrJLadCTYronsGGom0b2XXfSYhIXDVSB9Ji2ou5wRQkNV9
mpwXtKANsRNjXDPAJKVC+GT4GOmm7hniKDv6yd2uWDlw+MEz90tg9Mym9XYXOt6wHWZ1Pg2IsaMj
6rf9SoQNrUjD6hcqZ8aBTyuUh6wkJDcO+JVi1/suJvVuTLegxm3Izhhuy/HRNIa3ZqILCFjV72D+
X5Rv0YKZkJeNdrlF97mWuLZ3osrCZRlU9yIzm23r4ysUykXE8HfiblzqTZPs7Tzj2J2PF8eYHXxG
TzQCZhIrdWDANBsOqj2XrxEfuWrOgriUXuXFuo44I1q+UIB36kua20cO3Hi9DMJ0xkfde86d7DUu
brupSaoL907QO7fSBRZUJkQw+250rW132mUBnue8JTlMz7C3ZGHV7jr3ppHIgEyLzO0OkduIhIU4
tn/tXK04db2thYEIMMiTzzqphpXf94h0suAchKQ4uazQ2UjF8+wkxd+MbvCTi3TDq5P45FiXyCN4
Nw8ruc6RKz7ZrsNCTcB4MLQ0v3Oy3nI93jqp9SdHNL/vFJgmDYwDRNBs6RjdszewBGrSG/cOY6+6
sEHgka60FyUHY5vD2lj6ML6YMWpTYB0gE4rb4GvbJOKi7LGnNK0800MxbrGtGzfUd9inuEayOj/n
SOtvrZk5Z0wOGxoEb00ajyyr6b5FMnEj8fmY0zpCpo6uFC6gy8wEuUoWVMU+pxbC9ucJ6vJRPQvR
RES7ddEnkLobmjnAMUhF2nmcjM/s5hZ1/inBHaKH/wGEou6/f2Tov21dG66/z/o2hWIDkmD/W19H
nSDRu2m//BamXUBsOmo8alEqa+ui2xaLjrBYzlUcPowp/mcD9/kJTbEu8tj+tLLoQxXaEfqcQbQI
CI6B9CdQKGyawukPplVkoBDIMGBMW5xbSNirmhnyg11jGQUx+UEd6SPxWPO63ZNlZfFbWjffLaaf
OTg7p2lsXGBkNdcs8tMrffs4FJ9g67LvNGw+Yk4qL/99ChPja59bHRK7ODd3qdbMJ7UQ/5jj5wlB
ik67j1Mco34adNvfI4SIx3FN68gkbpVmT9rG8BE79ImaTdVnd/FjosqcnRx/hNYZuxhpxkoYPRHB
cx/lt6OCKzCvF43gX8LypDF2lQt0+KRLGEohr/DFdxHgL1LkB7/1yoWy5arxZrJjb8ilKk9o4Nal
Ac4DWkV9GkXVnH4f/f5h57z+EOcUaBubtPl2eHCPVofSqIK1nWnyGCcDE63epxMTKAaM1sjC70w1
z9GuLrwoNzYlMthlMznmsylpJOM5wtDvT5ceXfImzzCoczh3cyLNFlPjKbBbc2cJNjbD8bcBNsJV
ydp8CueI1hTPxcJlPd39PmVUZj5RVw5rbTLhCP1WhFF9QENj9yvZ6y9mI9SutuwKu8EE36YszmwQ
nIJ+H8b+WJz/i6gzW44TabfoExHBDHlb8yhVqaRSSTeELMmMCSQzPP1ZuE/Ef+Ow3W53SwWZ37D3
2qZrfAW2XeGNknQRtEdk/kTGKZl/0IOQSC1rNt2AVtgzYRiP/36IxYBI9H+//vezwGSijYkN9kGo
zk6qgqd/P/im/v8/c8rurOmjcfj3+zVxScv/6tjBMl882yL1gfB35m+YvLjKB1aT8w8oKCRA9rmC
ZQwCtSFMH8PgitvM8ty7rpdugH4mnzOukNkiTqrKqS9SOncjLJO3BKoTtJ6hmtNj41fPaL7NgZER
awOToDINZIlp6zts4+bbv18OEpQ6r9dt5E7D6qBX1M+uc0Nmp/aEVyZL2od0p2osqpHhyIsXTcWu
aXD3xmaaX6D19QSpjOLQKWtrqmJ4FA354qHldAfh+9rFTjRC2YhUZUyNyT8YEcQ5tv2n1Ej7DMOq
fHEYzG2xiXt7vDHAft2j1rN6/PezvBit3TiG7hGtirXTGEYvO6+CEDXPn9Ixj87/fsa/PCMcl6q3
ECpZZoHVYWJLh3xWHVOrgfKDtFOhf/CQPM1TSD8O0n01Wa/kjCxq00mO7DxLlEkycg94PrbSzLJV
TTnyXmn2DysK47fyHnlRVmgcyW/Was27E1TI8KZgfWAyJf/3ff3fL/81xE4quXHCiY+sJesqio0P
3zq5tZweI+OvvQM8dO1pk45FrbqnTCJfKvTai8Kt1G4U/i+Bshbyvczaqiy11i4Q6/eQsjjWiUBE
krX53/DUKOQWwZh4clyqJJUY6hgOwV/fle0lSgfjAhvn91+jbMOHWNVuzzLNsgmJCvQOuptgbyLy
4eTHHo1jLLS16IDnIQ6xQuXPo3X5mkgEkqXmDAzvLPnqgYpb2TGejz7Unq2eTZ4ZjvJb0eWyb3Y+
pBI1TEIbAkCBJT6lfcArxIeXlEIAXy/lfwPF+XzsepgwuE+57nejWVY7hhByh58nJnyJwuZf2+z1
8UZMRfDhx6O98gUvcTVdg8GeliKV6jGm8dcgDevXU/iNo5Zby7PFzD2q3gY/PFR9gGoOC+kav073
GtuDcUy5Bxfm/EtN0/gAAkmRo41sFZuPginviRqX3XDhBZ/TbGyf54aGQRR92cbJ8//+BEip4HPg
T1gGmQv/vfCGSWYoJJB3AebyOWOEdgcu4nVtd59627z4Y3ClYcG24HVoHDIGXHlPIDYWlHjuR6Xv
8AE50Er/O54mDqQPcJPGygQDxPp91pDP6bKUevUz03CH2mpubeuRfhslL2f72CLPlOPkrxM5Ilgo
oXBPfcHAzCMOecuRHq6aMg9OhHvyoVPx3RJtCOdca/dzzJ1T4Ng89uGI2hPeFqdHKiDxzk8/lmXz
zdM6NLhju/z3z7gXkPkmTXBIw5kZoArz6LppjqJIvjLBzcEPkSAFHHcJVgazJQzsxUw1eGkELvfc
Mp8nnJgk0wVwvwBpYCIFzFVXkYMQuu+2gTlgqC9ah/UiytcBk9B68NpPEz7Wro9wPdR6+Ndpa6Z+
/BViHO0dwBKnCtlI5E68cNuCsr1Wh0Cb/XZZ9z101m0cS2+X4aLvMqKLUu3qdCPcU11iGJAvUYNa
jhhnc2dP3R6juL03RnAwLs8BecC3SE+7zVRwhpGKTbE/uxqGusbrVoOGUgppK0GxZq9BVwkYBztp
ucLUDCrYjJ8HSdcQZd47S2mylgeU7Oj584X3OggNT3UtT0nVJ2swl5ltm4Cc7BTLH05X3ou1rRXh
VtdJJIoBTy7kGOxD7rhlP3n0olhR+iiOF5Vk1hWSh4n8XuHyMu6mb1Z4maKNPZn6OaTYzSbdXzNY
/yTxGzwu34WF7s9gMtZBxO/5Syr0aWd612rCn4uSczekUJemtHsSAISfeiO6Vjxxe7u1HfCCHg+b
Zzz0HpM+Kie5snTExaKkYe01c1r5Uj/r2pyL55bThnatRCY5rdh+rQPDewm5z34QF2X+GutSEaKy
cV4K13S3eKratcpbgtGB4UQJClciRED1eBa85xA/9Ry9AGCNjZRK1lDCwa4rbaBlqZ7TrkB87+fW
3oIzjzsI4sNo03NW+NRWKMwY8pQIiJrIOJLk/Aog7YxMv9nL9i4VQqcK4FecnRgWFidDz89D4YxQ
MtWhCqx2Hcnwx0VXxbyDmCf88H80Rx2DGGEcsGEwscNvR14ck3R9EwzsQDMWVVlpfIdWuCHV4Lmf
RvIzIfmnPAOrqvGhtkf2TqaoS4zuKugT8U9hfyKpjU2hbmyJWeQ5Ty6h4ulO+OPI4M+Cvc2MDbgP
VsQIVNPxIxtklBIdzmYvwjE0RudxaHcOiJg4wqJS+mRUBPmn3RYegwp9Bw1qrduDwlg+Wsw6i61p
Tt7aHAB6Z2dLoDrQNCwyYePPIld+N9CCZjvHlkFVeu3VyPTaafMVFWe5KAA80UoGByAWCw6efCtb
gEuQx2omORFHhfGb5/H7EKoGQRnggcgh4w9MFkCJbulFBzlqUN5MV20Q+QLeUuEfYchlJvXsVLsF
WvEme+o7Vy1Aa1CEt+qKkG2Wl4/OFidcx6s0JZtWeNYuKpKtI0tz42cs9fvJpx4BFr9pZ07Y8FYr
ciEqC/zooDfjJrIXHt/HNcHKvMmE+a16hM4ZLm4d8GXGfnVRoufx0rchMtA/mT0Z8J7OyJ5YR3Oa
udqh0z+puMABTlKHZ2p7Q58+59gFt3R9vrn0ISTlBCt91FHQdbp7prq6OUbc77yqTs6eoRD2g5k0
7Y5xSke/URDFgrEkgqjQ5OBl9e/GXjl8mnkCvLhiFtKw1w2IovS8CzaB4JwhlT4jmn2gfiq2OoqE
3uWqAUWON6FP9lgpf7MqOPvDCCXK9s994T2g2X02fnT0gxEAQrbyS+e79dCioEc6uRMEAFwuw5ai
MAQFJzTzQRU1bi1UPLwnt9AKXnrAnruyAn9nhmQVFN4LeMPPJsLtLcrivcr9redA2/ZTFCsuuayt
8zedJBgu6W0VqlaGSMW1z0cXwRgYsbLe5Hh5dnlUWyez9+Ey3dmjW0SwdL+oB1K09T7C5qleR0H8
WtjiD0gCoLkxQeRMbho99dcsERg22bA9Y15XnSvN9LJ3K41/Q1SzkS34ymNO6AIVlPJtd2V0BvxC
/yEpPGNFPDHPptPIP1yjUJ2gJ3RmW2zSXCCOoTpbyGNZDK+VFaQbXbkPlhKbqMPraPByx0VSrxxq
HfaKob3IpvDSx2pFC/vMkPKgWu8cGD520xxwSZzzQfjH1N5QirxlSPs3ldOSRfKPSNam7PbLY5l5
cM+qzt3YwbIw3V/fxzfe6opJuW7dWvXdJ5C2+5qeA7nknkRsEtetGK+AlSTUUmbyFP6ReJx3Re2+
wIlfTHqRLil1uJT4uE2bWZ2JFmRZ+/qpRsmTsUaEFA4hi38JdE6x5F32PABT7WTDVCFloAN4vOxR
uxdT5i07lHyLEf7dMakq9nRhtJlE29IqdxfEsWy2TXY4rdD3JhbRFQTnp2qYYbt+NcAkLJETdEBa
GrhZzEpi/htFmiJAOoUJFSTf6G6lCeMH6I3F/AeJo/HdErWFg6iCOR/VgEY9RKizDVJvwInohKWw
gY0weCyRitYMOoCF171HlrDU361oQPs949EqY9+lxiGZPTOZlW951Hn/SuzyJKNE2zy2brIMEN8L
3AsGcmLmt8Ct4L80rGx74h22JIehNi8lrZv1E4vo1WlUxVKzWQ30BtLD9oGAErtjDhq2oiiaKvsg
zZRcWhE8BW2wN0VKRi8j/4YQoecxa68OQa+xwRx10uasSYMDN6q9cslGdzvZ4MO6uIIB1o7r3PVu
dgXRLQgJIGhHUogTIJGmKcILd/98x+RAzEE/0q4Q1tzXSDmdfBWYTKUN5azd3vZ2LNtxbnTMZpWl
3jWjnF6MUQEXBXhK+LjNn03GSxKlyTZJzegpmtMn2XGDtKmb3wR/LqLEqXhT2SPrNffEgMKWe5VA
SB0m7MxVVWEUs8eD3vrgC8dKXzHsIf885MF12hGDeENeQxKdCpMeHBOGxj23lDUlE06TzLRiZrBI
xtK03hutffSpA9edOZ4bhXW6EGjksfzvkZSplVY72CXcZDNfeszcERDjS1gZ0/DTW4yjAhKEA/47
S6Ia8T6nj6QGD5f7xkfY6X/86INHExO4C0OIiGQuW3+S2xxPjCmcixW6bxNwY6SNbbSrdAOBZuQe
LZW+YsujEpnId4yqBmg22pw+danLxXc0Af8cK+RWaf7E2faJShKxl/gJ4SYGMmfmy2B8YTsEWJc0
hdggNdhMHjy5oltPjXG3S4qtqfah3XGsGCxmLB8Cf5wwCsLgvwQHb0rm4PrQuBeUBm81BreoS2BG
xXC2uyR9iXvsvCwUc9Yyvo8fKBnrfOWgC8+QEmnaa1IYEtUPehu/0d5GtHFLPyKpkhSr2GwWoe81
C9OlDh2cJft/zJlDUyzIYd/0gJ2YJKMOG0jI43Msl4Kkq5XhaUSvMppfWkZlPkXRcPdCliNOBUYF
WTyelRA1mOHhInbTa19r6UEXo1xjkZwWWTh8QFPV2XImq0IxdkYkpm9aFb9adv0nyPS5ya6f9Tr8
ysYnp0LiNHVfjQfgzWClsww4qCimIO3kCKdJXDKY8SFLdhbw2UCoe9prie+5b1wEceE5qJA/tpOF
yZpqD2tJ8+13+HlU5RPQZvRLr3pNZXbNguJBA0HvgX3Ele7ZGSN6YBxQmokHUME7qrjN0tDhZeSD
W4m0u2mIRNKxcHm6RbztwFlxyDmgHhP3Vg3aa1p7fK49BuZ6IIC+N/ANIwlKK7RWnq5x7Ni+u2hN
oL5krRgawmQMjhAp5fKe+BNIrSKU+3o+9a10E+eeBioC80qPGoml5YI4F6wNnbH39kOlblEgy9fE
0Z8HHjdfZGfC5pbA7migqUkS1r6Z3DVjjZVMUXNqJ/wI28EzznlqfatIYlshUXyRm8GbaT9nQZdj
Ty7CVaVrN0sMB183OZRt6zw4yRu+ph2Sh32videEbfiiyrNP4klwb3c42gyGCpG10VDCL7y9B22Z
7J9mVjF2T0XqIpMu7KNn+MuEsT2+5oq8JfTmZbiHQyfA86k9LNUnHHk1QIjs1iKyXArfPSrb5AlD
kUd50mzCQu0H+8PluyrkTDmJss8AxeHCiIFDCX/ge9ygMYxrYKJmBWF8QtnfuhpuWRBHUIhE91uP
7TcBT/+escYtWX++OcYzySD8IRPaUtNYRGVQhEqND467ccHUG2SpPq59Q3u1mA+vhgLxQozLy+3H
owtk0A9idjTsPqx+fmLjndEA9s9ak5f6ZEaAJ7tOjftwCna2X3471E2dLWYLPfb9xlM3uM4IQMWV
O3HY9tjx/N779g3jZgUYtVO9vrV+EiEqGK8YeE6OZX1FYbENFH2rq9WfCJfXul/92GMPYsepy21h
/zVxEplx6+zzbLxbuv/BKYy+UKwIH1rWrE5DpS6mSto/tMcRJhHoKqgro5Qgh4A5LB3groJcGaZ0
tH576TR29pAFc75M+2LGuIONZnyudPY0cTNeikisqBh53O38dwRgtQ4UgTmBjiYm0blBJyaJNHtD
mn2OTX+vaX4WrOqcJVN2HgvkaHqLQqZlLTm+2ymrTr0S787ofQGp+Ot5gD34+6oh22tV/AMrxF10
qJVJkXvH5EounP7s6s6wBIdokAsMZz348kDh4xl8VYn4CoQj1ln1nqKrX5EL8JXEoCnJptjbofmN
ehaQhDiJsZFLkv8mZCAs/ehChr58NMyZmFD4r353t72OnKeuPjWsCbSA4ZjQWIAnFpWEVRZ4BFzE
GpUApdXRo2J7YCUJOaKNd1zKBo05yxuhE4NW4N3q6pvj4m9Em1vMkqTNFOLg42BYQZGk8hTIhT1j
i0Amf/Jq7z0uD71tXItBt/Ao1Ecq6gt4OCz1IVHWoUs2ooD36FPo+iGVIQF0LKdtfDw1NUvxJXxt
7w7suQwoZ1snxjfowJHbtG64icLxp2aAMdm8TAVHEOq5U46XtSxxmYfilunaVdbDpfUaY22FxGC0
NcoWp7Z+wyY5VWF3SeEhak56TGTwa6sDcYeKGXb+00ZU6cCpCgYVdHg/dUiCZNHDoamDQ5/01QqL
6QpkOUZ03Ukh8zPepgLeCm9AeaFlZ4mtbr5T3TbfubjYp4k6oYPaEJjxcTbupj234qix4sWO+ZmH
9X20c9LEnXNaZX9SrAXRrO5iRxlyiOlDjclyNtb2bIBALmAQoUqoREB+Vs89YEdQzzFrIAoel75p
ZEvL/hnjwaZnrsWibhayZgvrkspSaFzvFAZnN1Mf1VUbbTa33KzoTNUWMuxLaTLeGc1cMZt5YsFM
BlBT92vAy7feA6kjo79kj0pshDBuTGPhD1R0IS6BaWIBiroFI6tUKBqBhyR3QJhYwtlkLNow+dBB
m7cSSS3xWhAqk+eSuduis/I/zVtvrr2IimNqSRjQg3Rn9wP3SMA7XlYMZ6voRnjlsEB8c89EdfLT
9k2XokCb4n05VvqABEL7FhvfWQnQyizcSz5wwHfEFbrxAzE44soEU8podDde/GuW128VkSYYbOlK
5uS8scWM4HZkD7jZbDLXEJaVH4OmQZRNCrBH5OeYFNWIhmCHJWSe4Fz6aluWs0F7cesCPxBwa6rk
TQ6jirkqKnqXtNsCaqIPZmurD+qeePGcgod5HbP6vsolcJS82Yy+cbU7SsGhz/cMUgHX2Lm/mPw9
fKtP0PbaJFk5aTVpFVn6p/TNVdF4wcpJWf875mmi3KRZAh3i5aCccvxYkULa7yccZEMs11n43jbd
CS/KzbVmlUHgfM6TQp/R9gLtMQpU0XQLe4O+N8m/dUN7CToNRk3YCxguq5T4HiD8PUZ9pAN1Vx5E
ln1KqCAYZDE7j2wRcyDZB6049VVjoN8fL6PKHzqk13WtT+tZY0s8zYp52zF0nW+ZqVVrBVe/5pqq
26Fj9gUPY4I12Y1EOqG2RctX/lUIcPoO3kcsjGjjaimcivLhSAuVhkULLokmbbxiV2vJPjX9d5sd
kMPENmnT57Rp78kYvqSGfp4wuMyXZVdVjxZ1JyFhl0FxsnqJ3EZMsVTgXgw8N0fhaQrK1VlP6Wu4
tzah7XbLgWSNavrL9IEZcDCwTIUJoBpSbWXrtGvclm9ylgsqo2JnnxdveWVfG52Xa+TS5XSWmxg3
LNvUfTChUi7s57pxE2bnuPF92CsjPQuMz/dRUDWoak6w16JuzRz9gCjexBkyfrXGH2ZCircZqFJs
Btspzh4kF0gmpP65IA+jRoh0Ktvks6T0czP37JFbtzb7hOJYs8CBVz2netIdQheEeRGsXL+xDkaa
7+Aq1MsEUzp5hnCTYDHlrgb2KX6g23r0pbv1R31fmd534gb7pFNXvh8ndHPPsvSmZQxyDYPruxnn
sy6eCirB/xSMYjVqzYmxEFkK7XiMbUdASLEI6fN/+5Hoi9KFx9Ech45rnZLvrZXmd2mjtSgDVPyh
jcqWzWKoveoWL0rFC1oY/FOiyl6ZPPujsNHdOD4VUAi/XocYEKLAxXvAeQ+KZ6y6WwCzBvb72aJQ
EnGrP2kujz2iN0wHbMMr1pGrvOK/H8XTLY06ZO/OgWfhB7079gN8pbAgGAty/+XG2HOSv/QpGud4
YKk+BgL+bgXwrJ/n05N7R9/EZspsOR/RpnSGdkH7wsgv8J7mr2MYCJcF3thKKBHlxC2LyccCXoMV
i5S/FFgavlOE8PN7ETKGi7zPMIj/amNiry1uoDwrwWl1suHRI7uqpCLoixh3F4eTTbeiuUByHdIH
SFcK45yyFRc2rozT0iPcCfpICF86Va9ZSsw6NdR3PDXntmDhTV+1gIwONRavwBSOsOapLgJbMDXh
yWAtjkA33UXVXzvqO86gGaokpmpd+APfuBXGXLDNFkaiUVCJQM0BgYFFuvHl82Q0BAXYWNQM/BkY
x5VFeECFNm+QzxS5sx+YyCXr2nMaMlASh9oGFSx0yq4yb7+pUyYC5yyCw9GSVNsycR5aOR59WW+K
kPgfnW0po/GE0PTMDmERy5hVlaguU3lSZfdNPMdGzXIPP1fdVpAvmUzprsQmDCEOwQv3ihPpD8YS
J6dUN2E7exh6TDKJkkJhPVt8125pALLoFdzA0P5Q8UjUlX4RicVnZtCOApdpm/wtSANeNYa2C7c4
CDd6Vqb21Sg84lC7TOW9ZT+ZgjUuLXQ1QMl3GJGKlZ/lOC5V/+7n985vH6NpeFt/MK9t5MgNJpgU
2+KbloA78K1rnRBZi7SRLD3s5b3xHs6BrJndHvWihKWPBtnKhpAlknqRjU8UW/xiF49cFF9x48Sb
RMtOJAKDtUIAu7TanM6fMTcDGv8bv+DSTDS1qDT9l+AEvrGjfh/Q3gXQI5e5Vr8x8//sk+iFcBzy
5IpLOBKbSlYvSWXcV3pMaKs0Pv99zVJ/LbruTJuO42hgvKQ9eRPTZ3dm/lhu9jPxLB8EOdwoqpxr
hn18DBioSCEd5vrNpyiifA0nQxI6d0HhfMf5g78TaX7ddUcFtB9rcL7DZw9IQqgXV7RLHDzEcnE9
mjV4GkqjiAQD0E/xI69wEfc8c1yDLX9n6ri04QqHadWdKhG9w0x45A10rlh5f0eYTCxMhWOcaxLI
Oi0lWt43Tx2cXcZeSB/zndTSP/rE8tuSO1Nj/Jc6KeI4vMgLzLhvqo2eWU8S3caBYPyWsvisZPUT
6iDdPFpHyegT8sMZeXu1aGv3t8+RsBQVlc/UAJ53x2eUewRgZyiuUZrpEiDX0HcvTGmw1cA6HNN2
A8TiJYVGl+J8p8C/4s3sNw44JBNHiIHKwr7oCX4YmIX5jtEyHiKdReCY3cfs6rrawzQHRji2cQbt
MjC3ZhvPjoKpyROZKUviZNtVmEUvQvknmnKwlIFxJir5Zvv6hoCBFQQGbTdLSFNsI6ukYcYW+ukF
47RPbTjNK5JNHwxLzx8WCi3ASje7R83v+0Hzh1nUsceHsA887U36+n5+caXzVhjotEnKop2jznEJ
CBa86wti4dGhd9q9I8d44Xusrry6uBLz/gMTYF3Y8LDsAqw4Dc+cCV1mxTOal28nbw+5DsemKhk+
p0m4ccN05Xca5OEeaWAX3qHivHpZ+FMaAAbDaS68C4p90d1GNdGaJC/5gNgSHdIi1Ic915y3KPjm
Cs4hozMfmJ9OuTx5OYkcehYtXSl4bXx/i8rN3I44VWuHYqoYzzM/b+FY9JfCiq9BCX2C0jJQ+S1g
ukmZGmyAp5yz0NmakL5qv7lArLobWfyjYzOczOk7JyZpaTn1G/uxu2Ybd3ZUx84h776hNRB4fKk+
Vh5VHkWxfzPt/Gew8Ej7LG+GOcwjidubRkE42t69yjiSzL4Ct9vZ6XZiacxcbNchO9uSUKJvQsIk
mPQttX7qPqHQLvBKr/LasNcCTS6xieOldso/jX+Hd/XhoCoDpsSATsvqQ8RhSB73tRu3Qk9nxSKX
koVwAck3ISZTvY+7AKNpfDAYe6wiF1w/cQrrsuG3R+eRFcUzmav8pnuVZfQWjXTYvVvv5wBigfLU
JeFekNmO9y/trLXGmIDLn8timJiHSUmaAbR5d8U5/Zx62lo3CDHwQ8aW5F4fB5BBZfFNSlWVOHc0
ZhuriSrQ49HRadpbgIfRT4enOgGX2IrplJfas721fEL6ZDZqzIrIaa07VIqZ+vK15k50kP4Mz+CY
lp7z5AUdIx9p3bMf1oZ8zeqJo4hwcsO816F6TiZQpN4FUxcSXa/Yqy4CBU4wFD4ZIFVavyKEFRUf
wYBuKfdW0exdhKLBeLEE8SqhwyeddxCQHNa1fsv6BrZ7OcdPT+OQroBQMKAH6d5T6/LExBNqHCxl
XVK8xaJ3sVcXO62FX1xyiuvYfLDtIpLr6uzdAKCXDoCOhpT7NHNGkrHwOndq2IC7mNUX3a2h09g2
xpjtUg5Urgjo2Ym4mhS8m1QSTtS+K2rNamITLFt3Y6Wathxlc0a1SVg02x2u7Zv04NR4DjKsqd3P
qc6gQHb5QFWVxu6LZzC3K9xXN+VMU5xpWETmNL7sEcZzWKOPl5cqeIX6Frm0eaKpOVleWe3n/YAG
IXFVWEz58FhQAGS0GmUWLKeEDKsuJGeiNJlWSfY8uDG7kVcfkjHkwuE8aMmD3be364r0VpeFser8
ii5+HbhThJT7E2cPA7oBIVFLcAswfTIxs3qrwYrR7fIQyi2SOKTt+t+qO6sp/1S9LDdJXwDOsQwi
w1IaKNMHpNGrASdOf4aLAvMTLz+LUjIfWMlUBn9a4pzo+vRseVP9ZPNtqSok/qIjEadk+Nha5UaW
c7aK/tuGMDTwSjx2laV48VzebC96Srrwp0fmc271+tB9hw2w19RY49AlicWZvsMhbLaM5h8hI7so
lB9dhmPLK9Bj1so8EhmoNqCjb7qUJjCH/DfrhZr1ovGqoiUaKwJ0Efm3xZy/XH57ZkRXyv8RM71d
0bMTBEYEH4jFKc15nKgfvXKyfVy/Gy3FawQoaUXlf+hMYGWUOCIIYTRoBxBVb6NK6m3qfLgaRRKj
TMQQZgM8WfsdBeYPqu1kySDYcaJVPk3PAgoqbTdMxq65NXGO/56Q+DUXyKoFrsY+50eQ77KgIEQ/
i0txLJyDn8+KXPPuoJHigWLaVRffbd2CaHGpxueUbb+0TlAnIfc70w3p/51Y+V/TsrZ95t1Ry9+5
9+bPzCG4FqkFKxqBFbKnwOhCuL/5HrZb9BSUnJgwNozEoGaH9FMV/pf+BrnosydaCrkeO4MgRR2b
EUaKQ2khUBot0qvTTixuPfkXZVm7wBbISR/8FIEyVkFKKFEU/iQx82KoDUT5ZeC35qSqvqm4ojN5
sKK/ZtoheNRgadrsz8LSNJYSZnOBwrGySrXU8wKHHEp930Ocg4I+aXyxCy3Go22OjBE4Yg+tMvvT
hhaW6YiXS9rJzarqn1Qzdh6aZ1jWLQtU92qlqOFAfhiDU7B237Pc5nXk9VlkdfKG5mlsmbQKgr64
oJMnRLtspySNiJEGFtqOdhXU4l0O9W1oKi5Dm6GvSJqX3MKWzHynXqVlgwhLqFfmXU+mVHwtZFqE
/e88EshnAGdCv+nj/HViKhNJctEyqyE8KlLX+pzsGMb/y96ZXukJ7MVf5p0vE4aLRTMMDLNcJO1u
tU5rAD8jMIliMhHAkF+eNP0FXTQQdIqRJgA3qMK/KhVHVofHmq8StkF2SUN1ZTw51ylTSJNeZdNr
dATKDzNvcq6dr+RuKsihE5uqKVCJjEz2EsxivExAOJxzHpgwxPCKNO2GjDUNs0T1Gyfv4YjvBuLQ
CoXDnXh1/PWIFvzpNmGKRMz16ioOURINwXPNIPHHWCd3mIdQgZKRKUpR7a2OWpAVYsxwLv4hQGVT
acx3fLANIBdRsjQrG9A5YvQ8ZhplUHAuSyxKFGOo6vJakf4przmJmbHPCs8oYe5PctDXAnK9mdcP
XqJdGhsjNSg5bZZ+b2ecW53/dXvm48qdnuzpbHYT4whFCEaUzFN17FkHI/+j5xg2Yrb9zdD9znL0
Jb70NXmrAYd1QdTohJiw9RjLatrwYDyZLWoofyutKdk8QvimwHQB2NdELoYMffqOmpiZN+1/Cb5T
I+bEdktnrZlk/YzMh5kRE6AkwUtE009liH+r/kUE1txihGYqdn3K4C8SGi27sQ1FK5a5VR6i+qWs
dcliwr2WJK1ERE6RssnOnpuZSPGmxlyEXoT/KxhO8n3wGWG33oMQblRVabmmpEFPlqnLgFqML8lj
F2fVm26wnocS9xqwlKvfMKEGFPyhx6m2yzrn1Y/lJ7wmwGbTpXQ6yHwxihVz+O5hJEcIJpetYHVd
kq7ElqTbx6UDgo6wFvjf0Jx0c2TJx0rQd7/+/UZQ5sCUQZ53dHJeCI8ImjN3pR5d03nyMRknEeEF
B+nDmr8mOzh3nZ3EkwCBjsKNLyoVH8HoVLBoliLns+0n+2BByA2m6erCgV3Dc3iz3I2ZdUSpBo5i
aSFYt+dMt/x93AyfzDpGtqXZpzmMx4HZehdbDx4wwdDKAbsQznEaeOfB57350iX2WiQvRICDFVL+
GWHqQPeLGCtkm1C7yY6NxsNttaWdMht2Mii0Wf/MublqjelKANDCtCV6ZPBYlAeJIt/VEitvvA74
0aWJ8KtkjFur4Kp05nSgAT4Gah8VASYxreFpGpQFVjNP8eKj9zVctP42a7m8T8o76Bt3yQhYOxoC
rg9Q8KMyPfHhCvcgE8YGLFMge2lT//Az+lsr/oyappkTYJKtTkzPZ0t6TtzkF3cwcDEpq+Tm0Ia1
RQVy5+jbBO201yK/ePMJHDxEAbvbcoiKT8PMXkeLzGHNdsrjiJ/iFKZwqnSTmp1d7UPIku5YduYW
FKd5nkq6XzOHeUDf7WBtzaqnPCrrPXMrCq4h+HIocD57kulWCHCto9ZJ9cpeCTOtm31mojzonqeW
HbfHPnM7gipe4aXqB9fom1UVo+wVXYB74m83+65lC24WW+ypRqezrInjq0tc4zFe3rQtD1bsOCt7
bKJnc+KaTjP2vL7pvVS5J89lpWADxlJjR4jQhw69eOamWPsjZRqqK8Ql8zeSyRh/c5W3pzEv9Nv8
TSTBL7wUlkOwcKNX8EZw9ptt/FY5ava94TIYC7JPY9S2bFMIUWVs7vbILOMedzzLA2EEb3KqmHSI
1z50o0PWWH+ERf+GbOUFxxjd1oTYFUqMhwWzBXWtw5zpm88u+D/GzmvHeWTL0q9SqKtpYHiaZNAO
us6FJMorvb8h0v20QRf0Tz8fs6q7cM7FYFCFROYvk0qJDMbee61vcVEt0DeQawyY1ol/2Qn8JZQM
pPthdpMGZmT/IardXVYx+U+Lg1bI+rzMKQdvAK7tZW8GnqoA0m64ghaIrdIBLa/SxRyQ7eCPfwG/
aIOWvqRZb+dQj7duzRtUqmSDbI69cZ8E0FyX2pLWjPAvqSetjSvRvXs05eI4fNJc/RWCBnCiIu8D
UIe2d6iYzG0Sm9SKZC4/xIxmHSEFbZvF0CPsr8RpwagK80Zq4rXWBUfEcHFIxN6LpCtX6QSTlJHI
ODkPhH8aNwMbzKE4V1aU3Paa4xCTuY2JL1+VLtJFxCMmmaY0v5kkT/sCprZTotTVRtJ/imNelY+N
AVI5P1K4eutKE/N2Sg3MjVkbbweEwJ4NOtmHWKpPJvn0VrOGn8fMe8hq3B0SmAERSfIaL5LYIZJo
yBucT7GwjW2YMIL0MSYQTVRt0YQXNHrpyyf2DI091ugu5HUghL6nTOsTIoyTfgSKYyOW1lyii16N
EXvs4CsEyP2vtit6ThYKXHJGEAfSlI7B6u4dr2HPrzFt0dL8RSMb/RgBQG/nPsLAEq0LOeUbW6Er
dgm7DIz0q4RBdTDC9LF2/WT9+2//+c//+s/P8f9E3+UNaUdRWah//hc/f5bVBJEJnfm//vjPh1Ly
/89j/uc+/3aXS/LZlKr81f4/77X7Lq/e5bf69zstr+Z/npnf/ter27y37//yQ1Dg9ptuu+9muvtW
Xd7+vAr+juWe/783/vb98ywPU/X9x++fZVe0y7NFSVn8/tdNh68/fresn/fpz7dpefq/blte/x+/
r8siKn/7X5u79X/8+4O+31X7x+/C+IfApWnohqFbrnCE+P234Xu5xTD/YeqOY/rUqIbBcs4tRdm0
8R+/2/8QnqP7vmfYwvEc2+QmVXbLTZoh/mHZtuP6HsekL7jx9//+4//lQ/z7Q/2t6OQNeT+t4pdS
f5u//1b9+XEvfx8VimtaBqoT/jNt4eo6t3++3yXMknnA/+ZYG4mw9WImtQ1yvspCxAFHfdPIGHpz
UyP4GOfkgHpguXaK45jQ7VM5eVNMR9YQJWAOeuYnCb3oVxwETyn0AbBKaB9oChdHVkvybT1lMSYr
RzovlLp2i1mk0FwUdr52nUNgYJNGWqflkiupZw2yOr9QmwhbGiZwRkymPix7w/DRzj372Em0+5jd
qcgyvTr+fJlUXh99co9RlVL84AZnGzndZqmgkZ9H75EEsVSa5G5OUxPYUVcfh+UhjmtDnQXwxJ49
D/clsHX8Q9XWLe1fyF/MOiloR2FYsKOjqLT6KA3zry9J0dAKDyn22UXSvO2KQLVz4CYIqe1Zwb7L
cAkbIwZsNLtzcSwl28y4P/ZpOm5oU7crrRoakjRlugQnO1fW8uZg7hZV7GFt4AcKtPL48x2U9Gs1
ZwaDeaM81hLtdut6AAVbpoRad48elwIha7c0E8ejO8pXXZbE9RL5QJCcWIvMIYTZeTLKRZMXvacT
YYmd2ZAMgjDE9V2K+BSdq6AnSv9UC7GkRM+DWrLVPIacMawqXA/BDN6PqPJDIoz6BppoPRbaIRzb
E5r2aKfZ3bXXMmQy6AzsI2ya9FXGm6L7xUQWlpermZud45s3dYa8hT9FY2jj4OBs/PyYgOwBEsga
b3f4tFX7Mkn3FvFIdoPCodHdK1/u9DA+CNxdSCh13CgNaB0gJIw4G7IspfHK6MPe+UYWyIHLpEGz
NSFDOpyxcEOc47i53wO1sp4Y5pdMGUc6nipvFox+UI3qS2TmQlwa7B0D6Jeiym76FiVtlzBewnOA
8aCGA2BFaOGmTe9YsMgjuz25WnklDErS3ojjXYNif828JOjc7N5hg8SkoTWDLtYPqm7roLZQj2ax
taEhPz1kDbk9Ep1KhSpvlbIpRdOoxufcvSW7t8ViYrxXNrx/xLsRhARqayW2+Xwgq3Q6+FEVABN/
aXr7s5Ds7Av0GrZCQ8nmFjjotO9ZAogEYp8xpKSXThNVsKhQB9TPTmSN5LpBOJhUd6VpkK0dG/dc
XxGfkY8jUd5MSu1G5swbT5h75nkeN7C3njgLfOIfnXlrj6RkDbZY4xiugnHdzvi9Bowfawv0S+wq
f90Qm7W8iKgBdIhNauU2QDaj2H6iKSv2A1Nlkp7T1ZRBvsBuvIIzyZBNwXVQgg4A9Xa/poq4z+32
auLj8MpI2+s9TOwMjL+V229Vk9ym0aOh54ufrVuslhnezpmZF6TJU2XrH+x7v1qE6S+WMqBmglkK
qz4izwHtgp/H6Kar8K2iSl/JKtMu0aJnU2kxMwBqLKIm4/LQTZDZovTJT+JHE3DnqZiWVpxjXXtL
qGBSe1fKmC5FjygdwYxCqTtm5zo3wl3mlNsOqf8N+C9YmMPeEHWzxoRM9V41z/qi0VK65+5y6PEV
vV1aZSykzQw/quwOrI33pkeoiMj562r7E/oBCdIx1OewrHd5auFO6L09XcBHb0Jj1GKgYN6sIZyI
F1CGikmp8C/K6+MN/ueDrzFVSdLyu4kIG6FG3lBDZgcW5JyNr31v+yV+yoaGCLkAGynGTeOhqgHG
uGt7YwCQrFPsjsc8qskSYGyfGi5hrb7rnDC4of08Fq6Zn0VTmYHQ1S99tBme9qa9ESA59LFCi2sk
UHYVjJm8C/oKr/ZA1LMgG43AFjDPGQLLLTPXKiANg3fH091TrvRrf6ao1NPU2Q7OGqy6s/elvMjO
+4ReI+ERxeWq66OHWdhIanuLxF/qQT1uMPXG3RvJA5/RvGsTEz2GYT5bZcSwWRT3voCFrRdWR2nl
8HFy8SmBqXommjdPkK3Fx1tWffwCOObi6xYKNkwjgzE+OTq+4z5pD6DBOe+y6TTD35KRfCioh+mZ
0nuth5yZt7I3uteqfVIx7i5T65lrCshhvdmmPvk0taDRwCh2ExrEGeoda3HS19Sx1OzrYmNC/l2T
2U6LsJw/cuO7Kz/n3nvDN6uvKe4W2mN76PLhPkGAG4Be01N6u5kfhBb1kJ+E902iyZVeiU937KaV
MIGtOLqVHFE5AahZhQZ+zKnMbHpmoI0sz0CRWj+7/sBi0X+jAKg2g89opySGYIVUjRQri85BOaHz
W66AUoCS8GudOYK50SNCElEoIHUnnQubgLapnGt+s4eot8BmpkXbmmY8DGIcdLlD4yhBfI1bMS6T
aW+jGR1F/zkY2pNJc2GrOkKeeSnDmD15hVVD8rs49BbRA1VilbjpofcbG1TOtNEYl6z1nGhgwIqo
o/pXt3e/ehwh+0qRdZ81N0wtaA/ZdPudqpuO5nA31Sb9VU2j5lIwnkMuoNizvQsIHqHruMeNT1kD
cmEflZA+L629iHuccNVrkgl15tPnM/b1VWVIoEM00qj+J2QPY4l+N+0+/Vx+pK2LuXVO2uDUU04i
sgTePXOOQrlh9+O3dxrAP5KciAdMOuOFohC3okUaDkt+OopmW5HZi9Pro9cAW9IqB4uD2KPrzj2U
dCaxXY2SzWYmbqN19/3qyqC9t/ZE+dyRSL5ATPZunmHxrONrkhhayLDoxygLmcYSQmFqFicyALmN
38x10Kac+wjxr8zKwEhQFA9Tm3nriL7u1hoIWyjQ6eeQAyW93C2tDXvdOUUMCJ28ryo/iposlNgj
V6RT5DQAPvyVZhAzs17bTqZ9O0FwDEJN9fQTOeZrst1B5WE7zj0r+DnKljXe4O0Iwk0+o+2uwmaj
VyTqJHRg2WmWh7IqPqGDeVuiCe7DCQEoYtJVWXIZJrgT0YyqSC7z3F+SYEzUP4BCK2m09EUhgEal
sScqI11zsnksKrjku60beogibfGQTezcavO6luZwotgvEZcxlIbbpjZJZEYbp0eNA3DmO3dRuLVJ
tx+K8pJqxQPHO8SB3NyZ4QzYPRq22KLXbUn+JqJmB64S5hg683qmod5ZEoImjLCziymS8c2NkxjD
RtijTekqykvme8/IQVcx+KltVXuHSaEiqfI7zGYVjrGWVVX2G/QmcDRK682wbRyqmdxL/8RIme6D
uSGTLTl6fpWis+2pUd2DoyUHFR9jPrF9Ksz05OQfDR+zYoRQhx1V9oA7rfY5vgj1UpC61vNENkXe
QIqy0K3CzFQv8FTkOnSNiHzYefF2EEbqC3fjUsucMpotDT2hTVNPQ+CFdrc3Rk4SDSWnNrhkepa5
XGPtKuKQhQKXoIG260iRXnkPGnzasPDNgKKZaYZ2i0MAI/HAYLJpUdPCWUC1Sf4LJT5WobUsphdg
xn5QagP146Gn8bsRjbYGsVBvUnua6Bt0Id51PQtc3cY9jOxONhbtD/zcM4PqwtLMHcj2qGlOYug/
5nHezjMV0g+TzKP9tcnZDQq6L1bO2T1oMQ2aEX8GMFGUnX3zyZE88uprdxNnXReQ0Kn3pHaP4wgW
AsfE2DvvsFyDSMTttlXVYsYkiM5etV3fvTj6QjCwrUttSRpTldrFjoVpsy50NpnVQ2z2HPsZ7q0m
IgvPzUacRW2YbF37DRLLqdVus/oRXEmH+0Qr1qnZQfZhnN4yJxx6O0da0WwTkemnJB3PEq/6vqkN
JGhzY0A3UHdqRpMctgw09eETMJi8Lsvuo2uBIyhfNx5D/dK3GjkbfeZc+QY9+3g2wY35GaNOt8Eu
FIYEDeO0pB+rJUeVVUvP2KODunhDB1IGnLonJK5rD6MTlZwd6Tl28G17o0uDN36xhx4Tg4PiLm7x
O4pZyUNC+cAmOl9YqPTNrV7I3dR0LuBJRVumyD57wp7h8T5qRjp+tH76ArShwdWknH1Z+UgVU+0Z
26x9G7Xy0Hj70BDGvi2Am/pjyJioCpO7SNJb5RynAvPWYw3uFBNUwYilV3d+Fr9Kuohph4sA4UNQ
S3lyC428Hy02GMck8trV4vjU4wJRWHo4srqvyEya667PLwURapo/1OQ+74Anzddl0n/HmvHpZw0y
/cbFUuB0/c6t4UXy44JOo5bqe1adQv+2LNIEQDRoGEVIjAXItLcsNm6y66fbCUOytNP7ofjoUI4/
Mii/Yk3vjxYR8YivEbYMmEyOMvmu3RIrQOu7gV05ztkgFIEgZBh6FJ6lvf75x58vYrl5GqDZIupN
rLO++/u2Px+lpsGh/Zi5536mX4hZo9j4ooeq+vOPPzf//ZjWiPyToz+YMqW59XOPyrNrzKo1ChuQ
nMSC//3gP38xKpbkNGp4pn7u+fNko2Hy+MRlXFcnvfzzz/j7Ff989+cT1QYNgtD1/7yL/vN7f27+
6+V7BSI2txNIZ/lDfm75+4X/+TKBSIyHMZ0Pf76en5v/fLSTQkrTBqPa/jzw7/fi50dHS8nYVDgo
iEOO71vtFQJQiIhTPaNLfAGwNl1Z3I6nmcu3YXrJUbenS2wM+9HAf2dqoXflZyINUj0mNB7BZ1Ll
+oMrKVUjizlKzShin0TEnUk/vh6BIXVdk78jvs/1+XEGAXQd+3lxBQ6A/m5e3cpOf1NxW2OsiClb
9Nq//fkSIgZPo9G/dkvTvxV96F0My0BPzh20DsEEG4matdCj9Pcxy7lOC7nDgaQxVHc2nWGUpu++
b2JdtUv/PlL6W5/lH4PHPF/0qf0YAjTbzB5hbD8/MnDepz1XPbxZ7a5CUvFAvFa3D6ejpHJcq7SX
TxHCj51yCColHhVXRkgRFWmpcSoaCFRzLea7Ib+qWJ1uu4F8J7+ezV0Uj3DL4MYpUU4BjVwLPQj1
tO+X12wjTlarvBuROA0CWItQ40zpT3aNbKyFwX4WbZGSxuyW5FJZ71rfMFRUxCGWnUQtlaFczmZP
Hpe5aRESBaX3aJ2co1m5/rW3QE5p6oFXL8VuGkEeCot3xJ1SKCXmQGCcR4zkaHYzKArZ0W0Jb7CX
J08dKqlOj+dfQ6HfqoJ+tWVZ2sXV8tt0HEzmzGwK4iEKemFoh9lxXiisVjHqkvdkhAk95oV27FK0
DzSEfumLI025Y/3ZNg0EUseCfTW6W95qskYrvI1sQOKN3XXZZ7vskfzkVZYqGKwaKIrLTkefoMXJ
MNV282gYt07E5c2prOFQuGAaIHZd9UnafzNj2wndfPOo7PaVgaRCr5gkE8e7kvXk3RbKqvat0pxV
awmTHa/VP/OubCZHM9+MugG65vOkeRL3T2Od7YAx1rdhlHxWM3bEJKbfkhaEu47FOSsXQZcWy4PZ
Wqx+lVneiyyHL1qi+C+t5AMCx0MFL2cfL/EebJuvTFIAbtF+HErLZVxrIuma3SXky6PruMjwV2M9
ovzRrBfYwhgxsH8d9SH5ykDvBFLF+MVyNhIYZJcdoJa702bQEW65Xe0wGiWHMUwH78pbvsywMs4J
n0VD9ClgBI13OfeBdihnDJSBPKCwq+KUhiTO4NGh3TLlLymn3a6AMnAiPGw6/Xznp6RhkoW66mrW
+szi7ybO4VvadDN0V8RXJK/FV3rH5Jv9Igbi4qyTTGPp6cXQoM3HPrJowjv10NTXWk9Bp1od+z/r
Rt3G420L2OZ2dGBFqHZ8GmeOKqYqlPUdO3UAs825FfFzls/WaVJM2tPYuGqJk+Fyj61lnrAGzgpV
YsawR6I3HCo7ujcWiqLA+YA4evrszLQ6jU4d34nGwjXmYtHOSPo5N0N902DZukl7YKXarF4IWMF0
M6Z0pvDN7FEtiBuTrveGvBjIO1AfNnOCL4djXtwMFvgUgKNs59BXl+1QXM02XpJVmsniqgc6JCRN
2q5IzQB2Y4sdKYS/XpfaVjPxGuAAOzKSBoRJ2PCunCRhYprRw8cznnstIq+SUeKxCjs8YSR7caqX
GtuCIrynFEViRh4FGc8ETY7Udppq0WGYarqU8TMkj+SkkTZ1auqRoI6I4jCPCFxHWLVFVUHWxKTd
D2kW7fqCO2SgHhmKkVpj+iWSVhqwp8L1cLOa8x0EZu2oLV9+vsPtzOdMAFjQVq6GHvWrt2LKxNwr
dzUNtgvOAAwiKb37Xi7T8lhzdgZ1Lcl5NsdfRhkqjJtuJlyeYFZM0L6JY+nVHRgzGngdLiH2WdtC
Ipt7+XTjVkEK3ID017S+yzLWT0PHfKph19hkg7XSWQ72qiX2OS3G8UqfmJeJVD7mavrllR9+rYxL
rsqNPS6Wl6zFFDcNV0O4GPy7PiXtWfPPnWXwhdDifcF4Pa6c+ZguX6RwHJpOQPJ7Orlk77lbMJ35
qQPbdoLZFR35/LDqzubJnIntRXzyKh2o7Ms3emNYy0Z5l3dQB4X4mGwDhb2Zku7tyiuXjVVAODtx
5LChL+lLp2zvWPmq35pG8dqpYu/XzqfXVgeCSeXah92QJGJcEZQU34TE59Dt6PBKwaod0uS6QS8Y
ZI+GHcdMRzmZl3h0LWRJVheovIxY6x6wAarrxpYPMD/QCbk0bnS7fptT/ZhT30yu+TnbHFhDjyKm
ovNIf8repzgTAdNfkFsc4rwiW8i/TXRcGYioEoncm+wlhhYI1gltfJQlHfPQ704gzsLeeEPiORN3
Zy42Nru99unaU1bEW1HZh8FDnMNwHz89AxI1yQN5r/u5K+8LMyh865ftKtJEnog2ZyDajzd5Nt+M
9JFnHZ0vpa2bQPBtKnBoqU/ql4NTMRtelt9OKNvGKaGopzgINbTMRdZQISdX7eQvvHex0TLaPm5n
s5BMVATE9NmW82O1P+opxggqGjpPXJ6dcMBKTvKwr04Qzl4cobh+YNdedwvHtHXME3COg2mHjFdy
djuTzihFkOpq4MBu5/HaxoKKTOONMuE+6o3T3OH5iJg7gAOyD6ZJ6IxI64PpTUTqKt4nBsvNsqek
IMc/O9Hnz/vi1nWKQKezfAXO71QuV93IYmZf2tYTvUVU+/WD0yF3SeLuTCw8iT24zBKXXIDCBUkO
r4R+DuVKxMBiVY813Urbf6D5poJS3ktia9eZYf5K1HAkyYrFuTjoM6KYZEyfbCuS6wfHcPzrvi4A
6uK6dMbpjnyMiyDAzYP3upo8uk813ga0qXttEpc8v/XJIx6zJerG1GCCy8FcDWP57OuJA4oOj4ob
ydssLof9AO83oDPCqozjKJ5PbKuHdQMZbcP5pkViPPdlPZ272jPZOb05EtRxhz7Rx3F5hyNoT6gw
A4fMTneaU8B1x+7AU+GOSrGw44Zjz9ZBKQd/kzPOE6xGqub4FYIdHAaReNQ/ay7RJsvPueznM68W
mgAoCUXM3apDsspAkg5TaTsENGU7jYuyLUigL3ps8NI91tEYNIX9lBLYRHOXTkPum7fEB2vj+Gyl
Mt4bdNdp1FgfdWvdTxRyWhyQOOUcBsqzjW30xjqrBoxiLk1Nziu0rxgv6ceEn8ssKpB3lUAJHXIt
qZyMbo2H2CZj6LuiRp8LkKelm2/MlsyztNdfsWjd6x4UZnJWqFPdvDiEPN86ixiIYnlh7y3An3r+
c2qjZxmXWlNL0MMLWTxj3THWpmH0R+mhKE2FZh3mKt6P3G+TjTIH9SaNTW1FGDtKXN5GVn9qWdLd
cOiYBxVa34z18MyB4NybtLTuZl380hKuUolO40rrt2FfmafKRCBAO5y2A3vKUyuadGUyfdo7dXWC
A2WsyXSItr3bD5eopujPUwQd+dgMV6y788UluWWdlKDPKizIO3uoEaw1Fy/MOY4MXMXYdrmmV6TH
s1vAwZEQzsYlwwO8iHlUoQuLi5OSxl055W/RxBv5mofDl4WXDsmEe2yi5tUZ6KiiOtLQjAL6a2ei
QyKt4rTviBfkM1nZieFylpkm06saeImRrV2nSvYwgdvnJXHVqA+O5Ye3HWJ6S6bEfzr1AWQpSk8y
UPxotjc+Unk+EmbJamJ46mkVcLcJzR9RDf2xtUBUNJ3HESR8g2CFNrmOhiWh0JakJKHM21dLi5NV
m1HkKvfcZtOmnHZefQNAtSfNyzB33iw6AjpcstE0zQ7YvoRM0DdxSMqNU3NSpVzEVg2dd8Bi6Vcb
l0CrPPM6q6GYzo39C03Ze+u0q7RUCEN63sm6qh4sb7oYsXxXtv9iavJcpx4twDKlCQYHStQdqL0+
3TZ5cefWHYrnDNUk+mWEn4saFzDgxUyTzzI2n7T8em7qqwyczophFRg8z4lxI48+Dr0cwhzilhXx
U5CiyE+YxatPEyLWEYjlEF/J/LNXjTuU27YGv0L8S3Ns2ZWk9ugdTMJDzhMH/LrW+wpfXEzabaf5
h7yDdEBEL4w1ZqJHXYsOg21DaCqq+7Jv71J6i/PoFUfZ5u+ywe5EtEqgm/0J8uXNMGC/6Hwi6kqd
KgGHcQDBEWM5aSf7eMZN5fQQMPJK4QhM2Ghnhn9bZtg4erPYtj/aQAwu8wK+aBEiNEMSbxwPMuuo
tJtaz/T1TLfRb7DKtPXH4CKhdgxGk4YiBREKHWMntK6ApTZILj9je8JOoYgmLLNjqvW8GDbWuPFh
YGVs+Q8jZIwAv2uy6VJYuI3s7kVhgLMpEnmGD62BhyNjiauGNMsAtIm1BxpDHTDZW4pKgckxeY/I
3EJsuRNmfAA4CvsJhSt1ZflqxHg9M1QUK30KN/WAmHIsZbqlk8heKv4VJrLB3oMXydAYiiWeX0yo
/hqYOmrcy1rnYlvKKWB4m10NjZNeNct3rGraxlK2vo7QMuArXv4RgzFHex5Gq587/nz5ucFELb12
22HG5jKHp2HSbPBxqCXH1GfnmPr3SGFAqRWFYgPLzIbhO2yddztLyVmiN9wS67Idwxw/6tR/CPIS
2GhDuZMKaEBtnbQSB+lIUGNDxxcN7LM/kcs9uiz6w94pQn0DKhFd9/BhSntajxJGhw/DEliEXW50
rBeAC+Taibt814/EEToxgsZCcoUNw8AqshICbcQvHepPKhDcPuAKgbZFOFdwXp4gsj/BNypJY47g
MUGsWaEI15V809hNrpJkIoMXykcgADKhgG6mK9qV/bFzxDmrdP3Kq5tdYSSPaawhTmsoH7QJnC2C
9B3mKmvfKdXcVQZ6vNDnMkniwlpZIr5OaUtLubigG/kigUfdAWu8VHPib3QlXoeIHTv5I2sEF8bR
CsW9JTl1/RRsj5oeijLyt17HFhpeWt2V6pq1acsQPDxhSD47qf9RlGa6HSqLJa4pbwznK6uX8U7F
rJqZ9ckOAQehZmJDJyALFV18Siv5ie0loDy9UaZ6GhqyrztI/ZupSr6YsGxwAT6qtn4ZdTbtdZOj
cBbkhyhxzGoqOVKub6JRvqG8DirHgILV0htHSqFo8hvOymvOTVm+xAyp4mrchZVfrWsN5kv64obi
GgXyLynosMKTCWyHkxGC/L12nygnBKuOqFX0psLsrO4RPMNHDHOsxeItSyU+A66Qt60gXKSe3hhB
0JGxv3Fn3inDJdJafEkmLkwGRmdT91jtrPhKOuQ/emPCSJTUXaAej3GJEsTpk23tl7fOMIHmEPtk
mJGsTXgTEAYG6VeM+c5K9bMb1vYKyMvOtUyuPnihM59tAf2T1tCfHLcqA9LMopWKh32mhXd5Lr5T
zrlNZ1ufDmrbTQMNaXJCBu+IFeMGJaUivIMw+VVlyasMGgxx9R+qZZGtK4AzTIG3ZdkSAZCPWYAw
rNwi+C5bZz4PuzGfvhvPZPI5GmHACbiOJoTxCDWpFEfgqJU65PNwMIfokA+jua2Wp+Tju6bR8wKi
hNm/yZzIJicEph5GLkOQHu39qqkWmLDQD4AOvJqITqBNAjrIMdle6R0OSUdl/j6bsPOa0jonYSPv
JnaxFarrZbdKNo+cN6EFMNcPnedqQiIUVTQMtcolpnwyrjH1xljG3EdH1t5WslyZx0QfXBzulfaU
TOlrSSbM9wR8BnA11ymZTdeJSnB9086/NgYdDbkgzTDr9AQRjdSQB7PNADxrnvU+7Nf0ZIgDLOev
qnVvEX4Wz54G0NDkokjuF8QXENnq7BtpSN/Y7R4sF9Uc+N12MNqHCaTtdhKOezDcvLsxYkJeUS1U
Xz2CcUt+uSIvF5IobQhWmAKZaqDliL+R+CLLT+x3IiCBPFpqvDBLPdmuHX6psblHVlU+p0auAs7e
9txOsX1GVbxuBlTvzdiPJydkExox4XXiCZ7twG5Vt/P0PsqPqQeGEozXOmot79ZzGVEPw6FHC/el
+vDLmh37IYYHsdWaaEHzA0eCcS7XojKqL6pOSx+fGUjcKo8tXpkp42lCrA+XSFLHGFYU4CtFNT3B
kod5k6zt0jbWhCT0cJZETDb1TnTyg8Q45kqsoFdjqxX7ZmKKYvcgyjVkq6su7rprpi9EIXqEquT1
OByVvpbUb7XWVFeDgMPZz7HaaowP3jz8+1GXpS9SRe6+IFlyDer31DVpHZAvup/TSO4jl1kffKVx
PRKjiGuD15ZU3THCIXZsarhWekbA87QPww41Y629zyo9JPMVO7pTS87UETsN/A3oeWiCtMDqm0tR
0wKgHbSqvUbtRzhfDbrIAV3wUl2S846lDR4P1zAbYtiSxNt37EzxbZj02y6WO8szbsshMLOE4zUx
H7KseJ1aNzkZlXfyI2UdtQy9JP7qHcSChxadf0pECqGtSVBOg0CRWO5GhxTipK72uhDH3MH6MYUP
42SD6XN7/+IpOVJ9mp8kI8sVY++HbgbkGc4D80gRaWegGMv+lDgm+sHy7M+hFSjLfysblS/KqB2W
KOu6VtaqUO6h1+2b3pm/jYgI07F6n2dE/zXOA+soR+QEHaKZXGFDpN20QD8RD/Tx1jZi/mrfuu8F
Cgibvn6gll5ORyc14Go50DFEHWm4ZCmLUbzQRPXRlbWDS7ypxfZpKGCxZQUbEG12b+O28G5+vngt
ocGgc7tVV1Ynq7Hq2xmm8myhnU/6AU0ps7TZgsOS0GwIB9B9taQPGoHLSsb6yhEPQw54uLHTq7Jn
mKx1YGOqoqIHPr/nJlbeZhrDwJUOvIDRflaRY559a/FQJpcwSZANpj01LbzOWyOsXlO62AOf/EbP
0MUMCmTUhCWtcUiFZAi5sSo037KNv6b21Q/rJjAYT67vnBaQRclh0EWGcSnzGzHmwKwyG79Ov4pN
W8PZMjzqC7Ytz4iiz+vEJt7Gna5jb2guJep+pu3uCd3hhlAdfeM5xFdkhQgDH/PLehjQapS2527R
DjQbYYKXR7QQF/6mmx36b8g1kAJr+2Xs0jUevusE3+9oqKO3q3SJMS0PYWZiqK3L3l1blUEsH1AG
4X5NYT3dTw5DMJ0p76YP2yCpsV2jI/QfiF4+s59mJG/YYK+wmQzI0ZJDFYNWQlizhG2OgT0M94TG
l4HHVT/ToAcZoWgOtufsPUM+IgF7do0yCWC7IpZjiNY9Af+i6nMcRMIusdL4ndadVU97onnLzVzg
kOdq8VBSBnQTw+9xZqk1WOmugZ4qoOnDdZxbDx2MnV4h3msindFetK4s0R2Fo67NImqPsgIGvKhH
/HPtjf3uoUcUAlrU5h1A8pGph7AQL2nlheeuwTqBK9lf230UwFGhhGJWUErsRzTf0W6hlmN63O7w
neITbIcgM8ZwYzpi5ruNH5dfGsibM0Cfk5xA4BLRbR9kMYIM9VBniXymoptol9A5OlomAg1T2BuD
6Ne1N+wiFpVV3un/l6bz2o1cyZboFxFIkkn3Wt7Ktqqr9ULI0ttM2q+fxXNxX2aA41qqItPEjlhx
LTuXogx717XteJhjHKBop2szHKyT0tlPHGHqLMd62A4c5srC67APuuA2Ge4Rhf3//7FGFe4KiYTS
GqwNoxPOO7K/0aNrQoIpqFJyzfkr1QvwYx6AwmekL+eBWDdc6WysvQ3DpLHwfmGZIhyUWDGamq7F
VpAYrzoBoUl5pykEA27VdHYNJQ5LOfwL0YTAvnNk8zKXVb8Iz3gW660VEZxg1sX1lc8+ZdBnQ68D
iVX5B2/sN/iZGc5XyUuaZN+Gb7bbvicb5obpMwgLRoYCBqoZtY8epE1GSjxiXeIerPTTNfNjrcrs
pUxiTYSXShbYXTIwrwUbOjN23oMQs2rbUHrc1KT3J91YWzdp00PfEFocUFZbfSbKBowrSen3KIPX
FEluVwSTWjG5L1wkd1Fp+yzC2+ALeBmzxVfac9hrXhYxQCHcT7NwdhQx52snru4Np531KPCbzDh5
Y7f7R3Ohu6EUY+NPQC2xakbYpJc6GwAVbXqnht05UYCJiZtnVDHkv45DeEzQM0jcMU3pNIU8GUbA
JHGzA60oezFQZhXNzeK5wlZlaOwg85AfZeL5F8PLPnGNfYs4BluBGIoxv33iGAOsrSOi2vk3C3w3
ScSMcQPuOZqnr5zcgaF3zyR2rzEB5H2ehTdSD92qnZqbJ8ryMYl/MkadsSg4VSsvuKKnfdZOQphf
JRdZp4woTGKXYyQuQYRQbccGxFj9A0puWvdD2+NJXlrp7ApnGr7Ztir+FkHurOrgnzNbOaYwur+w
6L44dafW3FsVNhkzXtQYyxjb7Wxx0HRKrrmQu/EfJwHXF+Kb0EiII5C0gwR+bFL7zY2He+YgnjTY
cwyHrs7RMU5EnVetczBDB/yAfmOU9J3HMjnYSD+YRuot8jvCp6qYrKjnus/gmoJ8zH3zKY/0OY5B
FwxQhBlq+SeiqRA1CJTBMWPAko0NllsDGsto3pOsb5hCcNGCzLqqrfqtaUPcPp4FicUOJG/H+EhD
I/6TiJnMGEAG5cx3GHtuuBCT1uwqhPpIY68irOFjnmR4QUfS24F/MNJ056WtcwwyyUyDT0Q2momL
Hcab1CKA0cp276QY1yPs4GP8wq5gk7k23wPcgF7j3xxqa4lgWc8EqFpuvXLDefiFpjNCtVZ9rG1w
bF/1VJ+VCGGFcXHF3r7vQ4V+7rhQcdkPMHoy9KLg3qkTvUd1/2CnwsnoNr+jBSS9HaFUZMQfN1Hy
wnFuj7HrlWvuzUvsbe43YA7slkk5pQiRi4xgp93Kojii94tir8zAXr1JLJI4JH44CNOm/UwWAfcT
Sj8wG4qwFKemOJ9PiWFz+SnUAbAT+Qymxjg163AHRWXnM8y+UX10owymf7Ep9+oWDWr85TkVu9Ri
JooRRzKBdrhZVWLVu/rmz84IzWVZACIa49pBUX5cfJojGug4sloWdnOuSuythcVPBO7gGabzr8kA
fk0Il+NWzqZgWY/VwHkqiRtM9cDx5OCzasiKbj4SHJjUQCo6E87bvKdHjJNqtWpdmA49tzgwQLRJ
Q32rfSJ+M7neyX4yJJJC2UjO+f13z5KyImakN7DOsYIY5UPkJgvIwHt1ShWtu8iwmWvNuzYZ2d/9
CgRxg2PDK+0OudU++PXwZLg1W1tS3lJZLuaVbJvWhOASb4YVTlZDpcGVgwsW7hLHSvRCZ8NSMF0q
jgMZXsm8UAtB+q+SFukmWAjmgk9rK6gZIaOaqnhCu6KFfRnKWOm2tWgbaHC70aOGodUrA3cVT9jg
2QLW8EBIY7qwNiV+6myR3hL+i1Hs3qam1Vu6QAkRlrBsEgcH9GRjMPC0+xiO1oNIMTj6bh+unMBj
f/Hk3ooO6UA3iV+3VzerThRmc9FWTDBKdOOV7UfvYTjgyW7/a+PYun0ArKzzqXX363yf5Q+qYY0l
qQfUT0ZHxxD/qiz4ovV23JDc3bWqhZbDixkGAqm/Kf5StU55tiPoJKBFS/f3xvT63ZgOh+6PFaKZ
pRa4/mm6//fbJQ448iah/4i613tdquvMPrvKNBKVhomGplnO/I620PBDZndnoP5t+8remcb0VboC
A2p7IgM7XoLhKIN9SXy2DfnViDFDvtMnb0FzoxRWB58JIaSW5NpwVrtqEvLrcr62AygS3h7aIQfG
wRJTIorTS9RmL6yWfNEaFH6hncOSOzAaPGfwwDUhByAvIPyZ0RTzF90tnN/69J0LBv2a3vhcK2jR
TUhY8ykCertTRnnRM0FmuyM9zhuDUf7AbWjBvTnRmnbNFwwAHwL3GUx9uoTkddB4ksi6n4P8qaTu
fAP0AtXFTbjwWMa56sf9iCCwEiQ2HuVy5qcjBmmAWTpYFKQdK4etMvf3MQiK88gf1SrrETczGQDD
9JhjWIfRkOeAZhqgqvPTxChtK5cWjnrBoFN7vQok7cqzZd/5ywXul9DdJaI9csX8gjqCsr/zsXiC
9ljQIbhQ1jYtihtGJtvExQlmJLfeToNdROhzZRETWtUmxRpQGQb7KyFAgEEXCMQwXGjoPg6Ukm8y
tmTcGDTHheuckhS+HCYOszABTravcIfsqaPMOhpfpaWGXTSyGnNWkOn8SqsrJ38U8Dm2jUNU2N9S
zi1BHwzkZXxJK/RQK+VhUqUkAiwfi0DfyP496RZ3mFnRj9MbDZP2eDwv3z+QrZSaAxNNtX60xu5h
6KZ7Q4tn2qhul4f1CYIqVdtZSEzK/pNzLcF+9ocO+R8HJBeOTFgLfb2f7YaCZI3xg+ozGXhXsNCM
kzrz7BTIRSODSYpRWgzsWXVuuVQf2lw8DpN5QDAgZBGAp6NVfJitBxL6VAY4N7iAt95kGQUGuRDZ
TtKNz7KmjRkCP+iaMD2T/jIhL3BjJU2D5sgqH7IuI51Yl5QyY+WwUsTC+MG17u61CyFVf8Wxv1Mj
5vlWr00tik3K6WnJJz0MT4xF9AEPGCYj09lKJsWUqd1CXM1drzED8UIdZQGfvcpeRACuqDcZDRTE
yHY1rMH4O+JB53oTE40Qr7acXOyzSImRGjaQv35Ci93GFDbvtBsA5V6uoZOfrzWFdIAd8J75Mron
br9PHLvhnoKp0A/EQSGyMQNXXE8w2Y3YpMqF0hDX1z6xHgK6AA8Uw3VwRf77AJzCfqTZbqW44+wD
G2tD1I9Up/L+xIStzRKePWsXBCGfUUr6hIGfKGYQH9FwFzQ0/3zGHuGYsli1ifU00MgDgCpkaAn2
P6XkyLsXUX8XdDCdZl3z0dITjeHkIWCIBWyQdBvbINChWh7AvM57TP4q5mOZAzIg0zwzcC7Kk8fx
YF/XxWUqRgghHEmYOif8SQEuN2obGfdyqafQlU9RM6LP5LOq03Fr5tlrkQrMhZbcAxFoAUyVLE7D
gLEAw/qky68s7O7KZV3NNMmhgTaPbqlGsXXxgPuBtgEz+9dnw8cgq+BYo62KPPio8uGZzdYDjIls
ZPKEoCb8zXwE4MS1/9E+/JoCAwZ1Yb+G5n3QgKZUOz4Gglbl2dMgKYrgJMlqED7jRmFpXPtTyqeX
kmrnaWlDgJfqBbEm3GX1fC+6qQSowrbps88y+aQHSYsvg6QanKLulwPJAnRCBxtPaQXfMBr3qNbb
zAOFEhPg3ercyA7wgAiO6knDnDQZNdQjtTqGHz1KnEZNipGy4c7HjfESGb+l0UEEiHBbGtACzqnF
0a327ONclOl2rmnOkRjKqYTtzkNn7WkgMy9x458krwl6xbrSlXN1W/EGmzogsWEIluDg0KTjgWo4
XLAeSL6gbleuPf1OqfcVlO17TknFprX6ayVSVvgFJmUk4zblQG2BUQ0Qb1eNWYbHfvzQgUw3KjFo
8nZISsFCQFIcXyEs8E8DIYrDc1Gxy+sZqcZLh9dxJiqLaZQRE66YOn3x6ujNgUM7RRy0o+ZfZbI+
OjTo4K8uj1Mhngaz+jN2ch9xyoEZ0r12PWVs+ZxtlNnd2Xm5fLvrPCgew8B/cWX0SfW2saHvdiuN
Q2MmF0yiHx6bvyr4JQwjf0u96a4b+ljS8cvr1hYwzHjgVSfr81NwJkQhfPS5l9NvCOg07sChNCfG
hs84E+GQQR8N+SR8xYeLbCtlz/D2ak17uruwJvclR6c9HRIYnbr0X92Kv4Q5XzRXaG7FOxoUvzse
wihZdmfEGXPb1vy+El4Q/IpHgOLODurRNLtfmdfdsya8GlZ1cHlHVwhkZ+XAxEmE8RyPwZePwx8z
M0YZMO/IB8l3SonLbLBdwYoQYnyF/lVzMWOkpzNIyHSohNVNdvnP7IltS4ccg6T5yUsZVHn5LixI
iMIBWopm95zoXjwxrM2cmCxSySpqaepKTVIGmjTzNLO+caGknLPcRBWZLqd/SrmvyTAVK/xOuxCf
qw+Vk2z11jKovsYMcpw9F+NW4B673riGnrhgpDj4XsFXhsK4LMJ+9qnqCRuM98iscYNqyriROH3M
Y0WeHbJywFsX1v6PF9YvUw2x1CmXqj4sLw7iQ6DfmdJcJA0RjMFeO66wmYXKnFLjLKW+tyG0ez17
D0bsRNtJ+B8+COLWZFVnkBlvQof8thuor3qnFESq4ux64orDhZJswEj1vQv1uTBmxga8rQtxjHQx
ONJanWyIoYsgBe3OMFb0czMwiMTW8SWjzyh+GwtOMy1mzdCpT/J98sX7cAvJ4LE4SAiJ3clxou9o
qKBpFxs38q9ORyWVqgjOSPWOXYZwC0c+06OIuXVqFuoWI1Fdr71QXBqZ0xRq7ZrIueHAfYUUcEg8
4QGJB+xdBrvSptlGFo9543HNIELiSP479pQ+ejNuIwui6qyt+6Q59Mdgw4v2vZh4PXq09rXX6289
PsI1/OnBAexEyCGeS/IasBb1klRKLgc8cM5voyvPmVHeFx6TjLNtnWOHcVnLy4DNbuiqI9SIU56H
X9SjneA1Ag2/j2SltUO9CSGREEogxFPswotTxvgSBRNCBacaNGgO9qd+1DGb+kSRcx/mBIeDK3yu
/aRFcOLpMmN99qP+zPCW0HZImGa0NkOZ3kxR/CE9s162Ba9PH+e8eNdF6CIJOpsw97/YD5sk4jVh
n2HR+ilz/16REETwsPcjfRgaZXVALYt7YOKp8WEFYE/osPiEqs2hwOk5+zcniZoNKPEvbT1gIyVA
K5b0w5gFN3su941lb+suJOkQBs+FTt4iq/zbJK6L0R3sTlv+xo46My3Dbcpsnrg2ThkWpIOq1T+n
AI8jOQ01NV3vY41VEf4mF2VGtudGTE8G9lZyFrfGYtEdlk2/mKdbzLJgTgmqV0hzE4WYsuteMS6c
YuiSSIn5VasbrPqj70OpaOhf52Z8tduoXFfB+Bp25g2DMOQwUd6aake4Ht8y2J5JUVrRBNeoDw9Z
5cdr+jIOuWv0G2Rv9vT5r56SLfH3e1MbtMyFGiVueFJZ9ThoQln5Q2k7HLujEOx9/9TQu9JmkAVc
viGjCW4+EErZ6bsVx3TOiJgb+lJ2/WeYcF7IqXgraUtLh2/fih6o6sZGlH3LPAzoBuWRCQzC5aNa
ol83bt7sJxO7f46MQm8Ip8AsEL+dBMRLvW+4DmJyh759A3qI/GhS8o3h+UrH09mg0X5tZOPTFHrP
9VDZGFZ2cwuNtBmLN9+l2i/2aUBrHGCqHguda3Q7ww6esde9OApRNtLDGXMB1pjKvs2kzEguZzse
ov++JoMKV5AcfGFVjEGfZQ26uQsWyP1xBJuDwTm6C/rnsqp2A0WJVpr/xi0q2h/lz79Z3hurZhhf
9S8uOvMUx8Orrd7KbPpj5pqtNGmfwuDDndjQRZEgdvuk1uuDJxiYQD538OFiV0NAXi+rGo0pCTrA
8hLJMn6YRk/zCG1ho0MuWScZo3iICEcGlyzqe72oIbrI8iNszkDIp1oQIARh2oLiXSe2/9eyjVOV
jBvf5Mvv6XnEhsdSCxTkNaVSkMhf+TeL1V4R5cPPD2as5udUHveo5qgDxtp85nRaMo1O9mbafUti
P3hqVbflKaAKkMk5QrWsSHzvmMMV6NXG1ZDj00ibGQNgvv98RMGxsxcVwzJqCGkMlJ+qAn9LENhv
FCnsbGpfMxq+6Ikut8D9OMKn63gOPwtzxJpn8ekGzDtnqthy2AM02OERlw+VtF8p9XvCX44mNuV/
3AWHVNsah/BlStSeehWW6754r4v0c3DDP4Hn3xoACGv5pmJekSofT3Opwx1eRuZu5LyLmKOOOQfw
pjzjT4T9KB5BW3e8fl1T7HhZoXiPQBVmEJqTx+rJ6C4Xbx3Hq33rJS8t1+ABe89iW2SGjhfQqsXO
s/gR0zR5L2BrDWk+rHPTe3Gs+TUvvLckeCsr/JBSWfcOwsY+7c1TAgnH8qp3DWRwZybzNbRcxiLu
Mo5WbINzuMXE+4Cw/9wkySet8Q8GP3vV8wVpDkAlpzZI8Pgddc220AIz1Nwaw0mfrT5aTqojJ6DX
khH6NXX4psGbPdLGeAjRfvXofNUCnveY4nVFrbVJZ698mxwgriWrAz0VvM4uE0voaOwv8MjI3TG/
0PimDYz3ln1ULGRRxAWD2MEqD6dLrMYfxzAuXWl81U36mNFKo4i9u012xgwMxsrjANuQIjewdUQw
YeJUJXtpBW/MZKpNaS9XjFDpK7/kFYZUgKE2uq7TSj/bA4uxSCmlMFv218JtMXVBItRMr1Ny8Oib
fIWF0A/SN14CTkt26lWYCBbeL1Foa+yRRWbEZg4CG+6Gb9VsylU2mB6VmRh4CkU/r1c1mzxBjS5i
fBwUqZ1TMM78LowbqVHZCTP+UDSiHC03ew1L+TtZg7XrBWg1O+HWyL+ChyczLkOdf7vxO0rLIoqM
P/gagETdIxMSpBavTMNfBzzUoKLhOzYttEjQdsANOZ9lm5TiVrgM+OBS3C9hjm48XoVdEj7la5wl
DfdwHvf4SQUXk/AOynY4OQg45kxwutAgOiOx6TquKQDkftwZSdh19XGian7me80TAecUzgDqaLYZ
mVaJIXvwckpXw0l5ewKXB6lCgROQOoSEHhyvfs+N6BetcBlmDqieNI1KTRFHbrr32alG3Do7mUmX
smPA8uDoksUflGU1T72wqbxgFEtpjbOmxJbacNynefbmuXg8xGBuEGgooiDVs4lwqJuJfas9r8ZC
Dqm+7KC7tdX7/FLidcbcxbs35VAIaKS725XB75cNm2jgYB5COeCPRvej+DRHVVM51iVId4zcf8hZ
nGg9WA7s9kVSiSNiwPq6eCPfu8IF6+9coFGjV/9pMr501Ht7BYS1gGbJgiUW3XPEdrrSCqFO/gG1
hv7uMqEe4RHs4zp4TKDz781l8WDIho3d+jJ1+e7mzFInvSPQf3N0Xu9LWnT4DSDMgcSp15A9V1G1
7EP+g5Vz8ul8SGt43ZkGmCu3ddaiQSpKu4bameGpQyUqYjN4yKX9IhsLvaxPcA+ExdHOniPnU/ga
CtsU8MEj6aY4POWYymt48VrXeB7s5Mcp623jc8tOlmRPVhsbGgE6ov9EdzzOnoVlPWVafSYZsawJ
9yHxIHypns+gxWZuVYJEQYdf8VvZ6M6IfApSeYHB6AzMhJAAYQjXoksZQikxcvcdtQn9M26WflCb
r72L32pP+BvHy378Qr9im3RRCumVKLgUcv+Ia9bUYDFMRHOKuSn99CMHoAUVtRWnRid371XEJaxU
wYeY4VaB3NkEpv1ED5Q+U1esBVjQJqU5TndEzbK0YVNsmbbWVFG6DlQEvG9E6C1TlceSy0wc4o7O
ZL3HxHDVJtNfIsc3aTKORTjO8uLGTAYtQVselcJth3yeutvG8IAH49k8lF51HniKnqw+3NtV8ByR
dwJAJOa1bPF20WLyDNTyqZEe9lQfdGFuh5guxl3cebeBOsuDHl9qDUZX8WFBKLrg5uQeQgBxbcZ+
yCd6QRsz/ykCjAlq/1tPtSnQA4L0iTIeazSlCIyDriG40KSzpoSVmUvbLIUu/XLmozJExXzPE3yA
xL4UHHRW/BykDAYGAtLE+pAxo7cQraUT3JCreQFMisbTCABthOib1H/m0DdZRGS9nbLgzWqk/5B6
JEjZo1d2GPab2B5eK2QcErwZUya0oUzwIXkOBixBJBh3Q/oq5+SDPskzPIdr13GqCEN9cvoRrXnE
QqPZgESfbhN1qIeUe9vLgHbo2vZyiQaOb3j4KhGPfHuRF8AmtqEGhoYEavkY5AevuxjSONczh8pg
WvN0pagV1iVxutfeBW+AVHy2c+eUGWqkro2qpCnLCHeK6Eicka4rsoPsCOnL0BMayqeBi0CLf9Zn
76HBtYRn3r22TmzunP6tIePxlJnD3xKhMWGqCXQU39uM2kp3ufGSeRmKcKX03lMvZhiU24ndej1z
r17Be8BETSIeICeEV5f9o3RLsqyRsjdZm/x2cXyI3Qk8Km2fQIMVQagW+pVLNMGFrmK2xaOCzkab
fWafnJkAQECxDd2bzrafmMemGQHucCITjrWb0A0bUNNcaKrwD2DxlqZ7pkQZGZq5/2fCABYx4adM
09wNI5cdqHPXkeM9jbG9UcxwSMdoQEMlSJfSo6g5PaYjPmJVB82OGDKIaVkgK8cGU18m8ENFXwvn
iD13pSvoWJJEPJpprUKUjOQncZXcmWH2LytoUVHYK5ChPVq+EO7g8Y6ZubaJ0+FgpCueSMmOnidK
J77NqHYOfTfeSwPnK2/NBveHf04d9BjqmiAZ+/WubXS2HWsXj0e8pZSO/69h2mK+6voAo2kJtNmb
6wkjKNTMhGNOjEFq2/6d/drZD0XX7twIcA5Vh0Y/HJ2OVjEYKzjkLOLDjZf+7cvoF1fKH2eUGXdS
ZhS6GgHG8v5SpRd2VUBRN8jhjimkbJ3ghTooe5vVl4neikNZHYtF9KRt9lsF+yWH4JhVuy4gZ9BA
765ta36oFL+14YrXTtsfU0l9yzzKtaMjhxTs/v9O8C6lQ2RvuauYvN8CVLGyPxR9VoSBEQd0Mrya
GPo5foUEuT9Ihg9HHH3zKjWnb60JtiN9hGoBKLG0r6A7pBto/muy+vfcKO64RiYrNI9qYCntlySZ
Aw1mkBtgzZhfuQMUI89zm731zCoO4yDMdTXJl9TidC1NnKQVV13RJKe51v3BdjmHl2QBjcK+dh5F
Cxm/2MFlidwRNntwVJxv0gkWEqwwjuPh3vU8CfOK4X9mGpyyZAeFHyBsQmI/gkKzUajxKM9cjIz+
2kqia2MX4UOKnG4zmLzQIyO4LWTLTZxTESWG5QzdSS7/w/jbdhTFLIbhtgi9TV1LcgBm8c+bn+sa
i8NAg8WqrxWkHn3uKMN08+nus7eszN8g4lQKnuBzmvj0ejXtXQtqQhOxNIdu5G2S0P+hLORPjBNx
Ay9558eo8fGAEkjmtxLeT9TO1b7iLsFuzJtlYszF6gdGIzt7U2ySO6C0uEL7A4AoiWxAuR52po8Z
x/e7i+VTCKcJp/LDVCMnnrgIwUfEIKTjZ+FxJqyXapG59/S2xea+7j3vt3GiL9drb26BfylZRlPG
8GyQJlu7fn5oh5bJZV8eu8xGARLhJgtH1Iay1ttg5o15ruep3NZDvYF26l05su7SZnpLZzKpBgll
SsW35dTyeZ/8HokzIx1AeNJHbZxpBw/6D5+zDwjwneVYBx2hwXVtOK29YLqN/ZDv8m7eNjOjZYr7
7gw4IRSa5zhB7MxcXKCKxtMdIxSqa2r+NWLFD5ZqyTY1/jkfuvks6nda/YB2NTZvU+Eblxx+fdUP
BEF69emEdsMZkfx771AQ4LXjvIqmBp6bgeMpaP95OEiNAEM6Dnbq3yJiTwD5pVsVbwZuRhwtESH0
bBoBRBNP3aqO18BKifq3mrLivMbh4P8bKSGw3I6rFfOxdY8pjRrHvjplrIs9hrC1map7aVtLFQCS
bsn1IW1tfurBQYZjTVg0m8wd3oDQtCca3X6gdoc7e3DvdaiMa6w9fIBJsLLae6yibWZDSLN660CH
IkOjrOVUPdubHqFuz74wgYowsOFVBG9UtY8d8iWRw6VflfNhEt3eEqARRd28Y3J6CG0JMUAz4deS
dVMsgdhBMD3D7zp0It+5pv/OiNrepGWZrUBvvCXueAc0Xe/lZF2G6CDc8ZPmIVpby/JvOqSfLY4U
IebhomG0Af76SN0RFmigTqnmPxsOchcNdN7OofMTcvVet3A0YkPuAymYWhKDNx0Sd0Qfwex4enwg
YpwdJlNgXIhMejntR47y+hARms81GAqV5/kmy3jXa2d8RO0CKy3yTyFyIipvgXowQ/Fh8PpeSPnt
+9QvWET8xfYiTlqJT5iYjCLSbAb/kXC5wjIIIYHGIIlMnnGyQTUWLtWEPvFc5vkgNGE1PKWt+QrM
bJk3lsdeAc7kNmdnqPtzYdG59hb1gLxgsVLoN8XvQoFh6iLf2FBzcPCWmRH3IuptMhIL2eTesAqf
GDkFewjvIfCSi1ka30Txv5T826U0pyBCvNSVIssiK0rXOGiVZgMoicK0RFAUAbH9YsKjAaTS41qp
/G7vCPeRjPIChKmAfBXylrVM2RctvD0bc/NiM53bC+e541Dt8pgIF+GIIEi99vPqGI9lfKrC6AoF
mqt3wTelDPt56uPvtiRi3nTLlIpuklWACZC1g5tibYWfQPDSrQo6LlX49RiN8+B31o2JN+pf8oQF
ncx/RfQFItHaj9gDc09glbKnCi6NPEwe55KeIA3+nejT9vg8pZHT2b3UZzs+5mScvly/+FkbUdNX
7CpAFPEPaIloUxnhOW8MpEjN/cRnsjEmy8Ctn50L0rA+hZ0uLkOi75AEYHla8S+CyCmAErntBYcq
lztVIQmLt52wOQxDr81C0j9JdUlpCg5JVzBMmfC2E2g6jJ74sNLmtUnStzjCZAZ3nXCwzyyC63Ul
nkfPLx9FMtK3cJaJwFjiDzSWIcYkzpOwzZTUBEsT4s+mD/DSwZI9VFYFDT/CNRx48uj0hJp5AjEy
jwUnvfbBDAgplB6/jjXijuEQE6NrkQNyEU5t4SPnQ/bSGfXfHo/AOHjGLghQKNtg6A8DnTh7H5/b
tnO737giQp+z7a6l5/eYxzuePjzCVJNA85jt8t2L8ggHeyL2iSX2hIu4ZKcE5jPZH5ImStY84mbf
MKNJk5e+qcdzwUWoYl7ALe4Uok7an/7QSBqj2qOMAneHeBeRXcCZ72fplo4qGmfS/ksa4yenc/Pd
oCKjGc2Tm04OO81EmZFZvbCRJdTtkTVM6xKa+WTc87R5pImD4U+fvCQpzF7slhuY+s+pwJwVMgXp
zLE69Kr/09sK2qlNyX3UmOcIy+XJi1yCA2V8RJ/2uI20HTYfwMdy3aIprGbSJtyTuVOW0XcyGPPB
qSiImBgPUDKOgbDqtnEYBHvXiK1t7DzqNLep1ZD0mtOWs4pB0zEYoCXDC3kosBDSmh2mv3a90eWk
Tk481diMy3EXhQyU+UzKuP0zyiJ76WcEGcyLDwPIVAI5OVK9T2d7YI97B95Nnx08hie4nLN4T3ni
zMBHctEN4k1v2v5Bgl08tG0yr6jYvSP0xntCFh2kW0h/VifHDSh8krdzTCXWwPc3+/R7lURKJGnZ
QoEVaNyR1E45gUtJHhaSwWrimMqMZNioBZ+HbdrZ5kNDvXE2fzYRoEtzz2072doS9oGv4u/KIu0g
8o9cmtQ9Cvidgg4l1/pOOiyLte276yWWbuqXGR13V7RJSak11iHKoppuLK4heXAgW/0rrmzq98bm
DyvZVlQeIZbEOrWQHzdtXOOFEiXPls8pVzRXzsMezhkvPspHt43FYs0jyoOTbB2QBEvYm+lRqYDh
26SoJ3mJzIc8XZbA1HqwYVfs6T/sN72+eIbe9Zhf9ipK30rSTitr4Bfkr5IjpuokAXWrKEfJtdIP
HS4v6vFKboFGugXViZf4LQ7EUVolH0PNcdbUIybuzMwRYzHn9x8Y9zR15WaCkTaFMOGN7U5k02uH
MZvxh/bXsXbMrZAODb4aOUtaFX6B4Rb0uTzjoLO8Qu/LeXGnFu0dowtJyxYvrRjwTS3enITbKwDI
h5Fp7y5larz2jMw81V228lGwWC44mSFjsy7c067+4AZtUzqUe5soRmBLq5lKMOcGy/0cUg1Cqiu3
tvWDRsA4Yldryza70pH3vJw7+RqE/2gZ11TNzcHGUZC3fGaCAOAJVvvdI1SEloj9MsJiS0iY43SZ
ScoZo+gQywpyDBF4CqEwOtmX1Hzv/LQ/9i4SR1z/DBOWfSVU+Sgz63ucUZNKxO+JiX+XRGA2G3wi
9vSnr4eHuvdiZP5k2BPmeZYkyPZdjJFBiRGc14naNtjBnfwOVXOsuxGItG8oAoEEMWbM2aFgHlRx
gPRSzNLxNHNsrZ8gZDH1wxm1bv3uKPqJ3rkulEcRlPUaUGykeH6rBCywjVScT+rZ8rwRhSv4oCLB
fGO2YWqKJeaWvrZ44W2hfV3KobJ49FNm1MO8tzqv2S/ZGG7JjSJwrh9rsKub0XjuO7LyDQhFxlFj
DhIn0iSvfiLSXGnrM6t58y0JT2AYb4Zj0RNW0eKFKsBeOpsT/R1vcaZZ6cjxY7E3mN8lk3+c47tq
yu5gVhnds834DP092Cd+80807S2JS3+f5JpUzmDvklQcCpOU3MxJjzlielHA01e0C/HQW2OzzTsP
ODN1oW1oNIcoqV3+5gx81YNo0eI6rgprOptTvRuz9tfr2WrrpeKwgU7EZGcrWzAL0Dag4QsFpICp
GvmLhdA5f6NWhMe2S8qVTzH3Bv2RYFFSyB1egC5HS/fcub84xZztpv8RdWbNbSprFP1FXQXd0MCr
ZiHZlsc4fqFsJ2aeZ379XeQ83IejilMncSxB8w17r216jHKqnifuIFmnJemu89KXuUgflGPUZ2BC
qw6HJ21edcapB7W0ySUtf3aBvWPfARffDEVinVnRBi1EBGxshE3n4f2cCiChRFKicQJx1z1D10dG
Y4wvahnuUetxBJb1xXUgXqCVs3Z9/grJ2NhXAqEP04tq4+QmWvYoaveB67kbRwbybg4eLQddn+ip
YKbuexgicU767Offf2C1fIdVP9Lm/i61sB+NJTeOm6sDj2b0ozqACVN7xZawq89oZCoA80ab2Erc
UNev9jqeKxOoLE4HB6eNaJxrA89kTo3dqgxIUHuXQxlnfgeWGZ/WOxUG9C/K+Txyvp1EXizF/B4J
6w2VM3ObrHkkJ4vesJrFATXBntypW13B/td4xKhWEJsazQcs+u5cxvYP9xsRPl0ybkmuu4NU/1WL
AhuafFrSHOZDzFM7QraAk1uR6UpcEhHl7p5SwWX+SFmM6QMNtosIuUqHq9C4wnBcUw+YORneHHmo
d+QWJUFH4m85EUbiDOV3sM6nS0eTPzfa3r0EukmpwiClRK22JSuIveQawKTobvuCaCUs/cjWakVU
WqbcI6tIpOJAFJjS0WCUaDVTjvh9kk03mUcTRZgXYQ4mptXLUiyNI9jQKi33mPFfiTK1d+syPHSI
xTPrQ7gG2kzoiGoHhIEx5dhJJheneAAKj4XXqutodu5CisJkDY9xHj2klDSsiomljH/FiN0RPCDv
9bx0PuTnoaN4zKt7GTH6DUZ+ZoTZYM4DbAqENsenfaeZGcgROFiSsWkx+/aOxJmvjgkZty9240qj
geuT4eYNPEKKgb/ciHrS6B3W1715lC6kV8YmAPdRX3sD66nUKyc67OSRdJ9spxduiNG2c//fS26F
F4dFOtlMNYaZoT9EoT70ZQ4dumcDg0yR4AKOS9v2vtsuG6iEWBNJETwks1EcPYCMzORZzI7GC/SH
TdzQA3OaupEeDtyjBTIvgNLj1P4QXfJjquwOoVbgV666l6lxxADe7gy7rLaJicMesF1OFzvjymCM
scOrg/dN6G6nGvPYFhnxt11/yXuBpqhjSFnj0yV5idk3bPM4Li5ta5bI0ozvAlf4Kefxs/Yp6GZs
457aNyfzY7UaOsluJm/ygMuOrJI+e3RyGBN9VjKTr6Y/dYtv0yjYZWjqoq0djtFhMLNbzuIGzyNQ
lpIGLVcZA0hA68SeZRd3QgoCDYnjV/xG77rTDoF5aEEfSuWkhxjC083Jo+NI0bdqHVhgV7gpwc9d
UTQTejbajzZ1PW1DuSH7g00OU69D+LubFvqoJvzVqJIVj90dU9ceCacV+7IOYZ+tzGrtlvvJ0Whp
whfTVQzLyio7uO1o3AKmbttSTERpWqAYcphLAUljINJYvsoaP0bKM8eR9clzSq5Qpk+Igo/1IH4J
P+MaerGl8OHbbNXUXcOoJm+4BoPltmG8rxI9A+9Jhitbg8cIthAuIBI9JOFjnTWfZnprg8NYCqPa
NYJQRQSROxnMFvaEaZtFLMcHp50JjjcN1Ga9u00k+ZpZMATItfHVDwR77Xp8RBzsKyIrGB4xzMZb
b3F+sXpDoaEgnaYrfJpDsKXPATMKa40Dbb3uMHEJOFWYG1nvORAjc5OIgoCN1waNVYFnJP/umMyJ
bHgGi5pDbS9RDtf6LHtizRO2Athj0K3LJbmv5c7WqLSYEONdNvZhBXGOxEbDb3V98ERSnUfa6yiR
zo3gWvrOEjBQZT9GDkJJ5E1hYr2ZcS2+jNa6OgAq+StWgkmHLaZqZxOgqnPurfynCVx8nukDJob4
1GkiRFZAoGIzf1FLYMJWr+lQ6v7ilNUfMDUCoy0O1DSU30y/7F3cECLO6ie/dIZG6VSRZCnWuswA
28y3w/kGde1uMatPuwILhFxAfDa9+KhGIAuzw4Kpdo23cMn2SOO27M/Gb8PGRyCm8T6mikKLnu8z
Jx6eQvc7LnS2y4MmOoWywxuOGAhaRFk+Lp8Ia/bcVzhE1sXZaFgSNZlEfYLbmH6Z2a9e9NWDfirS
xH3W/VK/uJ0xsqxH70ZUp80N59ls73iOmAsVs+GitA09yhriGsrr1EL+G7r54i3jQVpBe05NM7qa
9VM1GTUuj/KkcsRulQV1jKl+e8c4q2fsa4hd6REH65gORiG9JS9oRtUZcua7kJTt3jmG8QpkdCGG
WaKymOAuHPdGdJcPFGICvJHUemEc1p7cpOn93DCrOyOxPD+f5T5M++wBW1exj1l7Jna+6nnYdwVl
/FY4ql8T/ZgqcbfQ83i4DoDxMId+7BmTHUseGcdS0XQw5YTrnQ+Y1rvqZUr7P20Vp34xjO0RED51
ERmXUADYfLFYCsLRvHOY88KSYJPaeFTRrTKRBkDfZ2dC08Hcrv+xgofQMJO/2Amhwz9aOMYTVT1l
unQejAFB3MKpUqFzDquZW6L1TmrB7rou9WU6w4OAi+VpQA5xZjsv6ElyRi8TBKJoWBBrGPdVhg2n
sfXHbEWrqa0YXteRBFXOurYvaI8KDeNbeHiOwX7EOfNVCsyHsQrTD7S9z0hTwnPSQcVwXXPFMWiL
kV7PEqNh9G+hSEiyrLqAOWRoDbZ2eqgb+dlE3BMwM8etYa/ySpzfxNEZbxNIyHPf5jH+Y5IQefoS
t+Qx8QRoMNIkM7NKCxxKGBxey14Xx8BEBJKX2vBNuaQw9VgjMSuiWg7LXaCg8TiBdcOpkR0t5pyr
InINXv7rxhok5biQG7XgCiROLcum/jkvjDV3PtpVZdW9pHrSm8Cy5x2EZa5jlS67BFD5nScRF1fM
mA+idMBMVoqQw7b0doXRTGj2YweaY+C+hlYMEcTtV5kdu1RXdeE7VKND3Zh3kYXbSQuAJXWUnc01
ZbAYEZp0Y9y+dhkBfC38UeY0fKnMMd+zGI2PYTW0r0RIYCrHJDuAQj8kAM1fsVtN+9Llo/33pUGs
FJ1qpo//vsQ5h/ckeI2WND5z6trwWA9y4V/TB6izBMrFqnC2k6TY0gxdH2MzuW8Xmu5ad+llWRp5
CB05nxeTZjlzqx75eQibxhjzT2z8x6Xp0x8EdhjXbGIC2+AjmjDpOXW3HNxxrdyoOnZqVvUzt1oG
mS9HSTxhCCN2CrVo4rSfRuueYql8G/TOmzubDMwm7AEub8pOoNx/AmB8n58jqD7PYx8gfhFsfsMi
/pV0c3XfUxvQnRjxL0VQap4OEJEBUaxEp2Bsm8PaWvvdSCdlkwW+Q6YZXUXdyl2TIY4sMjX41fqC
TcslnhSp9LzguRJGjwSxaIaj2zcl89OcjUBGTO2/lzKpEZzkEu6Jx1YCDf7flEEhEQHPbWv1t38v
fZgMO8BXGUvgDASlIGZyrsLqjPZnj7gq2FqxjKin4KN5S/e4ePVPFUiSJUhukJlhXxhzGS7EkzDs
0FFVkKps+BoQ8PTZyYtDxHyf5Jn4nEBAZMav0qtRhvd5n1t+o+tTrbLZ//fCxOo5GPlhJM4iFPNl
hu0vnvechpANSyopxC93vcKTlAn9xpHKzinLBIoeTsnOy8OTV1CGmEMrQThWdyHguGOBW/0I1vKl
qMzpAWMrtY+NjQc1Pos72mqse1Z97JtwFTSUnZ8kvFfVok6qtKGd5oS6uuE9e53xESPra2uykZhS
Vv59/MA08aHmmPXJs9VxF94tdvO8wFR/qKbsLsmT8eB4zHc6Qnj9SUuW1GH7JI1ofgXWiZmU2gZc
WnmPJwR5U2AtZ2+haqRELMkn2hspxZdCjUDRvpH2iElfNe2F0ScJpEo/m2LwNUkW4UahhaWSA1Uy
Gcs143qiBPPCM76VXzFt+DYZbRK87d59WhrYsu03Bm6NOnh9qcdjNqNT7LW+Z0GYvFjtdKL3Tdkv
IvOzrCDyJ4dHP0cw9DorvnRx+IYOb3zmJiuRGj2J3qxOmA3NBy/znrEM9zxMVzIoBSzs14I6pngx
NMwhEWU/XYYNM8SYsuExb5CB7H1xGTDqKkrSSToAUfX4bBmkeSQyk75iMmarsL9vQwpfNUr7IDyZ
X9O2Rtdh92x3luEYNZWFmTi2tsQdClB63gnHxQepccFpkt1TP7T2SRrmtczT8SkNanUXRvN9SHbe
1kSbs7PyccR2vsxkSSTM/zT4jBQ9aCPms1XY5rMigFODpytgBvt5EbwYRWdcQDWc6xknSY+4/Agd
5WrAYttBrPgjPO9hlnyQsw2bqqgD1Faz2oOKygmlBVxZ4xA5IhHIDUB/VtjdOYXJcwMPtzBnCMrC
eJQmW9apJUqOb/KVZEF2MaMm4sgMSD2Fe7YPawW+WTT23ZShq+gqgx8eHEpiRvcu634b9ckl7lhE
MWX6q1x6Rczq9bYcu/e+kJ+DnMVJgh1jwAJBM8VvTJBWVKmXBVzx2Ymqda6ejicTFPCmDXAhQXc/
Mn3AI4AhTdejg4IG6eq4xKzUM37MstK/rBm7aw/Kt+Vp6FdavnZothn/MA/QBduPsqIlLxMNWroE
NEgWGD3blF2iYmq2E47IJ5BUp7nJ1WpORP4qBHPEZDKgfrEBdztEDc3y0AX0xhgWzL1H4glACEoN
plTBtpZqF0Scr14evWAgySlFRPh73I3ECm09pc4NRtOjo1MOayvriEkR90NoqMMYeh8F5Lx9A7Qs
wQn3QizSnZP55RiKu1iPcG2mJjt5Pd06/C329t2JXfcl6Bie5wRlKE6UXdnJs/PvUycKZBXK4Zgf
QGu17Ysd142fltjt2lWoHhHIu49LhmJuV6y69VxBZWOKEVA24iLD6VashufI/I12+zkVkXNuPJch
5DSyUiypv4uIqT53S1qH4qbdcy5dse0lglp6j2wfR/ZEVCAzz7h4EGpiaz1n1xBs5x4uRyOKlE16
qjdg1nextVgEsUmCsZW6a/LymbspZyXrLvhttB87yDGyhjbeGoSD9ZvOqO+X6tIDqVGBeZxE5pJG
hJXYC/uHpkIuSEnyYQQDDqUy1HtQnO/S9txDmiNMJrPLM+prGwHpsusQ6JF5nmNYwwXysWYgt7Ye
q8fZkpq4Zcu36thhZei9d4YJR0bVlGTrxKcosmcVF0+Ds/jLgA107vEYtOYOXGNzhswTXfITDpp2
rwCpIuj1bivS6NZK12ET5ABFVQGWUkXgURBxmcz9O7SPUDg4FPU3piXcWfOXMaTyZI3dZhiVR0QB
QBujQn0pwwENNo8trOVv5DDAcShDcp7smj4KqFkVsmDVjTg1kySdMbePs7mg8KkUbmbX/UxneHau
iUgqeFQ0uqgbzT05cJcFN1QyYHRYTY7HaPA+/vOpzN5JWO6eYI9xV8escUVNbnS0nIy4PZsGEUhJ
DhLb8kCkrdHYhvE7t94H9y/LMQoPEx95TreLGbgwI5z35vg0fM1Bl91xbqPFbsP3ts2meyf0fhIb
VTy1BkJNAXxatXP5JesAXgPbf8Rf93bBcrJe3F9B6N14brM9F2LZqZ7buzGcL0Ku8I2l036sKp+1
OUeETUop+1O3RCoUjpDOcctsUAwoHpx3fW349FaYzuh4d10akF28KtZn0JpFaA+01ANR2CBOlDKN
Q4gpHIBedGP4fHA6l2lvT6gpFJHntRYLJg7gdKQKljL2x4qKdwpan0QH7I2pEdzcXD7DzaUkFulj
mUPXc4veurIQJI49bv4k8SD2ulEfgS0fRUJUDUcsMo301ZuDw2L6o9dxXjXl5Is8/Zwa1lcysv7W
JFTtxslPV/2wJCvt6ELKOTTgoA3ivDXUF4604tMGA7OtEIHtqcS36MV+q3TGjZYE7nERmCiiNn+n
qjF/+vQaUxP9J1y37PZH2lBHEk6rY8Xqcx9m0I0ANZm7BSvSNmQFm3nmjWlOu8tLi1AxK/7QDok9
lVs/JVGyGuuIpqpgQ2+Mxp6OHVqssY+rS1IDuLAQOkRJCSHGq9kXNANoY4j8SKeq8pC257Km14vM
+tQtmMDExC20jOlrWq+G+O6DavfYLgWK/gaqLn0f/j77oKz62ZblgEA1xA8R9qfEZlzRy/qrm1Hl
s2PaJb2BVxJEOAiR8S4zzOnV8vCMVb8aNyGoB6GOr3zIkZ+crhR58/KnzgpQMPTzjOKHW6C4nFHw
DQtXkptsO2LB4Cs2fqxnnhxd+lKbMPsyohoiEk6G5qfKasaNISYxLTJoNPb4jrpI3XmI4EX9DWKa
PPYeFWzMBGjEt3glTOtxqYYzk1oYOx3D2MYUf2W0b40f0spPNQXxhNt0ayn3c431hLTFqiJqanZO
YuJuWbFN5nTTBqs2rJMRxsHqF3fUWrwzswJSnJ+DzoYcb7fO3iuOSxlnhK1aNIxmw0i7K7dB3Lza
sayI1MWvy5j6jDmB0aNDpmrWSZyZAyVRIuJlX61BmVVMZC/9HXMc3itbSFYKnr4PcxS9UzPSOs5v
Lb44pjPTEeoEzfKizzkkmLHsEiioklvK5KZNSBEb9Vtji33aTtxQfLWBJvBXdTH+k2G+ekPl5wEq
hdy+hx3QPXkaS0GqgBgUXX/02vbZjH87NUCSptOPuS7+mLX9GtrpW1zeD53DRDx/MLKu2hVOcyTX
/ew4CJiZpw0BwV5AdM6TsJjZgwOxIdh65pVp629saZCTQOA+MrNkt42wbGclaKCNTL+lflDCw6A4
eHSb5HPRwTfbrJvZ67uJiTE3Kk+6RU23Noq+jADPKfaYVr+FCXbZJnkVdvwEv+0tbjNI3L+XIf8x
0u49LNpHcnAQp4KUiRg2E6qcPsKnAzxmj89VF50x3PoSoZKLjYNJqnltTOwjwrhJpRmleLt8LMGN
Kpp7NvEkDNxTHlAkEKVDwNCpCbHgjN/WEj3bLSISMRTdVimMOlb8Z0pB5pgGx3A2EgdhwkfClct4
huziTZhejA5NSmzirNOCWEeTJagkEHDjlEZ7C0dUQ2HMstJV2VUmCFjjxgy3zJF91oZIIpz0vMpb
efpVm1ryLcuOCeJIG8224GNW5UfVKb0Pikdggc9umP0RIHcTd3lHecJitTyKmTjQDF/1Dpie6oLy
aI7elp/6gpPXYlZCjPdSLB7JKdljpLovEw2QDoEFjsQgxPqjNHMMZuEKygrjD4PDEKAiom373htD
lHzzpsUb4cGvtxoDQQmPinxXkRR6IKOChwH7cbet7/QqSYPtRjGrij116rYxc+a3ibgsWXC1A/Jo
69nbL6Xf9EiPsUqhfSr47Ona3FU12WbGW+vM12HSd4XgvFfBnxHZD2neD5PCEoYEG1OzwxOLvcaN
LNybHpczBTR4xRytMypI6EjvCttEXYtnCIqfYk7fiL8EsBtxaCwuHuQRowIewPhnmI2DsZoIU1gI
ga79zE5fXWXek2nX7edoBmzBzB9xzTn3uOm58R+L3M13hU4PgUdDQbPE595QMqOw5EmO+yZrg8+u
QMIbNAqsoF6Yn6QhMA/O8cZAWJETHqAMynJiqQZ2UOqLwPblmA4MtkQFpIuR/r1tIyxAvu+COgqf
8t574VkrN69RxOrfUWj8w6tw2p0c2Oo2ifHONcvWrUICA9970A5I9hhDNMWKX0G5ONgiIzYSE9xA
HJ9dI6IsY84lHk2kJWE+DmskZonCdquYJQ4jWq8xNt7SHhaQtnflTEQ5oAWmvbdCxfbOzliW5nb0
Nk7mV58uLJ+bNt9iNb1pc32nkdo7iDHYJc4UPYBy1+DgCRZ0WPI3JQiI7zysGNtoby8KDqHbNPxr
mLUYZLJTuFOvk6nCYxwpHpu1nUaWAOl+IE3VEnhJAZXdQrAxcwq5EJB3Bg21lXtSrTmDpoCUUUS3
VPFuTIw8knNkhesv/720YwOmZn35/+/996vAVpuiDyPWimu2u6YH8HX3IhQCaxEBibNxcfu6As/n
ri/jKMZ9XhZ/STmKLm6QpGsZhiN5gSRFmhSLCTOJk8M0WbSY0qBfycCz1ag0Np2LIELn7bwtKzVf
Snax9jjbe5BtH3VLaq5K8ZrGPTkY0biOdDXNP2ET7SFXhtxn1Pzb2XLUHcc3436hXgdUvb9hTend
YMXFseiH+8KFSzu6DtST9VfoUq3jHCb7Et/AfZcCtiUEL/+eKtb9Ont1Scb+rToqIzziDzjHwEgX
6TlSpffBHta+NBgPqmT5NJuJviHK40OgXN72tChuWKGInNedcfj3Zepan91cNrDrYIihtXip2+Ba
L+H0jtCmwdVlmXLDok4Q1ub6XMGMd5gs0P8UxgmMCkMwhZmDIuF9kGbwaxniX4HKGHTmbDwc/rCK
XK5YuTBXdVpfOGTFFGF/yWBb3E3IN4E0mPugaa013wuVTW439yuNbJOJBExuyFujuvZmkqZziBTy
6yKeLoOdojHnUViEibwrBcFuavEl4rMdTj5I5nPPr2KIErM0Tonjsnevi9PsxidiRX6sFVeMnw1D
QUTSKoLerY1XmTQLbz4iL9yT7vOkis4+im46BFbLWiJZiHOxk+CFoL4Uji/BXHO2X2vteHE1UlLq
yXBuhh27oi0xhd8I08aTkr8Y7S2PNXbK57pJ/ZGHC3iV2jnorgkPIYg/uPEH7abOxqBI3+Wm06DR
vDmUwYzGeId6zDybmLGtz2M4POtE400IyUIqKZqIqcK5v2akhX2DHbxFG1dBb7mzzekkGtfcjQsg
sCL8rBaNlmyR3wPky10RURLYtlsBGuOFkSYvBdyAsWY5lYa0Jv9+z8kkKnyS05h+pL11qMva3beZ
xVzVu6/zIdnUxUJqtmT+5IXA/icYajsQtG9jJMNj2UcmcSEIX5h37+q2OswEDaG8CSBr4O6gY/l2
o0piRHGdDyTxx7mRxe+B40Yqy76PS9LXgvwelMDGdqLVdhz4bu15fukxMUX+wjgnABbxnbJC2qHC
e8ud7o+aaYsTerVDJfEShSx0DeqXZ9PtS38inCSLxi8xzzcZdtduCIt9BGv4WkwWaKZmBMEQuuws
RUhtNgrYEJk8Q/q4EoYB6apxCZMb+vLy78uuP2Nqo9gv9dOs7FVnxhVvrljAeXzraXSOZTcF9xnu
hf9edBd+ooERe2yBm3h2qicNyRJ2sLR2NiMRgG1wTA5NPuW3kAkyJfSyL1U1HNo8eyoSkis29C8s
ag1v3ocd97tBEsiGbc4MH7bOLz2pJq4qqPaGwjfbVqTUI3z97yWbjHyfrhx9kzsktpnGqwQ3HV6s
0h/Wl3+/+v/Lv98DK4iZeQgQdholGWjTmECNEig7ajiIPrQ618dLDiI7IcM+VxG8yTZyaj+SCVon
Z9WTWuhWBSrnc0Lgw+wpvK3V+oH+e9HZEPjw2s+ztsQxwRJ17rnUw5YR38ZjaXBNZW0gf2ZLQfnD
7LmvWUykPuhSG5cYto9kmjg2EFvgQbYbvzNHjAZh2fg4CjHdoC72CKi7LPCMybQe7ALxhryH4g1H
aZbDNsf5uI0wBaAoZs/WdoUBJ1mgTqhRqs+slC7QGev/XmBTS9TrdMNDZP1gz+/2qe2sUtuFwfiU
Lr4Jz+dIFPjVtqYUOaH4PU/4/hYbec4otjXppNjOPkYeAgxJUZ2yJmOfgEhfGx2/1RSXeTF/Mo94
VpRpGZh3sigTKhu1AomzmX8JOl54zgxMkNXdzVEEtFk/GrUYD3X3UwERe2ht831AvyuSHiBQdFjk
LzNxQFwtvK8NQqGtcuvneMlR1pCjmKrunKXmQaFgYlSw7UrpJz3CeUWBYCu/rRGgFRNmhuZAcCQz
fu/vPFLyLGH5OirIFQ1zUJaSYGcD2O3Fpa75aPLSYwRwGoce0VQTsPekuvdIFkpZCMcJ+G9q8Oep
sm4IZ44zqi9nKhifS3LArelsjPaDF+ZfMog+VEvizhygjihPTsL71nlksQmtAKFOR6mYLVIBv4LQ
QT/HQCRjaxHgWwnniFHwJfcgllZh8JeIravrdn6Kubl3euh4K3pxCV/ZwmE2Hpe9ZRgITQffVvNt
+gfDqB5S4mQ3UZ+8xsn0Y5bg1xp8p7qyBR6z4NQY7reR2ohTg+/CxG5jtCNsmtA7hQPyVOuGCvoY
IgtyNHZCq3ogo3BpssMkqx/HaQ5wiINT1PEWJtW9QuAQDRSCfeWwuCCCY5qNxzo4jDoaTvACPkYD
YpKMX7lOCKEngyR17Bc4KzyVankrHFJReY4dvaD4wtHKfgGGuq3M1wqFKeiAClEaFRxMhXBjodSK
nMTPqujJzRtOuCk4GH8sg7fOXt/m9b2Kk46Aa/Ytmn9z6NS/xvFeePaTR0+64eF/avI4g11wJFmI
C9rkYwBsSNsgP1pgb7HukoNwvL/VlD7FTfAYKufEYcBzrOaSHEe68lCWHyAJ3utZfcj0gzr3gtKH
0bqNLTzBJLYbowppMfBVO1MMSTLjhgEF9wW5QFE+fJoxF0c9KFwSyQ/7izdNmzqPXO1gx1/sVoRY
FekFVIy+GXBF3WsWuSEtefdIXXOP9t+vM/GcCDM86EQwMa3qCzqJoypMrjabT5UPCJckvDzuI/wh
VfeQoBwaM3G1ufQ3pmnfpVVispenyJxNa6EtxXfN5IkOgrw9eoayIyglf9Bl8Cw8g0eY0TO4DIxj
oCoEzzkhdNQuTshMI44MAEK8QTnpwX3HBWgrgAUBlk7mmXwaGIHX6VNwPxqgLT0T547JvFVFSJNr
4qOxzAE0Czai5/uzu1hptVhuDUBez/NLWsTd9hWdA0xW7zoIaH0TwBsO+A8l+3fR1kfyuRnedN7G
BHczzO4TqoFdqW0M3SL6cipxbAU5i9I8gLo4zS22mFqWEvMq/1gCRw+yqfZKYkrMyQdwrOjmpfXJ
xRCAfwQmsEvGIr5iMtCdJ+9WA5PckrHDsGZ51PnyE9biDFkO1SHyOlu64NJA46fDU6etiAQY42rA
pVKtJLg5uDaL+xmDd5jlt8jxXhn1F6daj5g/+FUnaJumESd+tXb66DR8u2QBHbC4I3RwI2ykx2Tu
cgAMrKCT5dspATGps4v+dRMG5m9SsFx5LcCO8wgDIbqS9lLW8rnj/tV59T4E73PI/8u6PNoRcbpm
bpAq2Zr8rPIVSB5QQYH+MuEB7CkU4kYjSb+ZT8uAayJqmMCIZOf2WJ/D4dZSmFNDc5MKixGxrlZV
4RTtFWrmQfKnJ4fBUeA8g5GlHXogxfhbhogHJ1UnpzzV/BCTdSmhkanRGP3Amj7ckqtloton0M49
6LkHA2Qhm+6Gh3wF8nBgofb8WZifo6CISIPkCWhxEjNv7A52Xl2nUv/kGPR4Q8RmthlfW0Xx4eI1
OpYcft7sfqeN6YGRYe3YPbmE5GEuAymXYo1jYok/2Yn4piSUjKxLcDwH+XaJW8Jm60jv21R/r1ce
kQ7HiFkbqKHho8fGjK7L5NHDga1T8zam9UPssjEtEFTLGVMy+4zOWqMrsVBviiPDjy/Rh7ciW2UQ
7oz2mQ+pLQWiSNIUgHR+6Zw31EI7O9tQiJtl+BjsZ4CX70JRciYcfFsYelTc69+orOGG9pppfBOe
3B63TtKZ3dY1NS1WQJczHZKTEi5MsFVeTEvwkAFv8Opx5Z/oXSCI31QToOze9Y5d33WU2hyPka0+
c8guPKANN0tXv33NNmB5FthaAXoWnDLwxBTMl8RKAT5oFMvZQ3FnTx47FslQrPauMc1hQgD9rKjo
5FL7qq+PbVAScGP5LMd2fYcDT+c23k/AzfvWvFWsa7bNIrFBm+WFicaKdhrbHbOWanis3Q/BpV53
aPHdlxmvkbBhxhK5uELlSj9gH7wZZrwResANlj45dfikME3ESQ+9m9lu5r05S43Oy0VJY3cP0ut4
xgMGpFJ6HICIFN4AaUW/xR45psH43Ghj34XzLwT9ah9EeF+Q51Y9AX01FDnmqqSJlYz+ipxI1FB9
JW70xzYt5mIk3ycgtsWquaOCvHqkouJlZ4kkjmFqPQPR1QEnnOeAX0kcCH/Lc8+IVmCyyKKvKgEb
oFI2e7Y81myucl3iSCnPhbCuTZEDkQJcvOnz6dro/OSFXFEzma8rC2KGPXLsjft/x8oCWddWjp/E
fz2XgU0xmm9NNJAbKT/drD1kNVyfNPTepsV4hIqVpB/I25m5Ce+UTMmfBD1ANiE1skdBMmDwNyNc
d/xTBRR6tdYtEx3s74v8G87Qnwrs8A2hDE52hhhTQBinKQNMJkYfgUHDIm+SmEZnbh3PBBKQloVf
p/LWPs/IpUabpr+e/gDup7yti9el9UDW2AC8pAed47zWw1XIDrcb1an1qtd4tL+kqOtzrUJsIAus
zTF3HwvNGMyGly0T83fRgBMYrQFn1LDC+G19rkL9N4qyGfM5SmfHsg0GbcbETrw+jgaeLtfk8QwJ
LIGZwnwHweVOJy7sdYJW/dk0/y6W6R09c3jU06QPlRWxNZMBWXczn5NWoMGqzl966CcoBb5Eml6I
33D8PHaJYAQ+Qj40YnMFe9xqkTV4rnk3KHEOrUScyT67xQFdlDbCas+f38jVwOs9ZDYUkTZqW4ag
lAKeCbe418PZoSNNh+TYFVN8rNwlOVDgr8jOB4QJnj9GQXEYhukL0y+UcLsGXefZr73TRNvOjiQ0
znFnUgh3gvlj4rCUB/0a7Ss6EqjoOZKyKarwkYCgO8hwyvdhFOxYUgyvS2D8bqBf7foGL32eiG08
s45GE4lfib4GwSgYSTsenWuXFcwIbINxQxrLC8LnYkcxH2/bJr8SthcTbEq/XoPnEdX/GDuz3siR
LEv/lUQ+D6tJI42kNbrqwRf6osW1haSIF0JbcN83I3/9fFRWV6MbM4MBMgWtHpI7aWb33nO+g31l
dMdqy4Fx50vnpTHDmp6egUCW7crPHgkIzUAPRJwT4/zGqwEm6IhzTAUAKCrHz2lEFWG5YHpTUFcc
yZjajMCjNbcpG1nsIzbJY4SwcDWtpd8WKJVBtD84Y/ZYmOhQu8UPkhrwaVP0z3b97fRP33jykb7W
iATKor3LFRHhC1Qpkl+35VwRwXpMfCtLrl2fpoMuD30ur9O49Q71gmhhrZv9ZvyNLzejOCP3zu4e
od6u9gH1RZsv3omypPExOvXZ8pjYfL9Z/vXe94f/41uaPIIR2rItJ5WPP4O/uDoNzP3Tjh19qBlI
Z2IB4IiGrs8fWgNIuMeBAVk+qF1nP8Y8iVIwfxhMrU8xeqrUp9hsIX5lh6RsOZjSfekzYR2wTBt3
wLTT04qBmr2fjM4ULaz+SmZO0MU0xZO6ugsNcx8zbCTKiYVKKPfGz3XJML8fd3ogGcQbDpMdE3+d
lIgOh+m+8m2BDdYBgkiioMe+zqWClYXcEDBOQ4I7q8ZGX3HsSOQzZokfkRY3aePcOGJ85FwPg9wi
uwiVXVlanBkiiBk9AAoD4flOmtVlMJrHjiuqhU7utIqKGleg24U3gtboNjRQDmPuN7dxyfgId1Rj
20cTHzLu0uwz8e4Gttag6j2gzrZ8BNH7gdH2Ka+BASxi+qrNMQK5pj7CCnRMfxKJgDyuH6IxtU4q
6hiir2/aIaQHVIU/Fx1g/6MwBca1Rdp+8UV0wlp4hpR8aySAQeqemASEIE3FIjxiVMC+l8I7iW8s
qwTRqdIzmurbMe5/59PkHIx1hK0u0Yz8UrOQ7asFoYoypqvIn88DrB4ESg8IqBgt+j0LPbBq/D7Y
IwWwIcaSSU9KY5Q8mYN84JyBGEWnrznhnzB/7uYVgdsxUyIYIyPZfrhGFXGZzG64CxcMzWGlf6qM
yYBa9AGN+lWYmcyeKsANdnMUvjhVHcy0haZ6K5uTtYaGrNhfxyw/h9a91snMJK27ZH36rIflKBp5
V4W3Ps49YATVI6CDZzeyRu6f39mQMiKzEZB3hcn4umXG8QuaBpqIZax3UcoRZlxndvBwLQ6zYVq/
A6cOsDTQ9iigNQvZQpOqmk2skp2vmLiVWjwyv8eJFtGgI4K3vBHSQ+mGW0uu++nE4rsxw9Q40/yu
drV692NsLqUagNCEI5/pwbCFFVabNjEfwtR5q+ewJOBV2ydgFyAyE2xtYXpwM7Uik1EohaZqz4a0
aOt8vyuTHHhsO0AFC5V3yC15GtZWam805fm7qfr93vfn1HGKfAWrBZ9GJTx9JWt5I/w6ObjgY7lf
12ZT7OhbabifE4NSYpjpQQ3/akRpowFtObc0mP/z8xFpJYdwmg6kEubTlezm5mylznlos/LgWXCL
oP12jfuKmwvejNgJ3/rBwRrpLqImpNogBFsJ3AZsyy5NywdZz692bj0JgiNYbxnJEbOaYYLYfD+2
yAzqv5L4Foh27JhJ3O61BLpdVYUkvTipf/qErZOIUEteoZ5wushHBd6AHqWoBLo9uWTRKCYraz4z
Z1AdVLHGgI+bac0w76B9DHqPwJ491CGFdWnpEJc83tZiceyQ08+VcSLiOT7qOHN3zJSuyUGazHS5
s1X/w2rd7rRm0W/cKSVTyWiA1XOHHTWoPZ05K6wa9ybeUKqviNx4VH+rpA1jPqWJFxqHOPGYPI0U
6inqBfoigNji6HpBWpcYPlxcEKCNtutANprVSVf6SN/kJgwjnyE/qeArDh0Ji7Unprs+l33fkwmi
kuTQ+8xrObyev9/wgPVf7znr9ymMblto90D01g+/3/zX931/aHba5cWvDjXKqDMn+2jTGCEG3oUg
k8Z7jAsHt/W/2rQN6cLnbn3z/bnvD7/fQ/0JKnTWp++PbDaAv77N/u7zDmC1kkIgkUpXb876psFI
dq7WN98flpi2ifYDZlS5kwfPTQMb6/E2VV2MH6yF7jUuNCxma/rrQZx1e1TrI5m+XQXRoB6nqGbS
NXWFdWZubf71xousHwk86LVNsZ4TNlbpQqYgvhx+CT57zEcm9Kb5xZi6j3wxqiD0KW6XOQlmTY0v
yNhqYRYuEcFT0/K4WPCZGLzQ48Hu7gI2d6DOEJgIxJDG51Os7QOxQGgOd4krhnPDmcli0SV+bHmp
0+oe/7JpN0GsfW8fLwWjp9/ArPlk7L8qgvoi17tpuuSO5+bZjCiVW71P8uZmyYgfMmZ+wJPFdZKZ
S+A6X86M106Oy0dWWf7OWqK7nB6oM6jkMGgyJv1aHPopX9F05++/w+vr01j1R+bWH32t7+wQSp8j
5DkN58AwMFdG8jO1ucRteyEtDOf1zsZNT/9xZvO2xm0fv+qeGAe6HG8IHunqeRyzGjxDHJMY9+aI
wjzJpU32Z1ATiHIf+txvza2aDQXugOyFwb63QcGxO9h9D+Yg89/aomMvArwxVe39LOiTYlxYuHpb
giiat7Lt7mnkd7uUF3MTL+MBqsA5bJHVW378aj/jdjzRPJgyMMlm4rX7yPs9gAK6BS7s741FiM0S
y0cNxzVgtvxMfkp2NlqcNYnKP9i90X3fg4p887X50gwgGAehf1Vx4WMPG25bXXfYvUV8HxfpAf/O
B2x9AK5tg229JQbPtz9jF0IGEUXDofHvjeVVeC00smUZt3aVX7XykSMdkGlJweuYhXdwfI+mb2af
SpNanGDp+IgULSjgiR2Ay+R7Em+2zCNINckcCsglaa/r6DcGop3lCi4Me/pVrnGMRfujUrgaMN8S
ipnax8JffqatcdVH+OLLioPm1CF0StwBowAHxO9BdhRCbowZa6KdXLNZMtIykxVv76AsE2odn/dX
iE2I+17ik5qXa6bTAyNKoJwqFdijSFRWyGg7XFMwbjgmOclIrVQTf+VxBs0R7o+KGAgm2UT/OK99
TL+pF+iTWg+vnGWEdtDf1L2Py1BDmJi7l8YwKNoK/A41rcWZzEpUUetpG67QhBVxA2uARq+F/D6r
nGKnnOpQdsOn3bTzic2ZiQM0MyWZ8drQ2PSYorKaVBlk8IPrKcAXx9hJ5Q+OpzinGOK9pzlu1fGt
K4/LGsZeRcXPeDTNg3LnJ90YOaFyhJjnxXEk7voATN3e1OBROJPN817RsIvMJmBmz00GMW9XeCVw
1SokFxtWPEZO3E1x3eynCLhe7x1Zj2nFJGlytEduZgy89bFJfWb/JWFbjk+b2M+oUOS94XADCqu5
KcdU7sYY34FPcbZBUZoALiEDwkkCoSVWl4gHcrsfNv0MJg/0Si2OsUFvJ0GeutHVkhLXOlRsgkCU
8MLkmEfz4atRxzxbJ3j8vRggzLNZLdHFLjIIzt5d3VC16QRRdtSLj8RuP0Yy+IAEMEVKssAU5ENC
l+6xcUJ9ujediSsWQvIW6fLJJ2ECCle8N+uTKxYaiQTKEVHb5Iqqp6fnEBsx2aVTOBzDpLLZgpNT
tYKCiRYReHeYFRKpwIiosC1UU3JdlF1Bj+0C3x0/rPw9UQ6clwikCSS1S+wQ4TT7+sbx8VJpX6v9
eEtGHl0Y2e29bnhJfeuXqDsuiplmREvXt5zkbx8lTqLUy8hAeDtl9KEmZT94+aevCaWiIhopZHHZ
6fZeJgphEs0h2wOvM5QrV3Si3oiX6D7Mb9BgtBtaVmT0hfiu4qu+A+SsB9TdrMKEkHUmjGjTBss3
efAyXzr0HyT+uAFn53vatsFkicdSlfi07ei5siIG2tacMZPbxo6FcZJUrY1l16xIQs57jaxWdi+p
S4SHZ7wmysj3xjR/ypzo73lZq+6Dm8xpINbjRQkgwYJLa0wqwgWif1poolE0ADizt4bn3YV1/man
YFtJgH6EO3oYrOp9tL2XpnWJDarodpmYJocnx/GQVHXOsyrq35MNR0irbqedDqgcXd4NcaJwbvIz
MnzOWqJ9GM3sAuzvQaJ7QF6pTAa9hce8qnoriTZxtKQ7C86GCYVBrs20lQWJNoDPEE12XhqkY7Mr
ZPY7nuUPayzxuIzoS4x6IQPDkqAJpkOLohaVhU8Y03Btm94jIM78yknF/djXF7dz3ONk9dXeE9Vd
2YyvyFzIIWKCgh+cwXBt7RiQsoGD3zlwor+o0jKC0sed304wQwtStH1EDFIwpsc0kwWcdQ8eE0ff
tn/IgXhTbrfZiJmhxN7ZHOBedWlP7fOLhIYz7fNwLy2GQ2glUJ9KYg3rhUWr7rnvtF69bzAkR4vE
PmlY/S7/NSWziZ4SymU6TfVmWLmMiwDQaZTTXTyvGOFhPAPmJMZHMpmptMdFcuaCq2MK107ZN3PE
kr+4FrPNqGGEX6AvSs+a5OGQpjDeWW+8zvPxV2kHRVDUZb+vJeWzCyWxc5bhVPQWTedyJ4DkrI9D
3nzdA7iCIblFaJv5U30Aj5tslwn2VcFY85BU9Feobk16R6AXI8f44C43jpl1O1ThszCtZGfjz+Cm
RhdpkgCV6xHF3N7pSRErclXtG1RAANcOmQvady5+lTO7uuEnj5Mtji1pr2wT3nEqNMxTjT0s8oA5
Oh5aa8KeYO3W5p2RhEe/w1TQZ7nei2GYqR6ZhDEgeE1jyJNOliKsQwR+VRFngbSNbmXdfY4c5a9a
Er3MhHLVz8FDhaX5FDkT9RQzDuYNVb9bxvyqFysuwktvddJFu6Jm2iWN6ociwfNUTh0E10o+L2yN
9NUNQm/gD8LdvoQdFFz6+ihLlgonslPgVBblzsnMB2Cx+tHJICLFS/9cogYKJMPsnkcMDY7Bad3s
bHTvkKYI5cRqdwjT5rO1+8CX1ryxfHg2cG6ZAur7psIY35FuTa9Gne2OOYadZSljX07F3ixsJgcA
FrAMkFcBzGUIm692Kn+GMvuYszGirVc9jaGKrqf8p+mD/ahQXtEwU/GWmmI8DOGqDITKOFTZwWTY
F9BQxP+t/XzXm8TZGjS0Ns7sk40k/VNtFdvBYLCHLSbGItFWdzKm39SoT63aBQEAmySxPjtStjmV
w31eGE4CxvJ2cxU/LWairrKuv57g+QVgTsWxQGe9TA43VIR0Lsy9a4+uZzHJVxdRVoAEfUv1Op4A
jBco5OB3YaNhSNPo8+DF7YXE8okzQjNr+xpGEk1BTzDD8uHYen5EQYbvCLPAJ+bVZd+u2dxlSMfY
osHWWxKhuEk4Xoos3K9+c9a+5FF5709saCU6AsywPLsL982+tQUohoEdWAhKI+/d66r64A0tRp4u
fAx5uxle8oLNHK1wRIqOpc8Q7iICZ661Kn7C0ogOc6ev6SA8+s586Qti4sHPam4X/3Y2a0lz2Xzo
e0cFHeeiM10f1rEcYEILaN+v6NqnoryaHPchdCJJCAG52dVs80x70dXc8UurWuIgBJYBpA4SEWTa
hSQtvBgGS57jgrtfF9CCectkgrxUAuF7NlO/RhW59E9wM6KjTZI5c64SmURes3SCBWp0iU05iXhK
2bFBYc3H3PU/4UOkV4ZNn9MVaDVy1CeMjORWIBtEcmWuR0hO350Lm35coLLJzg5qz/lR0/qy69nY
Co+ZiBjkuyL8kCzs9mR05rbUORM3Gn+bact9AWVGiZscDUPAAaCthvSmbusEPw6MDIfhbeBKzfQb
b3pKZPAToWbb0vkUyi5enYrAGjfj16gz/2TgyxyLn67hAIdADTaYLQB3464r/J9p0atHYQns5Gl7
N3rteC78trpMPmMdGuZEcOXvHtGdm2WNgSqYD9DygmxqqKw4JDNrRJUWzXFAgEg0tpE/uobeTjN4
TSA5vFeCffTy5Oc0R8MdOG0yAo4IRSDexJjDYkwyxSi8c6/XBkFvAtIwoCebcwfbJVlhow8+hqsV
PZjzDGcvucGuoMjCPgh55SFshgFnm8f6esoUtoZuYgKAOHWTOCRDEvlaBvPoOki7pnsYmibxCDF2
Vs+fjxUcwyYXUI403rdIrlMaCAG71a7k1hlGdKcqIE0N5EOjISTDmtO+ATVcpYynHIylnjvN1CMc
0aWv0GSRruIY43U3UGWaHTx0UqqzTYGJG8npA9/DqcBxX8jbIZoRp1/VakZBIVvnWmCHYKg2db6y
CBw4zXAptxVG1l3Xf1HG16Cs022xdJJc6wJjNdB4yWVyyAuMjB6o6z5WBnh1pAn91AdV2JGWUA1b
xRML0YhYyjC+qd30THwuZufEIRtiwlM5Zue2UQA9YZzy6yG06HISB9xxVKwq+XhkxowWIsuPumWU
KamBy5nUMwsHwCbODOPogcpUfnEbjdaRA5d5MApQQ41ZnEdcYP5CTr2TbKk+lpO04yvDgKJGDQCH
OQyPIAivScW+h3v8XrtNSj4StLu+qa+YJM3ClaeO0WRRh/eo1JPAMlGaDIpXLewQRuu8PZa0hoMw
MVgOVf6j68xhayUujcdsYsusVnKOjcMJOyBOz6M5+nQLJfw4KyITABQh578WFbC61xhpdskwvluq
hI7rOjYGnWzJDqqtn6umV0HrjXIjGEwplJSeuBROQrs0aRV8+OhDtdNrxxh3hDvL6SV8HmbMA5Fr
Po0maIdB6xWEqeeDBbPDSGniiXXpJpvzeU4fCIdikErzgYYA2jvVX+jp4zPoLTRqS3mvaaJcDdZT
tMQViSMTDXnrB+iUdpesNG/DsmhhEqQOB85/jhz8pP2iLxzcs209wq+boBGX5nzqDOeY1M1zHOpP
F4NCHhsAvzG3zw7tzUkDLsqyt3GyyJQzyS62zYZUthDaco6tIkHHQCAZZva08U5eJ5Hm5gxXDLR/
kXO/FMyyK+ZSCvYIAx2WAUAdv7T9FfqgM5LoKU3qV9XzTJSZeRHLmt3Jq8gZpn6UfsFkEyX/RhvR
F0Ffl2lvzWI+EQCkArTKP9rSyo60h2OoG35QIXzYQ/7YhwWqOBPIb1DB7MdMcILpsARYY381VnbP
CHnnJZ7c+po7zCokZorKv2tH4q+I2LiuZ2ai2pthZLIQ8GW9qxMDnyBqrT1JLyhXqYcgBrIkeCuS
B02RsJmn57/nlgRH21vr9hFB4xgFVYHYf1KEoDUlJ2/+CLaLck8Pw94SOfZsTPTwjLQAicUASY/u
cHYYbZE7BSVcrjtTUiQ41dI7TKukDurwoWjSk24Kzr3IiFvul6yfQPhbhVpRySGCVOfAWbeOGesu
0Q6yYHtAzvtegj/cV8a1VznYyaLZItADQWWhbu2ULG1nlsmuZdzBimATkSqNTSyKaI/Kn1CniEVi
zqZgpkE2STPFKcbMu2jb6bjEnPmoP5aBG9WFUI68+Ar13s0g42ynSmbQNkLpVpDYSbjqja5umsQY
dlHJvuG6oAC6bh32z7eDkX/CqAMUgFzdMe5rMf4iCd0IRvZT4pKabyVOl5AJMBKd1kVFs4vr61Vk
GLGGTj4ENjdzXzI3elc9wqmw8d7QJcIJdxjBZbGlNh31K1U70z3qsSRbCFVmcVg4TxtTf41WbVVb
YzVP14vVo36qFQEHFvPjESBKtc5VZ9lFQTmqG9Js+6OhMxy7y0+0d9B/QPrRF4gwQA5R0IW6uIri
7AZZJCFndjPsx1q9clBxjzpMyLAUryET55QjYdA4hDFpzd5JwNOMclmbUKAHyRU4l8S4GbTmEs46
umTLdaiAcH9/YOPG1mogGFMsQNSqIepw9j9HfyxlHgWYy0AfhPADqUggDxawhdZuflaKO0e1aF1o
px9AyOywtzCIYvSy6aY+2rR59CALnV5SqsJYznD49fJarP0xZyQ/oUSjvtJduM9Jgj/2tXvbzNMN
nAFrayBkSHyP2bm94gtCdOZwzJh/G3tMrZSAkiGTjc+SmCP4XjlkA5PY9Ba3Ox6rDJtjMR9izKpz
sV8GQmO6NcipEnNMWHlNWAytTaBHPqS2G43iflMMA5QqAOe7Dsps7a4MleapWICtiD7/3cr2BWf7
KXXplrRpbGxhS+9zrU2EkPPLZLN++Y59ghz0HgPtVAniN+ytuZygfRLImNKWu+Wq+zEM7meHNWpH
I3I/SQDpuVXQ1vGFta0ndj4K/chEm51K+IF2pKmocz9B2gDniXr3B/o/+JVyHfF4aucYRX4q7F/A
h+8qDjtBVIdvr8qVwGTKuLnWONKqFQBep8k5R4KEguJeNP6PJNOv8YjYEded3LT1hIZB0ldMpXyw
7InWk7GOzukFNBVlbUZDZGsUHoKnSUaHSSJxFGkjD2TEPHHjcbQlaKEOEZikSXGx7St3jUuQxiAO
OlpYQrOdnRMbrBnDwcL1UToM3aFa8nuapth/kDZ8K9TR83H4kCAqcsvgNC5EdKVnLbfRRBSB6KZr
s5DDiY5UqJsxmGMOmp7YjhCu97QWb+KMcmNiYOglNIpaGrnHuOiRihr2T06+y1Ve/+ry9bi5lOPe
ye6jik5Uqu9JaPO53CRaDfMNI/InJuSXIqHbQr2OYmlOXgbggsfIG4/ELUTb0F/cMw3HTW+3R1Nb
+S25boHla8ovp76LIsrwCTPsDhqsuy9EUe+ScfZ2lvSu+L87hmLQx6XBaaliMrLG8mFegflObBig
ONGYIDg6RBhdNrHNEt9F43tecj7sifAqImyOtuPKVTVw9h2Ue/BbGSCbu6Q16mCU+lNA32piWnCk
4s3APDjbLx1qWiLk0tNILBCOi13r4ADP/Ulxv9IFVCimbezLIzOj7fS7MKi6B/DCNvcHFZfadVPB
ZWkwOuvOHRQRrmMCAXyzfs6ZWrIhje5+ZWCw5KzCxjyBUfguEV8/+RkIC+n86MquONqm/J2ZuOMl
Hn9tYUQkB+9EHLkdRbR84vCZ1FFmSDjO0Zid0qEV29QAL2X51nyi/0iWkj65DnVuCLlk780Q3jvA
y4av3GNuKobVNCpTEz2R26F9M3I0ehVzIkxLYYAp4EfsmT9V4X1o079pG/vOWqY3N89A6mOLoyi0
vizBoQ6GARNeB8tPc6s9oKV1D0HNqHF81NyhYwqmsMEXCAT53LFVBS6YiY3JTlBmOf21LAkPQIpe
Y9N5iDqYcKaOgpHRkBzAc1gh8CMaxv7e6rBYhhfiZBmBOAjiO7O9iRLvlw2iGwaLvJAB9Ymv7ZpQ
63uTWXBQz0z3/ElcDVwljFOWajPn9EhnalOnweLvtEytsFqTKHyCDJdsKsUpB7GV5zAErgQnuLKb
6B9xmFRGGx7JXQJmHL61PklE3qy/kBE1ezRrW3PsTkJkFWlkQ72JteQXxKx7GKI6vUSx9T4X3KSy
Wt5ii2llmPcna2a8a9FKx98+jxhceO/7TcG55owUCBV9ySqGRt3MNUQYhJCePhhmjnGaYdRu9FQw
06u5KZILPQX/4Ne0yaya6TixYfM2bxp9CI35MtasmiSUeMekNd8ttqWDWUGE6Lr2gsg7JVVb2IE3
tYwKI5qB7lD4a2CYc4xqF8HvyAoSV/D22QvwZc3xBW30nSROGe0DbLzG94Nywd8lta4OqFLfMte0
DxUKV4FnMh54VufeOzDwfrMUMqHUn0gicIExyWb+tIYCaE1pf6Y6v1CCXhnoQzdem+orYiya02QX
L0a7WGfTYXtBffQD8aTa0hOG3Rm3yW2G9aXpQYZIPc8Pxs/KsaOdYc7iqBOevSsH7uOuL4gtTvr6
JuH1CppmKfaNKiDmYLaKi/I2zQ+xDeRS1ZSGlnCMvVTyZPbJgzIGYjdWUxQICKqNpfodp/y2ZaW3
pTtm+7a84CV/0Kkf7mrxIqsZQmBU30YKmYW0YZiOlfgs8tbaxj6J5TZ3nTEouWt61o5W5NYms+YD
4Ya+jTkVwA2+Fjq2TRP9Ep7zyQQRtk7BUbo20kMT87yplRBg2SjvhLDuhCSDsxAuKRv9B7TeZT/j
n5omRATCbB7IGNGU8Eg2Z228g/BIGO6ksEIbkV7XErkQPJs9g05C0HLT2PJ8c/ggRI/xlcUI203i
a3BtyLoBvS8pZuxxAPgxuvSh8UmCLDCjY9Ynt+3gPXZ1uGKHwJL4zH6StgrK3vrp6wZ6LkArTCv+
hiFbcVBVTGBBxEU3zA0twiI9dk0sLjiAk1G6lzXoADKde7RtTkJZcZr98NosS8lVx+1nmin4E9+5
SOTMnPOQU5zoP4G+9BY49QhMt2jpHrqB+d36ksHiX0jcplRCKgD+MdW3mCmXiuY0h8iOFpijiIZj
rNinO6wYjKm/s1rDl6K1jtncvKYMPRZEM6hc871s4YJMDvN95A8bOvs0lQ2qDV36Jw92tFshjJLT
tB97c7nQrl/9FUP9A2HyrzaxTwl4/AfHsW+atnxFKxVvQ5rBiGcJ4myoifcSoZvQr8PS+0e8bkAH
UwTKlea4GRH2LIwHoqzMu5nDipKyDjDQvdsigxwIcOMMYdHZoi3C5xBbF9gpv8db0+6SPZNLbh3s
C2AoTRRvAF6AHcFR40nDqoGYnxutkQRQt+5BFgIpG5N5tqxH33ZwvVs7V2E5Da0cweaSpQfZtl4A
IBAFU1kxtp8a70asun97dKC+jWHJNZR8TaAIKAAcwuLKZCb6iXRQnOjo122Dvh0D475Vx4pgBio3
49S7MRmdF3dVofO0iF5/y6XB5CjQHrLMz13ksIEV+qqtrFW1l22tGOaD2fVHeLt6B4eOlI0UxK6w
waD6jfswAlDrkCcfCXpDW0QECiZ6KjKSFch3Y4WtkpYFwR4C7doxBZ+9RRv1abtYGRijtAfXJrxs
cn+JpCuCBRjJTjTWLR0rtU+CqcfoRIA5OC+3BqKMghhyzfXQM0qNiPTbYWb4iTCdf2weiNJd2Zms
135TEN+itU3z6AAWD1wW+9vRKEMOxP18jHh1Dy0jpkovhz4uwwOBtcd4CFEiuUuzQ/pwxMbxSD91
pgADUY4DASfARPXAcGMz9YxnuWfvSd0sCBigYTG56aX1M7HtiEKm6UA/jBxUGUSOjWOgYR90aM7j
VPqFDRUmfVH9ihFocnIKJqbr9CN+u24CyW9yH01z+NKSErnSqK2MB3qdsN3q+BkOC2fW0nud4RXu
lnXM6WUNR2XOIoFd48hfGIseTJIoCJq+ovoqT2pyr9cIAk42Lnw0f2/OSpxDzNobu65uOQMRqIID
bGsOxZto8La3HlGck5jOVjm9iBvwGOMBfDRDvgzptuMBj1f6JsedtgcyYeBmINO0zgm0Q4xjgwLe
LqgzOf7DW1qW8sGUTniYt2bhJrtBc3gGc+KdpwW3GsnSQSo/NfgN4Br4Y8wQgQtz5m3RTWevo+0t
pevRnzSRFuO2wJVg2FH6VObiacYOT3x8djKykFtImB/ZbCN0Pup+vkmJStiW6SovVDSqCgBltkuP
pMYmMdRw0HJTf5HWQroJo4OIowvthmWCBWFO+3zgtowsscmpWI2SKn2xcmPnGRNiAhYTK8ODagej
k94sOXc78nM2mnp5tsgJLacMeLc9nduMpcITzjPrW7SNO3PvlSGwzPKxYbYKy7pFFN06wDBZx2eV
v07wL3dZdKMs90OZ4AGdat5JOV4o+BtScbg8l9HbFap6FpL8PN8wmQgImu1xD0OvJVbQEd0uUijq
WPge2lYhlocLV9EoyBIipbBbUJz58jKM/HV1T9Oq6VsmsOXtFOK/oaQBzgMwakhJWXarvUljBwWf
SWDFHrwHUbRQaHpUG22UIhj2EVC2CZv7uGptXU76tvEpGyMBkT58cmDczT3e8Jlm/Q7e/1Gc178z
zwUknPzZhhm6USv+vYjRK2ftC0pKausq+RAolqyu+sDXEMAWiEhzia+HLpS7BTRLay3X3djKEwPn
ZSLPjEBhMRP8jkPhVGGetVGLBHHDM0LL8xF4pbVPJvgjftRdtGF/2CCJYbvkH1YOcCFxy9dVqqoc
h7uxk7T9kVUKZ0Iv0A4EnYW4KRS4ySCSNAgSso7hnbPoxJnp7voR1Y9h5e9lyvRlCj2DBZWx3KSo
kOBPUWt5Cp9+hf7tzz/+7R//8W8f+t+jrwpM9hxVZfeP/+Djj6qe2ySK+//x4T9ukg+kL9Xv/vvH
/vVt//2H/vFUFfz3//yW/+sDrb/Ovx6Xf/6fv97urX/7bx/sy54V7X74aueHL0jy/ffvwB+yfuf/
7xf/+Pp+lKe5/vr7nx/VUPbro0VJVf75zy+dPv/+p2Wr72fqrydqffx/fvH2reDnrr/e38r/w098
vXX93/+03b+5wrYsXORY03zT8f78Y/r6/or8m2Xarkvjg/hUEyXLn39A0O9jfsj5Gy4ORRqF8knM
ch3rzz+6avj+kv03VjCPMGpTeq7lWerP//zL/9tL+F8v6R8liecVUUIdf4rlmH/+Uf/1Wq9/mydc
7hrXFhKKp8lXfZevf7w9QJJZv/9/tWHpDYkHuZJAL+p5D3fuUEn3Aw2/+Oq9eb5qC5XcSCLkd9Lu
SPLqieV1l4fJI3utNOr5VjdkqYTDQpqY65U+nILovjJ84DBJE15BBUFPaER9IHBY7CzcGxtFaHDA
TqtRRsxobjC331pFl+1lHi17PZeoAiri3fPB+kSsjPyvTjPiZQzWzjC7QShJgnzTW2uZ5Jxh7qFz
Iv4CpHxrn+wOiE9atU/LbKNbYLaw7QrOkCqu1LnPQ/T/TrMqezXLKB5JfALWz9xKj7SgPDLKc4g2
i1f+rnx16Xvaib6hPoysoUXTdQhUIqqAoaD8HVY3qiYsg12ZjFu8TaS6c4qt33FzvBo67B/akjSG
XAr+TSsqTkMvvZ2YncfUb/xnCr3k5Kep90ydS0RmFWKNCqW0rsBbXFu5JB9kbp7NMi9uxwQNoNvk
Fws8NpP7X045gz4KM0pSGpIpyjS8EIt5zOqe6HfCr9laaETVw0If0XpNjWwiuVGzI8zPc6z/N3Vn
tty4lW7pV/ELwIFhY7oVB5AiRYkSNd4gpJSEeR42gKfvb6erum0ft33q4kR0XzgzKrNSBIGNPfz/
Wt96TGzKhM4C5ciwQa32ETL2LlnuBRTwdYNvCm6OvG3L/AjTYdNX+qWOY1QhtsQvS6A8ceXeVQ1I
mGKiqi9G5uOivCVhSflSR5CBbq/1Nk0UslvVI22fyfANCeYhqcUnZxG1Affuq8Kie1L5/ZGp29/P
LFfeKBMAG/arhwVqh9tbonEawrUsqC3Yk/dlNyh5M4nb00E6s6JfHq7i1A4iQn6km98MtHo2c09O
W9y2u8gqrrFNvZW6d89gg0wdjlBli/k6EdpjPPv2RjbRliZTS3B7Nm9a3/whsgx9SFO9D3WDSaBY
6OwSGiRN9phw/Psrh9AwOl2gpjurfRvryN+Atm83dWbu8VeVgR0SXGEtbRXIrLPu29j21m3R0raJ
2SpojfVJtfl7MPGq6ISbcNTr+6M1JcNtPQOS8+uRXijBNedOaxm6qFu1Gp29EBzZffcW+wiqNZZC
/Jpi5Vrpl+O75yZD4YBQ80760DTjUHO2TDy8faCIo7bGshk2z1MRvZcES0PGCpMjbGzExoV8scwR
yWPOh1EOnM+VQqUnUXndddWEzV1aeA6cSyf8H01ETDicRjKlZMU9lmQ/TOlXBsGOMf/gV4lFzDTn
YLN0wVgC1l75o98dYgNZDjp2CFuV8i5ZhKznvu6uyIygByOWCJ9c9kMH8AV52/H3E5156gOVQbTI
zGI3J2JDr4tC60zrss9qjV2CSww8rOADRuIIrLs8h7YO0EmiN9cHuclyDhFLMT1PaZlTQPW2uUHY
YRpqN0iTHkwDbqCrMsUnTMKcI423tpR4VO36K8OdSgeBvbWzWFvOsN3B1SU1V02bd6XeXUwf+Gaq
zmSRUYF30ejsknYZ3ngj1SEK4rdpjdgIgQg31RUEVBf2dG/LLASlRL1YF6RLMJDHHXurNT+/CRYO
ASnV7zl/X2IPgHRXbrGPvZLN5m/pPp/Y+TPJ+iZmQw/WrcheUKZ/xzF9aUMfX4Cnf0tEeqKMP5aF
nZdRUBCplteE1NmiQObhhhtwKTTSyWG1wutIJmuwOqeuQJlq6RWynbZC15qNqEGqjunafm1Fuyq1
+N0v081sFe42VGmKCC4xxpsDaUdNMIaOIAVVeSXqmOKH7lxaL/lsKuMtM7Vd5Skomg00US9pvxVF
k29nWWUUmo2P0UX34XtQBihubNKOgq500Iwv5OXsOQC0+MlcsM2lmUOeN+5Gh72V9Mz7VGkFxiUc
j9gv7zvO0Iwbk4yp3L7nRXwJodavMV+T0Em5buVgBy+M+drLUSIlpnkdxfrDoo9vBpbAdSgHSZIs
1n0pPQRIuCkziZ0X5c6rrC2kQvN4agmThhqOEiwf7i3e9bHOHnBGvpRJd8kAwK9lkg1gg/vMXyu3
lDGAZcipJASUBUi4E6QSG2X30Du06GcLuuuS048JXeDZo1/cu/iRoPDLq3imbdxW4XHA0BwRPdfV
43xFCElzZTbExBEhdvHSQRzCwUWUYfQPbsM/q1NB6JzWvdaV9wpvMsEOy3HASsUlFjXgOUID+AHY
0IQ5v8cREpSeoEiD7BSshDr2mPrRikx/xRkJ3M3EfhJiK1++0Z8IRkQ/KittY3buhwnOu2ncckP6
B+JanR4U7KJ7zwN/qrcGsdgTW1tEN+hTBFS7Oekv5UJdpWizneoVLnOOnrQi2RTBT0iy1QJVFV8C
6Wm9c4tu7o6AeSQcw3bU+ydPH+/rRf+ysK+uBnzBV1ZEljKkcPQjKpPWImHbxEcQoTmKbfdWiJpE
vUieEREEIAlgGA8fSLnfwn66sBt7oBH1QTtnvuLkvgU8tPdtJ2gdG4m7JV39GcRhvC9pRt4l1sye
2wMLRi7bdqDZipN+Q1bmNiV6oqPNk6TpLm3FQ++O6ZrYAsS+UXvKa9r/Vq7Ry16mC6HndMqKx67l
GIV7F2Xb0dLyu2imKyYIgwqjouauIXvJ9HPeDreR5dYnqLufvqSnOIJxDLyE21856Am9jhKaICAF
Cd3yNDglyVruwlpgZzfepJMMJIZHp7aOJk3+Uu/pJdtHTmQbpKg7poZdN2Q3k4UPNrfKj2RGYOJ6
qHEIP277kwXkpWL0exw59CE7eUZ/XaKLQFhMlp9973ZIiFsytdryaOXFTe6i34IpXsxAD6lENbtF
FhVWnqVeNyBpa5PlrITg0tU0bHVAzv4pDCnc2f1hdJE1sHYi+N31vf8SRkR9Mqu2qH7V+Iudh3j0
wGYkZ+kUmHKVbXdcY9UN2s6/0ZYY6BXaGCyrbiH5z0ceDuBAA0olp7VhNnNQTNNOn50HpTOSqbEl
ZjgI53wLdHnr4IZFMrKjs7auR9BjjthyPHRXJkL8WaurtWXRRlwQ8bdhd/aFfT04aD1QvpPUpXZa
tkQHOwYktD90zAy0l8OLTRwTe+87MDNg2WiQR4RPr6hafy9FfCcK51CFzgb8/aqhncUR4JQN3G+h
kTY182XqC9IAb9Xm3msuYBx2MZrpxmFPZw0seYIafLRc2wl7oVrHPCDrHy6uN/zIabPTQ3cH0xKi
aXeX9c2+LJmrawK1Vy1y97BPb0Jadr1D8kI27qHgXJVmc+tNy4F5p8Ewj/VeohZygdiz4aElECMe
DItrYXtPc4HDcLLvkbetC6D5eRN+IJ9Djjc733ND+qAnJRJBFHuF18erfGQK52ajrGjJ/aP1/8gU
u9EnfEqqJ1AaN9aMlBwvzTMYvrs2RP/bFMOui5sfEmH8ngjE294CwaBb8XHp5MZ0sn3CxqZMKvZy
MVtEmum3MpQ3LXKtim1D6tD/RjGZHFFCA17mWkTzKAn7mWbjHJbdc9gmQWrhsu/KkGWYzOJ1g3sB
TT9lxeGFRGqmfGqSzIhOaT9hPAzKzD16TXIf6c/F4G4tfOahbVB84qiGSjp+YLwy12ZbMPrrfsHD
zpyhj59zDa+3KHE6iu+pV+Ha4dmtWA6m+3JpgrABDS2/naK8acF/xTKhzUi8iVdRgULQ6SKznO9H
Frsh6a9y/Y2gmauCJASnOpN8woOxvxzmZjk1a9p12EoeKj86+AS48KfosjmkAPmPyw3jd1X4/joN
PxD1bftCQBW+zBpxwBlCk1anootUeMyheGDfpJmLo2wtqKKxjsE0iw5JB+DJTg4ET3IKD48ju0Pb
R5ZoVvQKULYgibKR/WWLQRez/5F29fMi5dqn/91xrNPYWMNr2FfUBlssPVojgyapCXVlSovJN3DC
dchmz2vtS4jIQtCeKlyNlC0EduFnjJLTt8ebsjM2I+n0qylf1jGSeIWGNaMqYIal2X8qZLZfwM/F
SrZblaA/ZMXghXnV9md//K6c9gP/2gqcorXW8+Qu1mSzoXSuI9fLX3gim5kdeM7SUIzP6Gphi4wb
HTa4chAu6HZbholuRg+mF28zFJp+6J+l4lw8yjFZZxKDE1/J8My3Ssw07O19AUST6hhU4Llck+8B
QDX+gO68jib91XblLsvsYBHoVefqBYPM3jfx3NT6jl7GzofKPSbE3dQjjVpxbZOd6LkNUnSHP2no
6awimI0A2hxrO9DUrnwWknEmhTXG3T6WDzqbkETLzo7pzaulwVo7c0hS7Nb7lq89KP41WK7eioOh
bFjaAP/mFfSCeD1lsDWMPCgBQnLsO6Wjs87mAi0TMHfOV7NDOiMy+00WWzunc/FRYrEsQxdtB/VD
VAg8ibpftxPtEC/a0citblnR7UCG+UqwoM7ZcCgNWLidZnz0SbuZRb/L6WAJgg9XMTuuqEj01ViH
IJpzXe7wTCe46LL41k5d7JxGw4pH9Cwto+zsarq+Ngzvo7Aibl1o55tq1G7RTNFJ/ehy5s4OTD8A
GJaZw4Q2IUrkfedqHaL1JQmwG78B+thGGWJbQ68xjgxkdOhK4SxRNw05okt/RMojVKOhIb++cDYQ
PTZDfBgpjM+hEghm5zQFmeOSghx7QdkgCOxRm1uPE76kwcPMnja0+K0DFEwqysOOeBq2d5Clrxom
jiSZO7SHDTbGEWVswlKEQ9retjadDbR5sqFMnZIqJWR6ae1hTfbYhWyl+VoMzc3gjUhVerY2VBKN
5ZFqwieVIBarH3lNCnabfNc64t6uuSZk8dD45OYKf4+Xsdw7cfwKOAQBH+13IYO0KUh1Qh+piQ+f
9h9tJfyZTXRerOg6jZPTqJk3EyRP6DhfOjl+vP0QcmLqAvT44K0lnvaJ1SCQ42jBOEw3Go5RApq+
UIDzjE3stHWB4KMQ892AbHQnPXHqO5xriyBkzC2py8xAC/Bm78h0DRpOAGZOaqbRcagvL6nuvia5
D+IAe9C6tgB5V37VHZAydO809FEgZiWFkIntRo8HA3APMdiismg19ZjE58QOICBpxPBCJpll6LFk
s282ZF/eVEtS3TZRHz6bWOf2GOtPRtumtxhs9S2cfmCIlZ5vS5cKipZ6HW6+NN0CyhywN1XMA6Rt
peiORpfCrZy2Qz9zp7pJ0c8QVhJ/yT7Z6O2t1ylnr5EqzdWUbj3I1gTU2g294BGuBx3Dm/+8pPvf
KNYGX5UqdXZ/ruj+v1ir9TFa/F219qQqrL/cvP/4+qzK5P0Pdd7f/u1vdVuTOit1Mcu3hGX+Vmf9
V93W1H8VjuCM7aIqNlzb5fP+VbcV5q9ICE2f2q2wLNu3+Kt/1W2F/qvn6Kqm6wpHR2lo/0d1W9Pj
R/2hbmt4vjAcHRmG8C3qwH+q23LysUbCEvNV61P8dMjnimTPjs0D/EKPLW/vhpD8F5ne6cKDEtE+
zpoXZBUOT8xWV5PuQ5xjDdN69hVeNUBKid9s86SN6SPY+pfRJb1RahogUbT4k7vlFWznaUJ+JRrU
Ds6LtzTHfDX3iOPMAtJFOccHuwiDnLyBLUTjG7n4O19igEJ2jDczo/foYFJ0Z5w0/nQi4rNXMq33
lsMzeLVso5O9tDVtGEaov+RaW4qnfmISsXV6fVqqQ2DL+sfQ8d85kSVrJ84Idx+sXW3ZvFs1B28y
xy4QA0gQN37oDVmOtvldUxkjGG26BprFssprF96HlktzcaHc4du0SwV5CRy5seFoA0Qccmhd5iKK
qy5nf2BAA+4YkicqjtMPnCch5k3hK50Z9EiK/FEnC5GmWJZZ9WXMNLT8iEh2IyB7ugHLIh0dbfNE
CUJvNQNv+0725hPMPfhlLewTZTjuU1ZYpoSo9e4sFdNZLd7BpcaZ9ctNmYx3qVYtmwTKAigc6l6i
ovhdQjBBQfIGU/Zdl4gAoDAi9B62MvOqtTHlx1A0F2RHh36EAae9Gb3/RIkdWCW/JMkz5vOPBqSt
HsvrySvvC61iWyFL6Crr2V5umIuYU9voduxwceja0QThX6T5t6jtA0CLE2LGiBptpkD1/sVuOJcv
zg87HJ8Sl6OlLVS3ajroBtJ9OI/TqohuNPU0UQLdFblBCL140sryLPv83EuUivZMMU6X74BJ2dF1
DoK4qMDZxCQJYozTalk81tCaSOzdC5tEkb7jdCfvwBUDd6/146Cjw64nGnFU3YkkRdCG3eWqj+n7
FeQ6SO9BL5OdpAU4mDSjM0AjHP/oQeP6lIiXCh2kDIv9Q1lhMEsM7JKZg1vwumX1ZXsfJ+vZV+yz
CtsvANykIO0rqjEUjPLZksZzA0DZrQeI4U4QdkWQFcNlSIyN3pTHDPuFO752kZWin4retdjaLxXh
8anp0TYwHskAgZE7cdZJxotNfunVDC/RHsegBd1Hb52hBOAb6Bn45bK87WLCHZxG/NAmeBT9WGIn
FFTnLdj4XX1HQCpCdvn482/tni0EzXwKOHjmLQnoIbQssBGYnGUer4ZS/+TMc4Xm9RAniD8EffFa
91a1mX9It8MZOH5jSftIeP2txIRGlIEllW67N6trFBg4XTNg0WOHxMCbbm0KW/N1CurO1qjCtqBR
IE7RvuVLsEchTC7jbdMJrZ7t/HmGIl2M4VHiDqL9SUB7d4P7BQNLfIilfl2L4t2mD3L1VC1IMmMz
O06zuFlgs4+xtxdo/CacZUZoPM2CYp41YU0QJY35kcOLOQPt86IE9q5SEA40haX1PGY1wUx8uIf0
eyhJOVrU241LdxPCl88F6v4WBPxqopeLb3eVc5Sn7BKtvbQAuO3CtOUozv9wIQKOCNJs2ua2fCTD
nALqgnUZVtbdMrb3qYucomVvTxXpusrjBQ0WsQmRN+4gKVyDudECfzl1AyepJc0HxBYEX831o+fD
f0ryb3PivDlNlNu7btoUjgkPATJWTHr6VV2WO6o/16kDVr5BLAba4TjUqCz7Qs9XC3p2IwNj0rrY
1rr5q1qkuUFacz+vqI+cipEoXIpC87aq0tvS7FsCg0GAzNBJnK4sA3QoAb4eTzHunsu6flsE0lGo
zR0tcfZOFlTuCQrnqn4dCp3LbF7Z/n9NJXaC9kEjlYWLHt+jjk2eoGVy1Ve3VPwJHYDdyGR1GCNa
FyFtBDwJVAxrDFRKAayB9YeToT+lqUHYKAJA1wjxAafY55vGZ24yzc3k7JZ2Qj/ReSMTsk7q0FuY
wq+W4FhXvZYexDBqeyz58CvxX2vcXbiWq36g1udIdKTYLE5UMJn5S/0rFNljOeYP7sLJ3UvABHXm
VYvTFixsg5iV72K4zC2e2T0VuKS38JQJQ5wec37BPEFDU0t0zlgID+tOEr02cXJq+U9ek6o3Uuhl
vAPEnMOiXY0Dkhge2cWz0ZUwLbwazVlnBVjVfiJXnfuSFtj7KsrzTRgRpp4izHCtGmsoZg/LILna
Nm5Z/OYr1enF5PBBu5wwhkm4a07Tj3mD30KM4als8I15jJgOy38j0yMR1Uev19+1qPkxxNdCT77c
hkKL9bJk7h3Qro30UNYL0bwZNqob3y6e3UFS2soOnfPa28tTWxevho9EdMwTgLadtwIIs860+oIL
8tPk6AVvhBOAa7Y2vaoE7Hd7TOmyNUZx1FoCTqKeBVSO9b6uy0c3ov7ut9yRpJue0njYjR0Au8rt
Pp0JXpSjTs90KZSEkxaIubJbB5W3bpGA6JSnkbbBFaYjCuU+HglySjd27b3DpHtMhVVfmVV/ccS4
DQ2D5A8hTnXUZVvP8pSbStxgPlNwS8J7UkJ6ZGMc8gVdIS0ZZx+F3qdJ9QrFCJL3g01TqrBNuWo6
CHaeT/tHzzHRkEnSU7Z3syuj7TfMdsrLNF1R4sR+Yk9vvaMfcMQ78XIpzZSnpcXHsLduOJ1Gi49W
n8a0YTPChnGiOm5+lW340yp4H8Uj4UgimKKnqSNMosPAWxkXxxHXdC7W9NfJlySIL74Uwk2u4DIG
vtadQyEe0+eK5GLcJTT9pNM6Vz0scqG7195Etb33EJNnHsVHPe1vLdBR3VQyxBL2lrNt0nsntoiR
ehN11bPIGjNwMxRTpg5zI9QOshuuu1DscVvtfWMJPKPaR+bLz01ZsWrGLt6k5oL8FuU4oU/QSdxj
lbefhTXeTzpVCIVODsvpR+flD/AmXqC5f3rJE/BITCvpd98R6zJOMYXcur3tF0LZIWbj6LBvrKLz
YSEgeXHy7zTliUcI95jzvRWSBMIniaC/GiIDWZvZHF2zuW8GajJUE8dN3o3Msk0NdTN7oZ9+Ww1a
uEHyxxmuTVrmBtay6IFMlTup2zc5uDH8QQN+2ZHmoE11wxOvmkhvjT76ZuXDDIXdfjHrj9A3LnKu
b9U2sUicvbSdy1Qx90y2z+zRVHiUsMozSX/QtafJwuDNillpgyl75NOjrsiMrYtFpk0WcdULY7PE
zmefFM/0jyi/szAjefiCGMf0leILjL035N8yD8KpIgSPLW5d4AkPXUBCFVg/cmT3Wh0Dmcthbod1
+uyysBsEMfRjHpg+pdZs1gJtab6mWUs2sSOHbe+EBQtgdKwkeHMambTa2fuum5YjMtSPHPdR+Iov
L9kgpmMii3UX52t1a1qfBlJ0aiyav8kXH4QcPktz3E25028GdnNkE8RkWFvupkZcTWcDURmlD7Gt
d7JcyGLt7UOWq0wHgY9Ah/c9p6G5bwkRdIG4IU+YcVHmqKQjmV2wEHm4eM31SM8fTiwzuz/V97NJ
kWBS7aLOmD8pC1ECpd+G5CEoScXaVaGH9m1Cw+K2cp2Exc5hJ7Jx+vQRzumXizjFBAGG/zzm3TVe
i0UVhkkeLKeBhZQdCi6rdDfR+18thXhw6oQEC98iPLiPQEDU2PnGae/7bAKPbqaZG8s86zGee5rv
t6MUxc4b2FkYBtuQiLm87dh50aaGUrJArBiJOkdSg02no+Nl01axBrWNEfMW7uiCTiwPSHYcdkZ2
beImXRcW87A9a9cK+bPWK/1AI4XKbTvTDFluplBtgArKRQu1VG3y4k2gW7KjEwiIjY3XI67LkUnk
DuwkcWOwn2k0TK1nBnIxPrsBV/SyABgb5ooyETYNZzhnvNhzvqxcb9Fp8MYyGDr71bYWZqSWd7aP
ISQKFIfREKNcWExSDVgJtEHSBL6fG5p2vSpKZYhLxSBelio8l25+TmCKotE0SQcrOa20bz2m0jXD
ik1H91DJ6oESG8UhtN+i4bmYfbPWCiZUFku8EZZUGqNslSH835BrABNW16GTkB2z8mx2/J6B/H2A
L7hqQvACsUZ6UGKR1tICVsIHzILgjxi2iGsfNedI1/HUDDiGkFzTrWfWxFxxgwvrCQv6dnKHg13i
BXVku6E1qSt6m9K74HnSKo4OlvZoJYiwM/rHK1KScWjoMfY43cpewHQ7G3/U8fJTn6ChBLxwEV9L
M+aogol+J4WBvSWimL1O5HYhN8OCQxQeebQy7aneh6O/8ROa5o3uLnu9b8XWMmgvVqN/m3v2oezT
9IDTPRCkEwRJRtR9Ihzg2GCafRQS00KtEWaEku4gvHFe6rn017BxbuNSRBT1rei25dCkpF6HxgsE
wt6YLXxQlJxSQKZH66wALF17+hmeLduLfHBWzXxH2h/O/jVW8Uc4iS3l5Zaxi+s18EqOKpHRpaef
vywp7QnXSGPyW81NplRQdo8ZdQQivC2VNmU0on0u9PxYl89QJmFzqsYU8SIrAvBY2go/rbaoHyH8
FeaNyDPnrahuRpM3qnZPfZjvx5lTdjkeTavPnzpLfvBo2wD7IeSKiBRzmJc3Xt+4KjE33eqhs41G
eydzrNUszEuQdvN8joaoveZYXFqYiiBeNp9hczYRnj+asjnBqYNW3dtf8eBT1jMTwEGPGfLhRFcx
UFZIBb8m0UTTvpqmu6St2vhkwKiMoZF0T3nppMrF1XWCy7AfD6B3aLM4q8EswRxEz50T0Z4Ah7Zq
m+F+AnSAzeIxzY0XCD33vV6AN0NYOlKY7Zri0yqTTyHd+8KDwmzZN1PanekrjeeCFFLTAvSObOXB
RrhVMfVSCttlOmdaq+Lc1ySBXZtwwDygSMrjYqqka28+t6Db1q5b2BveqDXIHTaJY53TYcARGDuv
Xg3SXSs04DzCvS8burh1n+qrNHd2pcc2qR3Qe+uYetIQBpiKzU5GkhCt1KNVNpkvU8z8HVkNkJ4l
ffcQHl2XZ3OelMbA+tZsNCkljieOsbTFDJeuMcfLJsrzTUxS2aa3xi1MjpOlzzeuad8mHAQb07pm
5EUR+RKWXb0KsHD45eZ2K73oI+v3OfXklWX6P/qswK8znPpZ/Ji15hWlNe6ocvhGv9aH9WPGmfmq
td5jqQWlGWQqrQ6qh0TByO6jVrMh+Zr7bpZfqM27HYcTpM231cjMTyiAg90Q6nt18Zv6CKHgc+SI
Q6G5W/ktRqNJT14jtLwGcC1Cow2Oq+WyKSkMsBsgGw8cVTlWFSFhIGwtC8WFkTqcMsOtNtza5fjG
cZDNqMxowLApxmWJVgohtLvr2mxV9CEsKC+mgKS3PPr+AW//QyqUm3sAFdJ67qFLE4ibDXI3A3RG
2PslkpW5w+sAsCQM3Ue7S/WtKVW2xWeMvfSUaxb+csowc4UIFKKjf+WKGNx4nJjgBAByJJQmncoV
JFc572Ga22AExdGsClTv3P9V3c9wmLTloBflxhtGcrkj/5Is+vOUI+woCdSh4kSwuNO8R077jYHn
Dsvi1ghJyfYz5uwOzeIKPwUlrzAl6XQIhzXKVUrunKTm4pqzdE5MwprYgw1/1Mfuj6piKuO8R5CD
cxWnlJwSWSNh58xoG+eh6MD+l+PFGdw3o1tI3wQOgoNsYPuni33WPpDnWN9nabYvVVLG0ltkDPvM
PxDh7MClXTNYzqe7+PWmDNunURBfYS35NvOcQEgEi11i44KfCkwd+Dbc0fwRzlDfIN9ckngi/UEW
W/T93AASCjeTO73kUTps/kfq//8/ibXRWP9d+f+h/+UpKX+g+/7lvfz8pY+/fgnar/L9Mym/ut83
A37+nN9aAZpj/IqJUv9ZcLd1C8nkvzXc6q8o51u2rqPkRknji//dDDCsX8kz9Fi1HcdAnOCj7/5X
M8Awf7U9wU9Cb2ggArfN/6QZgOrxD70A2/ZNYRmO4fiOa7FddLiI32u4Sa1otMygU1+NcGKhyZm1
E2Q2sRCAG2y8SsXs70c/3EilQeN3PEGeZq7p5wXtAK2LcO1ERtuMrNEi5ve4JMnGCbDmBFZnnfXR
CUypksHcfVt5hDzeq3/GTLmmVA5ZxD6rf0J9htEOZjvPPjLHPsMoh/BrJjuzvUMqekTIvdYzd4+R
9lza9qkgzwvbOBm31RFASBXOO3UVqVWwlQ8Ktzjak83KG17MGFoEF0lc7QSRBubEsUGKrq4Pj8mH
7runchBPdqOqlXuU4MqHDw6pyz/CmiMYphLUAoTWOwHI+cCvAVsASbu4TcUm0jr7sw/6x7DO6gM1
3TxromSKyj7izjwLnwKXvGWGv0dwRxJMCacrDiJ+hvqBk3T3sduv1UWVJUY26tDqqIAIaKOuRt3Q
MfEpw5OsKdqXyRUndfE09db420lmy7BwWkHNs8txxVMrA2bpXVItPRpFBBN5PYfWGbfJHiLL3ukG
PGrWmRSLuXVvHaqgTqoeEbUsrZMnD2UlhX9tsE4Myn09F0e9yo8Gzyrs5L5UhwkPDo1jnUrBHTac
vfr7MidDw9tVVnNIqAXWnhaYo3UuPPukz9aZRsFL2xpnZxzWApmCXWww5++rjgsa7MDAIIaTM5B8
N/W7b1mnJH00UAY6/m3DkwOssjPDL89zTsvM/2ngERnxi1EXAUn0jECe5ujsG9AxjTcFEVW1BLZX
nkOpGm8ngfAV4eocrjv7S/2DUoPJEQdxVqButgOyrU4GI5SNxc+vUlJeGjX9LLzs51dX/xoD7rph
u1UzAnIAMOqWGLG7h9P3wZL3rePTWtCVFLO9jywRuFxrMiXfubo1Y7XFcXr188tl1XHkFs48eHVP
1M9Qoy2ZoPEvzkld3sJJauAzaayQInwjTXcPIvrnu6fez5ENoRr5A+9iiVFZPZGWBorFu6ruJciz
TS8t1ColVa7sKHJS5TzS9QqqZtxffJtH9faxrp7mIdzMNWA4Xs4+Ko7FaO/VV1OXgAsDx6dNbpZ1
dmYHNBtsM1765ZVl/SHS7xF/qM9TP1PNDTEDjHL+PvK199ngpVe3iJjOhbxTE8v5dFA3JiHXSZr9
+ncT8d1vlpPfe1FM1bH8P06Un7OYECZzpc2UqKNh/uMsNrSoITFJZGsNni5C3d0CBUHd5ERLPtSV
x4bTXbWtRwiWs1dvZlP1CNjXjsUs0YqgW9z1qA2bumtfAIbtxWzinhcBddvs6E/WCWLiz6f09xfO
PP63161m5985aOp6HKHDcN1m3ryo1zMacKdOGs1n/Fe/uYr+4v54OIX+6+fQV8beT5MZz84fP4cD
XzwC2IMXZJmctN4TtwFy5+0z7AtzsicCajMlFRW+cKOev7pjBW84ZUaM/MXRCbVL3dunvvRPQy/O
WWqdbpu6OLYd0JmZHfECSWmJtuDKMkRN0sqPIoseR7bpEd2wrmhfpMN8OeTHJSepogjZpUVbNcEC
Mob5mx0p3r8Dwvz5eo1O82JqjFNIQ420T5m/T/rs0KftiyntHSKwrT+6l7Rjzvv3a6Su25Pph5O7
JzUmAfrvOdmpty7MjqCmZ2k+qLkoM6sXNV/kaqWS0Rf5A2uHp6ymOwPMlppyzI4pUZ8yds/xxxSL
c21odw0uzlqcdC44oaKVGHHwD4/pH57Sn0ZDZVG4+zmK1a1V92fCbapm2YZ3ujLtEzqp/d9/5F+9
ODaDHFeY7VB7VFKB3w1A4ZWLU1YumiQGu1puophHzSzX4JD4+48Sf/lZvqEjswCQKdi5/OGz2rRu
rc6hX0kW/FEt5P/eI5BZslfLnRpqamlTy7eaaiiDrKNkxZZBXZ1aJNWCCQvulDIRDlKc1TI0kVvC
AFH3R114l8Ic4X6lE+stxlu1DDUMU3Uff64Ji4t6zjz79cnVyXQrrLNa0CR//HM6rfyLySFgZAir
bI2Q1fzv74PxF1suYWPR9F38e7pnKlvd7+65guqVpWeg9u62ruu+6xlfOeRFYiVPRn01RF+Obgfq
YrWI9gGbBmSWv1ky/69Twl89DE/Y1OR9WHWO96d9n2ENjdUPJG/03C811tTKr5Yji33FP3xhLIf/
ZfYBLeMxzgzPNfU/fVZmQZrBQpiuTd09qV0fJP6g3wkDJzxJxT9Xf3Y86g2ep/Afhp37R5fib2uD
b3tUinFQcstxZP7+dmfoB5xYtcmXmZe6IAZLTQ954e/V760F2awrH3ICbizl3mEZrIz2RY02tW0k
NvSoxqVaWNQyqdYPtSUehIV92yFzbGTSdk4uU5dtVkdwz0dZirNaQKzJPanpaWFWWfRwo4ajmuTV
ZyySLRxTXOxQicexpYoXAVSRYLr5OWXZbAhS7aJ2RWql9w33ghmcXDcqHCHbOa96aQ1c+8mVmq9i
AOnNpSMrQH2W2i5aoBgnql5IbvhBd/OAOkdc5wwzNaYmHvY/PGT1EP+0BDuwuThMuJ5H3+tPM0mm
lVoPMoi3m/2YiblioXQD/HKDlkONL3WZap5vI1ZbwrB4c9X2IeFa//5KzL94v7gSz/C8/0XeeSw5
zqRZ9olQ5gAcahvUZDDI0GIDy1AODYcWT98HWW093dVt0zbrWVRaib8yI0nA/RP3nuvxsJqLOfY/
f+GyCmOB6IlQmQLGCxlUWXupg/IYRBMWIdBS7t1SASyv3PIDLT9cGlJDUowuB0dNge0k8m4pmJai
yOanXIoZwn+I0VP/y+f2P9zM+HVRYkleDeH/66EIjttFP8kPC0p5Dd6YZulpKb49rB9Z8b/UAc5/
/2h4B13pLCoyTnz5r+9ClMnICzl6Smpgvq17pZ1jE+m7oLywedgszV+BZLpx5P3yzWDtus00lzW9
FTIUxPBreskDFqW7OffvGiu7GIa96czoczlvdebcZz3Ua4K8Fp9sUjRvHoJKSwGnIOgg8e+W4gqi
wcpuvZulkl6Kr6U/Cc3mbXleQ7MAkqm2DuVpIOy75dhG6XsTNO6C6EHZuMz9zYPhYAuFKUM+gX/3
//wALTeib3E6uoEU1nKe/acDuhzcAqgOn9LfPnJCy5GghZ836eDdLdU7I3MaCCp37oyYlzEf4s/l
FWYrdVOkxq3HGVHR5P6zUTI2y98HG/Hm7/fa6rf/+4+7vFj/9cVzcQtwg3OzCgG+7r/+tD3KusxX
E9wag4ZE1W8LIVWF4VOVOIe/nYChtn//yH83zF//+bv/i4H/X/7j/6d+fsHt8h+V93/z8+86ZkG8
k8yIIAz8BQAs/4d/nwV5/8CKI9zAXyz7KDptvql/+vkN0/mH4O1nTOQtqxpamf8zC7L+4XrMhwKe
RNN3MPD/xyzI+8dfNkDg2rag+eEg/Jee4J/f2f/s55c82v/1SfIclz/EcTyOBl/a4m/h8p+e+26o
KFZmGHV4ZdYxM+1UDrjQGkApRKazwotnSmXSE25SiIpTCiUZmg0Zb+R7Z3T8BsoTVkbp7Zxi4htC
60HlfkhcQfWHx5YJZbVA6kqfXfKvGrMMqZ31aEblW9mTdx2WeBhzvHh+jTYCdA9+tmcjqJ99w3gq
+z8Ud/16qJrDWMw4VmsUgUyjN7ZbH6UW0W1b3cRd+dtb6kH5pE1jfDSnTpy4wQ3GIHXP8AKx4RjR
FaB+LXcw3E5Fj3DfihfjiH5mk076rtNc9DCSz+3WO7Di+EnyjpQJDI3AodSj61eXrNYGy/n2JUvq
e1x69pXMKFIqYwV+HWj6zPZ/Ci5znS6TY6IMiuwaVU9sIH6VrY9VbKod4cPNOkPfDcHQesx6E1di
fGC98Oku3gyM3fk5wnPUIJbyi775kLX54bRHCbJnMxNHSdCS4q/MkWgM0QEITEmYQrjVpHrBCy/Y
Z5HIo3LrBWw4eKMkzK7s0o5KBuk+xJsne5/t7yj/SGcNFrRcJ179DGe+x+j1jY9aBhzVNaPy3RwZ
18Jf7PCQ6O3xDGLpYrjKQ6oFCrRL/KPTdiRP/4VUTnZD8gxxlyxWvklFCG6KfJEzRExxckOi9U+d
e0I9NxGZwTeFdqaTTtWTaUXfSuZ8XSHMYpaQEin8eRAVlu8sY/2VUCeRIsGFDr1w54+ZeSaB2USj
5X/MwkWQ08kl6LNfGy2INayx2TppaeKZ/41Z+dIPzof0KG79iZQjgWalRHTgkT20hphKsLgwb4e4
OVTYiR+NmNyeJmvHnRbpjk0/+7jCfCNDDQpXxEahWeRzoQK8MirRXssue04jVx7EpPHwye7XDgjg
DpsuOkcjcjz1VNsVmEZB2pXhpRswTceRzd9Rj/hXC0zOuzZEFUAoKS5UcXBcHqUmJdTej6zoqU2d
lwZto90zUxswIlat763DgAsTm9yOUD02Rx6ibVOzAS0icDnkVxULFZbQcJapazlWiwlt/K6gCG+S
qyo1ebAjEZlWBXeahyOANsQ2XQdY6dHETruQ3KivqoENNCVf5Jbn/PMtCWTUSQZG1WOImq5rw2+J
pGA/JsCiZwc2jVC8+7WwDlYAwCvlezwOonyPTIJgCsetN0gChivz8HVrzvNhdPkRGUCfBJTgLZtD
wD6s5eYEmZQk/bMRyM69XlE5IMrMOtQKEv2kmTrbNNX4Y6yK3LmAJlDabKz8dWyML9HMOib1iFUq
mEjyqj0R1jVvgUzo1WCcLMvCgY9uojPrUx2z7gv0Yw8vlY9OGauEUtVjczVnzk3nJ1ixyCE9mJEF
zB8erYK3s/b8qkK3hZrHYgcXe/mXNlxjG/emsyqjlEajFHBv2dRij8re3HLsFzbXOzxLguAi9jWJ
Eu8ePEWeMxEf4uhs8SrECBFvIH+x0ne9x0GbJ1aKWtvPuUge6uwYQt5Z5VBe+dthVNFsjTt7WLfk
B67xfj97hnUWvUEsCKK/AB4CA+ya525U7sarvxqyKmFFZepouM7RRI23yrCyBWT3rno1k9Tt6W9X
DddcB0QL1x8paGmNWpDFGjFbbp8v0fIIb428YWuOdAMblPdDuESKxpitoaMmxNHWn9iHuW1yM6w4
p69Wkw0kPKdHDO6Qhwt7BHUChTfKWWTVfP9AYQj08cj4G8b3sOwAexT979SNGvIAls70BCQZ2Jo2
n9q++bHa8oUDB+BiYKh73bUEmalgHRAEPfmUa5nXbz6tosIwZPPDpppxuNFuZhyy49ApmFPNwSWG
hj0rSao8r5M9o96TT0GbowVA3h8DrGvMcIvW2cxR6dLCnqU73yVBdMCgtC2sONnY2baWZXgUE8jK
scdehuuw6vgsuyG+qxz1UbtcMWO2G0yb4DTgeaR2ThcjI4zQtm/zubrC+3wWtMVd6287sQTpdtAx
reCadYuQcLAubEmrOOeMM66RzU5chPeVh8V6zpZcDUQTTqShhFbXCd2FnYQfrcntu/ybpA3fg2pR
PlkvDbBx1Juk9ajqWbUs4rvmGTiKtwktfait5F67FuIIaaAmU9nJaOoIuFZJCL2Yr2BXbRTM/PJt
aeNn1BF0DSX2cTRPaNFBdC+5a55t/aCYOQytPg9FqzYdSv0OQs/iSX1NS8V0RsQPEAt2AzqWFE4p
u2bEVQWq6R0M3MeRd72N0WYV4lCa5Z+xxz/c8+0lqJBDc37RDf51jTQXWwOuVAgZGVJ6xHT70RJP
0nZv846pSu8tblzr3vfgTiQ5c5wpneONN3h/YmE9I+ic9m7qXAXbHRyL7Z1BfhWHGcdIVV0TMS/6
bSiQtkTAGIT7lgAUA/kvJrMLsBaMWctE30ob0tZLd2MsttMyRmyj4v6lBP5xNFOYkX6/xS2JSMIu
PoaS6DPL7w9hnRfbxjJceJsQReOF9dwSyqLNVG1zLZeDHIJ4eJsEf4zZ+S3nolsQfSj33OxNZKhX
tZd9mtL9yiYst1nr/TQ+cZQq3xcFOlMTxc++D0ygPLtQwp7BKKc2g/Qv+Jcx3Di0U+wW0UCtA5CS
G3h7KDX9/CWu29uq4n/FoPqaUIyu65F7XIwUHOQvxCME5bkpH8HK2nvP9l9S2e8COMZQ5zpydNLO
XA+6PpQjmcdJy7rczZ4BD4l9IPznZg7+eCre9QxrVujc9b2JslkaYwLmxDN2fneR5nRuUsUzR1TS
djbT8DgiqEIBlm7TrsJMU64aZGU4Cm8RLby0xbfvh9Q9mfhlO8jJM3Kk9qi1OvXQoBCuUPZyw67T
JsNs4btfVfiRcYds5pkkOF/2FeRbMgujWt62n5VR4dGtWI/MIXpItZMJmd9u8RYuEq2a7FVqJMix
akzX/pxnILoBQRcx/kzPA4YcXCVJJivfm6EiN4Tbp8jqiw7YbDO28d7zj0kMLauqUsgLvurO6SSr
bVsIdlH6o4385IpbcUv4XcxXNfESxh1m0nNQavkCPH4XhVZxUrjkYxCMO88wljxuuFJALDm68aju
zcXD5Y7897YIHzr4qkFi9vskA2flabskHah8tyu3Be8P4YRFL8ETJSgkZIBnEOootutf7QY/wZTz
87dX30EVM9akntSjSZKvh6bGJqQQktewmL+9wJ/4OpJNa6mBr5WQI7/5MawJBkJ/39eAEdpOBTCx
1V0de1AK2H2WnmBZafLNkd9wr35Srl5cCbBu3DlwKEb00a2UuQ5cBEWBPfx0hFusABzcwpMRIO3m
4TBnw0fUobZrNaofQ6aED0R4llvpXcJipi6iaOtk+iC6+iDj5CjITYJXnv306cR4wsnuChp1Ukaw
khcWiq44TLdSjhISNHor12l9LL1kR6fJt5V7CEHsYgOo8ezM8QQOF3uC6/jHsC2cvSSQbDTULVwS
/HTk3/jMoaFIBRV2CEDdu57QAqIEBVfBAAJqQQTVSxhYIxltJDg9ZxzFqdM+y4bkzGD4HE333muM
R4UtbPgiavXSyXc9zhiXCRmNZzo0v+IDE+FP7mBsKeqgJwdEPnLd/3qku9ahs7VDQJEdsFUSGfho
xvTDT53xlj0DgcBl9OYQ7HHT1G25VwZZbLHDn2YNzXeae+xLUFx5eSVoNjDxV2UeHltzuJ+Mjo+h
l7fZGJxiP3SOpQFHamBq5Dv+Jcm7q92jUqXWuglc1NaetMAhKAMBkAt7JuWsdaH7VJt5uYrNHtMS
LfEfwNQUSM0X2UO7qEKzFbftfvQ8iuLxfXAxryHQ+SShy8bps1CRouSui/ck0VU3OBLUzi1XBPwI
yPIoGvgbC4wJHusm1KZO+Fb6kLEbKLNWw6Oke37beroMLeqtiegm9AmY7rhzt7o1oHo7d2P/RhGO
44VX3XhqfD6pRPeAuQeEdqHzHs8JpVQ+PNRmcdd6+j1oVkoirDIiiDXhHQTxa0gxqZ1fC9I44DG9
Epn6Q4f3JwmfFhbrtsVyN1AMh4WFhAlZdeUeQZtpVPDuRxvmuKiddlV5sGidsHgaZPLa2cj1sFgE
eoD3KCpoCDWfEyIt4lRJswgt4gUduQFDcxmtzEdnkB2wmUU3+YSUvpzBH3fzL7ldAzYx5Kq5ta7G
8GkODUSz7gspXKcxgjNf4eiR2XCb6x7G68tUfo4TL2w6YmHu3a0Tzc9TIl4GieofaifdfO0atIDp
25h34ibq1cVsbAzIbbUvRozJ5NveepSYc9pg7deftLwI6rMZmAlGqpDKy3OJ4CGqsrJ/2pTNd4ot
vMzzCLoEhUvc7JX75YHCK5eTPTJe6t6O9kPZfYfm0+jQj6oEOWXqr4MomAADZXvt0E6L1qbB6E5O
G8XbYCFye/ZNBFUY1lyJid7hiwYFQVI3irr0KS6sVwPHd9MRfyKqlIdd/ZG+S1BHeF8jeyza4TI2
9bNFShgHRv7WSeKhPNm/iN5iX6/Qy/TvIsqzL0qdP9WMdYVzfw3fogaVLmlnbKBUU9u+GGxYIeer
x6Ho4lM0YnlsJBLqcPR+rcHuN1Z6CGdkxW6INYh/LZCeDNhdFH7ZVR+DEOPkwYa1UiOanMC4DLF1
4q2xSDJ2WLQ0AT3dmPFnuMhmx0Hi0uKuiIMGwCyKP09k6bogLw2DrskVlVRbBhwaqcygiCfP+Cfo
eTch0XEsGjIo8/V464f1MQ4R1LSZJTa2T4ZFzQfosFFduTX3RpeQrMOgme7VAXJT6N4+Gh6xMzHf
aGPH7hb6vdARYWsLqXc0xo/Y03vXw6Am8CRbXqkXoUO87ukgiri9V0JMJENAB7bzvZlph1E1Qm1h
zL8DGQes7rBQ2F4T3FQ80J3T08GiZ3VFheh4jHH4xey+i4+S+Ru3LaJYfH1t092jJ36oWAFz60YH
HdrPIgADIADWrCwRnPuq+nIDPXO62CQWO9Ci3YkrCD0gqcNJ/7r4NwKpz3Vf3Paemx0iv9tWAZxX
zxyCndkQW1tVJExZvGClJYu9G3sPcZ4DtLV7XjGh6UGA9KZc2tiTL8oo9gt6DYzTAux10m9IEtzu
A41NOmiK6t6/V0S4NI15qS3jtiinR+6DrRtN6c42qwqDQVgyHI/3tuUElBsUSTlRxXUF9oVch5FO
0p+3Wcdr5Hj9tPbsiZMMphQ4R/coEI7nqsk2lgSM0df5e0d1DAfoHgooC63EYRAGiI52K72ArYQK
j4prQfJupncfG9KlR3vvcsN3OvzwJCWq8BXeByfCZI0pCGdf95a61ZqOILrzoy+rO2TeIEhZq5Ad
MNdjVvo0Aj+/IY6TWtULcyLbuSwJ0pHkBKxHEoGYRo5wZCoDWmEiMX6QguZBS1gv3v2hjsu30SL9
eK2rurzmHgHosq2pjYhxSdjvhvxZXU5YjZexfJGJYRHiFoPnqvC0x9XwicKMBR2RImSV6LUf/nZ5
g0uU931VC+OhKjCldKg2dWquLSPccZPjTM1WnK742esyeQ6n4inmucELgtcgbcRHFUT7pC1Zauut
l1lfczT95B127JIw5Cgt94ZdvJr1ucF9iwlwrmrmYoxH0+l5rsLfakzATfXRS7G2FbvxjPHsbqab
yiIz2Xr8ffH8hbepDdt5NuBISHnv9fZbTutjTDA9dOi9edraQOlh8+0rjFE1H3/VPvcL2JocXqib
/tqwYCbVmO4LCombHC4hEwsob8R1cJCSdcjYc+2M4iQWHbpTFbvMJw1vsDDkkJv7NDXdYhlg+QZL
EimdZz7GFWTKYiLC2Go/ge/Eq1pH73Q8wE0FCnqsXoWLCrgVvP3MGVe1olUbG3CQJqWVtsEDDZHc
yny4Q2G+950+BK+Ciw7LvsM0Bm1xkmKM9EC0RWb5m/f5bgQXgjMh+UGx/u6pNThvJkIm1Yxr6BCV
E/OkRF7yMbAvYQfIqpBnZeO7JX8Y7rMKTkAHei77XuzsfN7TWnySdXZN0nxbFmDsoY1E8sWb4MJi
nHa8ut5lbneECkZ+7OAwOwjjDlE0CIROOsj0sLXPkhhVvNTSKh4c0R3SvGFRhgfpZmTm2ElFQBNX
DiCDMRnuRgcyX2g9Rka8l1MvTlA23w2rpSBopNjKQt1L5zFotI8Cv62Qz8Pg5IFGXrqau/HNBzY4
AMerCUFeuVH8RVbqsCUYdjBKtUooMCaMomH+3k+EpuTkjEk4J1XQ8qJLRsFYt651q7ZWWn9bRfDQ
4664SUHnwrolRCKm1odn4t84qT7leExq3qF10Jfw7RA/r+P0qkRnbVx7ySRsGGiFDQSpCPA+krEK
apy0U2cTwhPfjKS2n2YCrrKykQyNl+y7jLphlqT8hE1zDKAP3fRRp6A+iWqfusl32n7bMSCUJMEf
Jxo8e+34kIQtqC87P8xuz7jVxZISDd5vhk3sOvjg/OUSkBIxPqfi8aob4HEn1U7A1NGzm6Hz5pJ8
x8c4VCsyN7YdxnB37Dm9CcrmM1Te0c5Bn/kaENWa1qegcG9sXN2Df8fBNG3jxiLqMW0kzSy/sGts
16EzhisSTOHlcp1Y2xaI+zImvbZ5cKLADmA+ZTXUQWAQCSl/N2mIO3SgtlPuQFCXIDeQuvpg1SxO
yYeEZJrIbZ+Rctp1cXiLaZEg3PY6Vu4WKBbdUp6ew7TDMt5fnSm4Bu6TA061lMj+E0X7WM/tc9bH
Z9WZxyl1/XU4hmI3IzJojdCE25rt5CYK7HfDN9h9dp5142f22fH9ByuCBzLCqSAGpHnqzOlUFsw3
A0mt1pnmfjBIHB7jz0JC1u89JtzC8u+N+Zs78TgZXrYaneJYdxbGJ6Y4eJ4vPZChLbDZFKsktBC/
erBsYI9Kf+S8LMzCLkNFfKMgQQY7ePEKCU4OtCv4gk4zrU8NOAxeLelMvNlQSz9zkzQPna+twnDX
oEqtjWPh/BusA8ad38bAotp5dryWnEUgz3DmW3bMwocceboDij2rm24TIkm12MgBB1afdhKC9fQe
ho+OFQZMEfuENGTxmwYlgFNm1RXgwNVIRC4c4deaKhno2mulYgbng9o5ccGJgBebweTiTDwHIRcJ
/k6CUdMB4A9UgzQoAKBMFYBis5IXHwOq5FwDHRGz/HKLcztj3qrGniO5wtLtZg9S1Pdu/JLNWHT7
rjW22cC1pKAyr5xqZh9F4pSpw0sUG7cByurW0vuMJNea8bjd63MgCPsbkvKPZ1dPYWfVR7+2dphD
0aVIEa1nuKicZrx6xJw47U83nOrUn2+rvtiMGUH0pp++htZ0B7EoBfy6TkXsgd9eaqL+EI3hCKUe
0G2aFmc7a6+BN3GKeq92w2n/MC8J0q5F4mYP6aRUUEE75a2g+3FbdrBVA1oxI30llhGoP7e4nQZ8
qZWxdvIZ9Jhr3s3mrvOcvTVmj4HNxGOSCBc0IEqkRjguw2vkNw9pjQm/d9uf3NOszvTQbZp83pYt
dXXnwcAqEJi1F9MvNzbR563BZFAJSRpFPJCO6LR/dEt41iZqR1w0HWEnI6aM1dQsO3cGZX3H/g9P
YCDrfYshZA+T+s1yvLOckruKrZ452beOBTlasHHg8ho1r4JiSQTi9d4gZh4b8PwCr4Fj9+JL99Gw
h98sbL7Kzo7Prel8lBVt3+hMexmSw1Eaw57F68boLQAkBmGDrB3ugHgQZybjF9d8Kdr2K06q+QCJ
831EW0iwEACPfsz2IYdAQ0e8UbN3MjKb2B8k/6XvwlFO/R/RSHC9LrHZjuouePoeCF7xV01QPwj5
UswJx5CcD7mm4sg0ZPYwiElZwfFOWm32VHvleQzmVzak7DrG6FER7rDCaWCuyGxYkWB2Gy7cZPY4
tJbZh2Wwn0JaKtrpVypmfMHYPvhRsvJs5wfTKSRzXlNGrJjjxMoqWIFov8uJyRL9Eh7MU2IJ9qcx
UD/HB+voxPgSaauctVMkR9vGH2Y0ltpyO5U38kZWw/cM6DsIccUmC/4Ndz/ja7YKNq/9uq8K8G6t
Byi+uTEJWT0jrp9WU+3f9rHF0QC2dudE76FG++KHkdiRWfXj2Mxpe7LnZ3+YDn1dpKe8STZjV1mk
HBuPpR63lYkRa7CRJk30NUZOpVpAJCQ0R0NGyRkRuDggeF8s3heAs3lfPhkpWUh2fqJUeSx0FO+5
lAjjjYLv0gmPhO9+zZrRG2sMn3rD3oy99UGKXUNWlLqS1ZhGmPuiAnkZG5iNWc2n0YZ8kPRY1ZMi
v4trcYraGPfeXVEkp14H8dpk79C0zTUjMq9gripEjOMf7EUbPfccYYRF45hPgDbqwu1WGlfI+FJ7
DJmGOgO3PtBGpsNh0MQXh2sJttc14/KuzsSnHkpSmGL11Bokd/D1v4SqfbWeDHgUm7AnttCYbh0n
J4msmNtdz6MOUuLsuNVDo8vnIWfvBj3h6CXeAzNwiV8/xRkn8c8iVf/kWK+G8Qf752cmEP3JU1/N
n3CjrokZp0iHBOFgUh118aZCoIqYN3d+ODyQDQeq2Js4Q0Ed55DTmhosa919Axw8JxHrIK/rDj3B
pXSV66pnddVGPc1k5O1IHKX2D91r0QCocxznwsaeoo6RFNAUmK2jAXCCsGkmT2n/6XKOJx3zLmeg
FtXBnRIQTKqkZ4Y+qI/ZrR+XKXw7DPqu6pO7YvRPpDfDskjGpagnMgjwQVJSMxLKF67akPu/1nrT
WRaN7W884MVEAdeRicZ8ERx6HdXeDf2Ss81cFmIheaCZgSelieo1TdBj7ZLVO3mss7uILZDrVocs
n06gt3twDWu/C7m94Pb2Q7VXVjxumxobfUxU/CoIFNUm7KdGFDu/5/fK/W6Tgq9NE2hfA7G6bfXd
VT2cTuepjbMrxY5YjfhsTRfnol/XZEL6GBEcnupevcscsGtZvm7qhBTsLoVM4ZjplryCZ3vG1dst
KYg1u27X719mK6B1rn9FoYDI+vrBDFow7Y6BfT/4pCHYe0PynsPRDWdBj+EVX1ZpypUcS/gPmfEl
kr7a11WEQ7z0XwIwnvSo4pt8GW/Lpv3Iyu1uLihYRWfYpMOqZK39mEaa8m2qXes2LYp3typPxMdA
cPFFuEuW9iHxIengyrzTrvNZZ3bKdAJeR7YXfCe8p2AA1GhvKqql0gMWr90Cb2tZZcfZhtvOCqMn
isuFHpzr2d843NzTBPWcI+W5HxakRZt+69kzIKrX9cnzsz8MwhEAMO6U/szIrH0g+/srTPAPQjQX
N3GEmKfXHZKIgji38qcKDXycbrkduuB21DRAmdUfJvYxDh/a2jOje17xYh0PJiphXkO3q7lPbRr1
Ntl2rJYw1MMtqTXDE3Q+I/VFZPwkFqEPcfFeFqz3CJ9jWDLPx7CHgKYlGCcVdCu3gjJTUXtjfGSK
CmUUisi2F92rjLNbZ8jOLJAxgo2034G57jXHbxRi1Beec9f08UwsMtIAa0FET1vDknpDbOMd0qQT
Rxe/rVV/MroGJZXkz66ovyEtPfvImW4SUMHbxpl+tVPyqtvndlR06vOvaOx2O5f6GFfGOR/d10r0
rI4xSQzZUG5qcfZnp95YYN45xhVRoSI5DhnGrRczyXOkHTYXjBXCeevhlcx5CMc8lWQvjyC9LQAr
Y2NuCQgH8Q78aD2WNDieOzQvcduwa3fTD9hdb0oa85fjHpNBBPdeBwAmqqMDS3RMbWRdex5P2WCO
IHdiwuPhHuBgTyCp1KfWgR8xLdE+gYkhPMBhvMe4K7A/YJsmmJNcLG2qTdTR1DsV88i4cehw9G4G
1bJlytgcEgXKU2WfAWxQkAcJgGCPBXNdkXJqdTFbV+4M0t5EJzXCe0uuIng1c57/tBRSN70N54A9
jk34OekUs5c8MT4mj8wnVcMuX6RDyUa1/F2kw7NfMfKpXfpP7jrPW8SktJYl5RVsWZP9K0FoNUrh
OA+Jvmqf02LZdMC6COjqq9LDrX4NhiVEJHaezXT8UyKKZhl9ozNmWr7fP5pORIiDtVOIkAYZAqzV
1fco1NksyX9pOcGiNrhFSrz8hdzhL+EqcX0DlHlyUkVOfjyh9LGKyTyY4n3hgDQo4gxHsLFky8Ly
joK3NsRBaLRdT80a6F1RtqvRCBjHRDNhcI0Yj39/iYc03zFJuMzaTXA3l4KFIkHBFfEHCCEWUjJE
nDT8cNLfYmrcExkXNdNlCsSOZq0Xk9qFfndP9MHHkKErC0Gkrp3O3uAYz8+TF/DNILudugXAoxnf
6RKLUz2034xGiz1/Exx5833kCs7zXLHDqWviEabWQkKivzumgTB4O33TKgkvgnTeFfCWh/LsCHKq
2FTS5jbJG8Kpg6w7lGXzVTnuo9c26Lo6BEduHgFPIirqWITc96GTnETUcDyoZmcxASHcCkESMS47
z6ovYQ+Po3w2smTejl0kN0mEmGsOzVMiPU5vxSyTB7ucy4GTKzc3lor20qrecdnWAJAWdUn0VpJB
eqMjJEZeC7WOc+lqV/5vvTCN2XnnRhwDsl0I+EP6PPnzs4ZKuDWt+HscE1j6jniKEH8BbMv1RiRY
lfQkNafdAr6mmdWKvRMk4M/eKUn98NT7CBhtW9nVtbWDc4awaTVhb91FKrlr6KMq9DV+OrM+rN3b
kTnb3mMojYakukIGDg9MG+/rmZaXsU5t1c5lCpud2dX1wQvbW6cnAAfOHBBbZX/PWc+1RWot+Z/B
i9EkR49LmRaMlLF0bhvsVfE+46Lz51WS8s8a7nxslDqquEt3BJMxNRXNbd0DVO7HW+U25sHq2xyj
bYcyrFSHOWWGxHC61lm7acmB4rBRzdax1BN8YgRCpig3Zp09WXzrQzBH26YJGrhwJl2ax2DTiYAO
183Ixo6yh9FQUxbfIWMm7UM86BXkeCN5GdCkodCKEeAsJJZum3izD+d6FFvBNIc6rOeN6N+KhDMk
H3ryg4qqXhGQqPcTEZJiDp9FJq6jB56o8WqizCr9p8zlG2avTTGW9wSzYOSMiNzGRkuIM3PDuZte
YndEe9CHw1Y37a20FqKkL95Ku5sv4ew+wsjZVP2yR5DcsTF4uKPfhqvQne5G08hYbjNP1gZP4EJu
xJUNJCZ7G6UZrNizP5Gqcxp7agPaH0p6kglncwQsn70PTvpEJsJXJOpng/ySIiakILPi5wktHt6T
mmLFYkjTGAqeX3xOglDfTIS1VpBFB+80VGQd6BrKIQkI2AJ0vHFmqrNm2SFEF9+et1T4XK+wlUAO
ggcd/Ww9xzkr0YIITPiKgbdQE1lgohXzhOyPetJPnfNtsBNb9S1U4CkHfBd1eEkbQ7oo7ry9vwDX
miFC92RvjYkZvQqbhwkB2iqLqmtBoqNKxovvwUrwVAIhr6X4joLwNgsYMkci2unKs7ad5hSaim7v
FOMiIxr3aPyfu6o8uppericviFMVcRj0LiZG7I/rQSi2UeGGKeranao7a7mgGUIxhYjinZ0gwLP1
eCO1rk8+6qbVzG2/wrnY4Tq2uhNV85tshCQuB76LCFuSg1hM/f2laCR07L7PypPfr8oqb46Ad9CV
/f23f39JVe/uK8L7zsK92GmeHB3TeDHmESSQYrXoQUW8GZqxWtl2fR6M/hsqS4qAt2Wll+jDKPVv
1Kphayn1zm0f30yxttgXRF9BUMtN2FSfA/iwh4ho7taV+7zkZLMNF8tArtJNIuutM1Cn5mBoLgMX
6SZvLAINLernqGbebo60FuZb7AqmZnMUbm2qQAtF4iZK09cIgYtIAsSsInyb/cdE+NOxD+FsY1yw
BDTosicHPXW+w65676a2YyuD395Eo4R463V0utfQGQaOPRfpRp191cLOVsRuIw0irtwTzuPI4b1X
SMK6MGGMVaOSKtACrSckNSuZx8+s2taxcExigQgSHCP5rhrx2y87KcPyOWr+jboz2W4cybbsFyEX
YADMgEkN2PeiRHWuCZbLJUff9/j62mBmvYyIrJdZb1iD4Ao2klMkALt27zn7IDpKo6ZAH/eEfvFd
Ni3RUM1PrzePYcP5QEcVVCIYVhAnzON7NBO9ZhB4DKPI898Ye7HX7vXPLkJqKdpzhM8QTXjwxWc5
+rCopDXuUYTBjaJLWlcc/tXw2g3DQxGhcp1nNIxI/O++djfdZHQo1Ebkt0wWFqz5RBH4eNKiHOhN
4RnsdtDSTj2xOyn5dsrOj22L8hnF+rLjU26Zc6+GwSeml/5CQmK16TI84ItwWpUB3Q641GrQtwqX
lYR/6BhEMckuUtIKL5A1+HLR6zhYCgF6Nn7Qe863KAfXMnRmcwIMchi8YJEVdKPTwFFLPTB/Z0iS
xFTf0mouo1sEjCrHwBRYPUJwrN51biDtM7RlXnfOvrY/Os3uLnn3FZZtepmU6x1DU52MvEU24WrY
xzYmecmXUXd2joR7RW+PcNcxjI6yY16msx9cMw2e1pOHoMWb6jezSqctm47srPnFBkrbtPeVQ/xc
G7YolJN6wdeCbEIWNxMMyWowtXidaN7BBDu3k53SDg4K/jJS7JHryFiObOSqwnIvyZ3mJpyPvGLV
S/wyRN2Wf6YE9Y31dLMQ7SC8wcmd49NKrfAQRvKk+vTN7NNPCo43jR6jZwdovfp23/b+hcEYRL+e
nsFMgKsy+zCQiiI0GAGeOvkEXmIZbx+4Iu+Cynuu0tzkjSFgzqdfJpiZHNkZwHXvgwySj7ptD/Ug
1xO9iMoM/OUYuDbynBawHtfhyuBkoWfxwBj7KzPVzS+/Si5pK8/YZgX1TwTBLH0LBnA+g108pVX1
aIQUwYGWPnSSH/aH9rewbaSJbfWQ5MZvg+3ZsqXKp2EuHipV5HtPTKhjEfcxX/lCDx/vTJLvskpr
Vz1psExbqqdJz3ZBQuxt2xfratSv5MfuRqYqtqZ7B69Xm1p2wUoP89mwVB+HyRiv5XC03PAxaU1n
w18IodfzvwGxfeQystc6I06YM8bWzGg89uZUYoGqillMctArJzhQHjxNVTaeWmvV9IoqooKfl2Ar
cLMWgmxgrdi3+ksmTnizGSTG7JJ7Ao1IRf/WivQJ8V66tXLlb4veHeivgaOwfFTlAR6MxCuN98oK
zgZAZChBxWum58F5qh10CVA9X9tJ6gejoJvLeRo9pUGx0/2p3zEG6RnS6N41kfKsZc6mnC6ihEOo
N/ZO71W6qae2P5AKki+arlyHGpcQ00i1Yzc1O3cMLwIt3FbHhXkUzZlRjTqkzI8my2d+hBtuBdBo
Q7IBAqXGHw7h3J4kGypbx6GDrdZvIJx69cGm0f/pIMiJu9aG1ZRHG85szGOjym9NpV4K7SLdAPdf
lovHNG9XsSIxzo8YMg51bj6JKK9WhkEC0f0uiUn6mGinAZ3JokPl8xqKsIV2zNEV5b59sKwaoghH
0A7wHJ9BgbrHJtBgLRoxbHuMa690sYI58x5raqpOJk0Q06YXO3l8bWWWGiiEkGz6ziuxLaT9JjHK
s47FAdoywEcC2qNi0wlOtyYrrgL15l4vxviAQJxec6DYhBJKyIZfrFXJEAvklEbyX9Y8MgBO1qmj
Zbcx48pRuKXPmhTRbx3NnzM0ER3kb6x08tpM/jWF+IIcbMyf+mU/JQSbteSR4dAT29AskGQl4maH
RbTyI9t+9r2c9d+KXyoz8Z7hjDLfZHzjU6NtYLxHW18PSRYye/uxdxp0x27zWk3WNq/yo9lVw1GR
ybityMnxtVb/hpid31BAsJZ7NPzheMcrldfXGJ3jBRIn8Mo8eO4NjwZ8BZ04UTkqS70NNqR0pbMd
p3mynQBDub3N0rB76ajNAXYcXd87pzLpzn7W5JiasCPoQ3fVszJDzT18GTGpVLw5vt1OYAOvy0e3
7UdUlEnD9U1Tm6qrsYQUpY+ttf8KmPce/cTfFOI8TYm6Fn3CVDiy0hU9qoviHNi1Q5uu6pbkcD80
hzUwG7nT+BmmGZFO6rKLZwGZr7U3SA4ACFhT+NgTNCmPcmQiqye04euOyQtJjcW690jcoRHoH1tL
fGUFYeTEln1nM8lfTPS/SpQ9yykWNew3uAu6PHQgzpqpjvYcIvoKEzDjS0UFqkxo8cQtNUsFRZ9/
cBQ78LUkGjV9d8wxNiEXb5oNJhIiiGRQnfXy4HpVfqPLqUoze9AbeMutyYwwzX14nf089AmUzmRB
R0eUdAyVONj2UfgVVdkzAP0+Zk4cBcUtnOdkusR5EXX5wux0Gifok9/9ViziADcVbkrWYaj+C6Y2
+bn0RHISITWeGcOuxhr+QmZevE20csVct1oNoqZ/XgZsLKeJq4E7Q2hqn1C5gfXFH+qf/lwO+SBu
VwOit1VIGrXDL0KeZs5d+Q52I6JWqQwSiVyxA1ZPxGhrG/tmMFfZfOL0OXYjkHHRKqsc7Ro1Ohqm
sCZMinJmBTxmnPOFHhuMGx9l1tvz2H1T6G2xEXPhgY4gXQZGPNHjyzDmlPVrHubDQ0o58WBm7vtI
3yYv5PCmV6U60DTlMBKiAptKQpDeTwi/YpqVLNsojER7Adn4HOcWE6Dcdhlm1lB1wmFYa2TFtbkP
IFdPn0dGV1vfZ+nl3yfUkmN9idhJO/iVSSQlah8uySEdAStwN4bhJIteRvGNttG0C+mZLCNYyrZQ
zXMaab8YWlq/ehZGFGLua5vSnWPIhHy4995SokxDX3e/9CM6vWtk9t6T5ucMXTUcDaaiPGugMtrB
ll2ltTYSx9haYfkawC/47HrtMSSxd2XMW0bHN8ND48QdKxElLwrTp6Bg2MJ2JN5HxqwlYOq3xFl9
SDpoFIFHBZ0GxnTW7PJBlg9t2UiYT2xPicx5LhE0I/Azw4dYqK+y7co9wFiLPWZSX+sanbCJOdsn
xegwqaHC3keVLApOzMw7lkHt7GRBDBNHNP3mXsHGljAJU9ISSSSYtVl6UbLp9e/264kroSIbTubT
jk0e2y80AFVoDDBFnCNOuuFQTXDw7JqOlq0P10YaZ4Cp0No1VayC0Uq2jWC72TjD+N5q2vsomYCx
I42uabgJqzh4JTvoUjoZCZJhZL7EPV5MurTZZLvriHHJhnyO5Ll3rxPejSOXGHTB7pxdB35zrfAp
bYq2V2fV94+DnyE4xWK4HiefPzix5SmOyx/EWparOnQsYm7pALVtc4Xe627akTjOnECEo0grNgYA
/9Ein5SV12eJL2My6IYOmp1swDV4h8yNxQENmWb7Ndf+Ktp2Wom5vzDZ6WVbLdNPZpq/+EXHSKIF
fR4Odrhq9Cg8EqlF3lv9UIOYXzDfmpa5bPxzVP0mKgARwBR/0+o72z5liqgM+vmFZNefJqhikLDp
uf/WeSwpIl1rpg8xsWdtpwWTLQI/fNWCKj+3xo+ZVWi747hkqHvRanXDeWmtdD2Ri06zljWGJKyM
9kvoR79y8kFRXCAvc2nvyp5TU8dqccjKF2/KrZeR7OwF3JQPKx84KIKc3IHGx9o0okKdfPVooWV0
p85c46Az9qlpfFhQHvUiR3w1dVCqJ+sD1dIIcRPts+81n05DPIYIJfooyzlH4zRg75vTJ2PLWuUe
mNZe42o9Tc7eM8O1k9vWom/5fY2VNCuSNjYtkB+tyvst24r05NE/QsBRazsuIDN9P38UVndklncK
2mRkXws+0QFkS31TXZTjeUeyA2CBDkxy1WMm/ZtnxqRfG260D0axdgjMsMjWcun4sbccl3mstnQ2
l/04udQ96snvI5Iw8h+6V30o7KSraKwYNZtnY84O8QZ3b7XMsohgZv4WCLh0qO0l84jMWjLcWxY0
jjubwopMc5iVQ/1YFsA5J8xcjUUulZsJRPPme9KHvzW9/CR74IsMNqi0s7otc6Nnt61IV5X9KphN
0iqLkYDpBhU3w4na1W/+1ICDwl5hehjT6LQ4oDqxSZac8oUzcMZ0G7jOBzsut3Frvg7d+A5r5j0q
h1srefVQlPsJISGGJCrDQKt2mUdIFhacM9brdpZVOgXsX/HejvIFZnfzENQUCVFgQ2qI5Xs8FRsL
9jeRsQ6ypKm5OKW+DD2Btro8SYQoyPFsmqvjZ1MEqAoxHjT1cy6dh8xkPlcUp8x2zqEXnIk5ihcm
NLwlkmBSD0kIWjodc8nJwxw5qB3aIoEs3rnkKfIVr2lWcdt01M+/3HA0AVHFH8hSPmkiY/twnAdg
rrekFNdqMB+7VmwYa1/DyDuJzKERnNcPMAexCfF7LFglS6ew3ny/XAYSwFmK2Ufv1j2JZI7L0j7E
bCc93ULpSiQa+5qda1fjphk7aPOK4773j/VQf0DppWiPCVmv2fznJxzynaCL5dMbisbYWFiGuTMY
7i5arAXCTVa2HZHhK/KHOuLSiFmbWBZIWOPe9XWuFiOb4s6ILsrScDmNajWKFGFzgmNiMrInUxhf
qBhIHZbT2YrQCxbxE9PHa9/Dyfe1H4mBNRwZ1FT5T25FtFo4YM2A+aqaL5Llh03coqtJxKZqgN0j
Jl2gO8boq3XmsfLXHjOTkWHJmZlYbUEyjRAYr0wZ35p8Si/3m8kgeaLxcN8Y+aq3YUJVpnO539QB
groIQy77LkxFYKDBGn55XNwXoZE+Ex89rSqj7Y99VKPPcg0+3ywnw7lLMXZFDqMLre/XCVt4BH2o
m+tpY7vIIrFNbztXXntFCiLjqN8hwFrVBuPO8RtEuTKwV8JgYo0WzrjWcnjIo9w+Ykgxrixdw86j
lFnYqfhZMd9gMSzWgwqtJaDWrTt65TbXmHKTzTKdfaY2nMJZuAJdd9TKMtpPaA5YHhkZGRWN1/td
ZEvZgVTSBt4gOS49M3iO1/IwIMty4spCajS4K3PwSNmZb9zK5KOpOV4KYczgYF+Q29ayxMhc26S9
/+jI5lnlI1P12nyrG8Jb2vkm6BN/pWXDhjP41zS23aEuzO5g1d82hei+tHDgmgVtemYhEl+icpvl
VJTujonxeDBDF8vIPKHVgvog9bI+jFs/M26IGSHsezXgsomP2yACROObsG0thw0cxhxho1wpdKF7
GbU7mM4chiKmOZ1rR+YmMdxHA85KHR/KLP7FRKs8y0lZT6OT7G5j31ywSxfPEmkurQViyctRhfOf
bdHhwRTghgjbVRqs+Eo7NlHFV1aSIYbmfoG0t3hqK91bcOI/Z/AoNxGBGqTh1cjWQco5fltuBwsT
l49aYdDjc4wDb1XiNV5Ghb2wM3q9ti4YR6i5mzTII1bhszX9CjwgAH1J2E5olMZpOBdpEKwbrXrN
lLspm3Y66348LYmd3GSWEDf0ZEb5SkEQ7Nts5CtDrGeylF+0HIltUKbnmjETUS3vvPUHvHK1Teqo
SjYpUoKNYxOzqEJ/F3rYC53+QFzQLefaHlims3ad6KuGusdFAjoTDikKH306BFX022GotDP9b7tn
iOv4/c+y4CJm4WzH/zjD++O9QgFTViwWmh//1kvgiU2LOGyuH9RVQThICySOQ4I6taYETXXUtyGp
En0bnvGWozbJN1IDBy17PV1p03huAv/ARr1atENzqHqaI22F1cNLxfswKGM5LyFbx0wLAsE2ZFyf
G/z5C5Zygix7K147yOG3JdpzAm02MB2cVVB3v8NJPJZDW7Oko/gsjCzfAUdOhxJwBoCencgk2wVv
3MiifkZl/GhkczRFyhQJuTSCHcal0Q9vQntS6IR2VI3+niZwbDqyZR0GzloUr7V86C9ZfVVZCjq1
bn6AtmYPU4zYTCycVoA0l2j6kmNfxe8lO/ClRogOzgZu7DHq0PazSS9hoZ0L3zvGQV2scVI/itKl
vh09bZVFzEZ1pbCTu9AeaU0y37JlbzyZWXfAuLqNUCKshhDYhSm8n4b/oFq9XXsyesJoe0uKcdEU
R2KlOEWlR0hxn2drC8kwmCId2W365BDNuS2a/AXqHpmchGigMBuf686n0vT8FuN7Q0RKDP05bZA0
BRHC1ZFgrbTow62RG+9G5UOah0ed1DptD0RNnVFT+4/Tu3RyGJ04W9ipTQv6tMwFB5Y4bVpWKVGl
5DD4W1WKYSdHBFz6UA5rggwANtEj9ji6LAfGVQMN2xLqTK4aepJO6Eu/ftMay1vyNMtm4SIVRLy2
SrOSFKGe2st3CqJ/y6Uj6x9VAZlBZzugpyZYR5TaU88gevLJ+pBL4ZXI8dNPG9lNFKJ+8uYAuLLC
zDbC7U/VZzVW7rZIMZbjS3pRvY+EF36JpKIR7ZypFQ7MUplq2SHG/7FCcaqlDsEjAKdoAl4bQ/sm
Wp5mzCa0oieWHYTLjFU+2HcXCyD2/aHyi5cmICTBFe9hWH3adfPaRay42owmGMY+2DL7IlvC/mn5
Ey61aroCW3lhLPeg4/PPmx5sf3tyDeK062w7ZNFnoYpDl0pjbZoW+63oEpV8KDghccojasFzgcIu
+G1lBiLF8GCbM0+jtH97XXCM2okmQfeOiS7syPUwS7RWVYEtGxf6otS6Bzsgy1SzYan1YcMkvoIm
hZ66mmMwhnBGbcFTU7j6roqlUkuEOkUTHcmc07G35pFEnj5xBAGFCy5EYHFAyspdCC/zlmlr3fo2
eJIeVpKuZTPpsXFeZjGRohVifEKXx7d2GZeMq2PS7kbwQAc9Ino8CW0Hv6OFMDc8x76tb0U+vBPf
R6wZqYj6GH+SEbAcsYO3mCYWYZwhVPSM8KNLcRrEwUfdzH1hGKBQ5edOjj9iCQiybivt7kab91hF
JBM7XtohtKtREkMYC5DEBYDu13qR6ttB69/Yfrl05XsTooN3zCQmI7d2zn1o6KtukICrNfpCSLqQ
WregcH37HKc2n6UOoQROo7ftUn8pBEYXbcjslemNvwuEs4nLB2anI05+7xU1BJb/JGBaq/UPiZKK
Aql6G1sad1JMajHGXLl0lNkaMsmV2ctffUf3Lq/7CxmRmDqMYmcG8gwtwl7oNrlBTX8WNborUV9x
dV8ZjSxUX5U7w2iOMkWXOvTZMWhNQobJGtkjt9vXLYezShm4uU2/H2h6RuO4LrMxXXicOYvESb7G
MryYCTNWW0wPbYOsnG4YlTXxPJNsIHHkDvOudiDmVC4Tylw6jCa1gQ2TpYSw6WHD1I1xWmtW8kAS
88maaDNgfqOD2dJe9tz8g1COx8i0HNo6PAef5cN3ksc5q49mWrSY+nQC8p2/5kPhLZhDM3kXw3ch
nwzZfynkBMz/KAVkBHUWiArDgENPoh70wDg4OEHyRqjHOWDQjcQaybOiYFsQrX328OUKwQtBmh86
zorNwPZsGUszWY84aIiYfI9kspZZhMjNxGw5uv3aZxNKp+q3ZWrpua29Vc7vlKbLFA51b4CmpovJ
XY5Gag7MZ8s6F08E69AXKcwrPZNrj5/r2w6NX1FX7yeEbTjzjYQe/GzXyPLDNE3vDuo2s/YhGYze
l5PeUhzBOFCQlSY6MoUaTs23TpuppN46OlaEurowUubYxSGPRcZEKjxajW8vrVGSXwRUfpECEMUw
yeSxcewnzcULBQTixbfah2gkL7NUn4E0gH5bFll2LbWLQ24TuabTvq6RncXC3tuqhdqEM0LpooA5
qp81mphLt44gNQBCYjaD7oOd1nJAurlKW0ZZ4OTOI6GBi9gpL55iN5qk8XcW+a+TQk3sl9VD0Nc0
J+ONNzn0eVSREin4K+zGmktn/ooC/s1L8AWbZv5OqzxDEDfL6ZpTMw6fTRozR88mptKY4CVtxk3l
alfhdsUWXUmxC6vqgYhVcxcFenI0y/aG2o3lpQBvYbk7TeE20Q36aF0+99qk5AjHjo397+R1GvAK
3V8pLX9ErkvTHSPN4B9EHGv7qspfMYxCD4gb+tfhhzl1W1JafhgaFzrS2kijw/rZDOwrgo4ItDVH
p/GLGEEi7/RtxUi/zh+LdNhHgwYLSRnTitEcXWOpq8W68GOMn6A3AV1ApS9FtNSxLmF5JD0csSLq
vaOpGBLTa2LGk7M1HzZpTJudoh0MjnWl+SyYe0tzbX9nIdYGOU5P3bTN6CfyYTYsjSpfR0w01sT5
sXWkqRLbO2JTN8EQvcjQ+1E3hKzB4nE0zjpYmMVWBRQkQ0GUj3q23eDL4Kv35s6CZujYvwa5anHb
rgXSRmVOb6HtcZBqaK6s6bXOnUvXPEyMaOj8t9eRSMyVXZKsXeb9TteYRHZRcZ7/qzv8iIDUwMiU
ANVFBCWmS2Iu5lbQQNFHQWHU9Q9Cs24SoE3Qg+TR5rLCp9uSs/Qu08z4ZMdJ5myd0RbMiVaReJI8
vCyNFBc3xjHrCvBfRqsx7matEca1tc9THL2OEX9Q4xdIioeBUobv0k8Lb+d48VbbWhZ1uzRwfkwn
AxUvwpf+WuhusKI5e1S93FX9yNdA0bMvzPNYJCVi7KqG72F+D0HyyA61BaBVHkjU5RuSE5QaM9/B
8fAOVXU1UhktY8hZqzZ3jzJMrwAsTjWxWq7SozVNbRZyA4ccmHz3JQiNpQbwa6NTOhBNiOO0Nd6a
hoPZLhpOizh5g/P2ORC7FLGV3I952V8TlKS6USnCw4zPUoI7c1MvW6MVoEiZrTfjq6BhsWpZLKAp
tdM1D8fokDQFuKzm2gXJ78xLH6pahWs9Hygj9HE3WmWyaoXFyaxYanuHA8GvqP0d0pkmzYh2udtm
G6ZaXCBojUgreQk9vuxmUsvSbQ7SbtMdJttt7FEWzxQ/Uzm0qYxVC816p41vssG9GATWAYLDK8kq
eKSi+hlDzHVyxC8SlbY+0a5pz4mSVM53FaELbcf3rLTP44SYp2ntJ5um7rKuvSekffCQprkrgYyN
nfvmXrlFkXhljRDgv2hyqihaMfN+MyALMsHq0fwgCU9Vpp1D4B/2aDc7xr6vDvAhYABuHP0UM4U0
/6G8iKXK644IDhThF/UGwEfNxLp9pz/THnIjpGQQEyK7AayFLWh8TeCxnMmjR9tgFYybX3EiLfL4
iq3tDMfCufZTP26HuRkNk+8BEPtm9Ki/aUwzaUIcwwDwmtrVKQ7VrZmWulX2W6vZ6Yb4MiHl/B39
/D+id/4/RLf/t9EtMKZ/5cVYhbDG/tf/TwHvEnTqfw/vPOfTz/STE+37TwDP+Yf+DvC09L85prId
V1AZGFI3gHT+nd9p6n8TBvkpruVA8LV59r/wnVxB/2YpoAGu1MF+Ag+EuvmPLBdNSJLdHangskhp
6o7t/k8InsafWcIOAFDFKUrwB6EuM0p0fv4P/E50u8ysMi6/lUvgntZV5JBEkFii4jtN2dMYAR6q
rgsEPT4d4FsOsyuW1aNTZ/QD2rLY0DhHFN1Xq54x3KHXov+E1p3Ruf+E1d7fokNBTSVpKGkY9owl
/8NbLAmMZKOMQ16OLf2H2nY3YvL6FVuK6YarPGrerEJxAYQ3utSCUKJ5zX/lQ12fcIxMN0a+xppU
DZR3AHqPvkQMVCr8GJMcY7qSKGCnfvr4w3HwD9rtn+IlZizyX9+1K5Su265uq3951wHefN/pSURW
Q0DhkpTuOsQp+IHlZWGOFgolaZYrGiq1DeK7FsTnYv6xH3UjJfWzUcYjkkN3BqFuyphLnacHN823
+wuNmARKqX2jgMaHTOhH1lswtiB7K5H/FrIgy4wr584yWXQgT1T/AQP/17/MtGHQG9SNloCJbf/1
+2AMYgxh4RMIIzt9ryMZJuvauHAtxsOjquBgt+zvfeyQSxS2//5jNf5Mo3YM/nHp6DZHhS10m2Pi
zwdD0agkCit6Jqo2jzZ5K4hDgLNJzTpA0UCAGho5pEyB09AHnqyvy9kwS1rrUieM5T98EkL85Uvm
3SisgJDLOYPEv7CxC1+J0e5sNMw+Tr26n34iC4zOXAfMTdKgvIVl0JzIjIPKwTB3pWdcmcuqlqck
tJ4jOTpvtnQ/MV/hIDK/QjIzH0NRNOho8QmrEWmFrYVEhteIBv7DJ/l/ee+c87bJpceyALD/5ZPE
VQKl2waKoaGV3yosJjIytrlEOej39SlnGLAYRTusGLuh+R2I/Ia7ZBH8wRH879+L/S/vxZUCtrCl
oME7iryRP3+rxHx64NaUmidHzP9CC9f07Nk1GWW2eoGTiw3wSXOR9zYqX1W0mhCtxhENo9AjUQ3N
AWVhk5/vN5xYqM0SbddjqzrSjm8xDjBa4E5TJeKoZJitcfaBjPQ0wq714oXiQrzXjrE0NMIRRelU
pxSjCAQJozpoSTI9THUKMScUycHHiXXg7ZkLS2vsm1PGt3zscRc2pF4TNGSfQGuSUIg+YWUDpSF0
GedKFXVwYgOU5lbDttPxUaiFsTetpUtg5r//PKXl/pnwDcheQIi3pa6jMHekLf+SnwA0lf2IbftQ
AaNvO/DbfVOiSU+kgtBW5MvYpnqNzYwVLj24Y/DZiaE5mjUNhwVaL7wahs3/lmPeHIWUzfH+f399
xh97BsJJ4tHF54VoZc86G60dF9r+xLb2Hzcl8X4wn+f7KfNSgBtQLe6vYSLNM5C+/vjy+zOkdA0n
ZN5LL69N6tH/8wvvj99/1T9fdr/bm6EPN6Sx6Eery6RXy0Gm9SmdV41FXfrbWKbTIbWbm51Ekrlm
+8NtZAFIoRgfi9i9ZeJM7qep2eJEtiseIcEE2ovM56EfKcVUrba1n+1dibBn7DVkASHa65He4Sth
4lCowB6rUZiPWSjsnRbS2wy6xrhF8035jE0TgI420j8pA1FvfXBwiFGRGDFd/BX7FdBImuo5WwAv
GF6hvI44HBz14pnRW0PazFcUjFcybexjOfg/nJk1gjrOnBvtzt6sldhRSpi0bkVIqHfbbkOakrtg
oJ+U9oTo+r7FZAAq3nMc0HPpgi7/Grt4VyYoP4s0efXXmsCcUqugxpDsbBiRmwcwiwvfmqoT+h0S
LD2zXpP3vsGWlL4I9oj43lajjj9xLPTuOe26cWnC03wBWMivKl1xrfFAmaPhn7qauOzexm0+NUm7
TTwlgPj8cmkJpwUTJPqD8tVj/7HRrZbMSPidiSayU6lZ5d7qtQvj7ensoAtcQbRhigBdbyVqhSW/
MBKy3mqxsWYNl1P7L4WVDVsSmDsGU5b2kZrqNRy7/OZben3sulndCLJ/65X8QZ6uA1obrPrSOEZ3
6Ykcpqc+2T+jGRVQyvYF5a+zczPc/xopEj9EjZxufoHVN+DNG6s5WjJXj+jPiTf/ZGJpv6oWWWPV
6vQyndZ+zTyXbbsWVZv73aBmTwa/wtnf74phJhk4mHfvd70Gf1sYTrc6wKLU+QKkh8WqX7jjBRpA
cGOR53Kco0jLcAbxbnmWvNQ/Psuax2RgfvH9hpCRoy6QDKlYndgPa0/jlJg7+CARVCnAjzbxH0+h
Nt1Ua4fn+0OeWyJ+y9gP3e/efwrH+ReXCfN4f0jr6/joprO7bv4dfCHJpm61ZjVkA0NXelToDMlB
SuabfkB/YwjO6RzD5DXG9vAIDjHBE+d93V9xfzysi/QyjtCZ51fdH7//DolHkK5g+vDPx7sge6PH
ima4Yq/uUdU9YiWNHhMEeQtX6O2uDEaajvNjZKJj8BpEubnfZVWLHsla7deTBSYi0FVFO9ejtaNX
Dm3A+/20zSSjTBdnRqnHG93ps9VoadGT5qRqk+VY5RPAgk/3x/K2BO9oWPP+mJfcnwgbZ9VneNcQ
+OTrvOXzqEdh7JC9YzaJc/NW4am/TTDIWBVv90cyL0+Wpsso7/4Ychl3L4hZY8vJ6++PjenvHEPV
0/0O0IJvcP97r6hippRddB1m9p2bGNNPq8x/pV4in5gJuQetLgIuvqY8ysZslqCOfpAt7LxqEjIx
R2RzdgSKWsgp00Z3U/umzbjQzNTj75mtL3SCogOdAb3X2M+yNMJNqbU/3bonerA11CNySnRLYad+
BgIkVjl27mOF/5LFhC7h1MBnEjMD3ZbBh9Yl9cacmnRfZbX7DAzm8e8/WSA8GS0zekDqHJ57L8BB
STMfGocvVn4wURWEbKZ3dYp6J4Fqc0pwLQi7ch8qU7gPxXyT+wODwiIpVkyDS0wPkXZIE1tsutJB
s1F507NIV7JnFWLoYCaFugaFqV/8GZCCPj28ccHdy6IEehFGHEd+DGod+8iOHqt4kek4PDZl84d7
dgBAty6nFToBFglrEntPNi5CY8Ro6Om/G5/migGAZB4Rj2RMZaPaOCkyIC6xLDnCFztsnxfYoubJ
nW8Qrxm7Jkl/VPO/6ZNEZCZTxEwcYbEOO2lI60cE8OiJpsx8UFhzXFKm6Tq9xb2dXrFR7RPU9WdM
kfDGdOBkNLeMi8BcscKV4iw7RHKX+w3pkfplZF3a5kbQLj6YSQeP95spmxWhjbZLIqM4D/O9++ON
6f0O9fGH0Q/QxQWX3ylh2AJtntvasSls6inA0+6kL1mXXTEc9ZCquTc1NMnzttNO97ttg2VYGHBO
2tHmVDIxDkjpgjh1SjLPdflc+N129NvgB2xwY016dH/ye92kpAtvhqk5x/uN+V//J20Lg7IZvNwf
18OChfJ/U3Vey40j27b9IkTAm1d6L4mUKekFUaouwdtEIhP4+jvIvWP3uQ/NEE1Vl0gic+Vac475
vyejFL09YdY7NXXQcmnTgaap6bThSWS7LwQt3dzay4AenWkO44Wj1Hh5/BQnQMFt32ayzkP/Pv54
0kHusY289laVw5YjauPNw01haoDLABDaQ3M2Ncl7l4U/TtAXClKMgxiw9mA4kibtURveak0W0uzl
5bbqQKDIHOd1iG3RGCXTi9TP9JLjDLCJWosjninSpawWCqqxaSscKkUjOPLgQexdP71FIQ4WNJ0c
djvrnqAW6uyEWDk7zW2QnQo1XyIffFRODbAIBmWcHzfYBlBpk4v4FhlT91xMlccxgFBnErPlcgzo
Yfao9U5MwUMmtPxk1vF80HWwMtqdPQyMOMlZPkPu45d8/BhUxUz5jXAKLTFGH2Yfj9/PqpCvkZi8
cbwi3gTd6HwWksm4Y5bvlDfFXdUHdPz+uEUpw8irmZ8Lp7efeEmLpFLMzM0Jz5BwKKGbpuQdjPIQ
4YJEgOf7JcQO62Qx4TArm8RXhvrB2RkYUydkhKx7G51e3IJPSCArxhgGjqL3CDWsrQ+ZDNWyjIL2
uSmOyHXhSAAoObQmzvC4VT9hhz8npDCoApwAddUsc8toD48LtRupfCwurGhep04CAHpy+hPHnl/h
LIaXqIFP21d+clZjR1JXaNH0twA1t/DXHu+L15bpLYxbJu5R9fT4ZgyF9Y8hISBUHuNTRrkDuzaO
J0zmgKEmN7lqWcbPj5u6es2i+B05wPwK6nl44eu+ftwzBnt+LSe8ApBTjSZFbsMA99knlOi5iZqf
liB1WP0xVWPJyISgp+mY33/SmeKngTCV5F4fBUl7bYiC2veliWfzfrf2G3mBTLAucTS5YMdUeKhY
O0iKUuCIZUcabd7Hz4+bKCiLNU3hu4oNQyjq4GBbOV3wIgtkboFXy407Dt1zH30VSWqd6Cr+9ya/
J5Xg6AP9EU+EZNgcqv25nwQWTjK3JqSZpEdyYWWEBm7TxvuxPDJbLQdxKJp/39zA/u6ORto8NeHE
GAde5S6fAFIpFM1dRbpalTcSeI+KVjJgb1ApInGIJc0m0/6LEU4m0CQz2KKl78Cy8Z0nCIEAg9QY
MdJO0abtxVPd5PbCrov6CzX4e2QM/d+0JKmTWK9N0Tre3o7SFB1CHp7jlqYPLbTfwNOLL9iUaDrm
aj4WwD0WYnQgPpnqFDWy+ZITZFkZGaBL59p9j7HHPB53sqbcMOaad8Uo0s/UfFbDNZmV8bcR5XM+
BtZXlksfAnQ7vNYKDkVYucaFxFVgKSlqmnQOyxNxPf4mte3fY4de/F7yb10RR8eyuGv2OWTu/FAB
HrLJptXgHV4cL0cBaqf2mzmcVMc0IJRW+qqhsxHvrO2LkErsUBLXh9ao5GkqkEaJphQvnI0QwhpR
+VG6jFXKRL3jkSIyzM2OhZAhto7kZTRhM7FPZKt6yv2/SthXL06r39XYo83BQv0Ol04umasC//Xf
i9mjF+Qn7p9B2GvLNBj7zUTS4K2Z/gks9ycrTf1BzhVAad61c+4MdM7s8qU3Gf0DEDJ2VtCVL4+b
ASHmshjsbitpKCVLCZpsBcE+WI9xhB20p9sTgau4xFMmLnQX1B5L4zW833s89O9NFTYOKWBY47Az
MdRLNZsoN308lkeNYADHdb0Hoy+RXrrjp3awVxVd9o1yDcuNZYtTi4bk2fQUplbEiNqb8SnCC7s8
tqHcRyvAkf6d/DzE3X4rto9VKBOMkBo7E1tBLUH1wF0sbJw7K/QfY5roC5J9BoA9DV49oEBvgh9f
I+mA6vDVYmAAjsW6wlyDf76bYwia9M1V8r8/PR5zmZPcHj/pzMg4eBuCEfk4Y9uyqkvYEPJSWR1K
wET3J9cgrKXVI0QyKerVbBnZe9GQOTLE/LoesUuZcvCSt7C1/PHx8ZFAWJU3x0mGjw6yTzjayCx9
47kdLC7XkDZgN9xTdSb7wIx4I6sq/8sW8grcu/zQHQb6mA7FycMgf/LDXqwre84+XCd4pQ/VHIZe
603em9fSs5y3TiZ6SxkLI43N/FVa7rfIZfqnDbxP1x7UK2kz9c7FWbalXmjfXLt4e7wAfzkSBsAy
t7EVCTk8E6orn/DZDozwwoCERGvXGdj0fPGW+eLAkHdCWoTNs6FD8J/Hy55B0f3xooVG+O/r//d4
igHi/zx+/3sS1qvtMFZyU9QsFCok3MKEcvqG/MdE3c6ZiONq/NY6wsPLCf/o8ayobGPbDORP07yM
32YGANsht7v141kdW2oTEcL1n7uAooCNTGDNS992FoBt5lcq2Wg3UyYvHTOfaSdExlk49vt/7k1R
9wqm63Hn8fLGHm+QfeRF3v+w0KFYFkGJzPP+h/tMjpsiT6Klodv12KfetWkH74p5sOT4+UKF5F21
MVbbWU9gVv73goq0Pxwv1vnx8iGDDjllLA2Pu9X9r2htpBxmNyPbRXAEuNMZbkHjzKgHEbQ/7j5u
nMY8MrS8Q8pzeUNkN25G+rqrx5OiSNNtFRnI4J1pNXKauGQ0dJ8JmQie+8aAK6X7Ym9RT//nscin
QiSgg0VQhpLmSSGH3eOFqr5UVt6f23nozxNbOAg76TlbVtnfjyceN5mrnkcjzE6C3PUzKQQnHK01
3LKkYaKZUcxo5a49rBPH4H6DRCc/WrBPd9iAi4WrYGkyh/uaIaRuyO4xd5iwzU9ap0ZlGp+cFOud
7Tjdxswq4zMprY0xxvFbwgYZq3ZaPb6EFqrSMTXRRPa2vdMmltfH4xD9/8/juFOqDX3Y+ev/fz2+
sk9dkcPAQXJ4C6PE3egxHNeDWXG3rYg9dUEg6yqRb5M1h7t5lneOL8/m/DoHtMv0ju5/1h7tcW2k
4S/yZRgOszB+N/aBpa777YXMG1jMnEOgdPzi+AJ69P0FUhpfMSemG7z5ce8hFNwYPVKg2Z3oP6be
73AY3UspHPE+KGQQTpldk84un9xYHOLU/fAjo+UPm+kxnWKUXdKofscVxVzsFsuhjYKdlav61Q3K
q68FohdBKnZdzDcVRy3j+SJd60HNtzrDfZtYfNccdv77KMc+IWfr9ghqSXts/PwkrLwlIoeEq6Fu
fh7HN+W5N8+qW6qJ8iWcCCBJYf5NBvujfPdNKN+pIg7PydMnrJLiBRlXfyFpbqve02osPvumvwtX
iMKgl13CS8ZMbKp8fJIZrVfyMwPkBTYy2TijgDe0RqQqTOQRFRYJACQk7Yb9rykuPhyXlipt0IW2
XfPHT8zfrtceyG0Sr2MPZ5MDB4ZKZ0h+sQwC7wvr11IOybMnqu/Hw+ZDg1fhQ8OCmC9z2SUHDxQC
vSbQ0TqS3nfa2jfesO4tjdhnrUn/pilW3kK7xY4DSewPWP0XdvthidYywYKs+1se82l2shV7D07V
rY3y3VxToCUaEkMcKJIHDILPGoafa0iMa8Fx6AtSHp7qZvx2425eWrlDd7UBNMzhAfAsa2uN4Dkb
jmON6aaDu7odW0aGuipblo953HmukR2jwTnheviIceR9kA9G0y5W3nMywG3guJsdeit8h44XreLD
49N0HMQVNiooIsBoot4HHUvZFcXRjhj/GYzKziUgFaOY51OaM9enVBCn0ggg/XUkh9s5ap2AQnbl
Eza2owA6kZ6DOpv2RmngHI6dS5F69jGF3bPuvV2YSvNs5a63FlgpgRwW07OTtXIXa3U2+2TvdwPl
MgRV7UfyMItyX4TF2k6JfzOQcMSR/EoFVLhmKPUFxecFpn6w4BjqXgYLJWRU0rdA/bAbGR98cr2k
mDmy5w61IllR93y+kBCB2sdaGicVjqIAQjLWzp0ZlB6UEulecDSHPRKaumpvcMfs09hXrA7SEMdm
8uNtb6QUlLY4coZzAEXA88y8pgA7COlNDc67ymS0ZX3IX+1pGwWBg/USro4ceWPme9SKHGS5zhwg
tQC694+pT6/zYM8KuSrTtjk/bmJPQLuq8Lmqtr16Ue1vIs1ZxhM97mNtAkxj2XTYwPdVRuTYkPvq
zZPt211nGVdoTQBKiyfvjlOdTaPfPO7en+xUM55hnvYxvb+scMSTtCJMRmHyTfHHKt3WcKBzAOPE
O1FqqdIuQByBR16UI3I+U0XOAcbAk9eQLSmFeRJBLY9thTrelCLfAI30nqAOyqURGMlO4ZrtgwRj
XZ/kFK3EVJXT+xTM4lihuts2IauQUU/Trgkzd41wEZ4DOxBTNPY9Rwx7bE5vnlPUR5exZafSeQ0t
IdqIwkRS7M1kp8kYkjg5cX7IkbOQDbO4sLUPgERpwZnda5pX3aWjy+P1iG/6QgOEVvGpMQLn1SCI
SYxcQZg4suE6/Y1ZNa+JhQ3LjE3v2KjR5ZOLx288titX1cHenKAQpISUVIy3Hy1sz2zxet+jZ4h0
WStASyc1p+dk0pyZvIF3O4rJoMypgo30ytIaYIMC/ZA03mEwccRWHupNNxzrDbCoY9hVBOhF9rho
p2sl+/ggmBf1dajOeoq2gavKd3YK/s1GHyVwpS+hnUyXcLymVdOB2o99Thxpq/dTACbBM9S58Vt9
NoaZy5NVeQ2oGJKhGSZrprjZMZ5eoLzzFR3bsbm0sn+dm5noIGWCFfG6cNt0ORCFvvgLezw43/t8
dIls5uttvYEFkL22cx/QU/jxLW/aekbUYUBl9WCibG8L8hUpNivrxOkB4NysYGQLC6ZNS9v0PtYb
CBUyGDyT3Gz9U7na3GvPmC5YBchITNznDC3XZMX2sTPK8CgQDwr8GU+RKklSUXycw2x+iJnKREXV
a8JcZGcXjrXI755blGBQGJA9jaCB94VhB7xPmt5L1hbtMilMTsZOHxzhbP2itz4dzcQjLaF2SXlA
ZIDQn7wJVct3tJy0EQOufs5wLAhB/dzShToQFRY9VblHDEITh1vDsirG65Dge3xXx6Yqp5VddTQa
+2cXZSYLj1AfSVG5C96EpyqZnbWFmGuXhYEGdgAj2aew8xL82EYbXHSg/hZwKdcKXv1CGK0Nrq7k
DZmGt0xFBGZGbQ+mIp4uySx6kkG4bOPQ6rdeC+ZDWw47QB57i1aSTxNU7lfc4WXNCpOz+JR8WH7Y
XuwETLREH8y3jAmkYUH5FfKNOLZkg+dkKcrYvs2807MaM+aLuF3S6pwUbrZyTDITTMAny6l0IeuU
TQBrkBKPFAyCemZH7RpldSsKynjdWyPuDlFLVtbyAIEV0g42/m3rdSgdEaU4VQ83COMjTmtyVaqs
BsHBBkt4SoexBA8HA7Md5h8XiXjaHnz690OTqn3QZ8/jGO/05MiV23sERvXJJStKen1xO2F7wI8M
zO5aDvVfYKItvYYuXYZW8EoyULVGSvdJWWEhU6ev2KfxApFgvSaDAARHgXobhXfc+fMywc2BmDw1
IHSANHA9GkpJShqiKHk30vsv4ftFcsI6+mqETbfr5v7rseX2vZ+js8wP7B7Nvo5Afrh44Nk9pmEz
BmV3Fij26fN9+d9xqOeXmrFwmWBAlmS8xCLorrNpX17GSvWvI0Khhbq3hvFFN1vXidIvUwti4DXf
P1UZdwwTPgqjzlfhyMcfmyK/dlUdr6PE/yNmuwPV68IOs7Ymk5pVI1vOHsXgQmuEhUwHzTxOvfne
ybt0OmA7bmXrbqvMtrdzHkW3JvVoCguYEGYDF10gv105HKq3FSUTQB0+PmFpauhYwL2/S7khmm/d
AP4duJm9FQe/Qyzr14IkUeM+wfBEmdKNoBU1oaKvsmwzMCTe2nE5nOzZAV9tBsaWQ5FY9D3VX9yX
PeE71RIOgIdOZQzfDAGtFcXFyKh5wuHoiemXobMnGst8ialHsCPUxgW2AOYIOuxjzoyXAJj8eQy/
wb0w1W9nGFlziu7R+o1I7YcN0Xk1xR2ch8YHPQEwJ2H5F3yKJDdDj3KLkr6iikjN66AskZfGAlfV
XARlT/QsaV6hO617GVFfz7Bz7aJyNo2mvibMaUGdNG0kf3rdITOFHYvbs3NdNBi91774vvfGZGkb
3HOOqTKQ8hy17aEw9nOYHqnUizmwn1JSrk5dqJpVY0N6yOVR98Q50jVND4Ao9mJo/bfawvZrJ8i2
YCausMYNzQKdhr/ALCoIZ+oa8NnImKusGVdhXwyvs1EitGtbdpO6fesakCG9HK+P75o0VLuBYRau
tGVjxxxD+5rahX0dBhiPc5ThWhJvMdD35xR7HIB2mjQFJutIIABuigvwWLVCmJl9GkVBwl3x3ChM
U2nnxvu4GPL3rI62uif+I8rTZ/bK7KrRxmyYypD3FrI6sqUDIYkiMmGEQljrDJcpy4stw31yfBKM
6F2lWHZZctJCXGXnpLdYbEgwSS+TwCw0GGedQcpJB9u4dUOGiZdQ2DUZpECN0eZQXvC9CkIaX8wK
+ULgzGqLbJd4PnR6Ild2hOZeeas3iHqmK3kn+kWYydUP4J4ZDn4W2drNGidv/JueRIUql+jMCxUK
RqbAE2+pGydnaNf5wtOyPwex/T3orT/CRUprEyxGWx9n5b0S/JzthBd+SOWvzcGMDrRNqzWBHMgb
7s7/birlPq768CMAo2SOpmAsaaZXm4hOL2K0Br5lcudkz3ttvcCCuzPirOYfRW5InjkFC2XRLBIW
widOENbRLFKcMzAdi37Rds1wDXB3D26vVp7yadM5OvpAg/C7RQJwnkJgMjTI4x0ObI9AdI3HlQZA
WWj+4k6cbBeUe5+mTLMNK18HbeSvvN4lxAYqyusEhMGcSdBl+6CZZ8Hmz+KrxZFrTxe95QOXzTc+
8ubklx6qTlOfWFzeQiwD8OCjL6lrKDXNUUk6Z1rP/iZmbLHw0mXWDO0BkzMwxyLd1q78y8TYWHrh
3WHF9r9Jo/KIBg43Tg0U3aDs20YOeXtF9zSHxGUE8bysHX1ld83XY1jeAaw5bZFer9OSlRuiY7xW
/vheK2b4uOb9q1ep7WyAs2hlIH53vvqAFtr9cWnbCBI67VS8KrP/S25xtCFHMjyk1T0vntErSjx0
boPIP0eXcXwEz9PoLecF7SEUa5dyIYFwAnUCqXo2vuS9XRxnlquVkXNuwlucA2v+NEuGmHgUFhHy
+BtQKwQ10UB0X2cb1PR/61qvxJDnz3ijNwRRAPr063Bp8I5R3S6jGtFCr9tkmaTXjgTOK/kJPXUt
yA6TfxfU8PJ5UGI6CBPoF53HTTpiGjMmc29Y0ysdm+Jc2j4JOU3x7k8MHB2rCAhpQ8WrdZphS+Tc
hQrD2vcGWSdSzONbS75u30GljZNrarTgwjiHY5svsFDl8zaRuE8Dfa1n291adQrMpKBRMKDoXwmn
MdbpxEOl8wsFprHChjCSsx45u9gDIYO/LL2Y3h+n/mtivoQwMszPUVb+eEXylretOllqJJVFZ80m
DOnkIUv2v9nfUqfBjozOnmBknPRG62/HWeMdlLyycPnAAgeoY2L4YqXI4tzkifoFdH3LzhnsnNpk
TmZUL/mcNF8laoElPJ2UUwznAGssza28H55JW70ITN6bhqto1dwR5LKJGcKDXm/JwajaWu0bvDFj
wqXveNYvUi9oXJHh7kELNbN3YQTJ02QDtgKldA6VlRKOCZ0F7evZIC7plA5Sco6Dr5sD6mgad2/G
Ndekm+6wGV4exFA0hFvmSQnhEWo9VATV5ZqJ1TQTgNc3tAZU5NKz7trh7Cm7Auxyz6Jo1UYlAaSz
suYflV0tkXwIy/poIh/RK5SeUg3vxshwqBisj9EccbfSybu1oqHwrtqFYEDJQumqc2DT9eVsfnfw
y39Q2TarTKQ5isdy6wON3kPMaYAbkAM7ROHGyIddS5n4C+rvsqCWV75O2M26ZcaKnqFI+SDZUGyZ
YYGgcpKvgSSHEECXAvGPSShSGN/h3qVRtBxzxqLj2EV0cog+yGL6Oxa+kdBLcCTVqDKNN6emzgp6
tZsKotmkX2OF8eJvt4+atY5JoqjndwQdchnO/qtGPbnxS0H49wA9XrZfUBhY2jgI6JFcRn8ibMgC
DYvBLruUFoKUxqCc9DnAx/ieagI9gZ5R1JkaG1H21Wi/PLX+SELtgN6WaTMHF7c015MhiOI2jX+s
jmAnVNpiIW1G3CO5jXWAhLZG2XNwyfvNMYewnXSbSFh0zGaNYo5x1EizfDHW3m3yDTD0gz5YPoH1
lB5HjpTEdWp3k05BewWOcg2jDuOoGYAI+kHs/FoO+uSgNN5w2L1Fs2XvThDN2MGFeq3YTrJwfCLp
xMZSBJG3cqrT5CTsL7TyILIAth+MJ0GySC+b8aY6mJZ13uIFJZeBcw24jjI5qQCub2B6T0Q1Desg
S18DTNgDHjvoQyCro5VPNPbY/+5i9xM4tL0SICw5wSYwzO27WLLGuNeMqC9ZmqZja2JnTKo/nc5+
kug7thKxL+PwZmdNdq5N+9oHXraMyg7PsoH0XTCVXOkw+ZUyFSZUjtDKSSTLsIN9gqCRdPQUS26e
mMlekC+RjfAdlNPa+yKm8WGRomKaVb4rM0PcWo69J+cwOfiFcVCLfTjiWJuD5rtzmQlGkV6UqVtc
lQ8wNAJSoCG3bj0JnsbtX2krvhFagIY+yjbSEQX2ZiDVc/LJMarDAm3R0qcmWhTEqMO97dfFVIyr
CCPix5SfPDGod0JFwKMh2l65Wv+mjpiXc+jHS2mZB8PsbWbA7JjjT5GQAucmzkuuCAoP+c/wjQv5
pvZBsJI8zQkQCBoT+hQTxwGayR/lsWO0fQdYw5nbgjggnKYJ4PvjOmyMF2KYikslZQBlDdWaNJmX
lWMdbdK0ulPfchirBBE968GeVr0I3SXOiW7l+YSJRdVzOYly6dUhx81LP/xYWVsvrHCGb0skgPwU
AlpdUUREpVl2sczH9IOjq8mCp0m8JXue1AaYax1p9JF6a5p+PshuPmF35xBBB6hJDO8QAeY5Whz/
lj5ZH1YgzJXdUGBxLAFXh57VolcA6wTSQQ/HhIj0QwChP/DNG23MX5PLIUq3wWvt84YgNmAsDUxV
uIyvuPypJTW9DpyH+7FEzWAl7nstpbPqjTvgSYqrAZ7TuZ8+PRWj1Bzhc2Gygr9QLf24OWBeq2fn
o1yQk5dvaZbKdWuR9xWh7EdKR+AF4rdVN1cMFMYiX4mp/oj7M7ikDCZQlB7qqiLoIbTwXec+xu7Z
KPhCz+fey9tTSukyKutptFSw9D3OhhmZvpg4YkJlVpODgGKY9rRe2AhD6js6O+UJZQCVr/Qvtcw2
YR28VKQ4PjUI3HUDeFc3w7y7R5mnnvF7xEhdc23ucIlwyKMh4GHqXwVz9mzNrsNRwj+Fc7pDcBKr
8imRquEsv89ZEY4c3PASgvqjataXHHHq0m4cuoERLV73aZ5HXIpj/Gpa3r5t8OYblgDEYKJnVx6f
Fwl25NZNB9qDpRto2Cr9cUxpQUp7+pmJl0QzO/L59t8WcS9pgD4+jiATsE06SfrWdWlDtFIJGirr
fkz4Wxs/y/BLNAuzdqOV6HF2Q57qCuJoEOJvsTHvPZTaW1/QjAw1A0XdPLG6IrwuaQHEWfvU1LdA
K2oI0zL3QUQCXxAvBZfKwjKGX3E2HwmaqFag6JCQZHwHiOg4Dl3E8hHiX+/wWcZ6QHlXWSGXYu+t
wKzqRTY944Jplg2zf4g4kJsKY+N21SbOMneXSLLug4Tj6qTdD2z7Boc/+5DnA5DLmDxWBgBkQfrF
WkcprsIAWVMK0F5UWq9cbjcjbPtFP/oEzpn3U0pE6uU4YzRArnxnpITUSMxY61ACN+Z/m0XnfjAt
gI1iZ+cBZl9xHroMoitXPINb2AAcHiB0Phs0pA6zYXLqauI9eyTJQFmIcZLhEBc0856weuIY37wn
ZbqrkIKk5LCsdBqOe4mgD/fsd1Y/VX6X7ZUMjlF+Rj5VL71U+JxpjV2FsBNQGV1HcrTfjO5ks52c
9LZm2JdO5bRErZ+RWDZh7ajNpwS82lKZSJSyqDrThEhBpgO/dgcAhYn30yvvJaqRfsrit+tOXB+z
Bmxq4akSN9Mcr72HpHdIOfq1rl4blIhw/H+s1H5JHbCDXWv+9HmdbMfOO9x/JQZp6yTxV2wP/zRJ
eaLFea666DQW0YG2O7KvuXqtCINJ2R2pqMIT5V0HEiYmTE+yCfcwiJX3k44dX5Khx56VHKKmRxCL
OX2ccJcpKzhWChIlOBjYqXH2ipL60PXrvAD6H7XyG2vJD5/uVssBKpPJYqxYZbsCZ7MqM3Nh3799
FdrshWudMPkT8RB4ZBz682frASE0wvKybSpSdtw4+HZl163j+EClF+a7CP/LQubvXPO/ihKwrR+r
p3r465XxvhyiYavwuCxymX0xXGT6aEfbKMKXhHbGO2QESLvamKhZY6qvx2OPG/jgG2wa/WoK00+n
GyFymf0ButwymF9yxFdYoANo8VJ4rDuVdzBk5B6MQvXEUvZyHUQZIz+VosGIFr2UmDsg0zFqdRB/
8o3B+G2A4QRz1RnbKXIlLr4xPlBZ45VOsWlnSYvHMLKJEWK4vqB/fZ8HqX0/9P5at95fS1e05FKG
Euy2U06jkIjH6DgMmKM5t7PDENQk6JQPxNMugogYAUs2ziFrtXPIXbtnCjdSJeXdmjz1ihZ+i5gd
vv0ZvkC+mxz8do5h4XCGEr0h/td/se83yB9hX6j67qNpwOFJKgmdVcMzw/Ilop/vPCvFheTHbGGT
yYo7iDNobg4vY3t02NKvpmWAHfOmYG07ortFCX+WWu8xENu6FU4HQ5r0jHP3I+3NW9+EDseJPDoX
HHR8ssmdYpK3x03SIUU0E/+zFwyAZ9mNtxDdJjo/DCrWhFe8RI2xCWVmgG1NT7aSJVOAqUedZXqL
IS9paoJCncOsPTCziBBohkRKTPZrw6Cez9L9Dvs22cuSYw9M4qfHTejet3Ivkiv6PR9RmKLD9/V4
qEP3l6nzCm+UesZCB0czdvPNVMa4DILqOJ6134UXwOikBukI40dpcsqqkluBWvuA7Lt9DpsYIWBx
NcaJGaLLQEfZ0li1L7Fm4llhyaJjSKegiCBg+C69X7ehIzlP/W6cvN+1hTZ6DC44dLl+YJptuqh5
ChC5cegsPnp7lpfBK82NpFG5MMN+ayl7vvn5QP6yn4RgQMWvYA7xc5f/pMwPd5Xb3KYsyy6Y18GC
gYsxmSCPtnyCZw65F7Xr2h8TtKXmmG87kGxQHvm95n1Ew+oIOqan0VdqkiyKS9y7/UxO6D2CpaYd
5opTVtXv2rDd3WxRCychdHOXptlT8gcTnTqWE8iCCBJvLQ2uGCc0QTDhr9c/LbS5u/yF8DGjv2i5
gn61H1XdvsLleWtRyYEiX/bYxq5NaZ3yogBs7WU7e3TbQ+/koB9LYXySN/uBTAual9u7BPNk7oGS
sdrH0z27kqS1grFOtaCEo1/SSpqDH6QYoVUrjHA1Zu0PJGuYoQgDL1M1pZuAUL7nO4EQF35c2vPV
o7m3EkbRr7K4utfXdNZElYTPpcF0h7krmp67qqtAwrh00C4dVO8ZB9NgPjE1zOMyaPkHwDY1Slnm
dBdF/tAlJWswHEKx8Xu+Hk0muVpRz71MAEsWPjbnP3FHkJkOvF+eQwmtEpvlpWBj5RxpwYUldLwV
ZJrm90lh5pODmIDKLivCzgLhL2vLlFvy6gEVB4m/LYbJpUoPjGOVMRBn+yxfxlH8SYAMzyXpkSpp
i33VzFdE3R8mnqh/Qi9YqO+E3vBX0Oo3hXSRicYqtTL7i4ycaBFOdnAL4d2taS9mFzon6Z5cBERw
RrJxBnc+x73nrKO8xccUk/vJcsmFKbs3d9DwzmJ6klnyF5smnLyJN8qpnH0emuYuIORiMYk+ODmt
84fJAeCwqbhGTdsyOCwlknhUpQjcD2wYKU3ERr0LZf5Rg1X9uPLiyCL6B1wV6R8B8dSJsmi/NZ6x
1oTZn6ys84/K9JBgNGPISJ+lVcus+sdFXkmYtV+gbRmiXyUzsI86b/wljDJ0RPOFaokuFEyxxVyC
pfQYK/N/CJnbi2o4+zQf13k1uu/QSL6MWnh/+TSXsxN7h06QT1cb3W0oxnLbUywfYe0sc4NiPsVO
vTKtqj6YgVMfdDP+9+bfu5yJ6rU3kosgM/Mbn0+y0TE2CY9+CuAvbb0mJRD+fDSuFlZLQm6r70bi
SHjcsyrYnEpphuF5/NogjXql3zZvbIfYt8ddYkL1gZoeINj92bpUYINccSYx4oyGOkFxb/hbH4WJ
yb729O8N31loUxYFqsHk6fG4dub/vqJJhu4ijdcwA0rYadxo7XfU3rfdNOcRxZe59qZ6zxTn03AF
nsQ5cggRSpqTXTn1iQys5tT2WGid0osXJUlZK2ukgdFqEw59kTvR0cnCcEECMIrV+91Bwr2jYcPT
DAijI3Ip9h1dQ4nn2f7/cXRey20jWxT9IlQBaMRXEmAWKYkKtl5QVkJo5Eb++lmYh6uy59Z4LBHo
PmHvtdf/N12tJ8OA48ayM7eiiyM3JQMosJmZqy7uuq2N+6+p6/2TN/sflJDJGR/gFqUGYvbJtg7a
sV7WRnYn/PZuoWAZWEkSrK3/Rk559vXlK+f9JhGqC4dmbC+sytYOkc0+EUYkrWykjd8M2B/9OwGn
NMeGQoaBiIS0gSm7+fN41yySq6c15knOb57XInKOAfiQXXLRErLYXC1DXyjkp9C0q1VWcDZ3Fk7V
LaoMGGjWfOJ8H7cEfSWhvg4gSHFllr8OuvL01dD0tXHh1AYCAScyP69+CUNv/ngARhSjzKp8QoAg
g1FCD/E1XJkTQbpT/DrGCcuoRCO44EFl/MGZIFW8IPmKdO755BlIx6eE6W9U+hebH3rCHhD50EsL
IuboFSzh8rL5rkz6In322kPWUevYYK6l9iwm89hxhdpsubdQFpFsz+m3vRhTWA/GjdAj9uaOzrC7
oiutu4sBy2qNBgsYuva6bwVMX+l/WvUwjqIIdI6VFkNL6zTDX39Iw35knYfjeQ6VhKsnrOqBwbZ8
YlV9Q5qx84yGgEj7OLjVXzPGjykaZCosqOQ2t3Dfxn7Aqg3QXVWn8NTImUC2qYdJKZiBYg2qDVg2
vCPPoAGDsa9R3/HtIxWG7xPlFwdUKM/8mz12SNdq63k9xxdJaRkBbsnT+UCAIdMulgBIMfyb2ejP
LdBwIEvA+CMEZUcUSCF6coLTMNaGGCG4j1tEo1MHbn7wHvwRlJzHhd4Zwgit1gHFBj4Md3VAOP05
G1MZ9AtNPK/zAjOJQDZoDK9jC23H6QEith7i64SFAUTEL0hgO+Rmc8Dc2WaWikjX8HkZ9CjbuL0n
L2PfHqrcVRuniO4Ta8XIoNXTLHR8cs5Pc14CQC0NYnLpSjhnDqazPkwyfzMjSgWH5msmZKgDDavp
YOzZdYtBP3X2fIWpe6XrN21QprDj43ChNkvlDVP1PwisZMSk31Ya3YRWMXvIekY27eqPK7nudevP
VF+Yb7th11ojJXeE1J7PpOXVg7C4dVncbmTNIpyMmH1iQLWj6qbpT4gDilKxJejP2+BFYsPU40Bk
v6xX2qey4PxHAOf02TyiZqFDZnWilXmICmnc9KDtRIf5v7XWnHSmPNZlQNQbpMgQi8WZOOMogUYz
2TOBPw5GSWetYhUa61UBhAGPw6TOtiOgFjpNgYzX+P/xC/OBUZ631ioIMfYY8wJHrUm9LclDlJMS
FyYxwc6OXm8h8OJS1iRp6eJpjHGw1jhKoEHPR6NG8tbn0gwYf5ij+yRb0N1pCxJI5c0v+FjmiwoE
9nwXFqMgIbXXbMw/2Dmlxx5Z9f+1s0XkQjgTnCpl8lPVTC6nbHiXQ0r9tkR8mNltEtV4GoYElwtG
ig3S8qcCe/BOKgcJ+fpFIR8BVkVetT85ydmL/Vc1lqyj0paOw8RgUGa7zuZ7zTKXA0c+la6GQdP9
NjEkEuFBbloFN4yqgf3NQp7ryEak0E0M6QJ9iCbVdm4aFFkFzYRhtDvHx5LmxQm9qhmPoeUM+3Y2
/4D6HTeWzqCV6rQLnaVmACLHr95IhxNG2t+KzbiVN/15Tpf3Bkw8C9fAE0T4oEzLAl5zsJbtgDLH
/NQ0gqFBnnYrCWspO079yMuZYeffpWmrM4T5i2FEZcCtw56rfQTFSxqg27E+cbPDWCTO1nqlE+nh
tC5QlOenDsOOXjH2YWLYhawudNmaV6x2h5ifOFZEFcZa/qMPc7fPKpQIQ/yHGfNL64Ob4UeR0SNN
tNADuD25rvHxwiWsqeqjy18p1AVMKVTw3YYGiSVcApAzbgz9AL28OI9edSj09r3Q7WxLLUWxuBK8
siOaVyQiuRFmrfuCMj8YcJiROcFWDw7UlrfM2rpR+kA87uqgHuxgRhrBc7QthEdxEiN20dEaTwQz
Jjz9gZ4srDNwnBHphze43qSa3hwhuY6FCXWyZ0vIlKaac/1A/Iq7ccxhG2tmuPhDHpad+Ybfku2D
/VWnaJNIVBThMD9bCESBJ7Rg4aNqS4fGMmt6Rvtz7nOEeMolcKBzv3jLuB31hqGtQhg/3vOJan7h
FeB05owwTBMgZHVm504Ca8tfHogseD1keEAQeR35LAWYeFb/duik/IjNbNPl1PdF3y0hYSLbNjO7
0EpbKts+ZjDFtUcdSLqkp71H3Yico6QglmP5vKCU3rDZGPeGqhx6dzgJZlL/pvyV4XCNjCCKe2+C
lSvcQ7winCtjPul+X/PyktTmyTE9ugkxpgPFFooK2PZpc0hzxKIRNynu0iAG+n3M7EXtG618cj23
3/vTgN4nWErjp+0RUJklKQEsflWitFPq2xec0OhrJrs4L8Af2E3URy9p8Rg6gpHC0XAo4bgul0OZ
8LEsQZMkD87E90ly0czr3Ow01/wY0fNhGyVEzdPjPUG/rBGK55Ji9wASIeCw5HN1oi5A64faY9OP
+qUuRoKuRlKfu2VUu/yLW/w5jiX9F7qXoCSMy4n9u9BVflX5+Cf1VH5y23qtkC4dxGrhME837fK1
lcOznGcwtK56BUyKe9Zmv93YXC6kxCjRVyfu05DkyIueqxTkn70dG/WUFCUFbk+81mLjJNHWJsBJ
RiK/4E4Xy/IBPnetxTlsBgJAHS9HlVISf2uX6R4LLdHCrnpn1qnowaMCKk3MbIMmioqgQi62AUvJ
2JCuVll3QjS7bWUbH1HU7UyHwNZUXifknSQ7NFu8gPuoVOk+vxlGU6IYp78m5vA7JnqZZzba6jDo
9bldBXuPYJHHvQcPI6TtegTWiMpfnKpYNORkD4dxmaITw0jGfyYWLnK8jQDAvboLdz+PVIkW+qqw
S0Jy+46lY7F7tFqPDcAET5UA3zbN80NvlPc6Ff9EZ1POWGZ2kDAhGAO3qOZ2ZusNB+JWv9BVhwvw
5Y1aK2nX2dsqyo71GPO6jr+Njq1GjDW9Wo3bVLxlFv4qDCA7dsTjUXauv1V2w3UrRqbEvtqhjf0a
mYZQD7nMZ2f5iN6MhECSLzcxP5pdNGDYgsd3JCMcnLz6V4r8rjtpv+Ob3Vbm9EQB/m0SknLgst71
pOXt6c2Y16T/CiJWMvyOG8slM6kpbWzsRQEYXhRofysmCCuXmzkf7EPvDwvHv5X6N/WNF2DwfKlr
99yBF84E12S/1BZSZ6fZxG336IJWDHL5yXabYG8PrX1i/XUVVsp2wY0dSyCDVpw/lxKvW1EKg9hC
lH4zuSO+rWHWp2tDeXdP06w6ogsIG3AooLeh5q+W0FVpjzSsHPdts7wVU/arT0dK+T+02KgASHSs
lVyYDPOR1wtIfRZDgXT8ARuQ9tCaI0szOGsIE7jGbAq1U8YUEzfSURCQiK+KtyYzX9nPk0Rqx//E
hAI8mYCx0sji6yjU0SQbjzbwZKRrlxAjovE/CqNGOOH7L67D+NcgPZPR5bMxmH8WvjXiTDOqBL59
DVm/Myf1HZ9duzWZo8F3R1M1W0zp8sXbm9gbwsoL61En3yF7S3ItIbUkXLyI2ZK1Ov4Mmil4xDwE
+rbquqe8LdTBsqnumIgiYBhAVq8pra18n0eMueAruFkyXQuGxuUBIK9qtPRDP0fOY5GA717gX6DP
czTtsWwc56QqEKoIfikX49lBv09VVabceNkiqZJJsymqdp/kZJx2/YBjrDYeB53/tLFqfbH2nQj/
RkRKVsCgPzOHq892LUhR9nBtzTyzwmLT66fcgszcK46AZpOMj+bEWmR2PQpYvIOBteg3WzN+zBGh
QCVII5oLezdlGsqbWAI0dSSVJFRZTYHJMaK9JvtpW9W2G7A2E1u5cF4MfE7Zon2nwl/la2vYB4Pp
rc0JDFU1Q6OnxKWUTwZexENFRsecaucyz+Go2t8UtJTFjJ9DPZnOnSZZqgqd9adPTizKxV9tNqpd
VJUycIQRNOPIQ6QtgbdKpFLD+si1+L2dKrTUsmYCJpxDR2e6M0b/y9Sb69JpiDd6EJiLJBnZ1eN8
583LDa0W+AmtLx5sf0JMlJtw2k3U9xCWlwAMA5E+y6/0Yjf0LXF0nT+1gl47+h5TDLfwAaVaA/mk
fNhm7x3sBXVlveCA1NyzGJnA+xGE5Uf+IXu7GOdjBuDF0FNoCz05ZWKhYoyE+LD90br5kIY8Rvbs
zyiqDT27W44YQ4YLz6xcz9z/hKbrxNFjzJmBhbTyJVfqodJg56a+ph10m7OiycrrUrfwXftLhsTy
M4Yyz5MBWHzsY3JS0Re4OVuxXtV7R1+Og4QIYfEfBGwCE1YLNCdpgsjxty6V/tacclQatvOCgqfY
TnkUamV9jkSrHSxitqwcF5ddjkAXSoVWgjkvCpfC2405fwqpeZ+sEG/eMNLYZZaLUsyjCEu8cFS1
RRgT95MvzRKVzyoqYuOtcwaRN2S/Rtozf4E2WKBmsfIha7z7iQ1gD1rjgyEvm6dhHt6TQX8gH3A+
iO5sYITYFdbANeCw6zH8lHjE3uF4qcuPtBi6h7HoGxxYqb8F7kB5Wk7iyKfUETMQahrhBmVO+La7
jphcbP8EVNIQI+UjpmC+S81/Vlr2uyCLHzTaaAt337aGrwvYeUZY6XiBAVF3IyvGnEUhThaYn00j
XGdbsxXeWDDAqgbn6XJAQ8ziPac0ageG0wntlnq3bRYVvnsB/fYw2iTT1hoFPmFQBrNOUxAvUPpA
qJJ00Wg6MIj16cM8z2OwTgWyAjiCW+efqiO2JzXk29y0xYFEBUwGLhkIZX436ftZLNcPnjcxRoVV
GDLEb5G/yZgRxvAiMXtvLVRI20xnm15pvrWRsAIKZi7A++ZHSydhoJkpMxytB79vqpNXtNHW6Okn
2tZEOUisvdHlKTNkRMiJoNLl5ytnhnZclWjcWTiZ0jpmjKTs1eLZWtq5W02f//9u8bXpoUjtCzLu
6tmdyzasxUL6FBrlhsn4LrfPaCq/Mu/eUQU+9n6XPLMJyY5cZzTE80ynJOPuCBMveTJrHUmBVb21
REDAwZ7E86g08kKN4mYpJEjOVBDJrsnoidDoH0kYVIiU5dOoDfpc1RN74ixX0XTjk2/buHqS8mpG
HR186j+1GArvXYHCRXciaz8nRbPJpjSDU8Jp4/kpK57Ov0Wm3r2kRte/MPHGtQ/lyFj0MwXYcPVE
imgqW3QUG60H2ART/jC7FmYPZHVSuQGB3ayXJsKPFH79hqKG3Pnu+v8XHXoDAYMIEu3loXQH77EY
IReNDb0WqkIQAbHMj2SVdrF4kfbyhPtT2zHTNfhINOd1/MrjonhYmkHxF2zDxIenxcAdXVyGIhEz
NWF18zXJQDe1if7jj8b8WC5Ho4xIjpPIpNKGT3PygZ1b9CMtyJ3L/7+tBixdQ4H0jvaUECknA6jY
Ic3RQWSQEkyguSUt50oKWHm1/Ne+0g6lTdIQlaS7YdPpX/XRegCnMeNzJQbPnknw6JbkiOSZOpdO
zfLH+A04uEtDynlqS9R1vdJueV5pb6MTfzIFLW5l3zCPSXPrWOmQ4sjgmjMTT2oKVgFfEwIEOlHz
OfKj5pgIghwZ2GiDnVxNdvN7WUDadLJBXCfv6q5BUP//ptOlgMqWAeYiIXWXeRao/BblWjl5Jz5f
a2YrNvuld+uz2b3BaXym9iPFLovICTeGUzxRDjJcKdciTT25fXFzxpkhpJGpJ2XmSEAo+dl3dbvM
8f1g4fOagHClzYOHFYi5J9RkF7eYR3CJTlTtg0OdeytyNz5YKU6L/3+F7A/fi52XmK3yvDh5AnoF
RpU9St714WqTW7p+qWdmnsgXgOLYqBsHV2b3/7+UjMiLpfk74sY6+V5Dhtb6ZWQlr0X+QzvyIy8B
uOzmtpkfMe/u6qrPDmj616SvYGq4gaeWUEUWQc7yLNYHIFkAfLgdJx2XvHrMDYKKyYzY9Tk1vt+7
WyW68sWfrOG5gG4tJka0GPVHpdpHwyqsF3K/yHJytQMGc+Zzyi/u3UBfw8XPPqQ9GpYgZUb9mBW5
CvS1Mo0BFBaMluOaZDHMsA+iMWbCE/Er1wMqzrFlMm0J89RHJLZNvIxFOfW7zMdI2QM4YLkQM2uO
YBllxodMJzbtUO9jvAS8nmGNC/BQWt27Rr2NMFPcOglSD+RMo82wcapjx/8ytPhRO7ASWUPTmpRX
ock/y0gMx2HOA0wmIdyZMZA2ir/EMLfVNzs49Hb2rXGG8aC3cp9Ng/E6EYqrwAgWfvq3TF1ju/Ts
5doihuPGuR33ClBS8dlFsn4o6uXNnUCbSgxnDObIgRjb6Lh2ieYqpMkL61EkCNf6Af1xMTD5nFPP
ONjxEdNDetaH08ilesjLCu2vM5ycSKeeQEvruvXTmgCJIszY4B1yAy/xGYoPUzBAz+VPqLPTnJok
Gsak9LHNCtabfwOH1MzsdwtP7R93fBK+dsAL9BjRGj1Gqflj85qyAW1OKVrVnVU7321B0TAPFDRF
R9HmG90psmdYUQxUXQrjk+mu6ROeUmEpf7S6xkZRMfrp0wRyUc+OV1Pw+VDM88v/v1DhtrsoL9/c
UveYt01FgKeHuEd0cP9/ydZ/v2UNw8h3Pg+yrrCegUDozokS38ogurXCPltnno+ulq5n3Sy6CgOC
sxqi47S9sEg09bbbJ62qNrXjEbDoqDjMY/NrjDx6dh03ShNxHkDIPTEUAz1nIp80I8qBcWC6BSai
2w4IWQeBE7h1lXXul/mlyfto51cFargz8KER6u88P5V18eNl47KTk/Eng82M4bwP0t75rsT00Va4
Drry0xujaTuaN2SKFMK4LVfiPkOlziT+iqaH1EgX/KYbjb+lnTCjau1dMx8Xo57ZtxRXVOS/08hQ
oy0I1UMwQNuqLYznVjZuhVplP7DgJI3Q4U1eIf8sBTZpJaf9tDQ6/s8e6Ik7ofcQ5pHJ5BsG+Ayn
CyITt9hTKwZVN3x7sDEI9PXY5xH2qBjJE1KqsVheNVvxJx0tj3KP6oumnIR22tuE2WxXl0FHbB45
v+6uUzGGA1dUJ32l21W0SN0qV1N2zp5gJA8yMwx6xUIfHqrWnkNjVMaGitwKZO3OiCCBPyT2VhVi
2ObF9NLiqOAKNr9IkcsuvktHm2jKD6uu/IgbIAlTZ0NRSInxQ/CD6tvAi4pfFsVXk8EwW5f0UPnz
Kc7uhmN+Qck9gUE6EO4VJA0Ub2KuL5VPYuqAcynQ/Sdkcs/0Cq2gBUUXyeY05RH1eDsYxwi+neHK
muExNmeiUvX8pWAE0ysvZUo961snLn55Uh7runo0F64PvUcWazGlnfy3vB3XUQORasUO+1cWFoql
hD+252y2fmzsd6uG4wtn4t2JicjKvNk6JnlL+9OQLl67yS2y3WQLeABnoZIjJM1pgbCI4A/Zjs8c
bnymQeZDiRBo8ZZtmyFi4tb+ZL2fh9mqk/r/SzSO1haGSb51CKEjis8rcvOk5Z2OOLS6Y3JyThbG
jzAy1WNZePyYANA6dK77qRAHr2GEgAb2WgxEgqQM3TfZ2KrD8ted/HIvjREPGptpo/6q7Ww6YTZh
CaDrF5o2hED2uIu9Kbriq5s23dyfIUO6OzyhaPV6Fx3dnQxmFTaT/ZW59q8b00luYS+cmetmt9bR
zV1hTgnLMsWHOr2XRn5RjAh2ZSz6B4YN5ETnag+yOwmXNl5eCX+18aQz8qTm/au7jXFIMlbWHLuD
jZUmGtgQ593r4CF3TGO3p9DpHwbTQj0WW94GmW2T9MQxxCQTOS3zUE1ljNH4c3weKtI3rbOwWBUw
iUeDsS6U4ipAk2sd7YwSifB3h433ZhYtGs7KInkOtTwqIh4qtca1ECIzQBWt2GGRRGOFK/xNas5w
SWwDGdea3ExUaBSBsplQ8CKxi58Wn+0fruaTW6kvAdJrU5Y9qYKS5EFkCPt+dXRp5ZqvWStCkEyk
8KbBnt1OTeLZSlrdLhnmI/KmQyesexox6NI9h57AffNNVPVmBFUzaxBKp/6zDpBS+hSheW8ML1BE
CcST7mGszM/KMT5dkGJjDaELU0PQt3QEVsNgt82iP1mB72jWsUrlfRUmk3HTBocUPTd+gkf8T8wL
JlK7wQrt0Czr0xtB0bCqiuHEUB1tHRuE3Ov/xANZAKPhdH9stz740lMHObreLq8EzkxqAxbgxUGT
Tdh5CBkHCvlT3ehBN3TvCJk6QjAi4nJyO2DIrBFCF63jL+5xpyrSA/dfvyEECZeobpyqMrF3Hn5o
cO+ufvZswjEoyu4p+3mEwcj1Rze3gH0mlOGp++z39UJqGCOfBlOENF77Pv6XIc5/mkjdDGqp7Z0U
i2Q0ze6xWt4RXaaBXbJr0SMzxZmVX11T1+9IW4M+JlU2S7uTazcaqzX0c25l/mJ72IINKwh5r4cg
Z0k9WdnnKElepFt/YyQojx1bl+2g5c94MCiiE+8wKmgGFo4pWkFNEIdXE5WXF/8SDHxQyJCcGKQu
JxUNj9Ek31Gd9pAHUIMMU8pyt0UbNDv5K6BDdi9jj8gs7q+Mg2IUyFBbyXb/sYf6keGOOMTZ9F0Q
Kn5oW73b6QosgQBQ5roy2mKhL+m2WebHjnZvUzwoi3/1F+fHWfyPuVF0+r0gecYcWc8vpNdgtcre
FjQ+3Uy2FU1SQQogvSxuPc/W302oJ3sBA0Owt2MGi3lYGZK6QbEEr9S3WWQfOAjNi82f2GX0V5Yn
nhu9a5gE00hWyt5HFcNCPJjo94sCnTcKcJsSyYhu3IRHpeTfSQMmg0QcjYTt/U3a+S1P6we7Mh5r
M48ORcUJWxO2S5f+oGP93iRm92Whhg6X5lFMVR8Kq6AxzOzoUE4zy4t5Y9aLFXoQbVj7p3dTZzmV
S8/cYGITmhVv2X4VO3Plc6rSOXlYfzmSMp/P5+qQKRdqrou5lzp2nnga4Jvt1EDCok+S6BaS7GpW
MpkoG38ljjlosurTIunQx1e10ZMo3YPsxQnTb0fHc0KcVIQj2QzJRBPtLY+MHimCRXgJ/W2UbS0e
dZ08pY03eDYrzxhzFX30arVwYiveZVoPz8K75E7a7fIIyxUP22eOUmvpvK8IiE5QaeVtqZBfLKg9
sVSFpsWoYHIihVFMAGzmTGQRZzW3JHFuJra2EA/2izOJiZFuWwZrOm+R4TVq7DrshStJ7ml37sB2
OyOz71wwWKgX4xEsTH9wa+50dGwNNl3zD/5y86FD5bD16y/fB++VrSQqXI9NZNxNtK/D97DU3za0
5IFcbloV91/FpCVq9HZDVAeqB/uexkJctGq5ztbA34bFGMBtoJrX3v0WTVHuo9b5tlPrKZmeBnsd
ycoaaEVv8pk1z06a/Mul0yB3v+tpiQ+lHL7AZazoNTarBdrPMr1ojnSO9sIhhM7A7jT/2Awm8Ksa
aQFBBBKv8+Lj98uZcOfwUOxRhEmqbdOYTJQELtVWNlG7dUkTMIV2adHpZSY9UpaYTHs2Iz7JJGXp
WhFmyD4lC/1m3VFKqjwD1ugmwj9uzTuVTTJAprWLWuIII7nk4cApjGGRuUJZOhMlo9/xrKozXhjW
jeBRkV0FeV0RCG2rRzPF0QpUcEXM4HnGb8BKM3nAhCqfYyi2bAwLImMPS+f+tWI/vwqE7fiK51sk
B0Hk7/Iv8+NlC+Pw7/TPU3Bi9ZX+kwD/8SBS4n3DApx3+R+o6Q3axG+jkwRorTTt2XB2cVrv/fFk
0NPskry/mopEBOowH+0d5h729yRmnGxPnlREF7HYnBxVdnCc9o+xELFF9fBAvBVOfugTyq3ulHUw
b6CgOu4q75/cn2EGUDRHZDipz2ZClqAq85G0yCac2/EmJhIdVYGJU18YfbuLtm26qQvM0ZOBIdno
l0YGpGeYi0Mf09HPsOo3IvJwX9Yat1XM77o1VB70rVtArNBtKcKJiHA2IivfQPyBsntsnfwMEebS
K/SjzkySk2ziLdD/xxSK0F8P6pl0i9cK5T9QEo+jNTOQYFGekzoLLe2nJd6PvIm7yEZOGcbVGo7t
XF+KXe5XXAyOBZLfcq8ZDkuYK+QxGwsnpQGlbABcVEzG1mbxlxSDcUoi1is6SpAlE9oGHhBFS198
1725HlXWwO4Rk0CXTBFXruWjMsa4SD7ujRGEv83T6jCYqrlkXX1lu/HbA51Ee4ASAkb3G6ttCYCs
37k9GygObaDi66+w/NZ75tN3vZjIUKzHnwlqVOCNOHG1hkvc9GB9Tm/K0kx+rt6lkAlermYUgSzg
A0U8v3HsJruqIgkN9xwkvYe+z1k5ZOW/bBz/Ni2vTm0ic/YjqgUc8MTximmXN8lTtwzOa8vLZ03m
vob/FXfpvw69LGthoFeM+zizQtKmrb0apDrMXsRisWYLXFtnjA0178yIAhrA6rHWSi+M07+pbmQ4
ggwMOdS/5TgHCvj8IxwZJPmyCkpNgMjyX/WLTwRgENtQ0bS0r2696a9FgnNCDDSSY8byty4kkhyE
WkVWBuXEcMy2GQs3jn/F7FMd+o5EJQ8XGN4lTOZFcRxYduVq5Juxn1Ag5/uICUMEuct2o+caOxRv
ckVMt3mATm9taj5OlnNI+SKMg+xfbGdDA/+UpizpC+LYCsQo2OBIzjQJlNUnqu1iqSyoBiXtmV7+
YubmBzAT5dmU9G4j4azSfdRSeV+y9gcPwS4dzC8Rj6cVKqEUhnk5Zg9TNylAslP2KFtS5FgT3ORM
H1t2ZAMhfH+JZ/8EGQB59HlYjpMY5Z7naN4Ile5qZ1g2iY/hEwTLiyPbZ+iIGeufYEY2vK9oFn3L
fHfJTGIUT4bj2GkUbyKqN8uMS8OJ02YvHJzwne9cZmhIgkP+YrkNYAe5fI1pcvMcmBWJ575oWo1+
RTdWh84n18unGOrr3M5hVuMsHTz2UkDjT86SXZ3KFXCU632W12e4veKvsn4Z4aMcqh2xtTWmhBQj
gimyhSEokje31tN3v9WKs2Q/RDgopvh4Lk+tDT216dsTgV8xaC3Y/MiZ+11jpW8zH5RXdP86UTW7
OdNctl3+Iz5lAuMM5ywt/Ai4f4b9oNfPc8G/miH7JpHBZtfjLxek8YKzHfP3b1ey7I/XMNzE8cBZ
iMtYFUyCI0AhNguqbeTWd3jL9iUhkdA0IcGmbCPtBBl+WutMThg/5F1z8OOSvpCrKY94eXiCUJbl
VkZpYkmyl6FzFEP03uR8yBOQ11Q/pcuC99aVL9Ns0CZisN6qmR/KYnG5lLjncq2oAj8yPljiPqW8
rS9OBFmuKrTHPmmv9ai5t3Ih8GeoOawX3cPVqhJ3w2zefYwMSpXI3uVLE21cjeALVZrfcAJ4fG23
fMtJ4dkSHP3TycpmDiOx1a3z5aintOI8EA19Vz8UgKPtqrqUs45eCHsB4SA8rPk87espP3oe+7qe
oRMOUhZOmOI/5hl7bjPBqs3b+koerRuA+j6VrW7tU+xT+Rh3IWSBsEczGhirU1wT7dnLn0x081tj
oIJQ1kKQRYybb4rTgo2hZtydFEgj+EEjp57T8SmMmnrPfVR0qfJ19Czln5GVpiT8nUIcrrpn+xsd
mpUco78kaLLoL9Dqoe0JvVJUe+weEyI7XijHM+p3JNifQ4ZmYPQcjAEdKSBVKl70wkFmEWlnRznW
3WboGogYp020Oqt7gZa57fXsOJA/HFaq0o/IcH6EApZGZg7vGdqyveOR1ump9NWmugVAZKlD1Hv5
xZiiNaHEq9BvZz954k6nhuhemfE0Rm6RPjhJp2OgWcKoB/FimFG7K9rK2tngmVmAgAP3rTp7BsvI
W2WQPGGAA7X0LaqQ/qgzYIB1M9DsFMaqSCdi05zRpFrLXH40wvodI0ecC8eewGTJVzYd/WHU6vZg
0YCyShhOU4a2EIlk6etsIO0x3cAHsGX24S3uPyl+yvEfHpzXMs2mv4xWmNqt8cMjjEtV6jDj4xzD
RH4GZsxpBN+YyAnj2mflBqItL1nBwrQg52PfaWZ9NHv9tRuqr4w27p625XvRaw6TNc6+to2ACnHE
UENdzFxUt9ilfJuWXrt0bNC4g6nXHMdLX7PmG2XPwHyh0sN0KpzQzIG2808q8NToM2R21C2LaIHS
eNKbOn9QKX7Atp3TZw8td6NQ0MXp0fc5qVwYecTcwKMBvkUw+yrbtDkY0DjdY2kwBP2VDQPaycnI
Xrfq9wiW6abrVcF0CA4HoafNLaqgb3h0NLcIeki46qfZDbMF7crsoEzkBrmNgBYW7BQ0SB7OnreX
Ew9WaTjJFbZ0fxzrMkYfCY6Ep3hgFrWLPk2xvCUpVHbbxhac+37E7LFttyKt073s1c6FMtsxDWTC
C23JJCYX+H1MmXDzXUTO9L0Y/SW+T6YhMeaynCGkNeHLk92GW6kmR0VNT+v1SLjv/JVMjXWC9aCd
2ON+VaVXs+Yrkp0v2gcH4s7ZhyOFacC4It4WT0lSP0Nb1IJyIEOAAaHGOmpoDr1vfjTUWOcZ5B6v
zsdIdM9eDF7/hIjHIN65/MY9eMBV7LF/GJ4Nf+x5Cj6F4325mbXssBnHiDzFsXUlsQfRWlUp56y1
rMkF6e1IM4XxCE5qZqD1KGPMl7ph6UEPb0bZmCXXpxulTzK/tKU0znY+BdPkYAZv3R3mAmSnpR4x
vj7zJzKFgQb/H3tn0tw4km3pv/Ks1o00zA60dfWC8yRSosbQBqZQSI55nn99f86ssszKrvfaev8W
IRODlMQBcFy/95zv0G9jvn8wum46wBVj8N9H3dospn4NL4YS0Au7zSymHx5w06PmZOtSx31O9+0k
2jg8J8iyydidjroNTHOIzcPUYXgNUCIv22H06FBbjE9r+VbrCMV7aL5nEYhmB29oRkFcvsUps7ym
HeE6xCiFyTTAQ2Q6q9k7UbT1yz5yn+MoynDKUOMrpnmrefahzj/DtMrIyuCLIRLz4M8YWYEbxRHb
BsItRuZIbJUbm024ZuBxCwtUJHUvLm0zsYvOYFuykmaPYWd1e+le5ph6KnFK/9wXE9FzwviRgcjf
gNz0tmAo5NpTS7Np7kngZrODalxvMhSvhX0UP2DbuofSRyZfzP7eb6dt1wf3QwAXAVg2ErIU/WvD
IA3KGfIg12FVkfIZCXKwGXAziMb0jpluo0yLaSJQDuUnbT4kha0ETuzCR/nUBA6BakD1T+RILDuQ
IRfXZcsYgcsj0ll/mxu6lJOZrKLQvktqjMEZ1ee5KbNXOhMEcSQl6t/ym73soYX0hPLFMkAt6UxB
bCIfRLUpRGCfnDB0kFCqyayoj6Nee1hZPHdRWtTHcVM8+5lUlSZjDs939tZwcWLbhn2yCe2K+HNC
P+2QRpswDdBVlgeDiZ5tMhKrYrORmZt47ZGoQvspe7I7C1dpnvKRkGy713gHKpXKJxX0NbFjIqmm
C5lhcgO4dE07FsQAtN1l5th7aLjAOybeHiZDiyTps50Pugr8YHA00ipe0rwj2byIocVp7t4NjE1m
IWukrfrTcK3HSLPrbd3h08bfiYeGPssUGHt3FJSAWXnVCna6vp4TKhEN8mSS4FG1XLsLfI8r+kF1
R8NdC+dtW9qUTRl2oAbSQIhGnhqhWvdW8IVRZKd19bwZkYaVPIXVwO5p0VMJoZkrSvGGpfGEqEvJ
H2go5rLYyUDwLNJB+ZiJOjtpJTJ/MIjEUef5SxTp0XZICtX9Ye/g4dpbysJ/0SvARrrSBYz7EQzN
3pAb6MrRwQjdZVEFYkfQ3caBjAsOko2hyy7STMJTnupv0+Q0S5Tn38Pon2PCNA7EgD/B++FlSe8S
68WP2DdVkg8WhQRF+3r03lJCoRDTLo0QfFORDNsOwHTcIls0oJ+idJVrN9ZhKHgl5HlMgmCGIWYU
FuOc2OHV1KZgI4si+BSGr40lTXb/Sbdz3Olu7jjLSX6EGNLVWzmmj02cGWwMpViNeIES+CAPXLfU
IGjcTFgYcOq4a6SK3cHWg2/TIN6oc0640oKNjHm7AeZuRBu+yyl6KRkhhn5bXZKOXVYR1ObeMEKx
GezBxRzaka9KExv9PEREva0jhi300kJSlBirL4IOhMZUckI7XvshkUjQIyI7joC8uxpavABN5ePd
fVBKQULk91PiRVtX03ViSQpc/sxLFoV4ShCHLPK6/RpzRFAIhlfmTME5DMljpqDEifrSVHAhYEZQ
/ZZGtVUQSmAr1b5xwgMtReOEvh8MbklNiDTiVEshzhrbNg4jFO7hARcdZBfjYkgz2TNkKPHduBQP
ND4vUAWIGkpTbWn2DB5a3Pk03hpx0I2q3JlRwKiI1Sb5LHWWTDYY6yTj8+xGxhWY0h4S4xoxOKFz
z7V/dKf+1GoUy3nWssLzBmE9QqsIQw71Wjj0ez2DSZvkEcbfJMKPEUTdIa317lC7sdhSC+x5VEBC
3ziQujQHW92Pj/BYptVM5cvIqsXN3vcooGkah1b5pRWA7aBTTwcQ+ZDL1Rf688ka+TqT7dH+kJp+
CPThzRt4U5yJYY/kKtbG5cEqCkTtUfQ0OhNN3YC6GEgOTh7FyBmkR3MTzpAHHt8rv8wOWiC7CK6u
M16H3Bn1B6nTbJlM+eK147pqbOPguEm2tXHKcN1L0s2oIycUKN3Ig7b2sje9HVLBFTsZhYqgXahL
TFZdoyJJpzlH9Ird3mjJiLPGwEcvPnX94fdvO2kh38pjmoOcdJsS7Aq2xIfMp5NfW9C44hCtrJ74
46GeOkrhEUYTQ7j2AHSwXkHyn2kmBt7BqXRj/T/khN8egzas0CY5e92soX8fkn2vZeMbolT62437
VKDzPTPsaRcdAvq3tgroDxMmtbvd7KuZDVVx1qwW94KWWzstN891P8076aUuCIVIA2b+zy+xo9Ug
adx8Defsz3fcHmLSYVxNmDXmAWw8E+qja3T9ZVJgfTh7fOJY23a3O3228L+H3/53nPnTVH79/W+w
i3MEGdcvGRX5vySTqyTx/zzO/PCRfUSfH//XT3x9NO3f/6YJ9zfDo/9gWDo7Tks4/8wy14T3G1Ur
lBAXUioXA52M7hxrYPj3vxneb45p+w73kRft+d4fWeaG+E3ogHd8Ap19Ahl06/8rylzlgP+RuO04
/A6dMGPXdHQAdkL8JURY1HMT1Q1sdMqCy2w5u8A701L9UcERoAyhXbaf8vZKZXINbBjsrq4UeJl9
FfFwNnusLVMJAuJPb+C/ywHnTfnrs4KX6+tEKji8TvsvMcsoqht39ES8Gcb+0U528ehjlhPnlDHm
VI5Xy5Yfbhd/x250B0JgbNKNdKaPaTRezHF4CSLg2y1TiMqR36aEgRNAsx2ZmC3HxEQ469H8dyB3
hLv/+omjBvk3z9zGJ+zbhu6arqty2f+Uu46J1NCL3IrRBrhYXbzqPXWT/Zg25S7zBjRO+BGZ7HwC
FPIRwsBOSp3yHNfusu7hWg0n/Hx3IWOfBPFLT1w3+iSuv/7bYFj3IWqyOC9WZStOU5QcxWAB7dRe
NaME6VygY3HYVk/QLEVMVHs25i+2HbyEdNVWyFsLoLvVkvn/00w/F4fLplUruO/AqyRiALBBu+Hq
/O3EvFH0b9FboVUKNPshDQ5BlwJp95Y202xEKYewDB/N7kMvyg0JMlsEMugSV26KuM/eYxUmc0n/
2VOH6PZMRQalTtcwsMR5d6ZtjcyQNkCXv8B03hstilWX4iJGanowbbHI+btuCAqq6gmnpzlXcegh
DpELuEWExyC+Xcl5enZS0ozIcAP2pB5hj+l3Vb1MBf2CKMbADLrsjmSFp6ChP6NZZB6FGkNbdWwX
XfY+2tU+A+mwcPT43CXTJQ71o11Gbw6kpzozmEfrL4VgYu9DNewt+yD17moPoGtYv3W3fIqRm4Xu
r9I4Dmam4e5znJ3l3nMRwIo2s8lDwEMpMGcVGglslEL+asz8o7OrjRdfjNrdNW1/xBKHn7zWyB+t
+60GnIeqZBrUbBTXctyX9H3m5zCrAeIO7QfEdBoxCrkY+a+oe07Cad9DRO87Kv5hxvdH8TtQI0d7
ug/v5ZB/DBZG4BBXE30jtHQaGbiYbbMlgDhzCVf4iH/sOUf2ssyhURkJGx5HfApi0/Ds8bt4s/GR
Rgzgm2YGqwRfedCnH7ZA4I0Ik5PNd3b0Yr5wXFxILb8XLT0jvJhYIpv+TvgvFuZU9MThlt1lRRMt
+uIbn/bMV+VSlQF0GfAjj3KBXSvmKpzxog1Oj8AYTzoMs9o1VZeET9krcPUDsP6ubRDyobxmbCvX
fheW9AV4pYxnksKV68h9MORMTIkfHsVURFs5TPvCJHXTi2sO09ACNFyw9MEKfIINSOkWlNuKmQTW
agCt0QAUALvZMgjxhY4p+NcQ0tXEuToXwKXslKPQmxlXTgM0GjSv6y4/SjYf61GzX+y6fUEHvp3p
7AFSrKLVXOs/ZqdCnFlyKJaTna6AYwu2JfeliAFKSyLvLW3QGZzglIXruenBFK5Hl/jruIC+Wl6Q
buyKaX4BZNeiZwORjBm3z34MDJk3QZsROk+4BjNDqsG6wydVEXtDzPIyRyRNuHcNF0y8knkVLNFu
Mc1GSpDWNY5JRiqDjiLKz/kx9MQvg5W8gqg/92XtKXkU6/5PMcfdupfqEVrykczTCxNDlaWI3jjJ
GTGNqXkfetFd68QXTsmrJqYXPUai1TfiDkUFqnJLfbTWHZr6DqtN/hFqHLgy/ODhVIgIpAB5LOsc
TpGnGS/zkNU7M8UqkY8vcXKRNQoQXKfKCeXexRVjx9AkjLOMEA1YWQonK7FJ2tb6jeZcaD1/gIv5
JUOUBhmnVBUBCsiNCZoQ/UFvGydhxvLCgSYEBEd3WPois2h689jEgUgT+9M+5wmlNVK5BPjmooON
t2jC5HsWBtNrD5z2QN1pEx/JkBBKOKq0vuCCUwvUCq1fvYVTt2AI9y1wwuVJy3qjVltjPrJm8Pkx
RXQjkS4jY3gJ851Fxgg5emjerKQ76RlPIhn9N4goXBUkL7xymqceqYAmRbaOByBedfnBQH9AhlYH
i7jW78Iuui9tPk2DX7/I0+4a+nyAY9RsSpujmY8zWwd0vwrAbKZmbirIZMvbuooI6ZMZFRnC3x5B
nQTv8HJH3d71PX8hwZG8qAGsQowVdDK7ZGW2lz6OXcTRw3pS19h8rtm5hRA2qO9/f9vLIL1zIJgs
pDVcjay/WsN0DN32WiCQArg+N5zTdlKQn2cW5tLJ2rs5re7nqb2q63wxNleTK5OpgaEb5U+DnBaq
5zPWsxffij7zyF4WN3f5wMGFl9dvNJuwpiRgwPc64+eQsQpMMOYXum4W1huy75zp1MUcsq2PUD10
TTIweW3SG/pt0fXn4kuW/t3o846aSZAfYrI1Eg+FdzY/G6ED2SVjWoRzI4iAz4c1J1LJiYkF6BM/
My80+cAwAjGwyz6o9TDSJuOLUckPG+VfbLn7Opu4bvEJ1oFcpZiW0Y7TMTenJ93iJYwRljE83lvN
b7wFzFLa15JkCOxfC5MiaznW1bikpb5Fc7Aj++TeHXkigeu1y6GwD7EVgjac+finDo2dhPl6Ozxm
CzJhht5DtuxsyIAiX2Jv5pccfSfPuoHTH3bLvMkPszuUaLULufVDa5UKQnJTSV1Bn2GLIeaOLDZC
cIvCw0gXfYO93tSS3aZaLcnYYHzEL2xLDsLbAWEVXEdLrT21cQ2PopILW7g49DuowybndFA2Jalq
MRu0EeUbYUy4wGCXhuxJl0UaffQTAaoFfaKKjyQFbIVsBBEtZHFzMeva9faH9YpDNjY/jKLIbsew
SNMPq7HOWRS8Dy3Ckso1cAHBaUgi/MsYvQASE69dxPmSKoU2KDq6yp5Zm7qALqjhc5VlhknZe/sM
xrh6TqdpH6mCo02g1eXpV1OW0Vn6X4LHL1tFnRF+cIJPu9XQx60qL7sXusUANvqIQg5y9U0xZ+TG
1TWrMgdSkqsPo2UKP4Dv6Cjheiayi7jsXrKGvzS5OHqh0awqNOSZ0ODnxKWrOu44ADULnRcbYruE
Sm1XMCUwjhymUZ7HMW52PY5PadU/As+dNkUNISnLh2I/jI2ztqRzhHKxlxoXIOUwMmJyDkkOKlA6
G5A0gT+OM9hSoxiNDWw1umHdWTPsYuVKqv+adZAWOMoNgSY0nfhk00c5o6e6vb7Jnx9CvwpXktnF
ykNb0fdlwMZfKomWc9V75xs+73uuteT9MdQmr+KacIZsA1c7TXHTb03ripKhXvutkEvNQrJax7Xc
wG5duzzTlDS62zEvht7YAHPKmRyieBSI4rj2YPpOkafbcDGbusS/GZAK1DTIBnF0lR8VCjaIToRc
Gumw9TDcrDKfI8hKX6OS4WeRktw+dwxGs7QCDjGKX/ZnJ5svFg3W55GrhInGYsF2gk8ridpiRTFb
EA62IPsHOZ/nLA02IIHkrLydjMOUfZCifUzy9tvqDDRtZrAv7JrlEUVUa9IWT4dvyyvhlLJfcMb4
Q9ilBWbRexIwVKAqcNJxUBM8g3vHEp9tMSyngM8i1ztz2bZMMdIChQfzLmf0XosQdiunPIPV66iW
2Uhwj83ii9jKWJR9SrwQ6TA0hytadRbZt/Mbpy5KNAhLNrUH1w/vk0umtjRangnL6rLKadnfalRm
mq9Urs9j2eD3nVlB8zk90YE8WgXX9dlDPJruJ4uTPwJlaFcCfgxKyXJLxv07cJXvRJ3KmFtiONEZ
SHFeNQRp+CBNuCZ3Od0A8t+PUfmIe6OH8KtGBFpy56DfY4PHO0M84Hoy/ZHwmF4nBOLVVFdQFL7l
Oo1exrGaltZ838BlTKZ6XHURKX/ETMLwD9g/kRdlpkAVIDyx6uQc2F4xwV+BElvOab4OWlxeRQm+
1Oqwa/OJj6zYC2kCLJw4+9rw9fbbdG1AuyDwOqvtkx9ji/B0SNOp8+oF5jKxS3MZd+qp0seHZdm/
C5DxyJpZtMuQIspLCX6BH3zsiLtZyjh7zWIsxlzQPCxOS6//HDT24xmU+pXlsPS2d6HFuCfy5XfT
OMWKuOp7P0GqMoyzCkqTT6HUntx+PDEsUsELNmeTz9FqI0fLBvThWoLrpDeB0cZvsiWUxE+1q0v6
dqJHH7JnRwOZauN09pEBkbZ0WSmoaqZHIj/Rg7Mxw+bzwbz4I3DooQUYJZqS1d9L0q/J1pOtFGQq
KFmQr6encEBaSlZ8sNAExY2aAXBNS+0JIdFIIdC8ARbTBnUYqS/z2HJZLZ7sisvI7X/6ziB30xXz
SoxvY8+VKmvhn44TG9/gtQxYIW3GbHAlYqAQE41J9m9gcgckS+ZX71oCNy3DJz3lf0aLaK4sLTYp
9bCus9lFrzKuPUGGSoGHTVmsPbjcvOFF6V/QMgK8SdvNbFMwpsS4EcgD/mFqVsJnnJq60Fk6Gwit
aog2I6zFVgvXmdDzg4/5oYyTTReR944Q2djUJBnR+/FAW9srrpD34wAZQvgmvjCNqFhfbppIVFvH
5poos/7JiVBZ+WBlsKw19FwS+tVFaax6H1KSB9oj6nUSOz1kI145vvlGUy2h4eCWMCeLLT/XlSbv
nwAqHGlVIowEI/Fftz6Mf9ez8Vzfsl3f1h3D8/6180H6Ylr6ZhJvsg6NLpKKKRhWtUXCrB9z7IAx
f208sDShbBlF1Om2nJOPLMkaiB9jynbeB4XPAXF7Wv/dtPx/NS0dOn3/edPy7iP9GKJ/6VmqH/i9
Z2k5v/mGS2vRMV3DtJhK/7NnaZm/ucLyHdqPDkxFDoF/NCw1n16moJHIR++Zpvrub//RIMukmanR
slSP/d//63P8n/Kr+EcDsPnL7f/Iu+y+iOgH/P1v6qf/1BD0DMtyDZqlBqBIz3B19y8H1x+d+BBQ
DaCMoniC5twjrx+tJX7y/KnqnP5SDA50YO6MyAayVLc8U631P77kqqseqf56ojrtf9wBa0S7C1VH
nvnivBONfiYdy9rFbqIdSEk5w+TftqrBr6vefqO6/Leb2DRpJqoZgKGmAS5jgU7NB0I1KRBqZlAz
PPjTZ/WPt+fPb4fpqQ/nX98Q2qIupxllo41+1ftLhxRqQ2VZXG7x12vP6DWiY9yzKtWKZpYqrlms
vqSKdRZNyUNlQzPrFAdtUES0ATTanDgAJUB3EXP7Wlgl6ngRf4FhWskAibtv4/k0IczV+G73CfA1
psPPNFyBveX64wSerRDQV+v8GzQhajVFcOsm/6FzcQMrsptivLUzAN84xQ0vqV0mw3mILetNa6v0
NCB9qRNQcamCxhFtVdUxrAHwMaY+ExxnbH2FmRv7ES1u6RNKThBFx0UJdDxYujTtjqM2pzvHaYgG
KokJA9SDyRme3WiG21kB7giyBXVXASGTw7wCo+SbBEz6+CkdCEOnstvVQ8im1qY9GKCeRBaxRVq9
J9CPnhaMPZCiP2llNUAGaUvgGfUUjk+LOOhCb1hnnUL1KWhfDL2PRCziIgKMkTzJBvTYOmyVXFqT
vzoF/8PQJ9ZTeTKhAtooscoaTGAdoyi1NWoZB4Yg/MXPKLOWLmxBmh06pMFYIQctBR8c0wuI33Pn
TOeY2XM+sHfE2TYpaGGk8IUQrTos+jlUQ+uGN1SgwwK1uQIfuqpqQbp/kA5QRE3hESc4iQJeYqnA
iSONEQ+TAQlddFPSgO5i6SPIS8gZQ+E0r3pv3ohYfBqMMbUZZLSLiJ+DxaM5Z0BuVAjHqoYE2yus
Y45WHoWndtQBLK68EkR7QM4jgV9rD0lzabX9NirhujZzvo61npkiDElNwSRrL4SrZlhw6QFNGkoy
ldsJ+bitCdJBuzi6xGsV4f6IIKjtJjs8WxkofIggXetejQoB3RwbL+jOiYMhCgK55xJAIi8REGYO
fTFESwL2w0KCAtorlc6dKXSdth+CN7sAqTkpuGaoMJuZfSw73CKA1Tn8egM8elX/iEKxT5JmbxOQ
1zrWRaPUexADKYlFUtJf9TEd+gUVJF5J3Pb9D1DHyxnjkD15wEST7i4eKB67JGYATxQOw4SVYxi0
veb2FM2XAPnL0ivnaWXgCLdnKpO+SH+lFpIKIOpIRaGTzpGxH6RP5h0Cb8xIs8KY5gpomkA2FQpx
Wt1gp1b1RA4yhxkyLWiohirVPb/qVvTjDvnMiW6ZaCPxKRCO5t8BTHuA8cx+1Ime01EcPQVe7SGw
pgrFSsv/gc7ApvFWYdS+gTZG25AemXyAKO6d3chKTP8qeZZZyGwYKQo+Dw5vh7CPorWHZVrpBxjK
AeTbGVHilmg6/WDCj+3gyGri1nHteiB+xclmNkXuPZWY1ukvRqjybp3ojub4YwehVgoP6ZGLyWP0
YcIJ7SDt6YkcVQSRCisKaZRADwz+C/KUhFOf0Iutx4Q93ViZn1lHkhC03EFhc51Ov6uj7nHovQ2/
Sx7SEcSurmC7A5kVkYEmrEnkh0EJeQBP9dmXmb+NLOchHyQL74AcvPAMSL5xSappleGssBxIp42i
/YKEzXdGn9+lCgBcYKNUb8g/73VxEGEi1zy0TzwYqgWShzHSFT8B2LB9ww73slyRw1mcoEYWJ0d9
59qxvZYOrSPdan4UCmJcK5yxjAAbBwpxLOyfdImwuME+7rWnUqGQDcVOZrJeo3bgOxnjIlDoZNsA
onz7rz++CFjLHoLibTFAGTMS4nyjiN4cNkrpmuaT3rDcd1k1Hm43zYlIwRnE7+Z2s6rlc0Gy7SpE
crssFdO5aLL6rovKn7dbdSy0q23SU1C4aHrbjO3GgGybOJSbPtJ/onP3loPCTk+KR20oMvXtuz9u
GgpZHTXAqxOFsaZ+wIHm1scyNdNtAeu6VmooXeGvZ+CmEs/clwcZO7khshUse2xoN1oCgLarUNq6
gmqnI2S9WIG2SXU+TxjTC4Xgzlxg3EHrv3kKz41t2EkfJgXtRkI1slsB5D0qpLep4N6TwnzrBTYy
WinD1lIQ8EqUDIUUGNzpQOkBCm8hhjcKHZ4piHihcOIxXPG0ATAeKNQ42Nvkmoc+7R3rc25qcfIU
mDxRiHI7s/a9gpYPCl9uwDGXCUBzB51WCfUnQ/X1FCroeaDw5zjyLfB7INFljlQnEebZVbh0T4HT
oQ/iWZuAqbcKqw7V1nxn4LEaIa6zp3hmNazex58+PHa8Vt2vCUJ7rkjtCtmuK3h7GGufQ9981grr
nivAezuAek8V9N0UYCZcBYIvDJDwo4LD2woTz9WB1GzI8QkOoEqh5HsFI04VXn5UoPlRIeddC1SG
pjD0pLJuhQLT82FizzXM5gG7JwZ3BbD3Fcoe2e9yVHB7zz4XCnZv5ftYwe9nhcE3FBB/VGh8W0Hy
sbABSlLg/E4h9LMbTF9h9bGJgg1SqH14YvXKVfh9TYH4YYHArXz3FKCfFl64cczQPON5axcDHP9Q
Af11hfYn50mWNBwV8h/VPPT/WQUBaCQCdKlI93PsWodMJQWkRV0S3UccI0kCGESydGGpeIGQnIFE
BQ6UJA80KoIgNJdVxdyjIJtgUCEFsiRJm4VchReUpBjQrGcCMH6DjnrWVMxBoQIPOhV9QB4qWkPC
EMJPGEDapcDTt2UkqDgOgb1z+/KlHKL2VNRLFhF5AB5MykJD3kKoghfCjMYzbZj5OJLMtC/GeslT
N3WTwKc6QXVaVMAgKpvJ4jxcBh38H7aEVMU9zCr4gc7KY6SiILr0l6eiIXoyIlKXsAihYiNMFSBh
4NzoVaREp8IlGhUzMZE34aHLRgxaXaDeTZvAJJRiEOd5mKxLnXofbekCfyY8cxokGGIVaYEkb1wz
ADWxmjFIqh5GFX9h2GX3xBTQ3jW+4vgH974Ky0hVbMaMqt9QQRqZitTAdO/feq7n4Q4RJqhR0jek
RgwHJDu1JA73EJ+yQ+HZb4kK7QhUfEdLjoepAj1uxTMtV5J61Jee3A9fBYCk9s/ylghikw3SqpAQ
GdOW0j2CQ/jgXsusyAj5IxXOqLz61M1muu+G+JS0fF6l5/UbIKhiCUY0YQLVdEdrNvtHnK9kTQ7e
DzlhXZ3LoHu8fYmYzhJkchz61r/TrMw+p4P5aPXuKz1e6x6JF22QOWsRY0XrMhnb+0zY1WMaOmIN
Uxd8hJ0N13k6OpPWPoTMv7K+iE8E61KQsVifyfn9Sdg0Rlx+NkBogqiz80HgD5StYLoWmVWJB0xz
4sGq8hkmjivJxONKwjYs3nFAD3d01lNKCUxJDSTGtUwZh8vwTBZW++zBz2DWFL5J3qGj42JUplSQ
b6HR1ys70p397V6tI0DN9KdHb0zHe6Me326PcsvM3nYY29dSB342wb3f3ELkAy0hTrja0Cu2+fvc
sIG1CIZIB8KoEQ/TbLnTsiy9YxIMmOTOVP9x+9+agToTA/WoyjacjeHRy/vj8S5SoOH3278/BjE6
aAzDXN8e8/vdt9/8x89ECKqNsNTJy+Sv4BdE3+mB6IwpvOrWFcdSfbndtC1l4k7yul55DXrc2z23
x4Qxgrvff8a2Yu/3h9cdp62GbxMNBy9Sn8FX1XI6+Yzh6cSp/8vwpp9JR/v9jvbRIb/jvrL6/D7F
i3UMzfwUm0l+f/uiAWJjfFuE+yGftjEt7ecsd2IIoMXydqtPTOsJKmzltta4JJnKmqP+qXKK7lkY
NlrSiEpRiGsUud6j1OEpOJ6N1Y5bRlbgUO2DYXe7SXPb3gOkwGSp7u37fnrMWxrsbJ9G/jCVaNre
caZEqxxL4k9THjyIvVcx6yESmb00dHT5wlyOHA1FqSFT8OmNGX72Xk/Fsqqtx6LD6hyy8sTSbiiA
Z6SQEHNHiWzFjFt20UvD0c/CaN51R96x4d+Vofk2zq696tsQRylWI7lo+m7Vei79Tjp0YZUiZW1y
VlySpVqTqSQ8z4VTQ03wArTciG6JlmIa0VM0HDrE2ouWZ6lDF9jOeFP6gtjZAnTqghiMfaUZ2Ku0
CR9Mm+0ZDlnr1vBLZvma2IyG7SwAyjH+mba6Hl7y6KlHHqtizByV4MXsetbf/Lj57tKCFbMjE7Cr
TonTtyy5QEtEI4+CmgFRif+Y4p5dEMPHta0d9gEUuB1r9EDUD2iWFjiANO4d+NkLlCKPbX7Q2+bK
VWff0W/HJPmLjsRPO8If3t3wiAaGj1Huydpbl123mSw9OOGe2mrohBeJS0x9OEFHt4j6itqISQ/z
ehl0x8rB9Ka8HMGMkUiLTXwYVktMDrlXkR5/3EofzAHh0tSb5yRN370Kx0ofD4sowwCYuFoPJwl9
h9+6Czjzr3NBEYGv6dJ1KEiqUrlGkvksxl/pqL31kMiqiRZRML8Ho46GOEQLJQErGT+Iyf2lDGLR
/WRARYu98uCH9bshpgZiFjrkZP4y4+JLi/pfblk/G82I7qi4AE/6MoW2aWviQlq/eA6i+ocsw+MM
TmkzmQzHnArbnttdHdmnO5/ymwGyBRmB8VqGUHZlT8TgQEsjvULZrsZKrarroeGotrrxHWHwLzLg
AMmaYhfjrEs64wCDuUXSNsUbJjlfVPzYIsWJf9dZ0llBCrjv9O5tnps3fD/HSiKQk+F0bAnA5UwE
bieNyNk7VPT6wCqQ2/e+FrW4KKNrajpIwgIT/EULCCHGmJjD8mqLd+RGxhZaNpeswB3WsytfY790
kQ9hi426fpM99TZbzVKrvI0zbzl2++PAtubY0W2gWdwywYgQbBlF66wNEX5nGiEosFohrnIalh1M
6rH6otulL5DjUJmi4AYJgJsE9V/g0x1obDEtjYmgLhQT5ERchTZjIKswqVvRFhTXL5kmb9HU3dcN
4GZW9n1KkBcq56eQrlU5DSCjRlrSvV4FGwf+8bLTGoA+nkvofXgxOwiYQsfq5XmcSQCPfpot5W2J
V4G0aa0t3HsdRVhlm3xOKADhHJh3HKXfRlUftBLyhOkW9TqFGI9dkS4cTKlla5lf+rAeOq2mNaVt
y1pJyDWGqYrdTzAOcYczxcg6jeElANlNk3tdN1s0Az+oc78r36lWTuFfYXiEnmk/lF2KZjt21gEB
7azouXaogvQ5rOZH2xMeab+UuUo0QHCCCYZFS9degm+gm+onctLSIyLlC8nxJh0AtMetZHgTmNWr
4P225vjZKiYoMAWkYTsNEV/sPCOBCJa6v1AgL1xWQaR1sDIcojLNvJLHFGsS2broufPL1LD7mUSJ
nqFwT06hHaMqyxZ63RqoUcacDpt+b7S+2OZj+e3JruF6Qb2VNiaFe8X90noZeF2GjZIB0BMRmyXB
4P7gX1ijIfE4Na8scxR6xN2WQryAhQgfEeNEhf2OyNE4DLkXPiSRfWFOz1EVQXPxTWA9tl081Blb
v1lrrkk+5xQpDIS0lZ3BLNZrpnhlm8/LdDiUYM2Wo5me2KiZGzuvk00eA2Adhx+Zk11TIy9e/b45
dSOXDaB3L6D4H3sUJjDVGYO1QGFC2rVElQ+QmceQ5D6F3YMfuC+kJIPdv3doZPcihGUDeI5SEtMP
VtrvKsY4k5JpntWm95jgQzQN58kpNTbIcXGdBjMCTUQjE0/laxsTI1FhtvexKhGV3R2Ea5ZknRCH
EnmEHuprmIpvhPccc5XP6jkV49OxI6knj860Ht4V4nyhVT3WGar3hac19rYlktAacugueJsfQkFn
reGU7wdlTuvFohm4Rs6Jv/MLi7e2YRnNwBUs3RB3ofYSi15CBGRSBl37ojvVE+IrYm9l4tJ6m1+G
5jEZTVRFYMM3BjENtQ5q3224fFTGPpeec2e77BmmJFwT3NArHBNka8IkAIA9jDNQEK2MzH0HlDqG
30lKE9cr3H9c+DHKLlINyFrZ010r9Wvsus8NEbcksLubEXfPYtLpkdg+VgwgzOtRd+9GOGVnvWye
5sh+pYMrtnXHnqZuUDxIi7xNuoRc3Tu0XrPRsjWuoF03zwUDv5XhFaTSw+gJmBd6bbfT/GrchahR
GX/q+6lCOtom9buWzD//D3tn1tw4kp3Rv+I/gA4gE2uEX0yCu6hdVZJeEJKqhH3f8et9kmq7qjtm
7PG7I2bUFFeVRAKZ9373HLnk49qNrIPWyxyPIyPBBqhdfaRmF7ouHMs0AmFHvotIxm1rzw9wlMJN
aou7pIIYy9ilThjYJ+4qtxCcGS2qc29Pq/QRCs+cdMNdV4rT1OsPNENDJpwOTpKoaK0OI8Rg1Mvm
r9SbJuWTJrrOR49qkEAuIyvYY+5UXoFP/+7l2rcuIdSV2FA89Om74zDWNC719wKwOkU2mnxp/EjW
GeRBb6Nyb76bGrIAOJMT/W+oyan9TsWVyXutPpk2v3yZpMdgGO+J1NX7yLNWewtf7HWmnpjqIVO/
vA1Ai1ALBoTnGFa0hTALyIMPDZTs9VDH+k7vCUcGhftkJKA88tl8sXQ2Anzwgtry/KQPmK7yBMCL
YZ9UOmnmXm5yCalvdqt3og7UEuFSZQMCvrThvpn9bNfiB0EHclx6x0SOGe1stcsH2wGrtb2vB31D
DVRbj0RnYQhcYYr+MeocUavGuLNn/ckTyCM1YprrgWMy4Lfe2Roa012NTffAdg8Nvpm7ieHdOVRV
lZCMk/ctj9noOxzjy36+jb1XLeOkFsAQGgezh/AGFzBh8pi64LYmBOJzDr8dCGDpOjUTBrEBaxV0
uDHVRntbek9dRLatWFGSwgUzdT88kK9ADgXlu2h6SYtWPy+p82bb0Ycka8w8bGkvSOOMu3YmJWLH
yXdnYFMJmYhQXHSjL6z+Y4s3/Nw2+FEhzfWR/cHOAKPvCSxPDOdHm0k8Mdc4yR+VpiUKzEVaDTYM
Y8MFB5EKPbCpv7Sjt+1y47UZNEbQSx1MZeocSC8ym9Yz9wa3zdwXQ3KWs6NvAyDElLSpQ3OozzB7
5K73kdrV2+A2d5IGlAeMLq3mOxbWezPTwOlULA2ymlgzqyptoXqXlNQW28kDzZKg/zUEi581p1rt
aBVlejSL18aDnckMoQb7rkpu5jDYVQPnCp0dKqB7Nh7OBPl77BjAFGl642o+nJhmpaS8c07RZ+Gf
Uk/yOy1GukmaWi6HnO5tB4bJVrQd3QZb+1xCYN/MrJ1SakBM8XKMNiCnQS6XcgP3gH1qYHFa61ka
eelWcAJrm2HLAYw8Jq28taklZ8OYilM1xHuSxgXMIQc6Bkrn+AcYoPlcD9FPrDndnR6eqtF0N21r
8FeP1V8ozgEJ11cQaKNNHat/2fvkfWtiVToSbcOBYzM1DYvc1JgYP+zfo1LP/UpinzfZCnRqPxWp
BkHJLBOxwHpzAXyJ+qin9ciMBfjuoEl8uLDFOqJ2WHTeG+UK9OEZJXxTv28Tk/drNspDTCVypbM4
wggPj5PQQwpaZUXyczk1WXpOhgZREpZgTlw9fHYNjDaAkLVdRakvZ45dekTXT5Qh4S+oqF4DwWWi
fsMKHiohk9o0NghqsSu8moMk2rGoADMFiSIwejCHMj6WWQTjACBI0DFkVxHtlvBKfX3h4OGAxIu1
njd/SeesHKDrFqRuG0gvXpNdk0s+X96/gO/oGFLrXdURCcmME0xlfOrVixtbT0i1hpU2uyRQpV7v
Mqt76ij5rDz4KcJz3mHzPFZODT0nwQC/8Fl1GXv1g8m8jxkIPRs5ZKxEHGQZDpsGTB2fAJ2R6Ui/
X6z0LjOXAGJ32EHGc97hxjxlEM18yyIdnu7MWHa7IiVNp7OunRl7NtPHOQUZiKnI8YMleU5Q2qz5
HYH/VAlIEALdysg9GKSx9ZYHzU+I6tda1b2TMpK3ogTlQvgUXVo50YilijoMve1PNmby+DFGkLOh
p8xEi+3tR+ub1GV2HePzgM726SGPXyeBIHaU78Bfc2rmUCGgLB+Msb5z9Ku6zpZ95dbx1tKXx7ru
+DSk4RZq2w/NsuvraKzBkMqPqunaNTu56mC8j0nyVnXLOzQjEwlXDYxwSF7YVJrMbJLLtXFQD1nD
LwhJG2dTVlgFtYxF676zx36H6IwtKZt9W1jTevaIajbl8EZYgIImABCztuNrytYry9TlQaA68Dsm
WBh/neu1GVPQbdjRrCeZnYt4CRgnkTQb9cE7Xr4MnMOIKAKOCOe9CZ1Yei5BouQbp3x8CSPbQaZ2
H8aC8nRBx9Nxe3vHvE7P2zS8qSJG1m0mAwQMZ8dc3gnf13ZynkM9PcZZ9+rK8FSPrn7Mx51JqW7b
VuFLMqRbR6sCv035B9B2/Sjm9pzks3ZoFsEuMpFbrW/vwmLO8DOQais5bnoTEz6xI5dDTPsOwl+C
+HtfGoTmmpmPRcBbJAk9lYoPn+dokju9rbQ93HAvdwQTOlG8Ez1fxqF88KSzdeHQ7HpX/0GZAPeO
Hq4K0T2FADwV48h3nQkKTaf+TJ3mc9i9cdndcWanfGAZy1k3oD1pmn3ltgzKZ+bOsZm0WVyXYGG+
YSVaH4jdfU9pR8GfYIAkN1+lQVrTTYqndGAIg77DLupy8wDd7oUIcnMcEaHYQJQ2bqVK32b03ExP
GmWdm7ZIots4opvnKZkQ2z92iOBFRjLrg0l3lgmyZa0fcvTTpO0/C5puPXvyzRiOPxhpRsyapJuw
YoDfY3tSlLTPU8ccd4TsmeOJyxF+qX1bwDbOHI4UY46qXrfJnEKwowdXF9s+YvS4KskcA00xg6A8
hYPkvGBxGtdyiO0ioLar+FrGgCuo+rCtRd+ng4dXCB1RGGnsDMTPxqtDn0YBMAzb2ufAQEGANjGO
v/q1lyE4s6mLmV2B52BkNzWpPzDOpGU8h1aM02wpLIpVXweHZGJgduw9Ciseh5TUvY6A6zG2YqKe
8IzzkuRs/Icl3RQKeG0DQFo4fgOiXhjFGWlL34xj2TxLlUPhZGpTUGAh6w4bXev3VZkgjlgKfZPV
44NBrTRLD7XeMQKiZc7aqB0C42CNvAGHVEChzKcjTyWLjD3B95t0IDoOb3LsBQ6R5C1OOak8GGH7
LWZneqBPOvvIOKnS0ZG8KozPgXPFxirt5yy3/TkanqKBlS4zCk1jT/d1yNm5JqDJLD8Fo57zn7U8
Ew4AMhwZybGjuWBPxCZcS5x0o/+wRwuJlXgfzXDcZzWzd26s4E39wplxbN/qto73WWucOJi8WoH1
tFQ6dsWqOGEvw3EF82nFcUNhNtiqc0p8ct385HSv42JQ+ESKEto5tL5Z8xMCDsx9uMi8zOAKAhzU
pDGqV7lN9RAG+LqKBnydk+Ne5RRfpolQkp5WwVp4TDM4zBXEKcMGKAH9ecjsbaUzkmIGEsO3Fx0Y
SlpHWXkvCoyNbdm9eFNUM0zj2Uc9ZBmrh81mEoI4bo5OMAbTv6IjP6CFO2F/b9fUuGAdVWGkEpxm
nF6ZbkVogGEvR+FS6qHa87cJj1iMk5UFsdGKaXVC3gnW8AaO7GwTIO1g5aXyg1DkvQUyHV8lrNfZ
WpirWMcmIi9ekRnDiEA10jo4RxZlH4ESS4nSZU9dj8VZhNpIIzJ5mFuj23guGjz6afu5ib+lsBF2
dpW9x8p1MpAJmZT9xOzjM3vhOwg52oaTHltPSbtA72s6bNtSOVQGZVNZ0Kqk6FVMkhkDupWarQhK
ALuEa7cIksszYhYbQQvYh1L5Wip5QdIw2T4om0uC1kVXxBVrYPE3u97MokLbSmWBYQ1JGgcxTIMg
JkEUo5HMhX6XbvMIh0wAMci3aeMTQodIpEwzbYVzpk3XRM0IRwu1JqXixyhfj6JJuWpCpDU5u7CV
rjw2izLaZBe3jbLciO7kKutNiP6mn4fvPTqcoMaLo+kYctruZwaRkHcKNAHl0PEIBSunzkJjkrQt
S3N0O26Kd8dSBp5SMFrfBvbG0ySIa+XpcQYq2xnqnhKFz6BcPpzi0MIrv4+rTD8goHh7J3BBTVc7
QTOC5O/Up6zSNggR8jUZvUep3EFM/NEYQCcE47D2R6/RWNgwGAymL1uA2CfGAYMF3EibuYJOqUmU
p8hdWBxoNHxi5TACyH01IzVqL3YjNEeR8h2FicPWmSjOnLIiKnEVg4UFBiVGm6Y7yiQTdZK0cSjp
yJSYthCrNqx7xvPbrWE55g2ftFcnrsCOIn1aVWHRroeFKp9OsK5SzqZvrvI3wTWjVcNu9cSVy8mE
ZCewPaVQUURFud9SJqhBOaG8gtlXWb5UpXVok4IuXCY+RwazSpahPuUTqLC9xcCebXrb1DXzMyUW
CUDauBligvKzslNFylOFlpR0Iy06Kw9/TAu4jSWFo6wxQVorz1WK8CpCfJWy0dgkLFf9WKORLISf
w2D2nZgSBN7dz2IuRsj1AAIj3nEMBc+nVAz5ZsgYbrBRb+UouCal4qKhqCs3V57eNS6uLoKQG1PZ
u2SOx4tuFVhh5fbiU/ajv8i+QMwayv9VVKB+ghTwS6PsYAGHEHq9LMPwhgUIxMaEmuiEUqyQuMUM
ZRkz0Y1JKqJUEBOfg16zMZSTLKQri6Js7HGVuTHWMqH8ZVPOsVAZzchPeGveGdWp1++JP5H7I7Hu
NO2xGjjLNBUtbTJXt5Nd4v6KQoOPGgOhI0xyO2QTosxqHWmvVaRsa+R1GN5TBra8ZvjZQsqWye3c
M3kQpTr58MC+HdC3ORMetx5Gc6HMbiz3K590OLa3Jv2Ovq82B6pHOi8tLcKE1B/a/dg2d+OwZjKf
fGfB3oEYA8lCjuPQSygHU7qWKOfKUWe6eWMoEx0T7+6OP1R8Z6GpM5SvrlXmOks57AIS3/TLdktA
MwpsDe6CQTwHGJIm5coMoI1nwnkE8QOZ1HtlQrzlEO1RQemXIxWkkjlpjPHTLjMLPtu2Y65DlHsJ
U4GrWDylysXnYDGi3tEetCneMtmfHjFvZfyKA7ZEgtW/2WtndDSDPy84L0pG5JgoguumLIBdr/s1
491sjbznZTpk6AJrhiVt5Q/sSBIgFks5L7MzsnHYMkXgMXmJd1CWyUMEsHlT9JN2yLXu1OYEXdvB
2C8FPh46OfdaglmFodZ2Jztmo6PIfAklvkNyzNsccXlqLD4Lw1u0Emq4MzM5DUFVrMYSE7kFWax+
HJVPsWjfLPSKZv9sl4B0TCC3NGMS9vyuZD4KKWM9M00dCvoEWsK6MRjqs7e8tiyv/HzQma8iNWco
y2PAHFElprsZp5UBSWdbIoQcZPVWkJjT6urA4aejioMMsnGwSDYGPkkmDgA/Ypik30+7GukkusR2
27DuSwcoZkmHmXJRjkqBrFI6KAHCzPgGRxnFybiLFa0fft2nwdLTY5j00E4W5mGawsqFaVVUHhrj
I1j0AUfrNlJNaJcRHN5/yd5hE7c2Bv2N2aKHYsSmJSaK1YqNl4+Zu2FlM61p1x74KI+1oW3siDdw
o+8SL28folojCTLJmg0qf/JQlPhq9X7POrDmJHh0qaPz/hhoopAh6WN3oKF526Jn8VvQBdJFkqVR
edSRizYmURZ+MSS4Yetl8a5cECCjIx07So1Rep2LBTYdx+iyXF4nh/NTYz4w6QFuALNpYbHMcJTt
FA4LbkNlQNVMC431JnLa7yRZWEspV2qLNJUQDVMbNIXxHxFmCDGrMmb7igo2Z44jIttDXnU1g/ld
eoysoXKzElW5a5C1LsramqFv7ZXxBHrTcVZmV1c5XrME2yuDmbziUzpiA6nT4d6wiieh/LAtolin
u5Jw4NZxjfjSld1z08bZde3YDwmy08hgQReOXrk1IxoWH+2CjdZRXtpSGWrZll6ByaT/d9YsDLYL
nfF1gtQ217HbBmhudeZLHSDWs/LfDsqEG6DErVHjgp6Ytwyddawoo/O8IKcRGzg3bMk5/azao2ZJ
PuzKtzsj3p2VgdebcPF6FudHKrhXraZrR69i5pCNkK91nj+j8i0QSSP2tcEg7ypUvzHRz51WLdZB
kJfKAwKuEWJgiP7sZihwyYH0oh0VB0dZhEflE17wE5CUnY9lGauAIcAB5MPE/x4SlzUfYQcYXtUn
8Qe5pldnbx1iOrtZWYwX5TO2ERv3AwV2w9W+1y4Nnog+/3pCgyyVD1lLR0bpF31NF2XZtMqabFf4
ky1Ol61mbToy8jRg+D+q5UE5l2vky4myMHvKx1w0JWFn8TorU/Ns4mxOJ8Jlozc+ROictaV+EMrv
bEjzo6XXIPI29r1qPjFaeZ9bkFZlTG9fWaIluuh+ZpOJPZp9OeEwhNINYmlHmt9mZZqmMbexUE+b
ykHNHp4oYOUvbL1ZAuKpNmg1KG91qQzWLj6iEqX1gto6VI5r5m26TY7vpFD+6wwRdkDZ01a7xLmC
aTdRerCRZpsTZzxUF0zauojSQlgFM0ebYfYeU6MxNqlW7zqZHmaYaGu6mqx8SBpSVAEHwHmP2JRW
YfAelcvbuFi9PfzeizJ92+ALWZpXB1tZwJMYH3g8uB7lUjWDrWzhtQdlvOrHx6R/lqUI16lhoaWV
5c9JuuDk+/gQIh9fUizkZrNeGkAItJUVOWpeZzOlJP5UOZ4gXz6ZPXOYiLb3iVnnqyZhP9uHtzQz
UGUrC7qDDj3nmHHKEaRrHiOjMlR7SyNi8pb2WBg2W1LF7+1wAJCdrRBeKEQLvIpdPqEUr5v3WYyM
Wkb9SdV7Y9rYQWD1x27oPmaicKsm6NFuJzaHiy4GQ4DwXSJ+zwQG+LRkj2N3FDF05YdXx5rp0hVU
7nhGr9NjpourAa28CzXLFzmmeUMrFtaLtAJEM0HXs340lndHTfQuU5761jJ2NeJ6F4G9oUz25JM1
//9Hq4ou7ub/bbSKBr7teIwg/fP5qivKjQgR/jJg9d8P+5qycvU/hCUEcBOpG47luKCCxp+KGeV4
fzBG53I+tlyX/xgM9/w5ZyX1P1zXMU1P2KYlSL0ymvXnmBU3WUgzmMziBjW29X+auDL+NmGkCaaK
2Mp6Buip3wlGredJCiu1tqPOSRGgVZkvRANFGh+Kih5kNUUvI+gODVePORsvhs2nydXu+3y8qqfq
0LUVCbjkI0gpWvfsZgwjZFUGIljDL+WK19gkg9jHu6S/E+z5GHTPP4N8edTE/Bwt42NnMIo/eIu/
6C0DyKQ712GLo5Ga/jVd98PEMELZJLBnO++a+hsnICdVwzdg5xyGTiqaAjTWm2Pa2FcL277CYJ52
yT49fuKwjK+CYX7NOmNfmdFC4/ZRtGwvKRvSUnT1vQ0YG7LBfdEM96HRPEet/QEa92XW4589KBny
O8xQC/GdOel930CW7dx3psCmlZwT+AvYfPXeuUncjA4PYS44SRD92XxS524pRrc5oBjTae7LzHgk
xGP4s9X8RCZ+X831sXWy9DiGMYq9iXNmWis4r8eAURyhUwhJ6o2ChvWM/VPnbAcH3VhoEoU/YkZS
/Br7+UqDI5QuDJ4FgDJFxlE+X/KjlY0ROoTuzl3I0KT2tael4DNTyZ7fiZ5SD4Zn7L00gTXiyzJW
mdNcF7HubuoihfHhptEWWWy350Syhx04rSe9e8SBMUKvFgPLhbCUu9rhrA7le0L51IFRaGHWU5Lw
Zw9M3RI21o9JhZoS+RFNBMwE3kTfCB1SnVLbYyeQnAQIOVT6LfxlctmiA4BImmsN4p8pIfW7KUmk
7M3UzWi3pDZxa5wnyex9Tdj9n8ZGz/FHA7P7s/t39bCPsqJIFEbdZWzx13ePZc7//n6XvzyCScc/
X9h/697+8g34Iw44d/1PBZ5r++zr2RmSVPf8V2/8t5//ymGLg8g/P179B8DU7C8MO+7+dZwS5h9g
5gwDCp0LTsDQueXrOGUYf0DOhdPGXLL15y3/NQ9q/iEdos46VDldFyYziv99oNKg2+lg7X5/3N9m
Qf+n2VDTkX+dhdRdU+c1HJecjukweaqYbL8x1+bCNPs5IUduTRkMfbPlE0PaHtkHqaSeycLEJENh
V4zGzV72mmE13xSNi/9Fkm3OW6YBqUisuznKT+0CKrnCpH6gkc8mnqsuXyZ9oTTbLqxkAhMTh5Yx
XlSk1ETaseVdKdvoxAbhJyu+EW6RidXeXoLuGKIJIGjpqe4G/H5Qnr++5H0Y+YXwGJdWAXCzYnCP
On0FKevr8jA2/3V1PXII8ZrJ8LtCzsd66OfjyHaUZm72QTPVOppubx0jzzmzOr61tI4jRQRcF6tz
TYMt6/0ooaoyOCzYk4EGvq0UhUaz7CK3afhh5bKlthgzXd6eu4H80JjilVXUD49hekksgsCEHLSE
QFR+g+9CkUe823kCCFdyQIeHZb6LOP1GnbykQVpasEGnWzfS30YMtfVoW0QxzmEnvjXJAhQ8qkc/
lvkBbi+5E6N8hbfEIS7A92AEA00PvDC6BeQ0G8tXL5EcafojxQRgDbibCH+EZnZNtnAbjoXfJvqz
HOZxE7qtP4VXHTFjYBfF6h2phlhVXvTEp/se4Qu4bYt6hSaIzlYWFYqJ1OY8sJyqZvu9cAfWhBAi
acwsOgGoECwQ46tdNvoavuU1yFvG+uA4oNcO3/HqgAcqMR6kFmF7k+qPmCCLLAHCR3TPPhSXuyC0
wYIEbXKobZSCWFYQeXSbdJHXUVQ8aXYNAolCmEGufjGNLZncT/pNDukOlt2gUuhg0wteL27+zWz1
t3iMHhctf6qt4bkPKVOFYMk8OSEN1A/enNwO03zLkATO2gykyggVC5RgdgNt8IaBlp/JVLzRbT6z
zr+abPMbuElMR/wrbeQYcwDIue4BWlXTcYgA7DAz+1NzqSJMrYZovTwCrYEpxkxWia0JpIIF/qA9
U5UgQ9Sxzy4VCUiNzLCRYSvHKYp0DgZWlYRuQcHkzrVoenbxTCrmYfzaBZAeRkh5EEzcV1t3ijv0
e1Up0DuN77XNiBWei01WomhaPIYa5sw76SPFjhFhUIiNbxH8spYFSvuwS5KIjLy7PC81f9yZOxTh
c18uvNEL3dmJ0sqOaUYBgDlfev3+wvzG06C7LnIQqktB6muNTpV6oGzXFu3yWAmQFWG018C83VFB
kz4tDytxzFMEaIOzK0kp/k3yPelJy+v2yOARvaCgUjS4mi9Ijhgf0/u7QLgbBjG1Y5SB1jFj1/TD
IXy3qWRvqdGEBwY4HqT32EdJ9xln2reAkPPGCfMW0OuW6iVlGZtW/QSvTTD/tbX0HjydSVNGkss/
hDrdL/ATIcSnzey+Ii3CDpbavjsjDDRp5eqSqkXS06EbB/27bYbvs4RMN6nCcBxDvjInTJdtq+8s
yD8byRqHkmRa7SZps8f2qu8i428zWKLc5sCvd+pnx/dpLgzf9HRCKSytdH08UYBG0CbEecZ9ylIl
eLD6JMNxd0O88cEIZh7ghkyWAWC/GRt6RtRttnpQxHsxZi8dc0SH0Ml+VH1ySKjeHr0G6QUYvYky
MKUTJjzEc+HRsowZVocMspvHgYJMkbgvcY3euRjTp4W26UkWpra2IixLHftZOtLZNuaXwBs5DVdu
Eu0dIZ4cd7GeI5qaLaNEg9RS31INg2CeotNQGsCt2Ewa+vTpRY7Ob5y6RRTNAMpcPih1Mhy7/pZl
WR9pYj+he1m7VF6umchma3xNYFG71rtZXmufmjZX1459iivB6BuFssmpnEM3RCDvskG/aWP3eSau
v82DcdqGTt08zktOHgYt3U9PPFqkfj/yWdAfDCvtzilQWyRWem8YjHk5TcJ5qwofh8aZ7pm9Zpyo
ffPahbkBnbe7MXnRlRHRrIgscbUUbfPamkQQUi3FuIMH9lvc0ZHS4EElNXLjfrSBIkma06VXtddB
Q5mt6Wv7jfXxOZ3h5C3NVDArJNO1Y04vy8wMwUCxgz2sPJB2L+4QLO7iVIobkFXM+pai2ad9lzwA
3Y6vM5Fee0Sk/ZxQL2UFmZ8n9WXuOSe6S4BZtweqE9addhptkqLjIM+iU1ZOo2LG0iEvEY0VLuHS
OPVwqXrTofBQdbuqthTg0BLbnhX1ipgE5ShOnGTKF0JBA6CkIHbXqMtQ+wXYBczc4Myp46cBLr4x
5+XFSrOTgMBJW5mWDz98KQjD/7bI+gcgB0XS+B3joHusqgBbsKFjXWV4zt/wu4JzMoQJedMilPGZ
5QsPeifQJPCjiTbxHWyvm8L9iNrxpufVzQZiEQpORsdL+lGbRC+2VlV8wyOanOBucxgXDTZ0sXy4
9ABWmBUGagHN6yShlNMyGGznw+tpOXPc/WlirT2Pbh9u6R77LTlE3sM0IlilECMkDFQz/x7OYXLL
1N+0G+QYUVCB+A7uD7SDs8z3IcMngIF7mEOO4a46QsM7Iy75wxmy+V8IM9SbFObjF63YNXQ2voxV
2Qa/KtO0jL+t9LSAFJbpDu9eSCjCWopDHnp3LUUfnB0s8QL2oEzXgBkSiGc4gWl3CzAQfKS3mpa/
LW3R+ZPZlD7YSWaAyMCLfC3qDmhab3S4Clq/91paFQyab6OU4NFMUbfzDcdIbwAOHN2xDPy8Hua1
W5AXcwq5S6wGJ2N3YgZfEm+z41XY0CQc4nYjMeYS/ryfyxFum/7GwWai8t5Q82WJgOXyQaKYN8Oz
54ySxRReFdnEO2fqr8cwup1STlJdP7336zCrIL4Sxl5ZEJtZ2GnbhoOFIyKSoiLCri6vafEiRaFy
pVMhFp0kgKlNP/pc6se+rp8QB6N0rPG45qbTbvvmpHXMInlufQf4/3s1sIYIkvHnTIvEC8rUb0L9
NhoyxpKyhsrVWPPrjc6izxiraeGblUn1Uvafuuwp000g/If0tnC8eybiJhI868SYPlC2MufcOGvC
cE/T6AXHVuT3jAih05IfonwuqQ5bI00GbzzJzIyv8ZwTce1dZDJBIQAYyiS+bsci34ZtQQ8umirw
X0HHleoL0Q+K5VpwwKld/3nD132qBf95UEB/UM8wl5XB0hkvHjK3udv1usimHXQ8uLup5MiJDM7w
a/WUdpmV+7kt3y8vcPmhvn4IdWMmRHFOipvffo6vi3aY3c5I3A+XR329XEVzgTELoGWXZ/l6jc7g
0FU3gLwu9/z11Jf7UNwhx6WVh/LyD738QF8XSQuva90Ov/49l8dCkhL+4NkujresupZB/a0zbA3i
h1NeD+FUXl+u//q27R6ysKcirG68XH+5x+XbXJiEjVk8/rr/r7t1Xn49O8wDX666fFlCJ+EzZmgU
Q0oSVY54EUZO3L0zYOXTYIaoSrM495iu1EKAEIST0yH+2RqDR97ca/3MOjMfvtMfoBfoG2MptrSK
gWoxnzArA1hgF2gstGm/ZESFPIwCQ24dKY3H/hAqFClvYFbMYWXcM33T7NyYkkWzzLj1XPGcj4Sl
RRrqW9qNWpuyyKFPmlfUSzLJlJzG5F4P/NQMSQvCQtyxAt1bBqfyfqGCXRkALol64rIOm7dUy/dJ
DZC6xbXso8RiMKPkCdBil/QIUam25TYY6VqnceJbzXdMhE+WiQM5p8+xIIQUdf+ZNzZ0j++YHzDM
mjcpa+mN24YYpejc4uo0v2WMAZb5dNtrjMkFeuKsIZetMozgvquJTZFF/W1LUCZmD8MQPXqgeOrf
u4YdKVoI1ge3USjudClZrNYkdfXBZSLA1D7p98xePjCxRaU9kCUoT6LDGxHnD5OdQysZg2XjjtPk
pxH5nMbaRVFWrGQU5FdupQ4LubbCnvPiNEXK8mIx17LjEOIE6XyrkRFJKL8Lq3qOo9hgxu2Y441b
cRp9tori3EF64T0B6KYYnzQnPvc5804mCBxMMOXG0ejQg9VlQ9YC98vL8LWsTX7FIqPrURg1PTbC
RcEg3w1cy2IIt+ZoBttlioKNJd/1iOxDxAeKnoJrOnRB7eq9Tis8H0IhdpLijhP9g90ExkNcP2GC
z19IsL2YprapHSasNDKtLLZSoQgCpCCZRFg1DF1sW5Y1q0JFX4jSvGDVIIA1k7RqevqMdsi0UBq6
pHlyGTIVpFBT525RR8mga7ZTQDVxaBisi2cDpmjQV2c34mNizuSQEMvTF/1cRNccgTQfGmNBNQKr
p+ua8CQ5akvqeFNjl48VO1FGQbJwdJ4ME3I6jLf9mLfdy5Q5uxS+H5JHEpOZHUHDw2ZqGvPPqp10
PnCEUGd0xWtjYfTKss4kO5jDmGPrxoassy5NPmgUKZ5qZTZtwYIXI0xIY8GYVccQpVlrtFN4P1sM
OkNlfF4CcRPqNEyXlIJqQVRua8wtDFpGm9YleeAOxfNGGhRvc/0p9qJtr/f4ZWhgBBOnUgKQt9Io
Xgempgl62n5ROK+OuKlqE90uvTh6GUDqMw0s8U1BWeUgHXrprNMZdQladPaFtRXhwRTEhpdmJEnY
MkcHaeiOmWCxD6t1qbHJpMz2zjYJCxxYjZ0eAMtYoFhBajd74uLjSe+XhzIrfkRMhmymTifLyByi
nwjiM6EFrt6Zhh/hKFmSlTiACN82K2eIj/PCh5TxelcR8D/Nht8Nwb9+ns7VqFGl1tw3xrevxGQS
zszxudQZ9qDUG67shPxCYBaTX7XBMcvc4mg1Xfl16fJta2E/gYRtjM5wjGKkloUrn8kIvtiRLE+U
mwK0Nu0xhk0IH8GYyqNQVSOm6Uq0Xgtdqaji4tftl4uXmy73vFy63P3rnpfvf93n68rL7b/unl5e
6NdzfD08HN+b2e4JBtcgkdWX3jWiZV1e/CyXixjI/3LT5V50ZbFE/faA/+HaggEkrNjqyX972L/2
2N8ekIcSekILKkoRYtw4yI+6gsj0HdXs1eX7CvwxjGx1+3i59nLx1/2/bv/7XX891T+/++WWy8v9
/dn+4fe/vfrl2f/Rw39dN7WMfxOR39LqLo6R+hJnUJI2gfr3/XbRaCGlwjbm2iWosgUhpJo8qv3O
GJvjpEUthjMu9bXVHNvLF8SF+vpy8XLl5WYjM20G7f76GBbi3PPXnS6PqS5XXi7+euLLpb/f/Ntz
/vYa//CFL1c688DizZwMy9j8+nEvl/5+5ddTTwt0Ym+LXfXQF/lDT217bZTOszMXrW8ZswCv3txP
bJ98mMUWuTva3Cqv4dJzYNhQnrMhk2sPgE1UORuGSCF0xtaq7JJNo0v2VR9ZRTEGpxe09NzZRI3+
3k3TprSp8hkL26HEIVwf9q/5Yjw5gqXlyKQoCCZJTkPBuXK5WxzybksCIokl9C4Lb4Hh1UdKAS+j
20zbTkjB/nl5dBOTCTRGKSWdMJpXGedLB0hUQJ6nFe2x16LrSGP2pmMAgGT2VndYXBCrZnzFHVYm
gfrZs6qTDJiG7EMOm4MqSBpB+RrArJI04NZ67bCFiUW0BWzb8lKE2ZuJFbrWUtRRxZY2ykBwMGjS
daRWinC8L0mJbxL3w9RrDrBM79B4m9ifO58YqJ5Lck1qU3iIxzcIPnDVQnveVYEDRQysIFVi0TBM
vA9qBng9RUajlotkOvu+/CdR57EcuZIs0S+CGbTYllYki6ym3MCaohNaJFQiv/4dcMbeLC6Nzduy
iAIiw92PW9WZ37ZajK+Qdybx6Kbedz5OH8ViQO8mAFrKeakMbbEhlTW2ewBvJY2bwFmGB4Ji8y6K
2BmQZTwNNU+pPrB+alNfcmlAnje/apTOXRxFP5gtvvokvtIeubITcXHIq9EO4XtbGnhAPnE2692e
L3l9uU9JadEQwdBj0ebZpmjteTJ++BEYFHsIXJynPMI8czxaJs7ZsDe99bDQWD1MNqzJKcoLSEbW
Ju4DavXgZ5ScDmjozLIwPWGROUw17lwp8E7lHDRsqgPPlcaHNlebyTb9PRPlPT/X2QdYP2eqe6hk
SfAyU6Z9EgGQBzmT4WkL6WxZ7GJNyieiOGidqw433N4acUgqhE+49M2+4GW0ZW0foA6RKsQ2Z0XD
tGku6VBeymoJEJGXIycJ2aFDlVzHC/KaFaBa+SV9BHBBvjFtoVamtNfpgFUO4yQgc76Qvw5DHbMZ
N+dd7pjIIIX8AyL7WdWjQztyvGuogIAWpLD1wBIOMG3kJe5OY4Z4MafJR+ZOnxpLBTHla1AG6lLh
oAwbs1tjSPJ3aYenxSYHrDi0rxq78RiZ+Z+6HzC9c9VncVY+AttaUpx3xTe9mukajADGqCLO1qL8
rmvvp5G+c0g68YCj6EnlYiRXDlkBhH5KRSc7bDcHR+PH3saqEmiTlI37tPqaCaG9LJAsUXMs0BFO
jejBBtW9DexmO815ubXJLaKY8AQqSagNZGpNUg3OrMFfTfXVnvuHgT5P3Jr+Q0H92kPrzYzAdyEV
a+vQz82DYXbYZ2r7fbTdvTWQsBRsLHh3yo0i5stDjV4Ls0k6NqAO9WaRYBHHtLf1RtouvX7gzJuY
8drLo83YsqVhBLHhyYWffqFZFo36Nirv6Ip4MfgiRUdO/ZYUyTl13gdOJ9D/I6K14UL+4UihA1CU
VKrutJv2R4ty29YDe6xnWs/Rj8Oladwcwn7f2XrmReauip+ePxWMQz0zxfMWHaOMZGqZbunI4b6j
Y/qlkCdslBi7ke4O95i/zpl8nc9okKAFl98FOge+qYQrt1PZcYFlI+7RH2d2IB9FtJWJSfurdF8L
SU2d5z6WcRbfE3IhW1FF7YaQECSCwh4veLfWfRue7BKwAtD2eetjZttiJxCrpukvZFZggjvWpkDS
JwKTkp+e4mLL0I5upH34qdS2dLVLr2VhzxseqvssCKFQ+gA0epocj3kyPS5BtNUojGqXuYO7GVAF
oS9SiulqV62tk2mO5oGTLA/Q6Rz7MYgvA6rVUKWvIO6hj0RKrqwnlPRsz4w9QvDhXOf0ZrqGxcmy
aO6DU0pWOU4W2V/E3ro0iL16H2oWw5U+hndVcXJsegOlfqYxj2XQmphJcYNijR3M7dtDRggdvS0v
94HAvlDVdgxIjJMQ3EKskW322Tc14OalEL1M6gcGwvHk5c2V1B3fyFBEN9P23jvzOqRFt8u9iXxF
75y0C2TEveGiIUbGrX4yXWttN235FtTfGUZRx5uKP5j3nlq/J+gl2oVZmhorGo/Tw0hH8x2lFJ7A
LUu53t1oEhCiTcJXA5bhggYQuoVcoP3HGICEM3ifTpDLlYSRhXWPSvvZftaipGRedaRxGsIBIxaG
qeUaiA2BEqwiXq5u2gR2m+8EYs1mCrqMLuzwO06tmfKlzlsNKayq1uiOOsAkTSiz2Q1utXdLIIMu
1YcH8UyxH/C2WVxiO6r2+LwlxJHwDzh9/+BDzkd/W3I4EeKXV9NnzwP8ADBmRDq0X1KPjaWqQVZG
PMNsA1FNV4iIwnKfSOgSDa7lJqnwFwczvQlUfa8wBU+Mr5j/VeI8abPxjqD57y3IF+Al5LRNbfPB
kNZNd+pieRR3cPB/TwqZXXSwKg1LwWubBQCUaX4bXw285thRuvjGYuUOGbbBoRx/4mE8jm4hzuOC
TxOu2LZCcXteui46aunWnpE/DknykHs/iQqCzZDjqe0s77W2iEWbVewfqcDYxrCsttAlvvLB3jmN
Vx6GFlGzdjXzlcEV1kKFvFR4mVblkS1c+2C442muRqgqsvDx8o7l2S2K8ahYqKaEJXdl6ryNbbKP
6Sx1Bj87GabJP8yqCM8b1oGXPN7ltrzwp4XnIgpv5cSfWPkczrkXrkqWRF2MFptwNpsjqc9+G337
vPVVaddX6VjJdjRMd90SWfCBUx29OXwWKc83Foac/xWmHunBBrYmOo/HOt/7i/kebNUOoXfcI75h
H9YdZkWZUlPkv9MILi511/7R+Sg2hodZd6re4Qv/yKqtyIrHV7OxQgTtwFmHOJ5PQbV01nbkCgoZ
nRCKuz3t3MBp1aPKoADbYUnSiwGW53m/M2g8h4Jk7A1kWzcdmXl73RLXZEsAluZIbIJQhbErovFF
yKTD6hqrm6gh6eLOrYYW1KlW2RkuJ5KIBDPRN8VDOtrDJpjwLY4BtQw6eAli3j1eP/lHrubnYbJR
XYxJbABS3A/YuEgUFOfcrXsS0wAvEndK+SuZf6JibmhbcNpD5yI5TcxXVvAdWsRl45EGM89Sw5lO
+Wmz8MVXlh2+QSxiGh/AIg+0DW2ZSiMIVeSD2vkK75GC0mBxC2PGIOcG+UGVbDuSOTg4Ucn5HWhA
lhQ3aZpYMMyP0ONfUOkWX1KwG0TW0IDbuRvsRGnhjFvf98SWp19GFmmHUQ8tNE5fTeM+ICN0SFzj
q8BGDPGNs86yJOFUPod7c1Lpeqr4Zhfh1OAxfqRiK10TkRkosaBU14kE5A9ZbareuplGAGcZV1aA
B2JdyqTfVgBjSHONH7WTTxcjtIkdC7kh0FsyTSQs8FZVR05jEhSl9JEDkYeq07Fh+jk7iY33wXfP
wq0xeA3jCWCyTXXFfOV23J6HxUdQObpZjUtoV6WzuS5J+uBLnSzieNEEHctRxMl0NDHNtuqbymvJ
ZkhwvrDoyu7Q3sgeladIfODMvTn0enMVhKdUL5wU29z5Q7eNHOc5rBSOCLUXHDp3vj3y2HDBgIPS
ruoSTgebRLR/ywC20Dzw0Kn3iWYQqKguiDhMrIoGEMjUknBpx7eQ9yBmY5aCyw106hsKs+1HAJjF
2TWDGz1Il2r2L0jLDcelaT9oC0PfYsrnEbGxx2rZhAbPQqT/YvprUmFRa+lTd+OXxrym2ouNNY9O
s4dDoDxOcn79FybS34KeKyAjEflV/m1Ea8sn6aYPsy2fOoXne4jq4kSrDoFS+jpKXewKgcnEIdLE
gPiv6VxKAtGb7BffG90t6aNmRaJ0PTnBK/SXT8BUmOKam4y0tzWa4q8Ig+sQsL92oEh0zEWzeheK
XnvbSX9qPd473YJnSxeUVzHsfdHpLUVsQs3frY3c7QUG1EnrJSaGyDiOlXpGRy7AVITE/FIUtA2Y
5UwN5M4sdty9I15q+K5c5cFNR+5uDI1HA4/pjkDbj7ReESUCFnqjs2Edf5f2zIbzQBdfi7t7Y10y
RiCuHWwuCq/iyiju6kSLx3Ty1iPBm50b1DYgcHLVLKdP09w/0jj2NugMprwHPSQsvknsPw042DfS
mpGDougVK/i6qibvH66m1TyXa6fhGFT1JLhdkHJ+v21bZgJ57Qs32rppRe8kkXDLwHSdjeMDoVSw
t63TnEJI8nkweiv/MR+AjNMcxX7fw4JVm9s8DGg4q35/9WGSYbBLib4MLm25FEqPB2vGnpIbErM/
VoItcdkxzlbpFMwHqzniE9lGcTTB9yyOahoBGML52/r19Fj19nAxPi3bmO4o9/Bkrk9TJNxt2w1f
HFa/ptTBRJsD8YhFdAXjjm6gxYOTmac+wd+UuMgYbXGsi+Gng6ewkwY1kXIcIJdqHj1JlpwVHage
/cUkJ+HAuZXHOOF3zz1kNLSw4KhCopCx+dYlCtnOoKFmwiGCxoX7Ku4J/Bds323vcS7hnhluCAF+
gT3iUV+8NrRXj4TjBDvhQ2J52HgHK2AsPUPia7dByFMyc8gX2DSccRSoLigO3qZkHib/RUrcgGbW
uvO2J6lEpxPbg8n37b3XHyoTQYROs3LjJdaf3g3MvRjr9yoh8hB4BwBAd65Iv7EHfeJBHlajUT01
yw5zHNUu9CHlZDCQFBymQDA9keImfJlBpGCs9rSmfsvX30nS7ruWqFZqmM2aBi9K+LhuVqrB+Gf1
uHa0E2/9JkA7LWlEConEuNHwyvqaKzssV8MdhXIsuQPSyIMNp3lILAB9vftWZ6yYWR38K7VD8sWg
A8np3TUAxIVAysm6jzlB82QZNL1FSEcAzVOXaQkoPd6WCwi0YzYPxmbMehKTUQvi0WUhVNFyjqYx
TchMaV2QmIlxD/WLz8+pw0vmD+NWdWTc69qkTlIgti77iirU78LMnIPyrDWSDPdve3zWgDkhMH/Y
PnNN20HdEf9YBMsLgdZk7XqLRE19WTJwxdozGOGuQRkmen2oTWCVbe4cPeT8jWeWlBd4aFrdNMUH
p/jj1sV50GzQnUBGT8J8IyooMwMrB0sc5jbnO8DBxdGeVWIby5UuR2oLOMTMdvLIPbMD9zXcMwiE
nOzUhxwcQGbKfM1F81flT/jT7tO5/tL2gKmD4kyGaOjuPswKIAc32RIlYu7DLJWO9b3AmxTiHtmO
Odgj/rQ6Vkf3RTX5WxePIGxndp563JMb71H/026jW0Rt+dezJnvj0Cq2tji/4JjoH0t0MCZeriMn
/oveQ9NBY9+C7jiq4LGcmqMqKdDQ5j2tT4v7Uzzh+tiFHq6I0dO4X8qcTkkfR0lMkAT/BNbBNucJ
EmA+H9907/OaaarY3aX2TSzDe8Y7sPL7cjU6wTfbDEhWJqdC2zsF0jioWl/Lqf/KiMMZQXucLdw5
URqckrpcI7iAQ+Yu7g1RuidTvsOl/hD65Mf7wv5Cx2/Wc/1v9n29G8f6Es+8myfE+x2ArLtOQXOH
hUzq+IX4GN6O4C7hwBuO8VvaUmSAfaZre5BGONG2Zih3nI3arH4MYv1qCw7Zkp3ONBnDiUSdVuNW
V/ZeAp2bKAEGYk7DeGDXBzxDq2qB05mYkNbppG+maHZM19iMWrvkV/5z9ZzSTgTcUhv1Tqjua0jn
V4dY46rsmeiCItMrewFjVGyhavJKGTGZVSgscDgRbQHLBzDt1n8+Y31nnpIhulmhU+8cEZHAC2dr
OmQWg4eCiNcAWVw3fS4PLAEOIk/aU5Kg7FMCzSG3RibirscXeW3YtvpTgDZR2tEhrqks9FC2DnU2
wUX3JI64MtTb9HfJLpZe34Jmqh06+K1d4PRzFt2jEBJCMBLrRMUTolzr7/mvPjkRAo00Pa7AZppR
9AzctVm0CDi//8tHmVv+SuFZxkGyhx400KVhI+3Ei5RTAjaQOVWAqvZI6BHBX1G3x/e1Vgd/Udn9
JKaGoaO7jNf2ULVo0MTRLm1tw5Hh7zgix6dpgJTUJAf8vRRC2bukdzOGzTSnHAJafwM4bQWX3WBK
8NdGCrLCYPmH24Tit6SqONBJvzuaw/ws/EFffY29sL/0cwPuJ50T6jfEyVSQdqNlKQq+xGixJ9mV
Qf4T1gQrexOx2XC7beI7IU9sC5luKtQuolLj1BbRcMIJ7LNUm2HcmMOF0RbRj/YvLDrsfoyMJ6iV
Nu/CVrwtrHDAI7BUmFBG2GIQw7ZQt1BACKMx8IPNPRW9z5vXhLpmFth2wmjNSfQPqKa3NOMxI7Js
E5JG26QZSOBxNhWVFpgQQutZAw0MiDiPg/UWklk2CMT3fAv2nrJPv7/37wdyhfK/f9bvj5kowHxO
015MnbcffhWV5YMggc3aDra3wCbh/0fBCC1WFLX7zYns/vfrvz8fOJc82VGaQqhAqbUDdU648jDv
WtG2OoyLpoYzoDqp///s92ul5R1boIn70G3YbKRFtWbByd+mBXVDp+t/P/v9mtf0DqUuAPxTsKiW
mbpc4UAFMxASoD2rTZS5f7vUfFK8K2Ala5ooA1oPddpSfuZSHt0Pn22dUPAmApbNvQV+s/fifTiR
Cypjj6pgEBwqjLg1FliDs8680fLe0KyMbyOjiYZVxZlnCnd9VeZrGwj3MJWfprR/PNUkG9mc2dFi
p4XssulzWpJF8sEL+Nwl800QOmV8EexBgh9PYKtxa+9FBPVtXcO9cfV9KZ3rBAyc+ogXW9cPVjTe
ekJAYEW+cfDxi1MsmRF46JmzB/A7KI3gIulmD0St2bGp2wK1SOSE35WrLqrVe6T9aDua3cAEZz20
7XApUg2gJkZ0NohBBZG8NiK9H/OEkyv+Mz14T4NI/yR9AZrA2GgW09uebcLeQotHkoBVQ18LS8yn
zhyv1Jeekg4kbkwxdM/LthVU766TezkRR2fbBvSoav9Zg3MfdunJtKpmE5XJXU7Cd52Oelyls/ie
YKslI83TmsRSitREherJBM0UqRa1P8Jbon0m9xZ+TPDeDTGWFdGZp98PyQhEg5qpp64wH5IDfFHc
pbH/VZujuJBr/Mmb0F4nNVUSRvI1Od6twv9BSKoHKRPAkc+/NfLatnGcgwFBhZjSmzUuJykDKJSF
A23d6vAuydqExwlsnQngLQ683mhvvVvSRJUA9ShwbS9VToGGFy0Bxbs0sKwhsT2Qc70Zk323/Ked
/Fm69svs/ivRnQ9NlewbPNcsmh2ah2D4EFYAjxAAIUFA57Y0TI8d8VwWt7B+FN6vIgQMEfcjRGX6
oobcu+PFYgjDR8BN3NwmDaughNOZS5H0XPXnyFDRoZmDd7ZbsWwwJMvKuHa5be2ZjNHdK4nZSc9T
vqcgGItp+jCaSh1pLBfM47TLytzd1i5XC5Ssi2OBYB+rpx6MA4UShxFmKTJLSxK74HlChA5ISsY0
WEj+QFlgcLeDkQFxqYRwqqqhTIMf/udrOOxAuS5fTAv2mFbr/4gW1Jjd3cy4oFRpYI4M2vEfnap6
G6UE+bAW7dXggNcp920MmLYOsvRiHsq5FkcDZwNJj2yd9OIEC/hay6bf9gnDdFtmf7VM+SRsX7IG
L0re6XAXFtbJlelNWu1TiVXY84nqERwgc5J8JQnJYJcAl9dDjfLYn+SFeSUee9eM1mqaGaKSavxu
8PHjMzUpGqH0RrTZnQiif14k883opreAB+iYGd/48vnLee5raHabyR/rNbY/f+UPwSbSeEi0FukC
JaYdB1BZ7rB/0aFrnaNMMQbVjP+4qYLLAI+aPU6Q8r4mdJDWvDNsCtFLABskCHS0qcb5HQLV+GwI
/JIs0iEfoWLNM8uW/z22wr5M931rMzcXi0/X4WUbOIMB4kQj0+Nm8BL7cQwkttnIe2ZxOCCh9ON6
GtUn/qVqB6g5OmXJA3ZP9BK8ojtqcdI996m9kxf3Pv0tQFlm1gmV2I0m6zsEWIubA3fNiDAF06fn
1xDfLRIJcX9N6IY6To5x9LAd02mlj7B2KMMFbMa/aXQuQ4BspkP/RNvp2WPDbzDrHK38xKHHPNqN
Xa/ZPekNVY6QiZ3W38XW+Mj+Ptpry/qZw3g4BVnYQEZBiROwUPpqWGhkBnKsaWke2ZzJTBPHUh8R
g2mYJPq5nuH1hz9NE6J8AqmecgTCUoIx43j17kOnqX1yOclUho+JdvdyQZQ5Rtses8n77KPm2Qjp
YloUEuF463CC7RURMSRIA1xjM8/Ns5UyL6SJ+a0onNQ8vvqbzO0r/puTajgTat70IVQSbM7DGy2x
kTGdcISsGfV5Z1TgA/KjHzTYrlkqaL1JAv0DK+ImfW7YbQzzwJq+y/FdlPGPPxkviTOz7G/gSFXl
d+yJY1TCfYp1+VFuZw1jVgBzbZFCI5QRt/prlzn678TOJiTtlKc/vhOcTHCufUQDcRzfz7I29qGk
Qi2h6WzJHHV+eRhLdaG7D3EGhQrajHOhYvhY+aQFWn4/TAE20gdAchjSXvZJifQDt4Y60zcjC+4Q
S1Zzuhx9gk8XA5wpjH2W+Oc4Gs7UGFyykTJFJQVbB/pV8OCTm0m+XeF81qW5Geuqp5JhdleS2vh2
8LFHpoGPNL5rWoqEBjG/dj7vmHi6ZdH0VkufLdO4Y//DET56RI+pN0M63WqPhviFMMl7iwqr6CVy
1XVBl/BE3dLC8mj6+RMHKMl+heUSyU47qE+0N9AODuxqPZfiSaKrSFYVkX2R4UfcqkduXIW91MIA
+GQ3RXLPZoaVHsBu8Tihom2D0us2Y8+5VgqD2JF7AnSydYd27wBh1KjhJAqqz8wvnv02ukA8viEN
8bLeMZ8+6MI7j1PG/D+u+tFflT5sMmql5cot9Q00N9MMfJD12J0rNexSz6HNlNllGHowEmHEL0TU
NnAN8BdiVm45cpcNLrglhUUd3Fb2aM2IG8AsIAAcqeTcQeKnOniYp3UgxSH0NRqnO6IQ9HCwMxzA
uQe8FDM+F6xXvU3erdPjR5vyuwHFWHllgiCWyc8gNwMq4gSQB+NndCwEv4IrirDRtQrzz3ofL78j
wGfeuhCnZgd/YOUvRo4JbaB+mAt95S3H3mVivythU/Cv+kinjOepGPauPbwRvv2qVOVvHer2tpAw
KF2SgMIjyVarCJLTPDv7Iuspse0aRinorTwLnyph8lyzcF7M4VeTIxBTObTHIviRNjgvE2hBVc4a
a659jKvNRWAL3OWujZrKU61he7F1Mkw3IvhHowe2f3j//fiQsoVqO8c6JYhjc0qij/Y9cGau+nCx
0Z4I+h1q5Z4r1qYrIk/ZwRF4jWOlvogRPMQwc+LgNgfVNyURiBl9+dYrxCDe3StpDyQgE3KTHdE0
xqxrNGga1SGpylBT7xiwa7X0wWKKTTRMSTPjWW4ayYY2MVLVNixolqTz6B8E+7ZVqvBq8jzRvOve
U1O+Ld+kGkAD4Xjkh8jdlrNHjVpoX7AFxda71/HNgut/NOg0dK2vCYl2guELHhA2ELGPiu7os0Nv
AkCtqT1Z8VI7wW1FZmj/fR6/sgUcNobZforK+9H2V2ZQGa3Dv753ySI2yNacPXBVQ7HmzV0AowmL
q2/jbp3zzkAmJYPji5Mv7H+m90ipOF5rSWyb/iQdPGVovHhijEezDrmeKKMEKHUw7OxadvODa1OM
5kgsEWx3aBfFdSDYe+FiybbNKA6Wbe16o/wTNsa+6Iy/kPzow44QZwf6yqua1y+EwUEBG8apPS1F
b7XOP2DlfaOpsyKILl1D6uiTfC4s55dxOXBAo/PvwbiiBlFRyXKC6aVg+HSjtmXyRIQ1DrHViq0y
Z3dnTvF95nG1lC6qFoEj0rDsondjz52o6tt1JeNmNfWOvoRimerMg1lmL4bTuOc8Nvck+/j2tNx4
gjq+gbR/6FO8ZKgP5jIqwfyBWQZnwNWbcKTssWgyIHOWd+enwDNVYVxyx2Mh+dAnPKU53viKKFrz
xyARt9YdM+DUz3uFUgJTDcZWE4pdKpM/mW2eZC7vvX58JJqxl4PP2cE6Kd4jQpLViSDDHsap/EPH
2WJgLf+xR3iZQAwy8vxQZsNl4qq/sxFsJ8rnSEmZV79w0ElyRCCVNNgzuDOUM3/NKGSik7k6x/PH
nPkfqd++TaX8GCc6+xT186s8Jk6SOMGBntHHli1fkgU/RUIfbo9izr7qw8FZAv6kflYdx/cx2gPl
LnZsfQ6Jz++OieFJTfdJ0L4GstgNBgpWxvoUWC4NafwKxxyY8b7TUcW7oKThT2ZPvSxOLp2hQY1E
NQqerUPTAOJa+PCOxVGhAow0ym0cV59u1S8sTIpiW/vaDkxPpO3+1JzHW3B+2zTOnyeDmsZi/uAt
Oh5IUs2z+SirFJCFEX1FKXJZMJB00feFw9+4qfr4YIieYqvyX5Bg9st2vts8VADpaqNZ0yuBIcIl
RrMjqHSwugkHg8UGxYvjL4ubX2eGXxJ4c9CQwutYC4GxJs1BfxvY6ueCniZ80Q1k8fQT3eFaUgkI
sPeNWOOWLSOroyB9HrnRoWxP9yYLm+W1EolzwRHyU0U+5v5zQuB0w9wGqSvfR3M4rWzqU6Vqn+2c
1HY7zPsBQyCtHcW3jTiNT6A5LDB4t4venDj5AAn96VnWw9QwdyWknBVLoaVKsfeT/fJSWnK+zaLr
tmEcHVVDH5K7CBGzeHYjHp4MoTVoSdnyr2HRfXYwcbFxe0Ftp1DOwY4t6mc9gRMfcOPxndt1bDpr
HHstEi7wkDgife6MwWNDYV7v9KzQpnXT2jsTb0Cs+kvG/nnthu3t9104aq52O2Prb9qvPYbLfOjO
Uz1se896W1i3DxLTZAsTr8h9oEjJc5dFd7Q+mls5sjnyoO66SHL4ZvucFDeLsq4qtoB22bZ68z/C
H+c5m0dkWsFxv1fYsgiag+sgOd5+yM5z0H8hP5nevVbYTDplvPuuwprlZbRX5VDRvGBm4d/OJ1zR
M+hXgEYSQK2uKALk3GRDG3Wa8++HtKKm1BjYYuEiAm/ZV6jdNkJEr2jVrWigg3YECSprga27wJCw
gELZn7r07I9Wem7GOD23ZU2u1W9JEBrtiZmLi+f3098NFOmrFYM0aTCoM+u+y04OS0aKzfrqWNit
CVEsFZRKesZZ+Hw2ZkwilIQeGSKNvTero1OZ3KeiNopODJwe7262Jpp78pEdOlGnAC/L75as5+2N
/MWH3x/aIkTzmeJ06w9ZiHXRD04EbnhGT1m1mTss8pmX82GMFW47jeq+fM2WBer/76e/P8fNnGCT
eQx0zCBrU1XLhTWUW2NxPv9+aEriKqt4cXr//jj14F0Bd6CPVZ3DxemS9ByiukBt5zHKz2mS8fj4
/RR23BOPZ9KAHi5+vD+Y93+3cCI+jEVZXrOYoBGlxnfMk1K5Gzo0HWJtY/MU2aAAVWJsg178Lala
vv/90PQqhlzgtft4nl4aMa2lMnmpMJQRiHafHImcQTdz1Rf1mTcpw60Mq/PvD5knL0lX2Meun4yz
NICXiTC7jyQYBu3N2TbKgLApy8d/2MpLoKdr0/efM9K8HUKhI7sEMrEpdq2dkE3o5nqHmznFayG/
y8F8MV1Mg9FfXJwdVkXkI8AAe7M3o1OwfHcL0/gzU5dbwsC7n93voRqWq3zeaWlX72CK91hvgo8o
aWxaT8IvJ1QJ7siApZRbkuOvd+3YbuKGgBa1ytZGJbbgTBK8WJY2cQlyig8oZuYoRxtUWnUZ8Izg
PmyddSvycEupkbsbGr6/tlo0s8JsTpOOmIV+P/U9OrrcptgOJnVt//spFDs2yC0OKwcGct6d+suM
erEL1IeIS3JkXWhhXJkO/dBYd3WHhyEZpLP9/TbHullqvbhpOnUerQIuforOxHFWKL6ZjzmsiXGy
OFhWVl5zLYWWbE7YHLMLA1pubIEEopQQ7dlNXYtzP5XL/JSfpJMmNxseBCnpN28cJgrm8i9BN1My
y3HjhXg/iMYsRw8YTHNXbJHWpntrfnAKKAGxhBwaB1l0EoyXwJQ5OGfpExlPUHrQhf0Ucm5QQZxO
yM8plsQrz+E4ZVbZPx2mBydtq4VCe8e33DxUvHGShr5Sxy76na28aRMx555IgQaRy4sieQEC7Ijk
n87syiasOxz0JjPtrkUTMzr68WUSoK8h98n72qZ/bghLaJU2OzUaYwnOaAEw3OnPAaVb4D27U0cb
oeTQfDQENS8lKorWfkCSVLwGeR2/TnP9ZtoIWaKfe6JNhj4gjYOMashPikz6+ynci6J2oJ5jYSsZ
ACCG+4eAV/vRK3ELmG17NWL13mSvU9nWp4lGmEciad8RYKuTwSRTNxw2MfQ2o6ofLcEuoDWl2OPd
NE8e2wbTZzFbKhroPYNFH1Ks3JlRTnDP6R5YF99B8SJeItRBThYmZ9fEKEYmY+/Y6atKq8dc+R9L
SDtViIBOprC9F/YTI7lBnXDq7UxFFfrUgIazMJRH4mhBJR04m2+UD3+p7JfUfeM1d6lBBefMFvCg
BSphLDnKtTr9cEr1pGPPvRv6KTxaLr9oLsvg7Aa06w3zd5C47etAnfSxa8ET53iXiK71z5xV7LMd
YjVhB9c/RzygwTX8mWF0yQV8gXmxfyojfrbr6j/l8gFf3pEqs5hloQJZn5jZC36zS10TuhROe+eE
k3FCajY2RSUnInVR+sDK5wq9JX6K/CvdXfNZGaTSi6lIdx4EDyyxmJzn3ofyKjJuNc78mWv8qE0Z
+/vOJV05NeoNBihJc64afPjNQZEfprIX4uVYmg0ATAUqZi/LxPrndt2bSGt+heHDcmQJcGGLAL+8
6w8GjQ+AyrHcTFy4f0rHvQdCEh45tJ5CQPGN6bhffeZ8zQuKK1PqmgGqveTDfGuLPDoPnNhx0/rH
IrdfOIeIdVfZtC5E2fxIPuQVjidQkbn2uPfSYOPMIOO9iSCGZYbZU8SI9Eso4Fn5FpVkU2krTDZB
5/yJtfFYtyjFoLV6bo+IPnHvXswEKwBtzOYf9MRvG6sv1wlZyqXNm2aQdzNNLsTjujuVnkrozyw+
DXlucXvL0osfY8PS587nLqHHP32o5jfdRXdTU2Zn7hQrpWkkiXz4C8psu6vlc2bwpOtujSpFuzWl
+VKb9ha2a0iyXTOdWljJOH+wpdE4/Rgb03vMAKvQdpxLUS8WoiQ5DYDTcHH9DF0mL3VIOs6oZiDy
Z8Lt2WYMy2wbUgS0blyKomprNm7/x9yZLEeOZFn2X2rdSAEUUECx6I2ZwWYzzmSQGwiDTsc8z/j6
OmCklId7ZEZ27VokxIThnIyYVN97954b5WRyOdxbkxHeU1sb8HMsXKY6znPW0oJsZhUdrMUmoSry
r/WGW4II5HZdFVznQ29/yMlOLj0OSxNAOajHrrtVTU/Z1OJKr/03rRTJ7RwgpkwEMxOTfFtwJuhB
KpqZ2rT45jNknmgNmK8XPYGU5k09gn7IhV7t3NLdM6VPnoXtvMU1hfIY2ZeB2SXvuWPk1lvJPo++
xQEcEBKwqTYCTyJH3IbEIRY15KM2YngD2vGxmuMTbnM6FA6RERWnZ099qO+YdMys/rg7EnmYVeE/
57bNGhsg/LWA4L0UHUPyymyKNRpZTA9dMt5bEWh+CmAi1RCDQfTXXqaODhV6ZqZjpkMbNo2wKCPT
D/lzNmVHsJZZducRMVeedf4WtBOmWUqqG5dcvoxEzrUmHIHHahRnVePlbxXWFRXil29lYK3KGuW9
phjoSIfRfdvwp2MygIqTfouko5+EtMxtPXTfQIBF17odo6ukIRIONXvUYLqicITNSmm5pS1yzLjN
kZebDt2AkREIgAq04K0XzzZrin5JCi04BjJwoXEW2T6RGsQLQBe91qqzjWRx1edD5pV6dm7wx9C+
NqN9W8au5yyduxr90DqJ2RqbQ+yRb9l5TT8Yt0O+0wyow18v9SRudL0ItzqK66EAp8PDV310ZWe8
2AFY3gTQqCO7jyaejunMqLBt2tCb8gvuiOIwG539rbeLi0/mEfaI7Px1fgUp4PCL4ThnrkW/dqDP
5UDsmuiYb7jIuZXkM6Kepzp4lY4KvQxPxzqLtZcs9zU46NEuKkxU50EZrRxf77fI2CBnJ67pOan/
e9U8gmut4dgjKmng+Wwqw/qu08c5mqJKN4hwzemtHM0tRr9L08vwLKqp8bIOdimKyX03gy+rwc0m
TZqwbyzdTSUZvKIF1lDw5WD2BFStkgFKTTNgMIXzgP3lIcxhDqL2d3e5E8c8ePFudKJ/yY1CPDk0
y/GHWAM0os3XMmK5UNZNS9PW9OZxGY9meY8ACnVhncij3qHdhDwniNrRja0MS3NXRG1IAgAdJi0d
7O0cTShx8+Ex8TGLw7uWv7lxepc5sdzGQw4ityqqfVQzGY0xfMTSfmeG2Xl1pDY2JIrSFNrGpPif
sOFunCKq97Bvu9zNH0SKCaUjC/Cx486lh4+yNDMmL5qZQbkdArrRnHcaOwJGuMaNCzntCCd4Ny2n
T8QkdaFTZhZIZdvZqwhiyTvTooccllcwv1tMWrzKjdu9xR9EAz28T/x2WllMGja4uc2jBcINpu7Y
HJO8c28lD4NO2c0p1Pu3IYnueoI+4TnU2XlusZppNGdxtGjoQhsrIEkCKa7pk/bYjTjTqDAhIQLR
9g9Mrysyh0q5J9qaQd1g1HuFQBZzOVpWQCfYXjAkOT4LMZmd/KgBPf6oHBJDQTg2SpzaTpXITbP7
eSBbA/heQDyXheK7rimUsZPHrR/cE72AWC321/hRaXTQndi7mPlJ9GTv6VfBq+8LxoFiRT43ud82
jXenpaXtNC5gorg8hPTV2F3re4NmK9kLneCqSRA4AYbaWD5JijJqxwMza+0uIehqq4GiaIzfi1Iv
vwtRviZ+9YLgW3sYKusxRCj2aQ7ZNrNa0p5o51+sIflw/dh+TnSM+zKbumtKMhsEL5qn+MeNnUFP
5z4kDWcFyoH4tPQuqJLus59x7g/Lmtw0JHI07FeGqlYnPS5tsOwsGXz3d27a+uyaMUCInAQ2uJbI
4Yo4PECBvsUttjU7x7k1W/Vq02TCXilNuCNBciuZC8cpiao1u6cTWwh5ASk1ANxmSlpVg3Vr2rcx
i9LrAIKTSTMdSnavDCRcC6Utu8eeLGgmsohq4yRd9xz8bT9wFtgFWreSoS9zpMbgehGfNsO/Tdsj
vKByNtctqWaBMOZjoYUvcw86rKhbd9+02beMDjl8CW3eVGYWrAlpdddoKUY2UR1cisGXv+kG603g
QlbWnGI61ar8niSN9AoHnJpi+scsStyGZFzpeLu2S5Kg97XqlmPiacr4bsctTx91pEnxipInwUge
oWJptSMbeIgBIn/JArQ5JdayVV5lupdPw2095c7RMENyd12Gx+M03sdYkjZfD2S70G9UI6PtPECj
6GEhbpBRslPKebSVxeecEhxCrAZxmeZT3479cdZx5JRVd+P7PHzKgMUinONnCqL+XLvYrnJMo1BA
zM04t4+ihPiHWo5uToJIh7YBileJ9FeMM4SGMMbQ2m9pm2F+JcPLMyxkWbrvkE6im2dKKvVMskJC
TuCRvW14QKlPm4xrpWnamKkoy0TkQrMHr5Nfwns1MKrDplMfCvepITb4QBdhIJKuMO79UEanaZH2
G4YoLu17NgDA8GN3LaVprbBLAAySw2OTSTaeWlE/waA9Kb1wkMGiGdbUaNGtMvJbwjIxjCKfZ1Wy
3J2dDM6tX8w32sQIrUBNEtdd+hBNvWL6Gd5Hbt1eQBeRqNgDuxTdPbMroswJ0kNNp807XGAvKtHy
W44MeS0LKnJq+5XjkIIZCMYTjBMOXSOJF1QHNOAFPr0S21eLtMjHnbcc0bUW2PJqBEa3YdWOz8pg
DtXa5dKrsK0He2gWSxf0YAM/Qyndcd2Fvn1MisSH1mBrB0GfctWP8NVAA79O2uRjuR5PU2iORG9Z
DwmmT4RGoXEICu0wW1PnuaVoXit578MiuotyxhvNWH9zyBc7NTnFGc2BsGJdLoVAnaBqAjaIRRGp
zkaySz7qJPZPfhTSwYnZOOcZssMG2R9he4SR61024AnVv1exrt8nLXjzHi+dpRHVVEycE3y/MCQy
zL/F/dxVn3HLFYGHI/vMy4AeJTkOtjWZXOw0R7JkRn6uk/5l4HXcIv896qYodkKvGfUUV6IZp3sL
PpMn4nEf05yEvPlQFMzVAqeOznmCiEAa5b0Si8a8zTD7M6nHnsxUq0muuWl876rZ9nyTrEMGHzhM
cu6jckTP1YejfpCx/oldsLuM7nA3oDzzm9Lfmtm0j50A5qfLMlw6o7PXEQOv7Nqo71qFHrkgs2E9
B3O5rsh/2A865npUTSSIjA3bzTibiWRoOTPsCWI/uocA9lDqBFdaCUrMuQcHk4zaFlbkrmktyGNQ
9kOfsSMBCh1UoBL3OIK3zdSRqkZl5/NN9OszJ8p5RCyo+/iGMQOeU8TpaJ6jU8GaCn/+LqlKIswL
B3UF+a4nNTefKU25jWUSIeUn557UzG0RJYlXCetSxBJQUUAel83MrEJLiC51HeoDLnUetEVb7M2E
Y2Xic8GZBWKlEx/uOJYoJednUyMkpnHpEnbwlze4GipGoBYM+Z6CMQkF5L/8LS0abjlfO9hFdqtn
jaRv5exK49DCXTIHp/QCDelxMZ+7bLbu+qYm+yek9nemDWy+8BxI/6EdRXVwu/Q6JlBMhxnjf9Gq
8EC/BccDDvNVN1X+zVwGEqVvBPGrQ+bFxmxdqAVf3wVofBncXG3bMjal1jENS/QznQPhtcqwV1Y0
kpzTlVuZMwGbbCW2hmmqdVomONA0+iCWMuiLjdk2rN+oZirPHffDMJ2HEh9qVtOaqhD2L+F4bBOO
41LHsWwPjZ+eoazpXosC0ugagngc860atYLkNM6lCdD3YBn5uyWL/oI3u7skZWGuGXPhadOt/hwh
wTmTQ3o1x3raf/2fW+xyhG8n36HghxmHy4mGVsPEukMDPLbNYZhjxdnCk+42/rRtk6pevtX3HNsn
GgF04GYqLTqsbgivFHTrOVPRrQBAtbUUARUSHOrVjIJgQ0BQvQf7dhMK9RKRJ3DphHvFrlSebXBq
9JQMyxO2RfVVpRcRvg/cLHftYD2g17kZx+kJ4Fp8LcCX+W28dEyey2xOHonxDG+1fPRskSbnMmwe
5jQd7/plNU1CAuu/LIUxSDSb+nacXK/JXeve6oeTIuFhmOL5UOWgBXxGynvAuBQiIWGtDUtmggtL
a2t8KUP1Vmiuc7Jrp4VBS+JMWLnJOYkd/OokccdJSZ6UEYIWJodkNlWyJ3gKu16redNEdSIM+6PW
6X3j4Yq3Jgs0EWZ9tk1NNJ6uPZknezIuiT6qk9md89CAA4aUJowwnBuhjgjNpihPwyVasKEKJYlx
q8r6k/knyOCicTyjjxrcliZTT19u3aHAPEr8u82ksmxLulrU/0Dsfa8sMXxHgzLuQo0BM2fz4vbl
Fm8/SND6Pk2HXeKTmg3SJjPzcmdPFFO5g1qoNaD4del0JnqInzrY5XaU5X1bDcZW2K7vdTyK0YHq
h8il9RZB/pzamJguld47xeyFPdY/Gfu/h7PeXM26g3KQ9uTZUo/FUXCJzOK3gG4Fvzeqvd6MB5ir
Al8qOKtIimGbzEZDpCwrLJmM0a1uFfpFcxiLzDpcWUY9EghfG5K/laLG7PxhOlGlE2GUW+ibeqa6
KeNML82dM3Nnfacl2KWdfMRHhU75LtVxfI7+wDQJtBjERIbJgMrAK7+HlbEzs7Y6kYtH8SCJQ7Zc
NkKFMkFi4ZbzSImvVoVJlBYt9ytcAH1naFhxQx8cv6+w3KfRIsKmQDkVEzjWvpLHekC5Z8/QQaco
RoBk45yvu0MNFOtcRf10ntn9MdtaBvAC9bLI7PVUK3KT9dr6Lb6P6o4EXbKhMQ2QmEEoh/CKiWI2
pFuEXIqJQc5RP050QpJiICA3dqmj0ZKyt8IL2BgYNRsIk2uDZWlDRfxUJlq6hqDlbqP4aVRtc9MY
RLnJAERw3zE4h95Nc5SGR5085RUqQrvFd452elOPJhLyPG28WToDTuFc381T+tz51gd4PGaxOHSU
wXglk4yt9Sw7E4PMnKk2zEOHABnlUJTedXr9PBvta2pS9DAdUXF2HGP7QAqQ/+oOUjFwqKOrW2Yr
twyMG4ESDNGdtN7sDJ+xU/AJ8CkZY6DJXADTNyGDiBsLVb+KnPpOKB+iZ0ZuYG5NLYuNQbAyqUjz
KYmq+CCFwvTdvCYs4ns1J/oVhuV8dRhQiZ7AzgiVVLlqZhaDcZ55kEdaeLaz7KnHvwdSlDgF0zXT
Uy/vmCqC6V1emIdYf3zETDRAv7CwKgbd6QgxjFiSSx/uger2ymHNCwk4pRGOVjmsnI7oqerOzQL+
srb8rgd9uCFkegBoAQg2lBqeyQYSii+T8YKxecPUtnjUS0YoRfo9c+cJsm6tcMNkXGbsH7mBKoBb
cFjRQ2mkY9fsU8d6PLhJY9wKByLe8qP8bEvbNyV/MHizo+qjniJ/W9UGW1LfV55cS6Fpl75zItih
JhnVZDP0vtYcsxk0S9IQXSaN+QVESnDO5vya0W7czw1mDGN5cZA+b5g8FesmlPHp68XR3W9DRZBn
QPLLkQH9vK85QoHqxyNv45ATvhRYbOrCDNVAUr6UEbHJvUY0VaNZ23KMHLAmzMEGi9IzC5DA1vfJ
dKNGlxmPT4/Jb0BYBB2+NETOp5RMCS7LZmd3xe+xHr+hCqH3QTOvj+RIlrM/rIhu3sw2nc+IGVaY
V9XaHiVTcblJW7PeajOAF9jRcYR3swo0bLsoH1bLJs62rPcQ5OaQps/lYLkbXaHWtAaM6RVKJ1Ju
ib1rJf07Hj+Q9E0MkO0wVFtpecPcfcRNjX2p2FUBflHZZc8031GNFMgAMnjlq9pFQaXPCHW0s586
YDDABxI6sStHMCnUFnthEIWqAvvYhGzyy4SjU+gfqU91Fg8rnZEQ9WR3dkJEoCU+mJnxZ6ijkCSx
4622INgR4YfP9FVL9GzX6fa2MlXNMwRRW2S6Bde/uJZRf2l8E1Jw+myZNfe1GF4rhTu2XHIdkamw
iY2JvnSa3yeFzD1J6SPwm4bAeq3Qjq/QvJWr2TUeajQyUFydY0uICleR9Hh7O5moz6ipGYDa1Zvf
I97lOQBXujwh8Sm91PqQQfSUxmr0nAOx8kvKIycktB+tgaTWbEkB96XN5oPc5sJ5810Ll3IZPmqO
/kjfCYt0Az0jQInSVc49GYbcabqPt2cEZH0zIzKiXAF7sug/pRfS00CidM0Xc1FLJIghye+Y6oEd
Jo+4KAUYZHWKIiZnoKuFxyjCUAYwal0hzFe+XDIBLdyzzB2zYDi14W0CXrVzXyYXA1OAjXjV2ew6
R+0+hoZ+b1HXrmcLG0swJ2CDnGd31gBDRM/I1eeVNVm3gMxusZDsgN385k75qUmQxupp+1SVzhtI
+nXVaiTdOQyqTUVd1qG/NbBCNrh34wijMwgSxnQ4jlFWvxtax2NgHjYDWSuIYPDPR8ZdoNcoeYBX
jYrIYNMNvVh8wzCGGjCCBMQk4szz6SZNfS4JfVjnRlKvbavdWZZ4qjN2mflpFpGFPc9khV8A7kG9
q6byTkqEFUVWHrQOJRU8gtUMMxjkD5HrM51n0aCwZ5/zmNt7iBvvozHi12npVKvqtSsMVEWI4M1u
8L2iRq+mi/Sx1fwXOy1fhB+91nl87+vY9LHlMZUMQAG0TFRjmW5SYBTUJYAOtN8GkkUXNYqRfjhp
q2+HwVmXcXCZAE7uWyTp5mgBnG0Cr2jsi7CTYh8XePCG4CNNzPcmwxyUBPFZa+NrPtgPGGJRpGTD
C6KZPQPj5z6YHhL4tArPv0rYTzmlQ0lVwfVQ4ZMagYkMNUY/scxObahC8evYqnjTNPiTR8rOOvf1
1bg46yi2X5rWCQAwGMcqUU8ZucOxjl/EmBtSB9G6hgjet+NcvTI9v68LEgETFzOhQpQXOJKwADay
1iJPdzFdNACRGGCjMa2+12XxPrnDzq6oCCZDf3HosKAt0+d2D1XK3wc8FtMQ7UhoBOt2ho2UQeax
3O9OG9PAM0DxdyM6qJExQRQ3Z5NcYClB1QSWusXmRup7BhO7hZvih3WApiV5SupGreuQ6QkpgedJ
UuW4ptCR+N7ksbiEEYP7JBJ7FYM/KwLEdUg0LM8N8JNEGI0QE5ZvrT3uq0aMmyKtbzKAcG4RMXeh
Qeb594HdTvusjB5z2E5U/igJ3WriRMBSwo4n6ag7CcgGpx7qnSbRO2T0nb1WFu9OKOmkrUkfKB2H
uUUM52qWFH/OncoQlaYd1ucMkAkVJdWZjL28RPkXCJ6i2vQ5jMSE2N0WEl6/ydwm26kq2/QRsrte
MbSmScC+1PXGInbusOR6YyuIgeiT9Gz5C5ZuLh6blFViDD+bSRuPVsPCr4d4A/HVYqXnYARuyx+a
3gR+jW2F/EKOXLpFCOuVWfYgTFXdNXpEL4RIOBUyNNfy91be6gVZ8QYXTyrpN2I3/Oxgz8UDnYrO
XLYUn33FnVCBgTWDgicwOhYSqFgs1hVP3F1jVNVKr2xUk2Z3MgPxmBruPbQwTgitQdBp8uzrjdoa
5ZQSeOyNMIb1sTh8zSsNw3iOmxATHTNsBgbCADlqk1iMg9r4BOrOFLqYlpHwitbrrCjHk8dBRzs9
1OqplLeqtF5p1/leNnMsA8HufyaowJiSm9HBkjxp+ONnA+Z0TCORsrWZueKTHCGPziPWsK5ImKuO
BGpWio+k4jzRL7smeVJR6OcxOGOvt9lw0Y940l02+HHmPxdkeyCsrO+UL+5xziDutuGxyOGGceRr
UqcTnHjQYFXwrQ9oOKqJi7XFk1B1n7O7qiuITFqjz55kCkqwRLnWQxTWZZ/9jhSJm2I07kjlw6xa
HoIZhxPtMuvYLC9fH80ofnB0aq/ESkvPWRyN8WK3ZM9bH4sqQcj29SEgQD788amvj9SXC/LrhV3Y
WC66jhgOqL/AQL8+ygfjnx99/dsv//uvvuTHv319MRqL/Pjj2375N9J/YOjMubGWs4+nYRGv/XiJ
SEL90/9+feLr35KfP/Hj65KoXhzDy48hjpgPf3zq73/sL7/+l2/7X/7Yr7f3p+/58cZjR4b/fH8/
fuMf//jLr/zxPT/+2H/7JX/8hK8v/Ldf88vf/+Onfn1CRbLx0rD5hj3tc3RH35tk5A1IQvd1NjIN
zOC/kwKyjs36RaV1se2mqV63whabSfe+LrGvF1kDJ5iXhv+UfaMnNu7bJbHZLIZjm75zexXYM0Gt
iMQdj36H97gyKq8azeeUCvWYN6G5HTrtHiLHZ6nmcNsUbJK6ma7RyDx8HTXIEN065+HnwvGLyuL4
4yVKiUebVYjhQE92JZqtfUN7ht1ugfAW8knnprvUTLdKh94C/tBni+Vca5E8aKNJsOtQs9Zkub3r
6trapb+NhADuZahvwl6k5EmOlz7qquMwJHcubnQQHKjsrMXGrudZvo8yQAGj8RtLQLbNYw3JZxMA
sPx61tlLMxUESJ0x0MCIebSwHh3oA1G44mbXlhcZ+h1DSpvQbNNvj/58F2ihCcgNfZ7+9nXzzFL+
8waF00TPRdfwLdXApdgqYHOcF+8jyg5Csr4+NA0oBhIXtOra36PSxyLs6KgGQ5dlKBY9WUbYHCfS
ihjnPzMOptmZILsAx0L2KpL8Ek2ZDqV+yIC5jK+R2SJxSuKtn8t6FdG9Kg0vrLTnGWMIAYHRbdfB
3mpL3BF9vINrw9nrsoXKxFYWOAtLYn/OjOEY8tSlPiB8RZvj9wplzVKFnCNqOTK7ST+vL0PXdbs+
bTOMPYdE9/c+0UarNpqt83CyywhLiBtQH2Un0o2JLVq2fg7IlQ0qYMYm5DParMF5hlQVUBjj03B8
bDOyVKUmhjWRFBfj1e+Dd4kPGXm++nCCdJ1aJfHeZAxtSl+qTSnCDKVlf8PF2G9IdDwk9SDPltE9
B+Ni8qRPfVDm+H3ETcXB+a4QKTNGjI++jCketPD3tLeejDF+o+X7ho+FoptJA2m6NOOhia4mveKJ
C3eGAUO0DloUQ41h3BJSTQ0R7Uu9v7eN6WW2x2+hXrzEYD3jnsV12ZaACH2uoHSLdN5nlkLUmfcv
SRaf4yS/FnP1SN/dPAMxuARdv0F1FW8ywXRfj3NUSmiKAcgAGaFxRd71Kc2D0LNxq65zMnpi6TLg
zOWHGIBz9YrSmAru5ORbVF0TeICR2ZQc1HFIEmqsYCo8U7lXH1DmqioovWLxYmt+ukmQhKw1c0TD
3d9RWGBVEeVBT8TToBkoVZr8VuKLrELn06f5mJTptCrxR3kRac1zDB0WuSX4lkw+1OQ57IgG36Pu
9VI7u6sH9q59h9eJEfwetxtuTr/1tNp814Dr0XG7t+P6xhj68CH+JEjnRWgxbsC+eVAWqFM/QUuD
aS1hC9CrJzlFLSff/SxMKFfVE2KeY6IbL4Vg/4vr5B0cKwkIVf8a69zeNoJPcA+I0l3MgMTAIMaH
/OWASKLLdI3ZtizzIduzwVasdRU8T63QvUYPd41EGQuSyGb3GG5F0zBES3nDgW8daeSck7b4ZrLb
COnwSmsj2IvgmTm2uqRL2fFwxvi6kyVnHJvqDG1+HREWV/QRALfg1k5aQDPTKSg/Mh5ApM9N5Ynh
2jEbUbkH0Xi1I1ryij2VRx9jY9VjSJN8jGiYmCQvgAmb5ktcsqN2QBWVI++EbOF1igsEKkryOnFK
1ilyC2XoV6N0z2WdbQuyTiaXCoWbItgJrUHzmdw09mSvqXGuriRkF42ItfYR3TGhGRi79L/rykoP
Ru+8JFN4F4bvth3d0IBZNYtFCwryQMKPEebAdcZD0VkHPxJ3sR+abBzUTZqTNhCSwzw25Q27raOL
f5tSO3+qpvFthIOLrts6JojwIWsRWWhEL4Hmr62WBrDeNNe2jr1Cbz/qkMlJywXCrg+QdGOk0GYU
OePT+NJUmX1sXXAmzHhTgIl0XsEXYdnMxDsp1Pk+Qx24Eov720qNTz2Hms1+e74rMvd1Xra7PaX8
hhiisxui4EiBsOrqXItvvuW+lKDsboReXhLEIys9NHYuaXGc8nSN/WQPCzU5zFP43EYAs8byVUlc
VwO5XKwc2XaWyRu6Rg3Qz/SVSN6xYcWUdOpc8zWa53kN6rbpX8uAIEKWcSRIwUcnQMxRXb10kY0g
ZNe3xBpYULRXKp+Z6lynBAkxmD4WRevWCdv3Zumn11P2wSjld1WY33W7xL679C/DxDligNyHuf1S
9dOz28izvSirywbjQCHKD+JWq02NbwCPwt4o8m7bTxUkjpQgVXt5XBYELuR0DuIgItzCdjL8D7OH
AIIir8rvRgIV0JmfMmm+2D5CPcOqmORXL0bRkjGhVyBtfP8k1XMXW4/mZIVAB7t7yTAWeLb9zbUW
WDAGXndIqF6M+B28aLZnosfMX7+QZ7QZKxTZxmyZ+B/ZHJTBETnIOWm4mVg276LaPe2bvszvQkWN
1Y50jPuZ6U2ekmQyxzc4cAPMDM7R7INrq5Jd0EWbtmSqX7tgUe3pJtNDwiAqK0LG8z0JQ3xeXHJj
7kNQWIKKaJNVmQ8ASebpIrO6D2QrgMdRlog6PFbohLFWp7u68cGydlAdMdfDjByclRU4n0VIIITA
qjKR1r5rqo8mojhisbwWyknxAIfbMBufMOCDW01BdMT+92605J7x5L6qo5PVq+9QZdW+M/pD7Yfb
iXkQ86KvbrSZrb6yvf5XEbIkw/Lfr+GwP6XJ/r+lzO4+i+t79tn8+qP+P8yZFTZB1v8+afb1E93C
n3Oxv77+j6hZaf1DmrapK6HAclpiCb7+I2rWEv8wTNJkHWkrU7qmI/8nEttw/6HrYPCVcoStdIbR
/5M0a/BdwtWlS4y1JPfLMv7rfxE0a+g/pY85pqnrrhQSNbODiB56PJ//eL+P8qD5v/9l/B/lYpTO
ca6t7AkfEMIa6C+zHew0zYguQVSvIfYt/A5QzyhJ1iXyPO9Ph+pf5MUZy6/4EYD2x1uwhdBNkuMM
aepLFO6f3gJbj3++BVgw+77SbOKTGVhWMNTuTaNmXKNhNc3mFhwID6E5Kq+jkzG0IF1px/5ZgxWh
Dq7etxA5nf3fv7uf09n++uZ+SQ6v8qIa+7h3Vi6DTloiQQoso062hYsEo0Q6udYc2d1BHb35+19s
/JwAvPxmriJTmsIQlgGok+vmz4clEP4YoKBz2QVnSwvVj25sGmWLBYawwHa4tRIExAXYObtyq0uk
vk2ajF7YPyUrDKz+f0iqE1yNv5wmYZvCEi44ZCHoBv78figUVZj1AxidpKpOYCLuJ6aVdB3hLVia
aL2BmfaJmu9E07m+VBnjTsITNuiGv1PtVS8pZG6EdDDVRik2tB6Rj/bdbhZW6IUgX1a145iHzKH/
Yxbx6A0co1srtc7/4cBy6/7lD1G6NE0Or2sClvv5DzGcUvXpUpPwOx8HlePZTiIenqQko13Avu1i
al31jU1ipGph8dG3z2zrj0cpz0GSrv/VZb/EIP582XNr27oJhhTRuJS/3HmQ1YJeLXJ9129PrV6Y
t4KHdpy1zj415bXFpoM1KT34iYpwjwIJRLqYB0ay+Q/H41+8EZ4ykseQbZoWZ/fn48FaPmR2ZlCj
lfZD45bJZfbjHqVa2Gw1N/EvoJTOiAZe5rgzcdDG026IIU8Jo3Af/v69iL8+jiyJoJjnmi0tKJm/
HJROa3UqEVetEsE9X0EnLJRkwDSCfMrhR6zdAU12VJvbvKGUR92ib/Pa+ExMvKlMdIfVMFLJTnWQ
7QbbyD18I0ybNdv8fV62d/F/uCvkX+8Ky7aFpZum4FFKrvXPB68r7TweWqUgjjno6HjMnSxT3oDS
ZlJYDZBOgADjzSpPlhTlCc5CO4+Pc7XgbErtLhgD5NbRmN2Wke3upEAqNGUELPVWfw9pp7mZwpD7
ebGapjjmCQJ2AEeDdHbmVN1WQXPt47HcJVYyeaWryss4Y3ws6w44k1s5p7Ftz5PeTmeFu3TlD5nh
lW2fb/V5+Ow0fCcIvc6jFhgroP7pDm3PJh5Ef6xQu5IqSd69tE+qGj7n0c+PHMz4JgVrD0E/bdYa
Yapr1MHpfziq1l+OqrEsBg4Xo7IsVrpfL4PUUJGyEUW4VOOugQnIKhE/5knHdm+woPBl+BenfsJh
L3rtPGXDGeCag4s3UOdchE+5K47YBuRW2eBdEPCCncgMGH5+P95N07XqkFFE8eyAdV80Yfopzwrt
e4ttycB1EJCZuQ0n7RnmxGvXa/AhSSPVRfYCTWLclkGw9dl+HwVR63glwLV+k7UqnoBqzttAC+jB
hGlwtIbqXMbN89/fJUvO/M+PDsMEGm5bQrF1cJSx3NF/WjHZeIohC2naW4O8QR3SXJuWQ9HlTNLc
XpmPUz1/uI0wNxC8OYgIajzDtNoTGTbMJyyHTp5tHv7+XZl/WSoNlgebFdywsYHY9i8LRCk6p+4H
Ibl26/DG6XFeBHNHiyr3z4ZrCG/MIrznqNuBMrzX9Ha8CCNHMBnBxa6LV0WK0bE3uKBlctVAkq8Z
Wo/rig/XEcADT9eYJ9EsV2fHAsMsdP00NDidwZjdiAGOkZwY5fjKvLp+NGJjc8QmA/NPnjzgiL6e
76qhfsKIzbjZ3riyPv39EVg2hX8+LxZLtnRsnSGqYet0GX95ksZNXAyVS0gsq3p3Zoq5MxMr3hPf
t2oGvWJqqX/rtc49pVQETYupB8jgC+QwuIiHfp7sE4opjdE87TgwEZAurAqsUIHo9OInELClY17a
imkT5a61R5oOqsWk3kD8eg0z/8bPXf08Y0H++r7Jyt+IsFRHxuNvdh4Rz0OYofhvws5ruW0tyrZf
hCpgI78yUwwiRcmW/YKyZRk5bmAjfP0dgLuvT5/u6n5hiUEQSSGsvdacY/bGJxQOY48tAaCvG1HW
6PIL/RPQgaLwzz5TaoTmE6k7xBKTZyBPStH3SAg7S4mLAHfZ1acpCV/qnHCDjF0BHus43OoMt7Cs
q+6UjzhOk0I/VCHYbdbF3i5X2vv//nUb//q6TZMdziEVwHUBnkFf+tdhoMuCScwAZ8RP8l+0bUCM
1nm9NmOv2Sdx4BxyVGzPsQPhtR8rCT+gTQ85MeqH/+ON/PfjkUsA5yqKIkojV/yrSIzZHeGGw/VU
0UkfrPTkB+N7bPvdGZm5jaIA0HZcDNm6qysowHp6cCLzN852+9U2G/3oAkf439/Sv6u1eVcEIiNo
NprsjSyV/+spIsYtYGkstAEYEV2gSvEj5wJCDHIz3BTCZFJFLJ3JPmJtVNs5vna4Xej2GdEZtnWK
ff/alAT3GrYwjyjeWCDQBF2jQywBUlcEIfQFEK1cunvyd+8onRkDp+QWh0wO/4/Pgv37vx5Y/Kdd
znWe4OASfMPL9eIfJ7zAhobf0M8h4MIp7h7U6Zj+y9Gk3/A0mL67Hp1poEPjwhqk/bWv3aYCT98i
QZbY9wfcI7vcVe921KBzcVNnB6Ijc88YXqw1KmD3heUDXHqtfG4RBN0tOk3nmIRjp6suws+w10zV
IU9odFaRdgekMtAh6O5kpyXbkeb3C60JgO9ed5JdOawgAkdvJKAdxtovzgUxYRtaDoQuW6QGBNUv
EssgyLsRDLQO5b7nJeqc0N68ejbXeBuRgBP1zju+j5fR6pLfidhU0Y9RWt6HIwl8Yq/Rnlxbu3SQ
1V5HAX+zKwIoE+kFLLHzxG5mr7KExjBt9OZCChlGChfYkq8R9jh/Xrjo7DhHOHH1IaIHv4rzcVxn
qkQg0Zjy0rjvoiGYNKzpbqVBdu2TRh1rv5o2zujnt9LC6mPD6ZCaEYEQ1TEuMFja2CahM735XFfZ
ZxflNCmnnMuQge22r1dROLy0nq/e0UTaczRyCCF1XaIfPspqRGQ1K27DMj3WqfFYurIkO4m8uWCV
g0YsrAYtfYAGnayip2SyV6NMiley6ZJtb7wa5MDdXBcqCAEsZFZ3hnN2JUKlOCZLC0BCsiayM1yZ
0v7lSU8yG0NI1CjvJzlr1okQFYAsKD7GPLolhsZsLc9gI6F/annvgdPz3RkZbsXhAIPjo/QGuW+c
YktyDtD0pC535VjEdzgF8d1LaNgnkUJzGlgHz6zKL7qf08wLBrwAvnkMnSK/cbUEwjfoPT1gcHXT
BDgq7jvEsnqvX5QTfrYJQG0fywMRFaF6yWkPvSQSeJcRZZB/yMiIIw3obmk114TKx4ovy4070XIG
sPKr9BNt7Y9+eQwC6WzjNrs1hhV+1kVwwXzh0A+WxbNmiwPNSfmNIG3UnlCSaBp/Ias2xrCKBE43
CFEx3OhbpuVvcVkkr7nW+uw+R9/sobnaTocYMijObtyau8q0i1Oae9+8HLKNzu/97Axcdu1Z820F
PxTVEq7yD0GY6cnVrObs4eGcqio+46MYN1qYDhs0qWbSWkemgsNK74W3nRy/WfsDxyepGvAF0T/W
jrTXPrYnxm5oo5KoPxUl2dyO3uibZcyOTOSuseKEgDs82XCfd5IB6WuoO0hoSDc9Y0TchgoSVQxx
Z9e3pI9ZpdE9KRYNxwSHZjunToc0xfeONZt0M/YM0jwR9PpTvBsHAAleHWl8fixIXh+eK3Nwtr5t
YnOf3xnUS9YyDKC2aFXFE2TuF+mincwBGG+AxSRXa8iwenr0wcVor/SKoKCh8+ynyv8l0GUcM/LV
Vq5upNd4mv9Q5BECHfqzIrzfIZHBsTx533sr1g4sDdwrqQXG1h0s8n/nN2ANcLpFmPXbwXTNtd4z
mqgLr7/4kHmKuo/vY9yJl6i+T7HzNWm18cweEj/cea/BZNnU2JUcu6le+wDSRRIXFwhFb3pUTR+u
XX9zQj98I8WnJ3nx1nNylq02vFCiI/9KEQqFRWhe/KrmhiWsHk0Y570wg0PraZeGKvuS1R690jS7
WXrr7bsOrU6bTdOuSaNxTUEursuNbkL00hKiAoxISbTGJJVR3ZK9BNjfPfimNSCIANJvsE5oYs6R
saVHj5R0cLNJWF6h/ZnKCJOSYkIE7P1qm5+VneBUpbGxzeWUf4v7dJu2pvcTvHex1mVanRk1Hdox
EAfRNfWJ45w8tET2x17cY7eLznUAXUS5g/+CYQUsYWfSzyjUT6NHDuw/vAZUbeKRZKZhHppUsIcv
kO9bg7/rNNENoKD/cCKS8OzJO1dp87PpSvMeGntiqZvzUIDpoC2BBFFWl8zPqPDEZ67IWC5Nn3zI
PBxfVN38hH2TnHudi14X6j9ipiJfZKAFBLDAnpFRrQDse9l5sg2s5YU9nQhT8dGTjTeg8vHVtZr0
GDZ4LByUM6dY2P3W7GO5CmSGDdwa5UGEzq8MQfJpwKqx8iOSz/FGEJbl6NkLoG96/x50q8zSLmXl
JZcxCC4g8gYCTggTqTkMCnY56H4aIU+NhT8PHRs2KOwyHI7HxDC/Z3pUPnRJL1Lht93agpQuKyD+
YyoiQpU0Z1f4CUHWlXGrJI6Ecj78QDHAaejkx+iF30lXh/Lfn6RLG7vFIOk9qgpbElFmqISUsfPC
8uENqb0pau3gdQR/TPEPp46nI4B3iEyFd/fMZMTTPumPdHrudPrtAzyCneOlNRgez9q1zO5WEDWT
18jEhRylm0633aPNng7Lw8l3wDzkLhcwtLqQajnsk2FdqGIC/BlxbkQBiYV76nZSxPKFEc4BelHj
mMUvsAbf8wReHTvBizSRPOv4bRIZ+ycDTiKnLGDIVrwfgjpFhjZ97cj53LlF7O0CjfnK0CSsy7MA
AaX+mgePxk7cR0eIzbn1UWnGoFpKR1Z7E842CsF0JAmiKzcl/oq+msSRi1q44UCgcuwB+IIlCtYU
V4SKh3b+u+ukv1dGecZRWh7sFgkse9xAJkclXhscdujuzl2Yv+JrcCiHUxSdFlU31xhSr6DlgBVu
6+cUxT7uq8Bdl52GHFAl9VfUDd8b0RJ6N7nV1dZDbwMshQWfCmfZM2bJeOytrR25OO+nFAGf35In
DwwrbPkHWSZTVH2WscO12bXEtqHJ/2QXt/dyRvpbbkJQSCTTTZYSkx6Z43vTsDgekIRfIKwiASMb
Kdf9Y9i3JGzmPVHkBoeP7yBHjJLwNUlLOHaTALeRMgKf2jw5hI4rbqG7iZUbvobKpXjI4pc4PVhV
SDiUUmJN+CCsZAfRZEU38FtSI1jtSSpsqd0Oy/lJ6ylPZIBOHQodxY0M8FTON64qtj2ic1TKqbM2
NDsHqk20HwKFBjtu4WYXl0iqjaFZXwg2+wyFJL5rItvp2Ji/HIWeJMn84YFGcHjA6CWoqglhvtv7
dIo9iirpXVBLrmqGj0zwTFdc+jQ/yiB099ARUKnOSgFN5BcIxiaJCA1lkKhIAcnkRef8dfdS/152
otmYMOPXwu2mF3/oAs40VcMgbUguttnlmMezaZfTxcITMHoboy1OGjrwZyfFLawPcY1VJEL/08uN
oHjYWVoXvzUjZtuyMshuHJB4CMKs7yPk4x5tjRvCth1cFvre9zCs1KMjLG0biTLaq8n+hmowfkG9
C3glNN9hqt8JeRnB3RUQ7lqhQb7xIKHloziOTvmmaVbwhCEUIb/OWtaAWAxS3t5bpXNJtGkAGGcz
cByUhdHA+kXilnsx55ueocC+0t33NDkEZqifNDvE9p7h+5socFZYE+yttJm5FqRLZoqoJi7vtfas
yyjaaTERQzJpN3EVqWc8sf9xk7fBuDH8sqJf+WRETfL8j5ss6PZJmWOn1xWht60O0LFr5IVQNnkh
M3c0+bc4mvOWGZ13MlqZnsag/g5pS9zmH7zRhwVepeBrzQIJfRFUR0aZs0gVlnznmcTUqgrb1RBx
hnStDkFHSyJOk1pn4kvAI5l3Z6z0TZHCLhtq0FN0lb5YXEG3EwKWdTkQpFLgD4DnHNFKC1ywbToY
OJNrH5fqNHa+1yimKGpcjJDJuyLc8lwnwkYkYOyxH8J2JrJlA7bARzLwJdjA5HJzzNL12J2Bo9Md
bbz4LUycFTWXvHamUa4UankYmSsaZ/ELXz5eU0/39uxE1c1qxZoLdXpd7g26HW5cRdplwIjgEJcs
KMA+EoxJHpPacA5RBy886J75I6lwEEQmCCcNTBO8JbCvncyPKDRtMMWCs40Xk50beOMpdylO9JCv
xzbChxNgsm2H4reHcPopluN4xzS9RQRiXTtQBfcMIc86tKqBdiFpGP4E/5p6Xa2dNjQ3haee2wyq
siZt1uWd1x8jx90X8WiD8NFRkpu6c9Nw0J5lkT+1rg/wlz24Q0xz0exEXSp/FCfVdJi+yngHxKc4
TN6MAaiNy7TQMlVjXIZqA3tkh5BOZzrNVdRtB0oqvwvXtDKTk1+kwd5u7S85+d+9m7TbMBwlq5iE
nE/qjY2P5GCnJABlyLU/qk4vrzNtSYcxe6PIe7KbyX6mUC7vvRUwNfM/KPX0NxZUm8Sxg2M/6MnJ
yzwSGclIxN452RtnslhSNLa/sTSU+wPDmnVuzDZLPFRnQ9li1dTW9IRWFNW2S+XWTiqHQpl50Mqh
VjRcnHamaOpHMdnAvTu7/KlR3CNPdncmAd6nEikxqwLzQ7BbMIkPwq9j+VkqDM+56xJ+2mnljVLN
xGWXRE+0TJuNsgA/GPqYbcfUmR4ZyXvPqIv2Y/5bV5661Wbv3EXZjsc2hgIKv8K5ZwEoSM3Sn/Hh
oX2v6RvUVpne9ZyXTWDXVtNAFQDQG6zLZPWPFPOOq9hyjUnJwK9wXRY8Ea3nJy0GEuaY3w03bI9m
lEsunKz9rNrcuWSW3DPHNk+VkUAJ08tDXtLvmSD+Ha1mTnZpi+niYZpDQijzrV/DyXG1DsBOnM+q
qTK4acMnXDPndZxv/PYUhob/WO6EInzRGa5eDQKLXyVN0JWonPFpueu2gjx1fQQvMT+LknC+vkDw
WDbm6HZ3WlImly1VruM9e35GYqbjvC6/MLPMGQv+uSPa4IrelLnH8k5cBhNTKsPTn7eBV2TDSbrb
L3eXn+wQ8vCysT+vm38jrPvyiWhkvBmCqBROSNERMde5h2C4Hv00pxtM2PHI4GbdWDSPdYT+I4md
AKVwg3ZAhtdeheAx017NatReW0JdcMr09+WhIdB+VKmaLss9+ijR2qiy4mm562qZTa0056DPvx54
Ej8v8R3b5W6Mx5yzB0Eh9rzdThTphYPp9/Kk7uXaLR7Tw/Lc8hB5A3Q9ANXN2xoQNDEuqW9/Xl3R
kx3dETPv/CRAPMUFWG+Oy10cBM22z0LoQ/MfAthDHRSholyerZLZmo7/F7gjz0oc6HMww9flwxI/
lL5kNgo9o+V8ZBGiHjh181h+Myj0W0IDYHZnaK8O6x8ql2A6LdsJEDutS7MYkFbxbMrEcod5Stsu
z/alyRMC+9/yrJADnl9A03/eA4ug4tmsuz8fzs6VfED5/fPcn9fDkemxkr4sG8Oa/FVv/fS6PBfp
pNmxVxpPfz4POUSbWuXWn/+B2wBh0sym+fM+OvytR/5/6s/7yCw1naG/AMmdv4swmJobPfI//828
DvRXXHajEPU1cUq4TKkQl783GojAS0DAAlVrC7fuP59cHl/uDmYC3DAL3qN5Gfz38eXJ5a7UJlx+
gc0apXZwMPzrNYFWnOtOOcfl8WUrf//OMMTGUyDF/u9D3rzS/ntXjmGx9ViaI2Oat/53A8v2GkEj
r2ow0iy/8o/XZGbSXNQIlI4P9fc9pT1RqCv6E9F+QryKjfO/f2bHb+ujPtGfxCZy6J3h6vsiP2tE
Y7Ke7Nr8jLKZmyxBW7w8FYUpz8cOge+Modd/X7P8tNwsL1le/Pfu8lPTRlcnsmlkzhtZHvr3n3OW
v4Rg1jo2nb1dXvOPt/B30/94i4lTm5s4z8L1nwf/pz/9970vm7TG6IeIY233P257ecnfP63Q4Jwm
/7Y88j++g398ir7OWF3lLBT+sel/PG94Q7cN0wQfuCx/Uaz1l0B38jdZUWPGMf24KGjzt3wgtlzD
6Xlcni2plnCap81+udtqPYF5WWltlxenEyuUei7K0e4Xb05qBmCvI8AH85ZBliXnOge5sTwrWkNd
y1b/svxqApbhrsX4zebfHMsseCj1tvzecgNgaKVSYniXe32aPUW9Mm5/tjSpb5bCg7dsiaQUtTJk
YgFsmzdlct0yfaX/xweQ9rgRGGv2qKh4T6arQSLtULrPd7kE6/u8c4D/zr9bG0TPaAHntOVZFfvo
VeZ2fa7qy+D08jUoEbPISRvv0WAWBzFJ71BIR7+B3AC5QITBz4G1ObCj8tMeNZAqrnzrZ5WeJprx
VJhZc9FrFWxoajhfg8q8Ly+1sPUkvTl9c+g9bHqQkCAQi/bJmDKglwESaRUCCPCSofyMu6eys/Nf
jgbbqE/b9MWnkN87zBWOud2nN9+KMAl39fjDGJ3Nsn1DBT8qjHRf3JCs3kxU4TmEv312zIjudNfk
X2PNf102TzMS3Kxffvd7OrIRo9hnJK/hE9rjYt9oQf4oKQjRRPIJg49krtUg6t3NqjCxbtrpWuoE
Iq3lKJ+pUqyLrKbwEeNFPwQeEV+0NEivJvP9VqYWfZ9KCx8qNuJjSi9otbyYiUL08ILipTDGGrxt
0L80+sWdw9MBfBTvhQZblxhjYL4w0t9rrbuPFqUUdDrz7pb+fXnYsSQ5C34vtsvdPmT0WxMQcA09
ob0p3NvL4wJS2VM1hg5DhsKmFu7N4NWS3ye/so7uKIO7z1UO06VVfLRadcJz1n8dgqTbgU71jqT7
WnctkkRk61XxYQE394lr+Tp4Tg3kPw+fsnDA75GGw59tiBijhVH4X/XKLnZcZIgBje32HusWeUHz
NjKmGzKEvzn4lbcFMeZVmw7n6A5kx2/XyET4kDrtXlFlBtMbu2RyBZLsULoI7pOqPf294cLSnoTC
P7taHkSX/p8/0jmEf0YFLaY8e6ow4rIG6s+B8mO8z1U93zqyP0dMZM5wT4dD1zbX5TXLDYvt/rz8
tLxM5EyGN65ufkE1O+2X31qe+LOpv/eXX4GMACTUwZXzz7/3d5OtLKqDmSucEaQdae74mBPwHlUx
wQcR4Vfl6fElKEoFTjSJvtp6xz6b4Vdu6wr0aCyHDTnd3kEK95QiEJ80GgbTutSn6h5E9PTMtr/g
0K/uQ5+kRx2LDet5nfwHBgThSRP+Dclu8IxG5Ldt1Gm890v3GpsMCcIaC2I8dwiWmwJOq6MpCCmt
osuf+fGusSDrjG5LBkYTwSdPvV7t89bChezSbRxnX0IfTfY6chiYJXVnw6qW/qkhNpJLcX/WeguF
1xTTXckc/VvSzLkCAxDJJKMSzsb6tZqJ8bEgn9rgoFoLNHdWrh2EIvQkrWFYQ47/ggAHVE/r/OzJ
mijz4hrFgfxJm+OgmGU+dVlLngBJIcB9WaNu6mT8qjtqN4adfqzAGJVZ2YPF7/aiGV4r7CQA0DSQ
o4m7MwJkxWG8c0bMKpON/UiojHSxLjbXCptT1EoGGvojcRBpmbBSqclx3qTRl4XmnkUThiGH/rQa
OPDcUnvvFetFSJThkTMYwjvW53MjazX0c9pA19hHt5gD3jo6Qp3+lAJeXHmu3q67oiacHUjqylPM
7jWrfu3tFLJ3qpd7yHhSGflFC9hc3EXhoRmrD2/s3mFMNHeTRdOWE99nSyG5ze0ov7lQ3ddtA5ZZ
JCDg624dhxrnK72cl/7fsgCLjDlGwyatM5fosPaziViMV506EmCq3Czd5wOwgKlmNmwXFXGlpt6s
46Zttkg4d8weCRUT7a+eeIxINcl76GNnUcb3Lu76hzlUn2OpblJYIQnE2XbKrfEWTPEbxrRP08/b
XT7615zPeWgYEMJ3FfXmTY8HbQ0ybs4/jt5MG+gQOsqV4+VvXZDvwV9yaqWfHfGNemOLm6Lwj+D6
aV7E76YtthC+/EgLtlFr0ifvdTxznI7qMn1OsJzEyfiw+Len9GQ1q3ylQ6AD7zeJxHT5L+BsGhzi
Haz6YdgAf4a8f9Jt5FeOCZyzyL0c14R+oFNz7bsEvJFInkRkZPCIuouRtN62EqwsoHtv9MAhO9S7
0uO21xbpumSxEmQuoboZfo26hNhwWDJI56ndIQ22W8gCHE6+R5VYBfStNBtxjRPgykDGXznub8uY
neTpyquQKE8ccgdL+55Z1n3EYs0Fn+F1Mm7yVslz5bbfBAirlKvEaFK3uHxO0ypwc4NlJxz4W8qe
tk1GgbvXqLGAYJRulfOpLIPu+f+/YX74FlVOtk1CbYfu20WdmbzLLv9BfEmyHyubVp8A81zA/CD4
xIesCA0A/d24SYCKBTFnHNheNNNk8LAAMZAISklNpzdYsdCCPMwhp1lZuQKgs0dfFzOSwUlk03Wr
ChUCHaJdFaLFg4mY4czqvxjPg4bJBhM45TQUX8/Y45vEKIGNuYKHsUK1AtANYy//WYs5DB73da0n
w96VoAZMPYT/j4Uvh/U1+gf44VuRUvLFzVUVDFtzXf8FJeNl8LyfRWqB+0T9ua0859wU3q6O+1db
M+5BL4r1MYlhlNOYe6WAfrQRgyt7qrxdqttHgqf30rf0a4kqi5SS5CCRL666jmUAhL6M5ox70A3v
YCtyB8uxJTTSuddcbcmDq0nos6Bu9sQD9W6wLzIvWjs2MWNyrN5r3fr083dFurGeO9fMGllImTUy
sCj4xn5Jolkmn+Dnn1qT+ohjg9BAJ1/VQYgulP4T+rh9VNbhWTb9t94tTgLe7qFyrfegqNRTrre/
M5VdsKV7cBNwl2aEgwsNKpjJToneJt96giCfQh66MvzlxLzM1fyLbZXXAeTpFpC1WNWC3V6YY0Vd
tm8G0tbTqisPU+N5G+n22q4q9M8CWBpHYn8EcFKtjLBwj21Pnz6NOXbjOgD5Gkz2noOj3oUBgGVw
0b+VeHK7zLwKwY96eMGnckyIgAWJ7L4rnRObPji7apTXQaU/EK1/gLv8FmcJAAKz+MyLMbm4XUpq
vDd8Cu9AavKPUNNeYlJ6Qf5tKE7TrTTa4XXG58dt7u87ZuK2NkBcguMmm6hFcxLVm8LGDO/mE9GM
pvjlmHZ/El4p35pmhuokzs8phL6u1ZjbChKORNELzpzMHIOfpnlCKScuyQhdHcQIGa9RjSHGjBKy
o6xNkObxNRjyK1hmh771PCfs7JGLwm9X4mu9ohCNT6IksZksPOrP3l4VCgW3k4srODkGk7YMuGKI
4GKCTpliix52NV0qAl7wsyf9NqW0nXoTJqDZXt1UYPsSzqVqYfi0WTBsvW6oN6F01baLAOnqqffe
WAwZS9/67QXVHqg+JkjPFpDLoMxZLdFzOAoLxNeXOizlEfqUzxrMtE92/qgpSL8S/8bCVCeW2JnR
krisv0dkc+A3i0mfnW11wh2RK0jtUcGH0orMXtcWLcNJuF97gFqbrm2vUA3ah+qKciUwLilLtDdt
gsXrZZTphm0zsdKzdSkz/1zOcr2eIcmVAaUVldmXIu78reOn3xoLJX4kDHudAMLa17mh5Yw0OWMm
JjTy7HMyEnPH2XhOTp7WILaqjUsg9x7B0vcubDOWiLq+xa9abiyVjLhEh2RVx/j5vATrod92+6Am
NNNnldWGpVh3bWwdLVOtmf3GJ7zi8IRYxlkEiW4sNyfhlwvIk/QVU36jvzkeEraijz6TCV+6HtbU
toX+3MUIlZvI2Wl2Gr7hXP4t+uTVFhBYbYvMyoEMKzf1yuephWI7xEPzKHVP7ZhMbJtSBScdE8a2
xti+MfnKjxr80q3XQhfjVLS3dK3ea3nxoX81KYGIAiF+LUxbAzXEHA5Mv/sYxcyqRR2Pl8aDS5n0
1TYvPNLuQ7LCFr0FEuXs0libDIeeCzz6eTC7gMG5JG46I21Lec/0dquvac7yYpI+6TdegUJpdFOE
TNAEzYmTqDVMjK05l/gdet/Jzc8V/ePNMMxZkcgCTnGsf6vSzwHQ/ValH1Ifpg/Lyk++UDtNFcY3
ryUcNTXOvVcbr71f95dUIZk2T1btR4+m0UisTMNTacHHk2bIVd7OfMLWxYum4vQF9U4kaDYAobWH
4hmP0sh4vo9OWLd1IGIu/rWjSQpZ1xIPD7p9stxfk+qLM2igEInYXFLI5CPrlHfty+lmQY5MPDFj
nTGMkCTLiKQNzo3L0AFbfD8zVcOvkLKJJ0PuwcsmipMZ1RIHpr7vQNMcGqshEGvwaUx+NE2engzV
W3zLZAQZAfArox7Hjev7+nEqiGywtbBmvpyV+7HvGbWMIA9H7dxbmryG7sWSsnopAZCkTZVzlbXD
HW0E/CClc4uqkZqUCcYxJbB7lWcGcHGD3Izej33+TtruDNc2nwiRP1SjdzWTIX9N5+WHlcfPPcLp
bdaChayTtNm6ynXXTdn2O5rxyYmpPsI1rTPX+PnErukTdVOCbrZZIzqy5aOhcvnOgNLZeDbob+mp
10lF0bFtyju+9PGKKYqTEhq+QzRn0QIJf1ZD++wZnXzMCXIgMauLaWhftLw0n6ZhGBhrIV6MJ9Gc
i759LiN9VYTEIpWCoA4vLOJzYPT9cRA+fC7LA/DOdTtOmVsmsPTXgzc0W61l+p5XHDLI6T7qQY8P
oermxnwDO7VP4q3mBE+9Nz0FyrEP0rQ/pnp2hPu6fEFGiN9G5WurZ44knePUpNqj1UPiaXz7gsjJ
2E4jioTJyYxzq08fIWU3k1GGL7kb5RuyXLtHXrHvhi1wGKt7LDeOU7nrdEfwSLIFOi5BrnDidTQB
wK66qtISB8D8AeKtlex6E/NDdGvRcOMrT59RHglayujIO8uqb8uNI4nva3tslSbPrLtxXlibnXCe
cjPd5J3R7LKxUduxMoo1JLpqi5Cb78s074T+MdcctcxYQ+DOXfvAuqNlDL+L02GvBiJO2vlmTIlu
ilMv3C5pJ7XzPIgUT6qVaoiYje4tsOuCoLwo2tpoFpPaDN8s3YJunpX6W+OWL21CWm88GV8UV8K6
SeQ2dias67kQb8vdEEkgdUgKWlSzwm9UQuu8qd9YdNiX1tScW0Gmu66xMgsyJi8FQMRXTctyssL8
gF7Fl6Jvwl8xUeN5v6vh5J9KKd/xYqxV68uD0svT4EM0Nxrj1pZ29DwzpWxG6QSaskYY4QQZbl/u
tcT8orT2Q0Kk3LcMjWJ6nIBBfrY9gLt+QIrTZ0gnRtqkLXoAF9XMKWMMehkGp9vQFSMBQShzW5Tj
cJDYjfHdM/LBXLPXNS780o3FfkLUAlbTRyvQje51kM8BHs358lnu2EF+JllkHgZrAOpXsI7iXBai
1Q2Mow/UU5ssjL42FRINlYeTeO5aqU4cHb+CfNkgdvJDmFZETYBgZrF982MN3qVRaGuXzBYcVXAb
ico7DikW6ThLwRaaXbVvssw/hSBk/y+l9L8k8ci+HZcVh3B1jDOW4fxLiV6ENZkQ6CHWi8gxLdov
OQlyu8zyw4sg7QjlLJFby8fyxuw0mlNJAFBuXIX1Xs/dfLgxwc6fuuokfEIPmQtelps439ZE1V3w
cJvnMSZIMBfBc+s1fM2znrIJav+ADtfZTwptGEWvezHymSgT0VYwYD28KBxDcuKEW43DT4USl+t2
iMyLTN2ir5xVWdj6HbUS0Uj2j14LSTsy9oNHwp2MkmesIAUihQTrE33b/hY28cbXze/+JAKI0NSG
cWzouwyE+xpQ5QBwzSdg2KnUcVE/ZfPxbCUEBRR2nm4C3BeoJiefCTt+dgv+oawb+Zz/nox12Fvv
ZQjr0Te7eG+b6VfaDe4fLXzfwvHjtFZeSZN5bUYrOSplxTuR0fADOzfcwoqag0TE72WprB8lM3fD
q4S5HhIp3qtgVh0Dj2xJfhaeVX2T0JSGxopfaCA0BE2TiIz2y33S6nhOLYEKbyNUR+B17Og/gGOh
IujspP3ubHD1jyw25C96y956yvNT7XBZaltyd0FxbBxfB5ThOxNQIF+gYWx/VnaeAOwp9x0dsXNG
kHxKOk7Zi+QgkNMThEnB1ZETvUtDjCwR9g+UB99Vzrl8tgJkJhNjDo+noiQNLmEkvXJxPq3wR5j0
NadbYfk/+YAV1BWocYJp/bb2GkH9lQcYG80vFHmfNJWap0oU466WlbOtav1DxZzILZnquzLrEdIg
E6W4y945iIeXuDT3Ss9fR9fu32XTHDlFEZ5bR8QhozMRIe9J441WW1Fk48mnmdi0LDVLdXXztH6E
yo/AClo2uW4dnXwiZvfLO87R7Z+9JFk37EtzS4Lgblsl51izH76Wohs1AZxG6v+xdybLjSvbFf0X
z3EDQAJI5MATkmBPUX1TE4RKUqHve3y9F/jes30HDofnniBUHYsSgcyT5+y9dpXtnHD8vtXNVQqV
ptXQZvQvI6+2vRklQspmoTqo8/Y88krGR6GPHU5W3AAFQN4IKoIKqjMDFKpdnXZlHb7VxBT86iH6
AOycDvXoAAjTzejdrLRFxnXWwrq7B55oXEJT8xiCPCOnCp/kwqErLMSKg7awxUmW5ZBQPiycJPwm
AC7FC+vxl36K54H/YGB/F4tpA0hf+TExZTvlk4ruRmT4US4eXU3kOK7skE4O2X6RodLTyAEz8Wf/
ZKbap6/got7Wqv9HCTxP5c+//9sX59W2nh5/iGX7OxpgseL8zyiBl+Az//78G0tg+Qf/YAkI+y9d
4CxzXZfkdB3//79YAqb6C+8Xtyz6AVdZtmBjQOjehv/+b9ZfmLUtUyE0EnhVpZL/yRLQjL8sgDmW
4tVMRwpl/19YAvAJ/r79uIa+vBC4A1c3DdABBv/VfzcmYjoQVhpD7+kojJjo1Yd5Ns51kf0wcwy9
hh4TSEN0FlmnviSL69oxQXy6vf3qzIDT2/JJY1oOsfTDDJAGT85VIsWedbboDuijobkHlIZiZQut
W2VKPov+GM0lmNTJIDI2+xxaaz+Z5QafwgOBUc9wQEmQldhhA5O1qnY/Q0elHs6xLXbeP8wbeshk
3akvVlKrvtIsei1zK8Oe3jtruzUuDDJpo4nyu+8PqVv9Fmn221UmgslYG1b4lZzVLIevvNaitSpo
iPM/Pg51+OAQdLeCzLxKZ7flbxePJi6cyBi7dWGOj/loLVqkrdW1v4smTkiISS/QwVy+rQA/VWW9
C9AGWbR2mQJ5KLTwHrEZIpitvTDSKkSQDAJH4iNS+wUGzXu1hNOgAsUDR6LZYJzNph1WGUP2O5Tx
4YbDI1GnbLvQJXQvpni2a0AwTdSQmRHQiCpAxTka276GuXcTGeEvs5u/jGq+H3oItrrjvqGtZesf
2ocu4cgZ1jVCIAWIFg/qt2khvYKqvzHGXK2dpH/W4t/WCFko0INmG4Oc60Ykqewp99JKr2GZ7iKp
/9i5eE8XtnegFx6CqSd47yE0HswDS/fRZ/wunqYIatC5MlS47cOSbgCijKH/GQwx3XWm4UVqWBzi
iMDi1RSIknp4vowtKh9DIUHAI/2rCtQHR1Jz5079BceeuYtN9asN4VzZAceuHJKC4TJQLEBHW0hX
QhmBS0LJBhmMFHvlzmpn2uqAKKItjxHKUJT2vufHdrVFBXTvGtmwdozpWboxP26VbLRZf+7HJjy2
nfFVmFKSv+zPaym7SyXb4Zx2wZO5GLZurq3bxfULfJgW2sZ6blE0F3gh4HPuRG2+ZY061EnWrGOt
JHoQ/uqpAOCx94mr85dY4Ij01VVlm5cyZHhyI0XemJH/dbn93g36F42l7gFJSFcymQ9lUxdklBkU
05l/HFGLkO5teXOe0UeoNjQBy6NBrq500CcVSEUhSvUB59IF5nf7CuvK1rRuifcwAbMo7o43OuA/
EIGcE9Yz/Km1nMbwNFGdQKCVEEWbqTpWy0wNklhFjjFxKYFZwXemPsU/gzB1nofHEJgwYubbtZSz
uXUs/YGb3SChbz5bxGsuMXCn8SoXJOUy8TveYIla71cbc4CYEbSQE+T8YKcwxn1dIUWOAuJI7c4C
e3KJyh5qG2GuNYDWmXudBC8kg5xxSwNgn9G83d7p7TLepn+3N337tSVBqNvGACdwDJhNZvOZJfmz
TzJFPMKjJXO69Qui010+I7XANW+/TCzMSxVhTlAfLHMZQl5rzZo3BKvRrJs6pngl61uzXPzgGncP
KTqeQ1PHqGRjubtBIPu/4zcDAxQu/HxmVLPzRXMBPwrj2bW5BHPLYJ6OXZv8IWKh8W48wzoo2+Pt
q9khQsifoJbW0zO2F1LtKluSChMMR22CLc7BY6+G4MdPO3wXddseb5c4NFEy0PLsZ+0QGqI53i7T
Qkv8r18mukCuWAwM+XVO4jND9aOu+3C7u8quj3ZXkb5NXLqKGdfErsiP4XK5fXW7tUehoqP4npNC
bHT7AbajuxqyRdiYEAo6p6SpO1a1j/lg23b6jBOigydX/+XbJiYtrWuQTxbTwXBe3FBCH7eG96J1
2wMSDww8MZPCjhyadpb3gWa4EC7FJzNTJrJ2BgCtIFSDUajN9EYfJZ6SuFkqbLofS7C2XZB0r6jw
bvfw7Z4QWjYeyFJ7KsORDsDSD7p9Fbhp7nFgIl2wq6n0TfojuX52ZptxgGOdEwF8cpXdrlOeDEfO
ovyGkY/bWjMaZkMN5HiSA9xjQENmw4ETEDxxRQsCE5lJCPBeBORqk86LzSRE82DsnY6MAd/iNpTp
mfjVRVEf9Vu6N+ZBi6tLvzCAyzDd0HMh4Skw0suwXGTeQbYKA9jcfX7XgmukEd2TCqcv4Tn3xJxZ
d9Ixd3bQicNkT/WZu0w/iAkIRlvep6BLDmWrA2UcWT9DgZGwdGBw5EXuGfZIGVB0y7GYD89tmCNh
5yWvfbaBbvLlNbOdV7fQSAxafpUkkbtXprw42EUeZkP8CXKAjXP7lMbsGBokrpoQ2p2U/rSrdRIi
CjCJyB9pLtqGzfGmVJ+9IJZrKk6ROyzZ4+MpnOcDKXMYZ0JyRbSCD6axyujDF5m7gVM3H/IO8LrW
jESjMtAZzA1sj01TusadZrWo3dkZ24bM754ozikfaQXKV/wpZDxYDgMRB/12OVMJoRG5x5CtnaaU
uSr+0oeCFZwcce1XUNPcMswp2djOdY4iDAdO8l376YsYfbnB5e6uLIMB0IxTn80IiUFSTBEzeHkN
rIRkEM01zy2RBhwaj22SbgqjRZgpx8qLGMdv8zAw1yYjAIEdbDS8S9VW7tZKTcSXkU1TMpf7YRb0
bwv7W9fSnUlQOC1OPrRZantDaO4bFVLNSLKfq+m5Y86zGv2gO+FRGJ3w1LAFkUTPrijM1z5DQYRH
tVolmBO32FZxLJoeCS0lWV8wDSoMtIIFyGLmSzB0tklNbCBZQ7hXLK+ykQXdh3e9oc0wAFoC115v
Yh1bFy0vL9L7YiNJM4RRjvbe9Q2N/dILrJ4Tlhvi5UnNDSa3L9PXxkuL/ZeYLMiiBWduJ1gDXEnW
tZ5ivfalOMkMxxHB1GgR6kvUVtnzkrsQi/aQ9Xl1x9I7bmx8Mns97b7LfgG1kSxI6sNOj9PxCrIH
uyt9r1Vuy3jjDEqsNeTFms49krfJpq/74kDu+xkrw9ElnuAFuCf5geNIK4h7E+25+ScC5emB545O
Gnm9vUvDrFnienryEYi9mLZKFN3ZqgcQ6i6q36pywi0nUAYC8PfI+VFXgHli5Zh4fbMgH9a9DtLL
nwK1Hmv61lNJVnk9W2odho+qcX8MXyTrMrT7tebWX4lfkEM0f8vcJsjH19qTpgysFEkT7ATmtGOU
IVlBO7WKRXWYq9bZ29VHrXjGcousmpwSZ4XHAVsLofH61GnEr5KBDaTDKQosNOKlnKLEGwOpf6Sj
+5KkQfloDntQE/EKeQWhfV2KWAkJ/Dly4ImPM4ngo5/94ZALzbKxBItcerFqZiZR/lqE9XDg7Z+T
xB+4BUZ/hcmqtcxDpNU+6Sr5OQnbvd+LV2ewCbl3kq+4lqdSkrwzU9bD4+jdXb90dtuObDxzzCKP
V65XYMfwyurZh92m2JXDH+K00MMRpej1VXi2W3HqOZbTCTcszJNwkBcBBH6lp0Ql28YH9m2Kiugy
+7vTw+cqeudHYF/HtjjX2Dhe67K1KOjSN6uJCIugi4cgkENIH+Opul2CqP/nV7dfEoLYHwbJQPI/
f1/InKLQJO8nXXJAjFb7HdhSegTE/JmCtHvMhmg4coCv2y5Zm2nzQOkWHdgw3uO+fo7UOF38qjya
Riw9x2juaaj+HuLQh/ZjP5rJcvenHTnFy8Usi3HbKQJbcBy48gj/ngV9ZmpuBGla7epBTmD8MelJ
U/tyXdKVXBsTYtJ+dc4g3vqk+aEZAejTFO+NS7JNMopL6lLP2U5+BebwlY55vRcxI1W/hgNPusZd
FsEkEAYRnTyAQ8JoS8JL5MEKkkVlzWDVyU7UsR5NxkOyWKAxEzcEJsnfpYh/G0axM9L0UR/9t5EI
AuxzxVyqBwkZeFWAFOW5Nn9VklPGxFZ43wVIyTssLDBPY/OXn3UIAjA6czOH/KhnazzeLprsyYfT
1R92acBNiTOc7fg5LZjX2U0sNirPnU3TmM9QQKI1TqJvJOsPftzqR16Hu/0lAFtyUk774FbyGibT
x9Di8Ce5kBTgEgdl1ljdGssdCpHlJMbEJHZjojK14BU2QzTRc56luifxxb/EAWAZ3NKoQqxL6OD6
yeK8PRs8ydD6dg4U2SmbP8kJbe4Sieq9C9LHMvBpLGo+4qpMf1dz4u5m9m+vauh0FXDj8Lrt9HR4
6BOOQMwFIYMm26lWwybP059BGB+a6cZHu9dSkKWjjgK8q9egpFHEeVncXGXs1BvohT2DXGbTve7S
GuMQpFWzBTxGjMeiEV+grIhBLHxvVKnPn1l8ztRaa9NorLs41uIj0JknGdTz1ZQArqOC/Pg61b2h
cZpjRG4DTTvcjnUYwfuP0O3UFkhMeKNp92UWI24pTpirLk3Qko3Fi4E1nhi/YsMPDJfVklTsBgy9
O9ffGib+niYJ9o42/7Zsy/Eqfo5V458V4bBbcykkMP9uW6bap7rSBIDU3CV4d/BANdt7EsyZfurG
Lknt6mDQ8DxHwqUjTRQblueN3iXAPGfM12WAH8ltpr02KuNUWcEpnIp1wuDbHwfPdEMSpRvdPyQ+
qyDVZ5fPZAA2OLMC1XXrSXMvFimXYJqRoShno0fFkZ8iBICqrFY2CZcr28hXZJR2605i4CUdXLuj
qXIPq2U12nvs7tHFafTDoR70kUfPOpSBag440wqvWWZNRcfkomB6ic4ZNLpeTqsaB/Aa2fAB9tDP
oGv7oLYeOiG3dcmdhWR1KBnzuXp+0EbqwyIXVLbgjRpR35kwzhZA8qlYJL4xicJb6iGit3TzQeC7
gaTsAqIhQyudchy6fJMUgFMpR44q8i5IpscgI0fBFcbKZWVfJ0yEDlqPJ9vFyAebTQItny6E4bJm
t/p+SmlCm83aGbtqRQ4x3r+cQ/fAHwUNAno/TLE/p+2Hz+GW71/gOZXhWUV7xODi2OdETuQkbq+k
HnwpAIQrfZ62moVmxyVIGp4F/Rie9bTRvEJW9klNQJY1eyIjWEQHY47epTlMn/wDyrb8ceyy7rUj
G02vop9cV/Jc0RrjRf27VH6Vh6RyCIvESQky2hQozhLqNIlPQpOvrU+muBVj0EbGV/e1uWeeJTcB
dAvNlr+MKAf2QqbmRBLpCgYLAu5w7Y4unXeCmas6U1sm2i+6w1utnD9RPrfXvkcy5wSscEmFMiFK
hAApob0afQL8f3Be0zR4KeiNHEZKLcRBrrauRZe9mOVIAT6cCT4C1MFmsKkRfK0mQpkrs0LkkxjF
JiQtVivL6U8U5A92YSaf+qCTKWs5w4szbYeiRMtoO/aDy1cEpTSKsMum3+e2Mx7nBnGhrb1x1gw3
XVrqqxkm4gCieWf4yYNEWO4xm2bUDGJjZULrduOh29jk4oxSTTQShuaQuP146l2KTAGj5zS17/OU
oOPH3AD6eHQ3+sS8sHOmX7aD/EcR7mMMOMSp9+pVGgTGpmuou1jAs3XeUlX1pjoaMocXF3BUC1Bc
MDARzDym8RPV7OxF1tDtxoGsv8aGgMklqIx/fmVXC22j1+HxzChu64H4UHsqzzmCD1yyzNg4oetE
P4HM/4KdjAIm8NpEz4+FTD13mI3T7SJzVvMyZPlQekIWAGeTtRMnF+XI8uSSoFgFZbOphJ7haOUw
aHfpy5yoYxjTHMnJ61wpd9CuRPWQ5qZmsbEYm/5GIznVuBfoCJ4ESMwQC+I85XvHL+KTxN3wUCX2
q13N9rsfac22iaoB4FNqvzvQrShu7VXSl8auqafAcwviZLHrx1cm/2QrjteqjKZrsVzs3Gech+vS
nPJDOBIVq+PyED7K3z5qUeDwgU901FcATgixyuTnKH3UAh0ySYxu0jNaJnnRXGwRXnDnDsrwaqLu
Nj5NcII+2XxwkRjehOLj1Jttf2oca7lZxj9Kpv3xvgWeulaMtzZgz4j/M7CxiyInbXQGzlTFwUuZ
R9pd2i3EbJ7Wd6O3gALQStmVeBA2nA3MQ2h1n1Kb8vs6soenwMwPftin77rTURZje27w2W0sfREi
U1nkIQvpEALiSZLqSzZLbV+BVIvbb1k75aXOvqLQATTFZkXNKR4ciSPPYSJlOo85GPOhJ51tATjN
VDu7uUo/284pN1oX/MkKwgzNtyJxO5zYkEqIK0YUfTTz6OSSvr6ijcdxLi7oKsgHe2T8mKSE3QYB
6XsTE7QwfWizrNx2sZ94U9gdBkRLHuC8j7Ijzyri7NoltYaoJf/koF8eAW86Jg28mRhP39f2Narc
bZR+uxpyGnqJ/nry9RjFbx1fqib6HkffOZCruYobMFCGdJ8Vxkcvl0n2Bu/hISIG9H1InPPsVOdq
GDZdieI/7PP0alXFfURNTEao/TkV1oMb/JjSVRdD7LNAe4U9RIpEnq/mWs3ePJSPedmctAGRItCC
JNOexiK6uI3BwxtfNQPnBjJsm7QUqyQbHPTjdO4LQFB1Rgcnsu8n1bf3CXLGtZAMLn3UQ/a7FXTh
pndYnNWyNVpjskGuom8kYN61UvUhtjuvyLpp44ovAwSOXejBFjLFarLd4iFMWhpVmPgdhRYb/8vH
lMTPREb0O7z9p7qmw1aA+mG/j5F3qnCnQjBTicoRCwKlQDaiYJ8g3nhhqoD2PniFmyu2VaLX9CAk
B8C5fSPqtlu3sYLyX9vsSbAoaselezsU/d60snGzeJcP9tTYbwTj0a5x3YfI1OxHvSGSSIZPpW3a
F9I5Gwa5juOhKirxO9OQvX11uyjXJEe83jOepe2bCSA8/nhtUvbRcdD0jZsh7aWzdV8MNrs/L1WY
sPBDxlW7Wc/3cTW/1uAqwfy08JwajE/5Ju6ZDuCS0iVHM0b7DX2LY9sbe574iuCiFxHvbbPIIPYt
VTqa3iRhbi1j+RplH6Vep3u1OJfssH2QQs5eKYvLVBkIStWY0ajP+LjxeqyCWW1GAqPSCtQIMvrf
Dl1qj7blNbbce5e2StcHnBHnFmGGefGjbHikw/WUidKLkB3tMkZnRFAPF6mgupp9BeFsiN3HAfXe
yjGKyGs457iKGrN092MSNIemQnDrduFjFqOTtobhqRlGthrfXhchGQ6jHx1G0QyeDpNijQeownEM
3SBuNPfZWVxo0m28JM9wlMwN377lj5jE7O/AuCO2dt7wrAA/IUxXJwycnplM7nVkZw3d10ymu2Ri
nqJNZJMnGtL8xCbmzdkHuYJyMAabenE4TPUm8A25DYQmobHl01qn2vUSBt1eqCr4WZRXtR3JkxWM
3PBg2EgEmq5l4iKaHSJjrVshj7fTvhgZGhe6Uo7NOzLHVDvk6X0bGMaFNfXVBnWyetBbdmnXr2o2
/Y+0Db9FiYdGhAFnBVbDLcPyvrHmM5tWTzgXJU8U9q+6X35oRm08cLrBhxhFJWEVPNtWvsUhYZ6z
0X5zMoYYoMtJRl7q8Cj9NNoEPcQYcAd0NBc4sN8VlLscDxigZ9Vdq6RnxyG0EXT3bmlMx7xHazLB
kkyqZLhqIvF4Dvj5NBWe7/ykK4AZGFptErRdeX+71BNFzKxTnziOvmnHEm8E08KTo9H3F0fyct9B
FDFBishcDCfus3bQhVfHVnqCotx7cUsMWWeZT8ZslvdhE2yJzl7WUoYjSK+MlQNQc5eikuutI2Do
X5oEidZ88j6B35k/nW7fA2BkdgPrhjPxFavkLq+b9Fxb6pc7+5ZHSGR2xhhFMGGMi41FRDureegg
JpB0EObmc24Y8FmUyf6U0W6TvWLkaXPcnvzn0okeMLIdEcXuUYmOOJmqXTkN4pjRLhEibOkmJ5BM
u2cf/f9u1qy1LXWL+ZGCPCyjE0CQjzAynw2Ywa+aAwONJzXjhDoEFyet7pueBkVjEFg6IbEk8JXg
ceJrRzui+YWCvqqoTevsrnTrBmgmSX9V3W9FX2NwJtk0t9qBHEIqwC5KjqDPTthncic5DJX2qXwO
TLEzI4TMQMDhktLq5lg5TIzpRq1TZ6mQx3REEtj5xykOsj3P/p5skcrzzfmUCehGKODkXmuT+F3S
hPXjuv/VzYCxe1FiDtDq8i7tEQFP65Dq7mjEBUgjLXO8roy7a2yi78eMMr3nHTJjkHDETQmrvSOe
l9RNGf9OWPXVFG50YFqwJXSDdC4sG4XtiC1o1oAkdgqrZHLSp6rp5zUpKPpr09KRYjjzUFX5+PYB
caD8dso5W0sUJ/e1JuxD20GahKJvP7tCfsdFXH+DTDs0OYMwu3EfFtFPrvvSG1BiW3b0lCchBko9
Et8B7znSGYH2dUYdbcxL0xAtuhTWmYWKcBXBBJrhWfHmNuVTS6Dkd2WIU2RF44VTR4frz/ysXcbm
sRNrp3lQpue3RFfZoEW0Hv+wKMvsGxNrxBsvJSaZkFb5fVRN8oBwXgHPKttnt0MPynKSxH33bDdK
0fl16jP0VAgNmYGaQBmzl6VZ/mbU9sPsWtM3iud7PXBgONbCONug5XC/RRr85yY6TAvHxY4a95Do
mnuNXIWwuLHHK+hM9mx0AkMWyx88gh9+6vqvkQQkiBr+2MEIhDk2ONZLyepIos98RZJA7xZt/J4A
bg0YofOmWaSctdnM+LzksVWMYuc+IrGszh5FZp0bk9BuWvnuPin4sKZyIq/WcshIQvjISFewczUV
KqBgWHfuH7qI8ADo2zqOBUjYpBlQ+RPBKUX4bqmQ2jonRNKqTEo4jV2nPwQYDQ8My0YmBt8DbWY6
g9G6Qtzu9Qi1yTvuf1ggWmc+Z3yC9VBsqbgT7gFIfbQwt+XykklZId7Sht84lz4LK7vLDfKQmeKe
g9q8l45Vo24yac4xNjcCe2PG5lefaUS9NfoPbetH3eiwc/HdRGFSeGE9vTbFr8bBbqFJimuN8RPj
EU7gub0qIJMHAgDKpxVGOfsoP7BwmH84le+nbHjF4/YAI4+djXpURpxLJ8ojlw/Bb/pki6Xm4oQR
ubOjs8lj3JpVKb5bQ56xvT66mfgZpbgIu//FxuSNpLVgrmCkXNbGL97LtrAZB41F82T1ZrPSQrb3
CorhWhLhZjy1LhpBE7B6LgZMFeX8p6doEPF7rbkfXWCX6zQYdin9FUhc7010hhOOrUVB+mlPA0ix
wjG2omETCpJf9N8oNpgl6d2xdBzG9BI8Toq1eVW31fvsJAwmUxb/6Lv184mnjy5VbTavQW7ew0ry
cj3+YhhzRAQcriN9bDaWT10aWOpkJTCREhfPXVl/+5h+7oNe4Azo460dq9+sxufaaLE4dPMWt1Fz
JWJphVnoVDe2u2Xc68YmYevZyL7liyetno1jX0ZrtLD4NJX+0WI2I+1CXLo+mR8HP37PwPP99Jz1
MZ2EVz4ZGneg/VQ2LjaNoH5EMIyJUZTWLjbUFcfxdMmR/+3nNsDQWO1cp9TvuHfOmEG6o3KCaTHb
9FTDQeIRWFevpVEgLnXjX3VNZYJVqy9tbVu1MR6OUrwOThSeTPYfoox8SkaDFQaZ5Bdg2oZUChS5
Q0WwqAquETF267pD5ReFebrLbA7wLs5AU9eLTTmgisUsy9ZiYIvtwt/KAiLNeVXfJGrY47GWkEHA
h7pvXQ0Ose4awRx1Nc2VdcrC+9nnWzY1Gk7+1P8e8OBtGjBzW2Ma6G/GiTer6TNAOEN0k5fl3L6z
33b7xHeeFL0BJnlMHy0mxCsTUNiJ2cJMbisNfiY38Z0VD/+8uCWzfHfs7d0//qBB6roZbOoPu2w0
7pd//e3bH495MHlmNvA9j8m4l0P5MjllDtDPMqlTjBoAekQLtcvCPzOzwqHI4i2UkRQHqVpsBROZ
VgMVYpd9aKXKmS5LZocLMbybdoDYd1JFn4CLqYwRflAL4NcyfUFncCg85VDqBYs96YYmzM5mbrDs
h82TSeNkkyXRIt5VFY2OAw2JZMnvA7Q1w8HqPKNIsBjQqIPnjkvY+IqJXdlIFhDU2bZnu+oAEzxf
Bb3PstVWv93aYuKqHko90VnR1X3EGXMD1zTEUtduiAOYVxj8v8tFGAVyhxwBADzNDAs/sgIa7U2N
x9h110a1cH47xlujYKzrpgjF9Fx4rWr1NSN35Ll6d+9G3cmatE0XEteM4/lTH13iUs2MPm39aEf5
04B4Y4eOZG8yZz2GKTa9Mi4ZSAdCHTKNoLloYJEdYwi2aIbSM2H17mGE0BnoMWKIpEJOjvR6m1XK
Yo3ng04z432sOLsmxocy8u95VBfEqzN0MuLeoMupVSKZgdkoyLyGKE8yMKo7P73moflqxNGXsJPy
MkFQXeVR9CSSbsQcCoKsSvPHoS1jloHm4tvxlugYIEmNsNZZRSVpM4gNs0/hTpeyLJ/tnlFtVDTG
nuRPDLfxJ4OUP/rMUIthhnkNtYUEGnzn8Bk2wudey1A1Zyjf5oqBWVIo5pIh+lLEzH9KeIcAtetj
FGLutUB55IE+b/u5TU6pAgBZh/nnrOjN08AK6f6a8SrDpHbE81VmrfL0Xma7mtRYupTsdo2AVWmP
j4FsH2MTx4CY3g3OmFjP08Rz8pLSMsYkSOqd5T8Vw3yJB5Pgt3k7iBYNSmGemPfQIQpN4CFEg+um
+dG7LZ9XFz3W+GVXTakKbyb5IUamecTn8jFbHQrczseU8aznUfuYyCULUovuyQ7yYGZsxICXL0Zf
smolt+z/62jzNmqn/0VHa5jkS/zPOtrTTz79TUZ7+/v/kNFaxl8ubVGCM3TnH2rZf8lohfhLGYau
dNcG76frkoyLf8poF+mtsNgSKEB1h44H1ooGuSAKW836S5qIvHR+32CuYcCn/z9kcpnmIpP979FA
lk20O0pd0zBcYQMq+buMNhiz0cxmnmHUtn3vtW6cTJu5j5N32foDmZMi7rdzkVufWunXEznnJFIj
ZdMZNITKWtymrZxfassCX9hEXelXq64M3ERy6BA4OHCtVvAHVn2ahWhAgnyC+QjElYWZ7DprsuGR
liWkrlFVliIQV6evVI4ixVdKwsXEINFNqGYTHZzBn4ndSpwV65rGHLtjywYbIBZbEXqaAJ1U4Tjv
Jnx542JZLr6EGlHH2+RCN4DPHzjZkUfxE6UPYtiJThAdjGI1Bh2amdKkvdb3SmZ7fGst35hKqwnP
mdGiHbFlMAIZZsXa4h9t+pOfUL2uh0TSe2CzhNgeDJsQHbJ2D1EANiCTomByftlu0/fvvaXFXfWp
R1reqK+GVh/+uLhREPHwNxvIY9ZGBMT5t25z5DGJMY9LK17Da8akkpbxJO+HwCnHTTdkYD5iZeWD
F5T9WK9FJnuQ40CpOLYg4Ir3qHYAOIwZRuJ7A9QJVKWhsehiIzgQAUGBUOnfMqgAsA8hQSDl6kTh
VqCwgmpusWgUdj21K/zBsj3oERykVa8KZL3VyE/nSPQAVTqR7tC82mLWTVY6JN875l8y+E4Z/z8Q
FSDKa97wXyUkGJqi8LDN5N+Wj1ipGnzd3HfpUOSbBrfrlXIqZJtwxtyr/RoDz4qBrgxoXXVdk991
vcqLbpu1YViZXu/gXSg3pgqnYBc6WGceRkMzJh+T1GBP723uMPEzQ9wOCtQFyaZSzEyYK8xXAOZy
MLm9b2CrDFv20n0Mp3qBHkyWnT5EVLnpk83ZoT30me9bq17ODTNF4cucPEoc9b6/EwHewGGh5PSx
Ouma1iRXm4CQka1WEYs4YH0Qm2AaGDBZyEymS2WXQl5MRLT5OudmV1sHfDNB31PcwUnuJ931IO2X
w7XuRdWuW91BINhZo+5cCxPuw9rp6cJt0SX1upfUuNi9dqyqahW5VUdTJdCcNN9pVtPk61RZvXyw
hI2xuUEMSDPDyrt+6+o+fT5MnX66r2Mm7vddavfFmqKTZ9A0p67eJk7GGQR0qR/vdbtxom8BX81+
FRHWwM1kMk3bY1bmdQpluAUWe232q0c1Cov2qwCY7IVJbZdfTrCsJixk+N17v0j8c2RGCXgwe+r1
lREVNM0RlbTD8yQmGgPO2BvRPjFiTi0GbIt2FWC9+uNUTVExfNBZXIwhNKeD1TmwvU2Hh3UdRQ7s
1S6gji1XSWd3THnT3oHU4zLd++rblne0ImlDBJ+B+g/qzmQ5cmPbsr/yrOa45mgdGNQk+p7BYJfk
BJbMJNE3jh74+lqgrr0rpWSSvbKa1CSMklIZjADgfvycvdceRwtkre8aTB3GTm6zfJaOII9k/FoV
AKaiZ4v8llhvF3GUTW39I8mCyGKQzFCndi9GUgqIlgR+Rs3G0omouYuqRK9WEygpEuU82i2cDzrG
aVPSOP6tI3ZKEQukaLxqH3FOm7hZTz6rw+vvtpvrb6v1f+UtSRdR3pCV+MfIEpdUN8eZoRouXR2h
68YccfW7yBIYLINg1hEvbMUcmfsm5472zBRPbuR154GAq4e/f8c/7hq/vSOROERMGjoxTARD/uEd
Rxg8HTHt8SL0JMWX0Po3GIuz63SczIuURvtDy3Dc/4Pp8I/hN/9+W9MSphS2p8tfcwG7oqM9aPO2
qDsCJJCOvDETMG5//+H+6us0EV7YBhE7umf/4iwJ6gS6lVGxsyg3p6cyNstejNB0YIiLghzuv3+7
PwaQ8aFccqwI0JG6LWi72b/swHrqkj8w+nRwalNu/ZiObB9JRJK4X9Z//1Z/+v54K8txLYfAHi7a
r99fJXT6p9y/s4KDyVpo/JQq9v7h8/wxm+u3z2NbwqGekNQW8pevb+D31pWjhQtDxxs4FIXDmSF4
oSN3xKhxr7f6sxr/KWnxTzekq/ORdEty/zPj+tUNlFsELxDDS9FdDXcZ4S5LITnPVEN5S1BhMkTy
w38IIfuL68ZbunOhRvv2T9ctkH1UYAUMF5CS2hlWxjri42lee93IKOjvr9xfvpkzx0+hdyYZ85cH
zkurjH4/Vy4emmBrD6X+qDmROAS1SLZ//1Z/cZN4JsFiZCLOi4mYf5XfrSYJ3JOUMAYAzz0B3ZD8
6AqCfvqfvomhmzg+JKYlfPy/Lln0YYTjM1BcgOA2n0uTCJpeDtk/rBd/visMCun5wQLSNt8Xf/wo
qEuNwMpc7gqIOabU98TWLYlBOImEhmgeao9//6n+fJUMbgcazwa7q0OJ/sf3MxutmcqQ42Ne9q/Y
J18Nu3rO6/wf1nt9/r3/U7TPjxjvY/LF4YAzPB7pP75PU7L3inB+xBS99474P4xelh0jlrR7eNAt
ZkoS3HxC8RYSwcibVvVpsUMK63qPnhqoLEPF7HlJ8dCd//47+NPtg9pOZ0viPvUM509rDCStCFEZ
llkNmfCyaPJblSTvf/8ev6QS8gVg/rPovJjMpTlf/fpFB0Koth9Yots+xtLWX3pzWNJJXwWpDwre
WgaA1lVTM6ZAwlyK51lCQu13wBH8f3HNGZHwbGKh5tf65R5DDKU6I+QeM8fKrJBoUkgsTSJgtDUz
N2Ttf//R/+oWc+aEZ1AnFkvYL09n3QLDcAgVZFYByfyQFrrboSsdSRzNqHT0f1jk/nQ1udOIjHZp
eTmewcb7xzstQJrV2S7PqUcexljx0JjFPywFvwSx/vtiSu5oWNfkrf66YdA21hrkP2DZa+csRbyZ
qs5b0rN/igJ3QbFLi6gnnzxfxsPdVF2V+5ljq5c+jXKzQsTGoLyF2T8Sr2si7kBGfv/1pf+/NhD/
f5QyzqPzu/tu9b35/l8fX62QOSb9f/+vSxR8VL93Bn/9+d9aGrr9Lw5ODk8e5Qo1iMde9FvKuPiX
TiGKxdcTFvnNNpXGf/c0DPNfiDsE9SmPCg0Pj7Lh3z0NXf+X46FM8SAkUdjNnZD/QUsD//Efn5H5
ObQEIh/6Leww+E1/WYYnm1YACh+AjP2KBLp0UQTtuCei4cWaQlrFVZZeHeMV4QXzRp0EmIa+7bIc
sg87K26Fm9sb5C/aPg20u2zn1dNt8rWSUZRfXYAqGPGwzxMZYYByxnXDcRdDJ2SsJfoYgUo23mMM
mHYs4tNR4YWHDZdpeNEYBDcno48gtSjyE3ATNOE6qkzvh8OBqkl87HdjvCY16lMWZXDfOwCFsKIl
u7yyxSWpn/RkWbD0bUOb2l6H4XKNa5iuYSi7FU5izCkF4r94psGIgtMh2ORql/TDXQU1UCEm2hcC
Glnua3AMzKcwAD1nz61cB43ZOnNfgppxDMJ4/ZD06VFFsb2zM8bZga5d/EmAaA77jR6O6liz1a0V
TKKiLZ6LYkCLkYT9OpIZwwXszivGNDaq+zRA5jMsGmSRTIwQCQ/0W2xN+7BaInJFkSbXJquuzAZY
Wyb/tdC9vY+D8xCUjKBjCDetxBOmh8mmE85DCZV9G5LovLAa8opSObbnyh8MtNfhI/44pnBQBfBh
VHfoZ4mbQZa0jsqfycCRHhdLfR2HbF3jdyL2+ZVjvLayK8M6KFTpos/cbxKVABEWEfp/WwcAqZhg
uFm7kQHdhs6qbqhSHzFFNLsB3TNyTHtdul695lpZG5hC4euUhnfhkO0moIFr0eT5Cj6xWrV5+24J
ciW12viJNgVYYiytS1F+iImRG//7WoJq2TpjUaEYCrBAzXpTs2IkrXXxo+WkzsbN+nBdlB12Noz4
KwLjieJTgnbHKLewGV5GYRNEOTO6PBptaDIYULew/85h9gRLcb45SF+KY+EdZCFXvZc5u9auz95Y
+ps0ZbiAU6nYsAHdeivGeSvcKl3xWJMGpJO2VlbNvvQizt4pgW6/8ynAXwVCOXfN5ijZpDe2FPvr
3tJ3HLX9Cndhn4zhfgRK5ORatSgh927G/ILQUIi+O+cxnSEtaVdJ4HY/RZh+qk77qBmgXcgFh1tM
G+cuLFzMA7I+DEadQsh6V3pj4GRfB3I8MKyr54Gu8ZwbSPOqIVzRSrfeTRQmg+2Hn35qPgaONyys
Uu82jQ302gRzjkpKDw+MNT4oK4KdgRdiN0XYhSckomzkBa3/9FLazDq8TGwGxofsVFVySTL/25hR
VwWxtxT0ChZBFdSrtGLiloho4wfASpwq2kigHluOzI+giODXVoTO+y3IIQBj57oI801MlPOCVIvy
gCnyMKQqvZiIScjBzQHCOUN4yZRz63LH2BuieMYzFG0YDuwCHHcXr+jCy+QhGWnIi1tJHZXM1IZb
aMXEYnGPGhUQN1M2P/z2ahPvaUPXpRoOmAr1sjrWKAW8zDrqVUtcMX7xVcgzNaUm0MGYaQcQNNvT
1KG2iVMTUh2Nt6KX06mKsfZbgdPPzbYBC0s+rhmyBMtUoxoKQqR5CMDUorQDh6TJHzFKC5o1AGki
I3hOzR9OCv9H7/3rl1e4khZQ/rHcthQzu0yZrwnz7YUhh35LTDlv1fqnjAgH4CLFze09uIuefvH0
NnkFXRmvekXgmWyuZZkespDMJc8xfJz+JcJyMhVcBofZSkevfmB4SumwFQ2dWLO5HzLu1CaM+101
hwbNH6Fo6bApfKpLy8HzRx2m1mNLRlzd9FeXyRHEFn87C9YW9OFiwIneOQa5dJ4qQuJd0eyDANGn
FjruA2Rj94FDAc8t80LSd+TVhR7T8Kiizk68Fd6266SG5Ob5jY/c9zlK7mlHkW/oNeX9fdnk2T1Y
toDdbt+H2VlVpKO3bXIfCkVdFIGlcwNc3FbV3H+9wDemXUajb8HOQCK5eZf1Dagps8NyJ8KQeOVQ
Hpx2EyTK3vcmIueOPvgdALZ14E3qKW/FUsb+cCowdS9hCoYr163YJnqJJMnbDbH9mM81GWa/w2x1
ZWG8BPYmFO2wkr1hrEsL/2KQVA9a0rD3RSmBsJqDyKB9Kzms2E6DdY5Aj1gN5o68aL4r3Kcj8SP6
BBaQZx+H/KAvfQ+VE2x2eqtO4j7XOuuxVQ4DgmbZPJoB1D+SQhNwkHWZ7yWMGoCSgH1kHwv0AvG0
QdOotroG4SaVkl6oavQVXhELM0JB3HBruXt/zOqjgbl11+ENPDc9HdXKLzxAdeowJORDOTR7l247
p2F7XXJfj05NrI1WXye3R/mdXNIkNK6akYcLOdg3NTKZLwrT3JhMRPCyRg9eV7iw+Pw3pxfVvaiG
b12wd1B77zkqTBiCvM9CdNGW8AX2VE37aUG828J5xO6pw0Kjs0NYZNkS4Wjqjw0JY46mbiqerHva
oOZV6bfGQDVpWEeEbPUjPoWXHrTsclR5j9Z0wzQ/fmwcNgs71J13o+3WzM+9TzY2zPURgCaf394j
nczvZL+MEzddOhrfXUNGVYfQbOOPkb6SCBzoW+vt0pzHx0bjgLbgJ+hlPIJD6iyi/GLWlrbHk3KY
HIJBe9qqqB/dLaHF5ZI1QbJOYPQY9HCZRCTHB3WG3IuEOQCIzD8ZgGHpSn9iOWBQm8DWteNvKDUr
ChKjWPuA1jEBVEQch+LOjsK7dOoR0tfIJhGlelz74dDY3iG2rTWjZQNDIpI58WrBlV4N6WvfQ6NI
bOdDOE17nNr7WvODkwH7bTP0DGAZsADZAHe88KK62qVYPX2j5dtAc73Kor1VZPoO5MZDNyTuFaZB
YRv5To1uxAh2RebiAz6sj362KDMnfw7M7szFtxCrWgROeRe0SjHLNNLmyeR5oRe9bAfjqRflcOH7
qoDF08VVY7HGs+DdWyno0yK86aiWmM1r+0SCGvaqXRxRCwHbYlUtI0Bqw8ErSN90cKiOn76hkrXn
4Sgap3NaDgc9UNs2KLe5zrA7UM5b2Wh3tScgpsehtcEOz81ti71doxMf4647muh5uyzkIF2xR6RJ
joAlOgxBfvVs77Gkp3ICikEbgbmK5B6h9LgxjH4yvRpbYaNwsQv4e1m4CayRgLr8ZCK+ZT8wr5CL
nwbP6bcEXqOKjQZIUpX+XvTwoPE0rKN4hpVtU5n9bESlo3TPibjsCoD5Rd2egaFisowT7o9y62uT
N/O1MWmU9Y4q+1Iq3ib3ewpc8yHX9oGgCY6BbtfV9OmN9GAOMaVbNhtcislZBPAINzlcapcN+i70
u2sdZwVEjHUWFIqpmASvN1nHXgf+TqUK3Kpn5Bdp58FCMOYjQVnhZKHNRL8Yv/QWIeU2kJG7jXTW
1pJ8tLsh1lxgJgr7U5YtYkReeAP7Q80GikGqEVySSi1MAQgtmGUMXnSFHrQQZR0scwqmVTci6C6n
1l8m3iZso/iJ2dE28sqN4QOzKBBbXQY/P5e18wxedKATSudVAJ7gifo+uBaT2IhEXU8o9uUmu2mv
Wt68tRZOukHvnpsMsfxAMN1SSUjw0hjvYwsBggide9prwQbsewWSkcZKhLFsxTHvNdfTk2fJ5C6A
zrZIC68BVxGi5hZjuey0fDuQPUbK3HScRHJrdD/fIk6ON3IEcAApCgRMPEQwT+frr1fHKQvnRXe2
RSfyW6kH10QQKGAZzjfWNH2lNOkvShLs/a6krsGtF/CljVN5H2vlOjC5PI4cnk1FXjxZGBu30Y1L
qOvt3jdn3Za1rarxexlPLZgl0LNKK0gpnW+oAU2Jg0s8dYdvmabvpo7xtJPV6GOHHMrifOdVlc+w
OSaHAMPIAq1HBAW7MchDJ4Ay6vkbACmvvSyEYV4NJ/rDpFIEpkFd1uM4UkQaWo3xLAZYzWRC7noP
B3/dUp7m0QVB1pNLdvgGjY6Gk0qgstPKZhXO109LqnlW2BOxAXIqlTdont+SCRl9VKJe9HPiVYNk
bzvqvhayWBkh9gKnv6udg3DKfV2MEs9G9xQ6VntwARmtiPn4tJzyKHJSuTWEIyW5eYuofClzeudR
HKHeawxrEciMOMw0vCKqhLwKtm2wFTrz2B2XtafZy6Dl6NcHGCPNLP/sjfraj2a2q9wtbaNs2bBO
rlslZvMUX18wNrvW7Dn4VSmzMNy15ySy2SfKYFt15dsgUrXxcYo5sbdRrn1fcK2WkgjcRRWMpxRz
/TpsUROM2ZHwQtzttQOBwFPNmnsalMEcgDtW5Zlntllr7EOEMCNRxoX32Ff+T8Kat7qes244+ABj
K+M6xumOtSx/tHU04Q7ry0NrAoEglAUHA52EVePqJ1Di1ZJY2mXK8PwsyJwmoI9kV5c9EjCMCvyQ
1SrHXEORy0ybTDALJ0QmjGJTQwjZJVF7S0vzg+5g8ZCazQP5EB+lZ21VP4qLAgyllfVdGFhyy+w7
2mRx+STM8iWubOYlaawWugI3yepMpRUbRxyGY7hYydr/hHbImcYdlpOvU+Q0pL82PVW5TDa+LRYd
Uah2aKDhGrI7yPcBjpFl33ikvMp26yUawsTWAuIv270V9Vs2ku4K3a3b4x2OljUa7mUsGW5o/nQX
BHOOpw1fIkGTVZokFIKSXA+EIQGOjeSD08qlLkaEiR4EcPKJomM9w2vyHrW2TAn5jtCMOJUZrDlH
6ZO6Lz3cFr2YLhZc/T38GPoDMQ6IvrbR+4XZMdStau1YMU5DokWXMiFZtaPynWpCUrFq3Dh6rBTO
mZXymPcaAcdWlmOx76PymqQdDQn01Ouv1M7ATAW4AEFAY7VhuPmOZZGPEIOwSNmxqLGnnRr8m62J
aMW4XUOxb1xF577Uo64dGe/7l4zkjijrMiAO9CEmEzu9BzYABbUCpuJnu9CoOOqRrjjZNfUVVJbW
S+Uyi80BSu7Mw8ynHXoDA2YyzjmD6PZN5WYv6RR+rwpQljTQz1pFpGhsT1tMPBrFKtJRlKs72QXj
LoHneoyKaeAube1FY1y+sEq6aptNrd1btvPUCeOaZUG4FROJ4L2I8KRpV1NUj1+H8a+XZJI0o3qC
fPypPE2AKLdgEq55w6XKeqQ1+Le3JT72A7mHY6Q++bszWY+/4Zy+3jKcnwkzNoMlCVrLYv6fREua
ayYY/qo2R8sYJubBHEnmNQDvr5MgTNbKTM3FGDbluRYiw7s+Wdh+B3JQa3oGSGI1JwRG/DJyhCNh
Ov4W9u7PGSZ0SjsfGFF/H1Y3weljYyr3jhKRgGGTPT8cXcyYupDrhKi9TbwcO5Zr2fpPSJzYlhKa
SO0gNm2NV1BTrLGZrzMRIt6CwgKkuW/e625+ScU4bdOQhTx23BCFph/s/d57gZ/6fQzNT7OxKN50
7Vrx9C+zmmCMMn4OCb9B7gpvJ8D+no3+Wo1qTizJWCZzqDtl316+XjjYukgetx46dlTI3z2pAaIO
pidGM8ya2V1RAw6ryZI4fKpPO+7LK/yibTUV3Y+KEJXFYCZw9aoBfwJQMwmrYh/L9tPs2EAD7kEg
8H26NrMEo0vb7nmcfPEQJZy1e786IafSqlnqPoTVFoywdVLCfUaGsst68kDiynsCsPHgRRNuEnIl
8ZbV1ksceG+tbMyFzLlfK9iwUdVv3HGdcahDeboAw3rH2hjCYC74HZvIXhtOWS3CIbgZ2rEXwXe3
RvZqlKPH5R+7DcqrHZ25A2S1t7zl01giva/nw3sL7oWMcWx875ZmnhH9XHI3wuuRLLOOmaffT4fB
hepoj5cGU4LJUXeNKPg5l+OHbxXj0uoxGU/JyouDzxbJDkc67Wrr4wOd6EvWBetaIWl1uu9oQYPM
OY2hAbRlRLQKmmfZo/u0sK+lFUou4kgXVXvfVfoTIgDqhhptqyWnBUfuQ+LquzJ337ug+kwgnYbZ
u5qYdWekKNCkMu1hqePziiy+uTCPXhPfPg46VXtIp3CRDsY6q8e9KKanLoKEJCP+FnZJPA2kqFOe
AOoAo3Fy5fTi9DUKIXK76QzufGBLqVO9atywBJ7oi9HEjGnr2iZzxBv7dgjbgwAhpSkS3xPUzCr8
Ib3q5WzmdBdbup5B71+SEWJ7hCHDe3fEsJdRnnJIob2cqb1r2U96MICvpBOTJfWhD2hNCALvXY4w
iIjvsok8SpdIsSr9HoSjtTSjnhYdRq6u83C441o0Ia5gsAcJQXLBWhrZd2Zmj+Ok3vsiQep8H3IS
qie1Nm38+lm+FhOWBTe2j3hQgEp0krqYOVDKoUh3bJamsqOFkYXHGL76RvV0yVP2rdHGEkZReTN8
7nzE0FZhvnedaJceneKEeCiis76PUX7Cjt7giWmvehotRdBuozx8HAe+vJ68k7hlgEtKzszUICYK
BnQ9vceljxSkI1srg1CTkGiREhIcEqAnXboYDUrDrhsOo+n169rXFkGtX1vbeRyrJw68txyEjQPL
vTMhXCS0RJasuOeCRsbCNlktpqQF80OvZpqTyaZM3Dmt8wZwfB+U5lvA4XyCugbBbREzAzPx4pNM
NbPj7+l93zUFcramw/VGaVygScPVd/S9mnOObp/6oT7PAvUlC+awVP30bo7DS1jLla8w7BUBCkQ9
Yy+OJ+g27QtZvtsws10Wz3eaK+gIowZsQANXeUBiWYxcHQMQSufKkHiE8ahbikAD/xQYxLeWhdK3
hqLvQqgzwcQIrgv247ISVO1I9RkcbZmMXAu7WJQp9FN7EsdaOViWMINhISQAVmws7wEhYMwWj1u2
9tW4llV/p8LkpQ8D5J/J3nWLi8suYD8LzTzmIrkgnLnTqXvqunzqtZLhxwSygzGQq2nXsPHdVRwN
m5CDczHRFyAbR0+st5wqg56CYxyDatzpYb2rtQgFjjH97M3kvoSBuXS9+IfZAuskoyyOSGEnkqIO
QdjQVKJXtCGN7RP3hbscaPwhvifHsSUvlxS3iFYHanE/xko6OG8Ti3ap0Q0d9bcBMAmWrxSbYjxR
8CZr4p4vYaudI1V+EpRyD/jkGofFHkfMKUw1Koa5xYsLsaXwT3vjVZXuI8/CzhVcPly7w5py/pwW
VbGKlbYbOXwAgzRu7dh+p8IxMI/rYgFenox4nZB4faa7gc561ZvqICkP/PQRZ9w1yDDhoQvCwclZ
wClhRto4ATC3dskZDea2XdP7ug9aSWS1bj4UNKgNi9ZiUW6jontJUlQ3GhkMwj2UCd55cujWdi85
UVd3hjnsR+aLWMS8Htg92QaVc+d4jA9SfxWPirkdy4iGG0j5xMol2YLclFMtbNI1AGeDjQmAX2aP
jI1PZujZC1KKTrpWvMnOqdaqxoHRZqz6bJ+RcWhrTPKWXt6T08a5qLm1uNek025ZDa2lRZWipfJa
C+ulMifO69GP0ImY2DEa7CJjM/ry1DcdBZ/HvmcF3wqXk2bD/VpGjAuV+bPnzO9yy6p863YtrgPr
WpXRZxBBihBw6rwzyeIXTUzpFrvXOWFljQC6N6W7qyYcIUSVGIl3TDuND0+/maCweUluckl1ATyC
9hXsnnFupn84JNPs5q1LSTxHId2efKaadaJiwVTyEVEK3Wl96xT4hBSI2nmtlql2SiLvyYl9Ktr0
U4vtz9K0nooyCdYcxrZ6LQ5d0t/iOp+BJsYyxnHSEMm7CMGXLFKRnbnzH0uqB+rf+56buZuA45n3
aY7QSY4wV2z9aoMBWFr1RGXHg2ca3qNuEgHciB8k3E/JScyBZ0F6anAJraJyIN/uxRbOqzllBfX6
tBsmcaaA26Cb3Ro5WFEZtlB8suAHQRcfsAzS4WEY1N5LbLGqYnHTq3qFoJP2fstsrRif4E4R8I32
uU8pQmAf0qqMCzxrgIGb0Ti1Wb3xXLzjcAUH89bWhlriDwTSRwXn1urFi8iAY55CEA7H5ZJIwFVC
aSyN5CEI0kuO86j1RU+Z4pzisnhrQ0Wqhp0UhygwioM2QYGSAVoEPyUdJp1W3glh+F1dTsm2oQIt
vOml0qrvU+sYJHRUb3Ed/kinnOme/dankI/iZomja683aLoHld3HLRGomU0bpXPfvPdx0N0NAD6o
LECnobIeUl/uIqQyl6+XHIfXsrGgBqD5xwRJD1nXUsZtZZJuh3zGHftRt64D2hXRSE+r7ViPF0mo
e5evFx/fHBp6Ayyje406fVzjUYJZL8mTeOw73wFOZeerqQU+1jYtqfWmU2cbmhh6U3NEYeS2mCLA
vUb0ST9Dnn1gTxc3ZUwZuJcueyR10oVIrNwL0N9olVmY8vtwj023xWmunlqTKjrTRuZnebMt68oC
fCrUuizlt6bLXogoc3nKzBmZi+/Yjd7HzjWOcUl5gAkgJ2kbFuAI/8cpMOYWiTgVYwl4l1YdtIyu
x2tFGxDxv9pTlUSrsR29zZjOl3bAhx/WGmeYYIAvzbZIcrAOqadY2D2JkRYhtSt/TAHIGsW7K5Jy
l0flzjBURiU57WIAC+0QITsamUsbAefJylzasKPAAfjNpoSPu8DEPE8+tZtbfQTh9BF7zbiLBDhS
xrwryfAisb30YHP6nAmQihMUzX6z4TTtghWqHLh/aoiJoPY17ZgFtJXqQdIWwpFfxvXNL6hbAvoJ
fvDRIQ9fjDVmt3zujvf5y6j1a7fS7W26Z/v87KVqtqrG3TcAsU7jyCT6hU9rwG0ymlqjeTf+TAxA
kGFGazAO6AmR10S8nyg3ThRB7wruNJFBnxqZqYcNx/fAbrapLX9ksf/Dyzgf5lZYPjakWdwxgj1T
q71WZUKfR7c4QjDBPfqm9YPM+1vc2jCtqG9dD9M/0suVbPPoprk3j4Ley6PvMgEg4Rq4yT34Fbs0
ziiduRnPBk2KBtZG04ab1omjqygvcCeeor5FtNvXWyNpul1hR8cyedLy0ngs49mBmOSbEQDtC+Qp
i3alMRADgpsZiiCMBrY/nmZjpSenjMPYIVcOHGtvDwPvzerKjyhV5toy1Y5yc+Xo41Y1bX8XD1Qx
2MDd77bHXhJlere1UkJ86GlCxipWYKAwvQBV0mXSrzKjevDKCFtCzZc3Du4x1sY3JA3dVCTfB6NI
N13clXu71xd6KcQtDfxHJZl7uJZIlizpYlGLWl2dsAqPPXeNq3Fbp0JrtxSY9kZxGgCQJcPwVUuQ
HNi4yJm71t7ODiC9o9XZ26AV7Kb62YTEHzZakj7WdMN4xLBz7lrD5x52jgWpccRo+lw5OHm6B3h9
mM7c4fcttdsmzztBvYJMK3R8vP9YYO6HPAZrWPov2BWJg6rqZVZemUxqjzzKhJ900zmkI30BUN6s
BsN50BOXUtDXjgma6EUfZ96Nvhz9ofmnugOjgYjhLnD9EXMjUfGCmn/Qh4XXlto9Mw8O4n3wQ2VN
spuKmqkhnp+1NP38OpbVuJ7AjNFkb6x90CEdmzRt440TsKdwOuZusoUzmu98avSaVE2eoELQh6Iu
zXvf3QxZ1u5GpXkHPyaaqgxNYlV6unxUz8MBUHty1HICFvEd2edx4jvUNMU8ZjKvhaHAVBmm9hDX
Si2ZcMf4L8No1yh42SOqkHys3ovGVPcy6RAn0dAOw5/6JA5FXLCXifk2DvEqLDhV+YX95JIqzQnS
WhsUnT8iG09VY3bJk9cclCEZ1Rgqv9GJSddcjfyK8zmnNVSektTnXOBS44NdMU7xCAXHwdxxVGXC
ZFxExj5rqBoYcr017qhW1ehEZzVqyVY6vXkBYBFtdCIor1ZbxLjohbqlBWrazk+gGMr80e/rbhn1
IwA2i3R0DSf2wsMu8UoGJmUKgC/m9PZVcSY6cJzfKlM1n8Q57PImdj4cHwC5GMwjDa+HSbecpWk+
h7oaENV606axJG0mAoGuqqMpHbbTO+yVn+YQua9BQtUD6pBQu4CErxE5BLxWy99SR0BFDwpxm0h/
XvetGq6JdBemWTSH/yCsPT2BZV1nC9uGV4PIbNVkCj50X68J5+73lT3MSwE6JR+HuGYW06Hvh+mg
D8VnaVce/cByOn69OPpO1YCWpZ09NgV7PY4yC0VCiXcBfVc/1yZ0jYXFjR6b4qgb2N9EuC1Ffomn
CcvqqH7/8p9/pxz7uyj7dPP1J5pxmLZGUZ49NA0MymFJHEwmB3SklnVA88kNkv6If7U/5vMLSUPV
PisdEEOCCbipQ7QNzeIoYaEcdXQb5WJCyU6CZGqAEzhH3Ldrc2Q04MDy3LcR965tZ2h57B9ahVTE
UBKcHvzvPPfWQZG5QB/5p2mw6yUja4A1SWBbO822613kN9vILIZjML9AxNeJD36YzMzjoGp5h6+f
KCa9Q816uHGE+K4bZnb8ukJfP3393WSQYiEEk/ff/82fKeSx5tHAE7NpDmvsMdL98NgS93UUnK1o
nhMOhLaF4a9t0eIOP2qHXA6a+bQRDD08fv1UFfm0dGNg6VXziFAqOPWaWETseou++eF2MWM4zPrU
Y8JbgmeVJ0xt8uRiPdpilHnyxZwaNviY8c0nDAjEbTMA5FRvosjLY7gPEH/gR5dufPp6yebGYjxI
UCysm3aUML0Q9NzdpDg6jNJdOz4Lck4WeNLMTT4f/AUJdX5dTafC3NT6zFHFIbaSFXACWQUN9S3l
L1iubtEzQNvqTvQZycA5tSU169dPEanHXWfQkA5rPPuBRuosei2dAEmaUnIwDg4zICaGIYM83POm
kNEl50IupiZONs7Q3NOKY6LkTtxqDVPEGaCDXKn3z3omg5VvaCmpKMEPN5kuNvrcLexKksAqIoqJ
AgfaAtkl1WkcWb67JWsxZAyjOTfZ2CQwK4YqtdPhaKwUcMyG8t6e3r9I8XZSAWbug03e1sGBBkR7
aphUb4faf5lcdcg4E66DyP0MCvKj6kBDf65vwVHxOwFoZdolqq2FhWgj2Ydfc0cR6p4Ej50whzNY
dQ89eY2uqChy/kO70CJgdmZsRcfRydS3sX33+th+lnZdnKVs8JdUwBOc3rWP+DkJ/u5BC5STLpcM
WPtvTdBxvtPUY4zf89KWhBsPhtV9IxQPlFwEnxzzaTH/yRog02R3GCoDCjbhFP5H3IYvnqO3r02K
2NMEUQP2Z/g/RJ3ZcqNKlEW/iAhmkleBZku2PNsvRFXZZp4TEvj6Xvh2dL8oXL51XbKAzDzn7L32
vZ0Uy2GBhryjO7lHA2Le5wRxMiPT0MlY7p1lTtoDCkwalEv9p8tcmlBzd6bvTDZdN32kDMd3WRH3
pw41ztYnLM6eR/PNjl6dcjT/pi2n8hSky1Eo2rZ65JyEW1LYmqDRCk7SdxGnN3whUNgrAHzbMifp
tC96GeiyHf7Zy7vZua+J8OzXrGQs3JXvJH/0rFoOBwfiQ4x+oIcmOoyqNBTCEUrLcyPJLrO6PdDA
v32f5DQ9oFe0ikKnNgzrWD2kBUFWicbynwoidkwJNB8h6qUb9OkxAXlCezH3XoHTPBicy2cCXuZF
/4kHkMtWphnnunBx+ZOtQMpE+lkQfyrU31w29EgwRjCuXZIHOZkMgjrDvyF6ajat8M6dOxtPC6Ab
V62ai4lPflnC2s065kvi7MUA2VPRHLSm628MBhC8WQ1UnToHnGRIkgY6n5DhpHICvy7lX2A9oZMt
9YfCybbjCTBAysDUG3tJCdwV3yS6DH/dCdRCPC3RdgYsGo6SqzfPvdwOJolDkSPUPo7Mea/KeUef
UwULnZKbSvQjW0j9kulxelZNLUOvHcpPoiFfBDH1qTsXx3jQ9rZL5szSV39U8ga8S6L5Aaq8juTZ
ENc/W15O38r5ff39LntFS6Ubv9t29BkRzrsr2kmdfl/KNr0UsV/uSy036eUL5MP/99Xv94YOC3QC
S3iQ0wuTFP+iTbQEuI2Dyayiy7i+/H7/96uRlF0KfwX0MU0ZAthtvP/9D35mVBc7PeVEBN9RfAb5
mjrMttQHvhLxBcduS9OZ+zSZdrVR068tku3sxv11HoQfLrT/EPcVZ6It7VNiM5c1dS1kUIjoCk8g
caTog69oycproeSWi/U4jpnc/367WP+bUw8MVeWEDk9O1K3Ubb/fx7LH/7P+jXz9qmq6t2UcHnKI
KaAg+/T6+7KUKQosnTA91m2OdED0mdqFLUgXv+7e6sofr447j+TbEyj3+5WIpRs2hj8EInnP2+Sm
e7rijOSMh16Y11HvaeNwZN4lCY+ENDUoI1PBDlbE+yVttSeMp8WZ8zYsCRC63Q/jE/vYGsPDbOd7
RBNGWJfOlWboHCiv2BmWOd44a0UPUp/3A7GuG8NSK3QLMZEcTVQPjg7dygAqOY2c2bM8y67lOhGL
bBD3ZM+Onb/LAKBytLXVsyTBHL6RftNrf3pqtIemNj4jptJ+E2PJYpaMqvgJ3a3Yqqy2ty4YOlct
0zXS1Jlu5mds9tW2HinLOBcYz4WCCO3MZmiBJEBjmcXHOonEfWUCyO+yB61zH0u3b06V0tagDkSs
U8fEySjcZEtiNvEmqsieHdcvz4brM5+i27v3NFWFsZiy500Sj2MfIJiCudKUzZkEnR/Khe4YLzw+
fvLlqsY+4V9Pt4UW6A3bLzlPzBIHj2Y4s8QBzlisAf41NfutQS8fun22XNNId492p9vU6dmOrjI6
2xZYT1Ll8zUF3YEmfYaAahg3osgtKEHm3eLw/EoDxFw1XfnZw23QLfoipXnj7CG2OToydIU08Q3G
XaPURCi6tnsdUhcNGMHDDlJlKHb4F6aN7mTNTyuwSaIsJRqhz6ut8rzpUlXOyCiDaaCtboWWt09k
yH6mWloEfpxDP+hLY69FgehmuF4tDaXcmfJzORLH7JTELUh0UszWrdPYt9UNfAKmC871p66H2kPu
EjqJyHdONbiHdx91at7YkrzQVh50fA35ou8NwEdNgg4E4US3rbV2enKsYzOAKvdhAkB7t8xbQcrA
kdyPHlkZ7Y4k6X+0dviYRcKZFTT2Ni4gdZE7vbHIqN2TaUnay9TcmXWZXw2LGebsD0clvf6+cCUx
x8wXg7JUbPyaO21jzbv1jmpODiFnmIwHppBO9jQJixikgfQbA48DDaO6D0Xb2EzdI3tVattXxmDz
tXjToQcLZSZnFA9NoaXbTm8o85unXg3zRZmdflXG6B5g/n3+/inLGwv5if6ndM2FdDH+wujoAj1b
Ccpm/R7qCfNubWBlzSQPaq5QyQVyIFdWTmhjZgTH4/BqryLrmQR5JtaazwhXNNY1swh85jjwAXEz
3XiiG8NoyHRS3mZmP7whMt+/rKRmBj372FTKQ21kNkv5MOJlMbutxDV4iqvuUpDVeuUMJK8uiVQ8
mNTurnMkgiI6pmY136eEP5NLQp+osLpyUy/AQ1NriI/EPbwbnEtdut94U8h61ZD41KneXj2raa+l
KEnYSvyXHGCjGzEKiGv3ue+Bxw1IAyaGl7XRVw91z7Sew5G7hyvUXb2lkVRN9EKxnZytEiJ4CyVx
9rWPdJy+xcLMmMiEN2xroZbRk04MJ7uLHBJHC4X+aqGjOIA+xDey4JpEbsZjgwWtzzIIdgXawwn9
5sYm9ekK6Z6t0CG5FjWPvgGjp+7mfhstY/v2AYwigeRMSF8G8vQhkupZT2kWmFPb7aaCBdfVHJ68
QbW7aQ1LHfTcPxqR4gCY62+ieS7Tpn3F6OF2+X1W6d9KK6a3SbTFwdIIiBWetpublYgsEIIiBSYi
RVGX285CLkk0n+bKWx61qrQeuWmwzTjT3UCELKvaUJ4a6PJhnzLsaXpWv0W6cCqJFg3sCIOPpc3W
wzJ4rw53urZU1QshIfO9HOovvFzTK88gP1zfu2Pn4VrKxVsjhLmperJvaDbV7Be9fbaIQ2mlfPPp
iFz0CU2Vv8aRKHfZ6VZCCAoCn70Wd9m7ltHxFohvjIloQgOl6hOg+v2A52Tbz8Kh6UxzU6aIrmCR
GScD4myAFTkKBogMp19WNq33QMto8RbKFueawcF1VOj5HUMU77nCJySg0QE4pvpnExaoP/WPzLa6
h6qLnCc1mej2ASG6cfuStOx3Q5KchW0SwWSA1dbSvjxbcXPuwbIwS8gyoqkITtDt187Y/14bstGB
u/OPl3ZhcNqrYbC7aJLyaFAhh70SEv+oh1PKMLWcujvC+6Z1Lg+6fOrGW9s2T6TTpc+zQ8NJiOHg
VaYWaj2XJurK4Q61wI+IsMeAT2R4nUYwHT2QiH6VB0QslHf92LuHpMlfSxO+iesu+Xu8QnjHdWY/
C5TPbVq8jebzglXoPTGVg1BxPA/ANCgBfOvN9djK+fiPnBiQv/ezei+XNrAJtnrpgQDurST7wuu3
1r5V8s5YxdhS7kT7ZfGsky2BVWap/uTMdRn20+xuheFWlEWbyLFfFmFpvPVMoFGOqq1f568uPvlw
MvTkfa0YghGv2t3vT07Mk1kKlIsdijvfZ8TCtUS7C4Jxaw704jDEww0nbWwvTB63GAFV2ZEnHxc3
q9eBkZQoD/3BvRiSp9pgynE0WVDwwpm7RhuSbTYO9fuQL/Afczh3GvoCYwHvhpD1I29q9WA6/2Jj
cu5bO3s3mC5fdEYiG7tvvDci5SDCa6wDmmqiPaSS9r3Jmwe9tQVaWwk9jEm21WufqrEg8C4N5lOH
DI+e9hoROsW7w/C09+QZQdd8oyJag7IUmGlPfMb9ocKRcVvM4buoY0xWOUYmx/D/5djg0kK4BN+n
P5OmHjAxN48DiXYPJrhTu+viC70PWEl5qnawFav9euh9p3Z6KTqeQYkaG0wirAUagt3sTe+AQ7Td
MhTPUdmhqCodnEumdd9nrf3oOeOlg257lmZGxCzvuhv/DOzb2xlo774X+nO86MON5PNL7rHowJFc
4zHa5mFa5D+3aeZ31MijnqqtY3f+Pk0r7T2V095e8jFcENvtS9uf2fkA7UF27N+ThiSDkowAuoPR
xluR/83C9J3I7ud6hZLbKUdTg/2XsR1vP3Ocb5GXyYbG8nTUPVbxdGjVNeemNVvtNnqjeV9Fvn1R
dr4gVmABUG5OXDKFcGhzhoXIaho726nrPT0JOu3zWyoS/0zzawDPZ7MKqPiFNLkmSOJsvEO4Uu79
SNM5jSLndZX2RoCpCmDQDMGic99rTJ2ZyjR3vUeG1ry+Oyw/2n2dmOKOSdsDZsdHskCN9xj1/p4T
Cnpk+BXvyGNfWOxRtlAjH5Zsrlen56uWxdN7V1til3XJAw31BJHqbL4TIfIU1RNh0esWUkZsAslY
fxklZkVGcfiiUFIFbA7sViN6ZvrZzH4qMs+cLj3oCrU/B4V4P0uJSo5NlLKowEPDVXMWxvC60Lrj
rGOEzFqenom8BDpm7YsjS/cSU1FuKlrb74Knc4uhhB3dXNJjYdrFNgci6qXp/GrEcXYeu7YICbHY
ufRWnqbq2+4oQ4wk+ewhTex+fxlCAdqRHCGhX6k+u6NTUyDhgfh9O7lO0MYw7/SKtK02pclt9X9Z
xWhrkJGuedkR8fUSVsgYObJ9zIke0AC+ZLkd38qse3Byvz0DOvxY/Keiwe/ppBREDc2LLQZb55Dp
zr1XVeWDa8gnArz6O1CCyA66/JUGjXrRRvrm8ajdTw46Va6oe/OXcdlkfvOspXHxSk8hNOt6/rSS
FVmeV9EdeWkQk+8aB/cEeeDLe0a2cDZlRHyIJTkukXiYh5hEp7L7l67ZcAW21qnXvmWO6dPJ2ekm
VArQW6e9fBUc5mnA6hO6B288iihexW9l2BlF+x5p0RM9se4HYSKjJBSdIiujpwX3zSafvPIF8FNB
rauSq9tDSuosHs6lacI2XzhGqgRlVapjzIBQVmDwCKYi2cvU9p87b3wSruX9iPyz80weoEX6T0NR
PBHyWu9yOBQHmGronNwCTQFhVxtRMN5lcM2kLhWIiOBF5yOA29RL2n0xNM2N+nUJJB7JGwSH16Qt
HgZdlD/OQl+GMKy/nubEASHPqOlSiMkWaUVbl1HppU6Ef/AoI7Gl2PucmMx7FQNWbNvu1Hpz9mx6
3aNpW8hAnOKJMzBCuaH+V/MAkdJpXASjyVvaFEMIw3G+HxBWMP8ZMYJ5EPznLr8osDXbXmpuOBsm
NPgMXGsFJeYT5+IDXgt4wowG5VyjnuuMnsP9jRVg+jAs8kKUO8VPdgfnBYnYcGnAmB8HDY0vPXSX
dSC2L4IcBNwIcnyEsMa19Nk82khgMlQSKZTdVwwtEPFRRWuixluzNF902sdvp9O/TdGWb4QXlCHm
hZelLdVploTSoKsrT9Iuy0u5umA9rBJPzA7gPy7kXRV+pTPdwjkgTebc/N9L3K+/x9DeF5OW/GkN
ZnJ5lXfsR7Z+1IvaCZXWSyTnng9QxjBOrcOxMpk51rVlbe+6uZjYnVIkNxabgrfkfyxoWYECun8o
WZbgeNFU2nYmrq7//ly1Kt+PE/mHOQfVi14P8Zk+8J7lnj/NnrtseGLBY8S5uc2tjDQtI3pow2ws
u2NFwsJhstMvnnL/8vvCfRRdFNbarcDhTrm6MBGXPnKpZNYuFTk5l2lMa7oS6bI1UtwSnvQuha3w
rM5m5nF0y45qIlWwZxHmr3Wc67W6vMJGIl0HTH7bwgpjzcS3Kw252qp53/99MzOec/q2d+B4MpwH
guFr4V4AXrULnD/CoZqClSXRCFsblrL57/dhyp9eh7JIL+PwAkABZ6CWkABh0qkYdbpMRp+7OEQT
hFjoCIqrUWaUNC5K0LHrLCyT7FpoJFEIxVN9/f2qUHwwQyx/bIa22xK9PeIsLb/+9+PXr6Iel1Pk
6xdUKMZursET6wkNlFGv//elSvnEy44NWOrmB9KzeLssJM21TfnSc9V2Q5q0pwUlGTw6xyNNumCE
NbhILfoKAVXjcITvslNWSyQn0rivFwOUKVXRqepTkLTrC55PuMicB4NlkrROsNkZGUco6kDKyDW9
mTaWxWxQQ6RMW+b0+2Io69UWrQZznW/ZM7YG7hv8tkJiAgWzWjdafDYzwHtOF+3tQbSHqSDSoLBa
fStG7SEuaiaDiatOYPWCtvHK43S12hizCkiBjSOyLwJpM3woh3K1uJNojs89Qgj2K5YXcKlx4Ey2
hPFrlENYtC4jI3p2DChJKuII274xKp6JKXH7HeLY554QvoqBOkNm7C+9kCrk2EwEjHJeSjl9OQRs
BHaKSzIrKRNiLrZqtWDm2p0Ib/gqXJqLqNE7jLF75EZbs8FhjfXNBAJNea+57cnv49coTmLOAy1h
Ba1ugcDLkeok7dGo4AM6jZaH5aKIl5YazEyuikl2b6y1cpfQ4iv5MCIzwq1j5gTcxIQ69dA1N/qa
Cv37VT3jzkH3uF55hsx2kvvB4E47rRLLLlbZDeVlS5Q0toJRiFuvOhzqKN7xsrsHnt8Ni3x5RNku
V/SDDQeThmkcLACMAg3hX8AAGKPoevn7VIMiOcVL2JEhdyKr4w+mcpCUSGVOU5I2WIKmPKDjcC7a
ONuZQEV/r5PqvV0/gl2U5I5UhJXvBFPhvcfh37Kg5OZm+meqMQKPt9kjyU9OpLNAHIZPhCjSis8x
HNMT2AMNcRJmYrIXogOLx2pU9NBgSNegfeX06fMUG1bgeao79JIjlaMZ5oFpn32Ie1Zx7t8MF7Tj
Ug0v9sVH47bo2UmZ9rRVvm1Cb2CgCTRu5oLMuBl4kArxONPF2ObAl5usnU9gVijcIhR6TTWcnLXT
/vtVqxkMdMdon3lSbjFrf9Olr0K7nampiKYANhaCRSZ+OYV+SPiPFfz+fwA6oEhPpRFOLs9GkXDK
N8YBU3RDMzCNjp03IXggvjREfzvGsLSFRc6wB519vb4TYfS7LJUvhWG2J9OZ3mvbLHZdTnpy6Zdb
KYZnFTVPec7g2m6UHjqxpH9dTvnWq0BoyxcSKCjK9O7VnXpU+YD+uUtwg1kM2E2oawGLIdlqniUD
UBbFfrC0G83Z+m7ILfT5JhMz5oEg2NOuuSFOO+dTreMKg15RFKTy5nFNieIT3OuiheLh5vBCyQcZ
FgVFkYdmD1I7qlxAHq32bGXjE25ufUt0w32WQhkt1nxzjlkFWy/3ibNRUe5dYi2+N4c1SCyJYnBN
wBsc0yu3BaaigCKCMC1lyYOmsRvqHFlZ8ryzrhdgWob43imaS4WH48Ttvc18HtY6rDr0WeTGNiXt
OyPGqIiXk/B1skthSV5iu0aQJMcAlmRxWBUSFjUp9Rc5VLUzkdFEcUZSxlx82mraWwQgQPuwH9m8
jE0CviAYBuihWpTYXH9Myqp0TrNr+BulE2c5Vql9nsrzMBry4Br2C3Lg65AqQtLcBAuMO2xRpYwB
gT3qUSN1R19Ki96w7h0sz/9nQKXJ87H9Vot6JqFqCD27zU+EssI1TxFFteAyNg74662y0DQBcJWH
9Z9wqPOxq7vx0bGbOGgztCZcp49O/ZlQHLDdoQHwiALNEUDhYbiYFHX73nnpli6M8nYfWWQyxdBL
XFmjyBjMbE/vDmC+4iLK5SMblmw/6AtV65po//8vi2CbWtyUiUaCNSa1qlvR23ttctQhYrZsu90f
My7rLaoGrNw1TBlCUqGGypHlCFNcHirX/92F5530yifERTxfzo0h8xw6I9FUUcaeKAsw4hAH0Zc5
EWl89OGD0SKAhYtAQq924lCcHCRLatPzJ/DE2qk1xDGLO5IHuvvf0Dxd8Mt5mSVDkTUjN9LAIbTP
9l0PpH1ItT1pMFy8GS/7GrA2AkvezOjl8Gl7e2ZZMU1t8980K7WVcQtycMl0hiUEtNaDN56RmrsE
/Z05gruBcM0u+P15aIOJqlOQPFS2mu4qWCbUPvJcLEW6YWElEHW9b0qf2INcsvinc0piRm9/+fWQ
bJLCfDHm+Z8caGDRPf5YOPbumF3ehtYy9mTFamdvYlkrceP9/iQTMSNqxDbdoi1/Jt4Eg2GS9neF
XyKI92W8Uzmt3dZ3b5GLfNPL5IufkXFWYcegVJvcnemrP2Bs+03mSLXNGrKk+lwdPYFR2BnRHi8z
54ANBW90djFJKejrGGS0fwrM7N4gYUJWKOVynB+b2k9eaHMxlVlfYlJodlnuPetWn20jZ+k4kj2L
MiXIqv4XoevdIezBcbk6sVNzns+/Ly2TBC4Gh1BZwH5y0x2m6k9VRuaur5yPWo4vDLyq/RjnIQur
fiQcZOIzldPZ0Dv/pNCzpAJ5DbL4s1cj3s6AAXg6OOKKBsJx1hCtWfl0rpoJUefcn8weK5Kdg9HA
tZZslKXd9eTh7iIvJuZ0M48FdmICe4r8pGnTq4DJ4+qtOGg6dJZCNOZOTVq1MSF1B53hOYgCiSWL
F3fPmUedJuqOxMCrwW/+hioZbRDzUhK+JmYMo34PgaI9kvmOuithllOpkghSiYxzoD4mDFDsfBcX
qV7fm6qcuLYcLemP/ZRmTnOmt2k/1BS3jdGTLkgP4Lx4xA65vnZZFlU8++Zz7iHnyjMByJpxwX1T
7bMovmVZa7wvI/UQ7OvkVcD95sjKMjXqBL36aPCwxpMTFkG9CFE3mbSA75p+IQwKvVXilqSr5Rg5
XSk+3aEjWC9x+bRyzKgMeYOiwpectvgFmuIfycgIP6fpCUID3KFI3NxCfZka20hHskrpJfldVTd/
ZmX6p3gaP/7B/ciCIW4WUFCmgTmg4p9Lx3Lj+eelcLS9UeZflKZsuwYtzpxkHZgED/RkPkqz7w5x
/C1aMlALLUvIEcgDhwWPW57bIDPGNFQiIUbN7eieG1N7nyfE203uBwBpMrNS3TkoT6928UijuYjM
54EstmMqYaaouL1fih8LesgBfejXgm39bjY4ijfodrez/0OebL0fZ7vbGJozBywDLOPo1fyt5AQV
1NT/6DKZVOQFA5Vc3CMBqE80szRU07R4mvTCBky/AQnLNtey8QwsHYEO29mZkCpI1qyq84iw2K1R
/OuDh7AKM3XR5f4h8glxbNoHZb8utbZcmwrF2OTau5IrrxyS7O2RmXkXoy4usDpk8x+GYn/tFM93
XxfiSBBY0JfiK5Kev8P9gUCGOC+1Jb0Rn44qcBZgMCoxFGxjylU6OKu7zc2hOuvYJrQG5IYVARKb
Gkq1MT0VKU7reQbq4I7lJS4H3AoJCTjD7DxZltNSunNtZVJjCLP86IoAhcDgwnx2vVE+qxJtQpPT
mjISuUe0g/6i746ycBHAdeUDAOh/hayHQ7Uu23HKaj3Ib59GSsgcvjs4WQhbIHByz8cuVrKtRNZX
lRBGUmjGKwXCZciW/ErhEugC53nsdy+AAPrVj1+TjRSZTx5USa0b3dDBObKd9ekUTRwmMBXGu97p
voh6qfd0O0JtyoiPnojCTFx9H7ey4DRsusFYVv/i1NQ3LibMYMlGJ8yFngRLVV+wEuQXIF60a3hz
iVysraiQ6TiLD+wjETNshuKbyPTirMXWP0j3FbSW/g7rLj0Yy9/22nIeDoSDfNOSX9GM9OUZEdUL
Dfo8xizep2ztgo8YjBsd1bLwA2d1cej986QakxYb6dnjPO77Fl0MhCYHSwgsC3vBtZva92P8PU1T
c89nyz+NE0ASBLqXLGjaYDzyMNE0sssdptqODU2Gc0kQO4QoK5wacVOp9g9GPU9whlncjvwoSLL+
qhGzGsjeeJllP3KlQMw3jJ8wAUCK1+onOY4/9jickDiRjZVUgTtCqGhJ8B056HaJj4BjttqbVkYX
MyF+xG2ggsHNWHns0W4prL9zJloOMMTwpK5NHTvvc/LgN1FLLPRSwOdIwEGF8eomkczMdrpKbpaG
NdiurpUpzyPT0c1oDd7W8bvbLEruygzbgogT5uFxXAV+VF/sTKLS5mEPvEgHyQayAQuJc+vxoB+k
6/x4thb2ZYrGUflJ0BMmIsePpiKNFInNHqO02A8MXcAPhbxPwBwV5hPBcGw/l+rbF2N0sXznJW4t
srmr6l3W+bWZJdAGC1sVCbubjNsyHMjU3ZbkkzAot4LSqJn020tIaYiApWuOyK+IHTLagGTcGgus
WnYpZVsn3Z/cse+yMUX17f6MmArvUyLY/MTKD8PSXJV09YPoOSsu8weHElB53Q29EWZuC7FARaAi
jcopIuCFphwi5aC3FcovauuSNFfWEhSWc9LjxmG0thUNjcSJHulmmVwjxBZRmw17JBbMHCTV4Gjl
RcZpyBpcBLE3EfvjLj3P8BoGhbkZ6/BbmvZ/mkY63Hwcm8oFpAAxo8+QOiArxghblTqWZL+ghUNU
lvj49quYMwrAXu629zmDCOhnj4yRO6wnHszDEsvZ5E2B5WZAdAVMQgKvanEmWuDV6eJDSfMpjFb/
NRGtbcgM7V5QNghPHUdatRtRMXkalbZOq2+lLz7zZPn0TGi43lKbSFUyHr8l404JVdxQhtsD4JnW
BTzTPmmQGHa0iGtipoZQtfJ+aacaTwSSAOJ2yaWaRlIbR45ZxHMbgQnr4cQMfl2QYrT4OJZqJ3KJ
wTbqU6d5jBBwToWFWc9IeBxisWTi7P+/eYSp6z2B0ILjg2NyRBmPzUDpp65yvhM6MHjzsWPY+kCn
wFxu2PG0UE/i+2ppePSw1tGBAXPiJT7y10Uj9LZrn8p6Cd3Fb86yE5A2Ix1MnDmwvwzptzcQA+/i
/bVtApmLyTiJsvg2rOZg1ZhlCpxRoYd5G0p0v7W6HmWnED+omqIrKgoW8HRMPxtLY8M79eAbXv0i
fh+c4o8rvaManflGgjiLKQ/aX31qjUtmb+qycQ7IXvDCrQvCnBRgk0gwD+g1cRjy2+Yx3kmAcqrx
PyDlxq/gzDnEocl1BmU/4nv4R/FGQrCwknPT6wbdTfb/AVPSfSkIInXrZ6tv4eCMI2G+qkvCehl2
+thig/A1436u7WdGjn+bzn/3Sxig+BWp6n4jkiYZZft80B4XJXHeJBTLpGRuZ5zNpOhNPZJr0uN/
PW4+c16d9m/oZnF+4ONEkOM2nKeB1Hi2ujcWFLmYtS9e08X7DBuFxGvcGOWHkWcPU1nRQNGPNAT6
SyYixFiFlexb0ynfRYyYlWN+buGiIYERX5j/kNTaD7Pug5+TDtO4PM7jkD34w1o9S9vbVDV/MTaw
dKWmbwSaOC5iAX+D+9hRfNAethhoDEh8cFStRZCP9aEbzjhu5B7OAxtTt5+bBaATt5ScfKRbynqR
nBFkFqmN0IGgGGn+hghjeoSGSKtFwXmIk+hQ+L3JDtHR3+i1NtSnlbOD54M4dRqnMcmiHuHhx94H
f8W4q6SKK8inprXRFxa7DJzsQzViIBk5e+uUHYFTx8e0trqD3wy7YeD4s2CsbvPyhCid8Jl7aaqG
6Yg+7Zp8NPDxoiuziumDczLJrGjRAgQb9HWY3Sdltu9zA9Yj6XDWeifnPU6ftGGf70IPfTuFrHyM
aWrxPlk/i9y3t3T7DqNlICFqF27ec6s9loXKj7Ex3GKO5JshE4cZcTjWOO/TjP61LgUYOSn4hTHx
J0TYDdO6OBqYkybmS8QGLvdGvnxNOvk1LRa5RF94zMv6p4clZxBMSwNrG8Uk4yonpS/EyCrCKVNR
30EkrK1lZybeg9E102YR48lCHF5L/8dyGeQ6t3S2Hx36H6EYwbst1V9d4oz37rrkW6ZIfkmTW/bd
ECdHKerHIfb4taveRY+QEz6/ciV84AaGjrBKa46gFsjkGkfyzL3miBbgq4mxwXEtr2juHJR+cfYs
CtDjNVG/YVv3yRXyNxRN33zT0Wrv5hRt9ZD7zkMNvhNPIo+3pvrqHA34AZb60Zod+++iC6TluO/v
i2bOz2jWfHAhqtmalsEhscCk06mIlFgOb0uBFqzin/Stqr2vmD0ag64f6tgPEe7ZO4bKUG6sRx1G
US3rJ2TjTCO74obV+26ir2dxhUcb81Cd0TFFqFwTU4bdQOwhsj05WAQjzhG63z2ZEQ2vchbIb1f7
1iqrznr6KYjJXHttIqsXbKroOTXzj75Npfli+xPrJAxufcQPw9h8GyfI4e3icVdXgmqMVklso9fJ
l4ED8oR3HNc2reD2dXEFHZfe4bHArkDZRm86ykmnWN/giC1+55WXYkkfMmf0+GUIs3YApO7qqWO8
YC8fMeE8d76u+YihDfp8xeAehZNfcoayAYnCMwfOxLgjBykgIrI9xHN/1o3ozmuoKTwX4ss41jCY
0wUqYpPMm7rJaHPNtBsgA9L5SIV9EBifN7GmkAHYtDpiOE4yvky58dE3LdQoxp/Ce0EvS23X4J1M
/8ZGh6/GQwFTpN3fWTwpo/z0CueHLirHXGc+EfUEvMPJPyOyCokT2OWmwX5urYqbtdhV0VKE3O97
O9X9Td3/TZrhRNZ8yxGTjvU0H9ze+0Sbf459snJ0RJrAb1jjUM2j6wbkmjT2sMXtKo+pbX6YTXlv
dzjocdVtaVSoTdlSxkCQfxFJcge57Si86bH0mtPnoBk6klc1ceuyoPYGGja/7dXaSlBILR6t2GdO
uLS7HGn7JraiS8fpcEvyd7GN7KI6Jp1/7aXj4hdC+kvHL9k6c4khhj0jNs8uN13gNw3I6BjiYWsf
eaKbQ2SrvYDSgDnVu+Xqq/Y5raCuowFSd/F5quZyN/wPdWe2JDdyrOlXOS8AGfbFbGwuEkButWRl
LSySNzCSTWLfdzz9fKA0zSowO6GWbC7m4uiYrNUVGYEIDw/3f9HFP7gNI6prVuUiAlXtxKSQ7VnA
y0nR/b5tJfHrpOs19dVK2FHvResKXBHhRvGdMIaP0GfCrWiosSO2LAgNWGtXjObOl3hxGRb4UTGO
0KayhhtDiagGYP8d+F7sNC2KPdHY008/pUr9GYlJlM9IDW8qjtWm7uunmq5MBVzQzQMtJS3qtlUH
laaGUoriG6AVnINwMLsJtVvZO3ta/XHSshw9nRRjVf8TtVC6uaTNeWr5N0ZTfzObzgVbXByGsWy3
tidyl6eG2Lx6eFzVqJ7lzTC/vRH0lUpkHYwYWB2xY8qQHcV7Tn6UA/VDLzY8simCqnL1kvR1f8j6
cF/m/alq1Y9mWuZ7KZc0u5y8fSRJqpPh7WPDLDPUcXAitHHw/+QAV+BCqQSmqVcfAAFA7dCifK9V
HVbcyKX3I12zJhvvgmY40gHblLlxEHEyYxG3fUgJW7HU0WmUijq22KAx6kFaQleBIysfIChS5+YZ
ITaFdpYQzlC1HerACL7FHT2P3nuWoQZjVd3ekX597IdvVcelWyTJtPP7HpWXZisihWIDwdDBYas3
mMrbwBiLvQ53XI9gHvmaDCs+zJASLJv7IbAE8oe44S2BrCLkqxAwwxRPz2q38+hkbYHjfWV/yRsr
in+UVGSRsvUeEkGHJwdDlTX0Irqgn9smne3OyAukrHb/n5gP3IXfqrzOfzT/a7Y1+JYXYxX6QfNT
Sf/Xf/v/yaJARtf/r10Xj1+y/7n7Mn7P3tkUzP/OP20KBOMfFgkf/k2mbqmqRjf8//oUCNY/RAN/
IowKVFOSRWm2C/qX96Ih/UPSRVwoTE0VRQX/xT99CgzxHyaOJpaKGcZslmipf8enADOkdy4uP/+8
ClxWUSRwWphsLFxcsqFsqgSYkEPN6Q9B4HE8AfIANRndAYTrnXaGktaAgapSre2YuyHzmsBOxv4V
dPs2k1Vwe0PPa8x7Nuv0s1dUQG/KLbX5E+9Zcx/6E4QIk2YGNUQ5ww8uUB89X6VjXaDm3IrjzTTe
pwkupVOA6lTy4PnZZx0AjxedOXn3dB+eidGPkQBDSIt/VDJEj4pOsTY+SbpBjZ5rqZul1S1edrGJ
Rp0vNNu25vmgKlyqQi/3tI2aj3n5Td1JjfXsK8OjKRChZABrVZjfQiPe8SLa465AFOHpLtxpYFl8
pX1ErQZJAZW2Vdgmj9DEngBd3qWqpvCsAKxN1Ss+dGmnuKGCNG8u6TwtBziXEOBncRvtjndKD3ME
HW88ios7M4QqmxTUBToqbg5dY2o+sYE8mzy+poblgkBLCbjDRwN+wpZIvulVehJM9Y6HOrI5Bb+a
9uDXwP8uJ5Kj6z7Pwv4VaVRykxx7W9OHIdvShqJpIMjgJyYUdHdaln7IpF67AbK5kwNzOEy9Wt2m
5ijSuRpetMEbb7EjG2/16rGg0rY30QnUy0pytYklBFUlQ2dDUKYBD26PdJEwRsluEBnO9iD1XqYk
LnbQCj/CYvpDBnJuF4r8oCfg2nuK+45q8lRrhGmPvzCq95ZdduofyOQnTjmkn+WqLZ2kfRIkmu4V
DwmY6LQZ6RZshpsapXJ83qJ7Tc5vg1DbD1r3PMWCM00YQsuiFbrR8Jo0M3ioDG4tWLJ2aQJNwPHg
Ef7WN5Ki2yZoQefedb7+SkWcdMz0v1U0ga2J3tX8dPBb6mLWBzPlfvH/QBlsr4B5l6Fn2eSTET5i
JP80Je2O+pijDG4nSzFPKRWRzSqTMfUgbepoNoQ1Oqnk4I8NdU/kRRCT1VsJ5WT8oSMDnIGca3tT
n5x4oNYvjmB5xm9KJ2t2J4oPCjApep9HY+DJpspRSiVfy6kpS/e6haNhqXQfxpy9l+a8esZWvQPL
LMJ0h90tC9gQYshoOvFYuX2gaa4nifUGjmoRbfpSfxpqOFNCylQi3udbI08PEwZeACYiY58P0Vb3
xcfG141Dog4HFIoqeIwW5A7vNe96Ll9xBotFxQdRjm/DyXoGVxTQdLVGOmDlGS3Uzi6yb63YnQwC
gmzpsoM5Yj3Xe0J6LLVbJNJHEIWfUVpBZaUpuLBU/1hQwvSCL57Ev0/uLIO+x3kYE4gNAD7UkML2
0Q8EE4y9tp3/bwiBE7cwxJSQWztpG/AahBYkMSy3UKbbIk3kY5+fO3WSjkY1IifAo9GE1r9Dj63e
iZqPunTYAHeGnNj4PwyA4jApT5qaoCvgf7Mm5kWJAi5+bz4JpGVg0tTCzqp+9uTgi0yi+sBLKNho
NQgjTUegTjQPkL3m2hFJSu0XKbJeWL95Hei3WlO24S0vM8sl6/jSyQiVK0rV2ZZaIGvTzJQVelLU
qh6aGYclBuJLKdBCHDQi26i2t5zjR+q9ug3s5jtqpvvAH18kT0JsDab7oKHa5IU29JEvlj+EFDRZ
r2yonkLV+OKHyHB3PkbZHopC4JPcHDEN2CXAPXO6NBsxKlEaAlS7Qag7ThCc94B9xJGUbLghjmla
0G33nJ7n1giVZ1KZR6Vk34fsS1zNULJmIlLOZ01MPqOVgiMI9UesJT4KKRV+r1Be2rCA+2ua/zSm
+1vWSP9e6vGcM2J6NTv5yz/0LqWp//fPP+J/z2ffonf/xf3pYXRuv1fj4/e6Tf6Z/vzrf/nv/sN/
OSGtmEKb8rXsZFt9z74F/zObd2bf6/DL2yRl/jf/laNAOfuHqsmaJYIQUkzZ/JWjSJqK1bOu6Kqk
aDwBJVyM/pWjkNqYmqVYs2WSpsiyrP9KUgSZvEec7Y/4mwr/X/tbbkpzDvLLaU43TdHQJMLEPJIq
ki299/9SVbNABKWUz6Ku7zXNR+YoA2+b4m70zzSXXJTln9fBz7O3JqbSe6ux34dild76Dvr4LOSN
kMtnIJ9A5Y+BTXV8X7nowAwUIXe5IzwYf8tN7fcxF+ZtZaV6RVc2yK2U3g0iCE5b7iYUtN58+ktT
u7yKliFpgIhMrNveT62kTqkXXSKfG4f2wW3v0mdwEEC+k08Q6ex023ynrb0y6nsfzn/OjZ2gaxjx
iZq1tIysoRLw7vH18yh+EkedUg/mM+aPWiwIu83W1I4rs5xnsdwrbwdcfMDYl7TE70ztnN1WhwEt
oQ3qL/fJ1nygfnbo3OzRe4VDqb4Kn/qNvrZ9xJXRF59ySFLspitDO/fU9njjbkOYbzmk3bwV90UU
2NYEUBfj70EeV1b6fSL/+0rPO/uNY6Y4eGVi+aw05UZAFTRVJqpgMEivL7BszXO4tsLzD3kzUIl3
QyYUgnaGoQwIK0kgkqqwjWs8XraJ/xhbEv2jj2ZZP4RptsVXyqamjqJmcsYk/KgOUGAACaPTNpXC
bd9TOYpwRK8eamPYTsW0z6Y7CtsHsZuhFiF6uuFTSn/Xy4Gj0pYCR7fF3N0t0DenAk//GsBkgfeG
/tkX6DRjLtQgC67G46kWrVurTDbZD9K3uTWzycoboGMnIKdwqOOnvJUBOvXBLgLh0XvfPZSnTDQi
CwoClpceenV00fR1hjrAuPIrSFnURD9hsE1dDIiuRDgYn0pvG0qu32JaIL/oxavWHrHg2ihlfmNi
AV8qyouZZS7qkuT5yUaAEZrR0MVejfr0fepR0aRX52v9Q6DJG5m/JY7ZFtjOXgY/YUUnQ5I+RsK5
8ZDspUFbfBT7XUWaV+j0wXE583XhgyKhA1WVrp4XZ9RPQaCOtqF9DfjLetEgp3WKyC5zHSKSTOkx
dzqQGKGFOlymIKFBTVOyC1QrM/SqWvnVJwXmHwLmQRvBs2vhC7Jjj0p1TzWP8b7JyTmfPgbCrshA
e2Z3SE7clkgUFEa0NzpcrgY3w4MiAgUhG5BtKnAkEd+L/Jg2HMApdatr4IgLjJg67YFypK1wZHIc
gkDFoyLV7KcBaqf1RUeBlXcyGQ9/tsWcHXE4tHEnRGFFCfRLp79I7Q+ItfTRqxpUV/fTlNEyeX2h
kqxLna0NYCBr+phFhj6sxJfFZQQVu6lkvfCu6LPuUaSp5Rt/BO2HNnoEPmf3VPrShDovhZcUUKxB
JVrwPyeVgAGG4YaUBGs8tjyIKrzJonDcZFTD5dndm19AFUjz7nxtoK0Q2uhYs29yikLCZzEtN4Zs
vEzTxPR9jEK/ZwlIzyACBInPPGR2ojfSgEByEmCQxwLVrWyudtMCIhn8jADZ60gYRT+ADzfAVxfc
TpXsjKZWOzPGBXaEVKGD4dFin1lkmTtEZPt6dxRCZi2mdtk+dBMfevwWjJptBAb9qh+Z0NxJE8RH
UIRKvmtMzYmqZgt/5UOmDA7N8Zo+vHIGS8PmBVwN67sAD4Xe9KZU+9dAzhE0bQ5B0M0UCnqoLwnw
tlSD/51P+3DMHBhKdHkQhEnsDPJzmiPrGt9o8QvxxEFDa4cF3EpcvHSjW5JI+iBJ8uwV+T5cZRpO
PEokaWcR1LYcUlAt4/31mHgx9EoqdpLiz5RoEXqR5epx49I1vEo+6PmXon2s/B/Xh7iYmFhvxlhM
o+yaGtTMfLPY0jZ5AIR1Rr/5Fkj4g7xB4hWq9YolqjRflb8F+jdDzgnFm0BvlWmEmPqonSmyIv5o
R9viq2Ujv/EB0PUuf70+wwvpiS7ykVTVovQlL82zpSgM6IV02tnUwZc2rznisljV2GrhXh/owoZg
II1anKWoZKaLldSDOknyQqW8SxsqEk9G+O36AMqcjy4W7t0Ii4VTOn+EycwI5p16hCvoDK/tzjzw
4LpLvtZ33idrmzigyg2Er3a1I9lEt9xuXlTQbA4GKed2rz7O6ogrd/eFffrud1FwfPtBS731paDg
KJQxZ78z0Xj6MeXTyijSb9PnrUB90kBdV5c10VwkmlVpVHGojsp5DF61mYcTJPAm0k1j4d4iQVTI
IieyRCQRFFdThZXPe2F4am+KhKyEhscrPgXvZ4kYswJ8WVTO6i59TN1uXzreCf7YBvO7m+tfWv5t
00rvx5rT3zdHRMQFMMr0XDnLO//e3IEI3XmHZEs5xKZ5uMHLyxYdMCibb+oGF0Ab7LgDzsCtVyLQ
2u9YLDmJH6dGY84mVk9Ne69ZX0upsRWlW4mmv6XX7yYsiXMC/GbCYRXrstk1ylnklg6bYqvizaek
H30dFZjG3EvVQ5Aqa5Ho+vRArL4ftZswKcUCD63nCV5hkCfHQWoOafgDGqgdpMK3QQ5cD7QSDnhO
0dcPxeDdwbyHNDVCeYtveqV3rn/6387SYiHm4PlmISJJQJTVYMUNQAhy+lVXfoz9j+tj/B70F4PM
qfibQcD4ygB8OuVcu9JWcrQbfMAeDBftSgd12322Ux7+yxEXV5mBFZ7qR0wrujV33Os0vpzYxsLr
Y/Do2/HW32orCymtfdxFPDasOjCqjDMUfsDUxcVJyuHJxj2jHRsXMxtXcBJ77eSuDTr/8zcrW5ll
DixwUM6S1+DqdD9kxQ7wIuUvaSUcGvNOeHcbLD7iIh5pOXIIRVcxP60V3HGmzsef4kqDOS32tg/P
WK/Vp9QaUOmduhtDhLiiN59bg2o+1c9P0EqxLgYXYeeF8hxOQORyZeenOIRKAiYUYat8gW9/jzTD
cx5DCCtJRcEcV9lTIJNy1WgaeAi+q90eKtdHIy3KTYnFaVQqiPEZxk7BggTyxV2A0FItfxNC7Ba0
Jx2ekWclWwRdec5hFjbISCV+NfsbpaMq7VENGcZdR3IXmBVK6EcxKPZ1G77AwzhRKwSCroBmxAAk
TUi7M2GyZa04y0iHl7L1GsGaUCfZwaikraJ7I1m5hNfO5yIy9+EgW5RmlXMDAEpH1AIyl9tjR339
wKwNswi8daqqTaxPylkDCAtUATR3uWnhvV0f5mf2c2UTScu4K3p0Q2gVUrwJnmlio0rE1wNg4Bqu
cKc3+IxspA9AjbdYhK7E/JU5/rxw35wV2fP1QkGq+Gw2X0NIJ+Nr1Xxemd/vOcPbi5RM/f15xF05
06FsK9TdBkfYJE5uFzf9FqLPMVq5TdamswiqDeJxZl0xnZZ6jA58PwuQqIWAvTKl+e/8/smoViqq
qeqqPv+ON8s26DWIJMTxyNjpUNmBzRvYcwBS7hTMWjcwE1a+019skl8jLoJa73mtXlsyhUSCN1LP
r2Juz3WvbwjKehT5ID++4Cp2aNOVucq/1b1+xrhfIy9inADdRMp1Rq7d4KG9l0EQuzUB1Ybx8qMy
NrfJRt6mTnAu+K5n37H+uL7Yl7/pr/EXpx2ST5+1mSWfw/R7XU8b2czgA/8LBPGX1eG1URaHXdIL
3tws8BnLRiiug43XFnWJlbMwX7FX9o2xOOpGbFRSKnuMIp15e2+BhrvXV2tthEU6VQwVVdlBpZ7e
IzKUjQ71/O31IaSV3f/zVnyz+/shK2khCfPux0OMSjPsU1gCTmdTRN9SbPr7pfv3e9BYnGt4gIh5
h4wYf2hdYxseTQHvu5360G5Jl+wuOBrAzZ9X5rm2lvM/fzPPqOVyh9w97/zyy3zK6Z9SWHZQSbOx
SEAuzolWzvl8mK5tkEVg6cZWqpWKIUdQq/WIuiAu31lcoj4KDQWv9ZUpXs6V/jxcxiKsBPgvWSNY
y3PpUo/0dui6V7vhZjA2yLe4qJG/NHegGNu9crg+8sp5MxZRxfDUDBtsBs6Vo9YY36u8QReifbk+
yupWXQSPPlEjGTzevFWnrW7Hbjc53U1412/RH9kFUKDvr4+4tqCLOCIDlSv7cR4w+VEgM9MNtynq
02DBnesDrSyguQglgCEjNUeJESQbzrhYxY3yA8IkK9H/L54pf26QZX9OaAWxjUZuum6b3rf3iNG2
1DFoKu1QFIR1s1HiHQJMK2/ev3g4/Bp2kTNUWInRsmR286VT32s3XLDld0Q/Uh4PrSMiAe6C1rYO
5crIKwfQXEQaJCMy7Bs4gPAgKeKctObWnz6K2kukPF3/gNLaF/wtvGDNlKUsrTq0XxRZd/tJ+F7p
txUspaEQtmZ7b8Hao+ZiIzhI80B/1cLpTtcTcN3tyodeu+aXpTOpQuBzsuaJb3UX6vwOynt88+x9
Su/0h2YDz9vx7eistvdP/c1aK3H1ey/iUCtMqQobkbh3DO/No+oar3p/8BxMslzR6ZKdelPdee5a
U28+/lfCrbmIQkloRWmacFsmSbetEb7m3Y/gr+K0ae94Boin6m8XlN9fZeYiIomY3Jp+TTqlIIzY
fyrVAKv4YiW6Xry5VI2iOGqVkqYvolCYdDJUCt6l4GdmswYH6ciVDfN7CXmeyK8xlrkMzZYk8syS
KslpzkhjFxCV6oSH/jY79ntggyvHZf7Nv32rN+MtMptcD8toUEYCXpxvzbrdyADu+9B8gHaP7LqP
zXmsgT6sjmDvBmhzOBRr42ufYEmf1vtAHR/QHHpRkDCfEl63lvrx+i+8fITe/MJF0NKsMi/MiU/b
2w4VlnYD/WELY/ErfeIj/vV2eEuyTmtp470G7hrU4OJefjP6InIFkxJrTSbJZxxHh0gEj/Zo4kmu
osQkzVr79coFtLoBFvHLyGlJo5UlUyDtXdktd91+fFB288WqPazlCys7+ifW9U0upot+FAw6gyXJ
i2diYlvJKxvsJ17h2gZbxKAQbFwucqbOlUP9glxBds2d6LbnZJvfYSRq985tsG8foNyekdhfWc61
CS5CkWXmwaAKIiku1hYDrDGi0PX9uTbCIvJ4Y6xoXsgIQ3NIaCRGTbq9PsLFy/PNFlyEHVP1J6XJ
OADChK0OQkKoN08zTIPsR4STfX20i/fnr9GWGZBWTx0cS0M+t8ZTJc16B+DcBG9lW6gXJjXDk9B7
kk3L0Jdv/bEf4iCTdOFcauJDSud7AyYcpC7KwzaEWjRlzGpwp1zBGEaj9JdCUOtNMNDp5CMqPhch
4ghRiBgPy3aWc5Dn9n2g30QaglmDzstlUNSHWG5sGfqPgXSwpEO0eC5bqvz5Hy0yHZbnIceFYshG
HKI7EyepjTDbe1XlSSsHV0J1G/lZwJboyLQbv4gHB7YLwoVSc9eGce3MWrcO+r4jJuHVcxvlf39v
vVukxdlBSGjwmA/23WWKLkLj3ReCeLr+veU5fi4O6LtBFkcERkhdSnIjnIdt8kySYMMWv6/vcQ6A
DrbJd5Y9/Hy0CHAjC9bDju5i/mN3/WdcSol1VSEbwXrUBPw/n7M3ochKEZfq/Tw5DVvC+3iHetWu
cgFwSnvsfpEccVvMgla24c8q4HLyb0edT8PbUb2+CwQrSk6BmkNKBZAgYTUyNojQxCk2FsHJQMNZ
iqGkBw/XZ3zhZnk34cXHlaB6x0mfJafYaA9VwPWFWrdhpm4xQm/vagfC1cp+unS5vBtz8a3ZxylF
XsaUTs0tHmyh6znjabJBToz0KtYuT0CLv++tt8u7CI7o9kZpnAfJqTdFO5mQy1b2hfooeta+EKcD
FnvImrefJAP7cNAjKEL5m9YfX1VpNJBpArg4KuapEaxPyLa6UzXrTqg/Wqpndh0lx0wSvwvRjefd
jbJ/g0TxthWjgwqcKk6E+zZDCCZ5qnXDRi9li17DBusPZwTqpKGjqtQaLrnTh05vYEYL/IK0+4bC
xCZrY6iT2WfVDO+lQPnWa4rLGayM0sln9ZjEJCeaBbxDRy7ZmFa2N0GOXN8dq59qEfW7JqNhjKv3
qT+aO4gHe/NWpyOquJUtrIIOf2/ASxRcf52+Zdopo38Oy5LTR3JzKodPKHlvPQxMfEKgV4EyU1Fl
tlSnblpkBHdagsHs7NsNmMdSUntCawK17g0+BwhAYV6eIifYBRjOfpuNqj369lp6wP6LxgKiyn7z
ucC+vEW2Llu5LC/ks+8msshnvU5uLE60d+ZysXWhdnEcuEsQZB9bmKbRdykedyOSGitf68Kt+W7Y
Oci+iSMqtxiCzGly6hQLx2w/dANNRXrBhzmNP4iJ83PzSCa5QSML9Rt1m+QPMibwc8L9H9zg737L
ImWt8Dk3UoGdA8/SKUFKyXA8CnB6K3O+dHG83TOLiJ1bShFjV8gOtXvKh7U9bbByO+aHYdfv87UV
XhttEamLMBILpP6SU8WHFXQyIXR74d9uvBiBFMJm3H2ri+eJWnaVCTdV2qzcUMqFkv27dV0EbAO7
IpTlOCPRwaMXeYRH5VSvzdO0x6Mu3ckn5c4A7lzsmh2q3Phjb6wn5aN1KuhbVBvhLLnxdu3aXNvu
i4AOFa0sapTBT4N1pFcJqUzBlG7Y9Oja49NtjtQBzXatxjLvoN9vTVWRNfpOqiwvRpVRXyzEPBd+
NmoKoFXBFtEA29gF+2pnHdbKt5fqGKz8r/EW1wjMI9EsDdObu/owsZXnIqCm6ruCXaMvCZRrLyTH
ZD/cBe5aK+8v4vCvsRdxGJ86WHcR+65xelfYtDvUhtnl2hGQyk46rJypy9/zz9F+7sE3cQTkbiN6
CHqd1M+idEToTEu2ops4KOGfoP6EqY1POGZLKSK5bv9c2P1+7dJe+wmLCNrVDdpNMYtd1ceuleGl
IzcEfrRRStcrwZDSQe/81+sTn2PFlR2lLOJn3mNB4fXMe2hM1C6h9E9/XB9BmjfJtSEW4UpHfrXp
C+Y1o/m9bDcdUHFBkgdt2S26z0dxa8i78QAOWRic9ZO6NsNF/DJjTRt9NLhOg6pvUDFBBc+9PsP5
1F2b4CI+Ib2FLHHLCCWGvyEi6GV36LoWSytUWR6vj7W2SRYRQBxkdO2wLT0X0egaUruVstmUDEVT
E2n/HDE2LIRTdeWtMs/g2gwXcUAtgxAT1yQ5jcj0ASHdUOjdtgL42pV+w9rHmqf/5hjmahIPCI0k
KAYQZ+rRFvq1+2w+Rlfmoi46DUWLKRraVJx0ylmoXKKRdGjc0alP/T5rD9c/16WOzdsIqi4Odd3p
1Hnm0cxB3wnVa518aTsJOHGyQSjW0aVqIzdUYyLE3mblkR/+NKxsz794a/0Z29TFGTd9oxZGmd/Q
HotDuveP2U1+iG7Ws9lLgMZ3s11kQN5Up4mEHfYpuM0OzUOJXNZ0b+zah/X64F+8W3/NahFWgNUh
+ASn4yQPbg18bpOmGzBAKL87FAhwnXQbO3BXC7cXD7uq6ohlK4oFcPT9DrWEQMTRgClmg7bvdPil
KtLlIO8LeFBTsVaXvnjefw23vJcCr/XkIWc4yThBYrF1/+ip3yYxcuMJtYZx1nJq/pND+GbMxZ4V
PODbKIfPLy/KuwqvL9TPVs7FxZzuzRiLPamhoWkh0zbnsNLWuhn24iE/mP/OzX4xZzLh9om6pZiY
n77/YEZbtLEn5NlJycJdV00H2VOeSkobltR+LyERCJK5QcJsk/gFyqaimyoaRo2Jc33GF/eNBWDc
pIOBec4icBdNo/hYmGUnVCt9CTklcdiMPHirQUb0fK36O7Mdf4tyoGhRZNMo7PwGHQ8tTYcY3aen
4iMm1NhbdxhGJXb0gGrlJt2VjiAdARMpeKE8i7eFDchud33Cqz9hcS2KVPByPOCzU9m99L5/sIrU
VmTkynIMwnl/IWZ8k/n3gfQVRzy7RdtETp4NLPGmYLrFBmKrNk86OjpTLqz8tPnKX14Bbxdn8S30
tk6sMmRxfG94iSFzl4r6guP1yia/dJm9HWZxa/qmkMhNkWTE/n2Lmmch/SfYlZkfaUqqAe0UAY/3
m7uXaO/mhpqekFU9yi6q5DvzVqKZLbm0LQ5r1/PPv7dYubfjLcNRroaoH6b9dBp8ddPDC+pQiI+j
/i5HEQG3v/0khY6kfenRWpNN7XbWY/Y8ZLeD74P+vbMQl/QhdiHyOkHNL8cXNbjPss8ZaI0JgSVL
Rdq7Me8lQzx5adtsJmAxK9vyQjx4N4VFdAt88ukRvaETqXVyQD9YtRNHcFFdpXztgvxabWX9fJZd
W7VFsJNyHNGFWk5PuSse9aN1EPbpq7LBzM0NjyIUz41+snbBVn/2XaTs7rFj3s6P1vo1ewm/rsx/
3tzXfswiHga+hJ5a2U0nzKF2SjPse2l8QfQXT4MRge9PM/FNqL3b3qhwPfw6db0dgxjVp/JBQiiA
ALdPoEBd/1XK2q9a3OYdctczESU91ToSWEGPW8x00JsPOADaqULv03zAtv6IKskDyH68YHZFbW2C
4MEAK5KpGiqRnZur+T1CRdu6QFBf2EUobDbAKpL+JTXD45gO3wK9dHPkyvUeN9Zh2ko+IP2xuu8S
RNpx2M7QHC8w30TvZmWGaxNcPEPgoYjKgKHmCRUwaKT9rpa6x7zYB+YpKNbK6xfydVQIKRPMdx4a
TfOPeZNGK6FeiWqTpidRxuwYQ7kREwJRtjaNFvwH+fS7sRZRLuv1UQvlajrhzfh9qGoU7AEIWejv
1vUNWlkIIyKujMKCeDu2369vG/niYX4z0UX8IztMC5zHs5OK7g+m05tCHFH8MtxaDhHVrvezxoiu
4MRuYsmI2Ewk6rtKVO497xQM7UExblJ82ivhvjNqJ42bfaFpGCTeIrG1sgEuAWTeLBT5yPuP0set
quNyPp0Ko7mb+u48cozGKbcluJdZghNBsEcGsMFWR84/jqjF5pFxbCksld3D9XW7VFx591sWQTBs
tL4YJdat2fbu6MYuCdgDPFpKaFA1Dv/laIv4lyM9I0kct9NQZzvDULdSah4jA9f6fpv7iIyL2wqn
CWGw9q0eIvK3hi67fh7I3N8vvZr4dFdzpuspsHypzFbmk9XAqetWTsOFtOvdui7CmFdYCanNkJ6S
Q3Mod/pB2+lbcb9GeLyQwLwbZhFM5AaCp5WzlUZN31fCS4540Sg1K/nL2iiLBE6aRL/NK0bBeOQk
jDcxBgWWuIIhvlQeejeXRazCCyJA0rbMTiIExMAWtthPu9Ie5q9j7GSH1tyO0ip0gbUKozVHpt9u
wj+DB02Y97uixr8pk6cqO1V+cNNUnycP2G8ACwu1bJqitmqE7oQUcWlxIyIDW6JuaVVw6h+oRm/o
UKHgigkfGU+qzxZFMOCDz/pk7JtSo4l2EpOjVd1I1l1VCJDB9U3UnMY59WkiN20/+Yhfjp7FWzV9
NCXml9ACzl81rd4U5V6JseaajnBsHCsWnnLElgtacW09d+tQ4EYlNc++CpibqdgJWN2Xjt+TptVe
8Ev6HzJi4bfDoGzzAqNL88M4wdis6cPFzqTGn7I2RIwLhoaANvwXHasGHXYlxpeu2Uh2HgeHFE+8
Pv4U1touicWnbGgcub8bMIBUNcHVxwfTR7ghPcgIW0KxdI0Sem+UooONPCruL0EsnaMCIg6LJ4X4
CiD9g3bTyhZdO9iL+J/F/qz4LqanwMMucKr5rfVm9BG54nK/HsUu3zU6hrTzCw7S4CJm4r+UYRVX
paesk3fw7R80CxSSbEiPic57Sg6f+7g/y32C0ziaCpL8WIrNx1jUSpBb016u1E1VTn9EdY5dbXzT
5sh1jjUtlcCxUDZHp2uF83kxGL35wYuwq6KbH49NwOW4wwhlF+9mNFN0XIOzX+rPmPhd/rkwi+ga
IbPdJ0E6nRoczRCC2whChd13+DUbjLve+5Fn1baJx4cAQ6LBtO7wetF2mA1/1BL0fosGb3Qk11pe
qGGLmVuPI7ZfQLiN4YVCXnxCXhx+aOYE+ddcS9GhQmatOXlDSbclt69/5Ysx4c1cFgE8HopeSONs
OmHvbftxdszFj0MkUfTMjwpCCoaV7a6POP/F36LQmxEXsRydwEYNpHnEBNc48R7LqpXq7SUo2LsP
tAjkaPbGSYLmFWS3naKKR5BnqJQD1qQ7i/FeSyySID1TUGol62TiQacFxqbsv4iDuSNN2hgjBtSW
96kc5T9SikEeB/u/W4XFLSAig1aNapgSID20QuHUf7o+wMXL7M0yL4L9FER9I2T5dIqnlzYaDnly
S6N/5cRdKve+W+lFPEp1r80TRM9P6h1vywMca0dz8UDcjE7+b7wsLxVc3463JNvprTqYUsesZuYW
OIB2l+7abfWlfQhXQSWX6sjvBlsEQNPsRhNRVyZHPBnvfLfbTEds18/G4b/6Vj+z1zfPF+yi8aUS
Qy7m+NbQpo3alCTI2VpCfqEGyXx0VE010zQNYzEfHElytVR1bMPQGzQjKoBW9DSOuWP1h0RH76Dz
N2nwMCsRX58f2mQXD/2voRehOY4VFK0HnrsaXjKm9EU1ECcR0s+j8smMdbvvTBT7rOcsEHd9Srs9
qey+nZVC9ya8Wep+uzb+7lkB0sM7c2i2FUbaqCDK9xqsVm9vJc+tgCNGVuC7gt6k3O6t5lMXZ3d+
4qPax2uwH7Ai9YXNUEcPSV5/0URof6r6I8zlR33WhZTrgxgkropvmx5V20iUoPZGD8ibPVle64R0
LCz+GW5x7hTLu6j+NGDo4U03lgnLQbW+Vt0HPLRsvTR3PLntAvkk7MkwJUvsUCoPAhKbPcLxo9rY
GS6FquaGHXoAFfZeET1WkqTeavch7nKZxQHCEV0U80M4fAwKrCoQQkwNp9SjRwHLRlPydpPYO307
7NACdJtQvBPDPypp2tW5gHW4hldEdkhNaZsJ4REjP6eISzeKtBOuu7s8lHexhdCX8iQPEKMwuzKb
AmMP+c73DbtNPsi9dqcoEKLxhYxwyS3CaUuB69CH+qGGw5GkgCPRRx8sW8z+D2lf1hs5jyz7iwRI
otZXbbVbdnnvF8Fba1+oXfr1N+Q5Z7rM1ine+QaYAQbwoFmkkpnJzMiIdtMoKaLae0IOc3gSB5A6
6R7JP+GfLChW2v2cbcvueUyexWrXAa8jkgkyN4UbDjJIYCGMCg89BmALj3ofhEEQDS6exukhRLOv
y+rnoIv2k1E9jXHg0RwpJcc+157VpqjoqEmIYKZgi9VJD4kjs9bRW9kY+8IB4NtObYACHeAM7Njh
JSqrbvNyPcY5S5WYxApFgQy8+858LJx5O1qAwG6SLfX5Y2lrWePlcoyXjmZcfGHC9jLliPieQTgt
ac9TWRyvn+MahB68gv8+x++/XzgykJUqUEwwM3/GTQO3qx8aI8idRGiN1EYyfA7qZysak6Okwrs5
77sYNdCE3lbpRwb6rQrS3sijxdvEDIhTiKAoB51u0/Ji72o14PJnMo4QBOVdUccGID44khb6Pm2F
x+QI8TgrAPR+UnMnBapmoiXkoBW3WdSlMqXgVa3WOgY/jovxitMUgA+wgBlkuObowVjim3noHnMQ
+WxH4NWbh/oMHYu3al/ep/fchsVaimCCp0AGLBdYRXZmaOhA1G+Gcw6r10HW0Wy1fXWbugCKbuTO
SncAgZQ9KiS8cLfWykSTBgU7UA9qCnDZPx+iCXTpJ7nA+UfE7oHWB9f0Y78NoH2M0UzxCJErR+GB
1dYP+8+iJlOO0uepMIoEtimC/AfOH4AF+gYQthW68Wa4zY+5bJWoGr5ATwKENNHp+t1YPeyL5Rmb
S0C9E5U9lgfnNzR6oLma7iCgyUnnV6sLF0drMiZVjNKICXocLexXw39+LzSZwU69Qb3/Dtsz70wU
GSDfaxvQOuH50eVfZ3P7y9WZl5HQB0Qcum8/qmwwjgq8lvgaH4VNsQ89iVPU450o83RRS0OQtAgn
qtXvNPQHObaS+u36V1vLWy43tPyGC4cGVQI1ak1sCEQkLablKy7z03osuDAM9rHStiEEBbGNBfc1
O8MmcyInOLauZM+naC9wfPRqWfZyS8zLY6aQJ20hj+qP0lH3lxIUBJ0gjuzJfvQmemjs2/wIxPtW
TMCDimxFahQL/aZ9n+jjiFmHJuE8+3hrMF5FFBUZ8xz4Vn3zIpbn0kBr7f66Oax/LHDt6iJacrKm
socXTyDng1QOwNKdS7zCCxywid52jrCpN4Fr8j7Wqv1drMecWzsHKMQ12FOyAzj7Y3lhQZvHRhYE
Yr8dFPi8wOVscfUYL5ZkjjGvTYgoJeqCFxJewIt+PxS2fupdYtd2pViZPVY8t7Gafv1ZUmNcsxwh
fVZj7FL19Rfdm7epXbmGL3uoazmmwyvgrF+Bi/UYXwyhL2XGbCRASidNtTpEAWAtN+Ccq7YzAJcd
wEKpr3Lc1Rq41AB73v/ajsa4ZhGBfmhqPL8w/gP6uYWIAyy/+3ijI/GT7wFyPbab0OEhataiLWQq
wC6si+CSxlD2Tx+Wknko8STEs+9pdNqdFFn0BBLNW81PHwg4PyLIuPHC0IoR/ViT2SsxSJJRsLXj
hAW/0yzQ6z6PW7wVPlA1PHa3yiH06D8oRvxYlIk+3TQWpA2xqLBFQrVdJhohvvSCmi2w0vlzwyM0
XsySiXY/1mMCUKDX+qgGONi2uRMzaE61WbSTG7AMCf4EzihBLh5FJTxGJpcxmne+y98v4pKAB9UI
PQ3cGDwgFDDX+hPoueYWNB61mz6E9tAu0xvuf+4bfuyYjVViia6LSmBK0G9WoWFqZ7K1UGvQjeCK
5h5oo6XwEzs8rPDi564dNeN38a7IoesEDyGKgpWDibQKK7eGuAPVdhWEM5Ww3nL2uuKUfuyVcb1i
SAyhkLDXYT/8Vj1pC12NW2mTvClocEF893x9vcWtXtsh43ZrwAg1TcRyBeQ/aRmd2gJSuAQi4lkH
gEB+MkfRo2PL+aTfKjLsuqYCYJ8Gyk1FY3NxDWRmJO3j4awnvyCcKI2SNRnQyaQBJqa0bdqXEOS9
A2sYXmOq/pCkxWNhkJeu0V/zdsIvq0E02OWYbCy9ZhROxthB/TCvf7UtMNxTGTxUWWmLtfKUVvc0
7D8wEHnAA8wW0/08vHbFp5p80Oo0p7cThEuvH+pK+ES169+bY3N+NYjwAAnCAcKrGFVoJChD/+dp
/Y8VGOeqhWaTlVM0nMkAUVf9rosKi5Tv17eh/70PVRQlA/7bwBiEyBLER1Qw+5Aa2XlodLsFCLOu
qQdK1pe0Tz7NMSwg25rIlmKCF1DJIaHWidBi/oQ2uN0oyUcmFm8ymdBxA7F01W9JnG7HMAe7HpoR
8lweUtHY5KL0mtDurRuqBtJcmCBCnIJCtq2BHw9DPSG5GXLZDsOHrK99I7uZCrCJZLdARnmJUB3K
pnkE/Cl1gzg+ioTegJghdZR2vkNrX7IqKPq4Q4LTgfx5ONJ9NqWnsld2MbQBVQmilbXyZWIAV+4/
5Xo4xEYN6RuwH1cUgkDFQxYX3tDWd3XynAkVynCR14i0A9qjne1wNha5QmcKIZoYt5zE8nsk9OKO
gB5flSUke5qmoe8jiay3jSZQa4DM3E9r2e6D/DQm8RPNBhuqzD5EivaynAEMW06aq6cYnUNnEvpD
NlWfoTPToHdagM1AamK7ExYdRAUqCRCZVKFi9xqVNUTvZuiOgodr0fIDLygqIgSqfcL0IdHbWn2D
WswU3hrDicK4sup9hOStKfYnVR7tSq0edE1CJ3S0qYCRr+QG6mvK8FoANQTpxVF+DAPQ0Mk3SCU3
6Mt5erawS4c3mg5ZS6jPQXcRCLaXGnqlcQTmjia3TJkHDWSHf/91hLoG4Tz818BOfgascmpLqo4y
8cmEsWiIRAB0BNW8bUvEUxDKjopfVo6QMykzT5JtMpSO3m+UIH0oJ7RpyJeeLxip5mZCszoagg8T
rOJpsbt+0djKEPsz2f6CWkOKHBqExBf6Q7HTQeVsuiCzV9ASwrO52vDiGtvQ+GtBxn+0EF1Su64l
/qCb0Ls1AYo59BA7T6GzGUSYZqS/teoYZc9Rwys/fXu/v8z6zzf5PoyLJCJrITIdZw3xC11+gRSC
0+dHMkSOnoIVL073I62g2VQPr4aUbhW1rK1uBHoF2sIf8vRgDHMB/A5EqEdhip0pwXB8SHTUMUXw
oabAMubdA2gD9tN0H4oBGI0fcrH2+qp+L+k5EjK3osd8gha0NGBwUpytJDMyR5aGraBvxG6fJcDG
quV8hDcYsmM1pKckPIvzfUb0eyFBut7ohaVIENIeZN0KwPg2Czt9eM+60iLFUzl8jc1tTwtP0e76
6VcEYWupf9DrY5I/oUhfRA9Zd1q6r5PeQXHpBZqEdgtv1JogBDY6q1V6iFzB2c64drg1A6JW0sp2
0YF/hIgvtIboddgdR7Wy1Ai8aTKQVbmbSEAPQuf0umkyIeB/DMUEcbJqLL6ISUfA7gNdMdCi+gtY
cKHI16WX6yv8H8b/ZwnmjqZhJwlTtSyxgf41IFLZYSE8CTFWkHGpK9mnNLshg3n0BfrQjKWJ1SB0
DYWvaqe4QIQ6MRTuTsJJ8doTr+DJOUL2IVTM0HMZion46O3YlYgqq/nffaRFyecyLa+Kxih6sGj4
YZe7tfhIQCbB+UhMWvrXsTGPnFmQhDlUBgL6AiPZLXmp6Q5e8aQRW3Izl4/mXb76317i31ZhLKd6
4SW6GGRWYoI9LW8qaRtv/v8gXksGf20ZJsaKqtxIAhTA/EITvKI+UPlBN/YitJljjMpzDnH5DtcW
Y94xsdnJaiPjEFtHIrbqNRvDwfMNCqQoOPDnhJa7eW055vXSETz8wwFHGLSVE5cNhg7vWsz/TY1H
yhoDxjzsJdPw+ctIGGcxiIIcBTIsPYeyXaRjaKct3dL8SJKP//IkGZ+Ra3pYqy0+W+tJHwvqZgEA
iB8LrWOx4fGMsZAkdl9sPt+WbSDmGlbLM2t+Me/V2BnrbbWDAoKTfyGX3EGGuf2NLLLKreipeoq2
uYN6ps/D0rFFlb9+CRO3a8ygzBRYVT8VBqibnzWo6woqtDq1wclI7YJQwTLoi5hvKdQS+rQCyAzE
d4Hwdv0DLNeCNS0M1xDQ22DaB6T++PvF7SxjTY8NA5bcVDcm2ikT0cDqzCU5XjOoy2WYC5PNfawr
IbbbuKNjqi76ci3SMzfYtRZ6YzNE3I+YSE+diTsmvOa1L5dmLk/ZTGhfokfsF5Cgb5dQnHLmv9au
5+UKzG2ZYgCewgm3pYf8QTptMWXmjio9i7V4qCDJAgV5+/pXWw1+l0sy1wb4BjPqFi+u+jM9pedF
liBwqNPQU3RWbWXL7bmt+deLFdlJljQywDyOqX2Udc35BgDFIPSq+4WiDxTy4OFudlCCXTIkG/Ub
b+BWBDkW9E0McmGoZkXxNF5c7mCD6eQJWjooW6nb0E3tD8UEIt1F+LoDE6xz/ag5F4QwIXkCc0Gr
Rfi4BGzjGShZTA10LCnvgcOxUsKEZcC4B5z+YqVVaVG8rcWKU27krbD8/eIAk3Y0+1TCCnoFBoxZ
gWr25393VIwvAWYugTA5Vmi7wcLj1Wx01DJ4zw7ePhhX0lM6UL2AIYII3skxaTPHXDzH4n2veMXv
6ZuLs5LLqVdbiAv5MZ3dTpMhy32eprtZAXOMdo5rzMp2mBqjyaFyrp8hCxr7DgyyjHcu2uo6AE+M
IQxGLldqV+Ez+ai1W6Udnlo32mZ7Lsnq6o2+WIkxCBlTckksdsvngpDVKBbAD0GYICMfBcCvag/F
qEPdVDYRUBYmhwCyxkZ7MgIojeVqo4C0RvBMpI3XD0BZu3DQhYRYkKwokKdkXJuZK7JGJ6DM1cIH
IZuNOSdnCBctXukkN4DtV45RnGu6U9UaY8y7nm4NtQD2+pDWta1PT7ruT5Fgi2G2nft9jqZ1G1hV
70Ijx62T1x4q8vBlr3U/PGuz5E0iZp8byJs2jaVriZsUwX6gsi1O0h4PxJOeqAeoedVWUFagXsV7
156TObaDAehdqHZtr++f7cB/G8DF/lXmXWPEfdPVUov5W9rbZfJVRaHftg9lUd7E0ehIQ+7EsrRN
zRqqybGXtqXXlqlb9ROejX25nfPWI+MrGTbXfxhb6f3rh7Epy2gUcao3hS/VmNWAxrShF4XTjkGx
Kxvwv1P6GRnDJqCmo5YgHi3REw4K4T5T4kMLrJdETnWE5kbYHYTOsGDiUXGfGTfJlO9og/FVMloN
KEPIoFsdkbeQpKgG0O2VMwo38W211HzF4tAVd2oE4jFQ7PDS+pVATiBlCQI/wyCLRPtPFxmZtaYK
lSFjtAKiv1RzjKcEvEeytyilqJvpWOi29ryIAr8B+wsmSo7tr5j+j/UZ15a0WY8qlyr7GgZDk9em
vQOA7/pX5G2RyYYyTe8oxqllf0hDVy1OYnIuBODHF1HtGAAijFddX3DFXf/YE5MclSMoyFRJl/05
PRfDUzT9j0Lw/0ndTxaHwDjrHyswDgPysYlpYrDBN2GJplhgeuBG7gdoAGKWDjOxdfMKOfedFPeb
osRW89duoFYCK4uNZ5J44/QrnO87+dQnuRVrABMhu2mndN/ItZcLxw5U722WHqVRBBuzuY+k6lzn
0S9we7h986VEgtMDaNpDxd6ShxjAzQJ8T9Hd9XNcezFcbpN9u4R9CqBHJchIoZW9kjvg/V4kfDRH
2vfQpLqlt2grudcXVTjmYjJ3PlRQt+6UQPY7RbzTwmFDU2WboC4vKHfFqFn1lFhELiDcFEMEA6A7
VDqzRrIxxxP0NzKmdXI9w/jmRwBteTAfQ+rzbRKInUkAPkT7RZ3RVFFH8Qppl5H3JLoTmnuD3sUi
hjzM1mkS0zVQz9XVgzB9AmvnCuk5g5o5RWBuTdGuxbux+AgwAyghdlVTRThOYSVK/jh2Jv/r1CoE
rwWOPQ8aTMk8dC2mfqXam/SvvPt9/bh5azGxXwzCKKU9LmfS7MBi7GRod9d+XRIwsT1dX2otzPzY
Fxv9xahuxBhfdoENtYDtoTTqBikEmoyFDwQUyw5mu7cd4KQ8N7e4sSsX1mTcrNkYJWSQ4BISiHHO
VLPNCs9xBdNVis7xPqseFYP+UEZeqCTYtDqCKmYm9KPsV2CIHTCqmgH4kmGQ7PpprrUnCIQo/70O
c5rFNNdRSkq41awsvUXxFrXgULpR5W2SfKkU2q6QvEn2KRQkgjq360Z+nJvPqQtsVOOAcAXhQWpB
qUotMY8LDtW24zQa156MP34ic+p62GRE6RBcGjd7aINNRlzpkEKkUPYG8b62oztevXTdZV2cChPP
pKqNk1hrZb/8HcKl7saHRZbatCcv6DbQRwVQjGdbq+HmYkkmvo0KdLKMEB88qhO7Dm4ztDCvf2ue
STEBLdC7FOEMK8xIf+fYKg30H3ve1+LtgwlqlRpiDk7A0S0kYD1kD1BOh/LxfedMzrQrfcHhvQdW
b+Wfk2N5niYIMBO1UyTUnivJSkqwAckSwPQFUs2Oc4ZsQ3rJJS+NkaV5qmLSjFqGf79uh4dUCWov
ECqyHydMYNQ9+GVjvdrrtYqpf9EejO4QNsDHqFmKmcD0rZWA+O8xZjL2aHnqLXnUaP4Yti9a+ElC
inT50AVvcgP1XmhrxQ6e8FY+6vc6ZiVo0iBK6+ew0N6mHreh1ry+0V5pEW4BAf2sh/ETbWCQvwyY
ak0KVxDPyuiHAwTGMboRIPV39KnfdGXiJdBP1qbggP6Ra8S6V/eptu0mcS8JJZILzBhBd7dXq31m
kF2oJNYM3OKg+b30KCSQ801ADg36M9EYkaxALwTZiHjTKGcTb0CL0Ec1izbl+HXdftdemD/Onolo
Q0RrCi0ZuF/MXC9jjhLoEBMr5loUx4YVJpwFqQy2PMhk+d10yshuKv5TZs+/zIhxu/3YpKOKyokP
9e5FFX7BUxqfnRd/wrsAT8k5uZWywI+TY1woQlTWTy2uvnGqdsMGzL1efAtGIAdOnXNDeGfHuM5O
jyUl7mGfodA5YxtbqvB8fTcybwnGVap9kIRzK0h+V9nT3tiHBxWFDpAMip+JR7bTr8TBgA7GCGjj
xA1EV4DftLMTv0K71jj8ca6MSyVdpSWCEMvfaLTyLG17QP0WShcQIXFPdj3zuXB0jGul3ZQMRtzI
vlJ8FcNtFt4XXbvrAhHz4xB2lZwWBSWJlDZmDOw5HqysBvF6j+G9dC+WxAnSUxfysIecqMK++iek
Q6bRwt8b41ut3gzpvRQ+gbPAGvUziixW1CKAQv4AwyZZcVvo9xUxLAEDbdeNgheyVSbhj9sWhKkC
nEMDqXpraQ8i9jjjXQuuH2npDr7yKrscM1QZdxSjqAwh7wk7hyuc6/PUa5zs7LvF+FfC+eeLq4wj
aoqsLCje/X4md3d6q7+lJUKcWr+242elgiU7/uiM3o0BLB8fS+WZNB+5Qq1Kbs+NQZ/QIHHFGGLq
sS9Vt1MvWtPiyzGCpvQSvDiIOPFSHIv91LyF9CmRMqsbVPDkPGiYxyt0F8RtqFJmaPajzAQNv+6G
dOBTqz5pd+prqO2qZ2H63UqvNP+gGbgPJIwiyLIzGPjfauANqegYIRoz5ikFfEVNZAiLdvfm2D0G
8pMMKJXeQIfgldLD0KBmmTh0rLycgPCnwZxc+U761tLzW8Gc3UjKDmZ1G2bvKejEAT2z9QKSFlE/
BUj/VSAWTPT7BiK5Q0l5cX8NrnJ507/nPC8KqwDhSFpRUqRnYe/1XeIGRQDcBvJdYXILyN53wWdJ
Dbs2DonGbbqtvmYv7IDx31o+CO3UqhJ6CMGdBMzAcXbqT3xCG00a1D+sCD8Aulb9bPGhOrwbznh0
s//fWKXr78EA3n7tLM8Jx9RZaDobEdkBg2yqcmQmM7JTf/gtvGhorjmBM+tWdlgmwvTYblMr9nld
Ek7y+M2vf/Fd50kuqWgukREcK1FoBdFvWViMvubExVULgjg1URddI1NmWSUIwDW5kEsIjEFvQV/D
NqgJyAzZtNNrGKeY6UWlx7BiArAgDza99gkv12ZcVYXKzqzOouwXC28JyJGQT6YA+nB8MIML//6G
l8uw7qojxGgigi3SGgTAo1NGLwberqkEkeFKxDTuxzg3tiryNH3WXLEkiRo03k0JjOnM/SBDRfW0
xCs2KH6n9QsZdpydLQfEOuLLBZg7AIEYUQMDo3yeUYTX48AG1+quymRUVE3dlTFtPFXgL5v37fg2
zvq+NkfO4a65AAmyWKYK2VZ0WJizLWuAHQk6OuexLY9DGxwl8y7SgPysoGg6Zjcq4K3/aNN/llxO
/eJu5JCuxEB5J333vhfyPFTrTRCCQzbVi0Y7ery+3loR6XKHzEfUqaZHXW3IZ0GaPWMCpReN7Qks
xxSwey7nETuV8i9jvThQ5pOauhBmBOzr57JpgR6N7DJv9wPGu6MWgz5J0XhNLjo0f6XxWx29mGbv
Zb25pTKezaQI97rCQ+esW/Gf82byWjOjZdkpOG8SnSlAqgPAs9ePeLWWcnnGTMIKDXq1bEYssSgK
EEigoiMF7jxkSKCVF6yy3HJj1/rV+bMrJmut9KpFhwVL1o4EKcvYhcJ4i2i1LJk9zq/Xd7jq6f58
VRZcV+bZTMQeq4k9yrf9diy/qMGraC937W9v8O8tsXi6ZJTrqDEqyZ/ujF/GpvIST74tX8BxtiPu
tBW863siK4aBWw9CWRQDVQMTeD8vYlcrojip2BSFsmpivA7I8yHls6kM5VkI9Xo3JOEteM/cAl2Q
0bzXND82T5mKt4hErSYS7no5OkVK5wzqr7A8mBBZEcfOG2jlKSNIviMD4zRDY+v1XgoeBVg2enFp
qZ8jLVM9PZmPCpkfru9q7QL+2BVji8KglWMoYlfLKI9sN0CCCKCEuBduivcFXKPAzQjSgRfxVxzp
j2UZexwLqRLSnEgQJDqn+ZOSR1ao9CDCybZd/kD7hnfnVh7flwuy3ACNYGAMbdlnakFvbtnnY7jR
N4VbnXilsG9LYCzzx1rMK6jt9bFH1elf91vBWmDLUpXdLFrpl+DOG2k/u/JWTVor+uKF/zWQ2o/F
F09wES+6YDZpBCXg73ghQAm+kF3obZvFjtAFZwjuddCMAGMjuz0iiZNa0ksH3AtmA/5BFeLHT2Gi
ZUzxxABEQIIWQGZNla9Jb9etd8XP/FiAiY1hOsopBlYQrFQQi8avZnhKue6ac+9ZjBsQAKGmVKhs
lnkKqrjnoZ6d69tYjP2avTBBsCsEtReWkDN6S0ltQdQuU17cgjrvDjAeDIxqALXrF3aJIFq55iZz
IYbEKUnwPg3jVwJhFttKwQWX9NYqlzhqfJZiyjm5tWrMDwtg/Ehn/u+1FvfxthncdLT7/rsHBZVh
O2gtKlp4LYnv9T6CsUu761/u++3/16fTl9EoCEuZBvtgEkheFUPUCr4qmL8lLXynvfmhlb+lsLfI
6NNZRvMXin2SAiE/UB41IKox8XzFecwBiHgC4Bo2IEVpordRfGxQFDDV2p7GZ0WQMRhAnEQutxk1
PAGzY5EuuUEW7ytJceNcsKL+LRD2guKZ9UManXHVrLD+6jAO0KELB6IHUCFbRU8drZj2mQIp3NF0
WpJbMpEgVoupiASliXT4ysKeAxeTF5u9djDM9wcNRIk5boyiDuk+B+sZpWeSFF5vzk45mM6khID7
9V7bAnSDgQ+QltopNG4k0J2pRmX19Ucpn7oysGQhsppx9NA1l4N9ooI3Qt5IcrXlfMnViHTxJRlL
KuJYVTDkIfhJDm7aTpBPJcXEsCjaoMn+rMsutdssLu8iuXgRpbn0FHXG4FAhUncas2SP77YRYuKE
4phamSjv+8jw8g6VT2HYmMnTkEOHAjx7A+0eo6jf0x5cB7WJEeigsKPqI9WkXanhC2LKKiyBgJve
odFtSXMCbkk8iSFMANNOt02VeNEyrC5WdqKb9TY2ZAxMCtUL1SXw/lLtM1nobASw/Yk9scUmPURG
eqdBHiWHiqyBXh36EkEJHhDauJxTvP7V2VF6IcBYV6jjOiQVJJFHHYTQh3bcXF/k2+NesS2Nia9J
KIC+yMxhW3J5Iw7JVx9320n5kPPCbYStlN+KPSDg49HEcF7X6a6qQkA3B1NkbNiJEKJS+1siqYV2
C0C2GH4DQoCCggpV/+lVGDhXYdUT/jEsdvC+64NeEUycSdpKmyrX7GiOPQJsw/VTWZz3tUNhgq1I
uqYICJbJxmBTdV/jVDliJnlNoe7SUeF8g7VKkapc7GqJmhdphjokY1p+329b95MH+oZn4lL9xzv8
oy/AfLmog3Ezq+VfvbbJ5awvVu3AghrHQin4xAR9ulA/qBVx1OCIjMdp0E6rCLT70taeNNVRa3CT
AppY9upWniLOc2DtuFFEMhRJApUd3rE/f4lSBX2Ohrjg95oGCdXbcHps0fLLJujOBAnnWq013dTL
1ZgModSy1mhmrEbK3puRHctD4hIxc9UZfHBT4kYNRlbQUoyG2+tmpa08s34svRzExZGj1CMYmjgJ
vhYWXqIE97E4v0GUyFHiJ8hNAND81k5nsRgctZu9KQbJviZugjhB1yd0oMjgGkDlqaHsdsLvInru
IVAvCODQK4u9VIUH/D/3mMh0AqkCmgPStBUG/fpGtkgjnOZY38uZ+KUK9CaghaOpd1R5DeS3GlN9
8UPb36KetqHje55BkrjrJ3vs0sekKcFMO96ZA3mPxpm4mKp08krzNOlVkE6afqfoQHJNFCOq+yjw
A3NjNn4RRje1mtxdP7/Vx8Dlp2MCYRMW5jDKSyC0o4foEzDwcBvZGVqNpj146Y7uIuDGXsV/Mrnw
48MxAS0Im7Acq17wlb60qUyhfcrxbKtO4GJv32Z7YRugnyBzaC6XwKt2WbsND4sGEdDAtt4eA8vw
gEj5T8W8l5LR5b6+S7wXi6K7oSmSgEXjmXgQ/fAk3kTG6qP4cl/MG6pRoW9jLvsqjumN9luzpcO8
WwTxKje8TUY0Mxd+C5XLRLOWoF+uy/hwPNzSLmnxyQYxdsvgMS2eA/moTJOtZTEETWJXSjF5r5go
yfOq02tVKZyrKcOdYcxTZmubSGINUtUIII1b7EL0iSB1iR6uu0gFIVVM+Vw/a978ckUmhrQY0RXQ
ShX8UYaiRN34YaR5eXJjis9pcCim54B2ViVIKASm1Z1ITK+pY1sOuKj51XOXUdVRRV1Wic74uLxP
zLCuKpy7JCwCgFZJP8X8vc2b5wx4C0GxVK16NovZ1WhrcxzE6ilcLM44iFEBj3WaFLDncvJbs0PW
hhn4VnRDiCcoJYoxwS6d0yeAk5C4FHbbTtByAVjNGiqN82NY7ZR/XS6IbckSuBKJ/g2vv7hcgqkN
LakSwTfk0gqbdjvl+PQj+NFLKwBo0oCHJprk1BVMYxhPRVw54zQ8ykW81eqvvC7tKvXrpDmoZnDs
anqv9emJkgaqIQVCdOFqEaZ7KjH4lPvf109yLdHSQCUkSRhRBtsQkxaOqaBkjQEt67qE1YaF3dAd
yXLOw3btYXO5CuMbjESfmqhKI3/OS2tIcycXXwxAjVLx4/p21nANaFL92Q/jDQLoQed1WkeIHGAb
3hb3EPqw8x28KuQwuaxUa3fgcjXmMuaqoNddnEU+eGCsoE89NZg8wQgQPA23n1wZqkrTwQhvBf3p
+kZ5J8qmUrKckBrsm/40N65QZq6uEk9qwMOo8uC43DNdfsuFfUeCXsnDjK+3CKFBoRIv0q1izbbw
u73j8wbxLJLxK2MSjmWy2Eo5jXaShhutr2ypbTk52louevnpGA8ijtNMswafbmiO4WR4/XQUMxHS
H8+05IX8xbzZDPxyLSaryCAdlKA1GoEKCbThUu5p5DnOTBS9gSlPCCiCA/B/SAcVfPtlZmxQCrWu
mwtntyoz4VJBwEEdDCP0g4y8TiNBTS5FhwoVXSn5Jealc3251YLqxY5ZTAv0rueOEnzEpUIevc7U
l3ARD3SfeALIxqEc+6vsbemEVkf1BFj5xjhjZJyPTV3NJC9/CON5wNcaaG0WYJ4HpKVLWTmNwFVh
maZDl2ZO74pO4oagatrF2p5X6eKdOuOMOmLEeFTDuUZ4dVRgp87m0EkbVEroNopiThxaTUYu98p4
ozhpAJuXisgnwAEY+i8Rw4AQxra6Bo5J3NdJjMJQ7hTYP5mONPAnJeKYOsctqYxbkocCVAczLF0Q
HrX8Li03pAt96Ehx+H1Ws+jLvTI+KQ40YU7bKPLRPcf0yXBUTIoQChnmLt2DARQVIuqa0DtRK2kr
CXjtQrMEzG+gYlIB+jZ5EGXep17+fuEjaVQOfSwn8Mc9JKXyj3mcrKEdrAEUSqHKE9fhmjXjvZJc
nSVZWryXPTqqp4DKCLLXxDIFp/DzTW9jgMtw8njTRQe+XvEa9v4yyqqMQ6sMFTThi49emrFaZoG0
6FN87G7KGzTbccMXXZz+RsKYsuzU+8pu3v8RuOfyN7Bls2wkuhQGS+wVGlsERFgaj+Bg4hg071Kx
dTNZFVRQmH+f9OCKmiUoxwYKBuBTdzrFLoNdtu+2172nxjEmtvo1D9IIfgDcolJU92LyBKSc0yfB
lk79FlJE20qI0LO5bUyyowTUMhFmGab9PIH3Wr0LhmzTIxvuJdXVxr2sKWgjAfqAap5KINYDItK5
dBcXkWfvNIfG30B3SlyDxb9yIm2PKnIEHrtOA6X0tJFRdSjrG1qVGMSCan1YbMIMsDqi2C1JAaQ2
S69PQrsq0N8lma0LSBLU2im0+FEk93V624AXStbBBFWlaNnKbmoAwa+mZm8XmE5ayM0+gLs/kvC5
ahpqU3NAHgNg2NyHHNIA7rdk/HGQlirUPpE0LQM42lt5F+/zDZAaHnFlAfJNPJwlJ5X5Jim7cAoD
9ANIjeKuT2pip6oBkVMF4gL/pGV44Qs1xummY0bBX4YwMw/UUfOFJ4BzcryNMN5WjAy0UEJ4t3kA
92lfA3XSH0Eyw8lSeJnm98W4OLAynMQZpFURGs69Iz4BULlp9waUSZp7wflvvw7jQ6McbYiixNep
A3SHPrJosOJ+5GRCvJNjPKXWpqkKyPySp297gtk8Wnp8DOL/I+3LluPmkWafiBHgBpC3XHqXurVb
vmHIskUQ3HeCT3+Smolxi+rT/Gb+8GU7BAIoFApVWZnTzX4lwGSz8I6lvNbpCCeVVDdlIdaDyBd8
0sI82OydaPTM4k2X8qMmc78F1K8FaqwKxMJyLXg+NgvXuiqrE2rihHK8M1i1j81kq+d/avsVEpL+
dTe7NKWZN1B4YDYcwPMjACwOeDyRG4aIWtKurg9zCd+Ni4pBYQxiFSawN19DAzUKzFBJKtCd7xgI
vHUW+BzgglwWEPWwt6aOBv9kVaHlMk8AxyH22hTodV+KDi+HZv/5jHkKsKREVUuGS2Xig6HP4R74
gkmLp/Cz0h18mCUiYeSmFyvo0zp+N86/A8/2VCNNLwcFA09vgdFDgixzOgdkcyAqoxv7dQkmc6k7
+XzBP6+BMy8Sc6MxRMsQ86NntwiCyBXjySj/tCF17ElnutfWSQRkLj+ZnQG2zFB/TaIUxWaX4j4U
II2HGDQKzS9tzECag0sKsp1s8PBecxrWO3VJPFszfQ0snkat+SXuMb1EuibgCiyo8KRG/Ch46pT4
BRllKK0lpi/TN7pUMb4Ezf0y1VnIz0MQVeXT2oot3RluvKv2Ew4COSZ3yV3OhZU/01xMN5mhm8h0
GvOyfZEkbamWRXgMbQCcx8KbQnuzbuWmD9HG3dBE3qgsFk6q63xvE8aRFuxXWtyhwMo3qGH8ilp2
H6SgNA2G5jZMITEyDI5FmbYqqo5C30YPvFDQfVjKO6gu7grN3jYkcCOlWMVpt+AALsYD5zOa3QBV
33d6p8Gp9a75njxOrRcx2m8SaLl9kootLeElj3M+3swTNODAGHVtWrU8ddEJjC65yKm0br3gcaYT
NT9xZ+PMQ+OxN7W+ymt4HDdYC/QWoOdh00E6dUx3XNvEq8VE2NKIs+uhJvFoRTFGrP0AdBTQ2Dsi
VPWBt+12eYsRF73KpSvvfI4zryJa1QD9XDPNcQAGT0VDyK8cvOxTM4EJpgh5t0wKp08GcW1hZ1dG
ogFsUIFEF8rfI4AFaFvo/9hIJESB4ovghVYntT/YaBWFp4n0PQfCamj/yDYBwUHhlcUHI+8lhKET
ed/mIOC6T8mxH25TUAOVzNjrrMWzDeyh6ToFBUYB9IKq6quQ5g+QQXpIExCKloS/xOpDny/BtBeM
cx6ssiQkSlD14TGxf4HjdGvEaL9pl8AOl26h822bRZKGCe3ussW2aVxz6tFEDJGhGShwc0VdOt5L
M5q9yTXethVNu/CY/Wh94uc78GeBJxSat6fJNOHErXBfrRdNc2mOM7dSKn2QpgZW0ljrqzJZ1yP6
xqAsNqwCCtp125cr4pnsRe/lPxHcWzqLMy+jiGyokurfZ1GhH/2Nta29z8P/z47ipaDtbE/n0ecw
xr2MQJf4GVlA+NX6IE8CGmQr9P+vRh9N70+pcOz8H7ywLlYdz8eeOR7ejxoYHP49dqLeyuiHUX1M
GWqCEtwkmmvs1S5GmxEo0pYijaWJz3xQUcmxzVIZosyfrhURnNryhg2vLEBHdbZYcLsUR51PdeZ8
BDSY0ojCnAuTnkp0JfLunnEOso7Si8u3otibKTroQJahatKpdDCMg5J64WpZ+ohZwKE3bWFlDOeX
7LqD4bJiI8AA2/iocoHW5ekfaGEsjTid8rNojlRZZSYDLs3pNNmFhxhZAQPd6KKJcJNnN8uaCQvn
l818VAHpmxZ1nfBY1kBzx7Gva40jo9Zp2yWA/NJQMxelREJmNID52iZIjEF1N8JBGXXpQ8p0wR3q
l92hrU6ROAUr/WwhIbEKwUClhthODzaOxGBveVPvDZSmclqveVADFAQGMh4+qbnyU6VIcI3Jmio/
jYA6NTB9Cqs3NYMG46S5ZZV4L+XrKgMOsfNthQCAmbgaUlFqlgDncmtR7mgUBGcg1yu1bUyfwOpy
k5bsXijV03WzXJrabMdQWDVNQ5/yE7UJEqsITBuvOltQ9vmEu3+//f8u4GyzeDCiMGOquE8M0xPy
GT0LtyJV9J0Q/UoP+ZoJuVcG+j72BcqNTQJCUwWyLaFwbfAN0HZ0M1t4deDnKXcHaU7dbO71lfgs
Nl/7yNnlAyxVzNqog0qeXe7TCPTy6SYAlykkHFoZeDqHCAHUKrqXSI9Waf4EBm0P4AYvyA69qbqD
uJOglEzBhdqDHsXCzTxtsW2DwNAAP4WxLiDcDbLfuDooGnUzSO8KRPqg2/cJb9YG+GViJGQDPI1Y
G7phGx1qeuiHxIcGwAaMPmCPSONVGLPMpWb5eH36S4Ywu/vkmAEGlcIQrCLy7E5BOrHzoUXwv7nB
/5jCnJpzjOK+VRK8HIKfWgVwUgtOh3Hdr4aPwZ8knpZumovRrmEbFtNti9ifb7MzJ5gYZViGUwKO
02ItwMkkm83/sHJ/R5jPiNJkHLQBxm20Yociyprr7dbUyOr6MBcd3tkws/u6qpGe1iQKkabx3ovK
ayMKQVgVsgzZQs5yaaTZ5Uyjeiwzu4VAqMlAQvjWhkA06l5XLVFXftK0fDtyZ3OaXcxcC6umZRkc
q35QpXKQNQhPoCR0iBWb+DLI7yceIMeKm8e65u/GMB5NVkO+EeqGDtzySadt61R25ukp5K5HsF31
LzYVq5QWb7xEToY2zVoLjU0EMh/j2Fjo3hqaX5pa3IWifLKkVrutBA12e0OD4cNIuD8R4wsr+mNa
1W2kZD9jZYmw+uJRO5v1LBIQ1WiY2WSSn1kWuiXQajHCX9fN5WJGmJ2NMn3FmeHHZh/UskCSdrr9
686LdiFqL7CXjej+Ae335ZTA2XizmyRte9uyBdxn41lN4vyL3wTZOHCsQcvWz70MXbTbhUleDHHO
Bp1dLIWGvg9DYpL8ABkH11KPCTLfEw8IT3doSUh+LoGClw7H7JZgZf3v13MXoHoXiJWamHtG2Iqw
BVqly7fm2eRmLlnNiW2UJtKsnT7i1YPorTtlhjqFC4nTZDX3VTXxhV5v88yKnEit9kUz+GUwtSmr
rZMqdK/p8U7v6WPBdWco/zDj5foOLCzH5wk/s7IyrRupGtiAptoQjiKUeGca9K2XGpMX3PgcbVWb
sh5lAutibbZPbNTs6AKsZeFUGjOvx9OmDzMDeAdmNV5rSrcOUrSy8CWTXVqxmc+rqj7LpQkNz9RA
f5ys1lao3QxjC+oWEt0YpL8vBxXYtVNL07XW/IHIwn4I1X0goB2Ra+WhXqQKuPwW/GtpxswjWZ0m
IceCt0ntq6vguQ9dFZSosQct7tiF/s469yi5j/tVtMiBtrTsMzc11DQJeYQnw/T0qpt1pW1t9JNc
t9KL2d4zZ2jMnBPRFHTTqrjSoiLd5v2dIC8jrprUJF6Pp55oTlXyQSFnpGTD0/WxJxd05Y4zZi4q
DUC6xQvYVQydYYGWELt7Qp7K5VA1aV6vj7XkhD8pMs+OYzQMbZWNmCfk02XiTJiCKbyqocr0Vm4b
5BH+j/HVnAGZsCFs6kSZKrVQENdR7Oa/r09qwULmCCzTyoeoinH0ra7wRuO5h6CJKD6uD3LRv6AS
pukAPyBKnO3SiNxPBvLX5Cgp6KVsY50YC0jOSxRWwHbgAYlHJNPIvBBYSDXvRDlAXrdLnykpXkDx
UjoqAtdDJvMdbcidmoKM3xAHdLtAflcJAo+rEXCfA/dMMfgVjZ9lpt1mSC4SqrpKHv0uCL2tCrnD
/973OjlofXt/fWkuQdKoDg4Kk0DsfOpA+RpJFLZipTaP0mMowlUH/tM6MJkbEH6fUfGI1yPyJnmz
LxvrLq2TdTS8ZlRdh7H6FEWgxjDqnVB0BWJIzUbYE5dMdALXHNKJ6EVD4NMlrpmqz9c/+tJrDh9t
WRY1TP27EKgNWhKoZzTpsexNYJv7w6DShzhP14xYfkSMvSyMN7Cz7NGEcawhoEnT32zUnvUufiu7
dmdXEOmxjVuSlc9k0ulSyS42byMaOkw5IID0ZCzXozI6NcUAsvxI8IKOoVdELcNre80ptQJ+HWx+
Y5/+UND9XOqQk+DhPgq7tbTlaqjRbKmQk9IZPxQLGEfs/PVVuHDXUJRNVdsAuJoBcP515yQ3Qrsn
LRbBBm6ytsDWSaDahm+DftT1oT7Zdb/6OUo1mAnYSzXVMubspbTVSBjGWXskMn4how3uL7VEMl/K
+6SFbsigFcSBYqmx4+UxZsUfPST7MKUBuLSTrbTre0MxiFOZLEd3tZASZOkh2jNretTa3JNVvSZd
tONJowMPbiv+oFvxzrTFGs1hpZfE5p/SGCDcm9Y7LYt/WyKAiiNlftwfSr26VRhMTx/B39uveAnk
fwFtQCs4aiTdgu8I/GQjEDYPolcf8zsKkjdHH0+j2q4IxHkqtk7D9L7OM80hSBnq6v2YdoeAiR3L
OmXP0PBChXkXZp0fg+8nKhK+ghJh/1ZmSgH5x9IJsgpUy0Z2bOJoL/PO8lOjHp3UIPBqUfgcSYC+
eHWbihjFyNx+6KuJzgJUX0ll/qgz64iGjRejjSpHjcNVbamuWrV+V423oRoDlFmDFhoCXte39fvt
9XVXZ5EB183eiBrsqpmgmQklR+T+x/x9avfLxFKi9runx2Doa9Z0kOnr6Iz4aq5xCsIdPczbI8tf
Bb2Ryc+kX3isX5zP2RCz8F2M3MwEw3wAXuY6WOmHDMCBl6hDYk4s3MZTfP7tRJyNNf1+dhnHTEAO
0cB0msr2IJSFYu7wGJbxyRbaulOGY1EAEIQjszDuwjLOY/K24eZgWdMyah+NebSblWY+XTeLC9CM
L1s1j8djM2M1yILao3aX4elVg37Undhy0U4HZnZ5aJ4CfymNuDSvWYTeayik6zbmZTPpBOmvSQW0
6xdeXd9d5teJzcJzYQ19J3jRHiswu8U183NE5iH5UJaENpdmMztZhdFqmUYxmxFMlmp6Uwyjkxtv
1/dpaZDp9zMTHLWgxHMMgxQoow3qbQq31teP/7dBpiU9G4QZYoy1HLYgbYHUyZ0FP1GbC7jl7wHa
132Z+YZqpDhJk2+g/RO4DxX2cn0SS39/5hgSxGZRHeDvmxra7gSik/Dp+ghLezFzBxkb0WCjYZky
iQTuAMZnCVXaJWHDBfudR8tl1HAZTfMop3b+HMqi+s2IGkM9jgs3vnrRv9nQPkHso2u6NstIMpYL
0WrFcEyhA5bzYt/3TDgS0Q7Nu7fSHn8XXXmyzfKlosWzVWT3Momeklq+srB8iaSyGXi5yUGq4Wi5
8suy2wWb+fyCuQe2QLynTbeKSeZ6z6UqUTXRjOykd/ZKbRUwOFq2RyQrHSBmTgzBWNBNvdvvSXko
rRE0CMda/skhEKI/KBXzshDymrJOXwDaA7trwdYVX7r1LrRbU2qD5E0nYI8h6lxFZxiysKgymp3S
oFlZnbWT7QjVWmuNzkk3lOkTI6ZfFuptDbqK/94mEdlDQ4QwpOfmrYhDWwcF+AvzE7dRsuDcwWo5
Q78ke3GBOAVTPBtnfrqSkQt7VPOTav6yrXrVtLanGLYLCU5HA5GtDpBH2r/18pdBQ3Q+QPZWZA9V
/Qeg45WeZKtsNMCssliUvXRazr9rdiZjA3UkC82Hp57kv/CA2fVt9hDHyX2ZDRCxyx1OUijc97uw
7JxOak8ZutGDcaWG1XqElIOxFEZfPFRnX2TNAKlNkJJURDI/yTQ8GOhSH3RjHfHIH83UkRmMQgQ/
InsjEohi9aCXGu8hxbVHO50jwQ5LSiSzCVk1SrDSubZw5C/I6lCmMkJBfKirFP++uvrMJIBrdklx
iivdj8LixmoT8A1rwe9UQjpYl+M2q0DyIxTI52DL6iEwHIXWaNdXc9cA2WvU9c9A5K/a2DgI2ftB
Ci0Fw6aeZJWnRz+bRHnkGnPN4SfrQQRrRigMGp5miJu+8psGeiWRAM261u6UBLj6ETI3OTjsrp+L
CwmjaaKGSogB5CkSA18nyuowMSozK06DFW6qgP6qDOqTggOs8EMbrQMv2DYkqIgMNV+PlVyIQi6Z
AcMryoAMhEbBmTwLQ9pcojNbjYuTEW1LA9hSJXK6NlojuevX/CPVnoKqWNkDYhTUaOzKpXTbqbqP
xrzbyjAh6adCrPvBXlR9/QQrfvWpaHZlGlIZmgXZoTkoFwjmKYCv2xMdTL/GC681wtDphuzeNMkr
WM4BwlVfNdBiJEV1H3Frj/cZ3xZG03lZlvncbr0ONXEzEQ5HcdeOA6fJW8ikjyj29n5ZvTSRviLR
Y26jxy1lTmqfWgEBW424oQaEIdUiaBs3j6FmO4InbiAVsMhBsRrAjbizd01XbDPN8EJ0DUPpwq3s
IgAXEtuoVH/SoqmHDYWjZk3RURzEr/WI3sGB3nd58ZSOHx3Lnvm4BM/+Hl5g1SwND3H0OmuQ3vhq
TxARkYNpV+0pMPRbg+h723xYMNkp/P22MWdDzMKwJKjNIgswBMCmgLao3pDcUMPaE8IPCtroGA6o
YKljVdVT1rZ+hcVf+ITv7vTrLGdBWsm1QMebpkXriiesrWI7I/gm+Yqhmr22VMiioQCFlhdoaSwx
0S0t8OyGUdmQjKyCWUa9je459QbwpeuzWxph5hIUaTUmh97ZKUMLBwQQvSqMF/zrwhBz2kAZ5YJy
jvUj4R0HiRL7eX0KF4qCXzZoHrJlI1gsgggDjIZfbdu14hsefQgf2Y54ZLHLe2k6swcbAq9UGgQr
BglvjwH3HC0phF1Iqn6d0MxPklwNc1TA2tOKrG3w1TiNuGf2un0mfvMbpgfaE2AGI0eHmAXRHLTO
SvSd8V0ClPfSnTGNdeUAfn7r2TuoJS1jcTNNt+hvSdEChH2SJT8Rkfp59DSap6JmjxFQ9VUNJpvw
WZoLn7Bw/uZApTjou6At8AVh/mdQ6K4a34OM3LMw9hcM6ftj5uu6z5yNbKEGNIYYCQqnUMGj9yCW
/STCA0DKTL0yWYWv6NR4WKz4LtnUzMWYSa4VeQYLDuRm/J1t2ap8qvbKTcBAdGmsYg/4/fXCZL8/
dL5OduZbOqCTdCPCZLv3zPTFRPrs2j/oulf8rvtUobA8dNzXqxYwhuKWIke4yK9z4S0zfQRYMmzE
BSropWc3iJWkuommgdPUDJJDWxGMGUCXjb7dORW44SnyLwgRCz+5D8mtWrrVvYw8lBcXtv5COeDr
h8xOda3kROunU1378W246bgPeBYaQ1JfrGw3e9ZvyoPYJHcAQe+S27bdgXnuf3b4f9djdvILqL3p
OGSIQ2Lo5fEApE8Lz8fLpvZ3hOn3s/OMB1MdRJ8TbdAf3EOaM1wShbl8jP4OMf1+NkSgijYxIY9w
kja/pcm7xqz7or+7br+XzffvILOzWliNym3awOkDvyaGn7JqNlEQH4T5Cnlp0r4tZj4vdFl/tZHZ
KW0Du5eNhiG7uoSGNYNq1y5m1l0vmBtnKmpAyjaSL3WVoBdGcytdWeeFvNVAX8wikO6owxGcdavr
63Dhof31q2bnWIwisHmMr6r97vAvLo7MKbfaZgkkciF8/zrSLFYAERYEqBXsa+92XrhXN5B49fub
6Tqyjihfgt8IVFVuvlputbjAV/hl7Ln2Yt/laaFyzLJMf5dsb5TQykBb/2CvpB560jqwUT+w+mag
ncMIXtohdzn9Y3ahI8gD659CCDJYzb0SMC/kqtMl+5D9COqHOtCXdmQyve9X5n9Mcy7ZmJiVPpYp
DnG/M71sqyJarE4QiHRtsHqh7fdfumtL3UQX8A5fl2jmwiKEyVYjsT3GGk9+X3EyDxj7p/TPhHbI
t4kvX4AoXrSKSwEC1eG86adw65zFj6F3Ky5JglOBjPzKQOsNMi4xZgqpXGWXr5ar85eO/vmIs6Of
8DgQTa00J2k92EEKnjrq1tY2jHRX5Zpn5IoXKunCDXHR+s9HnZ3+IFFtqpX5dM4GPFsNd6y8HJ32
tzEwaKMrvSEA7N18K+sNXengh/eWUAlL856ddBOYwkThmLexDjeTbNjU27fcsLI0zOyYj+BRAF0X
NnRYVZ/qZP9smIth+9mCfjq2s2sCfDBhqnDYa3gbrIdtDtq798G1fkw361KEdenWOx9rFmcoUKKV
Eh2LJ5SRUEz9SKuFa3Xa/fmZPx9gdvi4CUULm4SYjGkgp/aRlr2Xyd/6iJ4ea8kQPh/W10abhwl2
EhmVNj2pmAtScm/i1TMezVs8hP9FRg2ht8hbChkv+bXzOc5Chwa6IWyoMKoY253sd7wF33mIRzGQ
e9cvtYvh2PlQsxAijhWFFGPQnOqWeqYS3Y6a8pYkJnIy6MdwMhu0bhHa/EBMmVijm+YAtpuIDhuo
lceVp6B9ohi2YRNs2rHZ9GXxysfhPS+jRy0R/hAuqf5cti9mUg1FAzRUzDYEVLq5GnPenpKYr0zw
zBQgwri+JktDzFY/jcPB7hgsjNUFuo8Hr6ir/+MQs1WHHM1YAq/RngoByu/wwQZx3fVJXIB/ItGq
/12ome9O7RItS2aEc5I0XiqeYxZ6SQkqlb5cqQVfqWiF5W3jGoJ4PDfQqv1O1MDRxV0I3S1CDzn/
FQ6QjAONW70QUl6277/fNvPwuuhG2nfTGbY0EHHtrPbYAjUYJksFiv+P6/s70syTgw07aYiFVRBb
Y1es8jU0sn1zhwhqeum519f8e6cPFDc0JF2h4EOQ3qQzh66PLE7IwOURT5y7TKJ7qWDWT1UheLan
oSPbAiUSsMS2LL4ZWbofuP3BuQEWaDPggJQg2z0Is0M+UXW1GhzcoGJt3Yapwikj9ZGr5Sbsy99V
pL9AguaGaaBOjwPLC/sRvZx0X2nKq54jxUtDP8pstL8Lr4Nw/TAsnZFPMMUXx4ipmqqmE2Q9Tdue
gy0ARuqMLhpSCF6CEweg+mEU/qiguaQKq5dE79eDjI710P8OKw0M0tUq12OvAflW2KNRQ4x+qP2w
KHhTAkBlVIBylPJXo4qndtTuqvAuH36oyW+pAIdMThFStkhpuyokyosudm0VGtgWuet0geAHLT8x
3Q+6+XF9O7/5gWmKCLYMCLiq+jf+CMtS8yDTugIaq7sAvk6Plh7D3x86X4eY38xKYmtyACHFUdkY
u47d19VJN/1ilYEQw/9sHKcgFPutkON0Vy/yHc2v0tnos7tarYXBa+iIH0WknMb2d9HroFpH21j1
cn0lJ3f2zVj+ruTnKT0LQAo9pQYN+gLSshGkp55zkOindKHosTTIzG2jjEWzUMV29VHvxjr4tdmd
2hub61P5FrPN1mzmuXneAnYTYSpCPGW0dEn/VhlPRPmpJa2n6C24KLIFt/I9IJ6NOXPlug6GubbA
mP1uXCn2FvSrOXgu1G1WADcDdXmv90h1MxqQF3atxk9Db5n2a/KU1/Zw5rPTjuaMMRhLYICDKwv8
0vht0nU7lOiufhPKn+vr/AkBujbezHP3GYgaE0z7aE3A8aaAaq9kz2jv3QxGQQ9Q295onXXXocUB
EnwlBCqNNoVepLruxmoVD+K+M3Ioc0kvjIMbO4uhh6JZW8KNR7vTEieQv5Wq2nJSrkOS78AOGIH8
G1V6MULQOCw2MsGq0vEYmYETKOAhKdUtOvnWTU18iFmAq2stU/C29h/QMl1AXn5/Ys62fHaT2LSy
SQdVMTQsCWcojFUuntQKvC1KBkaxdBMnaPcb1rFR+CpQi2N8Z9bQNrZPKjdXRbTEd7Jg9fPKAgqz
TNUrbL5OQZGOrsaIlw4FlXsGPEQDWK8sN21Y+Ndt4Ht6/nMV0H2nmsQEdf3M5oAd6fQERf4j6oOg
fJCuHXZunQ9urUOqBKE3KZlnxiDYf+qr9oVTugIQd9dQ4AIK2b9k0KUeWANKX+AEIGMRGii5JnqW
PYF/3hdm7SlMWZRtnF4g3y3371fPLBeyKTRocC2hqyi6jzYjsjedO3xMyQg8FRacw3ftEgqErk4Y
o7ZGKW49fM2ZbwVBHDF7tU6PER/9Mgr8tCIHbvbbvs/3alL5uOS8XhlusxDEQ9wOH1VR/pHMemM8
XkdNclQjPCvQIOfbQQKEvFjX6EtKleCmA8bWjQywKepdRR2UWGGAqrnA9KdfWC80dJoGXjWAW9tz
VIBu6ak96BU55jVzqbYZBe6+8CEtHvo+3IVQR1d4sqsj9SRgfU2m/2SqQh30buH277LUb03dBfqi
cvRw+CEC1KSUftPz7JbI/l3lIHe1NHLTGuOzXtWg32tQYZDhntrtEwslGmxb+6DpfCHI/f60ws7o
OrUBRTUp2r5n1qvlNso3vdkfC8YPtboy0Z6b1seWgCCSQqRlV1q/THiQhKLA1DduoenbIiKrmCUr
Fts7qLoIXTvUEc44xEUlLe7s6mTEy0Hy9CUzi/3ypTOLzRKjU7RW74+B1m5hR79U41BAR8jp4vox
a7IXtctewqJOnCQVN0hsP6QAa6P+HvzSIgpYvvg9VCxwoDbVOvDVldep2geowZ9sLdp3LFillXqL
9slNZsaPhLUoogeWO8TZhrLX7FAPsRdz9PmzZtNybG1IVjUQEwaEd0Y8X0zlVwwVTTOVfiJeE2Tr
7WbDe68dfK5vAhSNrOTeBMV1U+264GUM1lb3EJejS2jvGNlqBBlHKT1AsUnANyFa6JvYeMqV1LWA
lRKlOGWm5QedBtUcPBNGlnitXQGqLN4hOOfVPcQkRlV1pA2kf1Q+Vxa8n1ncNGglR3P9j7iqR2cg
Ymvp2Et00PwxodZqSgPmXIMbNHQ18zkh71ZvrKLyCIsOoOcQ1khSYswUIDFLkWAgxuYeKAT7VIKK
AWpw7Njn0qNRtFWbO2KeRKI5EYiecjB5t9azDsynGHpHWoNn6YNbKfuQBy5kTZ0oUz20owTZaZCP
sSnAY9Pui0F5ve6hL7x4VNVmaEsBzkQ3EBJ/9T4gN+Y2MXL1iJSPl8hsVxat2+XRKcmgr5CequnZ
Agr4UH2W5RGk9G4NqgOGVxioMbsWbMz9sdT1AzEe6JDhAn7oau7GduHoANoPCRxndhPbHz06Pyyl
8CkNQDdfHNrabl0dSjWuJbuXYlHE5Hsw+XVek88686o0D5uCRJhXxIDiCh4jRrH7C6v3/YHxdZBZ
LqMsRZbTMoNYm2y9gBNv6lC8vkHfL+6vQ8yCYrjVLC+qFOp+4Njr6S4Y16zWHWX8BYKoOtkZ9uP1
AS9ELl9HnAXIEEoUJoQlVchs6KviVTQ3+iZev/ceRL6tYY+jsAFHu3C1hfD/8mKiWQVNWAwtO9NK
nO2YYZWiqikVx2J8NtptHpsLGZXLJvGfAebQ2GiktQBzqsBFm0aOFao4XeFvZOsXVvC7M54W8O84
syNF6BCQSME4EnxtZhYfomgvessrUrK1A9O7vl/69Oe++v6vw80sPRDQRc9SIo7tKNZ6YKxT+HAt
azaUpgezbddq3e9ZDldTh23mJUlyj+4r1Ksrzld2C0E4+lM0iKYYOj2jxE1NkHMgDRDX5aYyEEDk
LUfjeBGj1I9WVZvpLpXRegTKqErJH5blvpbxhajoe96Hfp3V7GjptoFcwkDJkacrDQEjM21kVSIv
koFLssHRDXMjyLvkDcIBDYqT8C3XF/Z7M+XsEyaDPTNIi0LYDKq/8dGwbhGhPVrAbMcUYJKUxl5f
ga43OWXywVC8IjoEcQBEVbe0DNM0r23u7DCyIAD3fM3IcTQ+0OTtGlHvMPDD4Fr2WHLHgEhkbA2i
TNcuDjE5cUoWlmHJmmdv10yoVtuUijgaCXtu1RTmYCJnww4iU1dD3y4M913jcLbqs6ArEIwoZgOf
OlTidkTyDRf8EEgnE+UqKY+85Y7a/Mh1CeKz3pcoowKaqyKfxMG+xk0nqLnXiPBG1Z604ja36Kqq
VS8vwpWJoltkZBujax7i8I9moBhVkyc76O+oZOB+2lhF7CFfDCjHa9C+RuFRke+xgouLFU4lP6p2
VQYo1WmdU8aVoxlsH9T1vg67OwP1VDOga0tLH3ve6g4thiXtlmmvr9nCLMiTjVknQ4WdAO53n2qN
W4NfJuz+2z742frP3HButkjkWaoAWSUBLltbj4FYV9F/C6b7OsqcaDEH9pbjrSPwPP41MBQmq6UM
/Xeq9dkQMzc8EDLKMIIbnjiru3SF1lTQMSEmbg6qJ/k2ZBCmnlSxUIoEq0p1AvsScQrTQ5p94RhP
O3Nl5+a05Ap4aSRpbXFMu7cUaylLsi3r+FiUfD3E70Hz57rrWjizc0ZC0bZt1zNNHPuOQjhnXOH5
txrDu4ALT7WXtJwuhyj/ue/mLNqQU+nNFunXI3gQnSwBa2bJ6DZrbkw4K4LkCxspc6uhXbj5Jv97
bVVnnomHPdqOSwZLrQEZqZV9XCzRd39vXJgZ0cwbxXXehRDBiI9Umse+KaFKvzHRnhC0v2zcmRxy
8WkXuTqrkLspVkk0biTJtlEpHmkESCJqNp0q/UK02+tbvLToM2egMDooeYu4MNmaK3OPyt2Kb7T9
YjX4YnRh2ZCqgvyghZcwNuHsEuRUjlRyjRzTFGFnoKFOUXS7odXvlQjcLkpeDk7Z22Cp1bNyY2cc
QUQHrXEmrcA1G+tZjG+ieBt07ubkj/r/SLuy3caRZflFBMji/spdkiV5lZcXwm27ue/F9etv0Afn
NJvNq2rMvAww3YNJVbEqMyszMkIB12/62fnNcxIcG8inCPVuqG7IpLsVno51/ka+64Ej3tiiFn4W
ktaaeIi/asohGwLAsFQ0m5JPkL8d+hSzD21/W2rxK4ka5/oGb4f/xcpX4b9LwC2UpokAAh26C6k5
HVQIUlkdaBlLV/xETqQzioabB3phcQ4Ai72ulDEfOlC3nOvmlaLTNAkMrzvfiD9uzMLA6sZUfsXn
GYUBpY6NGtgfzDiAbGweDWQB3jeD1cLU6uKQkJaZOK+l6ssvocR0aIgRlUxhXIPt18rCzuoe9EUv
RlTBV+L33HCQzNadPN2GcsMLyhB+4vBO5STnwNJYedGfI7Cza1hYnm/o4mvJw9iQQsAKQVdnTup+
lIAQFNCUhESlfvLz1wiyj4q0J7QyJLUxKr264USGD/xTMPP3X7EOpEPSjAI3/wqJik4MHaYCNGe1
5sTag9RX55beyLnHl/lt3jxrou+kWreP8/Rh8IdzTiGuoF34IDq00MRsFMj8tIiPanXoGgWjRSht
la3VhAX+s8qMaGSJHGfwcARgIDMbAsalgrdqeHqxMDtfNMJah1JOa2O+4BjEPUSSCnCecM+833hQ
UsUs0NC+pSAlMgb1I0YqHWbSZJC4Uo0o9Z8i8Z4UUWrk9fQ5AFTcFqoT8dGlCwVbKXMkgaR47xHS
0Ys6kmFigSm27jxgCbwqapi90VCR/f2bFnkyjWEq8mc5Sy2qpY0Ro0IUCoohD57QxuY0gBS1g5K1
lzdvIsaB9JrxSt0KOcvfsCaFbdqkLVo0qc9yu5cUYlalZPoJ1EFKMuKlgZGn9EPIeQP5gyp++NNl
0qmRq8mh9QMUZ76gZNj3PxnOcMM1Qe9EJ4IkAGXMr6d+IB0+RRVP+RO1wFcJ+HPnJnbmtk57owSH
2KuhUMkk3t94/CyNrpurDacEpaR+G+1tabL7U2z5FhgZMNlq8qi3uky40NZ9+s3mKmvkugE0e3XD
n0hWmGn/AnUQQ+WOcX9XkF1WDoaguzGQnFPr9nh86clgZ/50GHjd6VsoiUdwrP4Pbrgrxqdefqeq
G8CT06mFEmuWvYBX4sjpwk6ClllXQnVdh+KX0SlT4yqQQXDlkoReKE3g4R46/dBK5QtwtKKhiRKG
4RRMQlIeGpGTXwH6rXIX3++6vVZo5Mglmm6g9/5BxQBAA/oD8IZbvpUvotK5WjQ4sp7jMlbZg9T5
HjA+j6AWw3DrpDl5m6HpD2rJkHtrw9iBEuO+qj9iVXL4xLeylpyqBGdMgQjYtKeCbE4I7n5y6frW
EGQR5V4Q0zfoKo7PBIChrADshhMhvhhgRvFnBZBAnEgX9MYrdB/9e8HXnAJ25emjUy/4ykaJEv8I
hJba9TtfyC1ax9akcDciitiWmBCTB0eUyQUPSTZ5qK6cSqV96yBIFfKykfCxwQvQg5WRBQE/IeXH
PmpvRtUUq/xHB04eQ5IrgBSCdpdC1ncsB4ied+h55nxi+TS/ibTUlErpJlc6BwJRRiNEpyAid6AF
xrQd8dJMfVY60Kr1/h7K7VYEazzNoJGlPOtJY1dJe0OT4o5HUaCRcwoKc8FpiXqD57iHFzmnyi6J
wLRed6c84hK7TzOoblaVHSrqRQN3iaHm4b0QCnhtXUDyiPHHyJmrVM00eNev8kYO8NsBX5WLIDPQ
FxhQ4U8Kr/6keB8EXLLr6kvuX/6doVXmyIdJjSMHQzTU7WRC3EASJfMUYxOqe93UVrXot0WtcjXN
78acJzV/gjQdaude5WqWgF6UAapjZ/SUieWk56bcKpP6zeAqVWv4Bmcha/lTLaD3wB/j/LGsyKGJ
IMqNIkI47hrutvdfr69zo9OGcuQvN/ydDS1yDpGP+LAf4Z14MbFVrQaZLkQ1ssQjwX1YNsYAcSpd
vSuKu6wsjVb78HnLH3JXwPgoyId3eg2fXbkSdxrDm5I/VC0ksPPnXntW88CtVWT40zktZFOpXzu4
HVUQPIn0zvVlbIbZ5TLWyaGc11HOwbHzezHCfL1BBiOyOVt0k1se6ob4NyYkmGl0lSmCCqjX5K7j
T1FW3XQUHHvBO4SP2+DI5fDjoNAZMsxF5GjjPMvkJUQ78vqyN/qJv3+9VXYRSGWmZPPXA8GdHhrl
DiMzln7fQGssvjU4k9rzaIAuYfWtx+8x9jwpppYZzMC6kZwvj9EaDQCGVa4d5mje2FillNu6hMqi
NwvQtc6QAZLmdoMtAw/DbHezTK/iq++PQV6r+Ao+Ylncxp7EDSGolifGGWMkLN/VocVNqYAL8JsB
ey0DRTBUd6ghP1//nPN5ueICvr/2woIOfYSBT+DfZLG+8QMQj0LiqyGfnUjQHn5vh4/r9tT5eFwz
uHJy4SiMYTenQxK0cnuagBc7t6rkhRedlpMvtUgNNO2MuIA2KqdZvJy7Gbo5TkgehfbRV9FFb1DH
LOQ9WkcKxudEVyGPHLnrYnQkoeETTZk9QAo67VWrmJAxyMTqyslUkw8Jnfb6sQC+syzOiJ/PmM6h
4YeOzm1UhUY8NZ/VYDWFZqd6e2yR9vNg9vYPcacacntIxw9Frm9kyu00aDFDb6+cxbeFxyACBudT
x6gJP71p003d3LXKbkS21PTUAOGcGabtQyQ9aWl6Dghm7grN6kvO1OoWjFvau6Q+FkNzIFl70ME5
dn3LWXFlPVDZQ5xSBI4bbt4abcECqsIcX5MdOh9uc+AYr/NtawAsyrwwAw/WaJmxmIqsGueIWRU3
bYXXVjA4Od/ZRQwht/gcFtOPOj4IwSMa4brMOM+z0/3jeC2sr/xjoUCOguNhHVNvKDGT3aTccdHP
MJXftUKw/snOLqytfCEvBSB2rGENkNgQqK6IHIrpXp50NGvJo4zT3fEgSQfPWDZ+Pl03zljpGnEj
ViMBvzVs5xSDG+Jw7JMvWuimJFhhmDK2dQMiCq//a6XrDnvQlXXUUVhTM/3UUig9Jq8qlMunorUK
+Zj2J6U5cyCW00EJFuXgGYluhuEJlCgmyqrGNLrXV7+BRvz9B60yQK4FkIib8IPG5AGztEdhkGwe
hJNEUow4+EFFPMCrxlCb1gz1BtQnUFnXZFOTXjLI8jTJPgM8I9ahUcX6ZZu56WKr1iljgAgdzRdA
VOTXHMUbGepA005OBsjBv4icdFulLwGkILmZe9+/LwpqRZCXEEXoaaZMrvqN2udvX27lcDFe2iT5
fCNCTviRlPc1Dew4RaVS3mm94oZTd5hki8r3bcqoBG5GycVGzH+/iC1hJuixOG/EpCS7SPLBf0Pw
bikYZrZzooWd+YMs7ERNWKPACzttPj2P0NSSU1x/m9PvcpDtSGDol3j1LLQ3ZIZmgpiRxiyntxnV
Fj9hvqyLnyBBxluNJPyEYniLKP/FFcOp1h9EfS+AkWBQP6PSCwbOAEkTmY58FoBBymvogwq8bDCZ
RcZ5OmHN77D2f+ULR4hiNL2IHyX3+hOK0notvDGn9f+cTVJ+v4grH6iNU5bVCuCPCcSGgKA7t63o
EPTXk7g1Ncx6GwmVjkEuP05E2YG3reo5M0sw6d6NoPHMWT553uorEWA9Oer3QPfz83nn0MIg6Pfr
U2JWSnEfgrtd4PCKE8KbDn/WDjoguyXkSeJPoZPNavRCpfMmv/OIzHAK38notV+1yhhjLuXTMkbG
OO55E7qEs1xff6/rTmDXz6BatbqLcCGJCZYcD76APUS5mej9OqH6yl/qUV5JoDDiT7HIvyo4c2II
FiK/d/ris0nfEokBhGF9hpUXpFkATur54RwmkCVARqchOEA9ZcdB6S/oGWoPm0cdEC9gN4kgS3+k
OBGf+oqEl2w6Plf9UR3fyuL+esSZ/eQfX3BhYuVlaCulfDabGIrKqLMHPUoYidr202phYuVFoFgx
lPWcjJc5cQJQqmrZrkJ3tU1qsybpJZIgocK964Q3ck17iPLcHNJdDb5UXxONAoIFgR/NhNwx90B0
oHz7A5kesp6ZUW66u8UPXXkWEO8Ofp/Me+FgMrU/R3bypYA9ojQwp9YKKFeUbuiOpvqBIx0whZW3
uhYglPr1uVc+pyLR0GQZNkoo1LuIHsLgXaS5OTbHFO9wZSjBSJs9EZCTaA9cdSsJULKOee/6gdiM
879+hLiCPOuAFpBewJUum8zj+vjWVwYLoiMPicZivJkvy5Wz942eWoSXvumbsJkLNfMkvmSGJtHs
0ImggiWaJDfywmTVkBlf+LuGs7Ao8ODgyrMKF6p+1cCxNMSx1xE4SSh/V+VtDtCzPPEsL8na0pXT
KAudzNSlsDoIzwMEFsXuUUfpMszOEAkHphUlWlG+FRRHp4cyCK0B2m4p0Phy7hstiC0gTmb7iYQs
8FRVRwGkjKAg9FJVeY2TEApI+UGUMmYdbdPXLU7CKsVSOb1vqhA/GzrfmtueUAsAfQ/G8aGuK9dG
RTEmDmQtoPcuuxaxHYB1NHsg7QW64TXzohjGfS3LsN6brWqF6occujOPLYeZ/CS56YK7mGJsnM1W
tZ14LSyv1q1HoeCTANdQNqYXjMfLToOSJSroqQMCMxPadPb1K7cZxBYGVxmlJrSdEMUwqMf5XQ3y
+FS7G0FiReQCyjjUxLAMwyf/yaE3pzcLkyu337dprOrzwyfDg2Jyut1MgwEkIWDfkpkxhU23A9mv
j7kKAQMteo7MKyQSuhLpS4v52B68ztf3cavh/NuqVg5cBtmgWuvfZ0ZwUDOzKPi7J2ue9tMMUHpg
gMxVbNSAi2eG5e0w+muBK9ctjKAIr+b0TICCeFH0Xk3uQPuP8e2vot4nUfMVpi6GckEWWAKY8eg3
d2kgM87RdpHif19V41e+e/I1qgjzw30CUa6A9kQuf0FTdseR3sjgeiDG1HfTjgaoRoWVywcJI3h8
i1j86dL/uw8av0oIBZ+CxI8OeCWKUGvKrCKj+yF+G7Ty0IBjXU1BGShZYZOYo9Qe6o6i83PTjo7A
fyrhp6b8rKbqoNPC5GPZqKEMJXS1RUCnOADhHOvETrjUGvDCrHpwqAh3SXUfYypAgUAJ0bqnarjh
MQgSyeCxAM8ujRvIj4PjvebMGguHHhdUl28n+aYCPkYP6B6aoq6ChINxHLYj269tIL8/nORAUdOh
wDZMXeVgktgrgtehzawRCwwwUjvPp/SOD5BkwOf2iBmGGMOb13/E9SOp8auoo3JUH2KUQU8YqXSh
rIFxDPHu35lYeUqp62UZwnyoenIPinw7y2RfN/D/pES/NnLlGgUlh+jD7IvnFIE+5p2rvFdHKP4d
lQ8fL+Idm0SLtW8r1wgp4rEkcxU8SBVDml78umOsajuw/lrUyhtOZc7n0+ym8OHvmgz6X2HoNfmb
OihWO14YWziftWtXcuUUI7Uhac99O8UeddLKDN7oYZYKLhy1N1gjc0wftPKELScQvlXmM+FKP8fj
NPdOjMn0MT/0F8H6eujU1jAEUM1q6jQvDvgsQ/PjH1EP4LwEsl2usztpz+G1ztjP67EMZJ2/3+3W
l/KahDiStWRnGSAXMvgdKDKT8gDF2GTnty5vzQwIrNYQ49h87/wieR30NI7ofDCLaDQ4UcWULUjJ
PhowiQCoen2V24ny/47od460sNU3kYwMDM4DxHY2pDTcmT5BiMczmdCWl+N91mugB2cxhbKWuHIo
UydlYV3CbN3FtxVGcgkXvOpgwdSfCc8osDHu+XcCulhiDtmOmB9wUIv6S5f2Ep5Y1/eQdTZXjoRW
YZRCGRKxcLoNtepQtxWEy8a3UT1z4meQP143x1rPyqvUMUZnxgHm4hIEm6IElnyGK2Gd/JUnGUqS
TvqIrwO9WEy8DuY4Fi8yxlKuL4SRgGvfRfLFl5FL2lOxhx1fqB3agWpM0u1u+Gh74C7RepI61dIl
JA3xLVyby7eh06b/YDdBRCaAeF1QNPzz91te0pqirorfQCnwPiAF0wnjeGyCyZYmVtvJxQJVW2He
TtQWRLHANOZoSlo+kziEATF1DK4Fwl1QTqHRDvIxrzCe15B7KalM0k6vdc7ZpVw7qST+ky+w/Gkr
J16LQRVlKX5aH5ogaK4FI7a0nWp2P1XNpPeg1fnB8m6bof6XTX2dvNZdkOWYv51D/RynIptC+Bsy
fDZQXFYeelJ6jI/McLXl6JZW1968FZuo4LHSRIGuBMjZKVTg8tQOco8L75QoxEAVWNT98CHH1Kk2
3kb+XTZWZi4UNgVrSqC3dhpgCD1lXLbZO6zD9vKHzWF9cQmalq8HZf5hYh+fyvZWqj+VqcJbMNox
rhvLkvi7pb6Sx9CPYAnKZWYsWhR03SDzwdeuHQXFCrT7vnx7vPuLp/YWVGe5yNmnLRbpl4UIBgh8
85JLMcbWmHGFvmZu19PBh/xE/yKAcXLoMsaSt1zl0uwqq8SAVttiZg45SlCb0nSra6F1fVO3AtnS
wrzni4VRveDDYHaVk/TRDYMbV6WZQr9BysaTXjT2dWubD18ImSpERv0QBPCrBQU1J4Vlys8QUKh5
7eY6CXj1CtCXdGbyCNijyfMGh2zPZRjeCgkahg/Ac/AtQ7dyk/BNvFBxfXP+Zr69nyJL/gFEstk6
glkbuFIKeN8dVsFkM8lcml25TiGMhVwP+eZcW4MFivvM7rzvLPNlOLJpIDZrUUtzK3eYxUoK6oup
Oc+uiZ9siTpSBZfImQ3YYeoaBRsrHOzIYTrFrXO0sLyGkFOEW7XXvy1jnswLASI+z1fTfxBQJB2O
E/gGv+rBYPNtbZ6ppemVZ0xJJkY9kec9Hm3oxnYPgY0GOChCQEvqzKBixc53yZl5pub/8drzLQ2v
PN8UtyQRc3zcGOMz9Tn81jntLXrivcq7fn5F1v6ufN+oQ80t4QQssgjRzh6sXH+QAFNsg0PWvyYT
ysMows1EEv6kW1Ka2BroEzjiEbAE+PGTnNVGmWKCIXXb7A1jGybFQ6SQn7kS6Bv1c+yOQQqGTTk+
dT0KppCZD+hb1JwLHbwUUwSsGUUbr9wlmCVn+CBpy7suN3LlXVtBacNe7JqzqN63cWQCMXMJSPCp
dY9pLJsk/iJF6fVx4dVj5CglmIBjuyCRJw6KG+nQNEEzKAW+RSsfwZ9mdtqjoCPUZXdReO/XqJVX
jjxegvGhSUCUWsR2BBxjWEnOxHEu3u52Iw5GMe15DPf58cWvIKwE1BPLCW3F8OU6V96viXSRr8jw
n+uJOnhjVl+YA9NSgzMADnBBx2nEHmjOgM8XHfRLWVxfrB+w8va1No0k4NrmrAOmMUmoRU3aPsFo
RilX5x54aTJdIFRz/exupsnLZa98r9TPvheqB1AGpqENPXZQj6o2/Vlisw3FixyNkRaqW3FzaXHl
dgnVg0TuJNyWBDBUOTCH5jKOQA7XBwGVxvHCFV8KJsG6fA8lUaBXXybxUrcPvBJiJgCyM50xKLgX
gY6Pg1ujv/twLDLqLGlxCmM0iANbANIhEnhTyCebSmBlJq+Ql2ypmyL9pQmcnlzZoB+xiy53NRGw
/s6Jx6eIPkFtwGyV20wNzYkH3j6CgmmSmkmPSUdw2VGQAKYS5o7cPrxP9R+lnpqigF2SOMiYUFtL
IzBuVnbdQFG5O/RqbftV7hRKvos1CSiP8F7LX3idQioTxD4jTTVTJd0d46syIup6zEVQogQ4P3ik
OdYAgSuiYpOZkYm3wD4yi11uQ4mTdYBZAXU92NLNYkBtBGc/z5AAYDTLT7QOvfiG9hxZrIO02X5Y
HKS13q4q93Iuq6TB/B6C2kthAjjo1KfmIWCCWlnXRF2FkyIpM/S21TmcZPeC0RjQFnXh0wxqIidi
ip0w17YKKdCECkF4CGeQ32C4FJL3GOEzqx2oXJl8wMy1rTw8hs4rSKLP4Qt5X/kqgHAB1bZspzn1
EyIPc3HkTwZzNI6WX27la6VcqnnSYHVpjCmZ6EYd/L1f+hYH8bZ00jx0i0U0M/36mPjId5G0ekOQ
/YSCIvpKaQI4cy/wIOukX52M8dQi6I5qWCgGSDDH20YaPkPQUPJR/B4JQ2fxGqixYp9Ajgg6TKYf
5a9ZoEWHLG4Rw2ipeIkvpa7WQLCT9GCRiT/KCTQZjYoBltiieW3qtY9pnkcZD+pM9UTugg63Ufkf
NaebytCbxMf1xuaJsluOHLzJp1pxYP3J8doTQVJXBKZCISyMCbckbgwwIVr88JHotZtDRzbhgTz1
S1NILqBKN6e0NzWobnW+b+bDaey1E61DtM/hhkSblnexjydWBuOgOEYnSC7vFG3PQUwpAMw+5D4L
9V5I75MOmktV4WiQQG4GNwfILJFLI8e0kl6pdphwtgwyMgmqeLFU23nIgfWhwGjMXSy9qiPYiaD8
kKj7Wvwi8mddPekpb6Rws/y4UyBwSkPVaDpiSJHu9lPraS3yknIwszrDNFD3BnZAU5BzKyCpV3QH
3FZLH8yOhIbGl3Yu38khd5kpocIpMwa6D4MvmmOSJ6+NdO5vZa1Rgeik0D1IZOV8a3STChq75kIy
l8v2GmjHk3qy2oQMZo7pJRpEr6TD1iUPmMvqh+o55nRL0WlpFrJ4jEPs6PAAWSYAu40hPUHSt7Ky
RgocPfis+VtNBUIT00Yd+CLT2gnaFy0mXlQBCVVUpt/cJ3jEcmlngHzNSILY1uRDWLhil1rFuw/k
Wg3IrmZmY4tZwqcSPdFJP3LlicS13cnI84eHqN21mDCTwE3dqHkFyv5PMAe+jFnzIAbpSzqcqhB0
hsUpkeipiPccwpgPntWw80+hUtigyLiBvCLktlOrL46AD1nZFD1B8dbU0882/aIVf+Yk+vjvwom6
Sk20OOiqVNebcwZOmEZHZktCM4vfY+g2JyggCWWJe+mbFHes4t7L4IlkqkP623EiDLqkLdaH33zH
KmEB8/aY5yMSllG2muFN4zFeSm9B/fioqnsOFctosioF2aP/o4zKQ5uE0C65iJVkBmCW84dDWN6k
GM5IJgEciScdgBjGbs2x4MrTQ10lOEU2pkXiw7tJrtC60K9xM5M8zjA2nxi169sMe4yE6nusYFEm
QNeYcOKIhKqxBadrrFn4AnOb0EOyMity+oe/mNxkPHn+QFiDpxFSH982RScrbCE8VbPYlNFbVefO
RPzxCJYVg1ikMVk6C4zsZg24rstiDEYf9YIRuqc1fci5+fyzIGesl4+2ivmTUEagCNKacyLcKQBL
pqJvBKMOxotHLntQop9B5pucXphFFzp8zJk5PFHfewPmqqRwsnhBgreGf6uf/QIuJ3kUhGNBzsB+
p1OPIjTI2ZXE7EfOEkE4lIbRUWij/SjX9pDqdpsWBich6uOWTxpIN+qOsyLkpRUnMVFrjDOkrfIN
Bfp4ucp910J6m6r34cucMKIEg1EhGL7J9+zigLRVM1ykAdoq8cDMrBJKJRIPwEtTwPscEuO1Q296
JNNSv0/haAq/scYA4ODWkbAFXCmAZM4p6XPJ+xbUgcwC7HoSFBxHiFKLzy33g+pvfgUvnr5gWMXo
w588npU0nEDi/lPInuNih+lUs5inTYVHDoJ1CgFFLLiVQlAK4vFFQkuM94EgGIJ0lrSnlqut6xeW
dXxX2U+p8HzaF/BgcfxeJJcmgCytz0Jdz07mihPSVi5brmaG0wh7S63knVwSe/CS0RK4b/DTtMdk
fQDVehMPLGnGPzFrTgwnqK3cdAi+X3GMcEfnF8jw2EKiA2SVNuc2cEesAjzrIK08bteWsS4UWCzf
/WiU+wQ0jeSWY1EasZLytdqwAmomHxPA854OlnLJncRNdtVjjqI2a0WMYsAaqS0VeY7hBKwo3tHd
TM/XOw1gCswnG6NMttbnUZHANp0OP57u8tv5I32MDufOWT9rRaz65xplnYmTIncCdu8lMybH32MU
zYPISbXjLeqyvQvrNbrG/uWcHHFVgefhXFX2f6Ke43Ye6Pvt5hNEYP8yCOsrX6aLIAdoBjoHYR8Q
w/ycEqAMOywPWaPyPGLGE7M11x0J6+WmrzyJhAmSIpawpcKD4hIbhHlW5MYXsKpaqf0XUZ91WlZO
ZcraLudKRAnJ1V/+8yrFBPaL5LEfiZuNzUVwWPdO1bEDtLBH9KVWZ1X3dHLClxCEXpmpmr3V7IYL
hdiZAba4vxgl3vReCnTPwXov8PKa8FgJMxJz4HSB94K4yOecUeG5j2TcQEZlkXvGd2SZm/9+kcFp
IJioaBBQ7GuB0owNLj5Lvest/acGtDgrYfxTaXB+fi9Wtwr2SctFodhHs7nef6CoKBMrrF5BsiVa
+bkwAze/SDUQ9iapj7J6SITbwPwbOY7tO7r4JatbkylpmLdFTL/vKGjiS2w0NfCQH9FtKk2FMQqx
ORm3XPnqwsh600LwDyuPdwJBZdrsIKJstArQlEb5Ok+o449ssTKnCRPyVsNj+1nw8e1bu1j06hYF
ojolSYQfMR8u9J3+J1T3iK8NAnJmoYx1vFaxuG5TpRl5GBwc7kNHMQnJqEkvGHKFbCNzeZvBeLG8
VTAG1s5v0xzWOgez58lFmSvZ5qxe2XmVNddVQXLeAHZnpPt/1vZZGF812cDO0uoSqIHBFlU/gisd
VFGzZNecdLBgRvNZ+SPD+mVqXe3MfCIWUC2n5yp9KHL/B5CkwFCFrAL9fAWumZl98sI3oHsU5WWQ
0LOqN6hHaV7X3058a/JEPjW0wRy1wkM/PseruwQTpuLJEQ++7/Ew0Z6RuLKu67oKSouuFLXZccQ7
34W8nZe5wOBif7vjPw3giw1euSm/RKfAB8z4O4XkFdyTwesw1wH6bZBsW/Luuhf+frNe2+mVc8AU
zMBhIBU5l6bYU9eZUVM4ciGD7650Qv2zz8+Rvue5XRu8pKolQQG9DQBzlyXbn9VpMcINNsBQa2wO
Lw9eArPmCNWYoD1UYoBaG5gX+NEMZMHM+5egAVw3AHl6Ue7kIXHHIvRQnrN6fnBAt23zgGjEnMuh
6SGDn4bP7LpNTA00Y3GMgt38iwh+AwcyMK2w6lbwalCTKfpR4wl0J456l55EAq5LObMlvFNzCYAM
BWJSt4lsy7FoqsPMIBCaXHwfFpyt6Td5pHqo3YFRh6og6wFKLzL9obJSDTyhU3omKX9spvIzFqXK
1iMW/oBs5ryL773yiw2kboIKzIHnGrBL8HcqxTlRXhvsgMbDeUyRU3LnKH6qWrBQ6uBg1xwtHQxM
WdgJ8U21V6GLk4OWp/WyNLNS0JRRMAxlul1huCUOf2Qq4OBNeqSDZgSAy7Kux3wgrx2glZ+NY0Vp
uBoHdgZQoHf4X8feXTD78syxHTvLBa1c7ai0kJBA8xdJZ7kjexChk68Z2NyZkD3NzAG9kNBmOniW
R1r5WFLk8HQU9yTdZVC3OnWPFZqGugmNCt4ZfaO7x1yvff1ybgMJfh2OdcEpCPxqHBUcjngHaZhh
ckpM9bmAOrsFChUgobdjAUUE+y/Wu5n1LkyvPLAk+QKJB6x3FmccQVE2D7lM5vBOPNZ7bLszsrC1
ygS7ngNvRDgHlQ7Ni9aYaOk1WX9OxMmgEm+NKAhJQrVTk/dEBrVW9QD2Ma/HpEbd3eq16vTqrlW/
yhhl+k5wB/2uD7obTEFZGY/Z2UkLHcaHYZyGdeVIJKAg8TvUhqEFarVoLqLS4g4eZKrfBWBL+g4s
bqwMdhPmt8jj1pWjQk6Camhw8Oe3HZRmoGwxJ2+VNdg+0lkkq3+RRjH8k7aKDwomO0W1x7ehULJV
MIfxLn3NJ39OWJUX0CS6QmbNo12F8xcFFYZzWRd0SmWQAfXEknuTR4d6JlUq7vzdXFRpOhMIqb84
+SybK4fGjbkoSyW+7WyTv5AcgMqZxMl/oZNRJwjCrCrBhqAQ3iYqAfOMBLUK/TtILNKdsZ/kpgPj
5zm6KDXqfQaAFjb6Sp/Q7DH46Sw7qeNjy3PNrNNnNbO5yaseW9UbLSD+vpgJ5bzEP3z6r9+znmRV
Va2FqA+2HU8zNBHRSZ88yHC6tacYgimb6T61PTZMf/uEL+yunM4g9WBG9GGXqxBMJiuzE5CeodXi
ondY7XDEmYC4zZLhwuTK9wRUmEgQ4Hxzavc60YPakac8A2dfpZlSO4IskTEHv3mhFgZXCV4X+0qV
avjWvQ7O/xC6BqUVybfygOnIWrrPyEnif1x3V5veamFy/vvF8RLFTpUTBSZbsYQ8cX6AqpV13cT2
+25hY+Uner/zwSgNG50TymACBF3dPPsJlN9w4C0CuACr2ro5Hb+4NeIqdUrBvNoHw7fJ/oKESYUW
IsiMdDO5mYhB7Awj0aUNfl60wWINWtSZM59Z9i9h7e/KYxQyieIswxnqFNyQ4lgiVby+vaxTusp5
2hh6Oo0IC3z+ARZuQ1Zeu/4Z+OZboSD3A4jXr9vbfvQsPucq3Wm5OIjH+ch0TqR8Uw/O8T/IAJ38
G1LU+XRccTjfXanFCS00yU9kCebyqL/w0XQnTo/9dM9Y1Caq79eivrX9FlZ0LlPUerbS1IEzqIXV
IOfO0ydZdfQOwCrtJuC1e07pGPMy37NU15a3cjJRWaCrJn37U2XfoiIruNVurvWwiM0ZzkVaORf0
P0aSzZ8NIqg2Lwa7Tu+8tLVrCDxhFl2S7QDEpte3lfXtVt4l9rOoz3XYbCXtmUT7WiaXLM0ZN4AR
kqT5Vyy+nVhmRctXuAEqqe1mEC1ZDR7KrjnF2V4sOcaaWNZWrkWqg6Fs533089MooGgPBq8hB5G0
r9li/3p9Aze5YBaOTFr5j3KkeqbLsFZbamMXqZdG9yTxZo33eQC713ZaC8QJcC924RtV6qCI9RZZ
ISMysRa9cjJx5euylGKL5QqDO/1NGai3mj/eJtUZEFHGDjN85loXSZPr/yPtyprb1pnlL2IVSXB9
5SJqsSTvsfPCsp2E+77j19+Gz/liGVGEc5PnVDwCOBgMZnq6B6qzIihUhL9KRH1s4z/r736cd50b
6obyapipJvZVd8gbtTZsQ9k7cQFGKPapX2/FtDrnNtGGEBrEITVThmDSZz+lQ5HjU2JdPWLLNAeY
OPAptXbNAjZc0ONedh393OE7Mce/EKEpC/mjwVIPE5hNgGv1J2RKtvGja96qTgpqa6r9FBQCP4p0
se9NYG2fKhnYpKHobV9aKAYAlsreojYbWJYFzI0E6bY+aID8TOvcsVJSu2ErbZe0XcexfBxNAIpM
oGUVTDPac68jJ8WjFLBniLBnKfgQpKFZG3Kyj0IwBlelAsHEQoKIneUr2bgFI5tHO83JF2B9lwrQ
q37SnGqAMuKivIUhrCjDLiyhYl/bTFMzUCFgMnT6Zq5voTUv2r8z987p9nEJZ7QMc5Y2tnqQAVka
Sqfu3rT5++VvdO7uPrWhfvYIbYakec/iI+AqKIgBmmoldxGkF5u3Wr9vlrfL5kQewV0BdjmYJoYN
1YPFWDPlq0jDDFx/93dGuJhvltlkhSz10tPQbcIX2gZa/HrZxtmU8nTj+JDfxv9eLFrQFsCZOPpK
WSeBXbsgF5e97u4/9MDOhaVTm1zgn8x0jmdImh6yx+wQrdnQd7E3vOYK4TfChS1+9Ijcgwv+wGX/
W/yYwRbE+PG7KxBiIaXzW0m+jhTNvbytIv/gojwtw6aAGF5/jNmgMKvxSrsZY9GXrZxtfJ9uJBcH
40zTqhmjn4d+FV/bT/QqfCxuioB1mkDPk0eOto63woKZYHE8ggCEFq1p56F6WFoHFbMG4vb7xAdo
5g4ylI9A9YyHYoVprvn68nIFUZ9HFFCr1KSevSJpp/qx0nhVR9zaVtcRJHOGbggumxN4KY8qaGLM
+UgFNncOHzALC5CoqCQhssBFkRDxvUtGZqG8l5F/kIe/WwEXQCDJWXaUeaEWQc+JxlfKcvN3Frjo
sUxLFkslLICUddupUG0tBGs4W5498XGbCxatlv771aFiEXsd9UnhRrvSgxYjWK87dGxWkYaZWPDq
iko05xL9U9Nc1NA0OVL791PcgDVnsFbJlPtMCkEmHfoWEjjPruNK1K1gC+LfMadWudihKlVumiyh
mhLoBi9457dKMERygIe4IIAIwqLNxQ/IJIaKxUpii9qs5VIPZAiJh9VLSqYrKY4hxhX5f+EwisxP
USPDARV1CJc3LYg9pA9Jvfk7A1yyoZNB1kL2zaosvQt1bW80ApzwZY/EGrhco7DlaKwGrKHzs4P0
FO30NURxdi2AHN3VxIAc8dfwViTWyY7Sb90CVrlgYYWxpCssl5/LoxrX+7bWbxg4/fL2nX1F//Q+
mOFiRqGiowW1SCQdxXOLnmCV3Fmg7IwlFL9rxSdEW7VSdROPtsAzfnOZEdPSQMFiQ4TzcwrX2rVU
9ICPHOy75iXEC55VwBmeIDxW98MGFCbCuuQZAXVFhYL6T5tccMnbzFzqDps6NvpV3nauDBomSktM
aoyeagNVGDVBWdhbSDhq4Q892lXKXYm5BhU63X00edr4qoJBa6qLr2Rc2Yb9Ohgm5E7WIB51NEVn
co+ZqNJx/iL8+NVcXOqrVM2rGDslraMDBG0qB40KRESM18lvGBQgW7QMUIIT9efO31cfdrnI1NNa
s3MSkUNclMC1xM48CU6vaGVcQIJ/d5FUYmUtJimq6EgHzVswq9gSEA4+XXb183H252r4h6vehmqp
sWJHCbny3r5JF+sLIdtkEKQt5w/uhx0uIhlKRAyrh514qO9mrdvSBboMi8ApRFa4oERQcU7tAVZ6
u/xhLepLrgclBlMu79lvYt/HYrgo1NZJrFYM5jS/Scdoh/dltMu2aJY+gV7oB3j5j9VzthI53ll8
7Mk51bmo1Eeqki3WwtpFAHgG5jrasrG1+VFbi6p7oo3kwlCBT9VOrBfXWtMXqgUouN3GiQB7IzhJ
Ohd3RiU3a8j2kEMPeVpl+trHd3/5obgYIckRQKM1i+PoY7Kh46/JQ+/oAfBvugsoBmr0mCUVpkxn
KetPvxQXIyrc7lHDYlOzOFaguuWz7HdOdGMedB8zRfcDpmTRt5U2hn95xYLQoXOho4vCMVrY/Wil
5cqw9nH+kA3DOuzv0lYTHQP2x369jH8eA573QG3mWetZkRvC1tC0ztZmFHhs7I2473ScmwY6d6vF
y6AqiJGK2AYJqSg7FW01DyWtbejNNSz5XrZa//rPu71dnORq8pTGbUBvjRJmUH0Tc9AJQucvorRN
T/p4ZpYV41aW09WAuUG1tdb1uHiXP+tZtO6JQ72rrp3UpK2uqohOsdVoktySysHoRnlPnjo2Rx97
hrcAC+iNwxWoz9Ga/7Mn2seH5gJP1y9DZrBLQqJqMPeQhmpuBQsUOC5PjhKWlRqHgL3Al4oXjKDb
mp/cxm4OXtDGS+7BZ5F2q2qjeuK+rCDWGVwYolCzsKIRq6up8kVvwqt06J2QvFxeoSDYGXwo0rJO
z1mSZRsG5o+on4ugjCILXNDJlvF/XwlvGFteVrn5d5c4P/begqLQNtglniX1ocZwn6oflfztrzaK
x31mSm2pAztWDa5YJFfVt0YVAVwEW/XLaDuaK1LMPoYMfY66B9DS+ru7jYdyNjZZxpZZSNEAz8Pc
IyJ5uLNuCxlLUK5rqqbxbY2epC0xJeShIAEEQGcjld+6QXCBno3wHzb47HBQdW1qWZ/GjnIvWYJZ
xdidBYIZSNqAZiuNb0xLCKc+G1dPjHKpYhbGS6cPbGGY9IUcKrQyEeXSleUVNobQ3PgWFTcHDCG2
V3y57HuCPdW5/FEurcm2IpguANGEgAyaB9QpRcfofCJ3skIuf5Tyck6M4t+0hHpggtqWa7B2+4z5
+PKKRJvJhe4pSqArHUoQoLTxrqvmzWBnjoahvrkWyl+w3fklHzhZFtvdk0tKK6sUbz/sXn7VPYIS
IzD9eTv6BniIEiERv+hTcVG7G3ptaVgOLhnhdT4YLimyRzXVBPt3Pr84WRQXt+M2tUhcYFH1E0XH
tAxkPwPSvnjqMHbcO7G67V/IY7YC8Z17+dOdbdbaJ6a5gK6W4BtCSZEc0tZrMU4BFvBNBXYDkFqh
4Fc78SMgoXYgbVFwKdzch+rdF+FpFO0zl1EaI0jIa4ofYa8Hv743XFvb/DO5WjCIxhjIX0yon71e
XjtAaZediU8uIZarWk04y8dw1KF2jCI0FEAn4wBumq/2DKlkpg/b/OgkECi8LNlzPX8zIGWubbTO
a+IrkjxjtLUCp1GWAp0zRX7cRF4PvdK+6DGcjkdu7mjVvgk3YLHG4CZjvEGckWK/7MKrqmtcvejB
HRO5EflRjrIb2rFX0xsKmgCARIs6W3VRvxnHBN1KnGEE4Ty7tuKvaoo+KLXd0DIcVfkCJh5vAJUD
ZKMp3c8NdQoT/+vYjYpjNiA7l67sGQhbNccU7XoI131zVZPNpFx3I/4ARjzi9oXEx3I6GuqdYirg
iACzYTm4YxdDfiEC7SR0oovBDyvD18GbENoaAOwPcdo6qVk9k+IJyPpowdRPfi8ZmO9iO/XQZK0X
G4qrmK+KfFukqNfpx8im61h6tS3FL8OHLIFePIgVtcRYaUrn4dnudChHEBBPVMA6jaoLEQqHaN/j
NnNtzN/VAzB7+QC5XGhvUWMdjvMhnC037KccPETZgnHyKLjsKgIH5R8AipKHpl7jjrLUZKdpkWeo
9r1U/gku6uQw8tm+CqrTSU9xDqoIjAfRnTkf5QqyvtetBTINexEc/rMAxVN73B2h1WYmWTrsGV/p
CqNbhsuA0SNI5bQn6mNAQ1xfENwVBndXaE1mTDYLdcUjWqAyyB5VTylczf8Hklm1N1qFd3P0lm5F
lANnE7KPUMen/51GrWWRYboDmacqz44tKqqJLHD3hWnU0jyxxcn4fqHxEGqC2tP50u3JGribYpzg
9dEEC8sNDo21OJgXGDeYit3pPoA9yo/oGZQKO2FZSLQy7pow9dTEfArsgnrlbsDFy9qQphttlK32
pP+HN7fIIHclVFNS6hgCw5VYyP64YMaNCrJn0V7yj4DFIKCbMWGCIaNn1L/vmXK5BiQ4Aa12oIKn
qXwQ7aTA//lXwSzXSjhnSCnChoLw6CulPwolvB5Lw7scss5iHk8ON/86MKMw1vIayzOP7ZW5giT3
Kj5YOFtsYlCEXj07lXlqjQsl5tilQyRhXbjMD1aiujpaGll+mKbMpdl9H6GXl4zeqEDJaL2MX4j9
YkAlQCrt49RUACtOQaVQvzExU3h5I87vuKmrEKEwVKjIfM4YG6mXrE5Gdjous5ObsVNJuHNRU9da
kXjweYyH+mGLOya0mGewr2J6aG7XKaKam/nhxn6QXogOpHn1DdT+m8urY7/+13z4wyJ3TtqOgIBy
BESgnO1VA+4tabK8No9cDUS6av502dpvMtWf5t7TyZP0e6qroZ40mMuvamnbYJrxTX6sV90+2bf+
gBdTGQArGYIn2ZHXorPzmxP7YZ17tYEvN7TD5H2akGIca9+DNjNxipvQQ+LwA5o1uDuA6BUWAM9f
/x92uSdbFReNlBmwq6TSGkLFaEpFYP74dnlzBY76DhA/2VtkonYZsbnXdGk2Vvpdz1UnhvZ7ZwqQ
kcKvyILviaWwrdFKgxAPhI1QBosMB2Pj3WFi+t4YGXB13RnukzjoXfod7FuC1875yP6xmWyzT4wP
tOr1mJ3HnkLfTX6udMElKfpa3C2cGmWtRCp81FA7Px++15Pp9rPo9jj/EP1YBhdWiKmXEVQA+6Ma
JBSMvKjvuNhL1SnumRCWqAb9m4fahz0utJDI7BMZA8sH7cbYGjeND3KyfdpBLo3N83Sr8Uf3jFFQ
cH4edFd7Vf6kLPcR2fiZntIKmwFgMhQwm2nT9Stb6tat+eXyCRC4Bj+oU9vVpIYh9rRtVR+Map7R
CD6byAIXQdKl0EIzwTLmarma1GxjFwILAu8j3EWYdX3Y9B3cO7PvlPFaGh+URWDifKX+42MQ7vxS
vIioFXYyCtnoBrilB3GV27zZhl6Lob3iHmSdq+Ku/K42gQhVLYrBhDu+GY3l0BzQINQdCH1DjEdf
6btom+8KsFHbQeWBHE9olH2WC7ccPxvTNh3NpQxGu8mL1uUq9hI3aT0UuP1o9Uf4j5Pd5U72HCoQ
zyA4aRkesl0eNBT6gOHfBSnCHeeegs6qSeEmpgb+wAY8g6E7QOrq8oESOSOXHRBJbYquhLurUxpk
kFLsrXZT0e9/ZYUfd0kylRC1hZVQmzfKsivaHgryN5eNiByPH3eZB10vaw3kzvIWYrdudUN3lpfe
jQ7je4dOZOxIwGV4l62yz3DB8TTu5pcwwyeVBBHJRtibwDOijvO+aLYJuN4lXXe7Nrhs8Dd1259x
np95QY+KUBkUmVjmgswKRB/uBDqnGewMoqRdkHBoXBgZJPCN9iFzdBOOPm8krXZqgEyV6uHyokSG
uJgx9NESKyOcnZJvTfu9kIgDTBWULi+bEcXFd7K6k9SikpmDhJUMkpT4W/HSApmLF129VonT+/G6
duOvoEHADKojpoQRHDV+6mVqRsOOa6xRsyNXIa1rlj/iTEB+w0LPJXfkokazjHJGDIyxxxlqbDIG
WdN9mI2rYgwiEaZVtCAudhS2ZOFY41SXNXAgU4O3k7JbROJLoryGb/+EU0KnlOVRJondtJSDfnyc
I2Wlgte26B7m4UU3wDST3Cx550Al2HGuu3K1AKVp60OgN2D4SV/GvPkq8CVBpqBzmQLRZGmgJsJN
BWGHTYmDKG/+GVtWttS3UY0XpXiCj8s3hiQpxUQYe1vJsuSEUFMqlNa3m69Tf0P7Z8HyWBpywZN0
Lk0xY7XN67YGQB+oFRQ/IKy4ZoK7IFkEMy5QK6JOg+htzCOL4qbNwyWDxeaHFciJ26DdlrjgMNTc
9qD+F3EQ0Sfkwo4+NVIxMS4PY09sBwgqJibEJqaKKzCqqCvGAya6MITL5F4fU9bXprLA6Jhbm8pu
nEapvDIpVkRqN1lqB2H3tQY2zRgllKxBfmlB3KwQ8ZiIls7lMBDFaseWwpeSsMbo01sjksX6Te34
5z2lc6EIQzltgqkZVAJAJexPJZSa0pXkq3eMoOUFVaavYv7BX29jVSWKomAIzmBS6NwHpXKLLlEd
0mNIagdCRU6dgVwaE0E55BxaMjlKJwsyqF838rNJ7nPWA0UPVULEreJpb3f5IYP22P/7LH62wX0s
XV3KQipgwzwmtxooFUdHA3e7uUWBHPwMwnabaE3cp1OtMFz6DPY6nwwumjYg+PYZIUL/CM60FrRt
YnrPM6wonxfJXSddTsooYcxMoWIfVXWnmMXWoNRZlB59RmvV4DM24egkWQehc+jSmsEAnFM2Ej9U
0EwaQK1+tIjhK/YmUTyCqceC3kolOGPrFCzQjSjf/PXN8ekH//IY7WpCl3eS6m20XvYQUkKwoi4b
uRFF/jNB47Mt7rIZRkw2WoyVFBrXfr+BuEzjJNss0AMDXEh/1Nn+bJDLaxXdlgh4IOlR6zK/wcmB
qoUDocLgsmsLDuwvj+GpNetKB4CftA0UP97ShLhl9EqBuoj6JKiEoJsz6fPnhTHfP00BYyNOsvCd
wxNE2ncpcO30BhKnXhiBvvPy6n5Naz/b4sJRRtsCuEAWZNGeK2PIIIYQMpDoakpErbpfc4PPprgw
lJWQ/JpNnJ7C6CAtDWQ8CTRb3tRmvFcXUZXkzGzCZ3NcRMohhGioatcdjfJ7aclbXTYxAEQ8RaeO
Pu06TENMShgYaSZwmDMp/GfLXGzCExiSCCMWqgXdC6ITxAmgHo3GJKA5NAAWQX0yb6Jrc6vPnrwu
Xi9/UUFkJFyQktEibNsilY9Z/Y0ardtR4y+DPf9Yhha7DLlApEGMExUj+O5U49qkAUonK2L5ticq
Z5y5qT9tKf9wVmWrqDSCLWXVosjyzBXDdOeOYTvJNYv22Z1wcvHX9PKzTS6+dBaQbxmxKKi+xk1H
dqhRIno20N0AeZ7LWgPjJHAdQazhH85DM2bpbOPk5y1mQloHQA4Xc1eeYoQeG+LOqXfZWc502D4v
kos1U0r6LGmxseMKIgHSO6+Q6Y8xhkINKL6LWUdFS+QCzoLWYaJ2cM/GH/zFRxdbvzMbvz4WGfRe
EtA4Et/IjoUKrUYvvxGxKwriHf+8NutIslJ2hUeQ7qrUqyjU3bLp9hkwc4KtFVy+/GtaNcYWiR5M
tS1aWTMUyQocDwL881i6TZ16cqasMo16hv59TidBIUEVmeei0FQ2ckJiJPEhxKdosbhFZW26rIQe
xs4gN7oSrqrQ9Gv6LQe1gBqCghHYmrFJvDCPVhJQPAoCV67kTtjNq9Q0VykFucDlTRIEKx6cOdlm
3RosNaV2HVilupp0wQCeLrh2+Mc5GosGqXWbHqOU+pjv64zwVp2sbaJrHvhJB0irSOBEbFu6WbRM
BnkfhB9lalaBbWA8uWqgAqAvy+RWID+tJwLlaNPp7TsSSs9ZI4GMubQw3CRJC2gfq/Ro1XPqleV8
G9sWeU7z+XaJ2tu41K51q3qpKwbyVw7FAkKxJPPU8MYMb5sQ5W4jdwr9mz09VsOXSf+SK/tsgrAd
xM+U2KuQ22TROpq2hflqlw/RcGcnt/NyM4Zf21pQ2BV8Fb5uEJKpitDgl4/tpDgxFDQoeC0vf3jR
V+GCq7qA44EsiHSVbjkm9PioUgQKIVdx/pjForPIgsrnSsGnKMdXCuYpU+LJLmVAkb5J+otaPmvk
9fKCBHGNLw3MWWahFo40EWwbUIDb5F3t9N3dCEa8GZK6MXzsskFBJHvnITnJEsNwXsbKwtHJ8iVy
ovYqbORdB6hC2qkCU6KMlJ9AmnQp7RMJXyvc209DgEeyS8GXtPwXvgfBtft+nk/WBclGWpojCqBy
AM0sv/Qq1z6oIBhEBrySrsnm8jaKvhsXJiH+N7Z1A3MmvV7IXaRsq/ZgENbNWDzocAkCnuircdlZ
DsDIXClwk9Qwg8w84O71UG5xFiGQQ3CIeWAoqqxGnbFvVtJ8Tee1Ien+5a0TWeBefEacZ6bEkjKZ
mPfNoN3moyh4Xz63PJiQ1GFhJw0STQvs78MzNLj65PHyIs4Ubz/FBn5kKFY0NQ0tOED7ttxmC767
o6wMl+7GXbIHxW8UhOtpZd+0BmbRslUZiEKhaBvZv584fGkmXSGr2EZT0VYh9NfsphYkA6LHOY8b
7GsKGhWKqhPL2IdD+gYJdA8qQd58mO7E9HvnvVwzmJIyJrR5zYuCkCVTrRIsufot5FdNC5NX6nU4
24Jb5Pzh/bDDbV3UldYwybCjacZ+qXts3wSJNNDvGpYH7QGIGy0Cp3/v0/56l3zY5BLYzpQbWne4
HBnZ8QBtgBGJHTrIECoA5j1fxSvTlZHEmq6BxKFwzIPTeaxQu3wpHzKQlNc+SjA1071ZP4pKtyx8
XPpx7MOc+JIE7GY5ly0uBYiMNdDzjQu6plELWBUAz+Bt6ul1X4omGn6Ta37sCbvtT8xGKGqOWhjJ
x7hTnKSn7tQXq7AqNnYyOTHEklKEuJSYGE6rHVPvt0t/VfYZAHavSrEpIEtItNIxpDx150V2Yjx9
Quv+8kE/nwN8/EYu0Mdl0Q2A1OCYRdNDZTQHbXhKaCqI7785aR9muAAPho9ZiWKY6fzRS2z3vf2J
6WMZvFqHMRCPO5/PpP5nUOVJMjqbjlKqwGBC0iAHp1lkN4c2ag9hbF6XwrTj8jaqMhf023yUDEmp
8BLvX0d6FTWYLtIUwSH7zXv/Y1FceihFFaqiEqy0T5MvOeiqeWaBijJ1gekGXUEtFHP7TY7zYZLl
JSc+HC7RRE2gNI7RIB2ouSXy4lVy6uS96hDpkA9RICPC9FHmKpJIJ+v8HfBhnAtksiXrQ0rxEceU
Xo/9DjrbN5fdX+CYqszFLTYAHJYy4hZTwop2OerlkvumOYprreW1CKh+OTKrMheIphZ6o6mCQBT1
KQgnAPGZbmi+7Zd9uBx7U5QMn0FWsFv8YwO5CGQVgB2OBA7Te9LR7t1yg3FCj1IPCs6DN1xVz8mz
GNF2+Z5DFeqzz4C7tFATzF8epepZA1tiWUpuYX3P5dS7/PVEhriogmm7Qh1UfLxxMdxEA1Sk2g8G
KLt6QXf+DK7y00a+l1VPjkHWNdB212wWvxbfeBkhWc/KXtQFnPJeW6U+a4k1vrB9IDgB78fzxK5B
wjzNF5yATk6DGhp7DeaPBlUNQrP0FvJWVdTNw10jpwc7ZXp7hVM23zoi5LQ5//746UnvFbOTH1J2
SCraCnVjiGgMj2y02ro28MB3xxeUcf6LxJRo6VzkGedEt4YaCeBSdjsl3c6F5sTzN9O6taKHBAWi
WgG7nhG6dhxYEwaKwDXeSsPdZRcTBYj3mHyy8KWSrcok7At0/VXf5u4ULl6izftctr0SkqqdcaWP
mR9ZqBpVGQDEJmCjydPlnyHaDC5Mtf1oxWmEzVAqch2mEkbFni9bEJyld9aSk3VOclx3JmYij1Kx
ykJ7Vc07JQuw9NXf2eFCkhGOtbGENR5geRd0kA5RDcUpp8yLpFmAhhYtiYtDvTToXdJh02a52WhV
4VeQdalqtB5LM7i8KkFgfx+iONk9XakJAYId2Mla38iYLh46e0+tpyF5pHCOKrN/XDb4mxL1zwP5
/oA7sagWXQsiRlSMCQXJkwm0xfAgRa+WBZSX9CxbuI8hVDOQ3NHbR6sTBMSz/qhqNiTYdBuNDS7f
qUejywqZQYj0Zochns3YiChjz7eqTmxw2Q6EVBVl7GGjyfVrOd3FU3McoTYqF5D1rl+icjkU6isA
/O6fbO2JYS7ySN3UtEYCv+n8/kp+YVKIw6p9hL7sk7h9fjZzPDHGdvrkO9YkLVV9xCpTk4KuLt/O
0rWQE0r0ubjwURbDEoUM442C7N5o5+1SNaIUn33yXx5ZJwthp/FkIXoDyrNGQmW9NVQHbW9w1O40
UvvK0nh2dmMMSUDrZNMW8zXEuf7kqJ8Y56LKVC2zKQO2f5SjCaXrfQwls34mq2QUCkizr39pnVxU
KRJZy4YIewl9vkeG6WAKI6Pfbf4buur8K/JkaVySQ3Laga8YS2MZKqR3/cIAaA6cBvUxfSZX/+Ce
QOEMvlCM6PjyFygHCGL2GQUDpD8fv4FPf9IG+vA165p0/uRrj/I+jwOQs4EvbZUxeZ91BtJ9eYWq
bodJCYbYHTGR9R/kfs7G2ZMfwsWdNu0gYK/hh5AamvGSk3TrqPuBoVqH5OMG8HWRV5+9Q04MckFo
iU0tTjESga8NrYawcfPrwmfCaga0SuODAvJUN921wR+9FE7scjFo0KiSJGOBkoVVerWtBIaUOVYL
Utowc0M89koRZ+b5p96JSS4SSUOtKJhhZN1k9pGZri1TDNcfxS+E82CAE1tcQLKpIUfm9O5Q5pth
YdAB1Q7GumveAP8K/kcURjAAQBw83Fei0iILBhdOMJ/qaFNSz5qd4RWm6r5ZlftWX2uG6qeRAqTS
OPuX7xOROS42qaO0gOgqhzmJbHrL8owl9WmKDqL6rTEiwVkVhPr3nT8Jw6Zt27E2ITwpVrsuui7Q
tPXl9YiOBBeQcgsI1onhIG0k4IZ5W7WroaHbfBTVZwVXI5/iJLGGTvGCpfRGurbkwmlsY2dVlXd5
Pez3XnCH9wB8smNJk7TVTGEGPAQ7qXjQZIDlMP883ygFgIhAsiUiqnXRyrioYsZzpeoDoopURXvT
3CekvWoxNHt5YQJX4McO03KISmOCFYVh6eK7XJ8FqZLAFd71ok62TivNahmYs7W5dKeQfa6mAZlV
d0xED1CRJS5gGLSlFQjToDxVKTd61q+T8DqbUj8Teff5xPojNL3znZ6sCVPFqtKzwRDwtVCXjVcb
XnXVjE4LVlpx/ie40VQuOhhLM8VRio/UxZK7kNTtunCXT9muhqAXcOrerCSby34hyqzf2VNOlthZ
aZqqrLcSE3ulWVcVXvJhGjm5JG+0/MZUrmuyN4bvl82KnJ6LG9FYNqRgoO3E7g5xu9JrdTvqXy4b
gQj05ePMozvzpus0MHqg/0bxDmvr+BhZxqNcGamjTQ1UEIsKdD9kraZDglImYhhQDuFKj7QeUEIN
ciV1UmzrwtA21iJJbhMNYHGyq8WNSwW08O1ieElhXcszQDIDTWU3joGI6OcCVS4pnX1qJOQqL6xD
Ufew0MlbVe9Wy3Qcyhq014uTmex3AagFlTi7b93SzvwYhLnoSHhKdGui1k+ieq3P13pkOXO/b6Kd
tEQmyGhWU30fKyqYXUKvqkFLEw7bSKVbAyUHbwhVeZuFkNuTujkNNLXemeb8Oo9Hw6pXtAra6oEW
67np780SrBKS5dYRU51az73iWOFzCn4ZC3mGVhawm7z1RvK9LG+t+qlnzDZL76jL65hU+xgMgg2S
LcuuIayR2ZtQAfZ9SmUgZmrPaCVYG0cHkI7ULRJa+EmNlBWskrkzNGhjlLT/rsT0UOftStXAxSXX
ngbojdnCbmjOfhHFj2mv3QzGYGKfxsKRLekmBG1zepQyWXY0KRFca+er6x8Hn3C55awPFeRg2XVj
O0bhjypAfLnHxrRyfQUtu8XL1+JGhSBIE+4qqNQhBOIeVhfV2CttvrfmRHAPCEIMj9Xt+7buLHaP
Krm8juJNSN7awW/sfNVC00SRI8GtIDyCbM0n8aWJQV4gm8gk4c+r/Js5OtZjs5eAY8MYyi66RgGt
8cSKiKKTz90RUB77F9GfEpCWRoMzpD8A4l0XUB4QRBnRlrKfcrLCZOizSNNZVRD14O5gfQdbC72C
00BEO5Y36ip7g+yMN7jAu4vSV5HHcDdGoepTVrPHvL7YzgAiKEsTXBCi1bF/P1ldVuVqmJICjeru
vgfospYOdknByNA4Bd0BHL26vJ3nbwaLMFlJYho8h6akWrNWVFjR2A0IlkOgKPu5EsC3fnOxf1jh
9k3JjRkgNtw/GkLjlnG9Mqk4qdwRF3lE7AiL9+crBR8GuW0sM61LaQuo7KjGgDbemtWjWdbrcdyO
Ve7StHSiaENRwSZZBjYvkPvKQrJp0W/gLt3OSExjZA9mELwmEKZJtrY7by3AhsBlgGkQ0YP5vOv8
XDNPvYM+b6l16L4ei3j0KsPLMhltbtWP2oe8Bh7alPzLviP6rDzvDlynLG0WtsEzPb0k0OFkzHrj
5I1lAL3j7Cj8rucP4McauZCdd4piyRksQgbtbbQD1VfW0IDywmUlM/UdEBYKSXQFR8Rk3/nkSNKi
BplbzbJSkq0WCZQegEwUgqrub0oAHyvjAveQqE3bsnnvcZWizsFqW73PppXEnWXRJnLBuu6qUOtZ
Ql9W43VtjHt91AX30Pn74GM1XJCu+kJH5Rp7NmrZsSzyfTgcpOgF6a/gOhB9HC6ySDlFEsNexIUJ
nBJE2UOZbLvw/rKni44WF07sMVUbrYeVrHmsIUBWW922WYwg0upAWx6jXITKEy2Lix1KVcc5VJfw
fpzuKGZ4zcEAUkawdwI/4IXhota0KpsRGSR2cpTneR9Lj5f3TbAMi8vrhkWRFNnCvunFcshATaPM
kUcakRSjaCFcVOgT046MHGZsdJtqO1vrcStwaJEJLggkA9DQMWMr0nVypHV4Rf7/TEWs0PvzyPDS
3SSZx6KZYWGpo1U0vGX1s2KFrrF8v/xNRCth3+wknJFpGJDr4qvn4XCVgK1FFrKDiYIZr8ld2mA/
pRHWUkjzRv4KGU7buMWbKDKvJmNykxKF6+iplkrBVxKEHYuLBhRK8GbEGgS9oUIlMPfTHFfhgp59
cXN5F8/ffYahMBFH3Tbfm9cn29irozpWEtLQdGM+aX6FujS0Xt4i8Lj/0Zw3nOPEGvuoJ9a0oQsb
krNSBauMFLeMPF65lb6iSpI7lbesi93l9Z31khODnJdkpq7oORtLsep8XxsDJAFeL1s4j5A5McHd
ERT8M6hm4mONKRiOu+wmb9O7ppevErRVM5NsFdpul5xAf6C9G4ppr4Aj1mh2bRdCgLK6v/xzzrrO
ya/hXEcupLpUKyx47siTVdza05p2rwDoCXJh9nd+KXme2OGuEq21MrDlMzsRvdbyTTPjlb98KxbN
S8LZu7yos/H3xBh3jUCuc9FDCmN5Tm6W/jGytYeuFDQABa7C14pDI7HTho1R9tX/kXZlvXHzyvIX
CRBFSaRetc3iscf79kLETqx93/XrbykH53iizBne+10gSBAkcItbs9ldXTVu9ZHZRmVITptk0tZ5
YsLz2TQWDEbU1e8svy67AKwxU2wPoPm2yq/LsyYb0Oo6QX64SpOFEIQp5lWqW9tYl5wuybr8lR7G
u2DR1ZmPWnUDXet9Rj8qJuvdkxlZhnniMzJAYtp0QfFERvmjY9ldDxoaziVLc4bv+Q/XtOYPMLiA
iO5A5uNo7aqksos0cZGgyl2uWQmIl4fKmUEKapflc1YkDutrNyPVoe4rO54AkObUb0dPNOAd7PTM
McLItSCCG5qfodk7KNK7gbitgpselPJ9ioQVz6UFdNmKr1xRXdJR75bGASUH74LmmE4Pd34VAY8u
QneJwQdpLkF2g6zTzzyySrNeDufoC7JZXk8LAr5PtqoLLZCjtH1UNsiV5yFjxMdk8TxLyypygv+i
Zl3GyCM73OpSyKXEpa7p7RKjLEluIQpIO8vVzeA2rnJfTzkExmR5L4mDWGee57auEnWJl7WZv03J
LYXQQanH93kWH03Za0AyrnW2MgoC9LFkwIwYkerk6lsECitkhJ06LCTxzO8qzoXbYp2iLGf0oavL
rSTi7eDNYnBavm2nK3PSHHCE9qjeBl67NTZIc9PuY66eA3JjiZsOnZXWB5r1uB16sp0k2UjrpKal
IT08LSCdCd1rhTp8MBnns8R1rbn42sGq53SEhYLQGxJ8QAHv1jAfLrt52TIuH3HqH2mMDF6EZZxB
8YgEJrjqE0et3iyN+ZctyYazfMmJpYRFuWktq8iL+jXD075r34ZGMpzzfUPflz1dRTCiTAFa6MLl
fBNfgBt39ufpgbjWB1e3uRv6FhRHkx49Dq5KD7HxOF7L2WRke2PlZED+PwlUJLFyEwhCe6iom5vL
kymzsIppdAE2A0OFhYH3D0PY31nh9rIFiTP5i02gNXsDJxyhfah9inijgKiw0ojL+mMq6/Y6vzUs
A01JxOLq+oUsMuA+dNRsUY6uf6rzJk6A2p5l5+n8Vv+2sopomihTKjOHla6w7kj/pSiAoINLeZaR
jf6XS+3bEv1zq4uuolEsENSL6+wGucf9QrvDP/9FuiOjv1qW+m/v+G1s2Son56oqqqrVNGM+FtGr
Eid2ERMPL1ovtOhGyUc3KQpU+54u7w7pEFd+o7RyIUiO7dF4oxtqv5N12evsEIdywJFkOc/z+/17
kCvn0YA6YwAUHbfo2L6KIL/VC+pKhiTbHyvXEUSxqrCFGaDxiB8U6MG/ilBWGYEGQiaycmcnwiXD
gALX9/HelOU+Vck6rpzGMBhdE6h86ZVgYN4HmBw3GvVKKbTrfKHR/J7MlfMwtDZhusBBGD/bA3HL
/Hp5uLcoMDLTrtmi3r6xJC++8zj2b6NrxfE0NKaqXXAG+gYVK20HjY3I+1e3Y5ihxHotl0b7L4/r
/wz0L7VxkxZJr2Ggg2NhnAhU2kMDejjhQlmPftHqc3ALN5Nm6CX+bC07jsb2aAhj7NYAZDoxMbaG
aH+GmuT99F/uuu/hrdyMoc9GpMx0RocCitt95CbNS13vmPGYASMQZKpbpls9iuyEhj9bpf8lErRq
dI2rRsZ+YpFXddE9z0OnyzNn1Hv/8oGSzcLKMUXhrIXJgNlvzdZrTX6YUvVJUankopJOw9oVGWaC
KivsLOe2jFzjoD4FqpM1z6z1LDymtmLXo/mTqzeEXynVzbScKlmP5/l038kGX7koIwloNy96kjFK
Tpr+SMRBy/fDQDdl+sq1n2mfOqEOVrnp8/I8S3yjtfJbvNWGtlpUM+s8+DRT4zFNXy5bWFzPhSvG
WrmmvmRlliyC3LP+k8/GlZZBEYgnbhFHzyRMHZ2Jf5RO+d7aKxdVj1qpiBiTqRDxNpTqE0SRLo9J
sl6Qyf7z3qw5M4tkWS8tiz/r8Suu4jcL9FNp1N8K1XxQzNsA7Fu0/syD3WXbl08GWXcvsFyb+2LR
bNSRPrVH2oW2Vh3VVEawcR4I8Z89SdYy5zrIDlus3nxkA5j3ocaUzFDAqS2Hmp1nWs4UDc6IdEVi
WXY2AtgrEtuMx00P1akEKlBy8Xjz7F5iFl+E/wglfHVaUQZTaakh64PWEhuB3sOkMfQWD3iBhI2x
KSlYA+tE0ZwA15TdAq7Ug7yaze81KLpM5QMtCm4KcbYaUmLt04wDNYO0pbVMW097fzJ1j8AH5ma8
13PDzQ16oBSNUx10RjmErpAu0/TKzTvELePwqkzEEeDaaUFvBOo4K7nRBVhDi9xNwtLRqfBEwLyh
fjHSB7Ma3bpjDqueAq3Y12ChGKrStuL5qlGETeNbjdSHCu1wfVJsrap2+u42I7dFeqyMN6aWdpbP
rtb2u7LLvTaVET+cjdhPZnblgNJa1alqIOqsws6vysIJs0MVKl6EGVNNal/ew+ejiBNzK7ejCcYs
0NQhc/0KtBKdfPAYoLsTlGO1p6HKNblgQZUK58m2z8oVZWozGFOAU1vW2UfdPYlkvgtndLyBv+6+
bXLJKGVzuvJDczsyNB4uFa+2ALN/aXfsx2ho16Q79P1WMqNn3cL3jK5DpNxMmVUuTU3xbkA/1ez9
GyMiHjC7YO29DZz2mkmc0dmw98Tqqjwp0khMbGkACvWfk5o+jiQ7UtSRNWNzeXyy4a3eX6IrgX9c
8JeKnr6hgetOp89xKFMwWFbkr7vqZDiroMgaSVoXCxyjQ5vWkDa7JA8cnmB3osanwruloDxQNlND
ts2ogeXrlojAsVogUI1kU5aVp9eIIcbSZWnnXJ4B2betIqKAt7rSEnybEikvJHgyFHObzgEQn1+9
caOU1FGzRmJTsoOtlb8t9bDBYxSzPjWIt0vFrdL4wGh5aFLAb18uD/BsKHIy+SsXVOYKylcKBlgJ
chQT3RsTl5xI2XZdxnvy3NVTUYfdsr5FwZ7M4LGk/KUTPwJpy/WyHS9tpJWnqec6DrQQhoIfxiff
JyBNTQ6xaeM5CBi2DFR3/kG98J5DTAplxTUZVtaMQKsyUYM2e/D6x9xPNrWnviqbGMqYxuPldSK/
BZv/Gt2JudVWJGNboY0XDeXCtDzUIJ0gGu3ORI2BbqIKmNeKOpO+N4sJfIqJU5iFbc63UQrtyMQC
xiS0p+E9HjYVullJudWrzlHxZo45qpYgGUf/ncei2Am1m6nOUfZ47/tX4My9erpRhp+qoTlxNNuq
jtabEepAHVjWmh+hgmdL4Rlj4KTah67uafCs90/JsDVRg9JaNytHNwoe4uI4hZGTadcdf1FNP4w9
vbgKih8jpOtq9TkZD4Tv9DhyRivwWNs4iOtCvp+pCw9kt9oXKq5OEICqey5ANJg4CATdiEe7MSw8
0j6wbqfXMQQomT3qxO7EzawKT4UASZ68UfNQp0cVhPEZcooj4t8RCplR3m5mtBL35FYnTzNwC8lV
Ix4GiFY15LHjALpC9hPk2XZRCzepp10R1aC1i3bQirMN87MboKuVlxAvGO2SQJiyRvdTeVPMB7WE
Gkp9l/Q3UfPcjL1bJcRhYLvMJwinUv4+trXddWjLg4SE3uWIpt6M5o7Xo9vr5j7N7wew/raYERCP
QjxT1BuNP1QapO9MzW+NyulqiBVrzK4j625o1BzUcm8xUM6857Yo4vtZ6a+aAkQ1zDIq1wi7N5aI
n9AK3S7tlDxMdwPFj7BoGbqxqB/QtftMZ4qBhL8u79yz7uxk367cWZSYmaktaQSm1tsi0+yZw641
eYN6m9XEvWztfNbixNzKoRlZhmurgrlMCZxyp3uhj24MvQHyHI4A8bQLOgKJhzv/MjkxunJxUTsZ
sbFw4rT1tj/URwFNGowWSwXApExM/GxAdWJs5ebSXLXMeEGpzGP+OIc/MjxbK7EJ+8lGYGB3NJEM
T2ZwFVKFAEt2xoDRoanTzRoQGoTQJCN7A+/jvHlSta1kDc868u8RrinXlBmzmS2pSnGN/ACYoPIt
eh08rKcjB6mcDXJOjK2iqYQnoa4tGyZsjRuzTR11rt4C7UMypuXHXHDfawq2xjTR6tGh+16Qt1r9
SdufZvHWRdsxV50UkSPEAu2yze14kJVxzsf9JyNcBVgMZBQdWzA/Iahqmj3xKbpwTXc27IK4EMrt
QQUkb1M4e+2fWF3dV1VhmUGx1IlJ/tYU9xRHsG01R1c/L8/s8nPWE2tQojKdWyqhbHX2zALEmkWB
iR3MbE8MSGV3oSQiOzeUUxOrE9eEsQrB334+msWXoKqT4CVoNAhLFRkDmMzS6qgFimlGag26n3q4
Sqwrq6xta3wqwMlwedLOJlpPhvQXiDLsW9Fk3fIIe20swwvKIHdCNZq2JG1+GTn6snVjF/dtu0ly
GjnUyo5Jj0y70uwy5YkiKL/8ReeuidMPWh3DoCeiZQGWMWY/swTajemBjvcCewf6zpdN/cZ2XNgy
fPE/JxEpWnYqc5xBVVgV6Y2ZWaDACSt3GrSbpghATtMNdhomT8LK3CS6NcufLC8cqoBGk19pVeo1
tXElWOiZ+mej3dIwvEkbw5sj6k0IZ2gJ2EAig9aevdhOJ2h1irMhowVhWLGlgUSx2RX7EG4LbYhx
I1pbrgj1G+fw9yzpBqCuJrWYvrq4ByU22rwrwFACwfWAV+9mcRsON63QvL69E+be6jYdAZtO/D5o
aIHyZl2zTQi39mnpkB59XKruzkNhEytxanD7pQJUHJYCWtdQ/JwY8BzDY99QvySlGzBZIuD8Ufr+
/OXfTxbZsPiYjyW4aiHX7SiJYY98aRtL/KouJRvqrIc16LetlQ8ySDyQYSFzAz10jpgj2OdQNO9B
dQAhABQsWhMCFVKEPzl/Zr7NrrxFZmSxEmgYYlPejmBXSNF6Rm77cmPVdyybbEN56pB3EbPPxIQu
wysTMn1QaQaJYKEnb5dP1bl79GQO1vzQuTZ1ZlhnOMDpochRIJofhba7bOO8r//PgNeEytANUUr8
ttjgtmmA2F2XNmqdtaEDH8sZN3S+ptJuSr0Ipwk2ChJZtpqk26ocHT01n8PYvE3Th3GKHR4LJwr0
O94uJPbjq2lq+xStiJeHu6zfXyfw+1PWU4onWjK2YM05ZhBlLentgPdRTzS7UeZdUTZu2lpOB5bO
y1bPHpwTqytP3Gk6n9AJgV0VmraF9EbeXaElaKuDxO+yJclUr1WuGMvifETVC4El8zp9hDaSJLn0
G4hwaQpXXrMTmV6WVoqrm3UeM1Vit3mj7MGNdUw1UC4m9Kav8xIkmzN4SUrkCwba2SrBC9MK1bea
mZk9aEUO8Dew7WPwGDXDHTrKr3JiQHys3UVgsbHrgTeOSBsHGVY7EC8zNJ7DYR+S0q77aM811eXF
1hwqt0XeflTCXVNQjw+PvP5ZcgUNgMFDlkLxIU5um6r1AOnxGprfKgEYUfPS5SNe3fPwVYgOyQwe
OTm4QQ28X4ccrrWjtgp6vhkZ8RoycGlmB0YD+HF64B3El1l30BV26NQ7JRqxZ+IMouZlA8hBez2E
i745EMQ2yH5UH85klxYPIjLtzESvUv5Q0JdkbtBozFytaPzL63/WZejQbtKZYVHtt387cdGUg8J5
0hIVnFD3YNt0OtWvBkl4eP4MfdtYxW6pCI3AGMD4FyMpMs73mvaY1YPX9Js+QK9SGqBz9+7ysM4f
oG+TyyedDAs6YyzL0xQHCEjsOrS7UNyUWuAJIQMVUckMrkHM4Pyf4rwMccn1x6lD77GROZmAX+yP
pYH+8w69K7TfZZT7cUpsDezmxX2c/bCmzxEBuVlCdCkobZ3jERJ7ba/uEWTHds9bBLjvVYmPV18p
zXaoTqjoWM9tWpGtFuR3Cos3AiIMxMqXpITE0Z97csL5/ntnrJHTKCIxvB2waqb2aNLB7tJ9iVQT
G947Ytm1lcmenGev0hODq5CwpnoIuTZsxQUds2jDJb/MnyWyz250iMGmu1zjvrVDlaTsJJXTs4nE
08GufBQC8TgMCthOutLN8YxHK42L0pqrzNkmHV+a9NYgHyp5SMfwkY6yqv/ZoXMTuXSdEUNbc1pD
YCuux2aaj13VutYQHBIIqavaXVa+9qT4J0f+xNhydk7ORpAPArsHtUOws3hZ8lkZ9zMqnP/gAJ4Y
WYVjQa0bWM4aLN0TCB+7nVZDFFnvbcOSaTH9pun76345MbVyLyAMVNSQV5i8mj2mfPZTTa/vuAKm
qYYkP9IAxVGjAjkR14vPZNCv0FJ2rNtyFyg9taOwYV6ExlAHm7xxSxUqzYKYjtr9k5YK4+Q7Vz4p
zIpqpNk4IxqcbL3PbQ6tvmiUvZTP7+VvO+tu3mgiZOxHwOpx+WxKf4Ep0Q0ulv9df9FyKi/M/rqT
1xytUIsCPMzHavTH+jox3stWbBLrjrHWbkDkjLPljIzktq7eTo2scessL8rJtLKV21CTLk9BHI1y
PQPjffCR5k7XHYuk8+p6oe14V2q8JQH/v7zBz0f+J9O8chmg0DGtMcIOzxcCEE8sU+0oDl/082zA
q2+yHfFiD0kEv5O5yuVnX5r0Jao7OcK4zJVQZTjCaADYDBBiRbsDJFHZ0kj2GqEMItXE++3uL5lc
rsETk1pgIDddaojiwmzTFtdJ/VEkR62nNxAJA2tIggJ2Wzitku0mgARsUU6O2bfvscg/zaKkNqjc
HxjT3WkRiIxRmM3mt0jjncS7SVwpW3k3k0HwnXSYGqsu/Cqk9lzXrqEihKbELUgj2QZn4+eTXbDy
cwNPFHVg2AWU70IibCMQEgtnM9unG3zl37q00bSW4DwvqdiFu3DeBLdLZ4k8EXv+FX0ynJWP6mg/
Gi1hEAojyNOj96bXf1XBIao+WfgLNUS7Hn8OSrdttc5Loaba5V+aVG7qbET1/RHrxJgwFDLkDLch
BcXRVP4QNAGoRhIhLrN2YT//BZ+eA6WczAa5nBLlr2GLpieEbYYdB/o2Yl8dinWXHcYydZcMan8e
IAsV9tQgcP+qAdrF4iOO+JPeU4e2qRtm73GBQpaVepeNSrYnXzkpIdq4H1Nsz068KvUVx1vksoH/
cttYOjd13aDmuqWDkBpVxYpNgKhSHxtik2w6v9mpELKT78/l8P49h9/GVn6vV7UcHCowxuedUodO
ElVeEhS2EiUSN3I+O2tZzNLRPcvZuidiGPSpAqxqOipsVwMIm5B2U9fRJkhfQaOLu4x5qgU1y0jb
Jip9ryzxEPTJVd+/B6KRgFbPruLJt6w8gMlQXayoNh0jKLKa5KptZX3wZyaWEktlSLlgtOp6Faum
00tN9NXRilR0JNU+VFa8fuq8HlLNkh1z5vL6w9ZqEZno6thUxwowRfMqEL3PzXBXC+5YneJ3hrCB
tPVrUfpQ3HCqidhswG7K80LyIWdm9Y/vWN1oU5ekXQIqt2ObMr9it0qRyu5pmYnVZYTsLZnbeK4Q
mvqo1rNX7CNIXn9yFEBrdzignCbF1P5uIlsdkj/GtbqS0moY42ooqqMRl4PPk+wd2iAISlon6mNI
lPZvDc4yyLiKvU6GD2XIDkJxsd19C3sZzSTJBNr/J9puKw6aXPNrSl9F9Rqnz5w/N6pQ7bH7IPm9
xr9Akunika2rQjJzsolb7fhcD/oxVLA2XTxsRyu9gg6PZPnP3DJ/TNPqqiNKJ1KyrI1Vc6c3f4kw
3JbV0+XNLhmHvkrkQdZdSQN0pR/VjruqYjnK8H/38KfD0LU/r5VSHeuQJbAwAKBl5iBEbSRjkPiG
v5Q8aUDaCOrtx1oDr0zXbWjUul0OOtR+d3m2ZJaW2TyJMfXZBO4shBcKoMQOLV83Kdm+6xrfgg7h
ZVOS1V9XVmbS5zpfVh88gtAj/ZrBtFcI/7KRc0/TPxZndf6zYLJ6teiqY5xzJ7Q+MjN2RNe/Buar
SFKntu5MKDFH8T1LiN1U455W+kYos10lnwrKMtDJsKsYSLtB1vZ6jsz3j09beYkqMLt2MGqISE5j
apM03XcW6kdt6CMGtIsIgXrb7lIghgMQXaEK6TMI/E7NtqMeSYo3U4hd3SW+KsWQnQmU/viy1dmH
ZEcaqPmyo6G04uo3eMLf1vSgeovrjByAlbXOjtUdfx12CVBllcT3nCvz/fEBK89g6BBCpxk+oPIG
xIYUDTDDhu+mowZZLOBJ/hdNN2deLacm12WGqC3mkqDZByhW0mxrgV6mpe+SefxYPLYet4djhovx
UG/+yVvyD9MrFxVk36aLm3/R5lubBaZTOltk/SReV+IQ1/WGbCYzS5bFtVC6jMBmGEkPnczEKuZN
swT6jilM0KO5V47BFVCI4IwrGZrRiKduhaNK2tAkzmQtmBml1FDF4kz0mmyj8bVAYZXOG4kzOW9F
R46e66qprxsghixoBsaxRwzbDB36avgN+v5LlBIA7v+B3nhP2WUvSClL7J7fm992VzdM36HJVFDY
VffDDxVgw3sd7WCxmzgliL6v1R3SLJqfeoA5ygjVZUNeLWWoqgOkkGC6hc4wT15APQbJEdnELgP4
O2D6HuDq2qmSZDSSZWKr0GmeF/7QEDr1VeAtIuDgM5coGMoGtfz7yS03h4L2AP2WxxF6OKoVXvEM
hXqdydyYbN1Wlw8bYmMSbbD40dHVIG1uDttSQ/ugbtfYO4eloSt7gTAOLaQdB7IxLt92MsYp0qJR
yWE7i8vbDIyJDfhKrLqTBAzn2tjgvL6XbnVXpIDaFibEKo59HV8nueZGbPKCIXJNsTS35Oavuitt
JTRsRXzm7KglL1R7Qg2m0Au/KzNI/EXWvUUCIHH7epuwf8D+9ccHru4SyHaUIm4wEbkF5sbiNpYS
5p2bak3VDc1AjYcYazG0uisKqADE9DiOYPpUnsEbaxsyhuZzd/KpkdVeaqOmpVXBStRm+gPd9lu6
CbettMtWNpbVthmLIjCZVlbHKYlsQutNWc/grZCVpH8/Z9cn/nQ4q21DC54J/CpBqwBsoxraJPiq
KdvUue5XFFLmVgPoDGI1vUDR/9cQ1w5B4SLlvQdOCWHxXVx4PH2G8q2nlIfMGBwjvTL6H0N/1TYb
AbE2Em3hrexyYHjDHhL0mFeAC9RSyoFzCRiIzn2v/2qH9Too90VrQXX+eQT5MUrdt5Ao9btddlRc
WcOmZB+sNUXM0gDbXKSxW33T7prNwh+i++pW1rku2Qe/U6In7iNrDa3gSVUdSyij5ObW6D9Gokoc
5DmKlNOZ+z2zJ1ZCGvIp1iz1tjdCu5lnhzPNNTq+NbrWmXJ9y8v2Xo8NT6tTV2/qqzzPXCSGPL2d
d1GHFlnW2JqlL8X++hgXwJBHmZ2IlzBAnTQA9U8bSL75XLXjj29e3YhqMJG4n83yOJPqumza9oEn
JnN6q91ys4K8OQpvflYno28I9GlbpSTUWQ76hZPzO4F8MmeRhpQB07AyM5D7zQsgXm6jH1RQlf+D
qONkW//Oz50YGmjLeDzx8lh9jbfaXt/3O3OP7e0pnnmwSieAOoILtZp3GUfNuXz7H1O88nVkRLG9
Ayno76Z7PMs2oRtsJsjghncyW/q5WPV0lCuHh12uThrJ6aKXZ89QyciT7Ecxp68hGTeWeY0FBBwG
VdNo27ULMa/uDl1mW1BrMtqdAR2PMfMM83rucEbixxQASQpkpd3q9UuTXGc5smczubegE9D0wi7G
FCiaPRJwoMlSdaftelfpGlDEB0Ph6dVjX46o0VLxg6rdkVXlo5WQo5olD6bauur9/3ONV254HnIt
iiu44XgXbRNvgTokNl6bw6/kSXetjbnFGdpmfJ9v2KPE9rks5OnMr9ymmFsg9Su4TW3DN2jJgS9D
duYdmDa/hC42ldmTrPQaJgJ5AcCVjGYJBBRHBPE+nJjfx4PXFcMGyFKAW3eBukFI4ipNczXoqK+R
2I6UzJOMXPYlqwcfnwG3rwhOVuvq+/kxdcUO/a4O21AH0jAqcKwytpVzyfTTI6WtnhBBgT7xIsO9
ntXPfYPxj7MN9hV7qHO30g2nEM2NNUfXWOom8etMMRDCNNiaGxIw5/L4ubkM8IIPW3PoQWahSWNl
ZLcgR8ntgVoeBBD8ulbu5krZasAPo3comSn08cwXrYsBuokf2dR7lSr8HouijktvCd/HGQnsBPKS
rCLolG5u+haAU37gIM8CuPsKKRY7ykzIGKIlSjxFwHQZfX+P9AKahFBL0woguqCpQakLCL0NBIoX
zeC7CzxeFU+gKsJhvq/6Q9dflwnIu6778ldE3nmXOR0nkBWFeCnycF35VCFC6XTTJRNxaSqcMcoc
Pa5tLYtQOgOCHV1kXdHaRV7eaCIAh/mRNbXdC4h0Vn5ull6mN4dupofBEr6SBcesTB55xzxLLRDA
3AlQuEy6BkmFwbMiYgOrd88IgzTGJrRmO9ZQfda4j3IBwHCVU7MaPU1vHYW6GDjy3BJ/TyGePRMo
KoHDbVTZtgcgNu0QWYUQ6TOBxKiQhg+FQzTdp23ltEWzo1EJPTrFQdeGqxA8VZql1rOZDGMDEsct
pHJdoRAnwWKmheJDOdetjMJP1C8Sx35f/OyjbsMGtovrfFfr0wYtSVdmA5RWVO+tlhZ2lhXXTdB7
+VAdxt7ciJw+VOPTQoZeg2OwVTcYhA3iAQdgks2kB7+KLjpUZAI+vq88dFJ5PVNsPDMQOgxbg0/P
RICSj8y3zdiAsEvfzR0+MZ+aHdHFTaNNv+IWDz9IbUAXdqMopatVu6lBciIGDEz70iI0vatAzRRP
Ja8dSm6gfJ01UMlNGw7ASHs7x8EvYmKlwwDYsuwDFZ3toECa3SDvQ4FHECTPAtBNiDR9yg3tvSbV
Hi+RXTworqZ0VwKKsyIq3VAQv0MyTakMiJc0B55rV7wZn9Mov9HQKRoGvLcTvUOXH24EpAVbcW3E
b/MUAiqaePF8Ew/PIfuw0HWYdP6gB44ZPivDF5m4o070A0T2bz2qOqkhtm2ce7nxVQyGx4NXQwkf
zQRYaE53kE3bW/l0h7LFhzoXmOyHvgbOrU5FYQfjRzAO7mDgvWG2bjhbb1EjfMoXZdAcjYdRcMUj
CsWVQ1ZsMlBDaKzyaZUfRESAWLM8leECj41NlvY3ZA7tkL2mePjRcESnT+KiCFUA0mzzWd0UnXUd
D/meWNSf9XZfzNrBapgDOb/l0LupXjszfwjD6m4mw3UYonyTm04AjFNW6G4zvyraERzJiB4RFLaD
TdBoh2Z4v8mYlxijamekNsFi2OwsflNBHHcGesTU5nej/NTVKtzkpnqogsGtjeIqDOPCiYTywAdg
PPSR/6iZvs3TfKfRGLDg4EokpVM24KKp5nuVBlstEY9KOBIgv+FemOaw4VCZADOxEZjY3p0iZmeU
7Bj+5FBb1JfkJq5/Vcl9tJfipCTeHJQ7Da0Eplof8lTx48BEP4UCMAe3lSJ0QxwaUujggQTUXWu8
ePjVQYKtzr+Ces+QuJ/A8TBBMiCchn0CAoDE2vdUvI5w/11u3lTgieja0osy1RO55YNNzDes4hbc
D9txvsZ72WbGTTuOINl4sdJnq/mYCn3P4x/oLPX18CUo7qruq0IJKxw9LWnsik+7GbxkfRY4ooAS
HZndMO2dLnzLO6wfEtYzxAXa8B5wlWNmiduG6Y6FgJ/odCNUAIVV4rVwUQxdpn2pmnse7M3Ai9GU
ZdiLCo7RjDbHOzHFxdXi4ir4bmi3ZrIxpiMLtzl91FjrpOZNHu+MBE/DzLHSXZo9lKL90IlvNJ8j
eRW0dkLIObwaiR9VDwpmVunhBw9aA/m+GQAAFNCta2R68fYBN4Yd5q4JKSQT+kevTelkMc4qxH+S
5CoPNzPdpiZ358ByDGJuGGBWbf7DzDdJex+Zn1Mf2ta8qBI9cpD8qJ6uvuD58F6kOS6jd+BS3RT/
PfY1hqumvgZtF9pDnlNt8ABoOUb5AJ7vGrhUlCCGn0N8qFQ4XwUNXkG0bQyCRbwJq4dYEz4nCQ4o
vY+UK0XNAf1RfJLGm0SPH6sQJCQWvR3Q3bIhSKDPIn4ZTfTbjsEC4tdJayfK1IOTN40duHs/tWKH
ATirBt3emEvbKAsv50Bvi+gdL49tHCn7IUT8wNKtlj5BtLxDB/BXJ9RPUHjuauR/7WQq9hluxqkM
9w1/taJriEQ5PYv2uVK5hdJrdpoj5MnCw4x3fUlVj0fQLiwg4tW5iYg+RyV9yJTSB7/rQ9QnLhu3
TdbY3VQ4ehtiFSusCeBlWeXopt9gG+vNXYsYatwxoL+t/H9Iu7ImOXks+4uIAMT6yppbVWbtywtR
VS6DWIUAsfz6Obij22mcncx882pHlFJCurq69yztY5/WnlKEFiR0YWGMgOdzmkW4jsnjiA/dV9Qj
7S4z9F2npcdBH52qLx7tHCsoifup7b0hhbxzI+4lnZ8mqbjhvN4aNoyZJP2Up9ntgIpC1kuI5Wao
aNyvdbxXaX3IKPIaatibOrVduWK+lE2e1UdOxDWvyNuDJvPQzt9xC4eaIb5T0rsWTA0b8p5I4JZO
ZWAwyLl1CriR1k1MAT4W6nvK+C7vg1omTpEbIcnzQ5LeEw5VyN5vO9Pjyk99imGfY4SgOQdw+bjN
LSkYdMM3+iRk+n1Cu61Z3ybAwqu3rQRtMSjHNOP4NdaDU8TsG3ZxAW1if9INN6ljN6FQkulm6kXq
tRRiNqTcxJLpp7S7UaVyw2MZkjavPCY7wkw4bUmehXwHAidDpm4LYRytfoLhDnFEwfw27fe98qrJ
2cuUVX6EPK0s7CBu3otIuFQVbo/sT+NfTdO5KRwfOZyZDQ22uOONVrZIsVpH6vkGfJMHk4xhhQOp
9+w1RQEIcquOVkBTjCMK4Vep5cHQsjCnUmAUT02sukjtYkA+Kw4HoKb3LWFDVgcc+wLtVJjrKkCC
m1XmS/F4QrriwkzUQ5aejeLF0PUTDsgGoHZo4KAuZb3F2I2G3TnYP2iJRZ6uVU6PE6rUL1q76XFw
SEcDiRdYygGW8/WzAkV7PtzDKAgz3KH15xuWFVgFFHmqxCl06Ip88REOovr0iLbks0rltxwGjgSb
yNR1pxlspwbUT48zEPelmxwwjTZtdqUpAqiH7nplqH6dPNrUbl1XMLxVEY+1YNBgyCdvWUXcpivA
MNHCGs4BI/R/RvUT5IunvirvhDL6gIY4rZEfLVzqeBZ7DZ+llogjIVGCHnWoN9AdpeyAdwPuPfIw
AdYppOHHNMT3qQxmjgWgQ/szgRJTEXeH3O4OkXVHY+KpkYqK3nObMq8yJ1fSUofhrRNP3bNiZh4A
NkHZQ8C5BqSnxelkY/zQEhZCoPohH+9MvXhrs2E7ViSwNOrqRe61quKOdr0pdDATkyjIBuiUUS1o
JPOpNwtHQu5YYNOpxc/MiJ2SVPdteoCgWspEKEsvRf3Uxnut3VflPqtsl/U5RAoaUJBHMOVhkxuF
pMMrLQExICm8Mc9C0542cp4ipn+XnQ7CCHWilt4YBCppHF+utjwJwHzdHvyyXMMIrdT+lr6RQJIV
mUhRaNaN1k3G5ieQc6HRvqlZ+dQp49ZmzanuXq6/1tYKXr+IpGd1IC6jEjSlqMb0eDXpMhJWJFAp
cv06f0eS7crJM2uDka9V2i6XIE3bUEyCKtbSEKKLRVWbEcatGHybrcExxn0b/1iZ3Vzh+Psp+nuU
RQWEdo2O4yaZJzmca3do0ySzwiP4Tb7kzh7VZelHjupQkMTv1qqsc3Hp2uCLEkihxgmd7J4dBabW
TEFWb3vgs3EpiXFNUecSfhglgP/M1F4ox5l46/QA75GjlT7E5UOWAwBf1tBZlNXUa/T7jJVu1QLq
UHQQFYoc2ksuB8U5Q1JXojxiFoUv4d2dR2jAy6U/zhwqoayQ1S4iNs5/5qI4EtFJxKaUo1IxwWlE
+jAJDc2p33Ol39rRW1VRZzTSsGnuaysBgp/dWng66DRsge9KqNjKGcI64fWhiKrw+m5Z+V5LhUyN
a3Y65mV9TKJdTO+G3kY2KI5DqQR2tEbHWRtsUWhmqF/byVSg29xBbl/DnVHVXiHdlWj6kjVVzosl
KU03IQQL1qf9a/OcHfIOmgJW3iDYVdOTzEiop+P/HUIJL/TfIywqUIJLVj4qiXmqstqn8iFW8rW6
0qXTdDbCcsGSburlFBc2l0AJN/BuwIOJ2Z8ModGSEK+MZGU/XI6NZ0POy3q2bKqIkyZmFHgp9TGO
2H2mQX5QQplFIX1QMc0ErxBfDg5Hjp1o3vXdeLnxdDb6HEHPRmfA6WQ5cJpHKmbh1CKMKPX7FlIW
/VNTy16REE8q0k2DonSupakz1Gv25xe7EZqN57imqrK6VPGMtQr6hLLOjmPEHKP+MFvLB2LQK9TV
bvrF2+9sqEWkTtqB6GD/s6Mu9on+XM3KhD112t7S3UGlT2Wz6yYjZCI3XDRKN7PMZ0nHxFW5GgBf
7HV9tetyUH8KdKZL2Kdf/xwX76uz37cI5oqc0HagObaf8TNKVdgTPqBkubLjLll24Bj9e8GJvIji
SqMi7R3RftJgO9FaTuyzFxTs29aJ7/A0oJmngWyDgtw3ZKR+qRkWiUPnveBwAzIFiCJe/j3WoUSc
tSrzxYh19tsWobsF+bKCGzg6RvFrXtq7ei4f0qCHPfIqmP9ywPq9Dotw0gIxwKwC6xBHSObJbUvX
yvSXe9Rn01nEk0wegaDQEwYYk7aLdizobiK0mScoKTkS0gT9JRscyRewZyVuFfQ//uUMqTvCM/w+
ceS98i3v6REpcve51ge+pEzxx0ZYhB7wCngkGiyAvKMbtfNsNJi+8eokLxM0MVDX8hK3TJwsbDzs
ElfbjC+dQxy0GNymQqPDixNHf1sThFvbAouQxFutY5WusWOXJ2FUo69fF5Vjm+2mUlnq2fVavnD9
1BF50Su0OqXLAHYBkABqiRy9GyJDik3kK+fuck/ybDPMEz+LtShMMw7D4Rl/MfqaS/bVTXyotyJc
/7RrU1oEOkgqGOWUIqam9VtusS2KJ3LGN/+faEXkRbTqck2HgRe2jzoWTtM3eLDWDkeJ5Powa+v2
6wY9WzeWqDBNl6PqaL3TBBYo4tWSX03L8DpUtjkBbxrsz657MOk/yTd0Gw8SouFisBcbQ5+azBKx
jYG1OyUegjittytzmwPAX+n72RCLPcHRi5Bq1aiOKLdFXQxJ+h8wZvT1AmEheizbQ4cKmVzt08pG
kwosi+If7cqzX7DYKjrYE5qCZtcJPVQEqCJsgvIWD+t/xvwh6tlQiw1TM2NkOuA4YFtC0GF8llr0
dKRb3YpXAA4XI/t/BtKWNxyvIMdXynp1lPLswNRQ17qVrTH/1P/+3f7CcQpDheQD9B4g5pTfVM14
1G0JgtaD/migXKvF5SbKkumQSP1Kv/3iyT6b2uLSqjpCLW6S6tigVjRo6pGJTylXVqZ3iRh79qk0
eXFxVRBqtkiKfflv3GEBYGjsFmHtoStJXGtPA+22/sQNsJYErX28xa3UW7E2Zh12iQTgVmr2gTJY
x+vHbj5V177evMjnESVrLDYW81OlyDz9EEGKaUSjp6nAf81X5NbXprMIIqYJF6wkQxCZUNhTyYuG
GvXKbK4HEbDW/pyOMWmCZ1M7l5n4V66It9iWY+SrKW5LyDHgw6H2jbYhQ8CGgunwDUVRF0LldRDz
6k2k4gAhy03F7kvtROz8bYJMsdxbXmTvDbkK7e5FNTRIpZ8AIkHxlqANJbumdlLgYWiBE261IEbd
xJkSGMZbUY3Pkx2kauwMKUTCpcylOceD+85kdKd32yYTXouee5/vlLp0udqgB5rsa8G3E0m/u5zp
qEzxAHpiT2g2QFdTIVAVM5TbSowlrgD6jIIoqXVoAEyWA+1Y3e2N7pRryU2bZM8i7qJA1aGzYYrI
m5N01DyL5uH6ol8kGPwOZpq8iJuqzJQB1LMKWXS7RSdShsy87UBS1pNCHqLP7JT9dq3as7aZFhG0
r4yhoVVvnVI0BG30mHiyRnFdCTDL21aZBh5n8zMeGKNaQiHfQOuj8FZW7+JEDNUmJkFtzvq1umcn
ED2NXrYgx3OqffAxfM2nPrptfhPU4NOpTnInrRzDXzLCf535sxHnX3Q2ItOzrG4qgXMI8VZgd44F
7Ao3htb/ZPQJPQDsbD4G1UQPNGKvhSlid8pqtEgL40NrDQYpX9hXs05BTTwen8t6ggwO3zM0MBxJ
jvH171L09PoYFPVM+VTybNMnpg5vcohOdV1xAlMnASC92zU4HnJeeUmiOENiv/QF3lMZ5FhQIC5Z
51hK77DmWddQfuggQCSbLoEWL5wLnCiabxmiv+pair/ceYUIIXUITdy1nXYZ7nO2XosYacC1T6bd
gBuOaeD5h1xvnY7vSX8y0GNHaSCFbO7QjY6dh8kU+1Q5MNlv62xN1mVtqywCaBpBcKUbhXVq/N6v
Sy8qvJnhUrwauasGUO3jIV1Vpb54Cs5mvwipMdE61cq4dbIntD2RYg40yMs1sca1URYxpG1SNAfS
Hpf50Lmi17azCnosopUs81d9fbn3NUU20Im1YSS89JrkKYEns13Yp9ZTXttt4fNtd1vsAJq5ie9m
bCR0oLfZybwzAnhPMkjtopf0lfhrL86L5abzH7KY8GA0Tao3mnkCLWwH+yxwUBIPiiIBBl41I7pk
AoKD8Xvai2hZGakwpoGamLYVSoHuIJ0OY/QoUZUfXEbdOc0dN2sJzMWr4WzcpR0lV4ymR4PMmJc7
mEkb+VG6rT0gADx2N+5XuW6XtpGmaIoqKzAAhBv1n6Ft6tRoqg02A7qVONQ+FJR0DDg9qV/wfwRA
71gADvkPZ/l71EUmWuu0j6Wuw7fcGbsqdvIAuAsUMsS8rhTy0GtqLRdDuKbiZQfqlKJrS19IqQai
alKr9E5V052k5kE5jYcksnetoT1rOnw3WsWPzOxRTrJdpBUHgwFqC60StPbsCJLsKCjQmIEkCZwT
TMhzTX3i8ISZrUo9AQnz3n63Kvu96KuDYWdbwibfZM8kLn3QzD3USry2fuJ0m4JtOfc+GtG7zSyi
XrPAEObjOPQPWt/uigFfoqAeb5uPSDO2MdNDiNzDaTWdW/hARUkzCCzeTNACkGsjuH67XtwPhm7A
mByaB9Be/HM/yEk/lD3HOk3dLm50IIvQPi3964NcfJZrkFaQoa2A6KEvThfAclmpyzKwM0LeE6N2
YvrYJC+FpR/L+k5GMkTrm8Y6wPcwc6+PbV/KeM/GNhYlTJUS6BWN03jsKHwu4ho6nP2BaeOhrIzP
PlY5RO8hKq8kWeIaehJvGmaNgUS1eMtR9PN4PXVPMSRffG4DLiibwJOgh67gR4s69TicuQGv8CrI
xosGJK+k2yroX2lD/lRZw12iIzuIGTCjNHHHJoLzFXW1+JTBW2MqvhQZxbzCchqky8lw6PK3pjbu
YMkRRKlyUIBRG0p7Y7Pas2YcV54FY4wac7Ofsu+iAFMa9dc+3svZUQF3WGWNKxhsFIn0MczadAAP
pRFzayvzNUAPhuRLU04xAGuGZbilYu479Wm07pXxtmrBp5o8VNS/YM14Is07xFLuGisJ0+in0byp
yV6MZG/omhuj2mgquwleA525GRtjR/EikvXWLYW9tnXmz/PXffR76/wC957lYghhmZJHunGCZsQW
Mu9bbe6S3qubNe7hpdwBanQWajcakk2y2KPWBM2o1s6gQjOWbqMCgLcmUqj+iq5/Teb3GEu/0BjW
WXE9GXgdpQq62nHtD7SBRsBW2ENQiPx+BCbBBIS07jsXxnOOnCauBZCJIh+sXnUyocGViT10WnJP
YslJC9ur2HgUwjoorTj29VfdspNk9EAtsW2kPlpMeFZqb5Op8qTylQ7CjcrvAmxSZXBqgBHTmLsm
vOeIuZOAoAEnIZiMKSg66IilRSgDny36cm93cyG6Co0BsKHMfCsVwL8gV817I5CYBd8GaNmBy178
JODu98AFiMiYXWI24Fe4ZPgqqu96MP0YGCCu4jKHiUPQONEzCweuHwYrD2RAnW1gTFTIgAC4tMmh
J5YXeox+Qn7oGnFrzfZQowx7hwJgWitWvT4af1p6spUlIyjbcdM20NHTmsQr+UPX5z4dfNQ93EGf
baqqoKysQAUQqUjljVpX7yPwbyyZvNHON0o9+enYey3wtqTTXQapiyjRoJP5alS9H8m4A7j1UST0
i/DsEHeTW+i2bxnV48DtIzez74mRJ0RAOGhon13KYGRHDvrcB+v795HUQKoM6MtJOxtuGGMluxJ6
SDpSKBB6tr38Uplm2EV2kGdQJ23zbzmytqaN7CepAeqCBs1oQ3TS2Ns0dlOWfWWS8UaiB64dDeVE
Cog9x1pQjBlohx2ALo2Tc+5qquUawC6XEnmEVzLAJh2cDD9EHBQQws9iJ0GHWx+fiHyXNe8KQ0EK
2CYUIuCA9mQCc2QO6C3B0EsZn9TupHWZX9Z90Bg0BMbcrRoK8HwmMFa8bcE6YeVW4HFvRcDkogkE
AaIISNv+KMz6wZpqL+ExhKenHar22xbKNuWJDNDsEqbPxjy0smwbMRh3SEB7KuipZhTYOXCfZIdm
0idQUp8mLwV09MuwVXtgtYCf6UCnrQHI5wK+17ryqHQtMDmTV1dfUwOdVp5sq7L3lGh4QaMsLPlW
kYD1AXkyeRcziwsSKcFU8W0ep6jr7KMc23Os/Lx6FWJr9p8lYPHypwSIbxSfZJB27A6djZT4pWHu
WWUHbWW91loWSCB7Iu8KouipznZDsTOpvM0A2mPqFmWRDYGqsaxATsBsX2y7306A+F+/7S4JepGz
KLYUICGGVdJcTuE4Dh8u3rzw6bYf3uU42sod3ZYmbJ40LM8sL94Sj1JYqNSTw8j/vaqqW6ptyHNa
oZnyIq0wWN92cg/DMZOroWGCnbaqtTPH40Us/WOIObM5uxiythp0vInAfryhtTsc+5+qC47Ejf6J
e3NjecTw2p/tM8DAvb9usXbpzfvH8Iun5kRxC6ZTDMFLjxB3eJ0JTRR3Ux8Od62vuAMqeBvgLCWx
ktBc+sR/jLx4bzZoM8DWorHwZGhweOHj59Wu5Le7yb7V8mBWivtfWC9dSKP+GHXxHGORoipWPhgn
+2FWpYt/aSx03uDraPFJ60Lra+MtrmOWqx2JUDU8Pt+IXzCpaRMaXrEl+JhrwIoLNd7zuS3rWLj0
VY7WMb6lnYOFUAcmILNd5aW1CqrJ9P/8gL+y5bOdK0bArWJ5GI/JNisgRuMakCCYH0RV506jo7ji
dl1y5EJ688ccF0+w3KQak0usZyGjdTRkzqQ/rsSeCzyrP4aYP+nZvGAvieTKxBAMZu6bBspwQkY/
mLil32+yNR3YCy+XP0ZbhBgxCFwueTIduWz4Vtn7ijjgdbEyp7VlW0QZO1I1JdcQZRoftpfuLEmD
JAawNcAdmi2gWd3q1l8bchFZahkK4uqAiUkTsnf5I89PK5Na2++LCMIk0VuJQASZwQM2RMqoP+yV
TeJ9FdsOgF9X3utet18DbKxNbBFCWi2bIqPF/oBvgTM0qHDad9dntrYnlkFD5LYlDIyg25923DtS
fsvKj+tjrCyeunhPjjYDRadCsJhQ7qsPZhMBV/3Em/d8bLzrQ11cMEJA9jc1E03zxZltrKxPWAUd
wE4vPSpQABvktWB0ccnOxlgcWgDXOoOw+l97ocIWByj5u3C/Bhd83ABA8TJc2wdrQ87TPosTTK4p
sOVg0qhAZIuWO5X6nYGCf33xLt+TZzNbHF1jzDRAuCO8jsphI3XSi1kLvMDTzyRqt2P0oGY/htIA
8yE5JD17sVQ4MyXGW62umYeufcbFgR7qikp1TsbjBDRYVkxwi1sTWVxb0sWJ5nB04ATy88eUpa4s
UTi+gS5V3F9f0otb/2xFFwfYlI001VRtPNYaaMPTd1vUG429JhOoUNlKBnl9Rn85T2cxlSAQj33Z
wGY1zY8KqnJKthIJ1wZZVEN1bkY9jRQsmwHQt3GrafcUjMHrq7Y2yOIUS20BF5OG2aeoALF0lCH8
1rgK/XF9lHkT/ZUO/+fboGz056EiMbQn80YajxX6r7X1XNQ3Nr+tx5UtcKlgrVtn4ywOb52UGSx4
5+/i88AI6/tsZ3nVqx6CUXeznndewpH/Md68umfBokqGgQkaWyegSR8h9XwfEWv2/HhMlfReQoM3
KvEcTV5Iar3VtGpmAnbnqdadXGtfskU9WVY8UznWQoAJAvNai4Ya2NHXV391WRZnHHDRJpdFYZ14
MAXDod7lAfiChw4d3iFkN/rKxr0EBf5jWRYHnhVGUlJo1h5H3qEoLUD1wtSqjQ513InTvYHbogfp
JicrV+ylToluaQQgJyjHWoq53ADCluAtktrzBojRj+3e6Y5tUstF39EMKw+qRN3GfFx/ElwMo2cD
L3aCDBmtCQ0+88S57tAWGuT65vpXvPik1AzTmkuABrLLP/dayScs6qSj9xXpL6k9Okl+6Edwt/N8
Xw5pWFSSP41FcH3UXy21v47u2bCLoytEnApuyvREwL3kGZ6xnENjiN23kPPI2/0Aph84SAO9n9vK
ZirCorU3pdZ6AEkHWl2dSmu4V5SjlSTgWoNppTG/6psUCiMwZIU/a0Qhzl7UW2tNVfsSQBi74feS
LXaDOmYxgQ8DPUUQPlIq/UnPQCtOP9rJSFFbZL7cQV5j5LuW6DCT32SaAm7qqWoBMyE/JgqOsf1s
9T/jVHrIE/jM9vsI3Nds2tVZt09E7pFB91DUdGAQtbLwa597saFiVtpI7i16ooKjwmaHAM6HBVAS
bVY7alLuS90CqkVbS0zWxl3EimaCQkKfyTY6mwIKTigAR24V8qO+QaMevTj+8cHuRWi/oV9Wedc3
2zyna3ttETcqDhmYXs/wl5VQ7t+a5As2o2sTvHxSf2+KRZ6QJo1SpryYm4zJKd7MGvato4QQ0wJe
w9ivh4a1FZ3//+ySGKOB8cw28CUj+OWNhgO/pornIUcht7fvpDaCfbK5wh36lelfWcslxWkyAQYX
xa9p6gGsfrr77n1+yA934yvBTDOvDC10ybMHaau+rGWVlxrk50dv+Tro4kElg4rt24OkXqCubibZ
TcTAFIw2XQRRODD4HCUbHaEa7gSoocKs8Ppu+iXkcm0JFqGLjSy3m8SyT+QY3UmvwHJ5gPzdGN6w
11+SQPK5r+9mAGABJx+GZ7O3VruZ99K1X7AIQBItSa9HCj3xMfdVUw/JSEFnPbUsDZpeDyNVMlYS
usu1v99Bz14Ejs6WJHQVo7lpj9oi2tmQ1Ek9Gg4AmRSn2JU361D3yxnG2aCLqJFEE9dNW6UnRmIH
vgJhbTSHKU78uDmNUufXHJ6aVnIbt8NrBDJdMZukxcS//sVXf8YigORQ3GCc46i19Tauf44Nd/oG
ujC5sRW68gAVcaLf9XKQWtpey5v7PlsBZF5+150txCK6cGuMYki+0pOtQC9eVK5ZfkbajqfRw6hF
Bzkf4ZZleYNNt31SBGlmhCB9A/O39jz/L6nQf+KcvQg7E0H7eEg0ir+dOpmyZekt78sQ7mebRDI3
oOt6QoLKpJKCxctgyil7Wt+h/1ODOGz7QvC1ctV83v46DZamWzqBvZWuLx406L9yU6oiehJB9zx5
KppG37A0d3pPf4Y5Nw3WYDpk3nbXRlzkTOMI1HlDC+hsWL1nyVBqVieI/KL3rBIXSjgu46gkSfgO
pfwB5aIKjPc4iyanHLFXzbt+IntCH+X2vkwfY21w61xz+RRDXQftz/bTbG5Z9CVDT1GWJceATvVU
l+Gk5vtU2dhQQvASQ4SjHh+K4Wtlr1+8LM9WcxHdBCm5SNDGOPUlOltsk1R8p5ZwgWCifG/AsKvq
YlMh047NUJXwz0qEegmkmXphbhVQKq7/nou33NnPWYQd04j7NE2x8elkvdQUMiBouwNWGgh1q8X5
1p5TQOBor4+69oEXcYfYpa2XEIE86aJ8hJ8EcQXqdkkKLSpD/nl9rMuR9WyKi+iiaYwYFeoXp3TL
C/i+OWhOGZnHOz97z0LuT74VpfCI8ehq2fXyfXo29iKu5KNgbWrO9ynSMsUDMR/CZXNVfqtt4HS0
KsS9trCL6DFYYyd03J/IkvRAHhx9JlJtYeuLNAmiGqUjbuAPfUNfrq/xxeTs9zSXeJiGtJ1W5KD1
j0gbkuatTNfcTC/HxbMhFlEIOkZyk/cUetx39LZEA/gndA/8MgDy0239GuCYV4ih8HBNXvFiLnA2
7iIWoRkZ9VDtIcdUN76IQBt9HF1St25DS0dHZ8Lp0Rm9vpwrh9JYxAgIl2UZY9r8Ff/V8+B+swWo
e3N9mEv6/bp1NrdFntNUlRmLzsYxHAI8/OSNgq4foLZ+N+yh/DNn2LXtTO7kF54KgY6V8dd2zSL2
QDcXQIFCsU+D+lzb31a+VlZY+3aLMAPJPU2CjMq8js1H9kECOHiVTvwu+fPt1d42h2ZrbIpj/LD6
XFk5iMYi6BClkWV1nC9NAgmsQrhqZAG0AQkPSXNMVPojObtRzemGqg/NWHsM5u2Jxj7kadhQTh/b
hH6ufO2Ve9yYV+vsQQMokpWaWk6Odouqilp7KeTf4uKHEgF+0w+hoLfDdKeYz2al7kb4c0bJ28pP
mA/plYvdWIQnqIrmTMYFe0qEdJdqEKyyx1BtjlEKd4IMwEYoII/FU9Y9CRKujL1yqJaWho3d56lZ
I0a1HgTe5J+jDzdvHzKJeB3LQeUZp3lTQObwO/HX0OyXyzG/T9oSImsxEPmUeSdCQ8jjW3tfhxAq
DGcrH7El+2g7d8og76bC3hyUZxXMWygsypu8dsZ9Gq6ppporWcjS8JBISpuUEOE9ZrOzHWH+wORN
SZ/G7FuJzEND8iM8yaFBILoxoCwBICue3jqrHbyxI9Ch7iHA1B2MXr5B//5WJBA71Dexwe6AE3GV
Nr1pzR+N9Mqr94hsQYVz4Kzo2qPiWGwKiAxcO7wkqwllRkB14SGaZ1DHHRFVI30/1UhByldUzmDO
VUJR65lkt1XzmVmTo9n4dsWNALSTfBAURMleRDdlAkmN5r4BiglwbLjTF1CtBKBQLp+t4XmIdnkC
QMEYu138JIYMfJ3Yae17aZTh2Jl4udHticKCsmkgTLlSVl3bd4tgntgZ7Q2F2CddBZyqgZaPAeGh
NvIYCXTtvqafYCO5K5t9JbQuC6pw4TKKxkbOA1n3TZrC7SF+MXtyKiy7caBZ6fIiA7WEwz05CbkJ
xA4Amo4hOtmJ7NX6/hzs/j72lqwqRLUM+9f77yzyWNA2Bwkdx76A8QtnpqfZyY0utmOhbFUITsPQ
28mYdSACtQYBZhZwZuRNMjSPShLoXdlWiu6vr9DlKoP1+zctLh+WQX7THJCHQ/PutpAUCMi0Jo5f
P3VHi9Qy9AzVLxPhyeCqL6kvUnTDZRG2CqoQmrlvVEjtRUUHhLuIbg292Bsm8nlDg4qkJA6FAu3J
67/4v+SSv3/x4jbLRa0BSIgA1u+mAGpYG3XbeHNax10omK7toMvb9vdoiwusGyNThbYxcgMF0NWu
23ImTkL7EJXwWSF+dH3WOloO3UcCmUj0xRui36KxfM8ic19bKJY1pNhLUDwXNgGoUl+plF0uGtgW
UW1Vl0E9WPxANY9UIbeComegAPXZ3wBBMXu0wHADMHkHrbGVJdHmVO+vbXw24uICJQmKEaONJQEv
ayMDpajpII31TUgrPRhbG4K80ILDo5yn7Z4WbGdBRRQJ5KnOoOVeyDdyIb9PLPEiaLBKrPJ6GBrH
eXxQ8OabZQGPurYbFMjFNZ3yoKdA01bFcKsBBa7o/Zuqfch6d4/CMgQdHwa806SSAG8rb6g8Bnlt
w0Z+QIAEblxepWmvzX1xc2dSLnOVY7UZfI3Vrg86IO7B93mbhhyyrmJvIsLyDsmFzDYaDFxpa/jX
D4B1aUva+NCGrqqA/VuLI1sMY1T3yrwlOYPiI7ytWN87BVXA1wSEZtwwMMD6kTg635tjvamSB4kx
p+z2phm5sd74rTptOvauUgk6UF+TIHBahwL89A18vNxDVxRmVAMaDFqOWvaDPkVOwdSjnb8SeQrt
GuKaHfU11nt0ejX4dGjjzMVC7Bgk7OzBDCw8BygIGQMF2Qbi6p0N6Hf5YWcvCj6NQVSnUBNPhcYD
Tg3koSeosD1bROCDl06NlDvT4Yqjx7sJAlBV1+y5kWySWr2vy5scgN7JuOdJ5uRZFJh67OUSHLUs
hKDCdO0IsoIUCqMQ68mT0tVhRUfzya167rbg4kR3aQXIrn3ooC1YNd1uhOhURdcMES++ts8/0iJK
MascpKZHXJV30I2elcji3Ux4EnjCqM7kR/v/RbC6lM6cD7qIBRC8lyQYFc6xIAphuj2CTjaXUBPP
OrR+OXjmR91u1FWPiYud5POBFyEBHbasKXoUMijcPjKNB5IeQYxCgodDPwDlN0UdAiL/aVVgDEK/
F8q9GwLR9iLVDuCPOEY0syyLEQYiAtVV5tvgOGa4Teym+gd5yPlPXZxg1S47Wx3wU+GGBPHOzO9I
vaeMbbtGgxatdRjnswIhnuun9hJPB/0sWwc9zLYRqBfjGoXV2QlSjWN5iDfwyvGhZwm6hbTj4Vqa
fSHPOB9qiblsCyqmkmCKWQeJxS5B1hnLB3Te3CQGF2ao5GBlcr+kHBZ3wh9DLsoSU1+l6QTZYYD1
4xGsAg5WQM+hFZkOp1wiO0ifPzRkZLs8sh+mzPy2e7FNi/8h7TuaI9eVZn8RI0ADkNySbCt1t7w0
2jDGaOg9Qffrv6Tuu2c4GN7GizMbbTpCRbiqQiErE4+SBgDyfoVMp4OIko/bWHMC4anTA2ph5CE4
GPl9WeCJo0JfxFtvRdtIj4AKA2EtcVj2c2TWLo/yPbSHvDpTHG4o/Z6TbpOlvad35pn4zDFb4vZ4
vQ8QmGK4Lz0uNz46Brj1TQGAv60BFc1P4czvBWLimaEtJBxk6viXPrr4gPjICLoWmk+EUcEuhvYI
mkMH8hHQAi0Qe24j6xSpoLHS7uzmkWqgwk/umui5zD21GuCIFFevm22tQvAzPUX2ofO/1DZxAy12
J7TIF/MTUjC4hj9s65LvqI+3pWBA3aE3HpMZO58HJ4qeSd8y4b3TfUd/ACgCwuIANxKzcGI7vFg0
O0jWdcWh/LasczhcZKy47KA2MlrRHZbsEjfGS9xpm27qPLBIgrQ4OVtW86Ll0WMdaNQxEtOzrOpA
WwqiIqQ6/RhKvmgtX/3ti4RrRM3yipYMwU8h9KUGi4+lHAb7NG8XSzPdGf5IO3uravnGAomEZire
QH3Xj/1tz/0bPQfnLS4fdqbvcBnyfBp+kCTA87SkW2Cl5vLbdwo1paiarLbtcPNocrg/gAdCO8hc
lkSAZvoHf8INA/x9sgvPSrnlN6tCakBY79cVXtDuirG9dDR9Bgu305HgYQhLSeIpMyUEuIzpEYCV
uMyw+BXbJIcIRXJmCZrR0SPrXd+HMltCXCN26ldKFcR3Pf+W1F+DaTxpBrRX0Epz3dBaefW3CRQC
WVoQI4SGcnzXBE8N1GJ87R7j2fpDtYsUUjkhsJS90XwLxhtWJY+tpZ3LhHiUAiA9gu6ZT/vrX2TO
G/qaZxXiRkG42lRdEt/Z9letyW4s3FJHG6IeIPFMUTShqNwjmWoUUMjPyqhG4OgZO6YTKOVI2b1H
lJ6K4lll5kkNyW3O411pAFoWoJ3SdMHYvmmCLxkeh5TqRgOFe6vfVnaxNcGKwIh66PFu4MYDunPN
+tzZEHY3zHMa6GBYmLZjSd79rP4ZFugOQe+xydsNcDQb0GFs2wkyhgwNz9kxUO1bPW1PVvVg9cVO
gW9rQS4Pbvqv5dyvxtHBCc85Kc0tCZlnxOFHXiYWmHs7NG2X4Ne242dW2j+7Do2YQxZRdKPFcJDE
iLa0ip8HJmW7kky7CEU2FdoOdgs/M2uxq2WG8T+mWxuP7sa2jhN3ovfJVha4dYm/Fck7W6MYkcIh
cmf+K1S9Kes2tnVEXaBwixxCg9BWmFiOC+fYPBu21e94Y3/lA3pFUnWjgFtdGQKPNK8DbR5iqj6X
HCTpU9ZuGI3OioUbfFbp0KGenAaSDFmAfYLGMi05FSgIK6iHsDpx8/aubl80+n59J8tc9+fvi2AS
hqEJZDJOsXkpbspbnJhL9UK3BS5rikMbt8C9td2MXg+thaPmqR+4DERS2bU1WtrlEdeECIIdV4FS
DJ+hhqU7tffUr9Gl2O4MdJgxEr/EdWKACTvyFC1zqGqMyEXaM2OHCNQi9UeiTTdR2940xgVEZLvr
c7R2bfjt44SwQWNkAOb8cagJg5xORUy9C7eVByZQr0W5z2nvCfA+X66bXSmT/WZVCBvUwIxEGXy5
MhVHS8GLKxpir5tY3dkUCm4WgXgNNQXHmpuTYnXzwEiOHmNTd/LiJ62T7d9ZEZxlBa8SMgIrMQeS
lXE36nU3Hd+uW9FW49GvwVjk97TIrxv4ZIp7FgjU3bhB9UNHpaNn9sb3bbIJ6xgZHNlmqHAydTgp
qr334ae1gno52gwi4ykg4401KjctLffER2p7yoNxTxvwtI9Q2bGgJ1SM35KQSiKpZBksIU/3mZla
ZEJ8U9H8yyAEwEwGOiyZVOfqDWQxQULeCEy+qfSzGStGR6lfu7PekVZDCZKiLA59JsmCzP/vjyC5
sCec6SHtDd4aZX0xgMQoNW2XIVCEWelU1N6XyLlyZafhaSkrIbMIIRNUV/ZG0CMqfcTjXm2hFJCF
TyPPd31ZQiWz8YaQbkZd9ny7etAW3ykcb5WFIyUM+VlAi12Ftmn0FUgSz9UVRgmFUts20JMqmOCt
FjK77OjZ6jKnxBtB2LZ3sVJLpnw9U1rYEXzGNPFW0UIKcJg3bvIvaCgPH83NrHwG3qhN4OVH41Uu
f7Z68hZW598XMWQooH3STwk9F9NlNF/jsdhPfbfnsjfT1YVa2BEyzjz1h9wfJ5zwOrzwAN2m/l+u
k+AQuyThZVVZxnmoVCcD92JmnUCt8nj9ZMjmS3CIeQN9qpSl9Kw0x4hBHSg9gcZtTyzJG7Nk14l4
TSPzwdoXK8a5xKGjKboGp4/E77fXRzN/7R/H/Neq2IL3qnuTlaMFNLcBWRMzP/jqMAtG4TlLuUmS
FKhbgIvLenPdqmQORTBoYePyOCYxPVfWo9H8KPwYPGFPca9JblTGas65GJ7gxRKqxkVZAPPWtmik
8G9z3E2r7BAY7zaZm0pvGWhBVNaeYuBvG6U86tF7SR87lDx73AamJP0YguyrzRIQAg85uhSGCqJ6
Rf6z7kw8dRUuNUsUO+EX+AdI9V76IN2g3nvyQYXQIiv3TVTtKiXbtLzajtCg6011Y0I5oFKC7Qh+
NM7iR6abD+BJ8P5ukgW3RdI6yYYyo2eVPShKvcvxjDFY9anwJTg+2U4V/BaEAhEAVE7PWjShYq/e
+KjgqFol8Y/z8b22VQVHpWq9EsdtRM8NWHnNdHQhl4LbJIXeF7DLpIRSzyTZp2uNK4ws9o/gtPwk
tlIy2sY5b54KDuJ4yNpEdMMV/2hnd+Xw0vXdcdY3u750sqEKnizW0XQd1S09mwlxE9ty8Ta0Sekb
qAs8A9SShRIfrluUnUjBqyVhyyo18I0zR1NSrEFzJrL3Y30i/fRy3dJqIvPPlJoihW2k44Vai2p6
jvNLbH8vowGSStaBVMcYDxDXbV0flUkE72Yo+eCHPiJqUtNNpVBoE9n1DsJSr0WsS3yNzJb2exwt
QMnTNSHiQgPazhZS3XSEVHde34egy70+rPXK92IOBbeGSnSqRzrmMNCIV9BxU0L2DmSsbtiHLpnO
SfGgDVAOQ3dIjyvsdevXj/sfbBk8LwM9seFXoOzuoZPvXNT1HQ9197oZ2T4RvMpQhDZSBMSICUQV
uRajdpIeuhaaK2a5aTR7d93c9fQEzaG/L1+L91C8CCMQMlY4Vv9a18/XDcimTXAlU2xZWd41s/sq
PSUzthZ2vVEPki0vmzbBdVhQSEXigA6DqdLdvn+ilgIWt9GtNNvJWxl0QDYowW00cTEOYdJDEbEB
4xDw06OFpzhTthckftgU319QwGnw/oO91ma4AfXBhocqALdg2daac69r27wCFQXwATGV0QFKhijy
X/TmpPG2LeCLca+rca55Uu3i5Pv13SEdoeA+IghntlYAMzo4kdIhcFNkXqFquMZIdn2mIfPQ75l9
X1aSItIaVnMR40wRQ6OqA8iSiTkjifF8AvjSBZCxiw9F7bu5RQSCRoqLVx30wqTPsub69erML0/2
2T6xuH1wn0VpVqE81231LRi7aj4/rm7B4GY7c/+VVnpE+/9gxJEc98/vWtjNbKWsFGs+jd2znuiQ
1LT211f0emZtft72FhaKYJriysat0e+/NmqGl6rKC+r3KsF7fBPuLbSimODDvW50vRS3mE/By3C1
MtUihnOeF7O+K/s70ABS8wi6YxcdbRvrlaMkmN7Q5yR2enA1ogtC4rivJy/m535bDLwiysCpgVQi
gaIxg2QfRa21U+4i04bsqAm4hGQHS1ze55wsDI5TrKNtJqRnFp4G6PlylbhWGG3LCtV4O3q7PsWS
4Yll7KJC33qFVrdzTWoHnNVuXQAqBa3fOn8Zh+AGPV6SnbTWurc8oWINu2dx0I8mfENrQ3y1Hz3G
T4Mys3qCoQGUbVHYOlNTuxrt0X+gOAZJN0H5bRq+xxXaEbramUDNqWQ3ZdRvQUlOJSu+xlr52wcK
zivD80dcWwNSgaR8JdoXyEpCWDg7ga0ArL/jKQn1raZWmxLoSCUiUBCNN6H6mIJT2ilj9GhExYYV
P3r9JjPehxGgUQZZX5uc0FGateB8Lbobv7WBHP3BoBs51NDTtIFg1cJ639V4Tukztd2COdCNef6c
9f6mr9hOGZI3gupVbmibhDEoo+MHW0fHbBS5Oh08tLYiNn6kYeNaUJmbi3YDOKCr8EGvrY1Sdvt2
2LPqkDJyTvkENr8K+sGKa6vjfqziLTcjOMfbvClBbU2hD0tcGy9alg24Q4emZgisGxwz0fNzNKo7
yF5eOFgsK9N6G7qp9xp1gE8waI1bYYwbJx8Vz6way40zEm2LKhzdOoW8XgOOwTRFGjRNWPVkyr51
kJxswdtJE6Aur+9viWcUi/lQ2EVLVoeQPnPMYl1B0Pf1ugVJpixKNSqoyDe5j9sNiYt9mf/MJnSj
kg81lMTU9ZGAw1UFl5NGPll3F36ho6FRhUE0XLT8kfp3WSfBvaxpSWDb/zIwf8DCQMLHzB4KGGi9
ibuNsrHCTyqpGZWkQwAz2U6WG9ypG7I3PWz769MoG96cuCyspxA/MEDvM1wslnv1CEnOKZKYWOte
/G2EQlYMPrze6mLYmMOJqnm6N+xtl3v8NgbA0C2BD5Up1cmGJUQwtSoyos+TWkLhlmJYbfT4dxM3
e/jFxCk+y30QDw4XPQN4xH4qQCV93cL/yOb+2Rli25I94cHbMMMBAlTdge8gebs1tlBHd2XQ0fXs
9Jch4YY7THZXmfMCReYbCD3j/KctfQuQ7XOm/T5hdq6xzPQxmvLNVh0v7ZyZ4RygQpDBHaoU+wFY
7+dHMPdKKkuy/Sf2K00lUVA0g+XezQ893VLutoeZq63xSPVEvNqVP2dKNiATTrUFrUwlmc9VXoMO
zmogtXx/fXt88nn/Wcr6tWrC0W27qqBQ2+svJmCmPu/2rN8b7XvFQefDouElLSy8wMeG14TBgzGZ
8PWf4p4h+ktycPBakXLbly9KeOysr834wy8UyIFeeuMr6yHPYeanOLntDWQFen7SAC6q6mkfjhB/
0IEhJuBw0GQiYGsbUSUA2JjMIgawx7/vkQDkpWY1O1szfa/ji2VfBtwlrs/b6rFaGhFObo7QV+oU
22HM0ZYBiQZ1uNRG9tDk0BkF7HXwP9nL/UnGgrH60r60LFx0sU66X8zDSzl6hE9hc7CNH+iaRufX
bpa5s7QXiggPFXWcidoj0JrGUgGVOj7K25hXb02/vuYPuqneRPeKxoL5WCQgeQk98MdC/tuZ9Q4A
eWuPtYNmFbnMwdrRWNoVvE3cdKbRzY7ArslNALnn3pccDXW1ZG+qILSB+oVNtU/lwYV3tppcNboQ
1FApBPvKXDuHevPTHLNz0oy9M/YN89Sym25VEyAMaxy7LaS6NW/C8x1YMyKQBofo8uknCjZgPjgJ
f8JHMv9IzdvBPtvZt4p9TOpNBc2SFriPPD5XxVM9dY6mfDXQRpdEHSjuv1FyadhtEt5okHGeQLdM
bPUrCIz9otkUqvaQTr0b6tkb6TjgQUZ9MzZ8N4zaE20L1Kqi1zq9s+mXrjgT8s2wu6d0TL0hoS7i
AlCT5W2T3GOgblhmx075gcYQMAOAeB+9HsxSN1n1pYy+N2zYpkHqtrXiECNxK9D55uW7HlzKBJhL
cCgEEUWu2T5FeIrIElD5A2FJSlxKyBvTXpRCc+K08aYe+7T7WaOTIAe0MQXuB/vDjkyA+oGEBFLd
KI5afcwSqOKEEKPXADN9DSHSbXKwfKJspCrvcfHVNpEF6EikITBecdQkevSIxN8UoMT9OEManzoD
KA4ovry463W0xue3ef5T94HqxIeG42M4oY0ljlwLOTPD8sR6sUkmsE1rrYOHZcIgz5Z/98e7BuDO
xmSbIAINcwRA4kbvJHtt7d5oakyHINTst4jghZumHVNwcIwXPdxUFVxHCHgQXi5QYfI9iedauzWa
DColBqMmMcVctNItIGUJbA1bfzccukcOogAnhyodmJi178ldCx6O8D7+6MG4Jouia755aVyIaLHN
Qavfwni3BZ0/p9vySXVm7hPQNAGLw/HCPIDEVca2sJo3LO0KE1wz3poBh1345mkb7NuL/orns9ly
67QbUCaM3pB7hTd3IkomfM5JxBBrAmoB1UtwUYLu9/d4pJUhHSYdQgpoWnkhm9zrAP39Xh20W9wW
91I22Rmfcs2ckCKZZT/1YzoxOA001xjFF5C5uZFqb5PxR8huuIFnt3xrpG+SYeoSu/PvC29pc96E
PaAvGObwyc6kQh0MkizDBvD0nYIOSFkMXosBy4kVNhPv1ZpHEyZ2VkeZ+aCCTQ+hHSQgLng7vhpS
qYO16+LSoLCLNG746IQh7KL1plONnZMRtDn2F1taCV11CIs9I9x2IG7SjKaFoXVbdk8f+UZz4++V
CywdMqljj0lNvqinRNquvprXLIcoJE+MdxaUsjHEKX7mvHB8ApZwZWfDoWvD0wThdp2NGwuRSLJ9
Vj0D+AfR8kQ1Q/vUV1psHzb1hCrqyC6mCup5ZwDQBMpFwUZ/8Du02bnDy3zJM7+M0sLv6vlcWBbm
Oi/SCCdFo5c4fACI7WCiF6A0ThXKMxa7lCnq0N07NdCsFHSg/eeybTyf/z8O7MK+MOWDFgMCjbIa
bmg+uqVV5E7lzX94IaXcV6vOf2FLSFv5WGss4R2OjBucoxhXGXMbbaJnEjud229Hr94MqM1m4AmR
3Q9lpoW8VY1N3R7zHg0WMWQ7cHuKw0sL3TZ0ZXhpwZw0kNUM1ure5q/BihpRcMZlxFDUunTVWxVB
I3GA6iFB1E+RNxDbVSHvWTJJKUayj3XB208DZWnEsZph8SVFFzkHQ8kwdLJNIzMzb+rFcTFJoUfh
NDAs5IwlrY4wke0nKF631JmzGLDZm7EcYCs5LGJO7Mc9mmZr2J0pvAoUYHaApkORCu3M9Fme5q96
3MUSCi7e9MGdX+iYTTt8nqyHBMi/qgIx8YPE+8iGJXh2roHJHmJb48U/qVvdC47sljnzq88comUn
YbWWsNyYgsfp0OIZgI4L/NRH00HuugsvpHT0dwZyhmqrHKZHZP9/OULBy/Q1UX09gs25ftEeKje6
j3Yg/HOgSiqVhZOdPMHNoJPXj6YU0xkfrKO6/0/RSd6auIo+WE6k4FNs5b92cut5wv0hxmWlSrJN
QRke5ydQ5qQeG/ubDgqqsf56fUpXH0MW1kVVIkbVjigmPFqGy4YHmPs+BR/Dt+gmeoDAOUbt75UT
6q4k26I/Akihp0DyCasZ0K/jIaqW+GmaEW1C0LSn2tHbZ3XYXx/jKhJ0Ocb54Cz8TGCQJiMcY+ze
6Fs1eHwXb7U78H4ix0LSfMvv0JfgaQ9ZK9mwn9X9K2Hx83a+sFyCL8+I5tkd7BKlqRyoNOCyb8hc
Qf8JHD3GWzhd3c3KoG7WRd6EhjygUByFvRtZ/1QH6r3WgCU9yiG2zY2bPNMOfQXyn1bzXa2zJaib
1T0PlVXToBoDwE7IfylrudKnAbsEuboZeIkWtWNij1Cpih11VjqqHhjIPSTrs7oDFlYFB2nx0bLR
hf2frLv8oW7BJ3Isv4GGXnVBvpYiAMm2hMyk4CsHg5SDr8VzavRgWYrTZK9BpW+r7oGYxc385KRW
KAC1gGG0dGNPQBBkYe9p4NKVDH6e0j+2yGLwgh/let9VPs8RjEaEHhWI6/ZUAt0YhuBGMTSXjgAu
dCc0MLtKmjvGFHAAKbPN9c9YjVGLrxA8K1HDKvfrBF8xPSKXBLWH6cYamkNTTTbg1ai/MCX4VfR3
hQGNOKTQQbHTM/zREIG7G7yo48ozesCFyBVQ1sPVwqrgZana0BRs4hig+hHixsOtaKNHD9mICgl9
sHO2H9HlD38P9azAbSP+NEJDjPS9ZPifDEL/e72ZCNizU1ZBJhBK8Eb3DBVfz4IwGldGEHjjRA8a
8IKlMdXHTvuW9y3aQ0G7dAOS+jo5d/xnGAaObZ5zfuEgrU/5RQUji07eut48W/2HPX6rA3RiJeY2
rR9U/0s6PisKCmo2OUQgBG/IHRtjx8fjbZP3TkUgO2xcIvVMi7tyfAvMZ5BPOazdEeWGKPoNGaFA
xr5ZYFHz8xLs05aHiWHjj6jrHQPamNARzEHk/LOuXhj68doA6m3GDmDAlh/yaV9l9wWAcyG0xwbt
SekkCPXVwq35z6Ki2+93x252Gs+Jiq0UBr1HgvaZgvuUp9DxKe7s7ht6zA+lDwgQEgQ12/T9D0O9
NbNjyr9cPz1rTNhgAv2v32REiDBd7Te1gUfrS4aehmygW66PqGsmDDRRTQpR9fYInp9NWjNgKcrx
6xCfInBvNOXBtgCcjn/MWmadCr5BQiAK9Bibj2oK6WSqHDI84cH3WsAfmBXkHquDWRl3HQpb18ew
GiVtba7tGESFso3gAoYwJlmQKAaAS8pl8iAsdYqOYKeeaRAtB513N/GxQ897JjG85oqXdgV/YDCl
6vOGGndKBXqj4sOWgcHmfyCeuKUB4einBYiv0wByoxkpNmFSOjEbjyp77WMwKZGDgW56yVTOy33F
oghqqVhXFkzFVDabmb2s2llecDvizZIgD9ckp2AtZi+GJ5bm4ipK+zQ0jbtBV1xS/RhICr6qCfgL
/aapyX4KAWsxpTf+tbi1NDvPwSK1gdZc0PY1M+6oNe2i+nPtlG+09dEAWkIuNP2ojdEbUYSfmIJi
YVGDjczMnAjK5NenW7K+IsSC0nLsVV3HBGRoFyOxq8bTTlVAyawdUxWtu4RIouVqhWk5eCFjCXgX
2mNg0otmQXKlhigr1Iyz0gRrP3EJA6dJrGknnPZNp8gaFVe93tK4kLsAZgOQQe7Ty6SjF/S9xLKr
3VPSg1cGhR0VzaEQLnZCuI0pva9MqDxpdYT6j2d1soc8VbYLhOzFCKq+GwLDQJPVAN7U1GvxnOrN
iRvxtH3gQfv97xZb8FKEh1ljZaiHVFAbNSoXFP6guTIOzdyxGalHdChJLK4iOu25Xw0iyZCYEOmM
DINFmmLG82PDfJrjbftNfQD/9/+jysHd4ZC64W11M/2LMszSsDC5nE4TJEcH486IDurwc4y+8X+X
fy6NCBPaakFogH7TuKvSEjWt4laBtnxqtC5lAdRO62MI3BRrqoOf+DdKXZYIaXSjQXPz+sKu0aax
5YcIcSAmfaxyUOygfOHv7O2wBy4CRZnqAHptT1pEXCtYLq0JQSEIOPobdLivXv/COdQUme5a6eTU
6ujhonWg+dnMi4/ErPY6yOOuj3XVY0F9FQRZNqRGPgm0Fr7TqinlmG7zoluZ18XJXlGnDXQKXC0I
PDsv7lPl53WLq49H9i+TYv8b89sJb3adcVfMEtJFedOGkBRv2L5IY4JR48aTtuSW2Nau5GRvjNku
juttG6e4AU2uAryeVYA8jg73179sNfwvPkzI4ajWjn5GMvNSDcBA6ZVHQy7JuVcj5MKE9nuosuMs
AEW9Mlx8ZGejDdFtjIzn8RbowTQ6V/pLGh6uj2rtkrOc7tlvLla4B78Q+uBgMuTHbHqz+JG3EpGs
tSvb0oQQg3LLpIaetebFrIYbTvASGSi7no63TJc1bq1WiZa2hJDT4207hzi9cVdC81DFDRQg/jtC
9NYtq/rYV5DlZIpn1dMuAcJyUAcvscBdG5W7VDW+jsi80f+HvhOzfjRIDyFxf6PwZH99zldRJcuv
FPxlDMZKy0ox6QZ7K+vqOevw4KF3xg69KJUzBeAAaZOHaei3tJzeVP802CCdai+x/qMafsY6ZL+V
L0TXjji430aUPGhqOmjFkXi62aP+kR0utqPocdWhSWx7NO4YpISDEXEEFIME3Vq9Rk6US3bierqw
MCf4VRpONDAQ+u/SA/upHYmb7YOj6Va3/bb+mu5BSrmVcXGv+/KFTcG7hlYX5UqIyNWV98EIYUn2
mmKKzcSH5E95BIRE0R6L0d9i2Ae76yUzfP302eId2xqHphh7zLDOQpeiyYRAmSGt8780I7iuNAxi
xszcvKBVZqc2pguBdzADylKe6+4L1Gy/+xILTJdMHQNIJsYgY2tDV7UtdHLsIsiGMxSJqqchkREa
rc8g3vpVDS1pGhX2KFTKY7vm3LyEyXvXb9XOBxpIRsIgMyLsTEa7oCGJj2pj9qGa3wvfdtnwct0p
rE/er4EIO7ECCRnacXQGLfcHPc4AJFYPUe1O6r2h8NuaRYd2kqk0r3vmf2yKcFVtbBJlshi7FGHm
2Yq9o6p+YDG4x9B3fn14kilkwhbM8jFWRqMzL1n+PY6eMv4ayoobcxz50139Go2w/fQiNApLQ5xp
JgW0c62XtDJWK9kohGjJ1Ir6pYoMO5lMtBK8N2rlVpms41m2LPNAFzGZla0dTJRiWdDc0RTtTo/9
U4jNgBclSYK3SsACcNJ/zw+bR7ywldcMHBAWJk1/BBAgvishjhSdisqhr0a3Kd7HU+y1e+Xd3uUb
xeN7HqJm5Y7EieGQIbApBfDIBi8c6D6ztNhoQzydkWCjmgARVTrq26HrW0Xs9iYaLcykeqFp7eEG
5HagTgbf5MGy6toh0KRzFPT+OlYVSl4c1stOi5kSnIChQsiqUrD2NSSiMn4es9fBugfAatvoQwPV
2yTdIJpsCVxdWgbg6Y9f8wrvNkGfHEMGlS1wDlw/VLK5EnwGiKJjToseLFDEugkTaFij9Wq0J0/h
EgEJiSVzxkEttgmYZMOe5Aa7pHgQ7jKvz2858vIszyUp8P+IyP9sSJHYXg9inZk2NiRk2X5kEGWr
vOJ2BFhsJqWWQdUkLkNkrU9bO+Md+IEvmlltJvQRBTzdXl+jeVv84ZUsIKOZbQF0KKINI3NQNLXF
G36YQHSM5ejZTh3av9dlDkKx8cyCULIrVp8Q7IXJeTEXixVEJE2MLp0fhNmxfqJ7KEC4dJeB7g7z
WEIquZEcjk90x7VRCqd2CqK4iFqYBPeFdmxvZ35+zUlvrV2yr9AH0e3Ba+xZ3/k2OnWvEa7LvqM5
7QeOjOX5ePiPvGJ/feJXA+piFoTzqviVNTahiufaDHwfcXs2u59DMnmtb4FtUHlmSboN/WF33epq
hFhYFY6k2Uyc8nhEPmI/DxPIWLPH7N+I9WI3/bOnPqt+iwVOg570wzzbjXavWPfN+MpHCdfAvGBX
FlRsfw79kGdRCWAj1CfR4aZ6POmBCv4RDulM0i479XP4v2ZOiN2BZrRMrzAiY1cfUk99tV3zFJ81
7FaQwV5folUgw3L6hCg+CwuN7QBjvNhplKOd8JClBnxa7rXWW5O9+c1DV6ESOWSSca76m8XCzb8v
Fq5gfg4hUli28aTeWOjq5JJSnOzwf96yFiY6zR4LYzYxjKCtAZlrjqoRIO8fPnmdeAXKSryQx6Fr
Tbkzouhch8e+f6wyyf5ZDRiLkQo+iOe9oTazDwLS2kXjyN5HVJ4gWRPo3eH6esomVfA9oxYWYR4D
lzGVKMr0kOYpZXUw2WgEX1K3BMSVOU61Al0Z4Fu2pfGmAIYPAmzJDllPMxYTJzgQm6e91s5nu/bq
23F8h97cHuQez/o3UGZSRwdoiZz7H3L017rnAkQd9G0MyoXCqZiSRNcivLZdoKGBEOzMHQEElMvX
F0tmRTgBmTFOWTcN48VEXyvtBvRGdF4EPZG/MyOktRTcVmgZwWBAcg8dGQ2oFciAStZqfeP9mjFh
jwdlFmTm0AD8DdQsBKe9jLxcH8a6F/5lQdjaE+Skg1ADLMfuVCi9tW49s2nS0M0Z6NbjQnKS1pMv
1OP+uweEfZ6BGrit0w6w0V3/Midf7XGO1IEbH5H8S9Zo3sl/+vxfxoSdrqptZ4HcHluBY3UadBYG
MTi40cNUK25Qwl205maMeolZyaqJlJOJro/DoLUAklU/jOxFY7JL4rqz+GdclnDVtQPAFUCDCrRo
ckz7c8l8sCp9A2OUZPvJ7Gi/B5MIL/LQ+kinS2+nXlK8+uVw1NjFN2S4J9mMCZ4hH8ZJsXPAnnjB
XY7yaD29Xd/nMgvz74ugldI2NMsESGlV69D2g1Z7RYZPlhwl8XGM1rzQgw4oySzAW2PsDTUkAzJo
Z/WnXJeBpWTjETxDRfOKJCHOUQNNRnR4+qDQ/7sZEzxDx9oKwiz5eGlB1Wl9ZNIeAYmjtgRXYDZm
wbSoQJeU9kHMu3DgQM1IgbIyK4IPMAZfL0aCVTF2YFAuIQvgjIkTb5Od9VgdaofXm/JdLsX9P1LA
f86o+MoEVoe6q/Q+vg8G/rWIAMSHlCXVB6fWDBcZ07NpJq9WPLiWZTr1KDu6kmGL9IsNSvuD5SM8
1aCfwBuPjtcrdD9KPJ3MiuAgfDVsm5HBwebjHY9Ooa84NhqBr29EmRHBOTAoa1d6DJhYN4aoVkK+
iapeHvyrOu+vyGQLHqJoAl23Wux3/gm0LNHuCXPAAl8fjcSniqLZrd50BrRz2YWANK4AR340uaCt
R3tvL7kyyywJLoL1aQriS7i8wnjyQeDCO+gYQDoOolySMa2ukG0ip7SAXga++HfnytOg01rwFV/s
8Zyi1ccAqq4dpLCsVQe7MCM4DD/Enar2SXwPNal7/Q1VgEOKc/xQ7BLXxl0OTQuBGx6pLGdZ9bUL
u4ILMfM2SUiELCyc1ZfAUExLBRC64RCVXzsbcDu0DyvdDRlezan2uvJZNW5ALfBvgvGvrxCzijqo
1LxXTEwyhM8tkARXCr4kHRwov//delra7+sJkKPWB4CAXJh6LFTukemVxrrEiDEv1x/Z2WJAwrmO
m5gW/lSxC/P7TT9QE6IwZuVNDSiFeoj6+Aor8dTCvkzc1neKavlullaPDQsPVRJ4zLdvmr7DK9OP
EZrmsd25JMgR2w0vxg5v+ati207f59BvrJwu/E657pbmrZ59J0mOfqXc09RjZp6p+jEouTvF7Vcb
78aMWZ42WcShRX2ydAVN0qP9AP0zoEQhGcHVTHdI68dukNHMsQnb/wsHsZgWwQ/5FjjpUF2Dhov5
3YrZs6pYEO81N0X0dN3QvG2vzf98qv+PtO9aclxXsv0iRBAgQfNKI1GuVJLKvzDK0nuPr5+lnrin
1SwdMSbu4+7e0RBAIJHIXOYiJQrUXI0VuYkOZa8D2lLtBoBbWw2uqnm0HmNud+lgJ7AIuj3sTLDQ
J2Ep7oyhhHgXHk7lfogPJb0DU/72EIp2NfZdLOIkIlWD17GoRajINH+fyefdpNfrSm02euuZHB15
LoxFgzdPQgMzybRTEdcWOpgfUGW1uAL88BoeC3YHd3PdzxYd2pp1QZYdHM2jJrb8ASg/QSu3wg6E
FNjOD7ON7hs/Wl9s+zZel7VsxvK488CtkOvsSRrAumSSMzI8dMrHrOu2BXQVvMZf0YQ+FBxdRT2y
SQyKSRy4NHyMz3aX0BLw8n4zkmJRNiD5cSQwJLKGbDyw4p5FS1quxvBTGmHS6r33OrwqK9Daie+2
HsQ44JY7Yq97KKQ7PigraLebPGIrznxLSdJlw9NjDgXivk+3bBQWSznc/Qa3rkGVIrHtCSDpMryh
4WrvGB7YIqNAtTwwPiKKng2c2eDTVoXGISXGwosUMxxfwe+wNYNuoPy3GGP4AcrkUUk7xKmcPPdE
N1u/go9qs0p5sEjq+FHrk0NWwTFBgbtt0T4LrXJUj7gQ1AL3rQXRv/dXnb6R5RgB3gcqW940uKMb
uYEZE9xvIU0KLSETRj3wD5B2JZRKhqqxQngxxU2wkMlLXcvLiKWuFJ+GKlwLyTDrxHeqHtbffQip
hdyuIwjigpnSDbCA4/LzGGmLxrhP2VGC4ENWfattYEdRYMpFaOLkLKG9bMrEcGmmWXmq2BCecBhx
RdmYkTh42OBkyO45pLuqQHa1pAvhtdVv0z59UaTBCpi0LsZONnvYF+tSaiqsc4Qfr2poKQywmM1A
4hxqWNrskhpyqLkjCuKeo5CQtmHzVsOTDv60CRS8KNnGemCjjSeA6UgPig+S7WNUrBXtHhYHVGxU
/xD6OyJ9lhlbR94qjaOlEnwWfW2GPgy7xEOSuAXB7NtvPPnMtnkqaqBoNr4O0GjCbfhfCe8U8XXj
+ehBvRrSZ1c7IMmYIcq1Kjvw8SWG2AOQrQoEvjInLHZ1+BSOR8EsSb4LyhdFrPX8ezScMV8QZXCG
4Qv+KUtose40YwOMgk3yejF4TmYsdaWHpmi8ZMO6q5ywf+XjJ+R9Ic78gnhb1u+izLciQBooP7bw
4+rYfZYcam8paSsJKkKiYWYZP4f1Pu5hz6w8dFwsUgDfGx1e4bmyGiOY2fYUaK+jruRHhYemmnzI
HH4dJDZDiEWqVWLr9RcBTorFTz3ZF6BLEVhVREhwvLIwle5h6IGvlxO3Dx4Z3Fsa9BFznSyGAh4F
Q+Uk5CD84KWEGAe+ol92yMBPoChINQzS0idvaMC2yJ28gcJcoluiPcbSC435Ous9Ox+FHcpOiv8H
PFcmg6Q+2F51aHw0qrrUUQtmEfgJZxvB1TdoUVgl2qttEOJl25tB8OInB21cyV5hyTlZFnHp9FS8
dsGhHE9Qf8cmzfajSneJ9BZBkG3k0QPztK8QKtCRUptBDceVXnGGarRDhCFd/+6kbgNhFTs1dNgF
vRrynZpmB6jjw6EGgLUemihF4aLZizq+DGo7OTYUkgEZt7mKUo+C4rdYNrJsKvCc9FGbDvqPZkTB
OIQWZ2TYqvwDt2bgoyGyHxsOz8azQaHuorFv5y1s4uJy4aEX7mU5bkRua3Vph2nlemPjyEEOYyKo
8FWhVXJtKaBZ3Mp0McDxo0grc9QhUpn1p1GLV1GEHA6PIZsPdAk56nXZ/4zxlsQfKpxIh46+BS0w
zFm1bZXE9Wi0bhF5qpKtujLaeZF8pEF/SNhSgADG6JfHGXqiCLlJf6wNRNVEe62hxingzRxm4SFX
dqOgqyrz30aPO1rt3dWE3bcx346d2438oElww4P5agHOUxc6ND9LPPSf0eBZtDgEIsnOMn3LLHmq
FVxXOUEPWt56qrAiFQG4CJdlqUG1EXXbfhbYfOXCBi4c6BdV51SnyiRPSJRMUyvKokP4JMF1z1Wt
s5AqOO3O+FmuwG5ZG690JueeG3OSJIwjk6sGVLuDmjcuVAPtEU6gWvh0O0+4kiX8M7NJlhDrepcM
eNPsa/pAvaVGE5dXPlo0M+NcKwb8M9Dk5ZLoEZ6W4Bsdqlrb+1CVR0prtlAsKVoI+/XPgQBmEfDB
LFJcNldznVvLyfOlB6pAgfqPvs+hVIIo6ijlq1c2zu21vIZ/v5wjnzTw46BgbXwueKiJXf8Uq9SJ
TqAkM0s+BEfV9QMzmKF7XHlA/DPipAwad00ZkybR94UYTKFsvUKYEe+XXgHhHXXpVTNyN1fegf+M
N3kWBazo2qzEdmkgAtBoEJESh9uL+Ieh8k9OjsczZewsc8a5ovzi4xO9YZKHXj7ifhGze1wpcKrM
iv1YaXaTvcDrG87B+gOFEhNVklVLmF3WLXAy0DGX00cVsjsebOR5DE6c8V3z7juu/ZkXyq93+ORH
Tl4ooSxLUix10UGSJVtI5TYXnqWo6jrj4VpHgnB7UX4t+2S48/6+eKeELChKtUGjWEVqpYGpZCQz
0Yb9egpNhpiEG1IDec5kFNT1DlSzWvog8gspBFhnAldqsWZGtRYVA/cP3bmwTW2pl3etBmePZjQD
2NvRTF8mIT2m7UeIr9btSNjC0Ag3ow8fqay2QqScpfjojGWhQrHT/7m9Rr+hrZMZTEIZzJjTUvLr
6KDvWgcSEk62T5fyUbFRIV4lTuAkO/F6e8xf0XMy5CSoScBEyqLHga+GzIlwabeJZClKaBZscXuk
P3CDW8diGsKiRmR9hy2gLJsVsn83AeMkcCX3/64L+e+kpiIACiUsDs+9G2T57ZPYJnZuFRsFSg7V
nbRAmW7WAXju001Z/xw2bENQ4jhFqxEciK2xKJdZ7qo2zjUEMsQOImJo8HzMKeX8hrJP5jqJZ0bd
QMRMB35F4RJeZ5LpUXRfdH8HsYdlPiw0PLAK/0MOAc5OgtdBTkG2f1YqhpfthzRC8DFJ3lAnkuyC
5k4ZzdQnft1bk583qQ8NPo38wKsAdAGZjUNrmsYBTBSXt/fWTHRRJsGsJyGp2g4fPJJQFMB7LMqP
MyNcPyhQ7uYaM5g+5eYKEkBWU7QjkN78lebVp+Zz6OSVC5rVZ+aJdF+0hmKNgVo6KPJ9sFKcROZ/
dEV1V5TjYWw0OAl7zXbgscvUH5V9RSlsIT1hd9JB98tFS/hbVXuoYeWJDavjg6qTwwgsPZN0x0Pa
H9T1PQg82wRs5Jo8lnjaxWKwywBt6+ZMidTSxMqEZ/fJOT+XybtWR3uPPov4+/Zq/Lq0/3zVv4sx
2XSDWhkiLKBI1aifQUp2hElfkhQsIoOvJDndUG3O/uz6F/474mQfhSrxhkFlWP4asoD1fZTNIFGu
b9S/A0y2UKUlSqmNXQiukoCw5Lfmn4I5CbG5Mc5/f3EJDh0wIUmGIEEq6RiAagnzKRf2Bubtr/M7
i5t8nvNevhinB6KmSlk/HprWLAxTORSr/s5f1wQJ1oKvq/VZcXpmzPMn/x3d/67f5O6SiDBQ8MQH
kgJLXcOtOt8RC7Z+zrCUFKtZ1jP5y3/Jsv4OOLm5EhTnmBdhwBQh1wEL13uji7ODZ+6vzjqnwpIt
SKLkqHk4Xu0AnOD4mTk37z+h5da8J7daoI+qEnZtuQ9qAyWzj66LV2wM0lUa6Pe9oa8C5u0kxTsF
TfQaesqiQ2UWrPNmI3v6qmqTVd9osIKFcrbhLYxwXHioDVYDRKO8yDVgL8thGuYlucml9zMalEKR
UYkHFLQhU1BbHcQflJocu7p3sgilGFpvo4hYmpfYANHYEvyJhSgWcqY+VQYE8+N0plArX0+8/vMl
pjjDMikVrwlSZc9kyF3QYdPFwOYV7X2vo3hXvrSswoTxlFDznc/v8xZpb7xvhhhiVd95IwHcWrqx
5i0YlqjQ3/PuKJNDjyc7h9WzPr7J/B5+JxZUzH+YnptjiptLDz5U1i6ztL9TqjMaxMjf5EZ6T3N2
XxFI3Qok07f3OJsJQlO0Y1b6AaJcoe+b4tDCc75hj638oOcwxVNiZ0x/ivFT7TN7GAPbEJ8ENUcY
pJppiiJgWqMahBJg8B7he9LUN2EB/DhC99FKxVOuzymgzIToPxieixhQhxC911mt7z19WNXtp99w
N0TvWEZJWWte42wmvZtbm0mALiIWhbBpBfkFwssZPNjgsjqz/Od/4sZR+4NpvJwSzWjvDZiSKFNQ
TI89V1dQmMHe+siQUqTtayGI7YV3dfzFUOwJuw6GnJEZDMOibzg8c16kLIUqNEQbm86kZytsz1sR
GIQ6t3/qTLIwRVcG4Mug2VBGh5ijoUWgeqHvGcHjLtNnHpu/sVjnWA/CFJdVkLmhK/RvrA/bNmCw
lkDcrSFDKQRsL/pdXcA2LarWcSktdOUTBtdWXpGFNmqnspwDMl19SV78gsltg/uLofuBZCCABnEu
AT4e9BCvleEPIdpH9n9veU1mPLlphjGKlQIYxL0IIA2AjQy/u4NK2EKiX6X03BflAcs/k2FejXEX
k5zcNqD1etC29hHj2mMDuAkt2y1RKpzd1uUQucol3x2MbGbU3zWnyVwnt4soaaorWewfUg2+uuxD
H4uFBwGrPA1hfSyWvCs2lNzL8LbSx+PtTTzzXadhXR45ZI/PJ5rijNTcbOhoamiAwPLSRjI2c2TO
+/TX4f67wNPYWtJWsBok4z1K+fDFhG8jl+xy+Lo9pz/IjFvDnNOYixhShKLPUhnlplC4nH504P8K
eG56eWbKEbQv0KSiEP4ZNZfBGi/rDXOEhySBaBXaQo24L8PQ7Ix3vURmhThCYtXhOgQQtW0p+3ZO
X85IcSk5jdVjCraupKKBE94pCrGUoDJT/6RDRghuLjKuRsECc9Twj1Spras9iuuhpfmfXa6/VOoH
bgyrRAJnqB+FHi6lDqpeynCvZ9mWyTtP7cy+olZa3nf60xBvRStZQ+3GwGoHgNaM8UvVvGkVdLTp
R9igKE7MLu6sVFt0/rrJoJo6oMUSgJ+vRAtJ0UEiR3NA0dGuKo/wJ8UbitCDJkenKKRO1DFwqDww
IcYlhRGrHA7Qnm2XYa1AFLZpbB9WdbL+HJVeaMaxat3+bJRfTS8vtsfketEHLyxkAVBeU41bXhI3
iZQ1JGnMSnvzY9/xoNDtVf5KlpqTotX92QfQHH2CoI8aAKw4oQZkRl5lpxqxM/IQ4vru4jcednfK
WK/BTFkUESTYhepEBHK3WrNShW6WReKmSrLseHHqGBj9GsvQYeSLXn3lw7E0oBxPjBMp7gmRF3mm
2gkkD8eMOS0kJ1BZWXMpXI6sdXT1PlUN2JUoVlyhpZCnLqwKDnlaf0dB49bibMKXv9RRbbFecsN+
XRAVj8X8O6oNSGDdidyzKTuUfAnSjjNAHoUR1ZKiRy9NHAJ6UAJxr7ABJS/S8QIddkqDBDjP1kK2
VR93A0apRjRWJGzXiNs1eTDQgM2GQxF/iL5wQs1f90EPga47SrJdDA8XRY5XeQcOX1YtPfjwxNhx
MOc8dVr21DGyi1sNDk18VxP4rTL9roPeWIf2WiDgbyQt5O5Z8WKnzA07KHc5rmLPOPXRsSrwEgne
RHlUop1I13Fz5/NVmt+3yVtGDOi+eImppw/nLq0XAnFHO3eosLHTwdQh/FJ3KgTBwg+OkmVRolQm
XrkMJw6RgsZQoGUE7RxAIDit7gBOWddh9Ab8+JqlYubVc/Wev9iV56ToIproMMvAoYqV/che4xp5
PaPpXQQEeSzPMOtm7p9pRhGGFeOCifAwLCpYnPyvemc1+6qai8KTuxxsjGz0WREd2vwrO2MN0Atu
gp/bp3lu1SYXuEFIV7AhUPax6qP0zN4SstWR9KewRL090tUk+OL7TG5twfwm0wdcKkXbrzQgfYhx
J0Mprh38ZS8NiyarZ4g1198IF0NObuwa4sYRvF2hmS3/eGPrREOQOw28oYk0OGmFDlXi4yL1ArIh
g8YWA/qBKaRoylK2aTR8ylqGPFEmLku4jxBV4aHQGWzNdGibV3hBKDEihaCLtPw/Y4n+TTamMl9V
PhLSpNjNZey9j9G4SRikxRthUgAoZWgdlFS4MmtnDtH12qlscN1QmaKC6fPvKaJeGwBjAnL+yJDQ
QRS6yqBkxsSBpsNbJCRb0hBTB6gqd09NLS3rQPocyT0P1oLOkarPJ/Z3fvD3t0wOwOBLcRSPDZA5
OZgFAFLQuVfk9Tr4xXQn2z+hVRlBwCI80GK0ImO8LyARGUSvil20+ibTOCBNgzWScCbDul4Wuhh4
chqUpq8NGnWY22idFZUTHa9zM/gA/qE861uZfW01czDEuQWdnIdO8qKkKVA3LWDYwiPDBD5w5l0+
M8QUVFmGeUJ1A/NqcNxEbMrUn8k/fvPf/xyN/2yLKVmjHGJKVE8ChVpBe0RTTJkBjSbICW/Hk6H3
I/6wfhhR+8o0CTYEg83P8AuD2AlgtAXnq774wtvVHFpY5tHnoV1HkDwM5C9VYxblRDZHhVs0nN1t
1xOnv798kvAaOa2zAkoy+2DbOr5bLwt8b9U01pU1Tw6j198Mf0ebpGl49ZYi7gj54xYbuontAUS8
KZ7p8n+pvNWjfpdu7PL5dpy/fjv+Hfa8Qy7u4dY3ulalmGS0Ok8xXlZoLCFlmTlBfzq3N6LDlB1i
NHrYSSW6GWkxml0au030GAH4U79DohSAS706jWVuobG4kns3DvulMtROUO+Yumxl5NveAAliaOEe
eb4FJGtZ50vSPXmqBykCDjjjGUnmf+h649kNvwdIEQ5EZxDtw+31+i/vyr8LNglzdRUnnlQAx1Cw
BtV6vEWQFVagvphcQwLqrfRgP0avXWagcDirQDe3SyYRMGWqguOCZexh/KL/BFa78x34zaBPZqFU
uIXKiN27wfL2pK+nHX/nPAl/hsfKYcwRd7UgcIn6ZYwoEjeVbfTu/99Ak5BXhT0sDiCQf0izxOr4
l9Z6TtsBBjnXs5gJfMYErSERpeUyqceDHwIxt/HD99sT+S/Fpf8s2ZSAAsxQhCrDmaae5evYE7gv
SrdFfy0P0CEOWqgEjW6e624Mja4K5RgSzyHMZ3/DJIDVUESMEw0XiAfdbHiuFAtOLeLQtxgvTzfd
N3Mckrl7cqoaXoLaYQyI6QdlOcIaKDvlj5mrmv59BeU+45XN0puufkdNg82KLKvwkZ8kQJon0OKr
oeTCZYoqNyy2RuhMUSg/yE6effFiy8VdD8HXdgstc409yaiL3/7U19spF79hEhHKoiN9AcLv2d1m
Wd+ld4qVr1H2gHw+wNXBQnNUM19RB+KB9dcwWLk9f33MrcMkLvipLlRe4DdE2tGHzGtfl3MX+W8J
+/NNfjHPSRRIEjDJCoi9HrqBws83BEbSW2fsMR37hU8NJ8qgoN1pdi95dlsklg9ucx0M96wIbZ5r
C6ajoFOZXVSZSS1Q5c4egELfavBSC7OYmqKvXFlibpeE6woejTmAnMa4BNzP4Z20Q3Fnq4eAwGiJ
FYtqQ9NmJwA97DnICpmmLfNQoAKhWi22NzCyaouFBpeiJPKqagBDGb11w4njjScjfIwM4N/VCEaQ
HKoLGmrfKBtAgBhFnGrtc/9hgAyb0bwo0U+RxssuUhaN9zgCktmC20iKAmpibiy9EV5ZXbrEb19D
BdYsjcjp28yS5WSjjurJ0PxF7LWORAJqykG3VMlRr3ZR3W/I2YYPLdm0ZmutynD1oYZF10xZBwqq
JiBfRQCyxtsKXSsp95xQTheDEmyrOr0fhnLdDy9JLIDTlByjUM2q9oEOAqyOnxIqA+xsrJQhsrta
3oZkKRd4B1CoagWpE6cphL+53eu4NvyuWxpAnYatdB+W8q4SuY1qrOXnQFBR5S2mwVEDvkxnkMoa
4ZRXG8+CJGuF129tAdU6fVxrRDqSRnk5I4EgoW9V9K2FN2Yt2MkI9E1ocDeNcUdXMAjpKAhYULhm
iIRGYxolt9Kz+LjaWhUDLZEkRy+QOmg/gVduiHUpoDWQ99AN5loLGgqc+BT6VfmkWQDTWkDvFiz6
ym9LOx35wzgwp+ibRSB7dunDycUbzK5u9n0EywrU29A4gnOGejcYAzxz7iQO8e1dzfDVJURh0tqB
BrVrgL6hE7mAbq6TFaoLwP53Wd+zEoubxKu+fkjrdU5iK+XJVlXH76BVthy9LGCA5UNeKY+iyVdQ
3HAUAsPAMjDzkZmp0rqdXzyrAnRvmTqZjvby8OHFbKF4EGiBMK9WD6BGhq+tYkC1OJtJwf40eX6l
YBfnd3K5ht4Ai8kC1InqBWrjxSp0/NiGNrIlwSmJ1Utd2HCmmAkbf0zib4wqT25a0aWRloQyuR+8
4ZR76CUxI7eaoD1IOfDjcMVo7YY0e5rZwJ1bULNvbaOB7wUDXrwdHK86d8SG4U4ZdGuQsH2bOUDf
dSTQ35WZuhwVIETLUoESUb/uf/Jjvzw76XXr8rHbQE/YRqHbyZx0IW0g0Zgs9ZkluppdXYw+uabT
nLRMHUIfj0vD1cSmAVG3Sbc9e7x9UV3PBy4Gmjwx/LYuc6UcwwM3eyd4PTuSeba405a4KwNzDmYw
cyX98eq9eFmoAubhOOp4vkrqogStqOzmLNXnVm5y+4/FqPTwpvAPBqqmfqE+yQOc4ZmwRoSTmcU7
79Nb+3hyy2vCJ6CNQKJwCJI1ouYqqCUn7o1jNcQLqcNtAr+FbniMG9WcGfr8XW4NPbncO6339UYP
zgi5bls3C77RV+KYriAVXKzTU++y4+0Rrz4KLzbK5KY3pFiFB0Y+HvQSlyBHBY60JoFQhD+CKBgP
jtHB5bSt59Z4bqKTCJU3PJHFOStXljoSyGKRLxu8uNUXFAIscABmxpvZoVOwow8yRKj3mGatbhL6
FfVzA8ydOGUC0SZjlOe0Q++ldujiLBgeL6UVCpGLagnIywwOa246kzhiJFyiWYkCXAxWLLi6Jktm
EOez8zl/wIsz3ecQs5QHP8J8Rofa6KTa9K5fCOes8C7N7MLrT21d0hmV0QRXp+LYytg2hc/zbp9X
iFPgHcnSMixXMmqcunQCb6mRdnH66LczsBz96j78O/D0dVhHMekHSvW9TH8gALJUSn8Liddj3oJH
Xg3adx1V2kKHEwsSwVdghnaeF79kwLEuqpbBZK06d63glZWx4d5LOmukbFXC0KWCd4o+POlGshRn
++EBHZvoy+eb3L9L+YsGljFNH3jbmQodQP5Z1QNFswr/qT4lqmZL5BVtKfB7yuylxuSZYkP1Dj4h
sAPMVkxeF0O3LNkuNx76+ETRp5QFgKMwly+HPVc4sltuqvE7998TKBqjiBZrx64vTE6eJMkd+oMM
j+cm9Gx0fFwJRWyj47vWqH6o8RiE67KKYc0nt4uOjbu6D1aC1q9qXSyrQXr3OZ1LWa4G+IsPMTk/
dcy6qq/RpgfLb0HtEvWpwTcRaKtNu0hX5UO+6N3Us8Y5Qdq5vWdMDhOsroZRg3bh3ifdWko+sgoK
Hd9GuE5CzdYC2dG72K2RyRgps29H3+sl04tZT04Z1aPO9/2h2wslcus42pdBbVP5vo5lvIReAw8E
sYHYCorOBdrc9QCgjgYCbZeuFHSb09hfZ4a39/rnGgxHEBwjubgjSehbcQBAfydsL68cGTnw7R9+
NQBd/O7z319Ehy6Pkw62AN2+yV/HM/kLJLXbI1wPQBdDTG58kfNewLw0PGMlfZe6SNPgRGf9b0gN
93MUm7kZTS79CLyCcvQ9DNe+nxkvfToDQrpePLiY0ORuR6lCC0iPfTZC1DF05Q1AyFCshL0PUvQ1
HJtiC9ZBDuTVYxOeO2q1DJo3vX9KIDJ5e23PI/3KMi5+yeTSH0Y9qxIPXw+YKTNQPnrNMKGW78jD
ymDPt8eaW9fJRd/llZoLI+ugrATVSAaSyZwVzHkj/PfZgLf0716UiVrCBhezSeuPCrhk3xthXvp5
expzg0zCU1EWMS/RVt9zoVqV1i9SANuRGt0e5bftyLnw8p8vo01lv3MMQirBEAXX7ROCuO9mi8BG
y17Iq9CS19TyLdRAPDRpYeflFjOH7o8S0a21nMSjMsuGMkk8Y6+m/OANEBo55HQbpG+ZopkyaZxh
PKrijdTfSoMUVRhuomwjZd/10R0YXIsQGIqiG5ZJCqZQ/lrRd9JEDulxu+jhwWMg3JP+ELXM5il6
PKy1otS4a3xYXoNAnwIRH9E7Rbz02RNrxa4Zh5WebZTkM+7zZSY2ojuM5DmIGzy6c8dQDwZHtdFX
111zKPDqb/qfwvs0QninqKBvD28tsDw+gU5jMShm2n03OTZHDfE3o7BUoF54DFUCLC8shfUMXgAB
ZF15uPRlVPaKnZLsdHFf0/eo3KbsqWm+kjhBS+urVD6Z+tD3ixpsW446r0gFaKmepM98kdvXImTZ
/93cAvJ+VAgcnxxQHWCDrQBMbfbO+rmnx+1zqk0hkrVCPZonyMAg2InyCKoUc0+4uSM0ibAykfOy
85rwgBew42ko39DC9tVqZsWodg5fvzaxQSkoKDLDaZoEWvjhcjIKo0VON75VfgrpC65vR1ZAfMvb
5gH/9gn5gSFatIXxw7hUtFxYWWLI0BJOO1y0Q2kXRrY3zmgChVGUCPTA36g5Pwreue1IgW7TFkJV
PzijJvzTPhqPo8eVb2KWg+2K5oz2Gij5QkYbFyYkdp4Od4z2btRC3gXcF7mFjg4ivg4nv96g6NmT
BfdOhXwqux4lUsMskOsVWrICnsXymlMe7pl4rgDlqflPAzmcFoj1vvPNUvkJ5Y9OdZsRtJYextjn
kuGbP7YLChDz2PwIvwRszS2g3DF8sfBYMlcumN3WGAAvB19+jPBvSQrofZwDBfYikiP+xGr595jA
fE6Xgee6a+jKwLCBt42Cp0EDri7kdmikZgxFp7B5KIbETsunwoBsgH+k/btBvvX0p/ffpLY2R87M
CtI1wluh74xSrwaDsNikcLftjU2KngkLn1mJajHzbfh6IXZ8AB2UwfxuhFSCCA6025wbfR59rLVN
FARmqR61mDu+8RiH+175UsVPDBUdbQCBbPwAhdH2E2mpwBmlXHXgEBHI40gRVI1amPT16iLk66j6
rphrKO/BICxFhjFl6SrYLSSH9ypKtiOuxQCCAXrGrVxJnBL6NBqE0304X+m+WRsdpBfuYr+wdO42
ErOJVNhGshEKCAz0m0OFIUnURQT5xSo6eIoxc41fT5EuNvrkHo9CkVFo6JD7DIRNGtyxWH1sB+aS
chtlneWLCMxM4Lj5TtFh0pjGM7pb2tVKycUPmFzuehrRiGk1gxdj4Q6BZtV1coBD3ANKeZIpZfJn
DvacFQqjsQxQ8NAJoMzJB7hgqvGhKJpXWI4vDL9DeSU6FGm+TOST2msPvPH3POqWqU6WKBK/58mw
bQAaVIatqm0GFAxBpYG+ypvBTu2gWVrw/QeSWhdmI14TtbdSyNfz8iBBryFRvqvADfA4ayhb9OhX
RB6HltVbONzVAfRf/MwVSWSdS0q9+pKKY093eq5swVZ5EXVvh0q259lgebm/j/XXJjsNUmsz7yMT
+f0QluuWRTt1+L6dDFzN0v4u7hRaXHV6ROUk6fbgNr807UkPOFhCPwwoXAVNhNuDXQfcXIw2SXB4
olcNUK7dvjM6hzCxCf2lTrN1BjHRIMVZz/ea1y302cre9U7ixciT9xdwAG0g0DDZS+vQzf1n1KAs
dQstLrvAxnI8C3fzzGTP/+SNG+LPT7p4voStzgM5CjtAIUJXDU7/b0jIZo2rENAi5/aA1995F3Oc
XOOeZlSipxK5H3N2RJ0IATzLXF63klmDmKh56CEmz57XmkqfravMcEvwsDwIw+SgCTSjcGO13Ppo
qXC5WQZ+aEkFNSX2EzeGA81mk9SQAA5/ajqn4ne1QHjxy8+3+sVSeVqvqIAU46WXKWaNHk6Md2gz
yk6fQSIDRCw1thCFVrcX7GraczHqJFdIDJqMmY89UZN7vXpXvP8h7bp2JMeV7BcJkERR5lU2XWVW
lq96Ecp0y1AS5d3X71FjsZ1XkzcJ7LwNUDPDJEUGgxHH/E6bxuapADB6HYpzMc4qVYAldq9VstYB
ZBFC1gqqV3a/ne4yyOw5mBu3eQhh6iACSU6snHk1IboYfBW+kzJMsk5uknNaP+V6uE+hDqNWIvNh
4flaBekuRU7f4D74QymvqoMJLS0cZDi8jh51QvULBDlo+tz+gNerKn8nt8ZJ9iSsqTwbHSzeVFdD
BarlIZxKkTdrUKLPpN5lWWSHA5zDpFeSCep6V7PZi9FX0WwmOWCaGmLnDHWaQfrp8C68PUHRCKuo
1c4NAtcUIslkGlLAD80UXa63Y9Q/HE4r4NDVHkfAUmL4kEs7BRRNLXYl9QnUScFsBHfNH8DuxSmP
YH7etkaOGlgCzrv2JBXczdpvA3hSDgbD7aW73p68+DqrmBIT2MpFPYxVUPNzrGQTosz3p7FdnMPh
ERI8/piPHht3MdqGavkM2zjboCAJCn7H8o1uXAN/ovbFrOHelbJMknEAt9K36kU7zS1eBhevwyBy
RZeOaMOsQk2J+KkmDa6ADpZKZnLkSGcE87keUDQKi0kZxtg6+c9Yjeq6NnGpXrp+kH5uXGhabQyn
eFHOVsDdaV8H2Z1oWqIxVzfb1PTTBCZDf9ItMIPaHBDu05CIlHGV/3KD/p3bas8MAOJpGYBBOG/P
ifJl6L1XNqXXhMb3qJPGNWdku6OJnVKGzezQLD+ChOHgdSU7NCEmiCRqFDBleM5kUHXAM5oMBfqH
xxGKzCYnvjbcF8Vnm4CXANZF3vrd+IwyUl9+jO1brj0r4exYMaog0P2oywc4l9rd/NHBgSZPIl+y
Mi+qj1Lo1xIAB/w+qt+T4UVSXmZd9are1auverrrZpSXT+X0ZumPuflUWN+dtmmtZxOqgS21bN5+
T9Fh1h7CEW3auQH32YSyUO7I84cG3i8zbRmSYqx9pPkn6/ZqeSy0Y2nAjgIejfUxQ6U3rR8SiAQa
2jtRIMdobeDMYifhlibMr4ZwO8vH0fzNgLNt4FtR5t+J+pnxyJHQgGD1Ivb40+qVzUFbyennOL1q
2ufQZsvbr9QbKEecaixBNb0o1i8zZS6PuN1MD7RqXBJu2MIcUN7rnxTrYI7PU/97AGI9ze5vb3bR
vltlCNSCr5qlkAlUOB9kTqU46vH77SH067nP3z23OrJjr/USJIl6GND0XobiZQIPkDqj9oQdRixQ
f6jyAQ65bRK+lYxtp8BVNS5trp376lXhZx1+lO1XhY9SL+Kbc+Zzq3ApkrQcL/8QWqxJ9SLBSjoC
IMUACCjRS7Dx38boM4ZvWI1sv+O22fzmSLas5m0eYrtt32uscQIhNaWMnQx6Gow/pOwAAzUbyDDI
+xkOvC83sJaxefMd41mdL8z6fTN+phDAqA0oRiLVgL2HC4Mwy6H5gAcr1VESyfx+KFTHHIkT6YrP
IuL07Ov2sv6Xp8bfZV3lPanCcsqhPgoEW+qXkLlL6EuPHwZGuKOq3NWtb3XufLkUdS3+S1Lyd+RV
KlSMhlakkWoi3ZOdZFM85g5QZgHiwVlovrYE239eLv831p+388XlkgNrPXUZ6U6tO3jttvDzAGaR
m95RfQ5xP6HIguBArM2+9DDlRaRS8wTmBOoOlp90BUQCqSf4eteqa0RTiQK4pWxZa3g3RKLKYZBG
64TasJKgJJNAriX5gqE0qBnwgzXNc9+8FXMBvRaEvf7QAT4mKdAqRCEKMhAqOJPYpLNIbfefbi+o
nV/+sFVEmBqpk8JUtk6SGtrDPIPZGKPOy5yMyQ6n8NeLIieUsc9GOFYBeZhqkz8MEZTiTp0Vuoau
CC5kem0PXP6kVQCB6LBmlVpunfroE3C5QDbn8xAmeM+EfGdR61MnuVsXppvFn3gC+yyfnTI71lBd
I9FjhbM5TTifkubo1a6EcSGeyPo5hTQXxKoBwMscOjUuVIOccdpB/QVQ7cgtZeKg2uWl4SHpMohM
3umo48Wj4VaQh26U2ik7ijN3UNSfOX5sIA5QoGKZvUfwe0b9JjtY4Z0V/p7IU84twZIIv9L68OOm
wXtS7QChpW+KakcPmqdskP9BjYRMNruPN+0D80XHcVnp9Wm8/BKrkz8Qhr1jaOqJNjtWA5enJocU
SMnGqrYKXANuH5JrZ/FitDWqAA+5HqVuXT2NKBdS3QCCaH6NIJB2e5hr99PlMKtXTh2qWgK2knVK
p8rX2mMFWkVCMjdRCOTJdDtpoADMDMHTji4H6cZarhvmUYrKOzDs6imzyoCMxpdG2/d8lFNHqeLP
CYJ+YVoqTlMnSFjCAmbnHQSeZ4vb8A06j3oLB2AC4Sboh8bFkQEhOWOHJ5UBWmyS27GabeusOdRd
c4AqCjSdY0/S4bnX9W5kJhBCPcScBGM1H8us2TUK2jZa63ZyhsIYJahsv/adujemCM6yI3ix0wus
MYK4eJeBa6rA3U1TtyJQjG1/D3S0lUp3+ub33IKEwtJt3XQeZ2+3v9TVxt7lp1ql5nVYTROPqHoq
UtWHpwmk49AOyIAobqoXOYJUtmYd5PKcoimclYc6/ky6xxycd9L6BTkl8isT+kcJIvnaB6LVwoKl
LXYpVbGi1I0M1Z1pGvTQbu4hkN7/EiyC6Fgsf7+4EvWpBt0a4NxT4/Uu0haPO2yHLfur8ZfGJn/M
NFtkS61aolOyuhcsKGJV3Yi+05iATNaajsaQcnTZUeugRzMOm2G2ggwObzn0kcBfcxrW2CoSKlB9
zobxmZm7xNjF0nO6qDbJmttAR3ycqKtyAilzNAtKSKSjFg87RP29NhvActqAm4BeRsqi/73RQ+Zz
XEZ0/DHL2FsQ8IYKioYx24TvU5IDTtzgrwPY2YptImj38OyhZr0pWxDMpb56SIn1yOo7BaaLOB/O
YN4zUGfj0mXy7A/Qx4EYUtBNEC5oMtuoip3WUn+moHfpxRnWjU5jNecKbkDm7M+4tTsI8MW1tk/U
MyugDgOjVQPiR7OWu9JguOBOPFtl8TBGaFYBvsxMOAdAr0eR/WhJzRj7adr+iRMZvStzV2iaV0Go
0zArf5CrR2OMDyNk9iAweGdFy3+e7UhrHGirOhOJ7vK2uTeGcdNRqG3r0EDX3JqWb42k7bVwPCsU
qiyafCRqta0SvGhIa+fo+RCWA2JPnamTEQnkBcq91bB5+xBVkfk4tW9N1nimVTxTYzzALdQtlz6N
WQIbNQChBfWVGfdMTz0d6tGq9NHKlhNb70kSbUG1cvQQHYrZ2JmKsV/0EniSHDsCS3hScZsNr70l
bzMYa+lhfIrH/A43WdDqeAviWThobNPzea9CwpfmAIErs8vR+huhrKU172gjs+KuklhAwndp2tTR
eMd6NBEG4tIG5lbJdE+mbN+QAfd6dGo64IDknaltrCi7t2Dsps7DlhrcM3N1K8MlAWBUN0vL7Vyn
va2bup0lDdx9Q2pr5pFXp4GcFP3VDL/C2nITNdkNECsfauKEDfc5ElCmZfbQsvdcLg4zB/REIpu+
O8LPx2YKOHV0X7FvfYycSCk9M1U9nXugDhTodldQKgCxc1tOWRCFAHUgqQDi/Q4Ej6cGftdR1O6L
rN7Hs+yHU79NY+O71KL9xLjLyvuSD4CnoVUjVX4kg7NhfTeF5cC9YlMalTPRrSH1dypk+Sf9d2FG
5xo5Sjp8pXn0Wijg30EwwY4r5tdwDDa6AXrqFTjkfFubw0Pexk/RYDlZ0UJGevIZ0QAUqB5rC43t
PH2YLBx/E/tgxpdF3xX8CE+Lmkd1HI66XqYQmgb3AQVuHQDEUq0hfaHhU5h3Ax7E1LhXIS+hhBuq
VydKyQYGHY9x+hEXmYtCst3PT0r2UDZQULKYrwz9R0TUH5bHGwOuSIJ4utzvty7iVXoZJmnOGlnp
wNx3woBsQneEUn8AzOlZzDu6Cu8nUHaESieUOsmfZPcieic9/lTBUhp9Goi/wpY+RxfCMyCGskUT
3NPdydeop4THqNnK8D+Hlhx5F8z4eiz/+xtW1aaobDO90K3lBgkhtgEiklPeT9IxL53UBR00spWd
tVs8eSAjc2/Gh1LIb71Wx7tchtUl1kBhaqARvKuTtN/nRbc34MZ5e5rXE6y/s1zdWP2k9IR0aAw0
XeJmhrbtC8Wb4gKq/K1/e6irdbXL6azy8alJ4Pw0RuS0qPAYae8qxSExoCpX4G2uvYxtG4SK7OrT
Ipiags0huQP2va20nSPrH0OFN5UF39fKhG5JaheVtTXZ3QS2PklKv1mqTOgvpO1wvv3Dr+cSf9do
2SkXu5FHnVmaFDsBjuw21K4Qzn4P2uftQQTfWl9By1BzRvHdLJMz8nlb1Sd7mh9uj3A9B/u/aeir
FD7OQmqS0lD/KDoVQ47wuHjK5kdIuSzmC55Sl4Kml2DldPU/V06KkmRuSpzjtC/uc1JsMzCqaScC
kIvWbpXxppGkKHK3vBIO9BsqcosiCxQHYVwChQ6b7lRXfhUZWKn69Xfe3/VcBYhSB8JcZdJ4SlGq
TKa7eUQRfDhl4SsBVAPpih69tQkI22bXbeGVOthTDelheEHYPINzXD4m7W+LETS/zWRn4N+HXllR
a/Cn1SMguisDmk5q1NgSxCjwln7IK9xYIDpijxutipd09DRD/xA5n9ri4+mKF8FyI9P7jxRCLjo6
NxLkK/MeLL+BA3GZ3k09LnW80JUue6e5tg+NDHJb+aYIgWDAO34MYy/pGIqrfJNYpQsdhbxHVWBA
ZTBE97fpg7Ecg66SHKWBtY8+bchMnbr9oklygF9MoMgUlUAkmxUYYLFxB/cPGsSk9WB4E3Sh7Evw
bsnm/DmURidLiWPByCPnv4rkZ0JaFMl4mUGjjyhISrNvtWmhWGA6Mt8bBJHf4LYyPIaN5IzmZDfE
9FWEERknf6KwDFNCuF2FC+0P1e1H0Pk2g/KptB95BS5BHPv6FHmxNdhZ+pIBVT/1EWxUoNsEfB9k
TZYP4tUEs0ZJu37WYIIDviSZP2XpNEsPVFehQvWmZQdm/K7iwkO6Fhi1BcmvIFtyh0Mt3RX0p8x0
iDgZtpkFMYjgTzGa2QBkoTyEkkP0Us6jn+vIcvTJZYaC9Be2ZzDngTOGM5ZQmEn3qcJdUF9ReKFe
RRXHIj+wkXEbA2VYa3A6rXIIdrkhoQPSLTKldoZ/nAm2BASkEpA59YMM/2ZGt1IPPP6CDEMZXcp3
vK7x7JLdXFtEqEHeBHtAkvw6eiIyd3k4ulbyVrPS4QRWaBrkhAfH0NCgGt8tYMgmSITKPXESdjda
h1nRocDuT2CcE+5CcNQzwZGtLRgWNbWrUOqFrR6oMFOS+Dkbs2CCQ0/TQ3sq/WYKfHXaaNH4slNU
gROpxyYsNlp80joTlia6SwoSMP6WQ+GOZr0fNmxP8g5TTDy1eSDTTw1JdBrtkrnyExwa7FeAG0x7
ygDTrI6T7MlYcTqhVJB10FaRXV68xEWCPo11XxbmvWEi3YeLSyrhVGGNxhLmKdq9iv8+SQfX6s8V
eSrYvVT9StCBkROU+YB8H4D1ysAEvR2cRSFsddXXs56MWoo7pkB+kWcvcG4VjHC1FXpx/eqrq36O
lMwaULk8WXXkDOO4lbriCGclqGUP3a+u6TdDlUVOppv3PGE4cFMgT8pdOCG8FUAx3Z7wVTzE5c9Z
ZZRqGbKkUnAdLayfaJGCCop37Rf7gImQB/eWXfMD7Zg8CcQVOtG1tEpE9MaMxjRaFhu5Q9JADyqP
Du0k6Kr/l0LM3wtilTcoCnTgaYILwryTTpMH+cC7L5o7mS85cORDr8rNoLaf+N1eEqRaosVddwSq
dKIhpH5UdASgLKRBldgtlB/20W4WIWZ07RZ24Q66IhBhdlENu/1tBTfjuj/Qd4YKlouknpSYP3D9
dSje03BDev6dFfX29ljXtzXVZUotQ1821H/mGJUGdr6cSTHYY/CQgBJgoNgoH3gtVL6gMg3RSEeE
OLn6NLgYcrV/kq5VsqjG1i1gQBFBa89sym2KmNrXhq1EIZy9wkMMV67bU726bS+GXe2nDHLlPC31
7sQk7qfmk66FntDT+WrjivwdZZ2IAjhA5ZajmaTSfdqzPR26DcTlPQW1fiOe4X2ruaymwQiwEtWI
oOJ7/ZFwMfwqS83QHmEaDLFOGj9W0avEi3tdf+/LImDRuxwNwZyoeBagKAtkWp/SbZTdWShJmHMM
BRTZUQzNMXnuUTgh0gaShPPs6irb0k4PTDreQegAtV8RyXSJnf94Hl/86lWiW7WqoQDT2J2SJZWS
1DowZu1r7A8hoDS3d4FoqFWyK3fW3E+GEZ9r2TeAQFVMzY7Rf526XGDNc1UI7nIrLJfWxcNnhghm
bRRZco4PxVay6YF5yS8JRoNO601u5i0edltFdKAF21xf/n4xagTlvQkHazxVnnUqt2Dw7yCyuy0Q
uoCAQE/Pk+5FWkRX30YX3291N6aFMbS1RLuTViMfjH9Y+mSC9GYp0zZPOxdqp4JZXg2RFwOuQwiU
YOUsRgiBLqrT19y2ODTA0VFj+Z6NL7e3jGhFV4EDwvVQ6NT0+FxmmVuOkq3LB1XkLHJV7+Bit6zv
nKwaxiH+k8LI9wraf5AklvW9NdBnC2XmLn2X9RkogGfFOs5Q1mXZB52n3UBLgH4/dB0+jUjb468w
Fdm6Cz7u+joKp5HopEftKkL+30szJEf2xmhsa7yyRkmClaEmwARexR0QamnoiIEfba4VhEZWF1rb
0uk0yi8tHOzCHr0VXfYzAM4VWJ5mY7oBbEgWyV0uX/KfcejvuKt9DBxk3Wo1ic9AXe4W4TUSzJ7Y
7EExr+/fvwOtbl06WqRuC2s6zUbze1JrWC3g4HQQLmOl23DTLyNIj/SPsRLtSdO+DDI8bxuluMub
6XMAS+sQxS98BHJfh2ObPjZ45VAIPUOztcjPEzdeUdNJXIu/Ku2jVUsQOxrBpUrKCFZreQq3lSRy
1bLzFEn+lJiaeq0FtxWp7MCLDq2PgfZnGf6DA4UFhW46BH3uFM9YaUTFFcSLhKOi11lOOXAXYsbg
s3InBQdH74ZdP75TBSiWye34N0knf0JfIQNDAyWajZIxO4tQfGR+3t7zRYNbBokW1qi4KN1u/F2y
JCDQmqEgIih4f0+G5oZS5yioAROojKZIS8I+3rEIygeq5ajsYRxbNFEhQq2AP5RVXjeZcJloIPT0
0PDOLWA2ERt+Z5g+oMlA20H2uIMzVInxpLcWx0ayXnT5XEHiOIoteMdSR5YlyCOh9zfgp2dfqDYH
pTY5jI0+JKF9Wo4PKXpKYwS07EQgaUSCob0fIOYztj8FRBHTiDoa/aUp73yG1dVy2Walm+jMj2FO
2sGdfow81kD4t3ludNVRQRgj9bA44brhFLpaJ3n6s2F+KqXsqQbkBoG+KQbmzMsCTrE3nDX5dcFI
JNnGhFFPBwEkENllUvhW2DoMAtJdwm2CfE4lbkQLj8/cS0yARtv7eO7tAr89DN+1dPQ6njtFlMCj
97NAK0bvsUpF4xmQ0ibzOYK2dKUTl0NlOYK1uBHDt6eV3nQN3S0ZknAhyDe1BqN1UZS/noeDbmIa
uq4S01hd1iOXKqIsVT30imp7Rh8C+XhjZ250hnRsDJ0DmNY2oEQ57S+RVMr1VOpi8NX1bQCkM4Uh
MJq1O3kaDCbLHvg1p3icjuNed2FZ8sK2kDC7n7a1Uz+Hx/xr+XnIj4DWEnLfr0bhi1+zutYHVLZ6
rqKYPeySY/+GzveRQOshRzZRQoPHSYJFEUfbSFvR5a5eDVYXQ6+iYo78b7IquLQughn9T/MrdtGX
NLfqNoayi13YiqPa8gYVE9eAKADk1O9/a5vkkfkofQS37+Jl0f8RoS9+yypwElQNU7gSx2egSO0G
td423twe4XoGfzHEKrdQ0GWLkwTCilFlHBuoGKic3VthuQ/becuyt3B452xn1dYdhUamYPBlLW/N
b5VraMCNxwVjuBhgBd3szACkWI8FQ2lLBsQXbfBOFuI5vPMc7t0eW7DD1rqzTRp3wGWhlzGOAIYO
ss/ZS10Ecow27nCQ01aQH1/VliZ/F9pcvVWGCLcgBGug8OQMHttD+go+iq+J126gnLFtd+kR4dFL
XNOTN6FTA+edBhREOcEHv5reXfyM1eOjBXG3agxsKRYtMmnvqfmWDoJ89apO3+Vc15Gsynk/4N7C
XNmxs/O9GiS5m4bovdjVLj9DAs/PuZ08TQeZ2z0SdcRuHCgxl+UqF/Hyp6ziWgLQRDMm8XRasOfJ
hu1C95ttF+dCSwilv57JXSzuKmxpRkhhTvNn3stgzXMS0MD0obYnCAzCkVZRyuJDqegKwCPI3QLN
Kfx+jwrovboRXQyCI/ont7t4YPVtM9f6glKRSkiYM1gKQJcfCXidWaLOzLWhNFk2VGTYOixYVydE
6biml7GmnIErOpZbArGVeoMMZwHDwo8AoHgbvWpgCwXb9erT9XLg1Zkoy2gC7b9SwE9IwSCeIG/A
zzzQUg8Wi70nu+OvhU0WGE+3Y9DVctTlwKtzovNsmFnCFNw1cAx16Abt6vvSA8POVl3ABAJV9NZY
prKOuJcjro5DbIJB0E4DTmY0bJKE31WjvItVakNTDAieyDW1u0QHvZxumMmgeiuKu9eutMsfsDoi
bVr870eO8ayMNFcthDSeZdVuzXF1NoYUL4I8LhVEH9QzD40DAdSH0hvc0FZ+DZtGdIuJ1nR1S4+V
bBlg0Sjn8HmRCEp2uisdmbPgt/mj8W836+rCbtUO2H8QrDG7EahmBwgnB/ILwAk7INV7S8brSFtQ
1wV7VXQ6V3d1rtQ5msIcnJ0O2n1Aye2Zlwfqz5C63zrcWWF1qaCYJgyqy//3xtekq153kbUDGTOq
nNMidZNRdop6/rBSxa7lbYk+acZBYdCHX4LpLh/t1rCrYAS7mkaVCFHOC0we+bCvFg8D+kPGdIDk
Fazt3QmErBZYwTbzLSAgRN9ZcFDoKigxCTLGABUtsWHR+0czsveb4bzAWWCqAGMbQNBgQOEI5i04
PGs0zQCAR6ZI+fIIQSFGsgs32plI/2HshAaoLb6hryViFwGBriKSCuilQsYc81TvSA6Whd65CSme
ZvOgqehzQ9Pm9hT/1FNufdpVCIIX4lAoHWIgiP12blZebHjMkn6jU/0yl9VzFT7VkIhPwDnqtLcM
msLGVN9ZNTlAmGJD4slL4TQFq4cOslcTbRwTPJU0U93C6J0B5dwCxYXbv/lqmn65SquYFsV1CsQ+
doMxJ/fNZH02ObBntIGaLJrVtmnxEtZDMfgjhXQX8Q8AMgUBQBWEuXXvpJP7PpmWn7BkUpoTY6o+
nBPVASWIHQRsU9c4zniiqn7rNO2+hrFiuW1NzzI8kV6pKCasYmCRyobUVQkOJ4hnQEduGTBPLXqQ
OTRCzPgYlrWXEipYgWVf/GPfABxC0I5eKB2rfTPRUp+GUo3PGvCzffK+dOBTKrKruHoeLkZZfWnW
VOhMSNidMX9CvEXXeXJkBZbDI4qkcH+w3gVb6+qJvxhwdX2lsI3hxogXIMTDJ1v1wOl3Mpsf2pel
IRb5Imbm1cB2Md7q48ndSAytwzKO7KMzPsHsuD0h0WdaNs9FxlrDtFADGi4+E2CkQWwqAM2HotLt
Qa6WCbS/s1hfS+WIIhClyvLEyT+LQ7MzXC2QfP2u2FoQDcWe30Le5MSCaAuVp3CzWGjofr1DTikU
SxWsKF3dVbOGliJci9DlyZ4r+U0DDe/2bK8nqhezXWLDxZoy2JCUwzLCchkBlGN8xW5v44TfW7vu
VDM7cUXmvILPuL6I+joFgz1HdRqKXnbRPEr1D4EqnWBiyw+/cabXt09q1pXV19gsjUJglDh5KnDc
qhwF7fBqJfJXSvYseZVVeZdRqESnL7fHvyq+d7mNVjGFGg0kChMICS1VgeEFEJv+EfiGuLOjneQM
fnIPx/szuycv7Tk/6RtYpAquFtE6r+LNOOZNybopPhfdAL9B2BcDBqeUIr2Oq/nUxQ5aRZk6ZqZe
tpholcKBEgp1fZ5tIH8jGVAVrJ5vL6sghtJViCklq5cMGinnSi3cWQKtQCs3VWl5nCONkb9hjyl4
vIpWcRV0TDqEzUBwQHgDrSVpB29abzIELw3BIOtue2J1pIGNARIXBX5jbABLAzTn5vX24i0f/MaR
WEM/zbSWNXWJn6XR+BGEs0wue52V2LwKbo8kiFtrxKdhcKOa9TE+T/27FEPTyxDZZonmstx9F3Gr
kmVF4SY+S2/CsxsovSQvof4PYHbSi0KJYIfrq0SW0Y6QPA3jM5R7fTZSr6HhkY54WvcQkI6a3SB5
5hA5uN8LOy+KPek6p+1LD404V51gMaOUp75IBZ9TtGmWv18swWzW/1vwk4vfafuoDGgIAZZ8+0uK
Log1XowVvVKFEzaNFiCJmN3S7+4WYI38uFi5w0H1XweuP5Dbi4nlMJbRTGnRYFNGG3ceGDwPPYgo
t2d2NdX8G7f0VSiJWCjnmBzqpaZpm0DiqgkeXtAk50epe2JwR+8MLgjJV4uWF7fCHwGAi6mROa2T
2tSW67Z3ZxdvMJSJqZceQWPaWALRbiLYuOtevMwZKRlDQla7ulce2syBOYOf33XvbJP57C48kLMU
DC5x0CJ8/cbzbBfdKUF2pI4Oo67IVbZLlTd8APXsLgv45l99gXVHfkRvNSwKXFCjH226wNwu5ds6
EFUBBefEWDKFizVnGQFhSUO+MaY5eDZoNeESVgFNuD0b0bddd/mSOo+nLMNJiQZ3KXLywHyKX5MD
OhBu+iEqFIu+7SoomRmrWjYuNyGsbAr41szoJHPI8iXacyMLN64gohurYNMregO7PcRbLeDeYlQo
2WTTbrLfMERwQeHbil6C12u3f8+nsUpfhpGxOsv7GPRwFMLxeGnwBv7RUJBS3WmTv4ZHOdBFVdQl
ob5xRRrLql/slTYZdBlWT0svB7TMo7JngX5qtuCFbUT9GsEN9kdU9GIojRkTHAhxR45y7LYwgGH5
A3wgPZBkBTtT9KQxVjlMmOrmFEZ4eRZvIGO6sdM8S07v6E8o08JLyJVPZmF3b9UWgiM+Sh/SBl3z
e7Ktfksb/diKSlGi37Nu0XUA0U/68numHeg/ULd5guL/2wz5oCqA+/CzsjF8GMg7S3+gc9ONgbzV
6w5Fvql36l50kq76B14E5XUDT226bExmxKF0C4ai9f0nLu+QrBtfc48n+tZ8GQK6gSmgww7aW2kC
WmBP2xGelszWN/2R3S9N42E/39UfsSd6Vl8vEf09CeYqgA0ZiP1TuhQO9G+pqM8wtfbUyJuqx5YH
E+DRlnw2YS0Vgs0jiGmCfNtcpVkpqSWDVMsrymPHNFAD4nd/SDWjA5dzp7etO6iLoJbwLx+J5iq8
zVkY0j5C0NZB7TAVYFzAlpDCF8H8lqW7cd7NVVgDdImPbPn0oz95OYIMoACgM6PAH6P9PwskhARH
3lyFtL6SR5ODkXPO4TvE4cg0yYVj6p96I4hj10t6F1tmFceMLApBNUbwVIPZDz1rU241jweobvsQ
FvILFzZJm8oFDd2DmpFdBsq/nOo6u2pbq4H5FlIPCCw02pGAPV3pgBKLuGWiNV3Fto7WZWTW9Qyd
dJhk1Y/QDIcKFAkAe38c0yn3OG1L4LYKc2Okb2HR2xy9DNX0q3h0NblyK8TbzAT8BJDdlLaOIUPz
P/9hC8qUNl7dmn4Uv3cx1ItNaC2DVWRBORQ8yR6UmLaVXAhxu2kNFE8lLbxkvwLoaqLKZmp0R9IU
tB2JXxqjQ6MHPv5IkQSC1hAk/fNCi68hraI01InRQF9MRXMgT8PxZ1Yh2BlGgpRXkAn9QyWET0U3
l3hmEjMDcdJNOezuJkHWKRpkVbOKxjGVmhiDTOQ9VCCQXIHtJr3fPriCdMRahUQlGisJ9nAID+o+
rr+aWFgYE+yrtd1klzPLbBIZ2dzn6Eq2VtmglW2W9GMpni5ClvDZ2QrbAaKJreJemSuMQyM0Prf+
4Mk4qrBscPOgWho1vrah9yKSiGjAVQQEUqbWRglvhBmsRG3o/Y6J7B1FQ6zCXguvrroEKvgc50sC
3oOo9v+iNV3c4dYq4OlI2wAKRDqctgAYEgJiOn+oBvPMpdFPJ3LMDTADtBHSyiCLF9kXGQzbgluh
Dr/t23sTTYPbt4q1Cn66UY6cV2l6now3WpbB0I3bKcwPc1/vzDADxY4Hs5xv4gnVR4u9NanucNQM
oF3jSCAiEQizmSPbTGXvhsa04D3BnjQCTdf2sQYDpnxyZgWZdzkFo6E7VVrj338Y4o3atqDy1SAw
hluoTAP/qN83umUTeBoktdMppgsKqqMWrLJJY9n1AJpxBvy11O0YIJnxeFLme9pIm4W913Qp5OLn
YgtskZ2A9qxE1SlkEFHnyu9pyDfExPZM0UdU6Rb+TecCurnWeIhCa5fF+bbVojNIqgFKkbbMOVQZ
WsiWR9sRivQlNfYxKHx6fY5atJnLB6nfZxk4st25gr6wHn0NFerDECtOOww/W3d6eObVa1oCPgaN
+L44REb9MDSxlw/FPle0U9FrhxBCG+EcSBb38hby8jWc3C3QFOLeTeH4kKbpbsZjNm1Pev/cjpJX
tYBLDbtapsC2QvIXmfhknczxR+dnq4TsRfNl0MnWeIFvVHuWZPlZYd2xElj1jPol2Q8peaJp5Gay
DN2PylHbGLp6UONoGJw3gWb8H9Kua7lxXct+EavATL4yKVmW5Wy/sNx2mwnMGV8/i74zxzJaLUzd
89jlqoZIAhs7rBDeyx0M3NId9p6hy1eK+m6WKEIzmEHoQw3GZO6WGRDQavwhZ8nDYMYe/B5vKU38
amp2rIAK5CDqD58/lpBlMmFgq5tfBdhJAaISNEASXYdLBjot3WevCYvG89XU9wrcwc9IAXnoTgUE
sQ0yVh3aYcT7Q9dfsiW3UqRbDdBvJe532WDvalP1Lx/E8yXy9/JcTED2OGZzh5igAmCZgXDd9m89
1NXt/l1VRZSl8/fF92LcmY/lts8hIJ0e4QfqZbLkU4i/KbYKMLtoYHu+c/W9FJfyRKGeIM9o7AMM
F0FtB9lXjt9ZfaPCQiokN1X3ShVJ8C7Ph7R/1uTVlSUrnhJVBxk4atHWH8KdrCvYp4Lc4S89lO9l
uOQhNA0b4l0wgUs3RegscrJNhGlU6JQevp+Ywyd6LC6PmNSq7Gyztg9h/Nnm5U3KHtqyvLu8D//S
yvh+Kq6KauWuGtMa2PIWop4OFBKZ9J957IL5mLMHna1hBaNaXrPq14K1BfuSF1q2GnUYy/RrbdjA
Sgd6r/nVIfLlW82RXXh2JS/aunCFRev5yur7mZc3fxJdZCVMtUxqbTzz6DMPzhTesDN9cwW+66vo
Kc9icDX5ezUu0qh2lyV5gu3Z+nbrE0j6gJ1AHXjgmQf2n+6iB4RR2jnvIP740XMKK+gnFD6wfhQ+
uiCwfrU/Th69HZlG58H4jxeqGdQrODGHXgJkEfFmdFpX/U60prqElz8L2e8XwIUfaYa7ddp3iAmr
ZmPC64tYPjAcae2PD3A5bu5i/cBqfxhvIIC2T/Yamj7Do+xPkIh0jF/kVwNr3ASKB2AivBqhZ3VO
89t+sXLoYDnjTuxMKzp5XBDTYbVspsrADhKFMdIMu+7XQROqOAuuAN4huBlnPetrXAGTgmRHixWH
KcUVtddZWx41pYYy3kMWv7Dwho6/dHXe123v6RmsD3N05qFWQOGsLjiRgvCtcjGuneUcNvawyqWo
Nq1w8a/53YZX4KLvYP5yNYyQFWji2EuxV8JeOqjtqx2PwZzrTyQ3AqVrr/sc8sgEDJ5JKLYIVdXL
W0nlYmJowJrJzmd2CBkItBHg6kx/n5XBXuuLi7Jlxh9a2cO/IJwZiuCpD/qul7GP9JXR1V4xXMHS
srVaaF20rpr1rk1yaGEg7TcgrbA4AAH9H7MHtWjAZqKepurINJmnGpPH4Dxmo/YtCx3A8sZXDOzD
8G4IIfKQzc4EPZEh3k/pjV3gdoUAdJN+pMUVRnSBKncuBfTdlj/kPvHr9o71YD1NiacMd7lZ+Aw/
V9dmbxphMDsoWx0YQ82wd5KBsZ1ZMT8ZAto8F3kLtbttkz110MkwmAZJiF+LUkWDxIUkGzUtELPh
t5ns8ziIO8WnZhOY+rVKik3DYKMIxRZ5VIMsy9xUBdmxkKDFBWoAgaNYiyILBjTD7BbZvEmhoAwf
LEeFlDO+OitNdxyRK7OrdLrLYDgTJk/D9Ibm+yKB0KifhMJZp3MZ2gqS/TbCVTaWUs+Y1KDomC/Z
4wE2HpsQZza3IVcHuzPB5hVcJ1+91NPYRsJUL0KE9XSjBzBXL4ET6z11CCRINTnQOAHVoZ0/VMuv
iSNqz/8FVPFPlON9n2WIrfSokBeP2MFrbnLqVyB1oYe8W5j+s2c/2qhrwCqF23h1HJ/io+31gvMr
iLQqd7GpWm3gsyFlqOG9Fg7RipXZVT3pXqxDxgFjJTi+CeABggtF5W63uM86q46m5EhyxW3gEAKt
V8FTnTXtOLlBv2aJJx8W2nfaMIX9gj4G0OnZeKxdjCWQe/WxX3pJoNxe3kmijcRdWBOt1FC1kMSG
wAeEXR6MOSiPlbFrG5Ei51n+3emzcXeNUg9aAQsnBhXuYqPGPrsard2YOYtHOQCfPlTk2BukUeHy
VB5EPIuzMnYnq2sczrkkTZbq0ldukr8pAJfCnis3Ck+BDLG2gXpeu4GQZJcZ8BKD8yL6SwrQuKKG
7Hlw7HeKxJMwcr2S5Lga2cHMERmylRZjsBEvxmh19CkReZUZ+xwIIcoat4Oa0OI4Nlf5CvKHfp6a
a0CH/Qq3oa1j5t+rLmvDwE4fUxArZMhmJinqWViaXd4lgixB4+4iWdV7M5RG6KHZe/m+7KD9hyTl
363BZee2ZM4tlbHz4YgrxRA4QFbQiBI0wXbXliN+crwohQ/THMP5I4Sypqr8rqtbwzzEiRFcfpiz
cjOnu40LT0UPfWZpOVe1bwJr9qhulC30pXZpjel+A6zBMMPRYWUE0fO4awVcuL+gRf4J0BoXqVSz
yWDwjne5yPkYkBl/B5/XBw/3Fq2V7np6aAAnXl1+ZEGOp3FlflymBNBTOTnmmbFJCijfGh8J8hMg
fV0tigU7UlSialzgsmSNxJg5oNBvQJdA8w0kDdQVkN4IVL/7LSptzpwAiwCGKNtEB32Yh4AOikpb
qF4hTmr3PRwNpwF1MLrRl9/huSD1YxnuoBVDKY10wjIY8Vmr5FoNamgVeKlnu5oTvpvyCm18TfYA
FgHOVUVbX1D6n8mKf/wA7hRa8NaEVk5qH4q4OBa27CsIU2kD84oJA8Cy3BoxpKwNwddcjh1XNv1Y
lTuWU0H7Icl6cijo6BVh6rLkt+DNnmmC/ViCO5CjxaCIl1P7QDK6htet05S/Wi3ZwPkTYvC7NP3d
zVdRD51fEUbuXCz4sTR3Gm1NgrBw3mqIBaOvUAdibPiqmR+C5gLJq/v4tjGC8gO2WI2bBLUgGJwr
JH4szx9MSvKKVosZASpwCl7PPTSBQSq/og7Q7gBNp1vFiX0jctbz2t5UIiOyc9T3Hz+AO6rERE+1
Hyxy7FMY9JgM5UYYdBTNc0hKR6TfwQrdV8NFo5A+mwXkBjCv0uraa+Tc6WzVayi7lqsUyrx2AMtA
r5yvWB07i7xhAUoG2GirsKnWUMgRnUfRsedSFjNVTaNqkqV9ogZm0B6Lu7TyFtTG1wBKdjTi0N//
xdT99IXxOFS4csVNp2OvyhLq8ueq+lREwvRn0ucfS3DVr8TgP0fGAvGMKtuqVY7l/FykzaqJmQdE
2Kq3JNG7PHP3/liSi22RUstGOUwMMmhoAX2oXhpYmzHzJVQs5aaAPLrT6RAI+7dvkwtp6VgQiOHg
bY7yywiHHl13c9G0VfRsXADL58QuqrFC2KxmX0q1vcnkdZeoPgbJotpPECx5SaYYOtY0a9BKTDeT
emUG9DDg2pMbJ76VGkcLephn/tt3yIUwKAMqXWmUuJfK3wPQOab5PHWvl0O06B1ycarAOFLS9dg+
lNnoDqXhE2vySuvFnql3eaVz+dGPrchFJDwBi40K+E9o9fvgkbtw/Z1+/d+xLu+a39CHubymKAry
mNOK9FIDyCOQgjVdawzuUWURG65aJ5BiaKHHYoFnCVdrN+5kn0hom9YVO7YTOlDopYZ9DevkOy2d
fSongODcFOO+qx4lHaKy0VVSE39SdwbUFWATIHhdgiDI41eTqCD5tISjHgNOpTTWs0GdJIr9y2/o
L/ekDlrPQgEjX5z8k+S8YvAUNcqOIEAgOSfXMw4rpMbCAIHC6wN4AsjOhO55ke4j1YFhjStqKnx1
Lv5MRL5/AhcWu77UKbQEF6lGFmjw57otIXb+iDbTzZw54y0MzL2FSdLeLte36ZJguE08G56acAuG
u1Hi2J86XGUtFI/gdgm7HmeSbGzc79/HxdA6rBUl1vD7ZsnedNAiL6t1rh5y6POEwmLp/Hf/XowL
nPBHmWxC8D3i8kVjx7muHKUQ8DrOQaR+PBEXOUkMfKlhg6KfXilN0NYumpk3slMC3oY+NMSHt+M9
mOx3cF3TV6DtO+gEQiVIBDQ5H3y+n3V5Fyd7r6lVks3JQA75XK9JDiqQ1q9TEBnqVFS6/CUSfK/F
BdOBqRZMUUP5AP3fAA1K6FhM6+g3Oj3P0fZdc5jl6mBSbGS38KUNjIQOvTs+tU+Ab91fPnJfZcul
/c7FXEBsw9JsUNgbUGJOQ4DSumndtuSqTJNDbRfAqOZoDKX5vYauvd/BWl6GUw0mj67S3LbzFjRR
RyfPSqJBZXonTylEvBqn0z4lRXJMuwZTVXIL+IPFzWeCBi9bDO3szx7iLAZobVX6mMAC0TbLbVPd
QMRsG0Fvmcnw2uuz+WjDP4zlczAwKFFr9LZX7fVofszgO0Sp6ijspi6f9V7wVuSvecSl18LdD1IY
zYY1xtC9HNHqA7HqtimbHDLb0XVWlvtomrPANKFuVpSmekyKFE5D412mxpVbM1lyMVBf0fAhY9l9
Nc2KW4b1tGpD3NG6FUKOxoYAWhLVz4POYKa8CJG3Ue5rzdDD8WjhQfTHUGeelCbOnDWHkIR+3VPL
zW15xeg7GHXXY5Y/EXwLlw7tulcwyIRrMYB27gRVssreFiT00uGpAq1VQ5vIKNZzB/npxhmyp3GK
nOyTjVt45Fwr2s6Kh9uMTFckBgIkB3WsvC2yV9a+AyBXFlBwNcDwwpELqXQVFZ85zK1ktXbM6Cmn
imPNt0NUYCCg7Hs01Wk7e5IUrkxIW0TauOpg8lrTyulroEJUOaDJY8kwnJ/xLFI+QGtdXqWwfZpQ
i2QdwH8DYNHVLgrllUp3IzFfY6iSV1JxHHKA8pI2AjfYMv0662EgC2xNJN0C1vhMmlWZb3XlLoH+
mAY1VoWYW0A3DhU40lFfOVH1a242GkYZoTLvwym9teAbMYemU2W6s0ADC5hv9lXoWt3BNp4uH7Vz
DYsfgY4rJeYo7xTZjmBccKe/64G8zl1AZCjYO6j6hOzOc8Pu0+V4pADpNQoavm2hcpm87iOJHGjY
wIUQGnnFY7mJXLR6nyIiyHIEYfRrcnASRssGGsuGhlIXLm/l4IZwj5CbdhfeXn6Zgpvp61I5WQZq
d4Za1pF9mJIRyKfcN5MBZUu5urzMcvdcCAO8FbMJAyna1YiOo4S0zEjdfBQVx6IXxl1/4dxG8pyg
8zEWd/1IPQsAVJNuytQQZVeilbgbTrbGsc90kx5D1gTSVGMe1+xziPgb5GVxJDWKR6A4qVE5FQwF
a5CuGhkhPI3BkO+h2dUKtso5iaUfO5S7BvOpNysZg8GjnZk7aCl7TYPSegIGa6y90AbYs4IKf/Ne
5L8uf1bRm+AuvVyy51qvWnIIp9yvkEnGwP9uzEgE2xftUu4WgRhpW9lpCFZAD0m/9FDVH3H6+989
CxdVDLVr9cRGQpiZyS7ToU/V7etyN4mM1f9SMv2TtPAjfKPr4yyxoWKwxBMbWhzBtJZX5aZ7y17A
dvKoK9qx5/gppxtE5ZLxKYpIJ+UAcAxgBWhuvkV+Iu/CDVQh7vJt6lmeuhoeMcq9hrnVjqyhELBX
rnXJmV7yg6i9Ldqu/DweItyRhoGfdbBKepP15Q6KVht7jrfJgDaQ1azGNF0lVevhowsGj+ebNd/v
nkvEDTYoVKsAVZjhm54o1bpM3u35TcIYaMj8Oqy8y5tqOQAX4t4f812jD0ejVe2DPk/BCK8JvVfc
qLOgl1dth3wSdTQEB4Wf5TI5rIyJGPSow+LCKKvNbGt3RQy0KdgRxXRrQFo2CuFehj7hPFIIwsCj
g2SQmZVauJSJSvVzg8ofG4+LTFZjJFk7W0AOTdeDByDqderBivtOeYG6N4Qm1jF2HFSghFoBwlPG
hSYzLuV6apcbB0WmlWM4Wa9gleIhfTFXqj/CrF5YU4rePhemahhBlVoGw55Mt3b2jNSQkV0UC7o7
5ybbP14qF6l62LhLGUM0NKi2NtoHTUY5oNSKX9q5N2bw6jNDlCDwycFVkIe9D1dTT4teLm9tUb3J
j4FtNllWiinPEbp3b/kj+Swf82vJsYMa4FRYQbRw/LuRV5q3VJvpOnnP7oSD8POziH/O8x8z4HSM
kjxm+Mqz6Zqp7UwqlJ/gWDyoUKHeSHQ/kPsR6PMsCS4/vigL5Se5XTnU7QwblyPZKi68J4FTR/vV
XIEh78SZI5q6C/aWxkUumo5JAdVkctDIa6jdKMZHkwgoTqLA/MdMNw7ntLOQR5SzvCbhgXSjN9fH
xlL8Ng/KpPSn9C5JMsGkTNSu4uWK4pjlFTye0LnYdBsDzk+Qa4lcIGCcRYtGf0Nrpvtc3mvi9Wtl
FsTocyCc0/PEz3jHxohgaroEKfQwlUd9XbvNU4ReZulCT8x0F0RF/iGtlvVDN4b1rQi5Lvq4XLCq
MwVAFZjqHtXoLSTU0/ViLUGt+vKW/cIyXbiN+EmvUQJ+IFdozWhM2sYWLOtZ5IQpgJxlBLOFYzMH
0gzd0xq0reFQ18ijNwnUuSFFIvc3nb1V8ddJeQIMfmlk0PghbcrAou/5HDpWbq+VcdGcHqBnlRS2
3yTGhpA7q4MStL6+/CyiN8bFwLrITF2fJetgV6mnThCkTeVAKVvBKf/aehdeGS+e1MhW1MgV9gZh
w96i41Ztq3Qzj70/zbjOqYb2dq90V2C0IgZDkWeUNgV8xEa4u2OIrlZ3UsFcQ46uxnheGflhsgZg
66Rth9deIkYT+Cfn5gtpjnJ6lAgYF3htQTdZ25gmgQZCbtvEFFhq7XeBDFutQXwcNWDv6mvYlFyD
+LIq5mplk2YtQdqMvTaqaOwpCLL8xF7C9x+rElm+CuhxE6/m9h3GlS3Yhi4wRwyYn+RKeU8+FgsC
CI2ZjZO/wKA3C4Thfglyl76G8rO3yMDdhRwJiuLW19EuazZFEAdQITV2huZDOQuCbiuRjKVgp/Hq
TrEEuhElSCTUxHIHeDaGLXASscjpXhQEeX0nrbMxVm++GuYEqvJ3qeLoz3DEjeEMarvI0p5h8Fqg
A0HX3SoRilcKMtUvCthJI2DuiBqZOVrUJiu9MIPyUZG6GUmvjF5/zFPRiOJsQwAkHUOxdZXIPKTc
itu66W2kSjPEbE1N3YyyqCw+++FOluCyscikYHqrWCKPJi+Df8CuwDzochg6W0+crMGFoSIOyxL2
k8pBAjWrnBuv00DkgtZmHv2Cf5OfQ3zg8oqCF8dXj6EJaA0sDpSDSfp1nVCv698vr3B2J3w/E18s
khlwUHtUrEMNv4NIVX1WvSfQTOhzzUP/WRBdzpcIJ8vxZ1rO5raFYuShr1x4LxiGZx7Ka+gleOVe
2ajWXYLmPnp7wBEGoinVOSUCi5wszmVVetknilShMF5q8fkag4MgDNSt6sdCfZOzvZKTpZYPe3LA
0A4y2NjpGDGx+qBF1o0ts492/BwqIri0zmOfTpZaTsbJUraekzI0Exgd9ugea3CMTmanA4u7hEZ1
k8ErDfJNZrvJybboXkZ5rUMtO4NAJ3ID4DAYzJr7e3gr/uqrRrB9z7ciTn7b8ppOftuoh61l5Etd
ZpX7Pk0TvyhigKwpOOzEhJ4/8MdKD+uIwjGY5Kr45a1UgWMEWb1j0k9OG+cBA1je6KMgUjeJIbuy
UjnpomwaFn4L42xVm6uNnoWvEgRHLx8O0fHjMjVWJlZsFEvcUtSrDDDRJvm8vIIgbH0RY05eEIHL
SFT3NbojFuRLabYBQG/VlaJWgWg7cpGrnMaJmmUKKBVG0RUIPVb0AKsj0FIjwSsTPBBfJ7ImNGWQ
tpJjp5Tg7x5DiLUx9nz5rZ0vir/3FV8JxjIsyWYqA5W2uGqDwxBI1+a1Bpo51I+ZE2810XMJ4iRf
AALwDWk2E1tBJpnbRLOnSj3AVsTXZVBna2GsEq3HxapUm3MpB7rvOG6nZ0iX1UDewRE49HTfeNcO
+j7b2NtwlwjTLsGe58vCOIF2AIMp8KFHqBjiQC/y1eWvd76XcPL1uIiVxLSf4Pu3xOGROvJVu4/W
bAMuBGingQG1R/AKwe16xYST+vVhBn8L6aUr+BVniEKntwFfCKbNqLMomq3/dWBQ6GM4+tIYtPtF
uAfZrSvhnW81zB2jV3osobQvJNuJTgsXYPI0owzMKLgYwBeq0wKjWxxkBU8q+qJcakT0wpTzJfsK
ZWNvWdI+tWzBqRfEF42LL7naa0zJgCqWbRjPymu1HteSevx/ED0E54Iv0fR8kCYy4WE6L7k2p100
JC5CwHidwKKgAcRfdTT1SutXEeaDkbjTuJy7P4qS7737R3lU6ZRlaM98qU0rUJtWn5ZOELwbsVfi
rUj97Ut27dJ6ys8bVBssvZ7lnh1I+buRUJBDx2BM1mGjUJ8pEf4x1qajpJAkj4gUuaYFIUWqRMu0
NtXBbpqkVTd3CiyO69GxY4izRxIMslrqFnXvxtFam9hbolYBjMGcqbhVwBMbZuJKaNBA17YZ5Osm
eZjae9olDryYDCclxW/Ztl0pMyD8AN2DQW49BnEKK1QM8PpqyJqWrm2pR33cj2N0ZUtQEgDNCYI6
XgPWm8YMeNZBLwAXexrSO1J1fm2EsFCj5qpXae7UfewyyEVBssYIn6so84eaOVWYbCdw6VJKnFid
XKl7HSB7qDAjKOTHORNJXgsODl8M2tCkZGwq0iOFCXNk+/jsgqN5vq94sp2Wn3By/xt5W6dhGqoH
ZfiVtc1Ggpe0RO9LJQpIAzFzXfbImLupPfqqCkvvWpIEYkuCo8uXglbaN9CN1ADzVLeDdVSraJf3
8PezBXe2INTpy+84edI6VGAqshRPvU1g5St5VW0FWiiqA0XfjIuoUWoM0VRq1sGkQAQNvSsN95cv
DlHywav4ApBRNLosUYgJ2s/lNtwst4W9StdLyxBwIMEeEb04LrYmSjnrLEeuY6ofSnVrod2f54KP
I6rLeOi0mdMotjqURlIEXwkz0J/Ay/RaWJNUt/I1pFNc6AYFUSCSERR8Ll7UF8O5NG4L2TqUYesr
cNKAeL0n+F6CF2hwIdSQktAcQ+y8uHRYoIAJsqhb2uAQ2MYzCdDAirwsOApTONGzLVfJyY63Y5DE
9e4rSTU+s90yC6s9c1V+wKfNQW/7Xz7m8nNOlkOhMkIKENFKd3CMA8PtK7gvddtFIDV51tYZRBJ3
oixKuHGWl3+yqlrUOmzpkcvlE4DoWQHWL1PI02C+AKD7Yic9iNBb1DRo+l/Xcde4sgar8hIYp6x5
i9jwlBn4XXIm+uiCPIEX/tWVSpdDrSAHvdrr0EhrzRfMn8vsuZz2VvkxECPQY5hZ0oOV2ZBc+pwH
09cVgCTjSXZURWRoJ/o9XFxqIaY825GG8BfBMEFXvSp+q/KjolpXSi+qu0UhilcHhjYO6cdiqR7c
wVNcw438cJOBC7UQBpJAFcySlCWFvJCl8CBtyhQrUwlColrDmorOzUOhFbuwgviTWe0m2LY0aWQC
+RZ/KOCWRzQ3If80ul1Ybtto8tF4R1/c2BSV7uWLZyntga+JrSu5Dz38wSkUChQeElhIjdRQaKIA
U7OtlbPV5VN0fjz0fSHzoO0qSQFENNCYXSbJpe3GN0h7LMnPCx/bpYTGlMduJ9eC7Rd1UGoCtSzX
bgahHLGZmiDXNDkghzETHU0HVCiLu0EO/atpnQYLVZz5o7GpXiNhUSTaOLzasN7SLJqVGpKqGtwG
2Vs333T6Qy4/wJUQMFYYnuXgYOafYIZAjVFKHYUwwX0nCJtfGfFpRGkg9B+p6EgOHfz4mgOZ/gvR
uNPKz+QiJWQT5daqMViIx+lNGnJMxZrj5X10/iHgnGzZimFpvDJnNelyPcCL7qCjiNQl3bH7l8sr
/CXyfi/BJVRdgdHRpOBaU1ELAfMAIQbYx1PcMks5YjzTN7sNdLdyE+hDCMLr+Sv1e20umuVkVEro
uAL/3MrbpgfMtYEZd+X/y0dcws7JVtDNBEJ07KvYG7y5+tShwgHNccSOICWvi5Kh7akO0NJ5IMQt
LWnVnyHt+xG5tKuJG902I2UJocT9KvQ6Z9jd2r/CjXKjHucrY62sq985zMVc0QYVrM0rXSZm1dt1
pVuQw8FkegWN9QVosBZO2ASf0eYCTAddw0FftlDjDbCcYu4AeaPUgbCn4WWbWdpWiau77AEwdEGc
/RJ9uPB6eQnM0eoIyVNCj20CsJKs3XQag4dtBrj0FBbP8hitQ+DCvSEEfhtqfHvokLoJDhMKQV81
7WcapQ4driUMrrpc2hiwnZqy1tcg9O2ULNsYbKcpkEror1sdl4s2OBKroXCn6reyTD3WaQnkVcA0
s+gLbeAdF77pRio4J3+Jp//sIl6HU4kSO45zEOet/QTl6hizhgDVtzv5BgbDMBYVgQtEYcHmghs1
JYNGA74p1KPk58x2IeAWD7Djm9bw6T5YvatCEVR3pM8yECuSndNpQGz9fmAuH6Q9+EkJJN5QHHUb
Am2M0YHfOGqKBBr5safcQKHpNgykffg8bmBpA8SU072AU/xLtMXOub3++ClcgJxLOdPiJk+Plqpu
mnh8khVDdsrUuq8gexhi/2SaBL/uxEklelVbxVYnldfDJSNupeumr302UY9KtQecF6QRTVePD0Ye
5FPrJLP+SxDsRIeRi6nA8DM4qSlgr97BUQAAfQ15GxrbyNrs2a2vJkgx7sQtyOW/vXQQuRg7tkaC
7l1MDtJgrvLod2fs8ql2JFAiwDMWnAfRM3JBtVQse04H9AkZOB2hQdajAgY1BDQvv8vLy+iE0ywZ
MptIk4JNaLJro3oLoweNaYI05XKMBu3u591kS2VuKbMGGPYAmkUY7u32iUZ7wOQcFX06DRoAjIiq
CFW0KlfLDi2VWiWsrAMFy86yk91MpsfRLOEkT4mEDBlUVhueP9eDXJprTZ0mlzZw5AS6Nww1mPOg
5WdOT3qDBNaYYcglpdFr1LB12W3icvG6N+Btrdm3SYESRYuduTtSpN9UAfvmGqSdbEzgCFPA+r1h
R1Llv+a4uBt6wGnNzy6rriRbNIQ736D6v4gCjuPPF22UY0jiGscYXUXoiMYbwhpnjqiTtzS4vG8u
nwWdcLGTECmd+xJ3/swqb8oKvykix1JuCpS25vx8ebHlP/v7wdMJFymVTq6kLl4Ws21sl5VcMMEx
OKcreBIBdcJFwHIatNIilBymHlOVGePeoQW77DDi60dm4ib5R1hflRqBT+haRntErV+70fSyNl2V
QKMMNzGxXdqP67YZndmSf4158qjT68wSYSv+0gn9/sxc+JtMyPBYQ4TKA26CKoy4dEjZNhTcxv69
te/7YdqkjeowU9rV+cMAoZTLn0NwceqEC4R2VbRNNSBo0M1wpbn1PlsXd3GQuPI2wn2tOKmfrqyn
VMDkPA8F+ufG1AkXE2V1MAscKpTI3uShyw04CTSSY0cPXdMN77utvGV+6sfZYmTbE0cWzYdEr54n
ENuQIs8M0MVxZ0fr4W5hCEDz5npxs7Fv9H91BehfII2TnD5MZGNWM+jd6G2+N6LesdR9DDThv/ua
X898skzeDvGQq0i8dIdsycpaRZGzmGePwKJr70A2wvMiMDd0L0yqlxB84Vx/pYQnK0tUNYtkaXTL
B/tdzt3FJSlDylfVLk74Qre4/Kh/aVn8c3K+wPEnCzZW1drDiEcl22YzbhePlJk5cICaH1WPIesD
nHYDxfzJCw9hArEU5ZcuaAD9BVrz/Ru4YIawmRpGLbFDoRr+EOKcNtOWFtAqsWYXNEcQtPK3hqXb
qtbBOusEkU50eGUu0kE1Kk+TJesFVhB8znsTAi1tsNgTW17n+8lNaAFrDO/y/wqp/X16v37YyctX
tdSQ6hBNXkY+WbM16Fsk6q6dU0c9DeNfEeRkDd0q1GouVApHsbEMIN4EHG9ENvEYw8JEl5qAkMiR
wusWCpVGpq7aF8PcmNVjq+trs8b3Tomrwg9YnaRt1MA0j5oeZWtmXpM+ve7qbJuxXZEkwH4ZHguT
m6KZ3mjUujSZVxLUYobCuErLdl2O5RrJhzeT28t7WHAXfmGcTp6wsxsJJFl8Pl03XNmEwtssaMic
h7t/fyie2BlrkdbATHMpTIxtvxrWfSCthpU4oT5PIT1ZicsMGUnJTJYsYrGaSlpHcxMf8+jtIqGL
WV7pLYNp0ZToPAXmZNUlLJ28whl8XqlYws5YuSgXKGTTFq2FxK0ek3qxuQmSQDSd/jpWF2Idz/Qs
yjktQE7+0vlR3b52oxr268D1eaDET55uOHW7gTBRIKa5nc3xdcO2NUOFuJjCXZt1akJxop5wabWp
E2sPE/rqXSkcHp2N5t/L8AjMqqYzLRiUxWBxvsrW9UN4H64X3kfqRwdRybpEqT9e58li3M4Z8y5m
toZpWGvf1VAqn4rJKfrELagoNRStxO2WobaaeB6xW6puy1Dd0vGzitDKTt8vH+zzgfnkkbjsndox
DMJiKEFVz9mjsg1Xw6YKoPThK/AO8BZ3svqQHPo1E9xIgu3Bc/FIXNZVRsDFk8sIKrOFg1INvAYB
O2vJCS99MO7agxlSLSUqMic50t1ChlyrRA/ZrAUjBc+/mOCxYGwuv9GzD2YQTSWGrFiWzeXJuqz0
BRwmhkNr9p4yPmWT5CqqYJGz8fhkES4XHog6Rd0Q9gcJvBG5TB0mlaJ8e/nyf7y7kzW4A1xkSSbr
ktHjyq429eS1t4tm69IciwYXQjUZnJ8uv7rzie4/S0KE5WeMZGlvtFVX92iYQynnSl3bPtsuo+1m
VaxEnbjL79DmGwRG26aaFNmwocZAsZyu5/nz8uOIFuDOcJtFZSlXyXBQMsmd4MkVlUKewtmK+OSN
cccXzRralEjPDxoAnQ6MReZleH6cdla1aEbaaDZgvEzumwfYbarO5QcULb68gJMrLawjdBsanOHG
3NRQ4Y4oKHdFjGgPaXHr5fJi5yPVyaNyZ5nASa0zSQEoAvU77bEjvjpuFzVtQJGyVaN8pqbs5zM0
PprQkbSPKHqEerjTl689s93LP0b0aZfwffLkcSnnsV40/aG3iA8nYjc3BfnQ15Dr78fPJlwcYflY
QvKkgupZSdHnJ+goqRboR+NdFyWrPEfYZHMGy7Ck1G8NWc5uFKuXHTNJ7tX4Sa8S8F0faQ4ZJcx2
0TPqPhSolbDJ9Ow1/Mi0bN0EzK6AQmiZ18svxfQ/pH3XbuQ41+0TCVAgFW4VK7nK5VB2+0Zwu9vK
Oevpz5K/g7GGU1P80QMMMBcNmEWR3NzcewX0ENPEKtBvS6WTVL/C9cAMwvpp+Ypiuyfx82xAiG0a
rUZOrEYiswnouNmMnVXosknkZ9hQ3GvAYsngqNXkRQa8Jw/APtVhfhg3oec3wR6mm3dTWDxI1H/N
4LIj+61Vh1tJbiCvAqAH3oERZCnqdj8m8KNC7WVQD+Uw2RP6zkUuY7zQkSl9vL2i3NjDhFS/mptO
pEF/al8Xw9jGE5x2l16Wp71g8x7Z3M3MBNckCvAqQT54glRhVR91yWhwWvPOhg5kaguq4XUk2k1y
+KNUSnBo522t/4yrh0LACzFBRoAGW6lYhj9zbszrefj3MWOLDaWgjSkeKfIpEkdshtxOg+quh9aM
VEm2loFMWMV2rKtPdNQjTkC5el2vxmbyKzGDyE7oa91Jk7ujP+18PJLF7iMLdnXrw1Xp4/aac04x
WwlIpzmMhRJT1cQKDzDRNErOJbrEgRuHmH36q5Mfjx2FLaHct55Iok1AYTZjVPuel+ncTjuMr0fP
KiLNPmmpPOM2i0tY1Se/ktQVO4kT9q6/J1YLxMS9nuZKFCq4oLVefk9a0S5gYkEgFJFVOXAWCCsE
7YLW6fSPSNVcKJjacaaZonGp018xt33HmzQTI6Vo7mqqCh1SOhg74HbNxdzshYk3bYWzjExsIGOl
+TTRdEhTZsdkP2/gc6aZ4653Aks0gxOXBc3bmUx4QA9MnGmP+wVJiqlrqG73nOuU8+nY53YLzq46
tk0H5cs9AbQKmouBUXu3D9j12un3fvkqja12pSpF7RCje3tCO6D7JJ+z7V/AoUSfEdCu1kw8KE47
5S7rHKLDHJiX4nGOH6unNHRBknQahleURRT/ZQxcNYcGGC9uXedRrea5bKDVPKOwVpusV5APoLw3
yF7dPY6hB+HL4k3I3O458eTH9Aht69CEHQmsQRVLeoaNRvMrg0YWurCCDePdPyw6rH4Xk6H1UadN
UoKA2tr1QXGBkBoeFtNHAgRK3KDltHx05/aic/buVwd69S3gY5KlGUxYTopPXBGya6JQ27eHuC41
uJoXE4fGrsW8ZAnaHhEU56bGagfJ1PsnLYZwyhTbkTA4wRxYJSocRqc7Srp4oL5X6aMRGK4Ipz49
LpwCD6c6hyBj89NoBLdKmwcjDjZ1Vs5WnVNHknlyjNfxBqsfzkSsisiFKKh4VKHsja6k6V+Ku2U5
esf4FCrIVfMyDd5qMKGrbIM6KzLcceIoW4Zaggvv3l4MXiRhYlXZT3PeqUkPoCZE82QoHAJ2Fkqc
Ua6mBjDHVXSqECKyr7UoG6a00QekJTJU+shDkUBheQD+ROrMtgE9VSCcZOTql1uNyDzfxmZMjYj2
8intNn3yGgKb8AcfbjUAEzQasRDqqJlQExcexyB1oH5s1oDU3B7legxeDbPMc3UeWyOZaBtCMS+W
bDTohl3wsFiQJ294IqaGTR7bz+YA+qk77X2r4Ug8Xd0cq8GXf18NPqi53NbVApooflTjNkpE06fZ
f/yQTDQQNL9qmlTVT2ryKDSPPdVtGvicDbj8kX+kcquZMCdXi6SuFQHoOyUzdKlDvHnSaS9O3THX
I961eTXfWI3FHFqVzFqbpUARlAHSCxlPaq3xt1XwPugfaQYTuuA9b96L9kHPcyttLhUNLrd3DW/d
mEMdDyCeQ4BLP40lXNjpWwnWr9h/3h7k+pvre57sW6MfEiK2HY5YgTBOxhTfNLca5G9FdSl99Mh0
CjHk4VJ0sEyT7msh5ByOZdH+uajwgiPoJ8sKi4uOaDNooQ56b+MDoQGlEOko0l+jElipxI39S/Xq
xmAsdNkQ9LSqw0w+2VlSe5IuWWNcmhI8yhLokXXtXaQOHmeC0pdSxa1RmTfVKAMgpeeNfkpUYS9r
vdUs7K9cENBhgfGOKSkQW23kubUNWimuPwNKUgxfxXqUDfIq+2yHRNwJkYGe+5e7agg39AryorCb
R1sLCFszGqAiDUzwZE2xsqXEsGLVqLexWqgwYK3MQtZ2qtb+1tVQtUepc2nfQm8FqsixBvCfniUv
Mizx4KIq/yhVWttajC4WRCThuhX7sEDR2upumrNsE2d9ac0UPpejPG/1oZvNKQ9np827Qz7N+8Rv
oUQiTS9djCxP7+EL4QtUeerCCjaDcaYCJaFre1FVHF0o0HMR411DJ08PDS8g20kdt9DnAq+17yvP
AC/zRGVAHuNa+lnP02OjIqdrheBOMJC5RtTJOsjTqgbmCTOKAmid7KEbS68Q4lMLyzVch5DOVnIo
N01wg24T38002CGBq9bVWx360EhRxk1KgtkRQ8OHoV365ve9XY66N7e1F4j9thH9jepDEbQyGh8u
SFRHvUXSTaEtj506wqIMRuLemDXUBtb5oHfhroCo8SBETqgov+JMhBOl3lxU8BmGtjSzEW2v1KIR
seO8s0D0iCFYXNwRn24yKBRHTf4qpD+UNLmfe+hjNgq1WlkHAThpTezfEu3r8U2amwPVm2eUC+xJ
9jc1HhKd1AimruaHKIFlelijllMHaMvEymZSFFMAvFKsoG5kwLDElstpsIJQguErzX9PuI3m5uLX
vXM7yMjcE8Bc5JpEqkaU8u4E61UB9BfQFaQZZqUxhE6UeYLGY5+fhmGoIcI3DmYj4ZlACrE0Kw1S
bkPRVQ+ZthjxTb2ETFKFar0BUSyt7gG8ohCMaEJRtoiGe0Ga9UeM5lW9+FyN2kNCwaXTk+0AeegG
Z6Srxgfik80wfvg5hJ4NZP/yJZ7PY/TejzsZSO25AgAC8qVZDqCv9DNKBavK4YTXHIQQNE4p8Hpj
V+qhqcMy2s/uw343wBFaCHNbqSGcoSp250dQEsdNGz6l8WkafmbF6zT9FGALOwdQ7RoKq801qwOP
O4Igd463emaO0gQVh8Yl8qaIR1OSsB7Bz0pszA5e3cV8kYjbNMcwmk0FgsVqDAPdctcqD006WJ3y
s9HOwQRR+RFJIIBgUvxrJK0VSz4qjMohrSiKSQFEmc5D+pi0Tz71XTFqbOTCVi2qEMSYX6NIhZpx
DwdHxamzKnXwDg4svVHADmqwGpDZrvxjrsRnHxIJDcyXoq53Sj0/KzSZz2nypiYPHW7KbniW9V0R
yecJddA2f5Ty1o0ThCxoZc3Dzw6Eo1zJHU0sLZiUWbDmHaXFwrG2s6yEgbhsz6NXQTkACt5Qv6gh
tfIa4CNmv+oS4rEz1kOUzICcCNAMMIkUjcwSchTc4fEDJWZLRYAn2EsCfQgSiC7/auTeHorZ6+KX
ZgSwK/xZDQdt3snxVulhEOLPrh91kPzY4EyZPqSec+Wi0m2C9JZUO7G871TiGtpo1vIxmz8aHwOC
fSuh9iLhHVHK+7BwfSG1a/x5ZaHCQCutkndj9hiRS5S/lu0pTg/D6KNEPNginqHZhOWdcUJPvnAf
qBcdajlZAftarbVyWpmRckeUu4hufAyWYK0kwYPEtpNgp1RJYWf4bUFxLmFxbwQS7OV1hK3YGUhl
iUnigXhhGSkapBq6HzrsgGG82YHk1uuwtoF0yFBO5iT+GnD1D+HPNHqIB2SneWsr4WbCeif3FCI0
t4PBdRyM9teFz5JXigDwayFt5VNV6u5MoCElhW4lKE4loS2Pc5QWxM2jF1+CoyueIn+UqX4Pz+Ti
vlTTGkVygAD696H+jfWyKMDD/3GSTNKtC6mh13mBtAoscil4E9UZF7lqxU1p9VW+TbWd5L/4SX4n
TBIn4V9mcCvdWNLoVcIvyHSM5QIfWJ9OI8odc8ojz3FyNo1JxEPw++sRYKKTALl8P4tNwz/L3Z3R
Vpuq4+ghXX91fq8Xk4iTehIrOKICrD/fG31ogWkvirHlj+EhgGZ2DWnJ22t3Pe/+HpDJu/MSCU7Q
IEecs7cUanJwbwBEZeSM8i9vwr+G0ZlGa0x1uYSwxUIskT4ain5HDoUWH52GdzStXbKvzeowbOs3
gSvLeh0I830EdSYhnQW4/xZFtpRABkeyJXhi5CeQtPeQ7gYKBjhKHgzm+tPte7ZMAtDWQiaL7bJj
qGwWem+puuDK6iUBs/T28v3Li+Z7KOZNn4fhoKYN+rHBJXjI4YZtOMLzAtVsrXD3Z1DG1adkwok2
5Lo+TiX8HDzqkucFxwhSvVXdF498nvtXSfjG0WY5c1qdFhDZwWOpcoRH3Hs53hK4q1BhewFiHd7r
8aZUvPG9vcQPuPmd9I4Holp2/61fwAQXP2mGLtcQPpOpgEvGzzFAnpS+RuQsFgnCebDr8257e0m/
kCi3BmXiTZdJ2qjlunQiGsxA2s5rc8Q0NSY++qTxdMRdhtQ2HzroT0IjQ5/Cx2Ys37qx3vhS6wCm
YcOwADo16ZE0Q2xCcTw3Q0N4jNvWBVLEKqjxErbJkxrGTlPK5JQJ6fuk0fskQnvW6Mx+rqw0U8C4
3Wn1s9JxWs2ckK0zQS6JNGAkAe4+DdprS57jkYf+5A3ABLVxjiFwFaAIlCnlRlLcHvq1txeJd6+z
jDwFnaA80FDkIt54oPvQ7k0oBW37O76u9PUa7vepY1l5tJE7+MuD/TdYX7BleoBxFQ6etJPw3DXh
N8+RALmOWFyNyASwXjIEMFgWpYI3+ETpaMJ/RntpIzjhSxQ6YmE2T7U1mcXL7a/KiZssOS6UfSmV
JkCZenXYCuCVGIHvEGO4M6Btensozr33D1YcnOjLEl3wUzeCsw3LKbE6+1wFdM5GNJjEqEJr0h/0
BiVd4Zz0mwASYbencb0RtFopJkL1cd8NIkXqBbKAYo2RmT2gNu1pjuSpJ8n73aEGYlVe8gzVKmiS
qJtBsJBEFKf6nJ2AM+AEL95nZWOX39a9HNbIN5VdPVy0+t4YvNtTvg4YWE2ZCR/I+LRJoLiE5kay
WoHAGxDAAdiqykNxDxSDSdvhuOA4EqngZLq89WQCSz0Gg5oMuA9a6IYUqGmnis2Z3XJh/3v0R+Ph
7/msL5Rypw4oHnwJi5sD6JGgnBhnqDZZKhAD9sT5nstvvjUgkx7l0wRaLSy7ToE4bUpyiMQJj3py
TLTS07PJ8nXJ1SDodHuet78kEZkIIyjGRCV4yZ4E+bOBEFU0P9weYNlp7LRkGAHJkgKQs8TGkqSL
ISLSJciksxhe9tCS6qgLMaAdWvd2imLL7eGuJmLr8ZYJr94hFIUxJZ7Q+iXglhBrkSaGfRKSo/aY
uTySwdUrYT0aE1gaWZgG1FZ19H87h76Wv3Bhg5unwOB+obJcCtCFuFO8tlPWgzKxBubCvi7P+KQL
lXe4k8cN5PaL5wjtZLd3FAeaVMkph330mezTM2yuOKfvWnBZj88EFzUtw6qXgJgyZFRVAAoN4fJY
0Pf/uJJMfBkksdfjGkgF0CRtmFqaX6YV22Jb2ML9H6XU60kxIUUfuxJGdvioizlLaJWnZbTZ0zzo
iwCG8QfH7ns0mY0utJJ9aM4AwBLSzJ7LjT+kDufzXbvE10Mw8QT4ppLOCUCa0G/aqZ/zoT1ld5JX
XiQwHcKdtmutkoutvb01ZDac5MNUNnURy6c8GexZh2ZwrJqJnm44k7t9BGSWexqIyChnFauVH4rj
dGwlEzVvV4nBzFvMClB/aI8VCA6llT4XkNzjnICrb9n1x2XO/dSmRT8MyGxRCzioO8UGch49EQxf
bBWnRPGLK0nJmzJz6kuj1QnEL5bAFmyUTbsZ3IUIyAtpt+M1xH7/Hj87Fce7kbAzqQEo9oTUAd6o
6WsHiZk24izj1axp/RmZI15XkM0bCOYEav/9dO5Q/bUWVg7qH6fB1nbhMTlEAJ8D85p4PdxJ6VmD
gCScSCFJ8YOLvuJcHjJL+dRrP9IjDU6WgzW71UPuZt6iIRf8WLJ73pe+mt2vZs92QYuQ1qMkIMVY
Qk73UHkQrNzBQv3HMiYgNBvYpfASVU5UYFmeRArESINm0GlAvp2ld6UygXys2X39fPuIciLB16de
3cMK6oHpmOENkcBMIYoyKxiOBeVN5yrHcv0NlzRuPUwRZIoxYAc1zuTkP6RNDKaC8Ra73RGKO17p
1OrCKLWj04JxyCvzj+zo17+ASTgCJYMW9Rwtwqe9Xd8TR9mHH6VkVnfCMYIgjuQY53jT/247GwX/
YcOLRdc/NFWohv9Eyir1IQZDeFsH7Kqd4L4wbrVkduqRR4a+1sOW5e9RmDyxmCstyWOMUhrvee7W
SexO8DyGQ/BFCDNbmxI00PB8qzKeP/i1DHU9MrPCaad1labDGzEZwNtbHFjRL7m9V3lDMEsY00TU
whHRPFa3PgwLm5anUn0V972eBXNhSE2WiYlUg6/xpp7z7XjoPLwGvREVbFO56+z5sohUjrE5cfLv
f0lRv1eOuTfwTIOlRLEQriqKSlUIB9TxIc6pqQ6GI7fzIQDUtB5PSUrsKHru2gn43ZJn4cLbpcy1
kipzOFCC/dOjnThokjnTxBWAt/hvK8lcKHFlwKi+RHgTutDOG2/oY+f2CFeh0OuVZBLFuA3SZtb1
RfytynEVoxxjobn7Krsa1lGCHsGifpVxGhL/cln8tYwsiCRr0GKLIjjWQ/Zq17xHm9yOnMzy3S8k
7UO6+T8YvXDOBatzlyYkK0u07E/TTilMeBFZaD5eZkuyhF28X3zCeQJbnG3CytypxUjRqFuCWddu
NQMaD73qdeLv22t4dV4KVVUqa/ryv79fGrogxL1EC3KSmnSXDaKrArpwe4irhUl5NQZz7OKONqqQ
AZcfSKINA5THIJU/a7XyKiM81fpk9zNUT4m4kQbjvRcD7/b4vCky580XgVprGxGVw/x3oj52avgn
J201P+akgaojwyca37CaTzAYPKBny/mEV/fCagTmoI1lTIpMzuGfYatk50cT+rI8OVLOZ2JPFXj0
wzD5C5MtxVOhTK264l0u198K3/NgT1Gd0iJOVdKdMlg8gGQbuuKPYIn9VnqE1JU97WVO3Zg3K+ay
nvRUA5sGYGM9b+8bss9m+vSfthfbTh+GfCh98GpPSgf/0rkxpYCHX1WWLfqPytHquy2zXKV2YlNH
WUXi6Fz5PQy9BidvlHOOgvhO6CGXI/jTc0amrUTpmWTDD4iSli2KWFT28lzaDF1kilArpwISkzBx
JWo8jmAf1P5DoDxJNDiU0ug0WuCpIj2r47Qr5mZfzSmMt7NNN0eXrMlUS/GFnUKChzSBbJsYA/2m
lgHnGcTZ6BoTjhpxzvVehewlmCamrFEnCtItrXn1lOXBf+t7MhEpisu+aCecJ8jDQ3GoSfdNUhxS
7SXOKkDxut3g70LyOA2/RrHe3t4v119Wq8Vk4lHdB7RI9HCxlgDYR3Qgo+aWpVPZ1TZ1kgoKPrcH
vOplsYq/GhOf5Bqm6v0SPeLD6MJ/x43GTQ25YWBuBBsoRPl5mpGCqVAhIW5V75TnWL/vx7vSCzm5
M+FtZCaQNUragSsphOeCdO9N9Tuc0k2Qh3f9nO+6OXtU0mYTqf0eLQqbSvdR8BhKeOCSvtrQYATW
eHikvrAtJg1AmlS8U/TkjQLP1dL6rprpQS3q8+ijQhzEH2ot7CiVt3nb/OoiaEOhDjircPCBZ8c0
QCchVg96Lij7uC87c6KZvO9m5V5KjMpslTm2JoCbYMXkTl3/kXagVkUoPptxm3Bi1PWM+HtHsFCE
fmrhia1igWpb9xY/ZEh7UcFaBMAPUAWwxze414kLO4hnxLws/T8PgiHB8AzC0eKXQeMqsCRGnkkq
oeE5yQJXkonbRXeNEEFRJXI14EHVhCeYev2Ef4/IhDJ1NpKcaD02oxKY0A8wIfJlFs3j7T1/Pex/
j8IccDVQ+yEKOgLcmeqI06sA/7jbI/DmwZziNqFx1SZqeJ6C86jP5qxnVljzCBi8UZijm9BMakmO
eQjBuyY+CHQxoeLJBP7Ltfz9tZhTmSQN6lwd1qRx2sMke/3TInMQWcmWvEa/CIH2ALfIzJkZYZpK
iS/Wg5bj+3U7GEg6SOCdRdSLgPlspnAqUV1xD07e7UW7/mJR/popYSrBBBhWdRBBk0hfFaAKUa0E
kfG+/gnyX21q5x6Sp7WnPvCUPq4aoMmrcZk0BEydWRsNfOER7LtPoTC/etfQ2m8/lV1y3x5hODYD
gm4vljD/BxLc9bj7PW+mchD2wjxnInLgPnrox/AlpkDjDlK3N3RA3+s8dRpdfmma6r6MFReKDY9w
PYAIVgNV2uit7wH0mCnMjIeKczlxDipr5TQFQyE3SzhA79sE8rwEHZ+z5su3vRHjWDPfcVah+JrM
eLp9qSQvzZOlG11sdXfa8Mwi/iWWf39pJvKUgAIr/jAZpxBqfCA6Z2b3ltq+/TECWmzlTvkMf4yT
6oK9zvmUvBPFRCQ11YNW1DBPCcoQ6p2AhtvEa2FeBUCtNzITkAp1qKVRSpeLEZWLapoVUxKQxvTC
j1ofYHhX3DXNfM6SO6yRSUKQK6h2gTEsjHm0t7I8JtW7Sj9SgO9TJceNqpm3l/uqzv/6FzLBrFJ6
tVch/H2aYnmvVWCY+iqYLWGUHvRQ2bY+5DJIbfnk0E7bJPLSFvLxTwWSiCjszAQSInJyyKAvHQHs
WIqQNGxRss01HcfzZaY/JgHpA+qLmfpAYBzA+fXLr7uxWSkTFoOqTH3aD+QE105be1U/+wgNFACx
7/8XFxal77E3y1/EAQAl2i+V8hrM4a3/MV7md7KBLSbni3L2FWViJjyLgniGacYpEI5tsTOqS9px
8kJefKRMfKwCSUj8pIVpHKbd6hsRpXjUBqnbeBKsltRN6ygW/GdVa/gFeTmP14T8l6T8r2PL+ijl
kSjXZYrrqHcXX5JoRwaIx6im4KFVLpq8s3q9hvV9IbDmuppEZQDeQacHKh35zzGEY3u/n350bnkh
r+ibQX+NVzjjLeTy76tkryZqnBXqEmuhn9pNu7aMIer6cXsHXy+yrmbGBMDWoCQWRIwyWKi0EEsy
Qau5hwmYDbzIkZ9J8GbFhj2SCFJMMZ5BP7IQj2HwG4Tqz16M3/uDiXu5miZlQrQQpsuZ1cXZXk0y
p+t8C+UqIm/7WbbLQXNKNXHDQOBE9qtY5VVMo0xMawOwcHyYsyB9iMAvcVI7BL0T0/T+h3aFGa0L
6jSsuiuT/ohebi/psmI3YhJrvCQEM8l6GTEpbndNq5gaziAUXo3ft4fhnQm2fSOU7SymECpCEJB3
CQqeB9DerGWG1VbxsH/Qfv0jqv7q06pM5BkT+EEPzVIArXtIeGwrMLI48+J9Pyb5atBphMw2Hr21
HT5B9TC9bzAvwWnsHBIEqpmCLAKtPsPmve54yYjKPLbyQpMCstwmxMsNL3kQu4Nix+7ySWPqVge6
CyKnP0IxJHR4tksy52CypWWh6VRlrLCcWeZ1zmzjtS47cKeRXnx7aeu2F7iEfdkLVI7klEcfrKnT
ImKc2Nz+MifNZK2WgmT2h0StyCn4TLcjPsU+ftRt+PX4FbycYZMD6jkUlHl8V96wbGyatXqeY3yC
NnsSw4du+HV7a11Vz17vXiYsDSOIppOB9/uEV1RoJbsFWSlYw71whHCDGjuLoKdoj14bWMvZUe/G
H0NsBSceLP1fivx/BUiWRgy+WFEagQwpORsUWMCGgp1/oB7MJHY8CUreZc2WqudARQGogJ00wZ7O
nH7z0djJPRic/wfRUs4uZkvWMAKAameMsrgIxuv8kBb7Ur2/vYq8wMe2eqpU0BTVl9CqqzbLm7Qp
rMyLYP4W3SseokMAr/GIq4xyFdUva6puqIZKVJFloUgNCO5SIZITOIKfQQNQi1kfOpj2fiSzFT00
kPoGEdYEaerL0alqneIJ3hyjbsXvaOZ/9u8A5R+iO+oBZrQdHkNu6fL6l1n9RCY6V8oEnsw4EQje
QSwkKTy4eYLmC0whdOBKM3gydiNk/bi7eQnJ/7jyVuMyIduvMkqjGOMuNuyabPuzBc1zrInoCt1h
6U9zvfF4QzKxGqbwYClXI2IFbonhvT9Fu8W1NTtATK598488sMT1pGI1x2Xnr9JBfzYio/JxOfQu
5OQDIGsRpBurqUzDadxANrNtc/Bru9sqcNfhXQ9Xz9VqdCZN7MRQ1P15xhfuZUtKQlsCdiLnlVav
BuDVKEwA1iFXCwoZEie0PpEZ/lbmP+D6rc8QE4C7hJBJyEZySkGIpd19BbAfJzosf+LWXmSSvzSZ
y6zSqAKiLcQsU33w+pruq+px8n825CWcn4ZxsUUArWauvELurUn9JYAw18J3uA5kS9Fe4XDPeRXy
tg9LN+lQHU8CATNfnmzCh/6pESspvS/RQDyciifpMvgezCmQXfCz/utop++VZRko8MATprhCXCZ3
qOSBxTBc5oPhQtlpW+7FxwxN+k/UeIbD8BQ6vhNbPP3Zq1nd6gcwoUnJwqiexbqCdmG2hXqeKwbN
Sx2dY65wPW8kJhhVyUjysMvgAg7G+12TmrOdOcGbAAlrEYR+c3kvinv/j3STVnubJaT06RTDIQ4r
rMFYOBjPdcCtAvOmxsQgUVHLThtU5SR6eNwUpvFhhHZ3lKAu1zpS7hFI+CE1hhMv51RxAoPBhB+a
Nm2edJgbBBo8mt5loejePrecAMeKIEOPoq1SCQFO7JFjG+dILh35T4Sn1kvEhJ+qFIdaSHGFi2hv
q8pdCX1TUmk/b0/lenlmtdeZEDTLhk/1CXfTtBNOwyU/QKxkp7idV0ADwkm24uPkjhc8vKMPfvH6
9h6RWIB4CQyT3pSYowrbcH2sTn53l5bKk15uONO8fQWjKfb3G3GRrxuaEdPUezv/X1PCyvfZq3AH
iLjHp9Hd3iISCxHXgxrmX+EA+dMEykaBOcUP9fDEmdRyxf379SGx+PBoEnPV17HTR7feiiPUJtyu
R9Y8bnoL4o1wFcus6EfUbYsTnx9xvbX0186RWLsiouWdHC87R3lUz9GxPywsFN/tXmFxLLvL848X
U66/iVZDMjEl7HNh6tu4OqVb5DPmQMGvLtWTou1kYpbiYd5oFpDcw6G1RogczbtE35W/DdntdBOm
sL95j8/boUZiHY5qoqW+Cmz3KYLbcZycDSpzghl3ykyak8DatpZ0pKuDpaUWiqcTWOWpGwTW8t6G
yOQdUjr4HaC979bn9Dy99HfQ8YDpAS+tI1cL2Kuvz0SkrppjonU4ra2dHFXALCFTZBcPsI0/+akN
cmPjdp+ilaOGTaxgE2auYsC5zoUODmqE741VWe0m2cZH+umbjW3EW6P6QBO8MEt4Xb0DytJfOtwN
ujXIdnxsClPziKvuBZtXE+bFHSbo0WioDMHA3aTO2aGE+1VCE2glJrYfU04yxTmjLPy9F8LaHyqc
UQFQ6emjIR+Dvhujhzz4vB0NeAMxEa4LWqFRRyQtNdCgsvKRECjbN4VbR8Gz36jW7dE4zzfp6yG/
emIEUNEpxCWD6IE7UZqtIdvVbtxHVuvk6Wa+4DA2SA55K8eJq18l6tWwctNruhIhN9S61po68XMi
khtWwet/nN5y8lfjaJ1RylGM6fnPKHAlz0AyQJ4ttyGbhRkS5RL4noj0kzc/zs78+uyrcTtDnEej
xvxCNE3DDNpVRurI87Cfu9S7PUfOcf5qqK+GGpWIEBD7llLLeIBZ+0bxoLK++Y8x8quQuRqGar5I
UoovWQu944MKmRa5e3sm11uX35Hp60GzGkOvhVgWQwTJcDu/FnjQo0+w0T0oQj5OkB11iU1TW0S+
Ob+VgAFYkU0ebv+E6/XY1U9gQkqTAfHQhZgm8UrDazLAffydbKBHsvjRtM4IDGzuqXD7hHEvr8LA
uYe+vs9q/jBMqkuweqoTipLPBDE0jHgCkbzrnhU7Noq2qrU8qRD9IWzypEDAcN4QlFgnewhNI9mL
86Hm+5ktl8qNHIcVOW7k0UjjCN27Fv5042EE+WQxmRZQvDJ9E91T/ALdLS3/OPHoDLyvyjzOih4l
7kjBV820ojbzVoAWj8LrPnEO/Nf9v1q6QY4hYSjiFEpLAWAD/bHGim3BgRAacrgaLJfcWRh+fKrd
dfDg95b9qvKvhpYFDYDdpfnTAx9mjviIwDBYvoMyb2oCqgP7shqyNehE3ZVO70CCjW9gxjs3X1rI
qx/RAXeXKCF8AsJDb5gCBA094sRQzAFFLLWa1/BooAZZ4wvw1AN4y8tkVhLqLlotgw8jLQMPh4r+
vh0TOIUM+OX8/RKJFNAZJgAKFjYD5KlsX/aqHUTwkv/f2/c/IEt+3221d+03YIBdbv7XYhx0vf7+
GzShSDMqIS3IKA6qihCYz1Y+Ks7tuXLekRLrVDVKctJky3MVOPbJ0cjnAKW2+avNZ1hQ9kNlOdmO
9SWUvRQYndxLncDt/uORVZgkKFBQbkylr8tGd2L65rc8KQFeHFSY4lAJpZdihvUu6seDU0dO/VS6
46aym0MU2eG+Qa2clxR8XcU3giCL5YxCohZCoCs4qfoZkJwURMNju0X5HpGisVP/UbSXW41XSOYc
ka82w+pwhnFE26jDXBcHgiLMrSQXOVnIdVDBdxRSmDddWoPj3JGqwsXZXcLgmP+orKWL2MLAeFMG
AO3xEBq8wKcsMXk1LaNE2KMVSscwbK/NdhugBC570buYmiEeKRkula62m21swzmTmqMD8PYj71fw
It8XM2D1K5qAQrhTwGN2sHqbACRSqQMeIRAM0xD5RTs/R7B8SI9tAmMYPkyFc7F+2T6uhx+lSouN
fgm8QC7ugn2yn0Yzees3EbChSFRk9IzMwp42EEfmMaB4G4uJSjBbaQeyPFb88W0URxfqohy41fVO
4ve+YlGosYreXqXgdqMQ3rWiDcqNA+Cnqqntpidxw6tNcLJpFn5ajTWKTgMKPiHJ7Bi1unw4JPRi
tK4SvS/5gwJZ3NsxV+YUtQgTivx5MqZRxBLqbx3u7WUfxffkPFmyBdco3ZzNxYER3Gf9EYA3MNqc
dBeete3tn8E7wYTJk2YhnEK5RNBdMkM4qZndb3idQjBKdclPfuHpasakA9AuG4pOyFeZYrVx/x9p
39EkN650+4sYQdCCW9pyXVXtJW0Y3TIkQe/Nr/8Oe15Ml6BS4b57V7PoGKEAAolE5jFSV8QGLC7x
oNDKL4UMB5FuhjiHtSlhKH57amvs+SPufg7FQ/a6QplHGqPQq9dQatWY3fa7shCt3/qZbo3CXVqD
kTVNWmKUyWedp3h10OyH3WKiu48H9FnE5b4eeC5mxW2biVldN1oYD7dJdAfU0VpQgkCxht5rCOX3
cwzl3+MKVxbXRa9fnxeD85slBRvN7D8mm7/hqdZtyWbYVJsg3ZpB2br/gXzNVVb3xZBrMLrYMFVt
MDLUyONrsHHzSHsjRe2FielI5VnJoMtYzXAvil2pCEX0j6tx7mJo7nKLZF2O82VSEeNHT0K/nbzn
TgdXM7xdVrUFSBG9396yV8P6xYjc3daUs8SyHKcjUtQjC/fF6kkQy5DYV/2yvacQpL49oGiKXBpd
pwNLxhVqIJXqFzYO+yiTndtDXI8wF5PiEulIydKOdAh0q0n54kJSHp4i2K14fB5Kv9+IYHGic89d
TxAAT6RQwSaVSPEQZiq0kMmxTEUs649L4cbJ5+F3CyUs7YywOlGTyD6BE6oxPOckfZHm5EiHoMre
+/Sd0k0XRZ4y965e/oqpvrVostEa/VAk5bGf08NUBi2CbuvPTQb5LAhgL62Ts2lLKLZ3pELC/jjX
mW+N+T5uz1Y2bPLJ9M1kJ4ckaOpyQ6PcLnLIeAMdvRR5wBZdAAQWhG0eAmjGVWbpE/aJKps/KBQc
1LspVF+V+eftzfKRgN9aVC68SZFuJYoa1yeVjQ8QvD5K5k+pkjasuI9Ju+3LE4PMZHEeLQ1EsWlr
wY+vJPdNh16zkbiqcj+Ev7CoI3xVZcuh7FsiRV4NbecyfZ9hZ2SoCjwAU/jNHIv5R0dkR1Y6UeQQ
LRcXJ5tWiqdB6tEED6TWM3tH6h3DibwudCboHHtS7Zgott6Fntg79Hpx9/O88eDC0ISYkZVg/y+Q
/TxA/h83BF4axT49lIccQvDOgJ6ZEJpzNYe6GJaLlrE2DOWoYtjWS1vfih/0ZtNs0VZCHs5e2tmP
j0hmrBDmR/4aPcXXk2jVuehpGWYTmuvVmKbdIYNzKqsh553ikRUyUdwURGqDD5xJmET5mr1lI+wl
Cdi5qPg2dylICPA9TJdzLz3WYOasIu9wcnULsoq9/wS71dXMV5N9m8rSAVzOR8xddLzNQjxG6Uav
0yCPH3K4QHUmZDemo0xOZvilMyFo0MJxcPoCu02SHEuWOiq0YrT2y2C8MBha6I0jV9OPgQCwHnUP
TQUj7QKqRK0xbrRseb59UK+/ai8+NxfV1YjAqGC9OfJQO5sRNGVmI2gjLWgZC6KiOJtka9aho1mT
W8Uvbb36kToVkewuepipID5dLyJf/Bwu6DfppJNqxLdf21sZcG8z2ltwBYFdi506vT/7zRtU4gPZ
B/JFsSGGK3rnC65SHvxoasoULhN+QQSLgRFeG5EIjigagUs1K6NaYNeB2IjUbweKyR2UXd30AG1X
rwksQDHq19sfWTQgF4zZnKZmm+KhZxmtDy1LLx392yMIjixP0k9aKOWwAbuIqGzTE81tpHknjwSS
hAKpBlHi/GFqe5FIslqXWJNhMnEcb1iqO3lubeKCOCSs7uSwfWEqqv+oG+80M4cprTU4DNgtK1ve
YAIS7xe5NByq5+1qG+PeXobroK3P7cvz6/Evzk1NrQrbd4CbdQLeO1oPK9ElPFV7uH+483a1vPWj
V9GLQhDJTC5q6jOyhm59kSkj7NRN2ZnHr3DSfBogEpW+ExzY23O93hS/mCsXOlO1kJJexuUI48UB
CWHhw9EH3jWpF7vmMWJuC7F1clefs10E1VkjhTZe4VT34iK6KDXlGfhkBv9tiTF3/VQpdrb4KhRr
KH5Anh4sqA+mvihKCJJTk4tTMLYBfNVAUU7W7sMit9kExINQy0lwF/PE9XYuQyhSYF5qnu0YY84i
dRtp7F5IeqQNynPt91AVvSVEr0Met1xVfcqMGvo/H11lAJIPuIJx+2s2CnKrmKO4GiiaKBehOpgA
xfF65StqABqvF6ky1E2Te5SzN7pxmCneG/UketEI4iLl0rua9PFSahQCnNu1WKPDYMTJ9srXBo2W
lbyKMwMw/+1jIxpz/ftF+JqMcIIeED4pjLrghr3Jivjp9gii08CL6JfMSpJJQ06zyje2jvqaBsah
dTW/2cVgwYSi7ploSlzkSQsLXkHyrJ6yQ/6GzpEz3yU7C8QIiHKu5rWSsCQu2i5c6OmSMmNSjRf9
KktL9pY3+iuxXNQ1F9xqvGq9MkdxL63filQZ7KFBIJqfZit6hwWDIJiKkn3KxZN0bvW4KXFxjE56
hPtTMN+Nx1UXVnPbBBIVsLv/T1iZghnyIONYVpW+LlT1FOawOug1025obx0zLZNcMs+OVutePCwP
atMhNc2bV7C9/QQmyz0q13atKw/L2AdaWt5B+s2AX9Ly1sM/yRqNtwpVUWcJ03f4kUKiuCW6XS/1
FMidxAKZqI6RQ60RlgR49EZduIlnJoHqN0MGpEidLk483ay+TWr7A13uPCg0Mm+Kds7cIrQepH56
GPrqSJrCbWGjY4ypXfSqXfdnYvSIFdJeqzun7/K3Ce5gijycRgpPpGjcDjCTy1mzl9TezaXum4w4
2uZfIuutGkfPygsY151zs91WbbQZjTsa7hbpl6T3Dh3OEfEndT9XT0g+7CT8WemvenFeUvD8v87o
fdN+M8KMKQvK9KSiPz8cygaWSy1FAfqQSbE/ADCmKA9IydyGwKioz7cAOdtgLuUVc+IZMmvMtM0M
+IWDND8kySOKAn4O08n5KbPgTh9KdklQQ8fiRuBUL5FfdMd4CZb6dWyYmzEUtqT72ngPUUgAx4L4
oL4IQPmiCMODwwmdiDUNOPGtF0E01Rnvot3KhEoHkIj/kyfheqD/KCdYsqHJVLcsnacPw1erLbQB
1y12ijtbo9sar1lNd3P6LR9Er/6rpcqLwbgQHeuZ1nVUrU7ZFENi/z2Kql2yvDLj3EFPpe4hRKKe
6paKxl3z/luT5F7edQxAHFvfPmwyT62WHueCOZk82AOcq01dxsT9Gn6007Ta4wny6qvp48WkuZBa
hTUx2LJ2GTvTSUgZjOiCDQUJdErxfvVZFQiuqaux52JE7uVZ6wM64PWw9lPVzF8OiryZj8vGgpAp
EBcMGAwdDbgKch0ixv313uPF0Fy0jSRlntsP3ByKHBDYh+/J/fJ9Rtlf+ZlvEi90BxTh7WX2YPvo
1AMKxV0gatkIVpyvOzYGAfpB0atTI5srMGCjp/051KvILhgwHhmAmyJfq6s39ee8+fLfLEHYGdZI
YBzARyEZIFeGUHv7s4pmxWVyqN3IERDJyG/00VFV5rfVa9uxVSTitQjhKJkJ0o+rucDFnLgkTmtb
2CIWpDr1ym4ZJWeR4awNK4ga1Nt5PsrMciMj8m/PUhCP+NrcyFgnl+BtnxbD2DHUdqNSB9Rhp8bT
fZ5I7u3RrpM/L+bIRQaL5H2sr6qxzRjjNfs0QF1ugXTGPN4tuJgkJFpl/5Vlq6VqHHm3R7+OoLkY
fT3IFymrTKKmH1aEOzBJv4o+YIOdnee37rzaw5he50FlAezGF9Qkw8xvwC8Wkymv16kufgQXn5Ik
lMPY6tWTtEFasqueAC/sniBq5K/Avsbc68g0EyGN7noH+2JcLkppcw0W3Ygo1aE/X+/AHEXraHEm
7z8JCaLzycWlPimaoUlw8wzz5M3mFmrEgo0rGIGvbo3tGFZmaFanKqz8jN1JefE/blae0WvmaZqF
klF9ENcAqbCjnbKVfRU1cpEakGg2XLAhtUbSbm0NDy3Y2NFWjWNBOLv6zv/8/Hxhq58pMYqVhdfq
+6km9lD9IEyU/V+vel6Mss7z4oSpU8PkaOlUnLDqAJowoH/dtj2OgfoOk5aP1ArikJAySM6lL7nG
g6hhKVpILsDIndwOXaVUp0Q3fTgK25aWnW6HEdFKclGEhtJodLjeThNsImO1gU2kD8/4ze1RrpcH
L5aSixOljPJbYnYW7BqMGThG1dV+grToavD8hOAamr7lU7WLdwB1L4LC7gdW80YCx5ehQqNK2mFF
WQ8+UEwzdeAy7kEsERaLm/K4CmOlQRSgsa8HCfiTntY71q4FTQOq8WIzPdGtwdeoCitTwm4Fji1E
u0sI1EuKfTzvoY997KOvE9pKdN6Ey4tIB0d0YfBlK7CO41ptEKvZwQhIu8kGRx9sVfdWdjkkrJ38
qTGg526Del1QN19X4L+XZfvcDHwlSwF7z0oNSKGj+Dj5Cl5MdnPWN1Vs5wH0XTqI5kxvKqy44Qvu
i8BIghyBcsGpqEaa0QVnShne6fh1KVufJVuj2zShLDhb14GfFxPlkqC0jpNJ0XG4PiykYJ0bdNSe
9oYLovlTccy/Rg4QkV+1u9IzUdsSBElBCka58DWSYix1CRtNV+u9qZs2U/Fgae51gP7VekvN3B7S
RVAyESSafJVrMuJY19cKrJQ/p2PiJ+OWhc+qMbuqpNudMgvSoOtl0Ys15gLYKCnplNUYsHPhkKfM
9gpnWyUEltiJj7D03UHT070dzgRxmXLRLJU1dJ/hk31CtyhLzUCt+u3tEYRbh0tw6AAV+57ijCSQ
/zmuddD6OfrZFBu6yotAGSM66VsYRsOw/FUsoSPaOlzGI5fWlIao35+oKn9BnuU2S+4ZRugYoxKE
BF1YyysVUaBej96NQM2XvVopg1G2iTmv3HoYto7H9i6CXO+GHGH3Oe0gmR7U/4CDzC3cuLE0ezHH
XrSj+DJKBnQLrkWke/LOAui1N1D8sTUGdtNHtTZIun0MeLHgtAoOjsXFpW6iSq2ULW7I+C3XBj/R
zok1OlL93KvQ3hJJGl4vFn2eG96WTZqNppNH9IlWAP6w7U4AeTnNL3jdfGTsltC0bA12t74uF47w
wGX9tOZsStCTIAz6YEVgtqoD77QDlJCCUBAaBKfU4rIn2spRmlCcUp1uoqG0I0Nk6i36ZlzsMae8
SJJ1Sp1Kjs2MgqF2msfMoXX3RUWvT5I2/1tY4On1PVAYMSBYaxMBQPfFtSQnO0meCjIo7YD5WuUC
E7T1+nPqR/Dg/ioYf53RrY/IhaW5WuRVNFfFEV389ogeVOyqYDKsurnwvojv0NVzI7Gklyg0cAGJ
NSYFiwIBaXX50aAE1wC65/cues07/avxcHuaH4yMv0/T4Mn3aWmZU2kiSej80ZO91EvRHa4OBJo/
zNaP1rGT7WXfULT6HOUMPVuv3dYwz1YAJnS1O/aclFsoxWf5O6AQ+fvtX3f7Gxg8X18GmBpOOIhP
eJKYObHJ2PtSMWzaWPS1b6+6wTP1p3wZtCxBTKqsbZgojm6gb9WBg6ya/qwBE5G9sOJ5KMAhbDs/
lxtBTPzA+fz5HTQZWHVVNWEh+fsLbOnRqQCAATXfHuL7pgxB/2VNTkHej0rYSuV4XTb6A2RYh2nc
QBCsn36MCrG7fJereK3RLxXDqTQOS7dVkgdtgaGXSh0jeTOGBOpgoOGW+yw+lBVz2dw68fDLCO9C
jfpasw3lh8XMvZHF7mzEvlE1djPktpanQdONDptdSu8kdJgr896a0BvQE7fKX9PsqUt/5eHXcR6c
aGY2q85Q/XZSw3JZ6dEQkai7H3vV1UfTTq1uUya616PHxI4ZPU+9Jagh/+Xx9bmK62e+eMfSUFNq
c+XRwfInAGjMLR475Np3+sMSgH2JWioohM9jK6SR/eUF/TnyeidcjNz3bSnVK/Ozc9UMq2tDMFLb
GfewUzirKFMNDtY5eWpBi89sKygRtUT8z7+8tz5/A3fvVKls9EuJ35ANsRtS05szaWN26GATSI6l
riF9G5XSbbVmQ7vJvn1Wr99Bn4Nzd1C15JpGLCx9VbcBjR5JOAiuhDXy3Toi3B2UpCzqFgruKU3C
u3GKArlMUPhDdLaWU2TA5E1K4bsqZe7tma2//Na4XA5caepS0vXTtjNoMPJjNOqbtni6Pchf0uDP
9ePum5GqHXh7yZqlEF8CiAXPGEq94RWIKVexjfdi06OFDg2tIA9dQ4Su/sub+XN87t6ZtKmmKcgy
p7BJbaY0m2F5TxRzB9Cg1Sg4RFW+twDqjlNqk17fDtjmJVBPqhEHPQKFrh7aUr5XmzZ1yqa4m0gD
NhUIjbfX6fqV8O/P5BmG6MKmUdmse3yafCL/NOm3uHzRhl7QYlyX+8ZH5zmENaC3i9FhnEUmDovC
ncygJz+B/ZsU3jI1jyERtN+uP9c/Z8bFrmWxiJU0GfCN+rCDdtpuaL7Ow/1ooUSTiga73u+3Pkfj
4pVe5bM0Lziu0Uv/y9jpm1g/JXehH23pIz6qp72y9CiCiAliBM8knKLWKLoRi9pXqGCjk5i3IsKX
4LDyREKFGOGY55hXAxqSDNMBTbNj+CT2YPJBY4R4Kxyk/++eNJ+ryYWmqmfwGFkwMcBevnbda9On
z+0c7bI5exgYMiio4dw+B6JgzxMHJ1VJk6FDzp8dmq26ibzBTraQwIGauKhRKPpsXGiKzWgkxrpX
gARzaPNkMEswG9He54JPq07tYkZYP51KPhBtVILZXH20yMskLFWt5+jGyeYpgUtuLGG+soPZ1vxu
+v9ILOvIeMAvFyOFRCkJTwns5CYszQiZ5VoZix2JOMtruF0iewkAvUBGku3mffZTi8Tu2YIYxjMD
y0rVQ3iJAb2nyondq68R1Kei5qssNdu6J7YViUxT/tIl+/cg8CxAJi2KkawsQK2nblXr2xIOcMbi
DJul2uGqzuLGrpvvlvZSoxwuJfOzWUIeUlHsQf4mOCHXYRSfv2Xd1hcpmTlkzdRWyBdqojwP3Znh
qUqASakbT9V31ABJpmsc1eq/CAYWnBfekCLUs7yxZCyCcW+qTntchT4nyCHr99I98Rgo77p7e0hB
1NO4+DPLZd1A2QzgiUzfpZA91nPMcPl+exTRfuISoV6VsilcwzeoMPeVtdhxNJ0leQ9OepDO3TZr
nm8P+JfSzecn5CKPNCYLIw3sXMZdfhxOa/MzccJH9pC7EH1Ec+P2eILkgieVDrO5zOGqhaED6poX
kyMP53p8nESqpaJ58ZTS0ijHdiYYSAvQqOkBtPvnjpr9xftPBIX+0kX+dyF5j4e01QxijCOaXz7x
IS7p4bVW7DX0H6BrH5QiyYC/dKI+x+OSGVYoDWWrJpoOZa9z2NiabmsY7G7y0+MCi3uAtVN7tQMy
Z2f6NSk7etK+6MtmdlcpZFEZWxSXePyWZslzY8WRiewauPg32Wt1LDnQtnAiap+6ID9V95KbCV71
gmuNN4GYUedkSoicOo6GM1GKHRmcWm6h8Q9ZFZo/3N69giCgr3+/iHdEhcdsmuF4miPzzVLysrA8
Vtnr7VGubCX6gYPTVlVpVeFl38PQWsxFyddSCdqbq6vTYEtvy70FMY/sTqQFfoXe/vtwXGhToRsV
dx3sH7Jt9QQ2TneQd6Nn+tVj6VBYBniyT2Fl5qRnAily3WUHE2oFwg30Jzbu95/BxT6tDuc27Ot/
iBWaU7iQP/cHT/USnwk4SMIV5qIeiauiojOoyisOl31Z4WDfe2jgrPScqBXs0T8vq98nxqVeqT6G
YRvDc7qSTrH8NWOCS0M0Gx7xAeN3K0qb1b/jcfHHINrpXn0I7Q9reyGy7s8z8NtseOwHDlW69E2H
z9RsZwBQ0wzGEnku+kKC3cALundNm08q2JGnGMS4SP2i9LlnNZOX9KYTV4NttKNb07fIkGCOUAuS
5Sttm98nqf5+0GPdKDJ5RgU+egErcIC/drcJN2ZrrzJYEN30zdEWnUPBNuFZT2WmyOY4t9WJZEA8
ZQ/5EG4FgeXP2/f3aXHxS48MOeqtZsXt9F4NiAAK/sZZ3kI+sndXwTbJRZZsVML28ZXr+PeRuRgT
z2GRUhO3VbGQ71Z36vPvrGseM+nr3NW2NOiukoV3rbKp6M5oaqhElo1/e/ZXnDN//w1cgEl6i1pL
jmMyLfM3CjNICCQByXTHkhKE7tHpQAol7EUzk9iRw84u6VNpPcvWPZOH7UILp522aJc4U9p7KWph
KgoJ2XFpvxuQd6BFvEvNqncUne5lmcIO0yw0R2GZ5cOwEf9XLt0rRXjXdB3qvhqstoutZcIBNs9t
OMYHUQS9cQDxYemFIhBxMmyBRWLvemPBckLKtnErBMmKDhkXBsc4JBWBKzcEuPWdtozfFmstdO/a
hOyLbIcagpurPyWY7aVyaBMYylMoruTGeQYQMCsX2GMczP48GOUdLZHk5IvgmwlDGxc7e6kOSVNJ
1ckCUHpqH63kHOfUjvVtXjeulhabyFzsiRKvZ2lkwxpZUPAWHBke6NINXVEua5qlsvZpyvqnRvve
lREs2za3t6doIK49MceDvsQSjr8FRGv10GntNktjNGX0/3FNedQKUCRTk0c4BzA0bnrnHxdpy9E1
8L6JJ66aCwIbz8Ey8pBKY4WoQxdtH8quakWCwp5o7dZfcJmXAevdDwS7JDLDXaNC85aEEA8lTp/2
gv3wIST7e3HjtyjCg1LCTO6yqMSGWKokGGQ0oLNsRwv9XtH2HTzmF2vYkaTalm3p3t4hVwpSvw+9
LsPFNOmYKjOs7TD0aDxO4be+PkRhcrasZaNMnavnzKN6+DoZUQDjIMGdKPqKXPTMe1WPl3VwFsbb
diLuMr3dnp9oBC4aGVbaq5OKEZIm2bRqBV6Cd3sE0b3Oc7AkRRszkqzXEDT/Q4/i4RSsctqmM4Wo
3cBfzdj/N0zS374bj0XpNRbTDHy9U54t77H8GlXRj1oSoaUEy8dDTeIwz0lrImfpYY/awYs1F9pw
rV/gxt7ncSVxFc5hCnfnU78Lv0EbAp6zTNusIlQwOtlOEJBcfTlXdlAreu+KPh2PMRlSJSXThE/X
daabVcqjEp0600/n7HsHOQZTt3Zq9zoBHtzN7Kdkgpo8f8vj99s7SLTI698vjqAq12SMKkRpEwcM
Vrjwc6XB/zYEl6QRuPVkBsMQkvJeg58SKZ2g8yJI4XnnBiOuNKrWFT0pcvUarVWCzkIGJAsihmgY
LmKoA8ksRvGgo2nm9BYqv/LRorGgH3GlEPL76eLCBuDh02i02JSdAvGgqvYVCc7m0uyFVrnTlK+a
9GvWgA4GFy+bDafVk43VukCv7nu1DPS2COZB31mN5HfpMx0rx9T3JWwe7VFVgG3vjNqWs0Vw2wt/
NZfYhFUtTf2CSxGMC9iV9wEElLPC7oP0nhW2Cgk51HDgX0UAwikfIa6PB8e9LDnSkwSlg3PSCT7W
7Y2t8igVqZW6JVvDe5s+arrqqGwWjCC4OVUeaxJC96sOVZQ1YlTGKczVZHWwtfLQyttRGpxkTrYQ
WtrEpSjhuZ3mqjz0JArjdCxGpLmrFRWq1ODcRodyu9wVQSn4rrczEZW3itCbeuw6CcsYMWAOq8nR
6x8KuBGRIA5daWavu15T6KrORwyVe6EWOY2gzIBd37jk+z8w1bZzgSxUj8oThApc1Zs3Sm6HR3RU
CXNNUR50/XR//gAuErZtrtMQalOnDl+TdMoWupZKv9cGxW5pA7bUYJsxrI1j/BWEt6kfXaIk7qy8
o9fq3g6ZV3qtv68GFzOTOGmVcXX3ZNtoUy6rqQqaI572fUV4QtWz+dlKuJVE0sbrIf3zPvxcAy4h
0y2pU8aihoyC/l7NwK3VyJ6zt0R33qbkB0CY/+s8uZDak7pVM/b/gJarNQccKnYxiOMbEiy/4Hkb
RO+mKPMTfWkuwEpjq/RlSiDgnIDynTrLXLjl/Ov2JxQNwsVD4MWyNFLBjs9hFdHm8r2ezqdSqwXb
9nqY+/eL8a3JpO5NResgfGGFz7J5SOUft6fxlyD3OQD/jLOAJ0tlCE502s/JGv3Ugi69+sRKwxsj
5k+UncbevB9yEbtXsIB8KzKeqFmbcw4c+bxnKgxL6nSTSaoAV60KtjzffgTvg5B0Brusb8GxMJS2
ctqy94t2hENnDl5+Pnud1bzL5a9WY66RwvI+PcymDteKcfKiGNZqi90r91rhdGXtLEPrJHK9aTXZ
K4rCRYfInepo36DA0meowtC6v0OektjpDLrNsFign2f1K2kL1U/b5vsoT6gCgpdvPYUthPkTwY75
S+L5+UXXLXWR8pWNlMZqzqrT3LwvbfLSFXhuxV+77OdaAVnad2N5L+CGUw5HY9hL0HJolcW7va0+
wvmNSMM3PFkOMMnY4OvO4EHkWuNb3QAwf2RB//bnFOM/1V4boUCbvKdyg19FgxrKg5qe2338gr8c
ZCQ4Sg/hWH1vWQfStZshbrxmPKqotpnVL93St1ruDw0cjZSXoQOkDsbtNPYjFgm4LKKtyoXNMbLq
SCHA5tfV93oJKtjHl4+CBfuzNf3bjfBRDLz4arQ05yhLJHqi4WhXZXNWNWWTzrVXDZq9jBHuBIN9
UUh5Z8rhuZXA91BHbMcOT5vOCMr5Hdz1t3oIHwraxLYysp9TpY+uPkxoqKV+2rfpnpid8cyaxXAg
Pnqnjkphh6ZSOi3KecJV+0st7HMjcnG4kOVkRnsdcRjpU7CqocvnHnVGCKNUQeb8/4tz/r6CXEQe
MxrSUceWq7SDHBuHynq0olEQT67f3LqmW6vsg2HyIBtDz4eeoHMIS5HmsKKJ6gDJ7yqnBcwtThX0
MPwMOETBgVovyj/O08Ww3Fp2Fi3LKo+qExIpe4g0f4qfVHWXwJw1rYhzezOu/9itwbiVNAEO6TKC
wWL9ue9lv5me1Pg0GqdomDxVpNp1NQX9nBp/xYENl7JOleBFVpq2jANsGN9n9W1uos3taYkG4q66
SDOlyijD8jT3bxKDyUB51PWnKqTb2+NcvbMvJqT8HoAzIhUWDH7L0wKAekzh3lD8dzXRizG4dFop
lSLuNLM86eXsGSUK3TkUzOd4R7onfSCPVM7d3ABtiNEDrcx9vyiCR/kVeCjO28VP4O6ZWgedEE59
JV4p8ioVDYkbLy1RmHJzltolopZpT/dgB+RgbMEldNODIBCbDlRlRcWWqwH64qesf78InhbgS1LR
YMMqqekwqjiNUfowYRS9CNcvd+Ng8KCapJbqns2FeiKscmLDcgq0+NxJAw2teqmMyJVVj8rveNH5
hLDEhZ+AoHpwRc7v91XnMmqpIIxWllWeKOme1TJ3puQJvlB+O94PAOwn4fds+KoUzyxe9lk7ehFY
l6PVO3UE+L3+o45g+96KCm3XTxaVlZWqoBOZW/8mS6KamGp5SmHUXJfoehieJFeuZYp0J65/6c+R
uKt40iytSFoDwYKYXmPdq0UMHVCRButfVvlzGG6VF8Oqawlqm8DuE99wEk9NTlnrzJ0bHaZd+ZQy
SEpE0MUk30fQGX7eDiBXqAPrR/4cno/2ZKmHeq5USCKAoQupkCFuq8d4BjBugBZON7zX2aNaohcC
aRFb0mAvUjSeHnUnfbS8ZVy2tG+8CPlVTlehSSa7I2lE0i3X76TPX8ldEyBVjHBkV8qTBIh64kwD
2UJW2Yn1cyUspwp22Mcz5uKE51lRVS3qX6eJbvIEYvR0C9CeJITtXu9ZfC79x98vB2pYlhWA3Z8K
8n2R4aFi1q9GB8fTiLp1W7jjiEtXfs8y47kX+QuvC/ZnePl3QT8SqouxpU6rhhhSfKeYHWKZ2HIF
hQ+rhbrWM1FOqfQ8yCKetHC+3EWCcmI5dxV0HlYYVHUu4PeGyO1UD2JFxes1oIu15W6MMCxmUPjw
EWuv94hfnfPNfJfhiQAeWaMF67ir9S+OswTZsJ9UC26fK0Hw+MjtLtYXltpTVlo41RMQGEn4I9U3
ViOiTfwlQ/z8ilyI6vOuHWlaUtR2llMctJip7FWnMtC22a/qZdx2Quca0cS4cCUZupTQHBunDL/k
1HTz/DCkqX979a4/LC8+HxeV2LAwk0r1KrE2e/M3AlZH0EFtnzjxvvaHCWgMEYr+wwrr1pHgYkwd
VpSRDE7oE6ShwnqyLf1HVPav+rBN8ji18wjiQqy2Z6WA0VEkHZZIhs0fmlVtaQTVQlcRO1ufJUfN
4m3J9Iden2uf1BAUgbI00cdzGvWuFfexj2czjHbaGAam2n+XOfy7KT4i/uXWU6m8VAW2PsqfuFBq
Z9gbW1AXg9yPXPL19pcSxJGPzO1iMKke2cIU7HNVf4D2r93gjSzpfg2/aPOEgpJdmpogt766Ay2d
KgrSMJPwaMooXZpBzgvIBEknU1dhWc78vOoED5OrmfXFKFwAmSM4dUgtbhw0UNyenCHoLxhh3cN/
7LeLEdZ5XizduKQ1DP2W8pTTfT/l/qy2tqkAd1QUKP1otpw03u2PdYUOgMv+YkguXpDCkrJUltdc
Q4ZDT+4129Zp72K32kSH9GDY8QY6orItZqVfTWcvRubCRlvqhZWSec3gV0XzzKUsSD+I/jkMo4XK
EVfv8IvhuPgBSrpWdqAjnvroS1+l/jIeFjrY1iLyDhNtRi5ozEStyihfE5MFrMdkDhQw7esxFOz5
q/nP53yMtaRzsVeGukz6cq1gtuyVWd8jWvo6Mzy9RHusMu7/t23CC+WpZTKDUETWy1MLmkO4a+H6
MGyUymb/dN7WbWKWfvsqkrQSLKexbqOLeYZVlWWkxzZZ1NSJkuqAB3pd56LKyppp3Dh6BpeJNFWl
zeirlZAqijapV94179lrB02itVykMMd8ur2iomlxwcQy4oYW9YRzNwSxkm0UA+4OhuB0CyIWD402
2pi1/0fad2xHjmtBfhHPoTdb2jSSUl6q2vCUytCDBA1ovn6C6nldbDQrMfPeplfVQgIEro0bkTN8
tWXOz7N8NzDRKJbgVZmc+ehaWzaSBJZXU39ptLpLddm1F7CfO2l4/cBE950zF/FUNYvRYi8d5sqV
+bVELdSezkYJvRFHFRycaFucsVh6RaqdeMR1Vy9OlvqDdazjIyVCxJ7o2nHGQtNYrpEcu5pCLVwg
qOcXL7oPRqwEnWwSoTsl6sLtcH3+w+Lz+OfMwlBUXgAxUcvpY6JJQaa3vqaPz32u4kEnh2lE97w0
/FJvDlK+3Hf6EKjmE+ilD01+UMozjXtPYdpNNbUfmlRVnmI8Nb1ICXq/gvvbwvHYaSfNUUzR8BFW
UusWLClQBnnA8KurHqx7UawneCo8groms6wmE8wM63EC+llOG8GdEq3AWRjERcxobLx4w9YPHQRQ
MiHaTnBteVC0lHfOZNZYYg3718IByDLaDwkgZX/wNU+5Vc8lKJNQ0RdEmKK9rdZuY6Rnu86XRsY1
dpou7JvzRLr/8fQ4QyPLbd7IDuIUhNxu3AD2S4f/cQnOwsDDgUAa/B4XOh37pfdj4XNfj+GKk+H5
8DK8LswD45KN1V0ndZFVRRCpELTg1H1L6QA6bSighv6cYNl8jN6xCrkw4MrWwEqB8ANrUa7x61sC
tllvuYufdUwZpWd8LeS6oGr18wc7sC7Qowis3q+MSDStsl9Scn7/pPX+bH5SWTQLRi7wk1YZkFVV
dJFd3M1eCUbDm07Wqb0rDyuWVk3c9Kd0Hgx3FJVpP7VD/336v38Ed0nVcV5YrZQYGbBzd85+sPlc
ITehBniXakDO5TKsUcdWdOWoYQKtWJhrFJgRA4GDPn2Ztdo1rQSawcXFNK1AIaAkSPKTrLZhSRX8
M9tnFngHAKaVnQatbObOSRb2dbq4+aB/gBLpuFTaa1GWUTaU6JIN1RezSzwNDC7XfeV+FWBz3txr
KeVFt2WrR0n0U4mkc2EKPqxHhGvabQW+HGi+t14sIo3ZtwK/D5h7QMySUkoJvrI+1EdWvMWtKNz4
g0/4vQTnmGkjaWanYmNmfG/nrwirIaqQuuNc3qjmY6ob0WCD5TKtXdWKslbyrh/s+uevXSHOXfc2
ayio8GEidOb2/eIDmRDaoOiv0gb8lkc1bvzrK+6b9L83zPNLWGNiMCNf5eHAZzHiCrY6ZiU+5MyK
ri/0h0zw90pcg8pIJ9VErR7G6ZOWrDqB1lVFPMJuLbAVrKWxGCx0dmg/OporYsrZEc9Zo5Lfq3Nh
vhWDbKI0sDrUyH8lGMdstUPb38lWwGhkD7ftW3VKQygT+O1reSBfwW/4MWpHDZxCFWAPAlewb6h/
/xrOVztJXZpxunZz2wYaBpjsXX712tP1ExctwhnFaSCpjhE+fNr0KxuA9ugfjFmUje43EzYHy1m9
aaYQNGN4MT1UKlUPqY2n1D5O1IZi2dlCwj3cqJhQ7JRgyX36X0gG/vPDcqZIZZqiMcD7MS+58g1k
QfFT7n310t109xg9952DcpEfRUUogSniG+VqlpeGOq8+kJzGdvQX8WDILmZic7CcKZIsTbKaChtr
yK2i/XLUMWpzzZ3poTHvx3JxS3rX5Jroma5X74oJ+oQcbVxpY3WxYaT4nmqknuJoVVuPffKRefWx
9tH6FLE4CW4p3yBn5QSGGQ23dEiftATDbnrpaYohCCB3y7uW7BgmYJqKbH4igDfbkoEvKIaiXq3P
CITvKrBkQf+DosY7wvgUfly5tiHoIu/6ye2q3OWkc5W0TVLgCR7z+ypYDkw7zCxYJRdWmeODSY7V
4teCNurekW5X5W4OssskS9D5v1jJ3VTkaCmBitHMBL5qrw67XYXzVXVGukkCcAN7W+WM+4MRrQO7
IsX4vWhzswzvoLSSaOms50icIIgz3lv1cqjpezreSAYRjbnu3f3tWpyLGiGxkiVqAwxFOrmm+cb6
9yzGcJvxQ4rRD8gCcwJIqYBIleXq/SmvRV9uz6xsfwDnpZpeNgDXLbHZGpFefZ+r6eG6U9htU22X
WM9g8xAUo9TYwHAl9UgL11KsbNwvudeWD9pddZPfqSAkSNoIlHY9yP9YUHWeaJe7PmP7GzjPlJok
lwCltmGzkQwDZ5+g6xsCVKF1QAozkP33XjK4Mg3ah+ZnCxVbwd0VvBCNe5d6ByyjhazyQuwfE+ov
vf7FBB7y+lELHgjvIywTtP8g74Jn6qPCuqvUh1Zuo2F5yuQVSPk+L4V/fcW9YG57rtzDl0hjogvo
1KAWJqHS40PWL1M/hlMldBOizXGvX5IcDJ4b601FYYldaMSGe0nToBlqoG91BA3MpYmqMQOP2sny
zbuChf/jR+Q9xyxL0AwycJN7+xFTduFSnChLBSZcsE+ezmihTR4zAroAbSY3ljVi7HVyM7s8Yr7v
Z2O+xTN9K3JFOJ4hMHs8gLif5BkYidJGks1u0qMdpZ7zBrGeb4u3BE3gRM1J/XAQ3Vy/QSKP9S9E
sV3oOlEt+7OVB4m+A1A2CNShmPrpJ7Pe63W3vBUpvwkMn85ZhHIajbit8S1LSKtIzr2WigbOBW+D
x+wai5S0c4knbxZjVIxjqHTzYUpRsJirUHCIq5nmY6jNO+SRVJA1h5T5QGpwYGUHPA3iJl/nEbhe
8Piu9f5MF2B4hZ9tvU4bqz4XTNHsFiv+RQO3xsG94oGukClBBuFs8MAdCvlDVPMQHSpncMpBJ5BM
qXCo7WM33U5WEyrFUQPrqeBERfeDMzctQGelXMOWdsEYaD4oGZSwfiEfTbB4wxF7i/1Y1BHYnR7Y
fEaetUhRcwV83djdrIHY+plWH4bzaJqzV5QvNYQqczwMpR8FRnx3qwpmvlRd0W2HH63UUZNOxiwF
TgaKWGBH9olUCALE3Rq9tVmDe25Ov1Ag+SvMh97Oj7BlofqToS9bfc0v8X0PLl6XnZsAtakbR3en
n8D6JeKUfPeVbH7E6qQ3d7bRTVSQugQuJLlZ6sZNShOzfWB6yI8dSQLUySILkPQENWZ2TqW7ung3
6XtZIgcxB9dShmBp7ahskLSzEvy892DDFVj/XTae7UGtD2DzG1lupRKxs7/u3VrxlnLPvqd1qLyx
tyyi/mS4crjmt6U3XbQvUAIOmeGlIj4C0aXg3ncWm7JOTJyVjMi0by1PHWNRirQb/W6+B/eY6zGx
e6lEpL0ysq513fgew4+rkunKxV2jEiaIwhTh8XLPGmw1eaaVuIcaRCllYrnOUI1hukyQEKtVX83Z
V33Mf5G8upd046PomyVMMRzqSpNBPbMH2XGb1rNnVD2oMsBr4ErVQgOT6pAxb81vlWwzX2WMoYA2
AXhWjneW3lZuO06eqt2oVu23qRaZ8+KO7D3tu49pSb/PauJrGlRTkvJnLEs/WIKS1EMBaK9hKCCd
XkAxPGQxzkaT3ud+cSl7zmjnLtoZjCZeBe6GuTKDSVFDlo8+a0AGTZ2zVdfoLJwkTOgtsumPIPLQ
IAcAUSVXAf7OmROPJNBuAugzydlRm5WozAMprcIyQ1uqlvEXK2jkHatZQSVwdDMVzGY4h6E7S84d
yr1nDDved0iB3WpYXoqlO6rUtry6hLSgmlFfSvIjBTtHC46CEbELowdVx7gEthIXT81422WYVG+V
8wz+TlJEGsrllZW4ndW4GBlwK/29kh/N/LHrHsfxly7fERMgszt7GL24ep7j5FeerlzbmR8r35La
8hUjRTgvpX7ViAqKuxHSf66rI/MzsozEBsRUVzs5nVtKvUJuDtpihRVGqBcM1Ag80F455m9LgOW4
3HDSO1MaHRXUfIASQiwKHERatKISRAWR/exoszE+CUwLXIMVpYMGnjZQtzd6t4EQJpFuqQVln3lV
4zQ8mhIvGStvrjt/zIJxeOjjPpzw5ZD9e7muCV7rbs60+Vmr+diYwpLVrVnMk32Zc5D0zB6VXnQz
Ezi//TrNZhXOM1ljP8YskchlXIfJZG8E0i+JD7LjKtnD0LyS9EkeXk1MQ+X2rQOpzH7Kjtc/tehi
cX4pptoij6BIwoRD48YT8Ialmw4/Gox4xbNQ/Ft0rzgPY49tJ3e5AQ/jzOdlBm/pjHFliN8md5h4
dwsVjXIbmGPjf/ycnEfRpiUzDAvPR87Bn6M5EaXvNGmfr5/lfmC6+Z6cU7FIMS8msmBUiaCNHUl3
C5CiREbHuA+kh9jVD8NBET2h3bnI7WPl/ApL4poQe7TucqN6A0E+bouCdhoK05o13BgEfONGcmJl
fWLgrsh6ULLOetDbkVxND1oC1lSqFd8AYFhcuTd/pq16LzfzycxpkKrqmaasONKictxGlnNPakoI
BLMhPqZU6twmBgdb1z3HNT5johXfR0d6rxyI1c9ac5bm8qikRrgKC5tGLqrK7bZZNlvnseR6Y9oY
EIYXV6bXrjiqKw9s68JG2slPRnxNsVypTvzUOBdaMLV2kLRHPbnJ7CZMdBELyi4Ae/trOKuptKnd
dQzI0HFGEpSXnpwZLoAQaGcm3qJQEH/bwVBAiVabQV73/8+ejjbk79vHY84N01q0cpztC5Uwgw+G
JSd7lqEOYGAk/fpF382ENitx1tEAmYWqrfChIm8jqUaCklqofUgHXWcC+7Sfl2zW4mzkrCVWq1Gy
Rk0f3Zh9ibMiWEjvQ0MQY5Ngsy/mKFOdcxKLdrnLHLc9UM42Dtnk6GmKePg/oyMjefyrfQe6utw1
47OoyiM6WM4+wrs1tZoA7piVb6j3uOYy+DPN/T6XBecqcHCfL2vj4Oa0mBPZRjDqIIiLoVre9NAL
BAXJ9ZuyW4G1TdnSES3AQ/HrTFU9k8KZ/srV56DzyNM4RxgGlvpzheLZLcQ0ouWEFnfEls4rQVsh
2Olum3v7EzirbBSqshS6SS6N3wVaSPwcElHjvRwS8HuKBj/2/Ol2Mc4YS1XZZ+OI/WZVc1zKMmBd
FlS5DEF6w63EecxeXrlZj0ejj7pqTtAgJKuSUuxq/nIwgjG03+0QcBQh1e4nwz5f7Nkux5m4tFNi
LUt7FLPnJrCWxEMK4422eTMibpmJeWQqpudRD7I8HZoeUaxPtqsThlySIZKsEd2lE2RSCtpHUka+
FKb9nC4kQC03UInpkUr+OsFJ6tAjvamSF0W5ado7MtXHSr2FYJ0nIW8a9MnFwH/iKY6IQH61Jtf2
x4Wj+M2s62dmX2T1vRl/FMgjBA9CcEF4QJFTGxYbTXywOUqP6gn+CDJQ9a19tH+o0BNAO4AE4wF8
h0v9cn3pvSe//XacJbX1AdP7EFNEhScOq7SOaruIyMKi68vsRrXbdTizSaw8M4cKO1zLV/nRPGmH
+JhDzBCY+xDxlziL+KyYXvtsnN10OmcsstoiF9l8r3UtVK0uaOPvZtkda8nyW/CtQaxkzIvQcY5K
8zMpiUetyKCV33UHmmq+079QwE6mpvKd4pSrUkDQq1mKwZs1AJySo9Q/1tO0NsV6/akxzv34QyNP
Rd265nSnMtDMKDX+5nebSp5ihcBbIql0XFPyWzsWHfH6zK7td71kW+sNFoMcaTSi9uWtlwsQYl7A
TwZV+Ugv34tU9QfzSNgTRaQr+LiiS8QZ065sqmmIYUxzFNKKuxV+Nh2aQ3aDEb6oDkeU6UVOUbQk
Z1IJ6Q3NMYFmMRz20hXlObbGt2TSBX5C3XO+m3vLN18pteOhGbA1hm7cafFBOz25wyMEe1IQUw/R
8gHrtRwkjwIAqnj9Ywb537B/Xb5BrC4UadTtlou2P4cztRCoGzMwPiJnMTvYxiLMUKQoO+tB1eiq
IvZeKrqX2Zlfq+NN1v4Y29lXsrtp+V7lI2hOYJsn4hGS/0Dz2HAVkn7VpW9Z8WXSRH1WwRfSOKvp
NPloWh0AInaMydpYOix17xd6KShLiJbhws7F6JVeo3A+qfVDTU1/acAMq3YCCy26BpyZbPRhgDQQ
3lbBLJdNICoFVKJIEr/sdUHFdTdj2H7jdcebd2yoNVg1EmTfRB8AdjRDVXdc0Nu46L910CRaHOpr
qEAkoSMLyuKiw+RMJm06tSKFZl8ayIcY6AdX+msulaId7mX82x1ylkqmqkLyHM5gBcKtZGHteWUN
KUJRzeoPPkBXbEM1NUvhCTZLvJbY1NHAgDyB6tXJc1ORoNIWcHYTN7NQWVkqz4axxNyGQs+qeshN
/cWyVbedkKKnJOzpwa5uEYS7loVyqexqkMFISsVXwGsDqma3R3xctPYpy26LWfYcvLhyejJrGtB5
CnTnSTG/pZDM6mg7uGmXf4mpEnsgL/7IpeyiqMuPmTwQVf6v3sXfO+dJPu2s1K0UsqCXeWo9a0Zt
FvKyE3L167Z/Ne3/djq/l+EMkppTUtIMbSkNiOK0GSKTDJHd2GExtucSJF151wps8v5b/L0kZ1ji
rgWpW6VrF8l4TJo2VGniZjP1uoIKeHx380zb/L0UZ1zAPND2GlHJpZUGl/YfQ2oEEvnFIPlUKp40
Pavxex5nAn+6/wp/r8oZm4xAJ5gZ+HSFWbtpC2rb4pTSObz+5XbrJNvNcXbGsrQ2lzOiX+qAHK33
+XVgNzXxgV+MGOBZmnwgDjoMAYtQYRYAjXbRqNvFOUvT0xHzsqhNAD3BbuzX6YnlIfoWDXQseldh
YQoQzCr5irFfdguBufJFBgwHotShpYbyWQRH3eW/3P4eziShBzPZJK5WEdbqW+V4tnIwu9CWv0pJ
JHWH+VvndrdoCR60U3uya1dewkX+2rJHVp1i4NBTeHvR2xJddC6sMjA5mciKTi72fMvkG6cnJ6s5
g8lRYCr+kAz/vnBcMJXrs5UODFPYeiR914Pp4HjVjRMhWD0lvqhjLlhN5dsWdk4zqwP96cXMx6da
TS+9IkcK60/J1N8ZCTLi9tbSDFdqJA/k9RTjxoKbf/1gVb6Tgf5XWuojeBK7Bawpyg+LoU+DLmo7
pZBKBTaRUagALoEhfW3nHJKmEI2iKUbMn6Sa+azIf17/Qev5/tmIqjwhKO2yrlUNnMhaItbOAL5B
8xiiDgLDqQhenSpz9kyTDbUdB7w626rg4qr2e2NXP43WQsJC5qNUtT8VMwOvPNjvSmqecEiFbw1S
5+WO/Tw7lRTOZQ0SIC2DolmsvZCF6sfMKVTUFaFrlC7Zaxwjy1EHo3PNeZjcvEfaqmQ6utusOJiw
KibNNLe0Ukyg9LN1l8XFqUyXPOjM+Zhm7ctYgfkmN8IFRJIkbX2nqsO+XI5y3mgHCvX4sGX2R1UV
N7GNpL8t6tRtGPgtE/KTUeWhskCflaOFm0xu4kwuNFHPI8GSOgmzRvPt5r1jla8zK3Kocap0eqek
GfAU5WEZoAYBQiO1bA+a2oAKMCOPtiqZbrYYRTAn0q1MGYj+02zxJRSs0JMG8XoJncjqnCXmqZXr
t4nMZ3NxvLbGD1jK4o1Z8idxT4Ur3T04/fzWqYXfNnGQLkj1UWJ3RkjFFtphwqwlIc0tMvKT1Rmn
us1+YdIlpufKjJYqmjqwTVmDC8yAmxPqxersGupJagsvLrrnSvmo2kO7nHrjRIAjKKHYyajkUh2x
f3Wn119ilt1fv7t/yOz/YzxUmfNWZJlUZUhxDnq0zvVOh/iHgWlerw80EEONbwysiyK/vFrjaw+G
c12SrdiLncIvG5i+WUHvyhlm2L+HwB5D4rUyftcHUbNeZDU4lzVOnTFMfa1f5BZI/uUmJbGb9Rj4
mQTx8e4w129nBJ2Vf2YAVVmUdT4jwilvxldiBs5ZeiucQFKDBlMioRP0wQJWjNBwgrg/LC9m7w4f
Iu9jiA6Zcz92NowaW2TY6ayNFgOaZer0HstOoGdQjh6xJvgnljimboWA3s0T1QLNbhVOUImf7fGk
JHJYFZqXjgfZgOjW8EZt6LoXhmcPwBIDxhGnsz+3tbckR5n6NFZdKHahkjd441wHVat4tQ7lkTir
3KmU79MSarwLRuAZ8ez5LTG/EZpE1oJWUlMGjpadapJ4VLW9yb4va6BSVDuoqpfUUAPNBB5s5UMc
lnNNtYNBCnD/jI+CxyA6M86TqkAd2J2MMEKPhtcxUL3b54+V3xmEJWuhCzCZD/0stOvrE7vyHPiO
F4M5zvUBkRw68zU6cp8VmE8wMXgLFa9L7iCx9iRcdg20ry3Lxf6dMrIS3NkaVA8TMP0kJymA9Oqd
FOXB/CZCwe/y0W0eBd/JcibaDfKCIKW8sd7lzAMQYNBC563+Sr9akvfXs4jdO+vnHIMO8236KlZO
2FGVgxDP3wmB+tkd2uTmtkqyFKI0sAGGiwjQHyJyWYVYS9f8nr8CLubnJ8dXBI77D2Wfv23spw3e
LJtVSrUQCTZ21Qcj/nKecg/hSnPCEwEzlye9pB/rl9YC6Vghb3V8NkUGGMz63BfccNFd40zvMBZ6
hUr1etfo64zxV5d67YcOHofe9muMkSShMDgXWN7Pr7LZvt03pVZLyOJVuJgx8dJQBon4fJPUHjMi
B00Hz4jeTN+5W+durdNwP92mQbY8qhimi886jUTGUfDO+Q6WObVy0XW4jKzUEUdJvsNgBhUzaGIr
pPLH9UNfz/TaQ+MtMW2zWpVx5npyq6GOt7CbvhcAaEVnzFmuuJOgHTvJ2kUrbYx2hkOVHMeavLWF
IigyCW4Q352a9SmWWIWzG/PJpVIdkkGKrh+YILdVeYokbeyl1mbw1VKCqbgBYlU/BuN7bULFj7Fo
atOjDDXamWkgsoxPtWOd2/GH3b73ySXW9TuIueqChyPaNVe1KBlTihiKkBcTU8+yYkS9+d/1qf62
EnwXibT50qdEgj2WDQ88lm4h2eH1gxWFJp8ZxuYp1jHF10I35TNVkT39IX9e9SI6NwkqmKQVpfRQ
HTHa5Y2H4iIac18v4ZWHwM+wdWYeK7Oj4ZKq5Nmo0awBANnIjm2LZo3OTllSHYy8Cq5vWvD8PnsE
mz1LBs0BUoafc+wPvUQTE9oYHXBK11fZBQptfIu62pzNMmW/yBaI5ZxLVjwp/X3hnLUEc7HxL710
PHxa38IIyRr9s/RxGp5i+ac6Lg91LZIWFliCT862ze9ooPFgZ0zVLnGdhCD6ikb5K1LzJ8fpHq9v
WXSwnM1RwNPHnAyvNJsBdQW/LGA73tQIVvkD3ODvd8H3cCypVEhpfGYokCwO2Yc03cTH7JT6EGi5
MUNQwq0CtGo0eER6FLmKP9Tzfy/PhUkprRpIIWlw3tML+iA+QSmhVb6Yww/TOWG+NSghM6hThLii
jQu+JN+CqQGY7lBZWMOGGTMDSM2k408TUiPqp5+mHz8UzaWV4CILviovBUJHTRn6FF+1l74pUB4x
gF4WuBCRfddWa7u5o/bcxiCbgA/pguaIcUTPPmlAQqZuHtq+EaF7oXlq6pKH/CSKRkQJ7yccYrM2
Bo+nxRk+T/Uv9g/UKaQ7OXcx0+bqYRsVhjDeEBXN+Hk9I9NU5qwh0Aq+BVjPLX12MH0rssP5LLIA
wtV4U1S1suKgSfN/82voevhVZAVWpPqZ0KiL7gsX3WhmkzeLGmuXQcEgcnYzQ2K3WwTud5dpcmNd
+anuheRlx1KsgnEFr3oswYRiopELgvdbpfFtinFoJ1BSqKmmh5UppXzJQgODboOrYkLqFkR2LCqE
oa1g7/wEX1tbfZoaaJ+Qsjk4aEIVuQXdp05QURAEH/wMH7qus5nMiAyIUh/y5dZKM8GLFK2g/vNB
6lOWyI2NuGBuMZ2Xgo8vI4IlRHacn8xT9HRmCMzWnoEWtl/IlyqYJ2hTPQJr6E/e7NPBteX1k2X0
0P6/pH+C+IMf0qtTKStzA2anhUqWOfkdwhwoi0dr4jv6YLjxbBgeOXVrlDO0QD+LGpoiw8cP8ZmV
XRiyggruiqPRPXqam5uCfmtxhf3edaIaTDqpqy83yMBvRWx3otu6+puN5VtGqzDiApadSADkj0BA
QAelMwXl+d3ZrM1T1Xnrgwg8kTsY2PRIjqt0PLh+TjIo01KXYdjCsw2ghla6rdZrQSqcu9Yxn08l
Et7r4Yko7dY5y0SdOraqDIc9emaU3UFh79j6dtTej97gTaAxJD5cjhQA5gKp6yAPDsQTyTCL3I3O
BUmEKW3JesCZV8ox51yCjMIAMeQQUjAN23fJReTgBE+ZH/pb1AllaIpwaa5/pTK9GdRM8IVF/sXg
QqLEjBVzooio8yOkjAtv0g8x5OXk0ADV4A15EcmgCS6uwVmnIpOgRNkiBDOWDjD/7kaqwIRdKoKA
SxBv8Sy5haNNSTOh+mcOrV90j238ZQIxXC4arxVtZ/2Cm3eIZh36DwrqAbmVYzBDdUFC4TqVYDf7
X8nSdeQ2wE8AqvvPZap4MkwGICYoSWdvhT5lJ/34/TPkOIiu+fqm/5XZ/V6LhyvohTNi1BTFZqcj
t2S8H0oJHQ7w1WYAT4iKWLvnt1mMu34sKWwjGxHe9BgxQS2vP0ngdbluPESnx4uTmmPa5gaFsTTU
n7QFjX+7vI50OHaJ+SI3yrlVngcDZGytedBAueXJpHu//hN2r+Nmm1y3j3Vospcjvl9jf3RkCNFg
g8Cyg1r+2/WF9suim5W4C5koMRRe5nlNNMpnMA2H5L6LKq/w0Bqzb/ogPfS3EkYTnwXrrgb42q1Z
P/TmIZStOjS5BHTeOsFLl1NXRNBHeBh82EaPnKBXDXKZ4jLelAFBaTAQLL8bDmy2zfnDqV7yXAJr
J8IB9aSekoO9eEbtQo4OPMt9UMQueEbZ4qnQR8m9OhCVQ/b7uZsfwHlKqmcQNS0BcWVhHBnQ6Tws
CALGX0zyysZnb/3BAvCbopc/wFlAWkg2otl+kGUXPdNaDYRjR7u+Y/ODOI8JaGI66WvdrYyBNtIx
0pqrzxI056jtKG4iGf7QZR9stF9z4pygHwKAFVqnsv1N1lpPKZ46TKpm5rNjoXqF0SCUtA422ANk
AFMSPQNrautKDuhQZrV0CyhggbJI+cn6LEfMM+N/dewMuJwUHUB1PNFO0OwUHjhnEvuyGVmm4MLp
huEZUwKOxcalaGXJ/VcHM6ZMI16maxBzBq6FIkMbMT+VojqGRm05vkFP1NVyPbD7Z8VMHlIyfu0w
x4/JLDK8aYsQanH9gmKi/p/vYzYmvZjtFb2KiNnWXbO5GfFf00vzEGPupzlcAi1oIXzimh9zj22I
+zarb/3zG/2XzGqD4bMpzRBOyGzwSkqCOHP8JftuNLe9VbqWAVJ+zHiWDIGzpHoJZb5jN4dUkfxC
Zr6toOC1YBwkGd2pq25sbanAIxG7hUwFWZLotNadbKwJZXWtLjbsJelsDFRDXC1+AHu7y8qntrG8
BbTIKRUNFF030v9SaIXSm5HFDRwfSOKxKA170qP9KR3qLhVg9T77gNc+BWemZVmPxwbFsEvmVF5T
2F66ggSc7wUzPLVgXqLcYzg67CqRVPx1hwuYyT9PVlYdoE5ywGfTcTgsJjs2CQlNQyQkvR8r/21+
NJkzyKWcpnQpAZ2twTQCskW8x8SbCuW2lX/YSBQmanuzJWPc/T2DSp4yWs96i3l1Ngpy1f0NW47q
KJCSMz9765urNBSdQxnDrHRTPncS9ebx1wTUy3X/s98StX6vwllbmVZZnsy4sOvzhgqqlUagcF/O
RaC/SKoLWkffudURGqIjppcXyJXpUGwWIrr2jf7fP4Mnyh9Arz1nPa5Vm32rW2gRqmYo2OkuYvj3
Tnl2fN3ubJRQsdMVZGJ0PiBCpXmkt7EPxPeJHptHeAD2IOdhF4d176FmIx502i1A4INCktW2FGB9
uWvc5sXA5txcJ+BXKYfOa2y3eaoAcrpApG9N/1feLmsAm5YrfclfZlFpdfcFb38Bd8HlSbOctsaE
3ooUq05FpLsgDzuKSed2n9J2JS606OS8INIEKHgXSBeIoK6zy0WUviKYAEPCSXXF3fXdxH+7Jnef
bTnJZCY1OoRNTG8irw15TwAPAX7jbEEEZujeG/IwVCjJNfXZ7r9MAMf3bBxcMhi2Z2ZO6ZI2C/TK
etcK9csyxuQEVHjrzoNQWHcNnnlbuv2tfCSQM0AzbZzPFBrvK7EhLKlbH6cgd1vAj0SufO+NbZb7
vBgbgzKCa2xsexxNU30ds+9zJSIY343hHcVRTNnWofFmcdkCKaq2tIvFwRNb5yHpbVEE3eBntyCK
AiV883V+K38atVA2ZM9UbtflnBIxJhA16kiamwyMv+2vJU5AkjoF1y3IXn65XYV7uqViDJZsITCt
SIZoEhWUVAEbCIUYOJqVw/P11fYiie1q3DNVxrIvDDD8XQgyvL5qgoZAP7G6LXsLipFvGIeMFjyj
64vuZpzbVbknC1E53Zzzv2BAvvpKwvioReXdSjEwCgkEP6ut/34Av+8L91iVKreK1I6b+7KaTooB
Zd8KknYBHushzqZg7rTAsKZbhVSJZ7fqqUPWMUJhDTQalTfSMoodjM3NEL12prOmF51nUY0eLMZ+
jDX7lSc0UloFvOr2s5T3N8yWzhUpT2oX4+ln30pM9DV9d0yyyoM2kafVKgKYfi3Kkio0Z/tuUaAW
CfBnBsVnQ3YntI69PovvHKlIBEe/7vXaWXDGgLClWGqmVRemmC6dGkyHYQis+0jLzEU0kg294Drv
1oERXeimbZmmqdhcCQM0mdCFhVrtxewKV2/rYJatpzED4SEbAlph5ENW/g9p19Ucuc0tfxGrmMMr
4wRNkLSKL6zVehdgAHP+9bcp37Jm4fHgK/vRJdeeAQgcnNCn26fFe8z6rSLnHgYXHxcGVObEtskk
hUS2HkylEgEzV7N/24iLn8WF0KqFtI5iRB68b4BV3JeABGRbPawfid8L9ny9Q7dMcf5KBxZTTQn8
htbtmhTSaEWQSW+Y+PQF1+pa7HG51ZyDSrqsZ0Y6MUgvJEAqz16F02bd0+F7P66gH8eThh8yhEJv
213/2Vvr4zzWUHRJT7KBnUYLGixNMNtEEFUJDxHnpkx56RsGLDTix/xbshkjY5+8Z4eVVG4IDEA1
IQQyv1hnEf3pVXaSyy3lPJUF3CZmhGYobkN6MXVAXvljSudQWX6SBaQgCsYY98SSgekAjBtZNvQW
wIPzWhv3EiL4uMw8pdkppRoSU/ZoFtbm6KeEQPodveAZ5OlkuVftfWM/L+MrKJ2ANkVZYGkeMamO
ilTrFCARQuPbTuWNxX4m5btTKoJsUvT9OP/ISNGmKuiJTlLyvcD3GxxV8P1EFjivU1oIu0cFn8+R
TvYAHgWVRbfP4FVMysWH4suykx7nYMlRGKRs7Mo1LPsOJNJelWIAJnMiM2MBhTsukl0vOyGpy928
1K6N2Vgtz3xJzwT+ZT3zN+6Ew3k9UhSmbWjws61eBk457q0JJAIAGdxetsgM58XSihpyC3TKySz+
qOTHBqODGET4N9n45d5yDqyWwfFnkEJCLI+nLGSREjnRCl4XAXU/pbVubdt6kC6Cx0orQK3WZM7J
niy3rnW3I1LQQtVBUht/qWUvJx8ZGCO8zKg3pUG2qdzs0qm/b1Jl3JhqCpZkI7fcQhkcjLS3DZ56
PDuyEz/Rkr2QBNU6qOj9qskw/6RjVYCrzX7pyVOR5+7QZmHsPA1JvDeSLITU+Xaas33cSOEonyvz
zileWAvefAY+YOc8QLJrU6TZmdTAtjpnGxy7bq0c+jaasyIH+xseN10+T5V60Fv1TI2GBCSlDZL7
NKL4t+KyCjp4ba+UC82vmzpBgd0I5G7wbx+Tq8Phl1+Qc9FtOyOmAF/siaXbIn6zAGtf8n5fm2UT
dOmASET1myJ1R60+UAfCbtYY5vGdPYddl+7lpN2kkA6vxz2KMv5SPOa6AfkJKMeMmgv/H5UQT6FJ
Ljh4nyi5W8eBc/uN3tksZzh43Q+MP90X3yAZyYL2CTJGWYDu4gHEVBE9zuipd8/zneElfhrlP1PQ
GN/ewOtJ5le44HDvwJgaljN1eMP/nONAEwQAcjQC1wJ+uq8i602ExhL4TIfzyp2lEGqX8MqjGTKt
dq3BFsQlVxmCLk8F55YVLWapXcPEmkixdSDGVwjg/ys4aEWHJ7LI4tV0469t/NtEHUtAYmE68Ff6
O8bT7spd/ZSgovqI0aztCO5Kc6NugGbZpkHiiyY5Bd9Q5Yfpyl7RoaoJnyyBQQ3+ZJJ26Vxuljrb
5LqKAnniWmO2m4Yfquwg5Rr8yUJ5RBeN6N922n8bostU0tpVC2h+pzN/nqxdob5beKxuH9mrVjQV
MBNLl3WD78aDCCYeTNZJp4Z+KD0IPqAj6ohC26vf88sI34FHYUFlUm3ExzmX7ySF3s0Fw5zXwzCd
VKCzpy7fJHItiCau5jAXRrm3dWznFGNHNYMoOVRJJRrERepr68AZlpnMj90k0p+7ehcvLHLP7NLo
rJq6GeGnSu5sZxPTbHv7a1330BcmuDe2SYxaLXQtPq4NMv1762kh+Awd241BQEP243seSuiQoQuC
58xVvmcYEVTc9q45qhtpK3I+1wPui5+z7sjFQ6ybyGYHGYOnACxG7BlkKYHysehbx4sfreDP8mE1
BrVYnPV67fLCNPdW2TZpmySV11hfC7tT9da27qoBQp4GSP4oEEPU8RoBt40yz5No4euL8rcX58I4
9+Jo4yjPfa3Hx0n5Iyt/5ZoF6SGgxaHqdfuDXwXbOheWuBeFMYM1RV/CFVpIYNg3XR48O952cwUV
I9DM5nhQH6FC6rbCKWqBazC4p4V0spwl5gqye22Dbst2ZFd9LA8gnY3oHom5325UQTy8rubWvnJP
TelksqklPQPRTxrU44eJSdVMf0pVGxzSusBBiPaWr/NnLFPVWEEysBbhwbQ1bLSD6aphGeal1wo6
KALnwFf8NQKcRGvZw71tOqfKOkxZ/XD7rAg2j9e9rY02lhetYSetRRxQl6DHeRmzN3nlSlZE3NKi
5XCOyCkJRRAKVYGuvE/SHTUHQRAgMrD+/cK19BOlY9bD01FMJ5jSQ++I2k2fuLsbp40Xu5Wakuax
bA33sSJFhrScejZjuBiiZYM5/ayq4a6OjShWlWfbGFtXL7MQBKKbdikORJsei1rfsBgixiCFo+q+
q7rHCuAX1XpMh4e8ACNn9wzMCnqsP610nzS5O2nhVH2bm2ZXLoNv1mFZjC6T4TgyAzkB+hA2coum
91NM5HYYD11T+zA3Yl/OyLeudw5szLaTIZLJEdx0XpM3hQx0EneI8JT+tcsdNzffdPX77dMp+p6c
I9M6ifaABUmnEiQgSvswm4Ik9yqW4cJVmpy/MlJiKFKCE9OFIJL3ndDe5dvqmwz9aTvSPYwZggdi
fRqkXQsZPj9+XQ5Z+K/mOi9/BufD6KIvy6jRtWQIFv4nZ7lLqe2pZAtq8nQM9bfaL+9kn/QuQFIj
aumScTQyH5wgkrCmeD12/3o+eOneeOodvc/i4X42pchxzGBp7e2SaOfJQeQgIfPsaSiV9s5gS6Bk
syvPwzcU0fzbH19wwHhhXjXuSzRVEdBPirHJM6jIJUUo50RwBD6VFG7caF6TN216AyJ5cnysJj0A
NzrA1Ci2TelhyKrHFLmSB/EpzaUWCHSrUnp0VPOF9qVvkeYO+jcfk2PsqqHYmF2CRF8uMdINOrSY
/CxBGD+Uf9S6Kb8qFUg8StdQQKE2zfN+KNJHYxw2swRC4MUp7g36KwUdU2ErPkDFwYjOAYuBbLT1
j6V9WaOGEayn+QEKyEE1D6Fu9YHUqnfo/weYUIxZ4s5RBhq216k8LPEvlr1QW8bTT+7V2YQSXxLG
TAtag3mkB5K4Tu/sQdnFGnuQTeAEgBmvWy1qmLJX8relpfsin4Na18HvJLsMiXymW0G/sH2RKaeJ
5g9dWe3xT7smoJ3MmRo/lYwZDJfAs5SNth/qxYWgElNk19ETL5GnQHXQlK5b0ZMsCKx4PeIJwFZN
IsgUcrkKJvOu0sFh2MyhOuw7461v0SpFZzTNMj9D8XpIVU/tOy+e8N+gSZfH19vn9hMRfetAcVGm
XjNdcir4lCnr/Qm04b1cuE0HXVa6U5otVGHcfmhDdQTXcacF1gj+jqoGNyKkcam8K5L0bAPi1cWo
0hokagcZNIunFKTj42S/N+RujsE2Pf2yFgth3RKNUD1yih8zhWReGrtF1XkgP3Vti/qy8jCrTZAM
BqY/Z1/unuTSxOYALSsn4APoQ9Ye0/qPXO2gSqsJbvDnbNWtneBC3sIEFGUe4b+HsPgmLx4IxOpd
HaEWheL1ftX4yo+1P4etj8Phs7A4GL4ZzZsCowSYswEdmr6vFZeKQYNrWnXrl3EvC7XzCuoLBai5
tvrOfjY2FDIT7qB4WZQcmsCGMjrUucPY7SLnbBVej0kCEZfGVYr/C6/PCzVLg2mZlDUoSRbElcZv
ibUvyhonMvFyu/aq9pACQVjJ012b7HWr+AUJ98iGxkW9gO8VMI/u2AC8dPv4Xq9lXLh/7i0yWV5Q
Je/YSb4nD/HOeAF3yehqzK39AV8JFDCSr73dNioIQ20Oo8faCnlvjjC0wkTyNJ1T0B5p4wE9UDdD
FHXbmCL4+HzfsF+W2EhkZ7iHjpdPCr8Kp81nvU337L0YtnB1XvjiO9vr77kIS1XHKu2KEdAF5EBB
Nmj/SqEBOpGBRCOCtqHpd3VZPcsMNDUxKELUUou6BV3UqvpDGeo67MvWG2Iof7C92UTUef6PG8IF
5hgKYE1lrj9wt4QoxkbTXt+ibG2GaWAeRZ0vgb+2uSjdGtpqzFdrLFdCI29DR31vAAxjcSr40up6
Vm9cc5tzxZI6ozY9IFvTaPyMGYRdUi6+NpwNBU2xA5TVNlmh7LtmRraQgNg2g0xMZBV3GK12y+HY
Fm8aQPFZi1GbCs9vXwFvG1GKEfkWL/xDRj86CYDR5tmJqcB5ikJTm3OeFlHQeegr59RkD4nyxMCc
aEEfJ4YsQQJYiuq8ycbrVE2eiReuM1TXcu4T+P6+PluYDqfT2cFkkBKjcI1+rWI9TNawAeTf8rOS
CYZZBHUzm3OnxEwy0jAkA4mhbVPyVBWKKzPAfskDkUavmUT8h+sZufVhubhdLS05GwjVT1megSRn
8GiiCqqcIhOcHyyXWa468DWfJOuH5miBMtbR7XsniHD5xiLpKoPYS8tOC6BebYlWbK15pGiC22ZE
NQu+Y+j0UI+PGQAJ8UH6kW3IbjznruIt72IY5HX42tfrwU98OJRqrTpi12YMA8SR/H18IqBQc6ka
mKA/26JS4reSt/LDNB74ofer4u5R9LReQ4UqBni4DFM1TUPngVyOWWWIvJCmd+HszQH18sdkco3W
a/bpi3zSdiCPQmu/8qSz8aa8NYXg8FxxPL/Z53zcWEAUTx6BjDPtR0gbgyD1sRlOTlO5fS+7nfMI
3UqBw7hyXn8zyfm6pFja0bbN4Z7QDIJ/0KbVFtFJugID+c0G55N6u5EnzO+wU1YdHXMHAkHPaptA
1YZAVxFMkhnVxV0Luq7bR/iKf/nNLudfBgN5H7FwU4Yk2SoQDJgsJaBp/S3GxESFYk/REMF2rtvF
eZjfTHIeJkmGtrQgu3Xq2AQqu3zbNuXOlhSBD7iWbf9mh3MzhNZlPEyVjYIiePCeUsywrkRC8l3j
pTsEnoIn8Vrwc2mPD7UI7ZjV1NVawJQ0D0Q9kem3r2xLPO3pfwi019DhxjbysZZGQcYNiNBqrtoy
4GdBVsJKr9fBDnxHe1cBBT4GL1wp0tBclc7otdhqh/fMN95E83XCtXOBmFbqdd4b4MnubOidKdNL
XamY64+dIAPHWmo/a81RkqJB66M4M0EzBIXB2wd5Pai3toOLtIrMKJxiwCWVpSNBZ9zJFJ+R77qk
b6wmFxzha8iV37716jIuAs+SDCPoL4w10P1T7jw3D/TR1qSg22vQ6VY3qsaiHMBIwam+EuL9Zpjz
RU2KQY4ixlfvjb1TbSbdiYb6ISWJwC8ILikfI+ngrmy7JndOffkLCJi8+rnogvaCwK3yoU3j0IXq
RAcGXO7dqvmQ2f3tI3ENz/7bZnGepnQ0R24oPA08jDeh72VX3wtEeao8uZZeB2n8PDcbvR0Emyda
Ged50tyatCLTh/tWjt8HYM7KRvoQrG29UTfOOx/ipEo9AjADGysOQK5d5HWxT7ZDUPoxyq2p+y8w
4pebycc6swn1drlJkUka1LMcIKMWR7Bv17Ajv9ng3AhhjkQISXHq5vyb2UAZkaDkAljDCMLePo4G
6w7D6kHH3uvkp0SPaja/ydq3GbI+ajcdoAi0Ged7xbyXFsRGZjYE2YgqR3U3JMuj5PwUfAPBo81L
yRqK06R1hljoT6Z5bdNtAGcP8p1o8lHg3BzO3UCullilkjBMODkI8hpX7weIgNQgUBpdxf51e12C
u++sf79wbrEJ5idSwpnbjRHoYxuZw16RFEEgJ7LCRTwrJ3HLIPV56qGcIhsoZNlvYGkSOBmBv+Qx
QJoTt05mA5w2t6vK4Is29GGGMUqHVP7tXRNceh77Y4G8uTUX3I9Yu+8ICm3xGN62IFoL51aQTC9K
l+K4lUrU9SboTK1oRHEtYcvmv1gy+MnOLEG+ZFcZIIpov82YMBuVYwcJakje/zdDHCykBPOg3tsQ
vZQ6bReXllfogIjlqttCG/K2qdvnzeBpsMt00SUGfOcJY81+7nSbeXJ8YJQFH0lkhotDGqUlo5Hk
7NTIZz3GPPH4VBEqWMttf2DwrMgaGw0H8BZUErs68RQQYTcZKK6b2dOgJ+DWsywoQ4hWtf79wiXg
He0LVZXyk6NXEamMEFTfIUTkBT7hWpJ78QAY/IilkdgMk4AQFKRb9OW3Bg3oW+Eb+2lD7thduqkO
OwnKbejeqmDzyHeJkDNJtLXr3y9WmtetMUsNAqwKR6WQR69FWXHWuqA2MfU32aIYRbSzXIwSO9VM
DYxRn2TILLcBGEij1C9BbtBBphjqIRAz9lZ1eUXUcBfE7IbMuROgWod6lFr0gGe2hc66p1TgEwBp
5Zi8KGh4yfNWtlu3Jztt+V5pjuAMrwv75wAGM2G/bzRouWhDBoTQa9NFLT8UIHKV+UOJH2Vl8LVR
FL8I8kHjs5hz8WWBB6NA72Kn46fZA8QkIj+zFFV35EiKVwRF5PTb2y5HtMWff78wqaJ9z5weJv9M
E6C69pRgqBJESmFMXBEOSrhCzvd0VK1qPcO51bTxI1H7NNQ1bZXaoT4o1EO76H4tGjExX6Idxxzf
dlElVy1rr5w//uPKuYgFwu5gj9dHqPZpnrkDkD8k0bBLn9d2VCKc8hMEjsZnvnax0bqiAHXbgt1S
jZwf08lGuwtybHfWyXgtj6v1wVUiQMUnr/leuMah3jYPLBw3teDhvDbneOnAPv9+8UOA/VIMSUZY
PoNJbwF/sTE9m/rR9lu/SjzoB2YBAbbg25KeRXjn6xdKsx1V1WXN5mnYhqzD0Ghaaid1Qtl9lox3
pZ6Dqk8wwYVkuLdGr8iSf/XcfRlVf7/FeqEr89zNYGZzjg4A8aPxMzFFmPJ/SOS+rHAHm8iyOaYM
sVVqLH5hMYzoqmicgXy8fFPnZ70+1HbvYV8E79G1lh0+55dh7hhDnFgeDCXOwcGysjG2Xn1gT1Yw
eFKUB9Kbcxbd4X84yV8WuZd2ofOiU1AmnbTqsPRFJPXH2pBR122rsE5PslwHWZV6ddEFLfCkkwxy
UXpmLQaD1XdWbKQM/sU+S0nitfmOGRuDPOTsneSHEUrzt2/59YD067euf7847EmSzCk4UfLTPJ+y
aaujU9Dn70MiCq2vv5Ffdrg3WZY0FPLatWLYHGyt9ev8rcpywWI+6w1/f5C+rHAvMVSqaUxYKZ36
CRQHNgprrbYlM5lABj9hDJTmKLCZjR5Yls5Crc2TTUIyzKJ2oGkbnV2mQbtv+WWUEvhaGsgO1GCN
+UHAFQFid28qH+jg+Cr+JyP92doQnpUAtoayVFHpXjW9MnpOIYoLAg0PGmxekT9CxxUIh8WbGUSv
ddk3htTrM0BptJ/ETj3StD5lD0oGLAsCohTqUZWkncsl3ha6eqQAoWi6EdUzcW0CmIbzmjp5uGSD
H6dmEEtjWI4ojUJxsB5/tur9rJ7b7qzVxJ8KCEHI70qSuWVJ/XH6sSSHVn2yC/ZdosueLf0Rp+mD
pABnrkorzpNpkTB3xmeliI8Q/PRjM/bZSAVTb9caLr/dRy5mqTU1G3PJwokbjb1S2Ftmj4DXVJ4p
p8dezz0rzzxC9ihIehItBN79emz41wnhkfMUE2K9McMbGCjP16haNbkeVHUXgERob2uiApnIF/BE
dhUAHp0FdwqWhDkYAYttIVu/IWMAPggwwtbI/XealwfmS/qeRnMUo8jlklMe9Tgo4EESeEPBNeR5
7tJaTxdLRzRDVObNKtRNDcUbJD247VWuoTcuP7LBeXu7HWw9Gyp0Wu/6wPyFLQ4Rpz0sLw5A7LOP
aQVnB5r+AAf1fNu0aIWcu28n3azZgrwXjrfCBWnUaJlEVS7h+tZfceE2a5uoZiM7OUS+x0Dxwbm4
rQGVIPcrx4cUsZA8dqEJvITocRGdX85fK4lUkXJN63siHytt8EcCFobSORZZ7plZKrguomeb56mx
ciOnNDby0wgN0/gtmxcvG3K3chjQbKCx0h+6JQs6zP7d/ozXJiF+O0GcK59RRsxIkq8MkM0WvZBp
a+yLMH3sNrXPtrMP4+OJPebRIqoy/EMM/uUjOA8lO01sKRJ8hDySoCo1Txpnb4SgE6SvQBiEcr0t
+8CjeK1kepmavOjo6Ku6KJP+h9Tjr9/Bw+k1WY0ZzWTklZjKbOm3mpbHysgGt7Gl49Q+FEq6tewp
HCxAYDrtpemEbLLXy6NfP4Er7jgGtbIls+EvtDm0stEv7do3dScoWLzVnSbQTWVroS+l5n10+wQI
LjKPvu8Z6HxpBRdS9dbJStUgyebXQhEtUeShP2djL64y+ll6nfS4ymX7oSXES6bvCMDANk8jkOkC
RqyHufmQW6UH6VOgNQy3MiJa3bdpCVo0M5z1FmORqQP0ZrW1Y0DZk+Mw1SZ0lZXEr2lUqdnD7a0R
xbQm5+Tmvklo64CxqZtNqPmeZ/Ob7dBDZR+sOQ5i5VdMaND3tptidj0pfLC0ImcRoXD+oYX2dTo4
L2jauQ1uQTgHcNn5crDSGtoQkPdyDEgVQMLlXvIo6p6JjgXnALO4ZZI+4XNBDiFc2qPtJBDQFk3x
XQMYXbofk4tXFSseY6tAJraq2KzUpmmYPNVQpnc7MyrRFu59GZBRjwJmGkLD2k8wv6MeJSGhsyrw
+DwKH/P1VQ1ORCROuRTMyb0NjeZulEM6QiVArj2LTRB/0PZxr7uZ+m50fSBDnxI6xPBdqq+rLZgF
Gi8HgtVRT7OCwC42P8q8OXfawei+0wqTGFLiJ7nofAhyC5Pzo1WvSUreI7dYrM6dIY6up0+J+rD0
ojssOog8Kl/K5HV8rIGwyWHw0UoPAMtcwQKDt9JUFPfTYdwwwfzRtYG5yyPCY/Dz2mDIIAbtxMgI
DDOjoPxKIRMIut2JnOeq9Cvdal00fdaOflsdSDbPUb3sC+X7mErb3sxrDKq8k5JCaL56u+0jrh4b
TcesrwL2F0fn7qZjUw35ZgXygAExZrk8dP0f0oRhXzS4E0zJ3La2vsZ/S7wurHG3sq0Vp7JtJYcu
dIPiI7Se0tizuvhkdKBHSMDL6dDwtsnVx90yyd1QoxtB5+WoeKXz49RT155FpYP1fN6ywIUgOSD7
JrjcJcAzum0bod0Q6tCgFnUGRQvhronSFrqtZlqO+ejeazDygDnB6PZeCVbyt6ynUnVTWpIV0f3n
SjA2Ax0K0UpEZrhowdKaqSQxPokd99sefK6lmvppySJbexy0eys/K50syGiuR6hfR49PaZqmnJeB
4S1Mm61N610KMOqAdsqI3LHTE+g2NT5Jzd0i4vC6Hp9dWOaSnGVq1ITamXSqqzGSRoKnAgXZvHrO
raPEnEMNl0swZVrM9535Oo224Kuqq4EbB9TgwgDMw6RtIuHk2Ad6pyBOpe4K6GvO0zb3UWJrDxLU
3+LH9s587YrA2XWe7IpxjdcD5ouN4HyNplaGXVdI6f/UHoEQbocooAPz4OxXu+z0L0Y/FePCHudt
jC6D6mSGczaj2pKm2xoVltsXRrgkzrs0I53ixsC3XfN2jOj04DY0HxeUf+tTvKdC0ZjrAcfFmjhn
k4x2abAWM5NdaSbh2GmN21sNwJFdEZWLhYoTGLOk/lGudHoo7aL3pTl7a4b6Z+mARDufkXV2NKwn
hhLXCNmFsmvuExvIMjsnLpGLO13Th9Cw0SVSK2FV52qicPHzOSfWWRl0CCzs16eHgQDfqlHcb+WN
6K0X+Bg+KXJsY04IcN5o7lnRkDOvH99AbuG1A4QGl18WeVMRsd8+DYLXjR817pXCAuHugDi3d0BY
TRH12eGUmG4H5igC0nS5J5v/ZlLF1b/ISkAOo4MkJMbbQ+PvpQrcI2hfpD731BiHDwomMqpHt00K
3iE+qVAljQ3xyGLUhrbN/GEnhsDAemduuCt+PBjDKjYzgegENAj6Ug7odlneuxqwx7Nl+xIqlrcX
JLrE/Bhu3NQNS0u0lFZKAxT+QXcLCsAog7xVg0qb9u22PdHR5HxGqypgIadLflIwbF8232WwDhaD
7hHpqZlfHQUOuRbJFl0Pfb8uHp8elDS2HIvN+WkyftTLt57oHsWsSDGfU73el8mrEVfh3OfBrIKG
VmkD1P/cIXWifKgE06JXU7OLn8L5ANLEsro4bXySSyVAQPjHAiDDwKbn29t8vYL8ZYeP9vtKqbti
kfNTMTV3RWaFTN7NtNoVxeAXbQ5uqQ86FRA5feoHES5QcIb5oF9JQapIdV1Ch04LtXrZqNChGOTY
1+Um0hNRLUpwJ/n526ksyqo1QHAwO3VUFvOOWVUg2M7rn80yNVMBwQBkCn93NVKc5WllTWiQle4I
FbgaLQOAF/Jn5aELVmZXdd/KrogWSGR1XfmFg7O1Oh0pGgGn2GnR5BgjZ9QgKa9FgtWtMeffnc7X
6tbfcWEnGXJIsRkdVtccagKapU5143KMtILsJRs+FS5cmmJXUSPFrARe/HovWfuyzkUqqBGxPqXY
21WX19ord3rAdsUj9TMP9bTdgLHV7fRUv9xe9PWa1oVZzhM1LKbU7GFWG/aNszEta2dTxy/ou0nf
evJNVkoMnbyS6l6SIAXsAHJaNW47OBGGC13WQKVYDxYQ71cKSGDs7mQpY+Mu4/dYK3ZlVouireu3
6mubuODHspI2qyY8sOlWQa74BnVZ4mFQPI1DyDZDKWMJjJXA3AUeQozDv+63v6xzfss0wXjXV3Ch
a55XIHIBzgCM2aKo9R8ylb/sfI5CXhxFNkPGbp7wPuTKc6we6GwHRrOVFJTU5fuR/tGzeF8NpsBd
Clb3OQ10YbWP5z5NSlw0vWn8wnye6j5qxxTUeVkUW4cqrr2Epv/RqXyixC6s2ihaKXPa4+Abbvas
7/RA2TBP3UqBcVyrMqYK6lBRbVC4w5wri+d51KmOy26TZBNXzybF8BtE37T4h1Ok0IRXdo3V3utF
LcKArfHYDTfzGd5frFexykQfu3W9gexhpokFqI+75Z21M/fy/l/hRL7u9+f9v7BWzmYKfl98U3vM
gpKeJlCgMu1lKTu/LN7Bonbbnwh89SeJ1oU5kFJl3RgjuNchqN4NxxxkirMlVJ8QuOrPSuiFmUpZ
MBGvY1Ur1Ko/apsBWOx2uxwkYRtN5Jh5DdtZTjKpztdH73WVJ85DY5OG4Df8U2VMC9L7LnPFnMTX
xp2Run75AM7XKLKG60g+fU0y+VLpZrvMszwFNMjR5EHe0seI2JYeDW84OG/pTnRFBJ+Sl7rVwWcx
tuseV1a6aTGSlrJqq0FZ9/aJuR63/LVMjasE6U6bqbTHdUhsbYMOgacP2eNtE6KVcBkSNVu87DlW
MtvaViq6g4zxt7Y2/+PN5tVqLXUZ1E6BHUj2uGXyUqhQeWn22bzJpHxH46MEWWmnC/Lh3ZEKgXVN
8DLyOrYOayclR5kZspnO/bBgxAZjVyi0BYVk7tQOoqu2EkmZdQCyIZRyTG7pi69W3SPRIcYgs7DT
zj1mxuwSRCWJckfz0k3Bqgas3VaD1Jdk/sjGUGaAqYKCOF3JWSaIMk1alGhPcw6WMvsHVIjVBmJM
MUTDiXl3+zP+Q+Hj66is3/ni1gOfVU3t6lwKVm2W4VilYN8be2ATBij6OOVD5xw79X22UX+FnKbR
lx40NkN7NP1C3pXg6UsTN5mmuyaZXUkBChS4qdKWPNn4njJRTil4TTUuoBv1NCO2jYMNqZw7e8n9
fglT472nc5A15r6Lf+aTiDBUZJOL5pYGqKO2QHS0KOeEHZIYNKgjmOQf8lKC50B5MxbJuP9DjvX1
VbiIDFUGYwYrCtaZaUc2/zD1b44JBF21b9n3sa7czir8onA2Wi0SL1y38MZTygvx1ikEKPocWzzC
BYNkZ+foh145y8MgyFcFhnhtXbrI///e6Gm+6YfDrP6SZ8c1RKTUAmfIozo7vVy0PsFbw+ofYESL
ulgSuFuBL9Q5XzhDp6ioGLZMBfa7TeZIAqbK6kW1dsFB5PV1k1kuB3VNvCU4ILX+KAFSXQzjBxvY
ZkDynUkgaXKK6LaHuLo4y9CBmNQtB1nq7w4ir017bFOTnPVqCWzae7raebmRbG+bubq4CzPcHppG
bDsYK0I1v8lcoOMaG/RNxjmXmZsvP6t88FfC6ds2rw9LXBjlAlbJMdNeqWB0CJNj/9wG0AA8aSH1
lg1azv5aRK/vMEZgn5Qg3cX7/0GzaDXxt+t28RO4RLxEX6LoLFuCRGJ5HEAvnvhFSMPOnby48ZUJ
pTJREHI9+rqwyfl8kO3bjTmk5AzggLSr0geyVzYSRHvzowaKkQg0Wa3qy4ML9n1BLCvccs6DU60j
Y0NhewafS/nANiC5sbptDfaZ9tzLASh8oNcLkDsOHDlmW5y54mAVgXgbhD+Fc+y6beQyJjcksFsr
r42P+ksXTr69q98hMfcRn22/D63ZLY7JW4ePMP0PgbDo1HN+3iTTOGomfkK+tXfaPovGcL5T/13V
/uKDrz/j4pFv9arCXH0jnRz6tPJ3lYXkErYz9TZassaNoVbUK52g+nLV734Z5euEum7kNsrnqNXl
vwDz3SEJFoANP8PlG5eHLwdOZBm6muL+rvWd1rVexu8yPtib80OGvE5+oig4l2Cf8+0NOee/1oZY
Hoyb9o/6LgafcPZoWsIZkus5xsW6OU8mtaDt61v8KD0an6XHVaypPSSoPkOGfG3KObPL7tSw8Vrq
LgeQqAuu2HV05P+Rdl3LkePK8osYQQ/ylba7ZVpupBm9MDQO9N5//U3o7F1xMJzGxm7sid2HE6Fq
gIVEoUzm5gdwqNbXWlIr2btfD4jJbGf0SJB7qeXYb6trfVa9/uZETmigER7v/aLsxjYHZ4k1m7HB
jrceDm9MNCFxjbC6S53Mm4RbzU7Hpc/P4ViaK9IimSgw6M03ZVJ9w4pDpSJB3dQ/kHcIookIfHo/
xbFZHwdfUsc6XC0GX6vmW/UUmLX2PI22n8uvmpXd2FH2UmSLm0WCfhfRaeLAapAbq14kfFRFjZ1u
rt21Up3L16Hw43Fo1EEwtQarJasiKqoz3Vigvxj9fHXY50NiX3D97jeZbjaTg6WyWQZtGGBvcteg
D8jn7GeL7qH1apkcqXNavzuW9/YPsZKdyDLPNNIaOSU9hWU97J7H6/4JTXrvmU7LMVwwNaJYD/H6
G9HNK4B7nnFkMesadBoxvbPJQYm/NAQL1TUIp1rNozyQuzI9dpOI2ni/DvexzTzHmxXrCalbcPmx
iSomi0i+4uHqktAMIDNMA9F33Q3sN/Y4/BmIkidQgZXOK5r8i/lrMtbugMY32agEHiSyxKFNaWKo
g9IG8RuEM0u5c6wIPPHl2xopgrPBjtcFqOHZ2qp+IGVX4NwXmfSQTz0oWpCRhxyLaa5eaojMCR2U
wxlFlVR7jJD2yJ7Tp1Rz+nNyb3oR1IsxsQWpih6dbV6Kyo0X+yISvP2i5uYDclhD7aUaawPUJfIJ
TT3oKHsuvTQwUndCr2V8S1a38CTP+H4ZfgQPDYtDHxT26ZwO+Jh0PRDrpMpBIZpOEF2NFoc4uVmD
MaGAa6ohCKvvrVDzwK0XUD8J8aTCQHTxZLioSAkznqKogGcbUep66WsTDsSkVJKD/WiFUITNvdjr
Au0nuWe0npj1fBjDPEyC4uXy3u67Lyi2iKUqhLyTEW4CQLNN51VVVPtMxwrXJMhbmsbpZPuUJF8y
+fGysf2r6m9jfJLTgtBh3ZswJjc/m+ihXEQZmT98xg8L3JsUPR8aQesn02lg5EG5184gPSzd0bXv
q6fuDo3BPqmCugoUsIClwsBj31U/7HMhXqRK/VA2sN8UP4zoaNuTU6b/6jh82OBQtIgUMDAMin1G
xsu3OvJC2zGoZeX58sf6g2N+2OEw1FjNvIUivI1Zmnx0qI1eqyLsoNzbeN218Qya2ZPlKG4flp+y
AMpRAgjfb6aHujwxiK6p1nsKduOapVTOvTZgxiFmzZEsFR95/Qn0o6DYNSGLMxzQ1Xd5zfvourHJ
QU2kGiCyXvH9kMG8Na7JVfOpf7Gw4uoIrwnjm/I+usJYqCewy/zit1tkY5eDnwJTDeDqbuidNUlo
LeuCSluddV2QU15sV0+8qjtAv/6gUuu7PFJXXr9e/gW7R/PjB/A5t6Vpe7CFLKhcWbWbym8Z1H8u
W9iPkDcmuLM5l2PTaxVTUvBkl16B++ZogM9LvxLJpu0ewo0httkbx4nMIVbRIoxDaNcOmupdiBxU
veCJuRuxbYxwp3DINCleloze9RitsI03KNY4Db0aSnS5gtt6WSd3GEXU//u97Rur3JmcIXxhzsYK
FSMMTQ+48u/b79W9fauDykI6gZPpuxz0twXORgZOOl/wBXcvi411tvGbjV0sZZ307h0R0idNdTA/
7Rau/H12AQOufHWSwvQqE/KGiHyTC3mMcp4izcChNMnVXIIKvBKpz4gscHENFFm71VZx/IZpujWl
7LrOBWi665Ng2VcUgn9+E9syFj2zJwtXX9wf1lxxzMW4gWL26+UvtOuUGyuc56dDm9oSS8mmx+Sg
HMwj2EdAcCLiJNy/GjZ2OOdPChU6By068CVwqCTICSJcGjB+U3810dS8NmjHlZ0EWtrWQf2sB7K4
o4BZ+A0wN7+AOwhrVsqyqib0jl30ktO55eP8nqmsjuUpiZ1I4Pui78e5fqEYY9KDhPDczJEnxZ9y
ZGQ73RBkEZgnX1oV5+lEKQc6Miu68tSgqVTrHpW1Csn6+bKf7Pr7Zvc4fzfnfozHLo8gQpw6yxK5
Up8Fl02INoy7See8WBc9Yi4SDSEaIPx0oEEFzZXLZnYhabMS7uLUiLVM0yKDJhiJYq20/AkCaJ15
IPbntSYvl43t50E+rL1fcRsAtPqVYm7LBq8i0ooYnQ7MEkIr3bXm12H1Qp4um9vbQojVaYZl2OhR
5btJ1EFLpyiC9HmSzr7ZMsWeM20X/7KVPczYWuF8zoCYKSnBDngeaxAc25mTd9anJLnrFe3Yds9p
ZKMBTZQuEy2Nc0CCDtRqUWasp3hkWgGqTB01+zetCNulcT6YNJm5rBlAghqyB1JXb9J/yui3u7yB
u5fy1gzng51UmZNR1TpyRvkdykW513tKQA91ULmSqz42CVpIZh83ZI1hRBH50t5Z3ljnH1XJMlc5
KCv180KnUwYmWLVRRGwkAh/h20byOa7Lru9B8AamBO1geQm0wVPhsMVuyL9dC3d/rdNkZlWCnRyD
pXXAxQ06RjfxoW9ROctn63N6+AfVHoEv8o0kci3FmNUsdbzZ1IdOWw427Q7o8O38bFwfqTI4Sz0e
E0v+Ceqlt0X6OYyY1QQFxMiELDDo49U1uZ7V6ih1UTBH0JCTQINopmDozWoXx+uTkUJbc/031eXt
bjHP2KBR1iu6PQ/YLfB0kkS/0qbEy/tIAOTCj8L2b2NG0VsN7BRwMHbVtr1vJI4GiakRhcj5pxqg
BMfizctnSvRNOFAaF2NaOjBunRXtp1lkP8qRvnSlkGuYPTn4+3a7gxwMxTpaIU3w7GBpo4cGfTc+
Rwc5YIxlQvoq0RniwEgyofizAlTZ0AN0BicoInuYSnssUF5FJeSoQ1NmeqeaXw6iyF2EERxCLf1k
JRHFTTLIr1Hf+Vq3CLxEYIF/PyZVB1V4Db6oEChMQd2tyQrBVb8bdW6+Ft+vUaaDnjY2QgqgQ+Gt
mqufksNyW57pvQQRLCdxTQdjFtN19m01nfY18QzvslvuvmG3P4EDKMzFzItVoLCUHscjuujCCvXC
1KlDU0CuKtpPLsKeqsZGRzIOQJIqsdNoxi21RBMG7y3GF9xfZz9ic7Jj6AIWq8pO9omcq1vzTQns
M/kWf8/RCnxHT0j5eDPEbK1DfFC92qWeyDEF55yfhq6phjGgFr9gIMVpjEyfjuvRqEqBd+5FidvP
xsHJXPdWbljwTkuqnSa/UUBd3K72rZqWaN6r/6M1DlXMvqpmOmNR5rjeJNULvuVtDsPjeif91w3k
UGWIq6gGBTcurxp1sWh1WswmzlSUGNsdad3uIIcgUSxZi8bW1HtQqkZXIrS/QKelGH6/PEKrUXIw
yAWafNuNAWzvbSJ6CvWWq8no3bGDHJaoZLbbCofMIMEMvWmAb5w7IrU6xJ3Wtrj+Tu1TGYyHHjgq
hWD3ERau9rH7wxR3UJRVX3KawFSWmz8UMwvA1AS5zsOg+tMKrqr2e2z8KwD4MMndul2XVVFDsOHL
pCG/BBqJx8tYtn8mPgxwZyJZ+wj3ETISxTyARec1Gs9WKru19bYQAcUtc8LfcebDFHcg7JqgctSx
5AeUsjpQr4EMzlXJN6sJNBV9ooKt2weVD3PcmZiytGrXAeoUMzEOyxRGqREuaf8v6u5b9+NOxLzW
q9FW8Ali9X5f2q4xHy5/oT0lKOXDhM5zRdOCRJ3CTNiPjCKxBzE5OtA8ejUmTn1Ef1QFzoiHcUTl
NvWY5Kd9ayIRiIgsQryMgUrzO3Uzr3RF+erLO6zz0vG50eXUHPHDpFny0OQQqMhF1s3Py+vfvwP/
/zvqPK10nuQd6H1gJR9RhdNLL1IEnrJbAd/uMIchWhFHRTbABB42M8ocEE+lPttJQz7Gh9YVp/pF
i+KgxBjmWR7ZoppIPq5T4pPl7b9tG4ccKx2TZqlx2pTuZNmjY4+Jd9nCbh5ku20cdgyjHrctZOAR
NyPai33dnw/lAdprlQP+L7HW7B/eIB+uwCEIpD1VlNWAhnqoLvD9+Mv/uzxqJYjAQGokUj0R+gYH
IzJYYZZFh830aAwhLjzmG6bX+yS6bZ0Cx0r0lBea5DBlaMy11PV3d8QUSj269ffS+0vnzz5qJvou
hdeo4CzzOS0CegO1qGGz88HjP3tEdfr1sfArdGjNbodcuHU13/z3xb7f75vos7WZzt30vti19ZLV
+d/Zm10jOxhuFYgJMS5fefq7W28s0kxG/aTAybAaZGaye60599DnrdtDLD0LjghDjj/fefr7p97Y
Ujq9rBsT3jMH9egAHlkjUYKRSaULGCiLKQj/kIf6+5C8H6KNSUNK6ZyzDUVABFJmbw50+TiVGB2u
QjasOQ4P3XdE9LmDtMqhdEVcwn94oH38AA55UBYwYrlHMrbzm+fkob5DFjscIVMJzhXb6f3FSxEI
dl9V/JuWjuhWEqEEzxCtgeKezv27K2ua2+E9CHowhuaQH80iJ3KggyiUZRVa5bBJXdcETOSwCga6
a/M03TKSefYWhZAIdZEAEuPE5XhUf2+D2HxpUscYcZfgXHKongrT0QITnek1NKkATyP2GT1qIRR4
occlXvDuDWboSEjrFtF1XvcjmpR0XHX0H5jm6FjZlYmgRHB4RCY46IXeh5pr5UqwvgE8L6CIcMeD
ftc7FepZqlOGiqCau4sMmzVxwNtF/Wg2A0qMw5wcymjwkoWA7PaojKi+SLFgwOXy8n7TAJFmWlhy
CmurqoZZUQXqLJKx2PfKv1dk8CFavya9MetQ4uxtx4bW5ohMau4lGD7zEsz5ZnEIGRBxj7FoaVyC
ZJa6Rp3KBhCLV4U0D86wiJBVZIKL2XIDhMR9835vGJ9lH30EX3S0hFaYCJAhjph/EuHKPq5t9pL9
os1xa7IulyNtJmeIiCMOzwMT9c0f+aMEOgYJhPfSidqO4qpohgXDNJgWg8vnYfeK3tjncLWxExXc
0JF2tuSbJruzae8N+SowItpW89dFDpqBDOHcIUei20eiZ0Ge3F9eBvsLv12Jm2VwQElR5KFtLGnn
qC/Q5HLTT/hi2VudivjGhc7P4ceYzkNqD1jL5PaVY05ef8wDNkKcqE56Gz9kd30oIkDanRpBb+Rf
uPib6IfWGnOv/M/o5GNwJrCtcLLcHBwW6CWUwGwvD25aeKB5CEYIJ//lL6K+KYGz8PHcsNoxtQgO
ftI8D3EadnLjrWYrSMbuZ0I/VstHbwup+wm8CYBoKKYyFq4OLaAsqhCtZ7enb7OvfNQmFSWlE2SB
8TERoNKH4rb9rv+kBeJF0FmB1DSJQGPoxp2T1f8gzyQ6/XwkR3vT6iKGNy103qVvCOVYWNGj9OOl
t+3BCFdoEmp+d906PRpEQeFw+diIvPn9/9/AT60spEXWHhvQOkoQQ47gqXOpz5aOXMrso+1WXBbb
nQXbbjsHOrNdNwbpYHUM5gDxZFF4k8Q4tXGQRpdUt3Zoxl4ViAPZ/bz0xrc4KIrz7K/UCliRKqzR
1X20lLxaaI37SlgI7Y73VkB+Gu5ywBggfO5elFfdf4ptfgMHVnEsjXQuVVbyHMEO092zDTdemb7M
8lVc+tyN6DbmOMSy06Zp6wzm8iNF5w5jafsnfTMCkH9/QmxcCbO6qh4b+KhLF2eOZiJFJuRGuhxL
QdCYu0hypTPyErdVY1JvHGMkhgZ3pJEz5ZAuXirBvSXC3Xdv2qzJHIusNVj8jaJa/V36FiNaZEQ+
Ze4UNo5HeviCznjJcDR0p7OmpDGEvHh4+ZAKNvb9R25+REWNtYRqhA5ZbPUQZ5lXGD8FFti+/X59
EgP6M6aiWjxN20hNq4DGO0R3rcGng2l6Flk1iKVb9GSs1Rwm+ay6awJWgWHRkWRN5BHC6tOjZhm1
Y/TR5Ept/JhNw7HswMM5GF7WIXtiZq5NoOqqDi9xaXmowD8teEd6S6x8i9FVM0EzyrJ0LbDtbnFy
mx6JnIz3+WTFAVH7UO3mNyVuX+s1jKKGFcsfSKk6iqb6l3dgP+NvfOwAhwtDUaZmmWOTjQSJz1U6
rbJyrpLIt6IDJgS8Dloi8pAcEwzVVasiyKsJzXOQgAbBJGk1PG/1sHwqkPKKDhYele1J3NSxO2mB
xue/PzaHB4uVNkZDCQ5RV/h2Pz3ocuQ2DVPjVCavK0qvHmx3Vccw1RIfWSNonkCZQn1Au8t5NArB
1u/D08fP4d5HZatOmlqB8J01gHS47RlRrSqsU/8hqvjbDj8aOlnSbI/ogEOh+n7t16OUY0ozbzNM
0aGVl2Iys7KuY0l2U13wAvwD4H+YZr0CmxNs23qUNYaJ+vw8g0DSk4vBsfG4oL3bpfcUjXJNHt3m
lRIsKojlpU9ynglARPgbuNeTaQ7ypEZ416NEH0xh4lte61PcBazxJXLpy+UD9YfQ5mPN3FOqnFWy
mhNiRcTJ14iUQV0OfThU8sBZLuG+i9/s0PaNELIKntEgyhAFzX+IbT5+Afe0UqYq7+wGv0B7nAML
zgUJtStGB6lrrow0hnjgRuhjXGBTSJocd7NGzkUkB6Zc+ARcWPivYxMlJMnqVll5O1WlP64ivuf9
W+JjtRyAjeUa06bC982X1cvr2TMrQWrhD9HyhwkOpORSUiTVAkhJqquC3ou+Js56fGfG/zwidf5s
vMu7GB49i2Im0eo4zFpLiKCUNb6lpdyr+qmRFsGjQ2SAQ6FOprUGdwEogkqm7h6sXETbyXbnwh3L
j39K4zQqCgX+1BZxFAy4lozSdWiv6Foc+lzEgiiAVX7ss0tIY6QTYJVFfYzJvPcZrIqCE9E55wc9
q0KW8rnBbcLGBuB5UM/wq3tFcdmr1Pyc3rL+/f7T9ML0laXvaCMQAA0Dz0v7ygHN2KQymSPsa+dD
1EixndV22uOAZJSlOdpDFHQaZggoAvkqmK7z23/Cgi76thzUUIlUsYYGonO3NCAj+mIWkW8gLJyh
Dbo0lXd5yQxFLq2YQxlbUmuI1WLLU7v1qhUNNWgWXGZRX7ooUODV5BVI4jZxXrIZXpTyb7sOdAKs
FcJ0pLC5Vlz7h1gTUrQ2DmPAbp41Zc6SfPLsytC2yFe/E/XCi5CMH/tMICs8zSbgxGhu5NS8TiFI
qHxGVdhTJumrYn+lHRgMktg1u+QIxmcnhtxm3DxnQx6kw40lTwddVwX4ugtBtqFpukI03eaTAemS
2KbaYLsrWT9NuexqQl6d/erqxgbnqCSO1MmudA0FBTaWXXorJt/+vy9RlFvcHXkjG2ucoyazlrYQ
i0Z649uau+UxClUf06eBepfbnk1c8JH5LK9ZfJ1LUWaDHfvfDsnGNncfZnSlicLmia10gchi7kwE
gn9SOjhWVfl294Zs1qcZvCSNEjljJJ+tDmWOWATD+yHB5ndwDt1rfWkkM/YA9XK3WO+j/qlDTSWq
XLN9KrL7ugpz8nwZIHaxf2OTuy2zlUbRamkaEmhQO8Rc4wJ9e/GsjshhuTsT0+h1QRJWKpoKvMlG
Z9IOlxeyi6sfC+Hf+xi1G5doQWNrK8eYtY9CG2Jk0zw5ra2FEvl3mceNPS5Qp3TImmlBqsSCVl6d
2P5YSgHY9EONdUolP6zpa9msjtJOAkgXHUz+kZ/JEyoBLFxmBzP/XgeMS3R1x7fyJM57CvzjvSNv
8x6hylgmdkr1c5le11LiytDriOTxSlq+d5VyUsAV7th5L8C3/UfuZnc58AE3e5JNzC3T0fCIAVac
ZnV7DDcmoxwS7KuWEqcucndtFd+Ov132pd2bZWOdA6NhanIFx04/x7YNGciT0lVhagtOnvA7crDT
lK09EdZNEnXUn5E1TvWbtv+sSU8dRUIFfMaFBapYyABpdHbUWSRkz/7+BdjjCVUxwDkYeOUh2Wc8
zP1Vqg1ubL5EaJu8vJv7r6vNdnIY0y8UnToKjmbyzHS5y6C4gWRddBg8lrM2qTMJZwMFeMMTCpTq
PM2rwRpSI1BFF60H4VPBqgTb99vEC42WsYGWFpIR5LM2nsAerh3mq8LVQvNzvRzLWwkkLZjAEHSL
CZbGT8HoUp2rqoKl1YnlLEPpTrrg9O1nvj8+mMYlAAatShW1fl9afKe60XP7PQ+sIy6lYxJCGtlw
9KAPIXBu/EM6CtEauUC9MomBvi60yHS56RTRm60J2ib307WbJXIAAzpBs5JlgCgms8KUzF4z4QA2
/Y3eRQe1uRrbK0mtzpr5BXS959bAl2ye27p37TcMvID+B6S1qeV2GtQul8Kp2/lTlKmCO020DRwO
qXqhoov7Ly+ux8bvlkxwOAVQxzOWtpArjjOCSFKKbLfsVAgUIcW0iGhcmcdcwBqeRSEis7rOFbo1
ktxBVnYNlmczxOQJCkgaRiZM18JknJPcsYld9DUf09f+NRE2UIsiLI1Domis+zyh79GO5MRuBaXv
6tgESdAI/Iv9oUvr5eKdOl4Xo28wzTVpqZuri6dKngUajhFwZDUn8J0IglgBGvGTL+mQrqpEcGTT
DkRmoBuR+u9GcWuKGBpEdriwZ15JQo0JMwzRiuQvvZWoFXTtqVgeBPC6v4MWIbKiExBvcIZiW17U
kSF4qn1f0oPZBOWRBIlv39Kb+SGO7uzkhdyDiPE9PSfiGNo/eR/WOQRMVFKvUwbJwCS1vNK+jVbh
k3k/svowwWFcbBVlvbQzS0awdo7GjSbH8ijqB2pQfs2uV2QeUz/Sz9QznjQopQk8Zv/Nbn/8AA4C
syinVbSkcJkaTY6x5TfdeQR7m17fZbbmzvkpaaBcCAF0iGK7oPwwkwcVI5BECy5/630M+vghHMyZ
pVkZBKTSZzKESrMGJDlaeSvAUpER5tibQHZWy3mWUhkikKVxihQS9Ll8nYC0+L+thXvDKW28WogL
ULAtpfB6sW7SOPH/mwkOxJKiieOpW1AiKCqnnfXQNL6vfS/4KH+4IT++CgdhtKyqjMSAsLE/5dJV
bXTOoNaOJucOsXPHqBsnsqEmJh/L4t6mD1N+N2nSwezv17Lx1+HTPF4P4CdI4tdU+TzmnWAb9lsD
PvyXp6xKo3kCNQ3GgRlvnOSYbnleX+Kz/bCGxTVL3YHv3Pjy78Kvv7fF5nAJLOmlHnfQ9Yzqu3lQ
HdDliQ7m/lP2wwQHPkjN50rUZPa5tiPcjeGofh/7m6W+lmPd69KXNc0cyB97tYbek051G8wh5qRx
06H2iHVloKZ+2eOEW81hVdSORYmBI4TT1hU6lqvyWZ3kR0P7BF5pT4JMVy8vbj0kt4sJfliUc7X0
ET1V0zJ6MRRELv+aXU54svnwHHCNSr02A8W8rOEgkcwYA5PTU/IDVcn4m/JiP5i1Ux7W0+L1bnZG
QVYDzR94aFJhU5DoQ3HANSeL2Vos65lDZipqIxfk5G6+QNLglrQiem0BgNkcgOWmvkZlO0BQtrpq
UVapo0e7EoURf8jDffgeh1+x1aV13+LiY/RIq5f5ytd19bQr1qqOLP3sa35LXVVxS90Br9HlLyva
Tw7ZcitqW5MAPIni2POLnkCpDNola4G3PxWVI9h+/R6ifayUwzdC69bMO0RMFvJ7YG6ZXrU8cadR
JJy3ZweVLplYsmlZ6HL49eKJl1FTOkhXnU3waKmLDCq2yaEm0BRX3eX923ORrSnORSakvPrCkCwk
EO9IdKRV7XTap/9mg3MQ5LKjFjhvnU37RaJ3FcJNNRM8QHfj9O1COEdA6nm2JxUnXCs6z4xiPxmV
AF1Dx2RM3U76VA8/qrn2SZmeLq9uzwO3hjmn0I3WtjMrR9DVP6A8+wiHvMGb4R63nqeBjvqytb0o
c2ONv8FUsMoTCwy951R6G/XuaKTa8bKFXazcmuCuK7BlTPKKsVlEmXjKtw49jOcmZGTqCsqyKfLr
aGl3CGSYIgf8MW7+Y/1SHQZhQma3jrL9IdylNuRSAoZH3NYGZOSsn8M94x2AqI6vo0hUQ0sOuSAH
8aZ4TkHwTfkJ3VVvSDuM2OVlLZ0IHfWDjM6NzA5bPGHShQhciPkmjyvbhXK3U5upjVyXCKsJup/S
rnElqQ71ofJGC/TeEcYjy/JfBJ1bkxzEyHqnysBtPMpAz28M0Ig20GxsiliOmPNfWhkHL2WczobM
WlAXdAOV2RuUjKAFc64Hn+gWWs0qDxKCgithNxe1XRuHN6YkNaZal+xCUgL1DfXv0lG+FhhtGRgF
JPQe0FD3BGEC13zQVwgRyq/C9hAW3lxaOAdHLWnzSTdz9lQDj7s7fYofoXTiKS56bW9yHB/B9ySC
O8PmYKiwlwQkalg0+jRcOrauNtS+LWuvvU6dRk0OVFNAekfG61ptMM1kRmBIKL/IJAqz5JucWIY/
lw2aVi200MyqBVWRQQVTJ5ipmlr51DZQRiZJVOPzoT1Cadcvq5YqTlfLXzoTC8IT/wX8pQ+9piYu
RYNKrA73w4y/KMnq7VqABNpI0IpbywQxQdVeadHzVA/PmlHe6NOAU2aHev4kRT3oIyXqTtScAxvy
fOaEPpCld03zleZ1AFHQMtAe7aa50toSShoYoGhOdmU4Of1RNzGepGZQT/QhLs1jL5Ggq2S/0B+6
AdH+8iprgxdXxok0MYR3cYcnh0nYb8eA6bePr6iGosu6isQjF/suk5R0pWFaZ1pmTjbcDrPskBKa
DAXGn20aWLLq2NHjSPAeKkZfGcd/kfC1Nj+AA5RVwwesWUd/Bz1vp09P61R9u3xNsD9xaY0cgGhg
qlyzBU2dUMVTrBfLEIze74aV2zVw0FG3CaVygTXEzU2DKcSycjAY6VUPrIuv9U29PKpnE12bX/43
lSgao92Frs0ecijSL+lUrxlqHdOUPRtSHizz4PeF4uEc+XrfvZmm5k1tJrgLdgOyjVkOOFBIUuex
wrJzCeOOrXSUTRJWtSiVI1odBxcGSSFGPsKMTmq3mtSH1Z48cNeHifxMyuus+SLVoh0VuIzJ9Vf3
udkuUlpZZ7s/FSDBH3/+J5fkdX3iMpOp1sElq4I6eZ652SSaThN8HZMPSRZJnfUG26ao2pWsU6+j
GBW1BL7/O5bbimKbCuPPk23CLySqh6xG4sk6j9GpLT8T8pi0pzYRlKN+/xy/WuHWQnK9knOVjYfo
rZ+3rdvLAl8WWeBwsFiGONMnEOeWEop3mLYc2sfLn1x5l4j6FYd+XQX7DZsknYwZ06ySenJuZHqU
oTx8VKGb7dl6lbkdzd7ARTE5CYEeXb3GMsTB5TDTlVdV7Vy9y6+KxQrQmpuiw3wEG5MxHcFHc9KU
1Z/19ucyx+utpUB9eqKN7EAjE7R4PUl+DIaBNrtuZuM0sz+3Zg/OikzyTHQSOnqVg1LXxgRII6ud
Y+Bh4neZprq6nYSWkn02ZC20VSRo7aUNegvvO924qe02XNPms06su9jQjwhjnL6I/TGpwrY7Vlrv
SKXktXITKhSjehnu6hbislAIUSEkWKdhbD0o9GcOTTdJxwwXmtyb5qjIw5WN+2bOyy+mld8rs6b7
UZx9q4kdzARqLnp8bEzlvq/v7bZ8bq3meSTEq/vkJYksxc2I+kU3b8iiuMusXkUFuRmWIZDr+bpA
Q4NTjUl6SG2Ec92av5Go9iX7ZwQFNH+wqDtksav0WMmA1/9gJZqXkthJhtnpIHsvx9CrzJYRzfnd
C6aFHuOxvUnU5GFVjNe+11fs6rh4dF6cacQyX+vRuCvbWXGiXAFrQ6Sj6xbygipJgzoZ0Eb+c16u
STeFbfY9laLPjfKNJiBUH0CmvlxZ8WteJF5T1we5q/1yja4TGn8jZvo1tSp/6JUbvLjRC9LV7mU/
/R03fvVS7rYskTaPe4qTMExna8y9jFCn1Kz/aIW7MmW1riS5Q8ms139qBtQab2T90+WF7Lyzf10J
dy1GaMmx0xQrgbDHLdM2hhSk096K57je64iXTjZ3E8ZEhiJnAzZsG7VWXU4OkqxQV0sUR86tm0gy
jmSmrpI+LPkUGCAaw6CJR43SV+fEUUr5nE+TW6YtGNYauJDujtPPQllQm2m8pP5mQlGjJHFIB90d
ktFL5diflSEYxjcb4zdlM5de32hPlCaGnyrosB7vL++lCB65O9gapoi2PXjiNfLQZK+DMIQS3COE
u3DzEbOehIL2+godVAEb5qzC6KhFmP5ls2g9sMwp8CQJLq9rZxqA+YhtMIIrHTEctzB50GUpaRoQ
piMeT9oJo+KgUmjv67a8VmO0O0zEyZPE0aEdKo0PSSqhlEs9wa/4/VVtg6/aBrjplqmpPD1mZYzR
MjdFdFbvo3vdpeCOgBI3hEYkt7lhw+SDx3qWy+g6XUMosons7535rX3uZgKftYxqPPu8SCXrC/Ly
hhFkKfhiW6hyrAPcb9FuTLyQquqO2vNdUaVOF6nOYmhONIkaQHcC6l/3g8OgeKhpqWR4lXTIwvYS
pADzwbVAhRDVlUcRy6z6XUtzb02h16rfdjNEbqjeOsBnv9UwzWLcag0NBV+JxQD8Kd/uEodZ6tzS
EkOirCeGzW90NwgV9CN7KaPm30DLB60SApMsgXXJJAdhllIWpM8ALIgVQJ1ZPzIVsyXQ/P6TKGO8
UzH9ddM5EIOwrkpUE4wJ42eiueTcY1ZE8YZPjenq3to6cmCroXoQKQnsdIr9apc7glFrqpk1QhaB
EYSuXuxmmVO4vUNCLPOHaJk7KZdfzPG9BOZsx8qoGuxWyMDv/9Y/NSc2BNRADaYJM5dJ0eiSZ58g
DewxsgPz4fJHFRw2nmJTTtS2rUYc9noENwQJ9Gzx+0iUfRWuk4uZ43Gki1RX9I5V4HVXcZIM80Z1
0Dbvc/KTR5kGHiQMaIAKFwZWpC/CLoC9a2NzYnjR1KylhqJI4EBH978v+w11EE3FHvG1sLw1PrWs
51n0XBRgKU+4OcSymowSbn2ra8O+PZQgizDl1ql71G3XY7MK64e7H1TRNDY0Kiv4369x/RJLpZEm
HRNCbJ7rpwyzxdA0AmZ3T+MzY6eh0G+77EM79Wt48cYm93UrrZ77/yPtupYjx7HlFzGCBP0rbfkq
ebVeGC21RILeu6+/SW3sdg2mhpgb/TjRMUIBBI7Nk5l1ioFpE2i4P5OfEJNEP6t6qveSL3qFR8/y
ToKZEKGpljmmw+Pa/Ra+/5tpuvoFi7W8ymaqIAs0Q+uEc3AsYIFR7aY+WvbtFtrIkXUPrth038WW
jME20bL7ye+PpW06wp7cqbFVvKwfyE1Hfn0gjAubWznra6MVoLqu2g2m7QLRBbGYBQZNR2scMX9u
zA+tyK2y6awCFLYASnGs9c17gAu9zC0QWVOZe0DbgTYJhYZWmgY2zUc7lCSrMB/Xd/qNJvvbwV8t
w3x6Iy8o0sLMOGdN+aRpL6A8pQP6DNIvhDo2sBNIuIy3rBdOot7FzqAG94aKPkgzvwCBbwUtJivL
ebICwQTVNGKNRgSrRFNAVzi3W129UF2xK5kiItWjZbqcFrtBVE/jmJ7SuNbsQm0+I7E+qtmDYu4N
qKbm0rYUvtb3edsvXO2TuWCimqL9b4BZfh73QvWSYX5aFaOnwRSdUNs1aAAoun7XiJoHIhJXQYV3
/QfcNF5X6zM3Cu9vHgcZNaBoPoTlo9Fx1XqWL7X2JZkwJxvbcpKW9tVC+IrhNHveE8iJoCjsm1te
SesGUBk/+Wo/TPgyVNoo0eBbWGHyNZ/YkF/b5S8pHPtwIKC94+V4N4AVf12RiV5ImEZBYeAEMWr7
ikFMG1XwwhdOyyZVxPTFua8s/vTp8mfXjpUJZAglUTALgXGmI9QzO9BYE58mlxzNsanKnPVbspza
2mJM9BIJMAcBMGbnOboPRdEqFAQVwqPEzct5p8nWJDWhKvVSxUopHrE/4AOiXrEPnI8RXFP9M8aX
bT5nBucRsPW92aShnkXLJySPI23dBAO16wfIW4ExZ7qck4FoKIV2xWluQrQ6HtcX4HwhjbEjWikI
EZFx7wVddhL5IVG/xryzJ4OzDvcDLTu98og6iZJiNoFsUs/BHSytGvrl46KyTXea06PGtEHeLvYW
xszd9S3evvEKcISSokH4iHloqlnQroMuxTkaH6gIcbEEktZSjFTtSeLp2tzodS+v+vdizPNS5pqi
AAGJZYQeX/JWBlWoBtqz4b47CveoZDrVoQT9WQPmM17QcdvD/l6aeWxS2BZaI2FpmXym1DerfWu+
rh/l7a+IWsCCaNEhI8V4cRLkUPtNoFMVb8tD8JZDGxxcRI7gym+jPXnJ43QAsRUHUX3zjl4tyj6C
Xur6scEz09TGNmOIwTf7LCw3wsipc38HIX+zV1crMa+hqIkYgfwBUpjyVx4AkWB8dhOxzfnSjndE
KE4Q4YAz3QH+VmZvGK4FcN3Ato3HPJdOUOfwC7Nxguy+LqBDcFQE1Slj4lXKYJWqZkf9Zx2/FcG9
JInPAOwAoqMgBkKiLIEuszzUgOAOys809TpBtePQAMtRZGeT5Ogd4HTacCGi8RlpwF/mo7o3ENzI
YznbuVxstflHJkre+ve+aX6uzoN5tGMZ9bEwdeElV0XEq6EbSurL+hI3b+3VEoyb16IwJwVqkeea
lnaUgxY/hnRN9bC+yu38/WqZ5Y5dmZ/SbLXSqMvwot1laN03ruErbgHxOBq7ogRONsntEyiG8apH
vO0xxkdrhGmAxjE03lEZiTFGcjH77freeB+JMTkBTSN1QhkPwCX03BVMUZScd3FjJg9W7er0GNOS
klTroxi7WIgct41voMVoJVvRAQPLvcCZGLmdrfxejR2vgkD8FKVTG17IUNs9WJTa8TRUqOwKzcMw
DU6kYHHSeUoECRgJuizTto55SSTnVNlZq9rshUoS6vBSFm+1nvmqrHDM2g263L+cKjtr1czylPQZ
9tm4kqeihWFFpUUhn7BQ+ywD9EjEEsVuAM/S8E9+eccnmebcT7a4KnZZVmoiCiFZAJBsCv3kGFkD
x4zcjq6vvihjR6JUBPlA3UCb3nxpUOgQTCRWGkYcSar4BRpnmJOxJj2xQDZkSwCnqET3coViYAYy
ln/0XGTG4MhxWqR1i98CmULLoLXdZbG7vgQy2luB79WGGXMTGsZUg2klvMiRfCf04yZRel8zVX8I
MEwxapkzUgyZN+idi4OU2WmnKZsyGSy9MN5So/YlgXrUROITl9QyiP5LSNsfICF8zCgBBFwSAOv5
kIp8oyG1G+K9FN1PEziRZM2bo59KeIjyz5yoVg6QZqiBFCsL3awrfcPYy/Ev6ClZfVxaBCJSTQ0Q
S9hZsmxaaYWRySZy1FZyCnRf9PkUYwCwAxsJbqV5F4R7MXhrgdFtxAyAYP1CMEIF+YFSAeT0iKm6
HNOqlQdYhSOgZRrXHyqAK3qCAGGsNplIIF0YWRoK1wqGvnJ6kvvOzpbAtr/oyLYBkLO69iElx7x8
KEzBMqLS1rWTCsowsbJHaaNLn9JEPYl+Th2mVmHyAE4DDhUSghKag4AdqcvoivYa5QcVIvI0flHT
C4RDLKlFma8h26h4rI3GFWHL4tDH27YIan1GdC9FH4bgVGACIWZl1U1i9eanpm5k9T0aqA2xzLJ/
ryvVFlsTWgj3Rj/aXWdaUXue5Uc5AdN9cBGj97LRHRFcBY1+1CRqp+OmDKFEib5J7Hc4aSnapQpU
FMQnpVXxDbxqUNxerixigmJJVrwypFY1FO6gxNABe4/xl+f6QijKkcWrELxII7jk6ncpATIbBVOQ
ReVWRFO7Jl+KlG7UmitrzTMTjBsrhEKo4wAOYClDL/NzsdOKlqLaA4ZQL5C8dOmDLlsj5dhIwluY
cW40kqexEbLo8tqCQ1XdjBtAHOVtcCg+WjezdbdDh0HZdHs0jd3gPn3VHfNSfuBerz/p27/DkBco
mKQqrDx7X/fxjLY/WE4U4oATBN8GfB9ByrMcS4T59wj0f+uwuGANsqxD3006pGbtJURBP/xF26Lv
+QiGkzO/HLB47rX1mIA+xitI4y6AZa4p8r/aVoQAOKLcGsXEUUIwcFH8RxBGvI3etpC/N8oE9YOc
ZmMFwCpulOQJKqTuM7SgwXvd2wS32eXVWzgfkIUCB6oujYaMqd+aPEfJGfShpNys35Hv6vnaYTJu
DoAiNIInKbxUYBMBPfpJ1JLH1Jx3SjDua5HUbt7nb7WiQXVSus9LePw61e6aQvUaASlAPwiaDXGv
4ywNR7MCUMPUUycHI4mU1JYa7ErdE4LEC/H2yqG3RARFGFo+pyMk4wKIoISwxqHuT5MwWnrWfoK0
trProvkAiman1c1baJJd0ffvZQoXVI34AR2pYUaHu/Wj+Id4+/fnXT7HVbydzEZUi8p3bBP4ys/4
A2hUvbUWLv6lQycMm6z7F+H24lfXvgDjd8u2kKcphrkA2torFdHuSW1XcezGtWJxtrh03dfWYmwi
lmpFFWglhG+yB4JYn/wKHpbypMFjr1qM3NpKjBE0krJtctDBXtCKRmkGHr0SHiMJHY24cqYesPoq
4SQVy49fW5KJ+LNqnKTSQJQk9ZpbYHSlM95lowKqXbAK8Z1zlOuP82989ApQHulcEmRJKD3ZWu6j
z+m2G8CJgS5If5pf3+JvkcXrd/5DPeO/1/RvJPWNMIJkA1T75/ljRHPV3IN4KIeIQWqhWfAo7ot/
xQC4/j1VVldIETOQf6QoM4zSpZoae2zAzhUIllBRsFU8xkHMeY7K+ucELg2f++o5DqQLCW0gd9sO
xNe6fiMKD8mceNGcvbR9fhrrws5nRI1lhWrwQ6tthU6zaA4eJCqBpOyHWczPfV/cL6CkZNhXebiJ
VHA0fOlz5XSZcifE80FH4XzapqBWg2K63YBIIda7oxJBoFvc9DG5M5Vor5FhN7fRU6OWGxPNMEWI
39KwBtdiCfBRgTDISORdEgoO6Ak4b5Z3DIyBTtReUSIhjnCrZacFljBE3lhmMBXtQRJ5k+T/kDb/
vl2MEVSrLpDFEj4uhRq6uh+txB7AsZT/G77W2/nq77UYy0fHIBTaFolcDbnkb3HohS+abse71h3d
wqEeTyzodhNd+70kYwB7rdOq2oAqQf3aY4xdeKF3Cvx46Aqoc+LVuo0zOKo9Hsl+WLheVI6N4jgZ
VWTsIvQp0elbRDPAYWUTuzvVD9K79F5viGwLu+6M+13YOq88sUQm/2waAb3661tK+64AATKksOMg
tbt52+nk1M+6F42FZRIHlhovpbMJMN96qG0pqoLr5pJjLb+hfVePmQ5zQSSzjC6V8dr1j1PwHvPi
bp5h/L7aV2v0VTSrZgXDiCxE2tVb6bBQsiGZSS3hKbqnh+Ywu3ywIO+Tfvc9r9YNZwomLy1ZwkLR
Hg8wye/0jfq6r++Ipb0nD3xMBHevjHFMijrNDRl7DX+GzwRF7UVYPX8R7hUHMoELM0ni8CNv7lYZ
Y6Qait6NWRmc57q0DO00TcXPRIFurLgbx2dhPGvJjwRJuIzpQLVxlFm05rz26jTx1u8Tz059/9Kr
Q5fyNqNtlEaXJGusXPs0xzSy2gBFihaaFdG4ASkthFHRoKxou9WGZ876HLP8/YGu1i8iwAxDE3Hz
+GrsdBH0oCMoeBtH9ISdiFxg9Ot7eOIj1/0v2c3KU2ZbQ/KoSW3Z5uFF8dttd7eoOZjHaNN/hlw1
N561/O4cXW1Sg3JvotYFXDDGq5fJ9SA5zZsMQIi79qXxgPCGY0jvSrDVW3nn1JWF8gdvx7yTZmwX
ONvUhJo0uhhQBRmyizZ3jlYD4F7JTqboHHfLu+IsM58sJkGUZtDooNp+ciNbfhHcfAMxWqt3seFn
yPW1Phczt55Dq2yTKpsngJES5B6jJ3sT8OChPe7l0wiC12A/mgc+H+ltOMZvV/iNSLr6uL3SZCoV
YUJA3AvzQXdAZVoQs3tuff5U603sNrlajTFYsy6LcL3IB9os9KPxK0pQv5qajVGDp6t9GwxQSAu6
LUuyvf5SOZ7ne+T4apsE7ehATvFQdQNF6R5TW0ljqxMPpcY9TiZw6sOs6csEwYxeOdou92aYA8xJ
0K26K5ySSwLOeRXfaK6rbUFQm4pigaeZVZPfJJnbCVsDfUYUg3whyDnum/sqlp9ztVw6aMVcCMit
eq/eNqkfQ8ZYdMZuX4HrfLF6EkQQVXgdj9eN+i7nrxg8wkRMwHZqaTQvOasIGjNV11BuzxCaZUmr
WerUFnZQdOcKCHujwjyGkS6joQYK1G1XoFYgB9VGBomx39RVaqHbPnskVnbtqIO9a9bexbzx89Io
MFdaRsc2BJAKsyq/0ry8o1p8mUED7RBwTiPWX0gcSwUzy3MzeIKo76cyu///31YFkENNNCVNxW3/
6zkrQtIuxS30NkBsGM/3TfQmxB/ra9z0ndeLMF6c6IMySoUAYLCc2Hq3zCUnziwp27qNdn1ErL6v
nbnoj2Oy6fueZ2GXsJ79oNfLMy/FGJWi6XItvARP6bbdFkic7HYvhZYEOld9l24Shz6kT2LIWfiW
Jbhel0k3BKEgaZwaYHxOt01v+MJUWHPBm26/ldRcr8K8lAkjWrUuD9FFrXTPwLhPQzl8E7wVmAch
J52RgpccZIDSqcxrF9q4nOd+g/vclK43wfhcKKFkE0ay0TyNMKsWZk6bo1NRpr1HK82n48+grEHM
PaLZL4BjCcFOIR71Mt4qIQHB2jJlBAImVTE3RXaoekjIYAZm/RZzvibrp0kI1n7BBOpaT99yrNBU
hiX1nGnIm9iYq4Ng/XI/UUXH1qNL6w211b9KXnUvJlYZWQsieLSFO9WwMUSGN3P8F/E2WX8qrI+u
47CbEhzjuX0dEIskO+MHNLN9yTVe+EkF+WaDWnmZLH3ukARCPEZqeKEYFdH1d6M6I5rfCPLeDH5O
KVh84nqTNAWw3zXsQpyA2kluwsGukvmz0rXSmtvOn/TJjkmFcm5dAHMTxl5N2t1gyhdJSS10Fx2M
Wj5JpECh5ivNt00ceGou2L1BdoJ+KgTi0kB1srS5TFl/GgfF7wSKCUS03CrtEYOKT/IEHEQxbjPM
sc2h+SUoAirPQfJaGaovL1TKCUUWbxhgh0TDI0BrthcAxMx0TMJ0D3Uxk2NDOzAt1UPmTOV8GLrY
rlU0p7q2sSN1QONuyl9r9Hi7lqTuROInw3ieKaYg43hTAN/vjPJUQ/3jOCgPZnNQB4A9+/w5lhXH
DGQHIPLUKQtKMEUJ+M/sE1BH5hhGamecTIdwUoYGuVFaqQQagLswyqxe3GUK6tv5hB+vivn7qEUb
iKNlMlqdfZdbjYqCe7oX09CausmmbeYQ45H01BUNqJFUB1K0bhOilhGOdp2Idwok1qk52JP8cxx2
ZnqolB4nULs0fZT02VOqH5N5avoJwk+nMRm3KrlQ1bAaBbivBszQGmRRW0jQ5hk+9J1Yp9Y8HtU6
tUOzA893YcdTB2j0a9ZAjTgUrDlG8jOWzozvYCj5G+qxzaYvtOd2GYyVjrWBhrlguEN3mcrB0w2M
DtD5QQSVqRwqTtomJz0CO0dcXbJqI9bN60xOYngGYwM8uaeEJlQ4DzHmwxugPyNMDulqjrtgTOBg
mksbarZuFDfos+3n0plO+Tzgfk2OoMYbCC2dhBL9z/ZpLg0rNuJNMjX+CJWtWYFGPDDHIT2KuXyJ
xPltalH3GjYdxNpHnbiNrLrmJLtFmh0h5uobBP1P9ZKmmZ2BgmIwH2XzmE+RW7TE0+uoskA7uQn1
3WgIvt4qgFV/iILu9trDrANFn+eeVg1ADYkuKOP18CvPCAUz/0LCMkDhAQevS9uuvdf6yyyHDklf
61K2e4gHtJXodI34kk0CrspPfbwP8zG2lDramuDTAPAst9SiOH1LcTQ/iqT2pw70iH1kRYO418GJ
nUJVLMnQaaYQ5oH8JqaB0q6w4mwjSwciXRDX5IZixf0LIZKtCsCRG+/hCG7nqj2nmAooK3A79Ogh
E2uQaiuoW7tGE9qEq5iS3NWiwVZA/hEouwzDZuKIMa65qBdyD7+vmk05ZBx3cLMicm2pmaBGKyPk
iB0steJL3gCcMCYtXdNdMqjwh7bRd7I9jzbK9H/oK7/bwVehsTAkWdct0vGDjWlfACcFw5PKXZ7Y
4S64GI/T2byrT9kPBXFNcF/3xyLhlco5XoINbFAnn+MAQaPUPmqCHyjtn0VOLPe2kQ21GcpYYNa/
xA76DdKbQBXnzxw6E9Z0atcjKs6DcwDtgigavYQ+gyqIc1ZL5LLm4pjIBuDEuQ3QFj8TJYWoybBp
kp0S9m8SgsEg/kgbMIqM7+s7u5kbXt1NFh2GGCIzk0AFRaLTfdFN6kWO9jh4s2ts0HrjvITvmGRl
iywMLDZKrRcLvIQetQS0WWMncCQ/8DQ0iJLY+vmSHHvb9KF9h2mtUbDoH14XFiSmjnKYCmofXcLy
UhgX0YDX4D54ThbBosBUQR8TpGRoHqBtapgYK472tGrsVuk5B8qJt2XGsgh6qmNwpo0udfFDHT/S
+ZFzPZabvfbBmIRIGiJa5xp6a9PUHiIEnPYsa+d4ep+Dky7EILkOUF6brcbMbUICSygwOB0dEyP5
QZXQMxvitLFyKWjLgbJ8FxPXfhljWWYxCuU8CgAh2QEa7uWOPh0yn9qzDWX4fVG5qat5/0pwTOac
CZNG9d0yZljhEi9Yi/pXe44cxD4w5ghg0l3IJdvmXSfG+sSgqsRoLp4oAND22OVvcdo7gVodqkRz
//B7MzZIBHxO0ilskOKbqYeu3rk6Bg7msaG2WTgx6sfDQd6pdn/kcYNxkiZ2VtZMywTiIsj8zTbZ
plllKTGkpIs/zJrYidhGi83GFJDhq0Jhm6Q3LAw+OzHiQzCPPIn0vkP/tsjqndBl2yxvzm36PkS1
VQPIM0NinYBzHFA21XheP3ne9pd068pVd5EexFmMTo0Uiz6IybZGlDsBaTmejHOXlOVuXy0DKYeu
FBJ83yyp7bqPdtF0VlsvAQR/fT8cZ8aOxioDqLCaDpZpQjhmhKhv9dFsdVVv0xQ5Ajha3NI0P4sK
RK/rK98EPF+5NGU56qs9TtBGE6YFHjvY3VdzWtB1yZP0pvtYMrFCh6eTx/t0jCUa5BDsbVQ3z4n+
AkT/EbTeyP85tES882SMjkHHRisyOK4pftHFBwFAHH0iVoiAVwuyTRPtkx752fpR8nbGWJ4BlUgz
SPLo0nS1nQkR6D++DO6Q6e07aSqmZoB5TzOWttLV99LqmiRl+r8oNfe+USOovOVIdx/okdrVobUA
58aHNLYJcIpjANpNtFo8hP3CJXpC1pIQlwC06iXPnd28CFtuEf32Wfz+lcwDbWXVJKmsLLeK7L7n
4UT8ps/WAr+87OKH8Jtc/5A4/F6Tea0BOP2BGxrBN4rEQbH1fWxY40stWkDqg0G4tcsnSqCpCSHV
9Q9/s6iuSL9XZgILrWlySErDTC5Nn2RfHXVXOweb3oU+ro1OvBNvq5f1NZcb/HeH/ntJ9tnOKagZ
kKbisqFuHofbQdUsXdtmYEYq4sr7s9WYR2vSYjY0JUH/0NSgCAkF5uIpFC8SsFlToGzWF+N+SOb1
hkBIR4GIimC01fzJBSzxDlQXy0Rlj4BFBu4X8gDOv7hBy61cO1TmBWdZ2gaVgMwlxmxZfYYlhKpO
flq+InV4oya8h8wEDxhIDCddxEMWjW/6lJ95tiHgrxd0jjFcbt/KrlhYb9qViirGKJeb6MtpAciK
yB8+gO965JVRUnNNJBnBc18kNlFKAE+rYSkD5FXgydKFF8VeKGn8jPf0eHtj7Iw0pGkhRHjz5nQS
hpMij5ytcd4ZC90diNTk1QSelxyk+ELo4at9qdPdlJ2pgHl9zs2/Beu8MiQmY0jA5jRSYuAc422/
rY7Ux2CjswjjFbw3djss/5/9MBn70ZczeE1R2bmgBn6YHQR1kMdSoLX0TVEB2nqXszXOdWd55MOo
AZNcPy9NG2umVlHakB5xdBsUJNvsQ9oF1gJ1SX3edD3HE5mMMcnleCoQ40QXiiGjzIidKeidXtE5
FvLmmNH1p2NshwHBzAIsUuiLA2IBgKIN3o8XzIDLu/5U2tM7D02x/L21V82YD7kiRpckKPEr0o8m
BKQBTVu9TqwJRdJC+DlInA+4/hB0cbm6V088zkpZyWTEbQGGP8KD1sVPQDSi6P2k9+E957Isz/af
N4fh6b8uNonSIAcCDjM65HgJ8x4orONsS+6SonKvJm9ry6+52loYhnKtpEgZY3QxQUaTPZXvyecy
MK14qYu5zC1InY4x1KJ4+1y/nDoLjQ0x/5aGM3qM6aE9gFzuIQMX3qZ0BwdFzmN/7DsHTL+8kJ+3
KmNlCrHQirhA7ABFxWODQZ4iPs3i25D+SjIRHRfZlUDloSKPA/mRKUDpsGtRQh5t/J+c33I7UP+v
GdLF5adeHT3K10ama8hjaXsfz1/zCBa1/lNrK8cQX1Qx9INx5iz5D13z32sywQwEzUpRbsF9RDXF
kQvJ6evGk+azaP5oQ+Dbs8OsJ/dy8CvPOA3fdRuoi6wtSgOlm3vMG5vDvqx74GZQaZ/uSjl2/vAB
sdaINooaanhA/6llJ66xLTejDVPrhV7DG9Fdd1s6i0qVco0UGhWBhY38RErthB67If6CxQVV9XMU
/ig0t+lzzmn+QzX2fx+SxaLWQonvBZYrcPtP9kIkmfk9yJ0EvwZ8hVdx4Rh4/ftaXV3VcvxvSqOf
lbvZE111T3cmMHsqxmNsZU8d3kO9oaKwdO9/b5AxTCCtSBLaIR4Vd6onqg44upRhq4CBPnEiaCND
Ldi4m4jX7iugncEzklidetbmAGSmu8wjpTO882A8HGPJAluyopHDOYbfyUXArnMUt5J4E47irp+e
iOKv3+P18E7//iZXZ66RVi3Q/UKRX4ciYvhijgXPBC9nuOJqWPxpXPcTmYcY1oDmui2WpVc2mITU
G1uEsg9peh9K5lsSC5tOQictJcMpoQoveuCY5O+U6GqjmZlPczgig8S9c5rhYBIwNsjRYaAPmXIp
lcKVouk5VI8FOvlJd5YG6skdJjZCHsJ8PTDUWVhqBU4JmSzZwgKCXqCiEianULA1/d6fgKXnlgoW
X772ARhTVZuYHq3pjKp8TlwpLa0gus/ydz1B80j6yNpHtdio7btZ/vyzu8UEUNEsjF0bo/AVGK9R
+SuJeebpplUkpiGCvlQCawnj2xRz0EoxAvtcBFnx0sMc9oGA/42ft950K1cLMQ6tMgdxzIBwuaA7
fMobCIaH1FZLYOzagCMKcNt5Xq3FuDBZa/NRQ7MCGQq9XzbVee0z+D3/TTp+8ypercXcjL7BYGKa
FL8bsst0B0VYJviLG+PmRDcf4dV6zI0QVRo08tjRy6Jw3W5HDBunTujme6Ax7XRTQBKRl53c9mG/
12ST80pMNOSR83/WJM/TEYQ22CFmV35mHg+dzNkgm6ZXvUoSEcqzF1OqD7J8EbPOltvpef1h8VZh
vJZW1mYghTUyhTTf9Plu6h7KgHI8w+269dXBLZfnymKGgpKWRCMg5jmWW8WdNxCmc3uMGy1pJOXL
VnIeGZuai0JPSjosU2zOgJIUIAm61b/UQMc40K63UVN9UPujupUv66d5G7l2tVHGjMjjCI0v2Ygu
Hagyt2gyYS7aMe3ymX6CJt1vodeZ4fVloJ/d8Jw971MyliVMzEToajj7Sv5RaQ8qUmgl5TSZbiay
V/tjLIrZjFXftwW9UHRWTKCsxnsDthKTNyAFG3m43Nu12qvlGKMCosUZlDI5xeSssgNmvT8oYDxJ
bM0avyS7+mVs0h0vV78ZxlytyRiWQsJlzSEBfInBT9H3H0kkWOu3ZDmkvznR/61g/C07D6GqCiAE
vQw5eMuD2Ys6OFPcGDQlTl2l/tnrM9gEPYtiA34AvGZ5iSHL8hBn4kcgGD/z4mPsh43eZVYM9IdJ
oDuci+/zVKFSXEqcNGf9XKF481cboA5InmfS0gviB6sqAq8ZM87tvJmgXh0sY2YqtanaMRPpZdaw
DERpi0DwQz33DfBeJCS4G5rHru289c/5DdBc+57Lzq+smxwomLKTBiiRu5NhS87gN/egO5vQ1gH6
K9xR3Ff9K3/uemt4SB41r33Kd/8Ct7oewxhsfh7ppSRCl2GZIsWQEkRz6FYA1XTo8AY6180rGN6Y
DfdaEdakRjkLczmknnwxkJ5pkHxUABBxDpf3TRmLM05aCIYTWJxRkT+V6awBpFoNl07dazKwdKLc
gxRCsDOxc/MGMxGC8QtoQQhidSdUJs5hbGugswUqEMK091l56op7MYcF1vL7dNS3GEY4TnX50FbA
m5pNslHV6GF9C7dbJFfXkrFixIhTUpSwYvR5cIEqaWxo2tmSH15ENEmWydfMg7qyzVn2ZrJ0tSxj
yECbodXh4gQXALUGFXUQ2OjuAiLpHqYNj1SQExwZbII/THHeBjJ22XtLG6jwdRGtzMHBRL4vPPY/
1nfHuRZsgp90OQZ/hsk8Q+PRi+rJqiuM5IXkrpF+0aHaVYICNnkek/xtlNfvM/0+hKunnpZ5Bj4m
GTSbKgTqF67o7Ejd7q2CmyeXhUIUWmmhDU1ut/TJng8X57hEg03p1UGocynDMddgu9Uhp7BcJyd/
MY/NlmwIaDH/xRwZ77QZC6dUEhkkCY/wPxUqjHIB5RbYzbhNUpAfbdL9aBvYd6uDJTsawYrudLwZ
QY7XZHP/YZy1LDTwxRuAVCbIvhJTeaPzr0EYXpPOXb9eNynXlKsPzZg4Xen6UBjjZcfhvY5ZPfSo
38HP9BBiYk/25V23jfaF14agJee93PVAzmCz+rFIhyhNER9ADQ2k650NhhdXSzkpL++bMlYpiKZK
ScMovISY7QLN/aYiW4wMWEKEeHVcWoHNBfJ+nHPlGKXvc796QMVogLBBAI1Qui0f8x/UXfrEkNkE
BRhEAng5FCfxMNh5lcgkQyIuPbrl4i50VJi5irzKkWugvmpbfAfsb32HnI/Hzq7MLanKDtjxizlG
YA2/Q5UcGuiNtb7KbYzg7/vJzqh0hhaYRYCGtHHULVyTRbb0GfRt88Zwandy0PpvzgUFKwl1FF5d
geP/2YkVKjd4dO13rq/s1PPk1mBIg/ADeEpfRS+5GB5g1w/c1g9vWcYKqZQURV6gdCJGraMVmtVC
KsTINQu8x5fMAKx2/lkOGvTO003YhU6hu9AUQqyJUenxDvglXrbHCWlZELpRCKUhVIuH9cotcVG4
h+7VZpG+SF0BfajUVx3Od+ddL8YuCXo7Z/JSZO09HABkbtx5L9/LR3SCL6gtQyYhfeIlljfHiK+M
IYtEJ4SkbZsTIAbg3RCQ3YOzCeoAGP0nd0b7PKjoEgvNronqx/Xt3i6qX11zxkgREGjItQxzARo+
uzNtA4z1VucSWyVWUrgZPea/FBcjP6KFGR9X6+y+/SC9rRY+yMH4VCa841+M6pX5aht1HoUKRf4e
9GNxmWy75AnykJyIkXPRWeQ6uneTOEyobaXDS0dRQmi0fSlKANZwmkHL8a1kLixoHTLg4aw28DRG
D3Uvolh9XUEjqvEVGWLL01MEhsT1L8qpSRosTN0cx1LPNHzRhSAwu+/8fvMx29Vj63eb9aU4AQOL
VUdi3fQpaMvPeYbESykxvaXastZZlWEc5LH31pfj+FMWsD7o5qADwADrhP5Pg86w6itezR1B57k0
ebmiV1cQpesxURLIqi/wncFwSq/fYJp/i5mxk/nJv/K8fTEWZ6hK5PJmSS8RHd/TQn2QuxrqUeJe
UsIjwShZEQCN2nF8DOehyUza19MmFYwG1QJB26jaOTdOlLyvfzBOsQ5lub+eZNJikhz0NYstnT0I
BoLIagFi1i/QK3aBi7Yxnz7/LJwEwi8lz5DLnKfHWJJyGEnciv9H2pctt81zyz4Rq8CZvOWoWbIl
xXFuWLGdcJ5nPP1pep/9W8GnT9j15y5VrgoEEGgsrNWre1xSW8vrLIPL+XxafM4XYbjyhXtxcO4q
loRuoB+yBcs7gN784JBvgd/7pd960vdyNzsdogSJR5DifEKWj57mAZrfYnzCSZysQY9sIUx9ApHD
x5+RA5bKEnHenAeC7rYyFHDuYKVjoXBtBfpaIu+qzm2h53wylmHeyxCizCtk5LN1caGOvi2vhqN8
uiH+nyTBOejMEs3Hmgw0IUuHSiltlbJcx+2TGDeOAfV33TDtUpw56Pz5TR5cCCzBnA5NLrdNHJ9q
aE4jiRJNtqk/l2b5rIavY1DsJmjp1noNZ22KsKs8kiZf9XX/HaVZB8pIK0NW90OYnisl1KwxxH2s
1mgtoKEtJOsCPTNSG29EaO1GEp4YDfiv8kGXYE+Ol4eEPtMcSqJ5GFmwrvM63XyPulq3Oto+E3FC
BE8bAb8KMgWqxInbeVkahcG5OS01KU4+8xfh8/yzfGoumk1X6gGqE762ha7RaPGrPBx0/dTju9m9
FRE0LTeRtNfbzRSbXrqEL69indkk+01mFa2w3d9Bq8LAniJUWVVLS5aUmo4ZwTsAXbYjN9/L270M
wGmmlkt1aUanRNIsML2tuUUTUxRammJeVbopgo/HQMC7GdUlP3qzllkhQaK6gNURIBV5SZSZYh9Z
IBu+TJ6EYJAXF3MgVWWIb3mPliJkPOOTlCIsHuDqm3b+4zlxYhiVATdVSgIlbZFarmbklOLY1k3V
hh+rLdYftcy7EJf/7cHpZ23scwFGryTAa3n6jtwdlDXLa+oLSCwNv/iZLM71oC6re/O1OjTER5OI
bVh1mymNvHGunYryBKl5oyx/vxlFGVWalWKOak4J08cQWTu8F1v5+vgzce4glcGOMs3VvIuW/Jj0
qtMINsv5ejB1T4Qmx+ORePNh4qKxUNuuFlGvrYLNmNBDE170ulk/HoSXZFQZiAhJFosQLV+yX/J3
0UHr7HEeUc2PL6DXW20BubFopzw/HpW3iAxg9NQ0hH6RDo9T6mb1Wym5Agpk8G95PA7vOctaQBly
3JKqBNIHewOaUUsyXvbLi7Ti+dFwTi9r+zQoY9iKOt46M96jYL+jn/R5QJSpSepKCBpOIMS5Slir
enOKdbFbHiCSH64Kb9iOXrvmKy/yJrVESbcnymxwO8HG7TTFV2mcnmZN+SGGyjpOia9G8a/HH4uz
3zUGJRplqmezQMwVGpmjgWY0Ck+axmsO5dxV2vIrbuaUCGVUUohhH3WNerNA1m37My0gExpTR6Do
yip4zC3ex2IQIxmVYkzGxDxGjQzVkZehEUHPNq1pljYgvEe2XhXDzgjHJ4g+ePr8IxuIU0D3Jxmf
hUJejV38nJHprelhOEAqOfYerzuvnKOxQCMkZSzruAuWcg5M3D30yn6GQo0P4+DXx6NxblKNwZtO
C2HqngM/A021crhRJEnBO/W8FV/+fvONuykBE/J/Cieih75u6uRPny2UnuFM6GyIVok7rszfIwQ6
uBK4PERlnbkjCg+oIAW/rPNme3YLB19sSX3X67TCSzNyQ6fd1LxOcs6LRWcilHgwyJQon4/MpY8c
Dmonab30ukkO2lReYk4AwTmsn2YnN0s8Q/2z7mYc1h6SNaL+AdVm8F55uW/eKAwAjVA5n/QEo1R6
YCndbGXBaZRlzkXLS1TpDPLUZa2rpTEshGUYKu9a1NNlX0RHG19elLM1dQZ+yiyZR7nAWUPr4UHc
NqvZQ+poz/O34xUNdBZ05qTr+hypo9KAj0KitaijVfFBoApcAkCJptuobrYSuSjTzzD8JrbaIRLI
c9Mafpu0Vlt1siXWYDL/1enXGajpiBhptYq8fqC8tupoUZFXUeMtMIMv2qirwagEwHd6MmE5A+9Z
d5Qt0qHVbZwgJ3WpFQ4Xhfee1Bm8mchYRoGObbrXeyu6NGBkIMUjW0bvmvsRjWLSygQRrYOPGWc9
eVvXYB5C6mQomQBHMUgdlIclP9h7xUFCfY3PifwM0x+8GdgW51brVCH739Kw6S02f/GmtYtz5MGE
b3ozXkV0dVv1Nayt7E3dZYKt5lbvTa7hRW4AodUYvs7ztkMbQL8y9v12tiCSAusHaCmfaoAy1Kac
0QaFYF/s6T48gqQIzyvOo/izYPZoHtKf10OLBgxZGtHHqvjNOvouoJZ1TX/Rt+KYocEOvubLD66e
YBQ0L4WFYq8hMXjkPSk5MbDBYFuoClAVrZGQV4dzBKuiSE3sDJWMKeFcDbzKisHAm56YaUUKBMHJ
mjooM89+nLlowi6hk3YYNpMLQQ7Fas9LC1fuJdelnYu0djPB6fxvK3ss+zrMEzqReQmUIWOADh8f
ilu+rKDmngp7oaTXqaSrBNqIdo8/JEW6kkxYQ3Vh+yoY0i4x8o2W/yVhzWDQsmursBuhgnzqYO8+
aqve4EDEZ63j0Z5jgG8ai1nWKeqoTau5hfyezKZDw2tG4eem65dGkvctdOud3Cw3AsIjN5KJTebS
mdX0GOn5JjHHXSDWdqikoO9Bw592EI7UHRJrkIrRs61qxH5B8vcMwhhWHkhOLNW7slEOtTvnePZA
RfJvwYfB2iEJUgN6CIuGzOhCGguCXP1ruYYsN0xB/L+6OVizpSkSTI1CuO8kEZQEq2815SWxeYEb
y/kuYjDom3xY6lWG35zUVe0HaDWX3he+S+qNq4qrNs7bFyz1e4iTShIVKTpNWQ757wSSdkPgyfh3
raKrPtPhDidaIeQSBTyVyy75QVt9lZr5vqfjVTFhG0apq8kfU35Rk5d06h1F+oDOy1sXCFu5bw9S
bLxFHSRDjKdiVFYznISk/ax1oyVIYsTZ58s2frDNTQZas4ymw0xqhIV1dSAdol2oUY7JrqEZGgi5
igTLf/doOAZD8wjKxV2Fso7ij9SW3HAzVhCVWPjCuVP4+cvjPbjs50fDMUAKs1X0ItQT1EJN6umJ
7uhBZNX57AUqOYaRcizM+dfjIe8rxX6VxdmGcClsYRWq4qmPImppLe+zGg6lCy+6g//54laqWOS7
CHPwGlQ/+ePx8LzQhm0PF0tjpoWJI77UruBJkHkmGH8LBy62l8jf1gw0mWT2yDuNy1o+WmsWMOEu
W0vTCOIkKSx5/JahgMCZG2/3MPAVyLqaRvBkxLu3PORusFbO1G4gNRujCsjLO9ynmcmypKAtAMZi
KhP5E2VOhK6BYgFOX+7rcCdRbJKik6XE11SaTetI3vDUXiSIwfQrec2Z7F3G8M3wzBWnTEMWV0GY
nEQJpUBZtYJMt2oNxnW46qk4WHU1eBlBV7XMibfu76GboZlPKWZGqo1xnGCdZU/cRaEjI60IHhGe
47Cn9BZ3srNcY9l5TWx34ehmZOYLzwT210qj4Ck+ilCJeK2oaFG0vlAautDn5pCE7m7Zm9GYZ4AZ
qUNAxRJOQolsB01o95nJ2bP3Y9evMdiEZpHECgn7NDpVg7FuRNHta88UN0pzqFJlF8BWKauJiT5T
6W0QZ6+eUz/UCneAJMCQC5ZezXaaiZaaDF4vhZeW0ksuxK5g8KRp7r9Mbn4pk5Doxq7qeyoJxx5a
vKn60ugfE1GydZSCrQ6Dq6GCagf6quJNX4kSh/F4N3FwM/hy9G/SE4OhB9XUSGi9m3VLjF8NQFeo
NzbnUN19bN4Mw9w/nRzkkSRgmIXimMP6ANme0i+O5jZxcrtxswO4Q8IG6/9r3vIeEJztxuZLk0aY
pLwANT8pfwz9h6jx+pzvvlBuZscglqSXyaC3YEBRKBxTNYPRT2vF4ouGyuzjheR9LgacirJPSqVU
F7qf7EUA+yLx8/n58SC89WJgSFC0WFVGrJfQPXVzYJmQV3w8wieJ6h+X1s2KMXiTmj2t9D4wjpUM
MXO4UxgUUfyYz45Ww3WxiIePweiPmSpusj5cT1ng9OG+wsWuN61jqOCPpljigXqaMrpyJPhE73YD
nH7EDALRcvQBaRi3AsnCgJO8iCqD+mSAD1rmhZUbQcxBG96KMYA2TVQpTVNELsXMrbKEHFL6/fGK
cQCazZUKbWbGdYAtZnTXMrzUdeuq8fc+2WmazJkMZzezCdLarIRCh+olnCzeaurB8dJqw29C+O3x
jHi4x2ZGFdIFzSQiuzDaukV3hfc/zTlL4ve/ehN9bTedgZ+oHLtOgk/SqQUDptcNu9J6hzOdZcs+
2NJsbjRvzSYmMo4mRM7tYd1e4ZxT7xUB5OPWMX2YyCFYKiYLXbgKN2rhXXdsulRHGrKnCS5wxdd+
l/lntGQ+o6XSI684FDaq/Tv0OB8TW7WEs/yLL/ZwP5N6s8gMNsFF2qzMwjDwE7LvCx918R+D32Zs
S0ftPbA+SWMnmNNywIRz+NhUqdmqbWCUgKuyh6o/tHjQBiHzlITv135uZscgVkImRc9yhIV9eagp
HhgFZhbu4f3ozFrtqlnjDuhYL6vEK8vcLvOSt8F4EMCATBspCBSyKIGuOGqZjVtHl6iBx7HhdGBX
U2pFsw3AS1RLn9aVz8uU38+Ofa0Am0GNzJYQGTHQqTU6L1TGpxn6zjC+lH+Ew3M5qbaphfCmuCow
d9YiJAchc9e26KPU0fKugRrc6N86cozLeZeM82xJUebnsDUoyLNav8HRnbMveBuSTcPC5CmJNYri
OT1OXrxq990LvF20U3ntrA7ShhAr9tOjmlgjry+Hc00bTFQlKGaGjlkEn00Xb6ogdUc12nXNyNsS
HKhmU6Mlzfq0mmFm2LqTUz6nq9gtYUFqwXIIrEnRJhftLXpKOLkL3llg86SkrdRUy+DnLawmT/dq
Xzl1rmHBhRTqVrynCSd0ZPOgDRGHEDLpBhipYLqDGv1/K+HzlpJBr0E1BKktcL4n4WcI7lIBqaim
u4rjyNmWvIHY6EoqArmucU/IwTWC50eqw4hCR+FlCjgX+X3y182JZTCrCUEYLnogxsIrr04zzKRw
yS5oEYtnAikK7sfiDsmAlJqi3zalVIAUWXUhLqjsEJ+YvaUnFhUC+MVyjgAH/NlUZEh0FdRI3HtV
KVp5uAUfk7OKnLPMJh7BV2kGSjACUWpXhvTkPJlODEx7HD/cnYguQhFXMXVTYhvSjS4M4kZNklMs
nMPmh4oewscD3J3HzQAMJiVwgamqqE5OUVt6kWLagaD7zVRx5nE/OXwzDhNrdcVYQ1S7TE51HIEO
G1hViZBjhBzQDCMmuTp0lSo4nYS6W4amIDiRiOUzLGh2vRr3lp5GJWfi9zntN79oWfqbN242js3Q
hSLSDcfFF6NCFcmGBY75bNop5M3FGA2awlo5JLFFUIbjLMj9xOTN8MuHuRk+FGR4shJlAWk4zoNB
OKz0JTFYWIrT/ZZQ1Sv8xBZW0qEDA+G/evzejM7gmpFFswoPpORUqtlB6cmzGNScGfJ2FoNocRBE
SB8hbdVDXiPRCq9K1lOq+Y/37/1b52YmLJp1kiLK0wxflQEGwUFlCw3KQPNTAbOmUHV0AVoYnbSN
1V/9cIoEXumLN0sG2VJjinJtwgE1hF2HriNNylcxef67SbId4/B3gOveAMjOdqal2LDFW5yol+Qf
8C1yebvjfvP216J+PtJuNmcXQd5egNb3ST7K77MLXuNuRLba6c7xJngtR1QeLeJBs22Lvvx9h0on
t7X3fpx28xsYZBL7MRuSfEhwQFAdq450Z3pBaUstXjGw0IWia5v/oD+g4M9fgLtB9c3YDFops9KZ
6L9NTlIiugKBYWOjuyCEWOYkwiiLI9l19+6/GY1BIqmWe1SyIRVmUgUC5tk6yNEEkItrE2nHxzvp
bth0MxSDOqKoVXM7A3WS9W3rFc90iLd+DLygrkmjVAO8BMBXXfXL3IuLhToTOInQcOZ0n6V6MykW
afDGnKR20cJtM4uQxJ6FeSX2LQq9r1IYW7No7EO1QyzFc1K4+7q/GZkBn6iMQkUZq+SkKZpDBv1g
wlm6jnpLzWRPHmV4Z0Xu4y94vxxwMyaDOLSaUVWK++Szq604tdBsyqHMTjdLqJ1BVDkC7ZAr6MX5
omx7eNXSWUGDyqJCr/kTLixqxa5xwqlwES9YYBhAnwp9xZyaAOdosD3ik1orZKyxkdrxZ5DN67BV
11kD21SV83rhDcSgDez4QK5SsYd6YzgIEKMh+ls0CwcdVnmcD7iAxz9SQl8fkO0JH9uuJ2rTJqfw
p+hN5wyp7kX3Bg3D6NTFGvKeSrxQ4/MJf4PmZVgWSWuqC88gPsCk2tgQE917wzY7L8JzozMcQKMQ
v9UXZYWC+F6/PJ4xb20Z0EkqsRxQz0hOnUGdcAWzKTcWktXSbf53AzGwU3TioEKPAsFsJ7g4nLCP
ya04d5OAQ0rm3Ppsm/eQKQrJMmxLWghnoTQtHYGrSRPOMLxDx8ALyCxSkKoYJoOTo2QUsC18DlOU
rMtXbVZ5MMrblwywaH2Rp22Ca6j9rW1gTQwHDugUTPYoQQh2XvO7gngbk+3erqGRGck6QsTlik8S
pHsRicMawYDOY/eSfdY34TP4cx42w+DE6HrxeaEOD07Zxu45JEkPSyuEqZtincE2eiUcqtV8RPvn
t37d2NJWcKJ9QHmrzfm2bHe3VJkwKo0xbrAfdunPJchqJ6tXLP15PoaX7BBtaW1JAcgBPEDgnEe2
3TuRUzkwVESTavpD1TpnSCQLOhHlyKtL3S/af0Ed2+kt024wwjRLTlU1WLqs70M5dds03Yd5CIrO
TL9LWqTaemgiqC3qqyBeCNxbQ/Le5IErETiqCKluOmGQZl6tpoOFoujvx6DBOctsl3g4qq0sBIBj
Vf4dGIIraI3XwDj28Si8NWegKUgFaaigL4eKauBoiOsE80XNkJeNMw4I8gJntiFcrmdRnhVkZBt4
1Frlzw6WC2JuTU9+D46E8CS62ZPp5FtehYh7lBi4imQt6dFevBzncNUd53wVNs8L42XhZmiQnY8s
SXCUwMuPXBlr3ldkwKuFNQ90sxGfLDlPdKNasZVr9qLw2/0M7chaJbWVvvzVN2UbxSW8oQHMuG70
+rWS+007mYeKuLV0fTzOEv8/CBjY9vCgVtJahQHwqdcUSyoMCGYL68dD3F8+RdElBdrIqsYsXzXJ
Bsh7eGwJ8q9mRg1DO/SUJ256H/L+MwhbrYT5azPEBIOYeeYg7WQXfWpBaLCIwHSOvz2e0f0D9zUY
w58oJVkPpxhsRJgw2iU0brqw2JRF4Ib5f5W7havI/188tmQJP6jUaIPlpSrMziy0bqwjrampK3ng
fKb7idSboZY7/CaUCyBSnuozaF2LNsGy0cVt7sNb0o1WxRM/dLy/875mtvz9ZrhGb5IpKUXU/Fu0
dCubKU+dx5/pX9Dqa4hlZ94MQdIq6Ht0eCE4FeFH38JkZ9EtpbYZ2eWlv1SNHWpu6UQuf3r/kgP8
GpxB5aacSrXpl22/6l3DDzbDKXkPt4vWVu81P+vAqj9QoESGmksok3gbdDktNxMf87pTApiMnKJg
YyKoS0P1CTWAlaK9yMrWbMFQFNCZCHFMKX+Gvy2812JrCgY7ysuVGCiOBt9SsTC3E0zJmzzqfLGr
N4ZAT6ilbfp+duKMuNX8OkfPRfY9aIiTEPO7YSgrWF6ddZmszNRckyyJQOqCd3kyWB3RnEqJ7T76
PdTzWYINdaARJ+2JWzTlLp/VtSi3VipCUr6P7SCfXdoLqHoqSI3M8XXqXtpiNfbCuSq2VYoGnWSy
61F3wZ9Ha+CrYU5O3b0oIwzDg+cocbPgGsTvaeNBA8wqZN3pTfRjdsewCi0RvTTGuoouUE+3G4QF
saC5Fb5Jme6E9NC2b5Bls+gsQ6KytzKIaUm9nVENnjE+BH4tTYbXSAPpI2QeVFgZaNuk+i4PK4Mc
U+k9IydsLRhIWWXW2bKQWV33koa7qNmHBmhgsChpPvrQCmfRTefOrYa3VtnXwUtnvmnJB/pU7Q5t
QZJY2ClEDgnvYHAQWWcuU1MHm7oUFrA8ysV4NSHkPtPfjw/ffX7ADZwwsJ9JVRrrKoWy3U9UJU/T
x5B4erUStzBOf+u/L8RtCeoA1+EHudSn8VxNVnAQvMe/4i7IGIpuENmUJY2lYWRpmBu1CGEHlYIO
TM+S8fR4gLsn7WYABsW0Lk7EpNYwy34XZt8GqPc9IwbmRHj3sflmGAbJmqiHuibwEkg2upR60PxX
t9Nq6YcZ4v3/RbSPt3LLxG8gRMqGOBjyGdWhYtzoY742eDrBvKVjQCqCqX0wVkZ4ktCmJO5Sjazq
Ge7QSuM//ka8qTDbvY1TuRYHHT5TuYoqa4/4mNdv8aky8Y846uYDMbs9LahAZh09EKkJGVQS1bsM
VShnJN8T9beSnmOw2ppgI0mt3Qbhfqjrs6hDwS11e3DFuugQNTDwEVDNiExnjI6kbXdRH/pDGLtZ
AUO4TIlrfxQzZywqq44KyKzOdlwmltIMvpJGq0oaFDec8N7KFQi7a1CoECevUHNb0A08dT66RLKl
dELryktY7FFMR/8CNf1iROJ7SsAeJFYVxa468LgJn54jDxaH5XH0dZqZo0yQpAGRDtGLFa5kWBPq
tvxUruUcpIjC5mYVOV+d5WKQuh8pzLdQZzhP39ufEQpgw2raNKvkJ8hJO35i/y6qfm0BloLRVEoe
oYcUF35a2XF3nSePprnzeC/fjXNvBmGCtKlXZkA38KbKFCsVUBdGnDvJcDifjtPQ/R18srSLPjOC
oCiWDxfsJxUkG4E3n+VcPNoaDLB1sM0S+hojLPZ94jb0VV9CUMTTgBDvc4luFo7BMyo3Wk6lIEKR
uDoMEyQr22M1EGjgXELQWXSUp/NmS/BiCKBur8dWEFZeYqroCPgtIlcApwu/bLxiHE9Eg8kLhVFj
SrxBr0F+Ujdp/Ub0rVpJB5iz24VAVqLgheFxGI9huaLqaHcB1FWNdanE3pSrx0aEaG1WeErTro2w
dXoj8bT0Qnt/zCdLawv0cBBHmXs7jDTbDODhqUVw5161wTkXY88QkHEV0dxxojDfUcJfU49qZCK7
hFxnqXwN8uagIQhRLm26ISWx1P5jVF1VK+xZJrs8OMigd5fhaso95KG1EI4klQKswLZCp11fT5Yg
a3ZgaJaZnMemsLrSj1Dx6JvYFurEkbR8lxVP3RAjcXKN2rM09NtqdGQVH1BRHNMoLBV6VImBilr4
U1WqtQgVqYE+l1ELFTLZKfrrbJqeGAeo+SkHXc+QOG7UX1GKVu+ssek4fwvmDuZB3V4W4LqYfciG
P4acTOinItGjPchcRHoyQEdSQ3NAPIAugh+oQVxzTmc/UnQrLZTCifKMulFPLwOUocquuOTFdDHT
eqMQbRWSrR4Hq0A27TmRfvQFAroWZIp6bvw6iZxiBO7P60o612rgKOQ1j/J1AzpAEMOFqxlXg7yL
2n0tryF7kSXbWbyUaLlIszXRcktSkWhocrsdT2aUXmqCljJSbAoCfarqNKmJU08RJ83DO5TMhQlV
9iaikGqAiGK4WkQUl2qwtOJxZO/X12/OJHNpFnQKw7nFOJ0jehHddh/L66hGRqeXTp3P0yHmTItl
7hgRYt4hxXATeF0ZGrIXTTHozaweQ/T9Z+fXtFj+TtDDP7NZlm/cjK646/32Wm6K47RV1pPd76pn
uq8Nq33h9TFx7ga2w0+I0UpRC3juTlR30hSNfi2UUZvXtFyLIUfmhhO8sSavYY+sqSZISDFrcmwJ
Ff3IyFGOd313fryanGucNZEJjGZC+y9uVb2+xOMlV6+P/3/eRJgLiJJOJGpnxqeyhRdAiZYYMAKK
BtlyjdP4cj+HebMvmCtIkOa26BKyNLGObnmgeH/CD0e34fXrpp5wSraNzZeN54QlrJurmoxTP0Go
5iTloKJG61mM0Hbz6/Eq8r4SgxigCcOVb3ktiLBKR37MnSbeFc6bBwMWTZzrql6IqId36lasUZuG
Ytlc/NV2+4dnawjkhjc5xRlCF1zebVLzx+OVup+bMQxJ1GQN5Qs240o7Mc2LJRjOdiI4wvL34Gr8
WMRH0w2qQ8XaAJl83bkinCeXzFR0jTb6T3VTevO2fHn8W/7lWfn1W6Q/H3mBEHSaSbH5FwAWrHyj
Ekuwdduw4KF8FRKLB8H3IeprQCZ8TSI6G9Fgpqe4Hr0RQnCduoNBupPjATPPnIv9Xw7c12jLrr15
w2rQVYb5IkAK3Y3JNSz9TxMq0ArUDW09M3dRmoZgLyjEPKmT+5v1a+Tl7zcjd0Kd162IeYYZ9MGL
8amLqD+L1H38Af8lqv0a5x+hS4eWwyqOTiXV/BauJpNW2hWKffN0zCafCIc0k60EfpNzoDutGlrj
5AcldQUT4oxCIli0mTeozVpyAfLTbPiyCdVQqArPdoUu1Mc/937N7mbvMzAREL3NxirO0FCQneDd
XiOorK0eBqQumiChh5SGjjBvjDcwr5Kn+IzCCs8hhfdlGBgZWzkZ6yZGQj08luGvCp1NYGRw5rkU
AP4ZUf7ns7AamHMQxEE5hSAO+tpmSTpXLvECa3nn8gqunBP1mZi42Wk9gY2iqEBNSIiulflLABep
rWFoBU1qNeW51t+H+a95MXgBhywIN6rAC707N/QtSnVO5Mk7sqz4ZdVFWqsS8DmMfXpAvWtylyIf
fYp+qhUS9yLsImAxQ9HAVXE+Gm9uDFi0izKRZibRKYKn4HzpRF5GgjcAgwnN4llIumVqleGJhunW
48hZvuX8PNp3TIQx6HlfaiK4hUKPjjDxHaXaFfp3IEJxyukvnbQfnI1+P3r62hAM/iSt3mhijx6G
xfo03ML7MbUCh/oxtBw16K7XL8JJXHMG5S0kgyI6nfoZnKNFNCfHHgFlcz1sNCez0PPmxcfA5sp2
L/v60boyoEGMSmoGNHGeFpsNqJN7F+0yOrtFe4jXW8bBJ7aLPOmSdukMSRHmZDaEK7cDigTwduDs
lH/Jyf3ny7GqmHoRS2IZIAwpSitEZkKGg1HoTqGl7nU/hKq1pezS/1Jj6OsGYOUxiyjIZipEy4bJ
JKtEp97PzFsIx8D/b+QdNlwZhKeQCeYoLf3Lo+xrvkzkUdMYhD8d0AWlpR0KQsn3fp9fFejwCXt1
E1iFK22Nym2uPN0V3qXHNoNHYFVV5gJpn1NGeecw19bwtkhaU7fxx620a75RWBmBoLePXx4fFs5Z
YTU19VxJjaBFfb9LYAM2vAQ6h9x4nyF780UZzKG0LZoqRJ1H8alkyav02jrUXvQU+a4LvNkwcEPD
bKSJhnPYuoFfOOI2hqbOKcbFoHhkBcFy6DLzQjkOxLGqmE0YqX2O5+4pli6GtBeCag25366Y/cdf
6l+yIV87lAEZM9PyLBoXkIHU4WIjDa90N0Mrk+xGG14YxFlJli8hTCWYk8v7XYlnCH54GlE4CHOf
6P+1Mdiubm3MYLc3hNmp2NWHovAK0ZK3JdKLT/P8JL8tHYPoFXbE9qoQpz9Lb8oAQTcuCY83UyZm
QYOwKakZ3o3KXpYh7NI/9fvFDTZBi76lb0L0wW15IM7ZM2zZcYrIVBgpjnwfQZ5hVuxRfi6U3hok
zvHmxUtsD7iqI3chL6/ibFdIVrebdgH04q7dVrd7J3gHms6X9hxx/Vl5T0e2/buoYMAzUdz8i/pQ
BKJ4FzjSq/zptoKDWOMhyXvO3YluJHTX6RpsFWTRZIlE6aTTLA6n9JTsql2gIolXnWSIeuhu/x7s
aqeA1+fB8LQFU3Pe/XHnXr4dnD0wyhQpYbc825deaHIlpps4cu2bdu0QT3TF2tKGU3jmbt8F0pjQ
449xGa6RTrQyN4meYty96pHJDie3veY1wqzlySTbZWeb6iH2+ENz1pvlHvVoGyVNXWSf+arktX1C
qandT1sztHS7RKFbWzU/8nP0ZL7yDhBvtZnbWmlMFDJnJT1R9XeYdFAi/j4Jz48BV1oA9dHSLshx
83QaB2Qx84Gkn06t47MEx0gHahoydfprAiGel67xVRVCc4s9qGwbL2BuwgfKaPwu3SrbsreUbXwM
z8FB5YW4dwDkj6/OvBUm0pSDWin/e7rKJ/QogY01gMsv29E2h2hnDEFM9/GK3EOTP4Zl7vIqD5oR
FZ9PRTOQdezCGa+lPz2Zz/IThejuXFjkRUvs/+Jp9Me4zL2eGrKSGKqcnoQxtQsR2vOEMzXehmLe
DI3U51WUaOlJNmDTp48+ANoxZ94jkvfdmDscInNhEfcZEhwGBNm6zgV9DxKQ1BrKt8ffioMLbE3d
gMDeoITIMCXq+2C8K6oJhWBItLSBlcavj8e6F5rcfh+2lt5HEE4RW9wyqmU8iYjbN6ELYQPyTn+2
ERr0eAy2e+z9PwZkL+2hnoYgERfUk3Bnd9CckDyIouaT3aroHQguDXzrS0eBfjjs9uCPkR74Mk6c
TcOKHWRhSLWgGfAWo8dCObbTNjYvnKVdkOwBCLEl9rI3IkkUgO+fAteO7FTnRUNwxp1Cr3xtg3sZ
wz9WdpnzDei1slhq4QRkWRR2u9NwLo6QbxBfcrpZ8KV3UHQ2LCl2CBzv0P3ZOdV6G5+zHzxjuDtx
2R8/hMGaJpxVRclxu/TGlshnEbaZj5f2niP4HyMwqJL3eijF85ieald8z7cdSK3panZ101qMo34U
Xu7XDlgNLVyD36FgDr8Lt+fGgrx5MshjJKE4jwSR9pz1b72knduSU1K495b/Y6IM6lTVaIoiAbgN
Huq1Vv8rBmPAXsyAYWp9FgSr3/LSjpyjwdZSM0MezUnAAW3lHrQhxW0C4uYaZ2actWMrqfI0QpxQ
xNplEtn0crJSCE+mmzcRBmkaoxhyTevTU9qh2F//amXdV4NnzlZc/pcHp5wtl45dYQjttDxC/LJw
x34nOjC7I6sfCsUlG7r/j7QrW24cV5ZfxAjuyytXUbJseWu7/cJoe7q57zu//iY89x7rYNSqGz3P
jjAEEEgUqrIydXf1y9Jf4czlTt40vsdIdNKNz5feZOc7ha+mrilEjeMFfFaGNqoDQbN2s2f4ZyOQ
lfbbLZIvkJweWlvZaw6ko1rpHYzXfxvU8sqp21rppbqhL2bIbqCwhmg+aGC9Fz8vD1DTyL4J90KQ
7coRAh7UxiWCWl41tRDSKcs3hBpQu3fMafL0/lbqjuAzv41L74vILl//9tQe5lCoFcsiTTY8HJoc
iVj9Z4vzeH0EIuiwOITpxHarthVXSGm+jiJ8Usz0tZy6HwUi2usjUQGixSHN2val1lXa30gj4zkA
ldTH5cWI7cabcXWkuK1FW3yn3/FXz6ksipyavmha5TBHMoJ1azwZEySSk+4tFlxiglfDKgzDPbdk
NYOHnp4iTsyFMIPvnR3J6V2eZPtmG1xBKUE5LzxDL/cxalQmON0otkRjaFbJblZyELeiMKWSNZce
21/HFr+KAyldSPK5EnBeZqe7gVA8HiqlY96gY8evoc9Ptdhf3bIYjnt9xVmhlf2MizNKYy8aH1MU
FK+vMzUC+/tZFFKk2Zx0EfCQ1SylDS8pgyCoUPuF/f1sBHWK69xM8YKc1sMWa7tyeBoi2b8+jevn
ASvFBTH6ksbG1iEloT12Nyj1xXbW2LmX+Kzr2oRLSekWtxDi85s/KPX815bgYEXT1EVtY6xgmXU2
YnO3w1iTPNmyOjhlIbhFTRGbruIMJsvhjJA15jatCDO2DGwEDV7BRhNk2rSrYIl3fWGp/cHhTC/3
aNmEOcJpE6GxoGo2eBTEtyM2yGde+2yDyIiapExAcF8lpS1pdyl0iJWJejldvW6gscThSbPqpZbq
RnqyHvVfSQaRbsZ7njy0qPtp2OyYZhocLYLIUZ7+1RJ+vunO5pePqxgrGaAaEp5N9yLpj//u/3Mg
USvpLAutiehaxBPX/FDa5+sDXA9WsHYcSCiTvGVw2kObivawGr3bj40zq2Kglj+ssnuS5gH1qu5g
aCY8H7u7SYdSBFw61HE9wTLsx1bO9xVeqYbUwczmr6xQ7yWTut0viU+dn8PPv58ts1FrloJ7gvV4
bx/9N9Vhre2Wk97IYQuGBfiFlisRyhXU1uVQx6paNTYHfNpFOsX5t0647VTi61JDcPBS51WRDgmG
GBWY2esytPSX/RhRocul6tF/LR+HKYmKwCsymMaRFe9NdEcYUrETNjx/C7Ts1eUJwn+BpIjuokr/
7g76rNudfbm1z8cMHoA5nEVWp5N2mU6NcP1hBvcLLmgZpEWMawki1Kmp9ra5dj76we0WLdoLmsi0
+TUHw6UpLUhJaXajQbU/nfPc7qqPPqdc5hlk/vYJgt/CIVG8RJq54f10WkHqVXbDTgmYMSF1SRAb
57Mt7GxVcR/O7abhkqiGPGzE980SPAWa4tex4XpGCrPh0CdtBQNuHBgmCZuwhAalebPhvYtcEJ5N
/+69gtE4JEoy0erq+jNJowdRFTQnyc5cw2vQlxN5/Sszklp3aFRcVDIXRgV/MlvxsxVVtVpuE5g1
o8Sj/8qe0t22A2HuZoSwwg6W4f4faIufH8lPAuPZeEOqRHIy1cVJEG8mtC/mqK2OjR0plMItEU/w
SidlnApJzdIWRQnL9c380Kt7IfbrHK2RxHahdiUHMzHr/NAsvB5Y9WbRvf6NcQ6UQNt3t8ttf6e0
9kpmfqgL7LMAcbaSul4ktTkgRlt8yddu5mP6FoXg4C0H4T3fM6ExE6ZbbunjzfQpXRjC0TW4PnVi
kXkdlM0ckr6cIJMxQYRENnZWhb4UqMoMZnZ/fSRijXm1E13ulLnUcUj6Co5q3bdpUN2yfL0+CDUd
7iWk1mhSXyvQY5aotAd8wnF25KQNKcoPEYDyOiZxb4qTDEvAk7RNSDEHrUipG1PLxWFKJq6KaXaI
n/pZdmqlCmL1Gaa4BFBS8+DAY5asUjKhbnJCW7aCVmYVlcPrX+QSs+YcLxQuGhkQSLdoScNEvPhB
81WvuhvROAR9n9W39uKNuRN34iG6pYg11FbgQhRgcipILABV9L+aQUdvY+2JWxKWFiWoQy0ihx7y
Epv9JiBnXlXfJws+LDXV4EttBu69U1mzFS8DEp0ZiI7LqZk3uyZTnUQEwGuKJHXTp3AnRqia7fr4
SW50t9bQn9TeylrnWJiUlXy7vjmIlePJ7mLdK3CmQJp4gwpPo+mOauUELYDYBiqHCOuoiugL0JBf
K9Dyqsaoz95JA8Sl9IhIKfzmtQ+pXCiWGKLCq99UfSx02HPQAEPP2426H1BAYUZPAthr0eNa222Y
HXKfQorL3+1rWG77td2qKM2KyG3yF5gWlMHozzcDGbld/lZfw3B7cEzHTWqENWc2RPaQPUTy5l7f
DZd3+X9G4Ddgum2pLCvIPq8RDCv6LpyE2l/o4JAahwt1h63T2mlmxQlwU8AQ2af7+jjscN3aaDUM
cNvOO4omRqwevw2zbduiSe8RkOY3i7nZzTYRQPuboujX8nExbz9h/dIVySZxP4Xj5Io/zXXft7aa
e2LuFQkMMj82J7LFpw6Z2Wa3rJPd/aS69qjFZQtxFtRMwwjuWIlDoMf3xfxNSu4bgzjS1BDs72dD
DMW0bLpcA9nF7m4U9gaKFHo3EpHRZ+7lny+ir/XkLq4CUv1DpaNRLgvnb2j6xQYRP0R/QN2TKvOy
u+jaUNxdVS9z0ekZdocs7nLovY5SgvKGebsth6ymrqvf5CS+JsYBRjTJYjOXFdv/q1d2jgEnglqH
H91gs/rulNvZFtC1ZQofVQ5BCghh1HBMh1rKkcl4DnCHg5nUQYHqnHBc3dot9kJYTj5lXH5Jawch
yH8mzPdbaI0wmEuJ5RV2eJ8Fsgczzjdp+HQlmP1yQpIN+peP1kk7UVQFtpZXvizffyG2ZjbHxQCO
QHuCKpTf5/JOaEET1U5jbiI2Vb3rIPqbCv7XZLkLTyizqBUrnA41yB/ig/ystnac7tXiFlnfOdkV
UHvAlzbZpNEQ9CYtTp3Gjv5ewlP90SC5WgTy8S0bkVJoStqgWqDNSWgaP/WUfH8TgPBpf3wGCFZt
bEYplqzspPhm7EyP1kvmW9CmWiH25cQfKpQU/yWi866AUbNF0QJ5hZOV1XYham7UdEREQS0dh0Bs
y5pGDkRvh2c1lyFjFPnXdwuFBRqPPIq15VDCBBb8Eu7qhx72kDPS0PbsQvXJtfY4FyTLn7qpNA6A
BqU3i36b8tPc2WYg3kOzxs09SWKREgibjO1fhkKgvos3zR7+08QRoZBd44BIWi2xS0RQqRnZv76P
kJBlhJrlme6/+k2O7z/HkW/YEEx1zdOmwVzR1QtlKAcuTCwDvCDLnxyqt+qZOg6XI96vEbnwph+N
TG2jDPXeorPLTHXnYbTXLHOmYvl2ffsQG1TnsMaE1YderMhup/FrN0BjEYoE10cgbkadC2qMoTWb
Im2LU9fdGxH0IYbeT3PVjtvKEWbKoYeaD/v7GZCAkC7oNSvGWzDhiZrnrv15fTq/eQ1/fRwGZWcj
9HNSjn2Lq4iJzbb75q/mEUIi004OZ9bdAs3X7L6DwMFA9tZSt6DOoUmZb0kR16hdM3KH4Ws4c3PY
ts/5M/Pm2bwhKIdDlR/Q12satvlA6Q/8Jin7NXcOa1TBqOLW6NhREB3mxlU/Mw9cg1mRkfRk6lNy
GKOYU1/r64bsYQOyTIpW0pVIaJFHm4ORSoGugdnjoKmB5us6+r6mXRwsaDdBm8k7LKdbm0q+Ejcd
TzOPlmSomg1LKIuzm+imj+ZOZ8mE4Po2pYbhIKQz0nFKdEZKqz/WXnTFtfIaEOOuj3Kp9ek8LuMZ
5KoYC1b1fzuSbYjyTQY1DSbQR8HTvGUvObjMf5YyKE8wRKFucGqWHLagOm4altKiwgOBnU2U/HJB
XLqN1B1LADLfhLFooiBVK+JezWZXAOgZxl54MB56vwxho+F3R/Tu9/iMHrG+xBngmzAM3Yy2ZcEE
xb3wAZHnILnLweQaXSSVv3eoDegPxIhsy18Jdw0OY3RJlFap+XyDbjfqT3RwL9FTayBvZbNbHYJI
t+Nj85at99CLg0DjfKA+KvULOJDR1WkS4hgBt7hPd+0xD8pQ8sQD9cylgJwXSRz0GFqoGcJsJh6a
jN70yIzver9pHe0efcj2EBQwnZdFWydcmantxMHO2ijWAGlIkGOgG7cFkP3ztCH3lIwqixDbh+eQ
p5uwqGLEIlz1ZjUmf04oki91J/HMcXVClnFLP5+ikt98Bzsmyf3xrblDOuZGfG3DOawWL4ULimk3
ZPMXEVzwkmyJlKxG0SDhpEPgvpsFO6l+tRYIq7kdqwRX9Td1uv/cfv9gizdpOzYzpjo7C/r3WO9E
4v7N5O7e/h+vbWpyXCyjNM0yZWNfnKICNk/o4W2+92+wYh/eRQXvfMkpFXv7AZrJ9z+t8n7NlSHv
WZQjF6M2KzEWdpgEH4U1R0l/NYNEPI/IJeXQpp0apZ/NzyWdvSksXCtzdBeyryEr9FZHi+rfIG4M
kwOXrWynpRhxItb2Von6UEwrd1VqoihDfTkudJHg2iqqM8u0Cs9t3u/LWkf9E/FFNkB7jGqu+U0Z
8utjcXiipfW2zjXCGBYXslsYR33s3wrpXY++TeABiGjD3J5hoBEJh7yBlvr3VHmed9QPIRaX54yP
kgW7jhkvJaF7kovtp6Af4MxGiW9Qj0+eNK6vslBEFoA7C4fSkW6Guwa34mBvDhy/FxDj0QiNdq4S
dihaOL9TbYrEx+VVuJo0N2ZLB2sJ2v9OlMOJNHur69d06+DcE7vEfUyNxoU4KRDcHFjIjTZWJ91N
sjcuT8t7vM8xVdYhs4xwtlDqh/ixfb8+NnF78Fxy05CXWYgQfEjGs1q+JJZIHBPq+PM08W4oZkNI
GU3chZCaW7jbAMEsy1scISj9Kv8TY9/zeJUnh8eGYiWKhcdbWf9s5btak4gpUWvG4UstgKktWPhc
nXwrWY0/ZFQ+ktz+HLisat81GqsW1b/M+95LAsVW970tJTdQ5/BSJEKa3hbup2/TD2gw0lcDNUUO
bSpFz7epxLZQs8hde+hjFwLRjHt9CJXngpdtisxAgSHMxNgl6hLGkkV8KCKXrfJE8FhR1CaFQyas
fPW9eMzf8uf4uP41+yDdBKkbPaw7I6RcH4gdr/JEb7VONtjLG9jxH/K+Cys/fZafYsiBqX7pZ88U
sZxaSA49pB48v1VCns5owUCZLK+cZuJbERGgKrLfcBYqlINaJTPb8sjN35c/tNf1m/zNOrTH5rB+
dMJJuI8d0Y7vhJuJqqpfPgumpUmSYZpoJ+OfuaM6S5oM6hTLG1due9TgHCwddMjEHKcMuUhGxFUP
SIwr6JTaXAlq8pBk/zO22tnvkP97DQx1S9AVit+x+Nor04OCwb1bPsk2Jv5neeuzwbiPmgjmWEH/
HwZS46tWb34357vryM8g5B+PwLMRuE9qLLD6U0pkD3rYkpcKlFrT0s4X66ZacxiuKju9pLwwLz/H
zsbkI87NMvvGhKhmj2sgdovQ8JlY6NKh1LEZTp5+6oeJOwSIz9dne/GKPRuZC0LLTtMSo8VzbGrv
zc2w5cbwzE2zywIeA2MbXB/t4uPvbDT+hkD6R5ALIABcxK2l2gsGKP0o3k1RRUDcxcN/NhJ3UWhi
HZtZgrpNPb2p8+wKhkjsE2rluKtgjsYpnwuk6JTppU1eYMl+Mw+SvYofiTwSOEPMhi8Bdsq6RJke
I3FWF/Y4Ay3LhihLXy4rfK0YX+vbOiVT2gbzUYPyYQwEL79pQ9lu/h+miNR0OMRQt9aSmngFYqiz
k8ulW1bh9Y12MRo/mwwHE/MiL+ag4BBv7b063YmJENS1Rb3gqFE4qEDSbSvWRGed4xB1RudSem8M
NpP725zNW24rWBEvs/3vpsZhhaSnYyI2ZnZShs5GStqNRd/Qmn+3uzUOF9ZtECLTYqyw4i01YJKT
P6jy6NaLedzMhBCPJWCBL+NBNrGaDQtTipLYU8VQMip7jdBvNlASnZez+Gcbg8MFqEwXqTh80o0G
+OIyD6DZt6AJlrsxad/O/tmVq4Sv1FljCQ1WCYNpauZNi+qYLdTMq/fF6PxC0+3JEr5f3xzEyeLr
dXOkR1FXAihQMdtrzMhRJq2UqDG4uGOL6jhFezTT0YApDXMV3g55oN2DcG/ru/wudim+KrE/+EJd
p0HrVJ7AgoMT1aI/t7J8m6hPU10TMEvtDr5eV1mGXkcaBHLNUt6XqrTv9DtDKL3R/NUpT8n4mEA3
RC6ipxKGuXG1EZfx5bj8a3fyamrqMNSSLqPIJQdDCCljJLyyykbBsHnv/c8Hbxwm9/FjcaSY1ASU
8VJqeLzHs8EAM4NLSaO+d0a1GxUCVKidw4FKuU1bbFVIrMFo4JBZB62oiBGoSErnIoxEkiEUUuIL
zpDfXX0mUFoGxUss2EPktTc/bgvPEXd6bPd/lG8++3YcsghmDY/dFJeaOA2B3hpuGxPb87Lmw9kQ
XMgBr+tCg7MRu6IVfwutl35xnjLrfnsZUlh8+zqo6WjNZBtFmo/WfA+hftSeytabSf7/51m4Am58
Ma9rmmReE8w32gS70/oNMSPcYaYVVCRRjd1E6jt0N67HQmjhowUjubbvPxoBUn2lEGfOsljWUzNo
21s5Dp0PD67a1kuQ95s2h9fcZMc1Ur/L8xxvx6ZRFzRjmo6yVFDN1dVdpUtH2ep+bXrhVdr4lqrF
D60YfjJQgB9FVuvfhta6WZr0Z10ZRy3bqp0qTbo9N/q9LgzQDV5bxZ6M0e2rwqn10lUF9TZOX6zU
9KpMg2FWbidJZFuwtkQnlZMmolOgUa+amkO/KQP+kxz0eozzWScOJBCorUycFl5iLpJ1TExmRzKE
8IUDZskeIs8hS/EhRRwIs60Rt8flmvDXBuNLmmYqlvWWQvfMeFyd8nYOoHhaoRx0YKqH8adCErjH
lEoFBbu8otw8WiaUhfAI0eD24jBXhtKJbtA1xmh1tJcNEbnzFc1xayI5FgUwnedHGS+QRJ33MGYC
v35yI8rDWWbn/to54eI1VBJKY1CR51OB6b2zvYzHKVQD8dZ6YqItqgOF5vh+/F73HhpmtP3foUi7
64Jun+0jp6HaEgmo56ucihiXJa456OiaAnOju4nMwQPvhtDOpLYvh8STKcH5rkdwvK3feqX2ZVOm
4m8WaVxbWg5yZfQalqKKeq3AAD/uXNQCPD1FEisyTm1xYwr+ksV3IixfjGghMsTULuLAeIwmHE5W
5yiSd0PK4bKM0htYRAm4DWNfE2hAhEB8NdOq4MidZEp2atuHZgCgFZoNBocT9dXr9RCSukL5qubQ
bQaq4Aj9meCOdYB6Uu0Y8GqBuSnIIZGdQVMSMh9oCEwbshuR2Jx8UVPYyq7INlb3qyxHwJbpeqhZ
Con3LyfJPRC13BzlxAL3S3ncMM0xQPosc9qAkUsr3YYwnt05TWB9bw3i/UahHS+KtaqDNUnp/8bP
mwvvrmcT/USMSJS9UZV+4hSaHPqAvzuNS4KnlZiltqanrhmpxNYkJ8SFddkiJhHUMv8uwYmeZDMz
ssgX/davAlLrmNohHK40VaMrppT8/eiGkiyMHYq7BO2Gul3cKl7qj++UrA47yldwxuRwZpisxYKz
CArC0imrYFo/zS6zsGslWyqh02bBbwfuj8QWJdDN5ADGaNNeTk28HlmBKD/0uPvh2glBhfqOehZ/
dqNemSFfvSySxhBb2JuAVD97ig8FQXQf1uFQh8VwmPNDnB9QnTahytmGxX5IEDGV9+DZZW8orJof
7M4SwtiXCbLIZYLvV0DClzuHQhJmFQZ+J1gcunV5q+XHSHpqYBQ23Uv1k5Ci6a9F1TeKXFOGTIjc
H7MaWUxjJPKJFCrylU+x3rqu1XCdJeEn/e91BjEdbbZgAbkV4qPVHRy1d4pnSpyVQH5eXQsU56at
e4sRZl7MInViePiIwnHLqcITcbD4kqcSqVYPDSI8PpvMRoEwWjSX7H6hZsPhUa53UTEmCGrX+HVb
bqWkcvUWnRNUOpPAPb7YCanpZRpXTKYXGluN9bApqBZNCvd486E2XfoBrbQssot3c1C4GRgxKutN
+NYFFG+K+jocBkVaqcPwFXGOGC82lM4cy3jV81cCc5hmwzUc4DBHjfDiMGLc/fP0UHTzYVWNGzFq
7EnCy64pXSVWwOMvdonZP1wf+vrG0PiyZxOtxtxviEoTK5DgmyJmkb/qaLOlGY3ypUlasqUahi4r
pshNUi61SCwqLOW4Nx6jYAwSd4I9DF4bTHGAovRd3Ilfo/FSPBBI23qVsbJH+XsNPd3oT+LQs//P
peOSqQVtsUOHcjU6ku4tm1vV1sFIwkyeqBrBxYvwbCy2smflTnOIomIxP5+ksuAxGlgne4wHFqMZ
ERK6ubvaeePhUMNwERQU0h3jYtB99gO4sE22Nnm2+s8ixRAmMLF6q5/1kxxue+wacMCzvXCyvifP
KrE7L56+s3HZRz6beKtAMGrO8ULV659J9L3Jd9C9s6+fgMt4cjYIh40L1GjkesFOYYlVCQ1tp9QT
nDRMQGlooRZItVpcvvXPBuQCN0vO5L5hKkpZqKNpxhtSW/Hh6KfawyPr8pgc9VV/rG8gyn1S7zbQ
Qkt/fqnf5dvIWVGMvD5/ao25wC424CHTQRXptMKxadE2exRPpka8GalBOBidrEFprBTvqHipPWuy
bpcs+7DWp+tTuUx1OFtZDmKEUZESsVOZ95gJY67CLQPtQXUHT/dzv3gWqTiJHbx/4PbXeJ9cgbP9
mdU1smMSTM835KNk9MwVzTEvbnOk5nJls1XhQe6g6oL8eS99FCkh2XQ5b3Q2PIdB/TK3+dRj57JC
WDU5crmvIHnJHLyj7ZE5eMfuHxHuzsbksGhBYDhqzL53sX5sA7Tpip0eERnXy/Hn2SAc3szgGplC
2zFPL83PBiThIDFRJbZ+aiDRPDgTVjrZ0cr4BNDymjxtH8slVG8ZD5zpGenhjA6vgjY6oPYNBzmG
Nlt/+0cwHvjAhEpL2BtNXhnDrjH1xT9Kkp+tJ4c4VZp3khXhjA8jnlGG7GjZz+tHjx3gayeBQ5Fq
HKW2RHnm1KjdTpZgrJtavjnCmvg5MQY/XiiT58sJvrM5cZBiSGWx5KXEGpLNoH7pXBVFB7RFaXBD
h03FSYWHAsyUctQdMntg1Rzrs0KMxhQcDCVzI2VHNQkSQQcvziN0S5eMjGU/wAao8sctJS4rAkd5
5Z1KriRZ02VIqCEJJU7KbslTF34K7vWvSQEpr7sjr3K1Lio2jBxAEwB+abE32cCVPSNJFgHpU0Ms
nMKhSmrU2ZQxJOs+hNhdJRRaxgAWdwdFDIzZNfbbkWa7U4NyKLOoaqcIrCitoOxhKj0EIUNiHakh
2N/PLgg5RfxSMyD7u3utt2vmZTbYL8hknHK3CCiXB2qDcMhSGV3b9VuLl/uCMlAhO12UOdlyT8zr
YpLk6/D9Q58nzttxWXHRdrhoRQ99SIftFlZpbnpHlUjJvchBS6wPQhJLUF0d3CpEmA3G6bArA5ht
BuNdFcgP1+dGIJnC4UokCPM6Kx22/th6pi7a7RI/VXCyXBvjLkIXlj4ORHR08RF2tppc2AI5r2ZY
WQQaa6M3tuGoHKJIdSCocH1qVKjLi6VonQ6tD6hsAjMR6rqFXx412EG1YekLrvBEjEZMi2dKxmWS
KmUHNGR1Uz3fVSemcIdWMr95Yc3i1i/U9kqfyqpRG4aXTWnjrRLnBE8zFhYhqG38ZTcgt2y+ym7m
0ThymT/w9f1UDkgGoV6tKELYwF4QxfflMXNNZEaZk06znzymu1457cv15SWgReWgZZXWNJsUuLCV
MQxctNRNi+/XRyCwROWwJMkyEAd0bEtwBj0DL/VFeUoHItajBuFCE00pFquIcLrxiO623C6tnSZT
emLUTuQgBJ5DcSrlM8o4a7ZX49irNtT8usyeFo14Tl12ADrbDBx+aNAfnHMk17AZZm/dozLmIHKN
ZgiHgKlmL4ITwipw2zGisOiaL92bKdortIMGp4KICvwiUpIRdTmNevajOIRRdLHW1dpMT83r5ptB
pdipF3vmaRxtaZ8+bXvWuwL3n+Sn9tf1TURsU55DucY69HRHRBI9EmiDiHZOlaCxEYDNMyiNYhmH
pcMdW0ytu8H/OvtrRPu2JD8Z9Y/d9dlQ2KJxgUrRjf0IzW+Wse/CNsYylk7SQycUkuPHFczrRKeG
ZP/ySmjNa6GsiqatoLiywmAthinK9GmAy70SsH2GIPYF//ociRPJC6NAeAKiKzIYJpYsIwP5Q5Ce
Zirp/SnZem1SHLbktay3lQZsWQPpo5nsEkWNsNTtWNx14KDs8j3a4kOt85PSFdGQ8UNbbd1HQ4FL
9VZR24cDIGXqjWisAd6l1e8tcz+YkFMw8UQyy/0MndK+2ogFpp63PPEySca6EJkTWRZGeLRMlV3D
nke8k4IVCioRCPx+7VEVvMuNC18YwAuoyFoKArDWIznyimvxQXekg1ahmCI4vasFH80Lc50DrSd3
27vknsp6UckKnpWZyW3RVjVsrBBVBZIr7cYBda3NWW+YK0nhjHsKehiqX9ljPCszhVxbBHtPZBHi
Y6Xf6WqKDt0WtrT7oV7d64fmMo/7a3V579tqHTSjNWA9lKZzACklrKOya1VoKKlwwtXwLo7dchOc
CoYBavZnqghnw3O4FDdq1NfYVidcbEWIdL7TQkQQRfVfAkwFEzw5Fqd46O9yWBlT+hIExPP0za3O
hHiuStx44i6y/jLg/UQsLgugrn1J9gvOnlFFVKrpouJLDh+LD4rmYTrEgXWM7iQv8yyXYn1QcTJP
y5SXRe/kDjNiYmczBHaLgwrd9WKHBuGAatAiAIiXWIkHQ0isGp/OnAxHGx7NyHBLqXTzKHXL7r7Q
EwJ/KCTg2ZpTU4hDLmHEwY0fovsOTdDxvg22m8pNfD2U75ZfxYPyA2IEPy2XTJoyQL32Mdl6nH3M
Xpo1s5HwMaU7MzD89jkKu4N2ZK4F6HtwBJfJ2/9ROffsfHABUCcWm7gOGHROYI4gNF6Tzo4FsXSp
JB5Z7D9dmR5P0IzSvqmsHiMV4A+ORzMsQ93P9qQKAnFN8zxFXZNGZeixR1uvCGtvcFkaMbkbM1u+
M+6Zd3HyTDWCXhRfgTK+oSqqoWomf3MtQtuOaoyENyxo/QIO1+GKHnoLJu2JL2pOt9Pvlh9VbA9v
uWuFIiXsdLHt/Hx8bu90Y1LUFZMe1h5Z6wdQ7gi7oMSHBtid4WzvjBgA/xpff0/vhLB/V4mM/6VF
Px+f20blkqm1WFZIDswQD8j22xaU3eRdh7tLeHo2CH9vSb1cdWs3Fidt/VVuSWuXkUm1MV68r84H
4WoHMtN/NUsEYB1oLnFs53sL5uGqv7yhEZV4E13E0/PBuNtpLq2qRFaFFSrAqdnhakIMyw78EqR+
T7woydG457i5aHKlFmkKcXsDlTUkp17AHXZZeirZk+o1l1Jh53Pj7iZLEq0iQT3vtFql06SVp0n7
XDBcsWucNX9INIipWtBl1xpbzzTiZqS2ChdGp/Kk1OY0FCfo+XtCFHTyQMDZZ6Gcx7Pz+XHx8bDB
86jZ4DehyKiKSmZQSrKTliby55s7MfOqbUH3kBaa8NK8fhAuvrbOx+be7bK2FSKSOey1FQWt5fwt
VLz9YpQB6SdNGrgYpJ4PyOFLMkKOWU/Ys2Q/+Ex3KXmdf067ybHupW/xaNPJo0vXxfmIHKKokVlB
oRGIJjBm01y47TM0WMK+vJdmOOcJIEtUP4hlvXQDn43JX1EQeCpbeE/Dft4CX3BU7QSmtdWE0CbO
Pblu/V7Obg1psqfpV20EYvvY5k96963NYSUaUW1GFKjzNxkafnWh0awExYbNTyZ0/tp4Efalq/nS
znSzX2WorLZ5gwwebGLBTI8buwsoyubFLN75qnAgpWttLSkb3r2sKCe3pwq+O39Fm8eCImavJJhO
B39fZBF31GWuEffKP6j4y6jqmowKcaV9mOnH0OGbFDd13dlClwdqdFvG5e24eM38ZGnhYB239V6r
DnX2WOvys9YFCowV8xR8msbcp0ZnGzCI3zIUvVHwG+ERlXYTSCOZbUn36ho7KEnYCsgH/fjeZWgh
0Wo7wvz6WQksMQrETEZ+LJncNC2cae4f1xn19Cp2BJCQ4qbxtiHd5UMLsuJwklPjcQLNq88zR2kH
RFijJ/bDv7sU+e6BfDYaq2XNCsWUeGIKzeGOQjqGJleQjlc+K5IpsZQRuZ1En52qmL1lKjyp728n
/WHVZxjYDiDoDY4+vWapCuajabeG6ZnguSuJaGfWa7u9Xz+qBL7zTQNFmY/5yi7OuZYdCfmRXibA
gNp5HMSiq17etAjXV4w0ZDcD5dH2plAmjxefHOeHiwNWRZnhGTLVWNvouGTjLjOfsuEvNfnQcWtG
0qtpwTSgejGbpwHdU2axwYvxKGWrn2pvk7YrMshN9jvBItMS7FRf++gc/uqKZGixioiWPfWEwaug
x8i82SX0LP1Fk38I6OUbCmqprYYY9fGTPqRukTXYQcppU0a4XFJPHuJm4RsKytZIOo3VcIsQHTBB
HiiB6iO3RR0b9umurCDfOzALFtxGCmAXuzFTcPqXg3pK3OwudzoYeA4wuUc3O+qC1DOdWksuzivw
iow1MYcTVvFLQFp7MtB3AglW4/v1Q0iNw0V4HdQQgYc4hBmkkFZjdYxslzdIBYiUVNhFYZOzY8L3
DWSpKWiqDuI1RI6Lm34/uF24PjemXR4XNDLtcRnfzI84IV2LXD3Ftr7Y6Xg+PFuJs6e5WE2LOS/I
harB4qIevgfFnuWSCteAkTHyhJIjeZFfh7U7oCHwxHYUcj4E1FMBgclh0tBA4KVglDQ1mL+hZ3F8
KFQnPqzPyd1kzycjKB700tk2bwoYAd4IQQokgYHa1hxipWYXC5kOxGJu5duNsjOiQyY5U2mrj2lY
3UJkcC+47Xu93AhoRiSAnzq8HCyttYbrTkBgn8mqY8z7tEJnTFx+ZNr4Y2kNB54attSRndiXiMhn
G4BvSDDVAlnEGPEvdM6QFaoDy5P2iifuKEu3ixWp85H496e0aZDhQtA3uAkcqpNPbd8GavIBBjyO
rrYXX0U3f21op2jiyuN7CsYmKavlf0j7suXGcWDZL2IEdxKvXLRalry3/cKweyHBDSS48+tP0nPu
WINWC+fOvLYjGgIIJApVWZkdJskDlE75lrd+NqKBzGOph042LeTrKNSO9hzEUXAdSmRvU7GtoMlt
Oqb2J5lBW9l+s17y7zB2RM5i2MvI69JFFpArB/fEnmyc53Rb6d6IfImx56c8UHwnLKg3gHjqwxz8
Z/4kY5VKMFOUWetpxKJuQRJa7PrGfq/tn8Wge21CJP2O0hUVMCtmlqnWKRoC0beKTVQGxVsUfHfW
9ip/k+1a2c4RgKmYiqR1FTwRRvqOioLGftnq/fUdIon4ROPt0o5cq4pw8KG01DbJzkhltTfZi140
3Da6FkV9ChLZ0hq7uDYueR/wDgNZaHB9uYjYXNCRhBvaEltGxYNJHb9ECbhWjNX1FZONIiDJqClF
pOGKhujMYzo8J5Dd6qBCd32QT4fCP0c5RF3iyLOrkSRdBHNBBG75VlvB5X7dbpAr96M7NTT20wHd
xNldcuQfC+1DDard/JOPYXJnvJJXWTpNNmEh7slsqmkVQzwyzb5tJqehVI9VLsuiXT/BRNRYmzks
QdDKk6PsPN6ouwWt0lUJKo3zVL4ra3sDZH6Vwcb1S5eoy9TPVhnR8VxiZvmpsKBn4rxZC3UifTa6
J43+ahpZplWSBSWqAB5tAxd0pcEkh93SE77wk/TTQhfX5Tee7LMJ4GFoAzXwuFmKShzxeLEuX5rU
m6AYigLoFg1+YX7gaWiWEnbZxXLz11VLRI/tbGgL3tpY1GSb954adut+k76YqbdQ6ModRAchYCF1
GJMk74jY76O2Di0rhvnyoMs9ZzVv0LAC2UG2tRbZH6nHqKQ4gcTrPzdP0RmNapWYp8q9arvwR/MH
NQ1MVLcd6Jc3GDd/I4EdTi/1XvbakqSPyOdWO9u6VTJWrarSpaim+osqlRJ75LZ8mLQVUlro0tEX
P87JQN7Eu45Nkqwl+bwiz4a2265jEcHE21W0ng7pynC80fHibYoodWkC4OiBkMlHLNv1CiB+fv6z
QSezKM2mxXzt+QC9nqkrfGW8i9AAIXV0vhwMm5pDTNM1ddGtNpkrDYr/HVokzSmos3RdIP3SNBvS
ZxumoYToUK8cTNm5uXwVfw0rgIMzJHmj2p+pAfauJHgQVUfAn48O62T9V6eVDP/+EM18jSmChEoS
KzX4QnZd5GlLlEeXhiBnXYYJ2GFryc5ZrorfP+LXcMIjJ3cnZa6rNkMRkd8sm7ZeR4G57X22LcPi
QVY/lK2o8KpRJ33UJhdJPMtggWX18Kl+/m8zEhny00QbhSzOUYS+u+QV/eID++iV6tZKRw9pJGSz
7Q3LoYbDttTdN4lMA++T+3xlTUXufGGYpQWpsSXophvnpb7TXvoosPsNXjfzC1DBHDzjZTiMG3cb
3czraTXBw4U9JFnQofdj35XQ4vEGSBOcrEBfu36s+DZewJ4sjpB8jd9I93rV/OULwgrHd+Pvae9K
9tflK+/v7SU63qqpZVVzXuA5qbyP7RikeufVmZT8ItnFxjLRMyhibAmIcrwll4BWzYLFVAFqodYa
vR6lhwSFP8tMf/6AuV9TEyIVl5C+KwacnHZl7sYbuq9xo0c3Vkgf043eemQro9n84Yb5GlLAo6Yd
XcvgeLea6/JxvgGbNLS3Pep+YQPVB2XXPLhsAyKV5Hq5DPRfwwqQlKSO6pJF0Ndw81c7K3adYm7R
kbpSitYDMV9SYv9DDuxrPAGTwA6BgF8D2OXBFJrPyrcMfAIbPSiLwiM6e+J1dZvs43wRPwjYx3X8
uLhjTVwzjmETYogdPGkK5qMDWV2U4/bKcHLNH9Uge7FeDHK/xhAhyixzPRl1UMX0dXXTQGHuZvFQ
i0Mn7KdjAl48dBFxax/rfW94hizHePHUn40uPJeoHg9un0DKXimZN/WuB8tK//oiXg79zsYQHku6
rTfa3FrJCbqpk+ujnAmFF9PDpQIpjdxbfE5kT/OLu/RsSOFR1GVqFVtthQY068dUwr9sjtdFqnhW
E8PLTJecCdknFBAnn5u+swtgfJ29xPm+gwzJZJ5AcfB4Ds5BIrPcvpwSPZueADc56WnTm/VyqVir
6oF6zV0DfbZAa3wohCzyc9auDPnooQ6Yj2Cp0WPT+LIbQ7bIAgK5FdVzdJwiEOsmBPX9rtfXWj7c
kWE/67IH6EVUP5uygDumpo8E2ntLmiLeRF0wbz5pjGg5h6/UE8t8WeOI5OyLnT+KXaq8Wayd4BAQ
VkUVwkvd55a6kZwO2ThCFNQWSQUlXjhPcgiRzbAggLV5Se6KdR3UW76LlUBVvYyspNHexezu14qK
7T/g/JhVbaJlRE/7YJwSX6snj+mw+tXS2ypf0+hWVR8U/iaZ8MX4/WxcAXLaFl6GhfvJN3S8N3YP
ccgh7A6U+b1nehq48+2hKD2tC8qfG+msJftIbAfiTlf/1fzao/NBC+o1oUeK9+BSurDLbXKQedZJ
vq/YDjQ4VjFYNqY7ZhN6PwrPbWpPy2VNkxc59NrZsgogFLttjwYd3FXRgc1+360ncOXbG6XdmRxp
bWOjhBySjn77zF0/5d+NKaxBUbqPXuQ0FsmtIvYKcSVKa/rpyTTQsC9mP8slbR6yEQTs6SdtiOky
W71l36OKPjFL8naQbVMBcGwrb9xhwhXSMOpb8+Q1ph5krF056BjK48hrJvACivvrp0MG7aYQ72SM
EugMYbtYx/odTLzpDQobXe1Fr+R2cZhxvbnx4lMDGilbVW84KMNmknWIy65s0We5NPL/tX2z43nX
ZfwNvnZ+08awR7LDZox9vSo2Ko0PrLjnCXqVui7k6M69vhjLR/zt7fS1pcVuoTmyiZJz8CuHufBj
0t/lVn9j5M+jLmPOSa4ysWto5NQaTLq8fGGbWVAadhU6S8vOQ9I6yB2Zhstns+O1mQkhUcIjy2gY
8vo5cbZ9bz80A1ThmPuQod/DGX50+nzs1VDJYyiwRmtI8mydMHSIv61CbUajGvKFBL7T5i5XXkrz
vXRvGTYLsx5z5zWp9Tvg+GOdYdP2e4I30GSNwWD/MG33tnYTdHy9tllhedlURT4l9WM9p5IDejlw
P/t4QgjmOq0y8PLTlw1dbz+1OkxWC9BquQclyBChu4dKW+J1L8mTVOLg8uvobHQBDUlfE9eIEFXz
AM5lG9jQHJV7I/bm+9byOHRyFrU0ZDoZk+SJJMD0ye06e30WZtSWUMQEERs1Wguk6FgPr58KyYUi
qsLzoUyxezC1zN0TKN+N6c8Mghj/ZhAYnsOFxnAcMfVeNDFDXQjTsEF8q5MirAfN7/Sn66NcPuBf
owgonqq5riZ5R09dAtnyjp2o/ZiwHVW61+sDXV6zr4EEMB9VWrXDImyVkTRQ+8qnxuj1CpV8/MvE
JvNrHAG9ndIlTb+Ia+vKi2tspsw6TWbvZcNNpf/omsQj6na03ib+zRh/DM73rucehVFwTQqvsD/4
cKzqBwU4e336l0u/Z79LCDLn3MkGGuNzLq9oOM2Cw7GkRb4vJwF9g2j3BLRLJeMvo+rfq/FbCt6O
GasKaPxWykGDaBmqAv7YNF6mfW/KQpYpWOLG3zH1azQhrsxt+Box24lPTvxuuDZi5nxXGfbk905y
R1z+LRldyMfoNz3rbxXDVCTn8g+I9/UDBFC3u9gq0hgMpPIGCnEorEzwDzuZ22Y1QynD3A8bpwJn
eCi9UvoWuww7X2MLaGuOCcRPFlPoDG3DTDePvKKSM3SZD/S1iT6TYGfQFqvUKiq2FBYC985YQX0W
j3iEAsmOVEGe+RRGzOHs6xQNH6BN+C681NxwzoKhDtFNLKuNS8Djs9B19nPGSVd7l03Jyc0e9Dk6
0LZfQZx3rWrv10+PbG0FlBrNotMgFgssrH507nsqk0mUTUQAJzbD42dUEMtOzjcd7NyMv0bkobNk
wnGX0xRfe0QAJ0rKrh6mBK1lh+HXuOIrdWesyKpb0527dXwn8fvJi76V4bQhkrEvB9NfQwv4w9GQ
7ZhOT0+kPMZ5Eeiu4fNJ80xu31Y4ljlvb9BM/XH9w0lQ/xOtz3ZIoVDFBj8jh9fmd7sqN1oTBaod
S+Ym+XyfEf3ZKBAx77OIEDjYa4U3wly+0GrP0t40R6bE+qk4dQXiPt+AZ0Plo8kUqOVjp6wNmMah
HpSFqInTLBg3hc8Ow88M5uHTyfbIWg/ap6nelU/V4JETUyUBwmUKxBcafKLF2W+hZpfQeqmv6neQ
/0+ZNxRh6z7R2VfgEz15BdjqEOPeFqHxstCaej9K3wq+qX5leM60YFaBbJRIDRZlX2M5zGc/K2qa
xG4YlN4h/hbG02bQTnHV+HYkQUMJKIhVSGa5dZcwgEI2Gh5aFtDs828E3bSzFRZwx9RVRNAm7hPI
SJ7MZxqytXNrBg4+LV+7H3JhCNmcBCByOjsdBxU1eloMb1qcPI6a5FUgG0GAICOdp9lkUPwuxniF
3uiwxavl+qH/w9v1b6wRk/ZqZbsaHUl8svscloPwTNALqO9lFfHiDv3O2k/N0EEnaW7a2vwWt5tS
QWirpsy//kMk6CMm9nnDkDksEHOWML1WzDfN3ZtjKsmLSkIssbzYWi01eTUggjaKIyGzl+nVRjfN
dWSxwFG216ckOVxijRBpdZUQdIGcCuM1gS5sEpdhak7hiEb66yNdLn1/bX6xWAhWE8oiOfQJqqqG
Xrr1beiVV433GyvKPTwt/alWPY3Cv6lOvBxCWqb2dP0nyL6fgCSmTscMRl8QDIAFYGUXnhPXvsJL
yUxlwyx/PwMsVYnsqq9x6ProyTXTQMt+6qNMKe4yy+9sOQUssUsoqtXWDLPRxvIiDuUQpBFGjFMW
EO2qjSDtLN/QOz+e768v4x+e4n+fR0NAlTxWaoaJ0VP8jMthyUS2qteloQ2hGRA4VvmuPKRvw4v1
KBn4cqr3a2ABbFIj043awaNn0bdaSHoaagY9Xv9L72f1JOs0/UPq7ms8IcipzXkeI+52R7okqJBb
+RgzwE9k4yjWI6xq4WWZwPnGmY0nwpxtXKs7pZyR1WuN0CmGbybHt4FnUmbBJoAq/lyjx0cv35Ja
koOX/VQx91/bWh11Ga4WyyNHh4GPxUBhhK1hUN7qD9YK5VWYvyArztBip2z54HUyCwYJloh6YHPd
RjaluApcPd46/CFzbkvzta6clWQbSCBSzPgnjdLZk4JzDHnklRGggeJoQVQFRsUdTLqnR3uv75O7
6FbWM7B87ivBmpj4Ny3NNtJMpcgpvqc8256a5I0ZqXdbBHgWXZ+k5F4V5b+0jhoz4wCRWHko3Tsz
lmyYSx9LJ5btqLrmOpYY49Kid3TYsSaw8a029sTuSd5vh9ZexdUYXJ/KRS7F+Vj6PwExZW4cpbBa
QeclWg43id+isL+2Axva4DbqQmDDgMNxfdDPy1j8WOeDCu9nWrm5mTvJMqgKjNJD+M0dnH36LSfQ
xd+Mut/qPhKp9fiaruygg9UAfks83M5DyN9idiDGysr3fB0ncOuUVa0+i43Xfp5wF7Gq7ocpglTf
wmnBs5uGpk9eVHR9bBYeP6k2bAcN0yDfD7Co0+A9Bp7LfX4XvZR3dAWNixX97qLQY/nws3uDBur6
+vpd2n/nyydcYiVoBF3foi2cUMufUOACBEruyYtx3fkYwhU2mfrkxgb44y1SugkN5iYYnvoNVL78
CCbBw/r/0AV86Qo5H1O4u3S9ICO3YG407Cr4Af9FWl0anxbSqjxhJjtmwo3FxyimvQ5LcHUoPGRm
Q1d11ob12Kbmfz1l4mVVd1maaulCH5rC6rVa4R25VNQXHYYW3Ma39ElGHboYCZytphgRa3bX6W4f
L0LO3XN962yg3fkSrdrNovyEhAD0/kqPSO2MLvK6z8cVMoMTqQmfBrzQS17u63HMkWIxerQ836vQ
XzLy2u8q6xWKgNxPancFdxtJiuBi+HX+CwRM0+eMoZufIi24WyTb0MR9hFMn1G2k4vzLFrmCFGLc
bA49t5QYaww60ba5ZbvmAP840NH8v74tQfkl5IfphWxlle7PjNu1sQWUipvRLjXU0U7qWt1ZKzMk
H5Eb5g98A75GWBkQ4/OSnYwidjGYOV9cAXw4tIKbUp+TUzOV3jjxnWMSvyCxp0wN+gWmLiAl2KVp
Nvvt8mBRX6FwcOKTDuVwtuXcPOZZtiKx6+V557fok+eFeZdokcxc4FJEcP5DBQRjHY6zrQHFidnd
DJrq5W6zpSrxrP49Lu9tbfR0q1xdh2bpVxEwLJ6qpByWHWEd2bu7W3L/8BUIpx/GenGHAgl+K9Md
vpgKP5+pAGR1VuiVNUZ/sXXMEKo8MFKlBoSjbejvQ3qt+NHf9U9F4pXMhw2p5DqX4KghgBseGyxK
luHprAdwtDR3fZKsi0GWa7iYBDubpxhHt51DSOtiIH2d3beP/Fg9cFToNZ/uomQ3u155ZGszQNTi
q4/5zko2fR+YGzTXM9ebXro9ebz+tSUXsRhVJ1TlLmySklNdUJ9rnQdzPMlFfDELeT5pAcygBxVr
HFQTBNTzSp99dlv6xTFfl4qnrs2d4pUB9nYKWgmEb9uwNm7q3ptu+nXxIOP5yaYrhG0NWr6TusOJ
mi37Qde7GztyJNgtG2L5+9n73HFtUCQ7dP5GLmRRsoMmy4ldep+cL6cAX22szJWdIbbmhhEU7COu
Oy+e+lVZ5RuNVZIMnCyMMgUQSsqJKS28X6GeZ8Hn9bFBMKmE9AZ2akuc+H/osJXAnikAUEJ7q1cs
BIeDz57Ze3E/gYywZneO6vWbbjWDEvrePc5vaea1d3Kn0T+EHegAsjUYKbiihxtRmjbLbLJ0UaD1
qN8uBoP5PjuYp97nzzambJxckCckqbk/nJO/xxXbp+1RUYsiBYNo0f4t0TgPeqa212Ho1froFgwm
sLQXbm92QgP9T/Ka3/E7+6M8yESpLq//1+8Qwh9FoVMODcol7FpsXbP10uFZrGRn8Q9Bztc4Ai5o
idvPvHUB+tNGcyI4jsRpMBq7hMWb2SKbguk3UR9tDOf534De18ACCtCsU2LHguZvqULUs9sNUqC/
DAJfIwggkDtcU8YKDcyxNa2j2tpUECO5PonLgdvXEAIMuG5DJ2qhOkfY4wQWZj1D/bAavS5nntUy
X48MCfV8+R9/D9e+RhSQoDANI6sU+DipHN1/sXY09GxjFf/G6lYnX8MIx99VYYw1F052csj3Ms6O
KCHv0qmRXPkXq9PnwwghR0kHtehUSGeZa/NXcztvFbbt6pvirj5k68wvtsl+fqK6Xx/HN0Ihxc6O
7U/lVXYKZIdNCD0Gu2KG4wJsLPsDzWm7oiegb1UrwrSwSqAByd4UR3v9L3vnt9bq2s7VnOUKZNOV
1LOtaT/k2n2u01UCa+0SmnPzIGscuL55iCqACoMUYds4YMxlIJQO0R1SACfbkqSdrh+739qseZll
PXPQvhUPR7t7taS7RjYLATlS+PskzQTmvtHsRuu9Rb4zyx6vf5yLpYyvnUnE3mk9mivIwOMeWPQO
jZu8hPj7QuWEfMph2svQXnLd/dY1zSsFHu/RwiCFBEK/tezjkrEaMVxzGteQrUMnXw0eiizfKR1Y
wBN7SFk5Rdj6A0SH63Dh3TVoIFzMFuI1HmHIupdrmSHI5ejp/6ELUUV0GS27L0BxPLX1Jol/mvlG
MawHNOTuZuXn9Q95HaF/65xWNSdueoLvqNrIo9WjVzUkgLyr1+d0w12sqaNLLgXZ/hTQJM4UBRD9
6ZT2ZhCkXNMc7QBjeH1iy4f580WAtfxniGuRaqraHhdBMxW4b2CQ1EEa0573PPlxfSTZHhH7onOj
1V3W43Ml2yEk1MtgPGDd8hcQwyCzZfn6S76LH2Rq57Ij+Pn3syDe5oVejPr/hkD13SKw/h1EhV17
KH3Z41PyzT4D8LOxXE1X9ZrjeUQhcKHVyF+z2Ovp839cSSEkmaxBs5wY8ULxq2WetrIgbUrDBMkW
5809js/p/rMjThLUSo6bSLpSazMvDAp9laK9ma0nd4rAjf/Q+jKohkpypUvQ/3MvnS1klCd00BWg
v5Y9ucqPqeWSl6xsMgJ2cJ2mjjbjdNk6Y17HIKiXqNsKEhMwloQ+ib2+/s0kMQoRCUnRDPr8HKsF
EHIKu/vpoNaeXXvVwyIeQnfsYKKyoAb6Pn8yb+JXe0OHVfUkKxb9ITvzN2aK1RylBKtd4WZxqtMX
tdPCGB1GlpPeUlYFZBo2ZhU90aEPGbOgUpuvna471rUdqGhLqp7jCAJX3F2p87y5vj7XYyci0psm
3O+1w6fipEUfdk8Oao6bZIDlWD3A4MJZdTnSKNSUhMGSbSYSmVhkaqbe68VineO7SPpZ1JAArGwI
4azSPo5JXM7FSW+mD017yyiRwMHnY/IKhot8JNuxzMyZx+LkaFWYdRWeuvOmn+Dt0o7sW52p7wkb
P+ZZv8tdF09RffwVFUPj2TQy4bvruAe7ga5aaQ13hTruSdJArM+eci9KXK9Sq9LL4RoNRvstiXWo
e0KWde5cP+pt9HAyb6ySLTp+/Ng6FlD8Vo3nfDgUIzpn7HnVN83zXL45WRI4br5q7BmeC03twxPq
sVDRVae4YWdaK25Ge7OHkpKqrif3xUiqwIzStem6gdtMm8yo33sNcq86198mJblLloZS9jw1bANb
Lo+y7xOZQNNgK15BZegWvbs3g06DjBP4dsGT03mC94ynVhiBrRjSdOM0BGn1I9N+QDvwNaXW++AU
h7LpnhM9ubVslB97Bte0cQ0m1o2RJjvWJRKY+zSDuPbpluv5DOdMcyIonTnFiWZZwKMCjSC5V2XD
K6yPds7AV2beQtKuV1aNCmOUCR4haomHde4Ps+o1kHVVf8Tlm5Fl3jBqMJVbhF9tv8t+pNavGv9a
mVigTr0p1M5L0WtBulMff9D2PXKgJWhonpXcqfrgpYUSdCoNK6Zg3ieXPlaUoiv4ppxOZZ4E9jw+
5rntc9MCT2Rcz7Ac9UCy/GZaKfGNFi3LdveAAsuNTZOnymzWaTn6yQSJPj32IbfgNzEJrmOG5LbV
BQxn3B0qTrDvzUr3O7Rnxgr3WSrTcfhDFv0LM4Xn5Vw6KeSAreJELPWxLjbY6I4NaWIdSoQj0rlN
sUoJOiYHvjesdN2o5W0DZ6fSIF6hyprGZZMWwsKpJ5Ez9sCTCBJUhnFg43ibmi/XV/aip+bZu0Us
1/VdzDmF5/lnl3HRB9YedYNv6eMYZKiRU9DL4BnnBugq/EF+JvFKjzwDpaYjKO6BHkT7aYuzI6s0
X9T1Of9VwsNTL6NuakvANa+TkOno6RmzcZ272eswf+utKdAtQFExHcbGeevL2StbSGnEzs5wdUhZ
9+EQlyuu6VCQrQ5NInsFSaBepMgNjl03TMUdphpsW3SPFuGSRgfZCMKbtSiLQlWc5TLpeewZCvMa
e5DVaiU77DcRDbtF952NaRjjC26vD6U2/YXLcn2LXXwOGCrBDatpJriDwly445ZKPiBp8xdFK1+1
1lo3A7rWH4eVcrc0aaF/iqdBlUqu5AUXRNA9H1m4kqOo7dqMYuRo3HSD67XGMXYgQYzLUxJlXoSO
86GWtT7D9zYzGkQvcCD8lLBA+c2CbOoPjqp31HnWAfqpK7JNZZ2kF3k058MK10o/0aGuK/CelI0D
YzdEmAgIKtCelhJ/skch9M68l3zPS9vmfEwBjZUi1hHiojdtSXn322i9qMWytXK7JODSDdX+D5r5
0okK0Fwj5zY6Q12gr8EKFn3WRdKsCvXt4v5h+fKKxqUTeD5LAX5TWyurZO5wOLpvw/RNN2UaXlcH
QLQjPMjZaCVlN2FGifuecFi3No/XP5RsAAFEK8qmuONGccrt0XPa1mvpj+sjXHzr/L1ImINQDbDJ
bCpRhUeG9UDf1V9Ik4D9GW+gnw/TT/1hBtURKomKV9yQ92mlPbfrhdBuN542yA7gxbOu6a6lqq5D
DNGNq7MQLE5LM+gio1W+slstyMJ0lUFMC8XoVdZ57W0WIFu6vr4Gl+HtbGBhDcZ+rNvaxV21OFbQ
ArYqHCI5W/eoo/4Sw+tECRaHb5mBwCfr+zdws1QbpjyqugDrPxFnVObWdqOmvU1jWI6NRaiBWKwo
DgTrq3u7H94S0u6adjpSXWUeicbstshNNI6RDrFcdo9V9Jys9mEMsWpRwvK5M255qTMwOKi/+M80
OTM8B53fKop5qqvvYjQOrA3b+tW5JRxdbKdZZRMsBq6v6GetTpiZ6aA7yCA2sXQk2v45M6WmiR0b
7Xjs7Y+ZoqGydDLk3b6XWb6zo6GHau+w64cHMOLcDj1qM6hojKO3iX9Xjc7LjcTvku67Yd73Nf/e
jTVFQwBfzXDCw9M38mpYYI05lKLqcZOONGhb9qo0w6/WQl/dlFebvJ/hGfctskCQdZL3SL1RC/ia
l/6Uzqeuin6VtDolcwSfmaJ+ahPn25z3r1aprssRtp/GkARK/t5nlV/kxT6fIO/BJk9P7FUHjx8n
116ntkYJPYnhwAnT8KS4z3sLpCiwh9ZVq7x0pIDLiuG+zCVYNYrq+EnJdiZVt4mt13Aq6I522Tym
sU3XedI9g2Beel2VFr5W1fMGdhB8NTbKbd9A89ci9jYzte9l2950CtfDOdHCrDQCN4na0G3hkw7j
ke31j3ipBG06+H6OZiAbZooa8W4Gi7g2I8MRazWgBdt4dFRkp11kVZ3cd3rriG8Eywu4bMBxOe2r
XRQ3P1Wt/f/PN5iOY6iqA9dM1RVVDiq1M9TKmlFbsBt/zqpNAjRUTAM50HcYMnpmkt4R9nR99su1
+9sO/hpUFDXQwXum+C3DUY8P9XQ3299SKBWbEui5cBGfT00UNLCzyUnjAaNo4JJrbucZNWw/ElkV
6FJi9R/jCAjXJAO1Ud8fjp+uzshmpZ7Wei5kChYR64Zt65f/tnzLzXYWTDVZ1XGSY0DduIuGR1Vd
oVscTywJ0EgnJgBNW6llm+ZYQFZ0x0blcQBI2tUJ5M/tp0H5MGmy7zJwxmZz9GmU3Vi5Hvy3qQoB
XFL2VjRAZeTojMtLRwmdEn1f9Ycj7UG5EA6YDkBVs3THtoglhOFmU+sm0dB93id5qNs/B3TzXp/L
5fU8G0L4bjEUf9IaV8+xL5N9pn9jQ+fnYxNwcmisGO4Jd1VWBJXBZmgCzkHNw+s/4EIM8I8pCt8z
ZQTWUWM7HIe8ASmK+gWLg6XZIkE+xa5kSZ0l5vztlJ9NV/h2BsurUjUbDFd/TLCLL+vSb5HldQ4t
vLl6TZKWXy70a8Mtsz87Fbk6Vgi8R5yKIvaiKd3mJuyHIS3JKfEdaEiysjwoo6y34iLKuMgtarql
moaYSGZKqlE4BAPIIVxszg2Eq4Ygl1ZpL0Lm2TACyFjKmBouGPDHclxFvxh0+Pn8ZhiGZI/KZiOc
gjkqMmcwsYh9X2wgGr7lIwoq6b+QPcVO/Fo04SQwzbYp4fVwVOJ91z/o0N3/N1v9awBhq096Yw65
ieUi0DpJ1fue+x0Pp/6unWQweflUfQ0lbPNqgj+YDqG7o9WPKwv+BS7xoMPgN6UJAmAS/reJCbtc
ZZRyN8PKkSzywecOUpDWefe9gcE3tTXJaLJdJzwrmRIXJemGZW7FhrVvOVE8iMKFxLXW1+cl23hC
uG5OUQV17BLiH9HRMXB9jsTL4x/XB/kk9v2OEX9/KzGd58bDUDluMRwjtMH3lN9pPPNr884eZ88C
azVt6S5m1VOBtli4WzUPBmNFCEoSZNkITGZSTpFuqqJNafGtpXfR1mZmF8LC+LlU5wPThh1TYeCI
+NnL+wJShEpbbce8u20yBk8wAD2KBshePcTN/JTlN0mU/oIAyouSG56V8V98OLTWcOPwasvr96hg
0DmaPTdzNa8gfcil+0my7mLzbFxpMG+PsJ+GFN0cJZjRENctZQRS2SgCepGyyvIeDqHHWn2L43bt
thsHqcjrX1dyEEXav4Z+alLBBuCol9SDh5UXqdDyjJ7irDsw6W0uORpidjCbYzNTo+Vo1I90XBKQ
k59Q3KuOzIToEqnQJIZpErwULOQJl9U9u9lwuVgwskZoUioNKLHWlveTb+Luhr3rUIWMKg8jQ7ZJ
agB36bOdDyxA20TyLp0JAoZoeJ/j1ybeR8Pz9Y/2aZArHsnzMQRAm2wMUM/MOMI19E3RbQ79CH3V
Rs+TXm76jAUZnm1sVFdDkhzdnq5Hg92h/pZ4amFvGwv1N5bdKhp8kex4zZUM/x57cKI6FNBpq/k7
QyUtarStiXqQC6GGET5Vc7MeumLFYstjZrJxkn7jgnerrXI3uYHExJZn3dZ1ppXB1EOiOnuuI2to
5McmzrYNVK2YM77k7X3fwISo5X7tmu2OaeO6aVlgN/BMSMr7vFRPs4aUhzWlgWTVLsQ654sm4HJu
N4M65Ag6hpL4JK7CdH6laM/+b6MImKymptGaEz6/haeoNny3x30i1eq/dI7OpiK+BV1CGx0+jRgE
mQWQhT3LRK7FfiwMmRiBbCQh4UetuEfKAscI9g9bq+lWbvWqaDDTGifJwslGEuAO6R9nmGp8niSK
V1q9UlCNyY41LCSvf6BLad9zZBAfLTzWoi5N8YXSm3Lbof64Qbai8FP0dk9edQtfzjnI+pWsVfQS
0pL/Ie3LluTUtW2/iAhAIKFXmuyb6lxV9gvhKtuA6HvB19+RvhHHaVae1NlrP9RrKSWkqak5R0NQ
Rrz0K0x7Ce+ZoLYAX6yUnHNhrCLd2NHKXoejuc6nXxBJWylmeXs5/wy3yBanWTqmsCJyzizxnlI4
wfXkpbK+9+mjLL+WE+DjAwzZ4m1DwV9qLd2TGnwEB+YD0wAG1L/xbsSy//lBi4Cc550ICysm52nX
XPxDMkRiR7iaAY2X2jdh01V5cQA0u3QFlITGj1pRtbkdmP/8gMuKXd0IbNJlrSUJOZezjqLRueq/
GRD4uL/uNwdBZQoiK+aFlLWIzK20ikafmXkuQlSt68KNq88uVsjF3dxKV4MsIhmaYsVIBmqeuUVR
oGmCsK5cAUbUnDIP8pCKE3NzK10NtwhpZplQhPfJPDf2U1O91/DIyAayZqia3l+8WwAji/8ZaYlz
MvtajL3A6l0o3OlmlJ7uBHBVE4AxhL/1qfl6/AF9av0jpg/Tm6oJq/h6y3dp0tYts2scmrA9tPXk
tyXCeKW4h26WNK5nuYh0MzOmyuL4fLare+EvYzNsLjBGw5ue05WKUqfYK0uU0swq0Ekywzynxgud
kKDLx7EdXCefvEld1lNsld/UlqszVsy41KWNrWKfB/RMUI9ekbcB5PLsZK8v2m5QK31SRdbbud7V
tlmElhkNHINKhJZijn09mdaAMq+ynK2A6XikFfFsh25HBjuFWSmtdWmp/SMVuxp7EVVK6AjbHVoP
Z/KcPEm4ONB1+VQ8o8q/upgFQbIUtj3TQQbOSu2OpFruRbTRaw0xjeLjcr3zIsmCVthbq6k9xgtF
ELjcF/fmuYg5jUiZwcTly050NSS1J+JR0dVXDbGIM07LozGPCJYymd1E37eDppjELcrvdYBZvmVN
ayi1zNQQnpvHuEFXo9BW2qj5lQ7FM/MHb986Jw6SBF70kge5uW7CKIgonFo5vOINmJbisRuzC+Tp
e8mg4aVi3V6W8c4yL5+WYdo1XYWK2dmCfiqpaoj6Fu6kbfWwddsEF/T4437MVYS8Je6kkHMBjoFp
ngcClF3F3LYY4WqjquMqwtDynenMDB1AQ16GScBhNdwiM1waAVsHZ1JrUExKNdplp12FoS4yhjIM
Z/PMWHqwqmmVS3Hi8PygE74sVUV0xTEki/gTljRhaJqY51A/DkIEFZ3dMT7JtFCkMLcaw3/t30W0
ifUsteFuh+0BSh6YA/M+Whvr6b34pa9MF/W6D9jLv6tlkRVRbqnFZOdFZocFN89TWMJ+LBc73v6y
QWdgyaNxMTVHGU9ohpuoxEMVMWHppsBsZ6ZOj/Ca5XQX2y9cuaaqvbKIOj0xjMipbfM8pxdQIw+c
rPWabAbm0PFMopIvUhzwJfO7grJtPQocBDkJG5DheJXKlyEZfFpDaxE6qf6gqfQDFIu4JHdnYHE6
vEBQYazzNb43inB1P4r8hlj/I25BmYiBuG7ZKGX+feKmMKmKrq9xPaTFehzLdYU3/GTN0H+ihzLK
Hg278BzbcEkTrWgc/prtt1YDTn2tWXi+kke7JqsxFx5uGe42HLD6C0411FQ5pvKXLo5QWSfAKOMS
OGs8fG7QT4eqlt4y1IaMIAeHZYKKyQBJWmqCWdJAjWK2/QY/bs6yjU0MvEiroO/2XB6q4QN1T5Q2
0XoSSjuqSxZ4b0WXd7uWax2NBvMMAPgxycF5GarBy3jmDdkx1sZgJPHWCvO3SCsCaYBGP+SK6/Lm
3XD1UZd3vobWUBu3yB2F5kXiFBXAbxZP97fO7Zh2NcriAFpilDHwN5ek//9bHkaPDL2HPa3c1pfB
BctnP0ACtlWVam4n4n9GXhKtZ0jojUmDqBaWcwD9x43k8zaUveeM/JBEj7pgsFrswCWYXq3hNJNI
Acm8pTBj8atfsCivdImRTMDa4GkFJVDYqBjsc7C+c6AZIm1jSWdj97136mxV2fd2ynw18OIN0tn2
rM9Qmj0nwxfBndUkDMBxQCGJxscGBHsE9E0DeOOoq8BN5m9o9Z2dvQRvjhbJmFlo/TmaE+GBAfyD
SusDpQdPJIfCMXpvMmBlN5gzOAiSulpDyYpMDUyLQlxtkYx2PUjyrtNw6lk2Or9dDDbMTOVPLY/3
jmU9FwLagNrcuKJNvqQ8+eS9k2/bIX7XRP41lb3LeBZ5dRoD52tl8yqfBnhlWGQ9ABIg89HXQvaE
mHW2KvKRRTpsO0R3LiP6asu499PU+Ylb/mQnWeahx2lC6BGxjIbaQRL5BdqWT6kEZSCiWu1a+VT7
YnZwrcSepYMgQ2bLd5JicDWUJH2DD3kguihxM+QoPjNx1sEn2TZO+6B1JHMt2h/MsdvSLqx8gO1P
bdSCFZ8FVqW/6eFb2dJDxR14If4q0mQdGblHKQuMvn0heeRFzezFHH9t5BHeP4q+ebLFYdYogKR2
ioyPriGi78XUOMmuP1GBAu04upFdHXpAtRz9a9uFh7BhWHuycqLS8gRo+kPFPnA3/yLJsO7N7MmZ
ILdWlp7R7RP8l5aB9WEcQdCIPKedm6Dt7cAW7ZfUtr1mKLaG1u9S/NM6njx462xrO0uArk42Ge/c
uokfZg3OZYY4oo0E3isrniQxN1OZf5sKIdx+biFoOzYnFscwOouHLxNqXV6VoUCd5tOhlfWRT9Me
vqll+dU27EDmzgr7LrisNyWFN6PrXGdwspi73DUrzXeyGJpOvZO6BW6EwcQe49BlA9uhFLrLq1+x
la6KDMDKtHjL8vpltp3KHfvJGx28D4As91Bb9OfOfBojfWNajWsKLRhaY62l42kqXsgIBKFpPUxm
/ipCmEfOcpXXPXcLE8LLehvw9ousG3RGTKgK/WqKtzr9hFm4O7Zf55LDayl7mcAElmDq1EYR9NLc
EB0v3gbYYGPEXmzRu4clL3xXuKX7Deue6k4E8LR14+HTij+pfmLIbkonBJ8jddNQBtlk+alphCC6
tOsMlAyw57ZDE7qJk3gzVHHd/y7k80V+PsgeYiUmKiAoo7lw+PWKEHzKKfXiZpcz/ZxY5o5HGd4h
GtS2vozxsMuF5VpRtpa16cXKsp3yKljkL3ZPba3QS/MstnigXAyqO1e88nV38dB7VlI9b+bTV+F3
kYTkyDd5q+fDWbDIDsoRcbDXo29OutNJC2Der8I2dhaR+0SbHvUGZEmqe6QwPMitolkTaUEWTn45
FF4VW6sq7xBXhCchXW2O7FXO6bpLhofc+Vo4TtBlB2Bcf2ZDe5Z4cbXJeyetYCzsBx5/oWGBdniy
S3OQuxCR7EZbzfDezSB50mj1r4mbIConmvRlMv7iidYipqavBvQfXK0ydkMzqzgEN3F+17fiIvWx
zdQUdoKU3LC3RDZuiCup8YDrdKvsO2klJMOJl6Nr1JKfdex4ZFSpQtxuEjjcYoTp1NGX71XSjGKE
pZLxOymxY5/40c7yjdhrDxcJP+eUKBsEt5DPaFf+GXNxKjSr762Kh8ZZ33VbrfVa22ebcHfhwtc+
A6Wyh5IlPJO86OLvutGeQw+l0HgMwkBxPm8mfle/ZHEaioZBtMjBg6GB5Ba3h8g1w9CzutGPyWtp
TV6WQhMHXhm0MzedzD3H+kVE52oxzHnSWvFzbj6Zrn7N4rAU3J7A+sO6tCE9OBrkz4BMbei0l4xC
MAbIkTL3FSugGnOxBYvRLobecIyz1dHYtSbjsZMG9DNBVcyGbCfId8pLX+g5rnjTk13oihBiVfws
0iRgVj34neEUbq0BZttYqvh5M3xcrcgiMZ/bWde1S93PGGtvsF/1eDiK+AmIXFcCrVyBSdmZgLqk
/6oKeDXwIlcf0WqG83KEOkD7ZZ6eWtoonhw3X+N/Blg+j5ks4qmjrD9PA/XrZJdX6Yb3UJqib+M4
KzbWLXnU6xO3fBiPtpwqdINQDgSP2ymZy+vcJ/D7pDGoLjIMpgsHzAH2Yjha9DFn73ET7fXpCBF/
t5/GtSPYQWeB00Aimhpebr8xWbkSnjVxD3XkcfxscddasP1O4FxQsOpAtAavGtHtqJW8xQSMt6aC
4JG20oGOb1LmWrMq41acZmuR64N9WrZWh1iWxd8r0DELzcGRUfSkbvdurr4c+bsCUMg4lcOArXGh
8GARrLX0NZe9xX6K5sYQxB8Sst2ln59V1D7VnlnGzdEBVa/CyAzsvIQNLsPVYM1WUM40qDRNERsu
e/wfzxfcejrHxUCtpYJNyuyUZmw0EabtVbEaNmQNTc61ykf0EtXuDbP4al3B5tAZW/3cAPoPwq5X
w3ZM1ARpoUpCSjXU4tPlCWQemez0swi/5AKFhvFTw4B2uFFE1ctz9t6cFl8qbGZmyc7Qz8XB9JBj
wH4kXRu7bKNvVHpKl391b6jFFda3rMidvNHPdfSiTZ/RqELq3s5SrvbB4loSGilKzcJkZFcFrBzc
Omu2kvjzfDYnPO0EzA1Ss3bj9kdTz27U6Z9pWShUBm/u/asfsbinSDcRrYd+1TlGki+E43GG+EM1
XEV4rYGnf/8L3gwlV8MtLh47tcyomCoMB/JTEm1ySGY5/6qHfjXI4pKxWDfUtT7oZ24eLPbQRF87
JLf3J6LYHr/rI1cdAjOLgYLKRv0McguA46vRViFnFEu1VKwxoBqatOGMpaI/TPsk9G/ZoNBk/P1O
urPJf79qrmaRMpj61BWKkm3WPeYZmoypVW0zE4YB0JAHTX84tFHYwEhr6vwMmCEPWhlepE8PLU2A
ia5ipJB4/rs63pP7psGt57R4bUQTYJhjQbxQTxG5B+s5iep9HH8LpeWZJt/YBXkc4c9Ke3CQ9Mmt
7ffIZjuBeilPP2je7mkZP+gDmN3mp7TmoI61Y9qiMBN3eC9Dv7kaf4DshGeGjloC1IOK7ZQFFdwz
NRbtSZj4JhRCU7hqpmb3I6xbQNbMfKv37WlKSsTD8kum8RWM8naxVe6MdDoA5+nmYblP9MmfiFGB
pNQ8lMIILlbauBGKnB/GpH4obIYLmL5Wqf44dN15qGJwvsU5cyjwP1W1HW3myhYOCqhxlNEEvlbn
TjLbObR8N5LeizPUdCj44xBInkBau78zVftmEYwbpB3T3GFnEmerVeCH9RANdBR3mPHbzebe1lmE
YkAm4T5emfo5gnZZMxvbgTiboqew+2R7Dn8UAoScLZqn9pJNzrBe4kCzWGLYmkT3tfw9Kh3/IgRS
NO9O+TwVu6ys3ahIvRDVBH04z/JUxZmrcfD82LOuQ/Xe2tfN3urSVe1EwYhE3oZ85jz96BuKmPVJ
MrKvuxh1UJQlMuORlvTJAiEuoe+mfSQz8Wl/EiPcoPDetaHub+nxyQxRfKLzdwheuQwvdoOchfMx
iR8JRIIz+2SgnpdWT8PwoqGslgrwxgDzauIT0Z5iSPxBqUST7/2QeGOSuLLs3QIJf1dDh3eECPQ2
b/HW6KACTQ5T8WE03+bc2dK6Dkire5pdBGj+rywchXICvqCFvD+72IVirSprsgFbWc2iOFniRz/+
1KoXW/4stJ+a9eNig9MCfZgYsPVLHDiaMuQubN1W06HPBzcG3tIzp+bJEYBJTrP+2lmk9u2yZ0ew
MJHocPpQWdEu7DFRabIXHWDPvej5o1lEp5hYO72Yn2rLKX1zsj/ub1JFxrCUcyr6jrVlgYwhBZK7
I/2qEc6KJ5M7o2JzfyjVeVhcs6jiDXPBcZH3zadDbRe2H6grmopTp5rQ4h7t9bSg4XS5R9lHUxlu
pk1w0WVuzlS+Pbdr/n+ut9+J9FXQNmlel4hTSIKIccid7D2G2Lk5Zm4Z0y0+1QYqJA8RSjNanvh2
GK7vr6fq5lvcrqPMS6dvcIW3JvVL+1NLVQhLRYK8RHERTSs7S5v0c54gZY2z7DkDJCUk+sugtY+O
SE8ZGpB1KRVBTbFTluitXFppYTTYKfYMUR/rKXWObHq/v3qqMRZZOTfC3JYZcpNmRDD7PnRfGun8
5zsejHOwohiFbYq9zBym0ojrEjx48HBKvzFeQueJK7lRt9Ql/hplMZOiGnk4FLV+LgMBn7hon+/q
IwCZ1Qas+gC8BjQEAkdxzG4s31+DLi63JJOZKC17PlP+HKZ5MKHRaoT/wun4r1EWd5ul2Q5zWoyS
GRCqEq8iOnZxsvqPd8Jfg1ymenWMHV20OjiJKFZHZ/PSKYteqzz7L7fCIvhFORCmgmOQjBxCJMFN
B8qLYP/lV1kEv4qjmwOw1XxOI7SEIL6TJiwo9FyxYreKqn8t2eL1IAre0ZRH+hn6or7poR/2fLEO
QadiTVf6hm9VyMAbUf2vARexLoRaWOnoGZ5oFRQ9ml04Omun7XfARqvmdjkui3zqeqhl0CsKJ0uZ
hrDa+Omp25L9vHcgnioD/pquVBUPxTH6R6Qrx1xjOraFXR8z+BNW6ZtFVWH8VmP+ryktIkToWDPe
FJd46g7+7Lfe4LhRDcevBPIXuo9tCE+lsvg/SLPcuKP+GnkRJiAPRiRxwvk8GpU3ot0Vx7/un17V
XlwiVQmXZVgShL/RK7ZklQc59M7e0Cv0rFXzrTr2GxUlSbEZl0p7BkzZyphZM4Ssv8qCBlGG3hef
vNl8U8ztRpnlr+W7/JKr0CQ4MbsGWIZzbpi5O9vmJjUGtDSlj2xqJdFcHyIZ6M68nk3hxeX3++P/
3uv3zsIinkhcxA2r8PnKgK5NzwqmeZfiTVqd543jFxt67rc0haDGQYO2yhHWV/RUKmpNN5KQv9Zg
EWtY2xpTlnfAdoDriVq5B66zW+fEtcov6NWfu/IjLypFbqU6l8t4A0nhuNIQbzIuXJZgJ+H5UjvV
9v4CK4ZZolgtZ5prXSCOcjSOI7i+A6WDoh0L7g+j2LBLLCrE4ZCJRKl+1sUccDIHcW7v7O6brakY
BqoJLSINLVBPL3KKo8G3zGn8pn8KC+M/Tw+vd8Q/Wnq8rXLeCP1cXbSsW5iNsMpjeLHdX7XL5r6z
+ZccR9o6VJrj5ZgnuZcnUVBl76X5QC3hkpL8dxtuiTzVB1vqLMFJi2jv2+QYxoNnpx/3Z6T6Ootw
MoH3S2SH7QYLIpePs99Fgz8B53p/mFuYpL8+0CJstOlFOJBgnCIZ8GYHDDAKZobakal5ZbdlePzr
gwttIcUXU4SKJcbUGbJmyjh2n2N066rtglzuq/o7dHhcY3J8ilnrdaSIT6rDtQgVLDUiPZvx5Wr5
ra96z4bgQoia7aDkb9/fj8uOWqW386gZOMUsge5i+AZy0ur+h1Psj2UXTcSsmghsdc/CfKXxs4FC
iJGqbk/Vhb3sYlUVEvpaQ85zUYyxD8WZB/AjeZlW0Cd9Fsd4qylK66ppLZIQAP+YaQ5YOEmfoHPr
ZdXPGfzh+2unSrKWDpx4pzRxZ+GuboMpCBNv+o4CmBf69gyl/8nXIVTwBa+LCBpn90dWbMAlQVqf
oz7nTqKfO9H7mSGDNIxcpkF2r1Jdi5ZiCy4CCOcNsQoN77GkMn2N7gFIUyzj7W9FqU1sBvQxW3yr
ukjAUc1NBN0od52Y+m34nRb/QgsGAerPKJd5XuVVTVl3vDWG+TzDKK7hX7l+nEiQAueXD6pOy+3P
82esy4yvxtIIsUTd9igC9G8Q5pLbzjh2uE3ub4LbX+bPKIsvA2PnbBaGji9TWH5JDnOsqjSrvswi
qAueyUmPJNZsXllQ9dW7nWU3is+vWqxFsjd2JB1oNs7nAihOEUWgt2MbmDQoIq6I26r5LOK2bYWx
FdtYsQZQ/cgEGgawF64yiFOM4lwAIFdfvyvhAD8yTKgE+zElwi8zC0xPVa6iGmYBP2aTTRtaGvM5
nDdlDJO9EkpOqh3wv9zr/7PJlrJtY0+quAUr9pxOsKCdGw5Fb6g4khMp222k9WtK0tmtQu5avYr6
oJrhIjBoiemwiGKGaVN6HYeSKsTq8sRWbMDbSd+fKS4iA8/LWoeNHCpO4bEJHysw15I68krtq4hV
EBnlel7mfLU5hlYfzb5CGEqh+53nvWdBy6H9SMTByC0fRzrQZpDGjFyRbCoHXkSLtimRarbkEi1G
SKULv64+yDB6Vf2zG2BzrIUBE2lQ5YoHpeJ4O4sYkgDgiwYXxhUQbTSLMoAKL3ChhWtHVPG0uhUQ
bQ7YqW2AwA2Pqb/X1qrtaZxIM587gGlrqMLXvRJbdgO9ZV+PsXjttDAU5SPPABPo+pc2lg9x+W0S
ZQBphaY3QVYlWxlP56FLFbHrZs33euTFaSCmMELK6/kMpOj3JCcvJCseuS5XWRp/dSyUfmlI3Lwx
jsCnbssG9OeSrmwxesbEA6oT9z+/fq5/z+LYFAZL8oq08zkmqW8ln1beKKZ86/xfj7A4K9A4HfMx
wQhO8q6nAJ2kG6eZV/encWt/Xg+yOBd12pUDkRgkI9St52gdQS5UA2a9NFUF4VuB5nqoxVGQBukd
w+5w/YxAt/N26wi4aoxgrI/Rxhy5Kkm87MXla9bmjALHgsTKoMvrzmGZCcsulJLQ0yfT5HX90QLa
DQKiwKFqCfE0o991un4cOxMBweDTMy78j7Ka3+tWTmuzaWDf2PeDXwEz2pWWF6MBTGDn0HOysRqQ
A8pQemRyggZKpRCbqUWG4DlDuRQCpwBQHDRnfirQ7I+reDVF2sHRK3RpZXqEUu2RIvOC//yqTSM3
5uj1wsPPAXUIZmpuBWeBVjyHduqHxU7oL7Rv3yOHomndmXtqjykKYdZbmBVvIkRRTO/WBEJkGaip
YDd7Mp0UEfT2bvyf1WSLaz2zKiZpJ5AMCW3bzs46zPmpN1XiH7f3459hFkHMTCPJ6zSZzz3TocVL
1mDCrOAN6MK4W3Hx3Y6Xf4ZaxDJeSwswd1Q7cgCUbYi19FKFGlMNsQhaVdx344gS1JnmgP63TyCi
B/fPr63Y5WwRh2SW51SCrXiWsJ+vssydu2fW6mBM1Kspb4BSOfbtFzAEPFs6HnDwGWyJuQPXyAzC
cmh6x35fGX6Wm1sYhh4ZxH1n/E7YhNLWd8TkWpntWuRbZhbbPOrXWRmuSfMIlZj9hMddaa8iA3KP
z7r8mUXfi6rZRSnAfkhimYD1L5a01bRjbeB9mDrk0ehg0K1lHxrTLEj/XGq8XZcFvQEuia1Cj/6u
Ji5DANUZFCs4Z5bpLHaTM7CmS2iFXLTcl/YpjGI/HEjQ17pvoaScls03UGI+UkxGo8ljPMXuDC7T
DN2F3tmHZAv650aW6T6nY1AauTv0Q2CKCLYg4xu4t8wF7wB40QG2GNrYguDVl6uweG8NRRpx8619
PZPFZpUNkqUaIEQoqgHi22I4/jMPn8u2D+K28sLmVfBq1fAnIwGFyPqR6OCpF/YuZCa4YZbiarol
RmA7BrMtSAIZkIhYLKwU1jBBepqcoBnjlfHgyxHockgJG3ntcz0MxvSjD6N9BES9zSo064nHq/jl
QpaBWI9HAWahWeMXmb7mfQYtVODzHZWACL38jOX3v/6Zi1UTIdIgEqbkFILg/fsa0M315MD9R2NP
2twTLwvToBiLb5AZES7aYGvSFTxIYwTdFLDHHYyDC4+w/kMYcBvToB+hJ95gwE8cbqiW1m+nMgJY
t/N5Ai2iiGCxcb5Cwf0UAUzPtdVU1TgSw4+0g+y8kz0DMQS+ZJGtdG7uC5PgoEFi235uhs6NDeNV
54kvQYPTwN7EgyOAqsK5S39kMOTRK4gKAlClx9IrNOE5aeniVlmXUR2U2vfBAeot7R/jHJ0tFvWK
/JLcis2OyUB1JgDKOcsuUFvHeNhlIzkBCetiUwTNgFvNeU74XsCyqg6hiSqAszpwrQA46BBn5yZ8
GOa90WEH0H4vwuSNASs32Dle7NPOBBEnbSZ3mjPf6sfAzh/SYmi9bkxWSDJ36ZB6pcm/ot2eu1UM
LYQi8cMu3IpGV2QLNw/Y9eQWidDIdTrEFDvaduEtV4FONGlvOgiMcJhL100wg1RkAZAFXhrk61UV
rVu36/Xoi9wIsGw6OUNBTmBFGoQdzRng29lQAd0v980/zsPVF3T+fiLk0CkrtQHn4dIWdX7Zm3zd
r6IHwzNd7EWlLaBqwywysJiFBqiUOYHS/rS10HTt6Sc1YMPJVbCJWxft1fot20pj3PAmTxsc9A42
27h8jEEqtv8tloB9PcYi5jVdZoowqvGNaAXQ3wgg32ytHdodmSnOMfAHmYEYoJGtg+yvNUL/Iv7Z
sAiUjHjlyGINcUGHnjv15lVsn6USyiQ57tUOP03fTa8Sp3Pi3hy7tad5wHfvinzjVIPbuKmvgvqr
Fn6R4cQ1qSJaIib0DIGgrZ6L6l/Usq+XfZHgxMBkGvpwmVtE36sWYvlhtJPZqyKPun8ylt2oBLRc
zUGx99TwepuXElSpEixUpQ/ArQf09WwWYaYybDqBqE5Oo/mScpSU8tmf5gejeWgBzW07hssbSqaW
In9QfaZFfKn1xi5aOOOdzBEhFw8FUap0NG7xUP86H4vgwsZq6icLY1hrcADB9oYFLyBSntgbcERT
4rEUwYUsgkvdZHnYzh05GfWxroqLwKzHc7EWMvPv743L4tyJmss2VJTywgTjlZySwfI1UUPy2fZw
F+x7WDeN/F9wCK7XcdmTimE6wpiGdcwskDeT2m+mjdkpAfiKSS1So7SWZpfq7eVrJZt0l64vImem
kstyi2ry12wWAcLhQ2r3LY6vXNFd2brVKtxeoCqs9i7xSN0cUsTCZVeqmnlMRIh9QZqjZOyJ5+NB
Q3/o/p5QHKhlC0rUeH33vzd7AnpxYRyiPny+P8TlvNzbdotQ0WnWSOtLujWNYlu2rWv2WZB0xZpC
ayDUUGRTcDJUK7cMEkaStTpHCtSwxO3sDAoC0lfrTKoChbUIFCIc+ZgliLVyBQ/feU/26br1Tbir
7s3NuFHlVopAsbQ8GaNpmk2JnU7ABJBl7km73faTs00qlbuuYqiluK1R4FONFfZehLpjDBhAOIae
hOiCLJvV/d1xSwzo+mAt7U4iPXK0ROJgXXK5aM/f7S7Adk/LIBJH+rOFDl0Qryy396PKzSF/Uxun
7mlY6x8qSJ/ypyxiSaJbZoWXHn7Kmb2DxJhzL0mOgrg1g0Rtvh7gc53Bg/OXRHu4BDnFZWw/PKV+
+qyyY/sNfrtzav4hkQsFd6Rb+C2dP/iGeApRwdACDhZrgwbeqhDIiqAWB1Zn323kK3SzYKD0Ql6J
seHWS6fkQiouD3uZvrRiGLoY0Vwb5aaVj9I2/dRYhWRy006lyXMzvydw34LQCnWMpTxNr8+WHpU4
WcMq2hgwoJNu6CeeOBmBcEPDK36qUNE3sQ0YzjYcvAgduvTdyppO9pBatk68QeFBQjhFy/fCSbWt
VacPTgToJTF9qbGdY4igi539KJvYz536pbHl5v6h+EeODrF04qAmYeqcwPVs6ZUFMbI8tRia2xdo
JDwZvN5y6y/5Fwv+nFC0DDSfnqZN4ZVnVSKMVV7E6+XYi3itYeLoQ2j6MQujTUwat5p/zCirNQZM
UMy9XZ5pc2Dxz76aPQ5+RlHgXECxi1btcYSEhW2ezGw9d7VrZrWXAD4KkkUdvo9aB18umGVDVIgY
UE3IQao102CYxKY1P3i9cUZI+WQtSgkxlC3qDoycN1Db9nVZPRDDCjjNQFJqIZL/jdmv4H5CgGb2
bBT2ZPquG1udJL7WvvVD7urOtDeFdHlSH1uj8g0HFUVj2KZ1CdXcLhhn4duDvYlLiLLAkqKGcpdV
VKtxPBLYGqOq5tV5tykSZEZW5LVauJ61FxDFPcj5wLX3s06pixRnl6CG1YvWTflBxoXLhelFKKbH
cA2rO2i6tK9h8ph3fZBkgLuNkH9H4QVACV8b7HXRvplw56QXFx1olVuJE5AeyVL6NapewkH3hqE/
dFYMMaLojYC1PlhQhzSbAxlewaz1Gkd3iQTOcdC248ACPj7PE7Qjk/JQ5Y+XEgWNc6BcixNasHBX
vZBcSNDGoZ/r9TajmU9g7leVxalBwV2zc8g+aSs5vg5GuoJSp9eTNqDmtBGOs2pSzTcz0KKmn3Bf
94bwo+e/kulRG78UNQmaDLRHXkDGPgyGNN5gVR96g+40KlZjy6EH1AbpKE5xWqFum6LfxA5Z07r6
VGxFah1JGa/1sjmYPaQ9+VvBVkj2va75NUDcHqpHhhc5kG3K2KHgoe/Q0e0gNZRAjUpAyb4lEEWZ
fkQGyh7mey0/y/wgzWND4Z3G33VQBG2jWsFj9mhM0zGPPlOYIA+l5f8/zs5juY0sS8NPlBHpzTYt
DEES9OQmg5TI9N7n088H9aIliCHMzKKio6qrdJHu3nP+8xtjBR7WX5Kat22q8LgSvFa/LyXJtpba
z2Wdt210YrLleM3akIxKGUKtFJ7sfLaCInrd9Ciu7Y2cd75ZfKoR1gJFskEDfBXCt1CQ8S01Tt8Y
/+enIZ7+0Kj10WgTb60/eitzoqn0ouamL4gNYGgyxXuSUjwhk8AeY3deBZtsa7ypaneu97J+g1eW
P+q3fSLvatLm9PDDnEI8lZ7GWgra5KlpNk3b8C+P266f/SQW7NGQ7JGateItLgROdDh8U3JnyeQA
YrCkjbWrQ8+d2mIj81E2zbATogoDK5iTODJM+mfZJQ6v4Rb8lhqgdw3dzhyhRuNTgBBG7Z0hVXem
OLpxKG9LGNWVlJG4haP5GqT142Tdm1MLOio4OrP5pPhM1vIm60dfSrHdsRLHKDsXJfchkXpUjNLN
Oiw7VKR2V+w78ecq/IQfaPfm07/32b9OWfY6XTJB1iVRtyzxfNcPG7PSYZOIB3aBh7JwhuvMKwLV
DV+RBrrFY7tPnzt23OEey5NAv2sfjW0S2xcrj3OA9+x3/Br7/8YnsMbWWqLT7zilTcZOfd/eTo+U
efU9fl5b8T68OukYMJ6Z8Redp+3l6vKvA/D8J5zBQhFO9b0Y8hPSKzMw/GRXf0Rb3c22ul8H06by
lNt/33zpvKT4z4oq7nSiqhjkCXIQ/XbR+JslYU8CN4ec6ER73HZUmzxuog16+xR0K9sVLjuG4eEy
fgkE+/6G/3ft81IPblcrm78O2P84Hqb3mmcEc5D4zYWAr/MW6/wyzzpHOCkJUUsjgRzyVcHcIOv+
r+X6rxUswzJO1cLfYYi9YqyaVYHKLUbhJ9KNJgKbDaY79Q8XHtl31yJD8NMpSSjPrLPWSlv1SYqH
8vS9tFep6uSvjRORS9x7zeqLbuYKF0mSBMX8XZAQNylrGn2CrONt+ud7IsZFusTNKh7agUhUWb5K
08lbhmJbJJJbriDco4D1YO01g0Jkyg8RiqM6p47c4f8fs5ELCfJ7GMRdbisq1ZSp7daq3Sx1GhQF
AlNGUYKm2KaKb0nxZpg4Uc6WgykVg4+nRbg1x23RXyWF5g31lxUiP6/Hk58x5mi8p8J6l1Oadw1w
O26Is2ji/HVrmpV9ih0U1weVU0I++byVPxPZwg5Fx3nmWS7uGeVJBd50yWtSkxxQHGf1K+3Q/mOu
pBdfGrVXXo9BiT1NrD5nlDRCM3ldvXLoUP932IQhlF4QJhbra5THu4TTQsiybROjeYhaZ24a3DMF
ryrGbWNYBwmdh5ixFxOFyNknyBjeU1FI2dUQUVKKRRCV9+wCWBcMTlfcJ3NQMyblhFoElP/ji5g+
ZMx3ZD10q5I5hvpwusFNsyIRim2tELcp2BzzREXgbIE4V+Qva7OvDcHvQQnN5kMiekYzQHaTd1lc
HQ4WWxjv1fKlgjAlcR63WwWnsamZnd6QHJX/rcMOi62vLGsDepCXQUlf8+lZkFUfhzKGiCjDW+wy
OfpF4vIWjW5RaPHFWuwh0/ZSx8Amegq1F23i1Mo3JdOaqbhf+btJKQ7G/NUJkaPFltd2a2DNgj+J
dJrdm9inTs6pzGHXlbt5qZxSw+0SimtH7oJUHsNUtyuiWPGIJXpRPmaWss3b/FeMRy13noSRm3Cq
UKckCOVlr7eyC3WEVD8GjFq+J83Rrk7tDGT7Ws1tlOXPFSUmJBK3XitHbEo31KgjDuqymxLuJo1Q
Auy+ts/KoDuilO7MesaCbPaF5mZYWr9rE7vQNHsdFT+Rie5KvTZrbknEcVT1eiSfK003Jeam8fqW
J/pNks2OuWKa0vwoxpQSq3DH4mPRPlfrduxO8P/XkLR+Wz6MeCV3Fn2mdq1koddOoS0A4NQD/LOf
RrQ6eZ/ZoRbtawb4Vpz6bddvFvMrwZpRbiV3hTFirvcxxdpoGU6WdU6qUGcwqq7RNETUEvN8kFoz
0Nef3fA1FJwGSenz/m5lBoUCwkGlvO+W5ybEzij/oaaLB3awNekDpvF+7SRvbqtbo5j8uiw3c/E1
9pVjGLdLk94uqu60tPG1dJ9OgahRzkDGGLI1YO/Ee0IIUkP6UpQDfCh3Sk9cyNEOk/1UpU6JKG2l
pVjvlPo6Fmbg7SRojJspO2psHaX5pEdXsUwkr1A4VlnYHc9XNwnQkLGzWh+UUL3V49TL9fKXs7RQ
xx5i960uzkFrEdGQqm6jLwAKtbYZhcRR+usIrQqWNQzEJ1vKvRKzq8zSefhbmYepuFP4KuijbUkv
8mA6xfg1Ts853s6aRApB+JoJB3X4moTdMMZ2Qo5sO2OOo3xmxs2y1JupdyOML3sq81Jz5oqdrGxc
hrZL2nuRAI2p3yXVpo1MN1nb27CH2JOuO6+TbIQMQTfeJex+S3Rc+9cFq9oygXK4spN2XJmGKzk+
InnoicIULKHlSXNzM7YofuqWDvpO6jgpsIbiLml16RshYSIWLm4aYrnDhEtFOhSOVmMHEg/OWBqk
YqrOhYPsm9rjjzPlvMktm0pSVWM5tB06OGxvs3Yznwx1Bpz+psEtTu6mmItosEUoc8nKtZsRF8ZZ
25lJvDXwZgqHS8Mb6xy55CAnIVtURI45Qydn+c+TLjEEYVIlcwFzktxY7nyyn9kpK/hZ5hYM1VFC
40oojoIaw7RqXTn96taXdZ1dk91enT4i4a4zVHvql53Cz9M643MqrG2q60dBY2PSB8cQHgkWdrS0
vz/FUE89XUWb4WyYoet5V5KTofzsG2qG+zpTakFx0+i2z1/y1XSkwdobGSBYnm6asGvs0kr2YyJ5
tZy5U4ILx6RemcYPBnnOqnbXsjCyCZuHIWvsXJddbantxTyYxuw2S+zN4hg06lNivk0TGCPmJfq0
r3WMnxtyyIv9CTEQZjGY1vtqiJ2oEFyre9eMfYIJb5U99538inyCBMmRzI2QTTyvndrqgiw6tCo+
JzQ4ibL4Y2Q4eTHuJJLNoH1ygpoukplL79Tp6fwO2Z09vXNqmaWplZZWnXgQW9RKzggB56W7znam
u9zUT9oxvVacMcgedH8+EGD7/1v+VEjrBpYF5wEBCjGyUlvV4uE0txqCKhgOhbfus0dCIG3ThiOy
WzbUhzEz8kv19LcvLma2KhHEvL3ns57MSMUwWcz1wDubxTBQ8u0UvV74Zr8BpsAD/7vIWc1e12kz
11IuHpSb1Tf8JrC8cFNsFSf1SueSeZn03dNUFNOQVBmmrSifVZ1RN3Upy3FJqn/C4LASG28Sb9xT
N3mzQ91SX1fb9lrf1BnaoEsOrN8Vvb8vf7ZB6bmQYcq8rocBVKY1Xsf58d+309S+2wMVTVZhQJ3S
c86LebVJjXWc2/XQl6K94CO0KgSOK9rG6mOvtox9Kj6bw5OQvT1pwnu0as4w0uHz/QsDU7Ba8wtR
d8MC6G8p3bhAhr62wZI+SlKL27XkRWhjxUX+kauPDdg0pN+kSq4agQN9iAK1fSyHrwbhXVGrdrtk
gRxWP0etd7VZ9WUBiuraOHrWEoJ+ECbLr/P21Wyawibmwsman4M52ZMZOYZIr9hlfrUm/lKafhQO
MF31bVLWx2EJX3qt8ps0fGrFYjtw1gkAOgiTA0OCKpepLoFhwYKDTyNOmx63VcZVmwiZxBzeGaXh
JOXtZMZOQqEs94tfg8aYUuuPRnxV96+1yX+AirWSHkk+1ZXGb3JgtOWzIyW7yIqDtXY+mb6vKggO
3kcHQVMpvn8sKQPRSXKbsd6GEQFUoHs1lsCtbqfjjxSiUBqB59SvaXknRx9jqnhFwSarwTWmrDk9
KgMzsbW8Sznyx3RUkXOQ/aDGrxUjrzySnYY2YvBgqDHR9oe681T1QVfA1EKwqFyEJ7p6oVzZfav6
o3Qf5psu0lFfPuAkhA0+JCxD3suVQFKj5UDZdTi6sF9N/ZMf69BfS+VHawmBBURUyQhtB4VrT3Cw
VgiS/5isa91Y7Y6yvjMH4ncXZnGEhp9MowbJH6E1Q5qiS1DqmxDmcD1Y3hKrUPApgCz6q2p1xWz1
ckJsB3MJyoaFV8sdKdQHtXVTheSaOndrXQzEUHdbU3A0JcOU6bky1I2gPfRjTxFKDkyurLasHCJ5
scUWjeegB9HYBtoYckrRsRmVa0VVkCqCk4mmr+p6sDSyjZ+zLajVJlOEIFNfBlMKdHmA1aU50aBu
iJ+1WxzSGNLig08JFb8ajAZEsobH8HPixlLCEgMVswAph+a9TpzGPDT7BtMfZfIr6VDJFddKkci5
PA5Yw0vpS4GT/TDXd0PzmZChu+oDmsD2tc1Nexj7H1DnQacHR7YwvG8zWKtYrUUGZps9/UOFzp70
8Dl016XC3T3aq+ox7+h09PtaVtxSa9y+rm1GvjRbi2Oga7JqjFVvVwZM4PW2vGC2lVIIYQnT9a+G
CLd7tlwjey/HYzbc1EuxiXNxk3C24tYEQMufmOUePXpul1UIvV/CKVnaqNymubtuKRKXhREsoXXs
m0lrR9ZDkWHCatkoLuxClgAfI18lnATnWTsnbCmbWlyZyIw1nyvo0g12U7RIEDDvyx56c/+wwA/t
ngr4UaNAaZBe50q0zaJPRXyN+PO06Y7okp2VsJWIfKk4ymMJ4Mbia78umyoRmduldKyPyzo6gv7S
Da8gw9u4bWwlKXyrfBXZdSpJdPPytl0YKJhopuC5b4oBX7r8GMe929W75gScq7iPRnjmgeospr7r
kSIq6V0cM87sc3vSJIf63sG11e4Tonb1x3wMoZmuroZjWR9fFcvLEjHO0/hrHE7u+4+mfM+UpQpT
ty6fIvklJvd+1WjnSftR0bylhWxHY+rFCt9pPKM16jykzDeFKD1mxaZnb7Ck3Nbn3LEqbduomqcv
b5n0LmbFru/iGzUkZsDIj6XAPKd5VSTGLoPiWbV6qHF+IzWJkDquWes3XTbaM2tMVovO4FEjCHn0
MiO7lnI2+EZzu1n2tOFRolmx8msZnDssRVfP05uksTb5TI453tBLF13PTRYo+Zfadx7UIZybd8gO
eInaq4p+Pc2ojdLUHaVmJ4SmY47mpgjDnWDdl5XstHURCHLN9BeMHD44ZSj/qelX6n03STY5Lc5g
GDdKSXumw8ZgytCQvitVz6Fae3mZOJQPdjjzpZixi+OTn0OsyMlLWCaDp9bBk2S4Ewvuaph2mL3O
RXpVs3mmXX7HKM5dOVnCKHGG6CegfDAZ5aHQplMijC2BmCikBSj9Zwviood4hUenXY09WJEdJjV+
xNArkY+KdjMIz5L4I6r2UX/aGWnmc1zU9c7Xo+qpo4/OJD0okpSK/G7gYxarxTeZhEw5e8Rp863r
91lkFp+br1KnYJ33uUaN00s6QhT9URtlynPrJ/wH/ChUCPFG0I+W08Stq+iJWwAmVa0BsP81CNZ1
FpHIZaHG6IjXSdRAECLc6QdSPwqM13S/5xPv0pXJf5yRNxc7vVnDOX8UwtopQss1Z82RgBsnhS1j
PubNq1Wv7Kadj+rkSk/zPR4vTo0zjhQpbry85Zx7nZl7SnecDSuIJ9hOKs+J+YsmHRFDHizhaure
WvImxZMiSeUb76guqPixMhNy/ahlpteVb9ai7mt1PczWvahvWiG9yYAYVEHy01q2SzkEOshcWdDc
kL1NWSK3UMtdC3gQE3A6WkDpMZkT6Ws6PlZWwsuX+PnAY2ofFuznsGPat3nFAHP2Ov1HOw/+JPee
UizBIl6HA3vVED+23acZpYznrmWLSSlVhEnqEkEYVfTUyJ/6qvsyirmpqJ20CNKetzMTHYvcsKh5
SJNtHg52qg2+hKOmzgk2x0Q1huwb0+QZI+5ca+RIMu47Xbprm56+uXGT2rw1SpV4nIqZo+RPlE8x
Gtiufqj1t9niVAvhSyQfskhaUWd95LQiTFqdmjKtHTI/j0xvkp+VtdzBEFwH1YmUMMjr+7kutqM6
O9Eo4WL7Yoih06fP1Tpt10xHAs0JpbylufWkyoajU6OQgOrGreykubLTDMkdW3ZB/RG7g50kj3s5
EwmRmh4iRsRFcaVPwwbYS1IO5frekI+daLT+8s+uOjLY9Ix18EQDBmbrirJx1+BPE9WCrxT9z6nF
EmIYbmcldMtm2XXIPeDZ45DWeQKRHvwjq+GBYA0umGBkAGv83/ZCM5bKTD6la1xKk/ytakqvnEcn
Y+ypRh9QAfyWzN01JrsZXm8rcO/6wY6rwcs6WrjY+FUUd4STTMJrSHEWSljQz9dz9Tikd2an00wC
gGPgqRRMkLuPAcNH4weEfQjkh25l9xMIUIJPHo2Cm1HLiMZrK2lumfltccIYImec3y0yHcw+xx0r
/c+EO6XowfQzj0VfV18kQKWoScHAJoQfL62x7efl6vR69+bjmn8UTBjj6Qa82Y8t+3TDsygYxlso
f06Ukw8Q36W892s1UotIzqj+XCS+rTy08/HQ5s9JhNeSPmw1/U7rFPaPH41euZr1NZUHK33vxadJ
F7G4UmyMazcd+IAEotuhz2z7aZsyO2+Nz8IUqAprEkuOOL4zxhG8oSLwfZgcZDGOOP/oI8QVWM7p
a+jn5kLbbti62tpqHLu1sIB71V5LJaWab9wbBvC4NwPtSxcNYv7u7QjfUYBXaZVFerwz5paWLWZh
RcNyyLfRhvBpSIPxpg0ujfX+UutKlIq/r3P6Hb9NuObMLAmR7MBzfq0zbiAhOPFG3pjev5u5b2Yk
f6x0rlbPo6JZ8GRdmKXNbv3T2KSu4JxWA5aU7fR4mRT/d8v/54pn0zu1FZRck+P1EJbAi4KI32nh
9VnmX7iyU6P7J6ry5zpnXb8Sy7WkN+XCaHQiNshWvdKPCKymP8Osw65uSEpyhItwyq/+/l/rno3t
1DbrxUovTutKvuT22/q1CaA0BOtz6JKFhGOe4uVvuYNxrKs54mZxKWB8w/339X/7qvK9nJAVuEnG
2cTN4sNrOHcXUB3NV/ZA6r7qp7uLcMff4Aq3+bd1zj6JAoPjfE1YRz6KDrmnG/M2cyYf6RtY1SVw
45vRL6tpioz4RtcM5XykVy5DPsu5Nh+qr/TB8MNDv012CA1cKgGPLmb0TjkF0cWAl++/k98WPoNV
LL2XQmGS54MY6Dsiv24yRwoaRFz25JZecmN6+WT/+wn+Fbb2axf4bc2zRwghPhnjVZkPtDuNt/r4
+AXkpwWxj0Xz/hTDPm+SgEAPv7YxZzlCcvOmDW7Oj/3nxS3p288WugM0coIiIZedbUmlqUy51s4H
a4NtMDhh6Opu/ZH8Sr/WwAijG/ESne/Smies67dtUBcjtYhOa7ZuvS1fGfywOTE1tavtGAi3mZu4
F9/nv8Et3rDfrvP0m35bs2wV3Eikbj6MPl5FbIdkCV+lvumOpHwDWAfdZvQF99Kw/xvY8M91z14w
ooNLA9f5me81ucNG3c/20qZ/zt4KwtNX1u5wRd9BNnLLTwzM//2qfbtZ/HbRZ28a7gAqTK30dN70
22z3y57JlzcXX6LTS3K+N5oioCEGuXzE5/RE01jGONJYRz3WW/MpdSENudYxv5NPVPiLqrK/RG18
QYYuUUBKFs5CDG7+fJhFlY6LOsryAciKdNDBDqN0p55aBC3fDMa1ZTxY5pvQfOAAwBy9s6UZ1Uvf
fxo4AIAy/N/3ZH6OhWDUMmRdPCeuFGMhYZivyDzjaMO0IcAFy/9flA9/k1ROl/3fdc6OvtHsIhkc
5rSO+XUSHNDTY55op9xl/cJHyuzj74f6x2pnN7mP8lANR4mbLKvwJ0o/XUDlKjGIlR89oFum3lvW
Yyqa29p6mKiUFzqedX7pxgQb+Mpep2tdfJRhiBVwI9dMBM+Ev1tPgLK8FZNAW0Q5qD2LTWhPq2kL
RhEkIn/awFyNhgjr3pw5tZQYOFQlUDUMyJIYwAm9rzQABa1E51rv2uRdVE9phP1LWvW+hBGUyPSr
KInn7gQG6Yk7yFBSl9U2pfkoJsnHBFV1jatdUd5J7UjMneIawuhZIUQDq6bBpNtO1nuBRL++osGh
RKZSV8j8s2oYjcL1aDJjyFM3lHbtfKtJrZehvq3Aokd6yIw5/SpBDRDFzTS/DjI9cU13I8heLPEC
KhUYXOrmAjSV/I3a04fO0J6yhpXRkesjXBYHtvNN3/zQ82uxA46Vs52QZ/u+kEC/4TwLL3pMwA0t
VlxibhtOgLPXQwgDI/P78mpJD2mi0A0syNXfybCEpqq5Ur7extT7wIwfqXCUrbsVxQ+ktyAmAEBD
/Keop24Snu1DLwVGWtu5fDTV5zm/Gej1tfmHJDxjk+eckgJUoTyWWnytrVjlLatT9x+SkHld1Lrm
au7TuqJSl6GiFJ4JiUWBelkxm8PXnTyClxF3dbVpXJWcLjl/i6UXYyBhYoUEqxuHrF8wmwBDlmnG
eBdk5TZnvmnoD3P8pgo/UoBdWUZJdMIYWxKMT2x4bgusVk1+b5i2dUBGqklG3CJCM5jp90NPWoBi
DckvhDlIrR9CEsR0wbEiuEJzLbWcOiSXye3R6vZpdzvVx9K6UqqnSsn9fr4SrE0TiTQpUbDkeWCG
74qWAuygJVHqnVxPYNuIEcHitDmz8+J+HK4FQFCrvIbeE/eGDfjshu3VJJEFA92mip+MUraL9BYu
KUCWAt5716ovE5zRZWRaDwCocSjv22l2KuU9zYBbQFOimLsYvy/rh5AV+1gbGZUrTmLdVMO6iXT8
3TEgEiyNuzdcCURmCzWcKGY6RqPbPfWMdAp/Fo2dcdIoQ6rMQ4P2tvOFsneLnoPJfFus0ZsMyMVg
QW1+X/FPBxGeeQVl2Eg3U3mlCZqz4OxRi7ULGHcVz7O3TLIvTcBmAJRl47fVUx2GH9EwuG2V79PF
2C2m4tWNuLcU7KaMzwxvOCN8knkMUvglhaKTww+vQBJK3iq6NUhaSVDM47ZdUNdnj2tW+6VEnprx
2tWbeTEIuIvcUVE2Nc/O7BIvVAGhx87rQa7y9r2qTDAdSqiFxObKlXDYT2GgdLgmR9JznlgHsSNi
pTBhIfkS9PMSTqU1fih55CYpb3WeOhKM76rBD6HaqcXbChLeLM+q9iip0JoN3xqflxOxqscYkP0q
rwevUE07i0u3jmW36+9EAfSXAco4FS9G7csSYTBtu1khRIUjhlFS6Uat4EB4daqJCT0kLqt3sCW5
zdca3AubXNg2NbmLuNk6UHe9ops3RYbrU+Iq7VtY8tUIW4t3MA4fjemQD8R694AtHawgQXWm9Sdj
eH2GOJ4LSEYw3RpWt+bfUIVXASLDmt1N1uLpOYbjsi1HJBDPtmxZsPyfpOUhVr7M7rmT37XwYBZ1
MMuffa0EFhO31WwuHKffFeV/nDxn9aHS4Cxl8i79IoJiMAIp7Zfeo9rOwbJRN5crCvmbrvKPJc/K
Q6WV5HBQWbJ3Jb96GvhQHtJbBB055WnlmK4SNBije5OLjwYMVH99ipzC7z8hOQkXq9VvCuQ/fs1Z
0chhqwqdosoHjaAxRbH2cZQAKF5SZJ7u41nZ9scyZ+UhFkCzXIWDfLCMj5jMqBxD6H8XoH/F+f2n
UvtvyXLWRq6DoGjlRGlk3JgOwM+TdtVdK3vdSR9w+D6ecIlTlCYRnqcZ+lY4ak7pEYPr/YAn7+Yb
mPwflZcT+UqwsJO4l9rp7+rzP+7BGSRTJvnQNzk/MN3OV5NXvma7JEgiuwkIbw6yW0hWJzihcjM/
uchlvVRjnced94mSpGMo/ue1G6Ea59v8Z/NWbyWXoh35CEG0kGnxeWbScWtu9D0TPlfZ/vspyefq
7V9PCSoFjFpLlSTz7O0fpghAuuimg1GUQQ69VSnQ5XTrFVIFO5mQVSjKTZf+LOJuYzC9guLjWmYe
FID3sXSlV9wvq9rWJEfFOhzRVLn/9y/8ZWz916tKawHmQRunncvfRiubJFnhMakBk5otI4Wb1SX6
9V11an99joJ5Yzjqtmcw4WVb1ScTOiCbwamD8pFb59dktF5y4//+tv32o872qbTSFzPt+FFykF2f
YKHeLbflbe3Tz3rKYXJF1zhGt6FtburLYOK3X68B69jQMMXTz33xkmWpullbT7vkxNrJptlVDpgz
4Q2M0lXUYJcUp9/hl9DQVO40TwDrobOWIC8rSRMoOhHNwLDpmWyegr11KqBkslvQ22S5kfXEOR1q
/34BpG97n9+WPrvXWtRachxZ0qFeY9dcGm9kwpFFDyGeRmXyEM6vZn1MVsvPuvWS+u7b7ZiMejRl
hqaJ55dtMuPKxqQ5vXyTB8ndjY5ZUH2ewiRQITkFGhxbu6CG+CsN7Nc3+duiZxecdUpqpnl82pjC
oHSJg940QfHe3cHgzN4iD7tbj3GzZ9rpJj4WV5IDyyxzygM5Ma7mTpuLhLJvd4nfftHZLpFpuF5N
cyQfll271fb9XrWh+Ox6oJN/P2z5dCr89bX/ttLZ+TcbigC1g5VOYA1D7XH0c79wuAtedhjJ8A0K
rGtMTGtkmz7bnq7STf+IfdUdmcg17cKzdOFxfH9OMBng9VctVAFn8LacLLJkhsnp4hcHlZezAgKD
XPniIdoJTocQ03jHO/Ul8S9pUc1fPM8/7wdjCVnXmVCQKi6eMwkrE4ZiVUhQ+Ygmq6+QgwYDTOMm
zAN11t1E62Gjjq7WQ8FcNS1Qrc6B9IFcb/KSCLcWyGD70qIrmRVHTD4IxVXrBxPgRCbgymBUbSZQ
PpsnvVrtqu+PkJlcayBWu4tfKqgDEpJD3bhTO+VF7o8T/VQ/M7dgrLbQW04Qma18QfWZO1gauZEy
Q8CCyy5Aw2lJnCj0nak2V4x8ARDm/dJMfi8hNEw7Rlh4uqFxnJAL1gqyVj0MD4qSYnzLZDAJnbB+
j+s3g0kphruOLL2nkYX/PA4cYr7N4toTRAwM6RGlLPUEZNiq/lzClrZQXM4qsO7EJdGupiou3jJP
R+43ogoZWYsdsRO8lCGx3IyOym2a1g+pqDelGdqlsXgSYsKVIXOzYkGGueKkXxMr7HUd4/JmK5Ev
iqzUS7oPS16dofyUaW/78IcBFV5cGejLmhclVgBD6XFMoS2X6GZL1wDXyIrJbZiPNfO6yXS4+NR5
GT+GXl6UZwg3Lf246leWimHtBDnen2HTLqkRyBqgoV75xVq5iZgRSvclR7fqUj0ulbxrBtKi1GRn
YZpmIhAQ9Dexe5J5Lmaf+FqWkS0IN326V5mliX13j8+eM2YptO7I00qi3App3+UgAdHnqOp2QSpg
2vcvLfkSYis5STEEEtP/xYDhgsTSqgTY3zThae3WUuNWsLqrQnRxNvQU3LtKq7k6eaMpxfxQEhZf
VLsEzUGcWi+VcDvqxjaqyo1kMCZ9VHVqQSE+BQs0Qd/eiTS1VAPMD2d0htl9insv0lXOnSOqQlIY
66cIisY4QBQsI+Qh2SQDv1yv1upr1jGUSMgIzY0xLe9t3cLJ0qUglayregQSKGpEEWox3nAvGniq
4orRQNfve1xqogE1gGk4liB4aw9dPcb9Ul144Ua8NmMIbtZmTa1tE0Gqa4t6X+mlNzTyfVOIfpnM
nkaES9de9RZ508WdEK+OKYFrSfBCp/cJQp54CMMnywLwhjYa43mpaO9LuQJQxNuQeE8zm3aNlt32
SxIwQVWTn731GBuf3au2LpCiX8L+IyMFse4bt1A6d51Tr0lPLMXGm/qnsL2u4PSZGrpjgJJp2EbT
nZpI+xzXPH0J4WqK2wqjtUbuXLWCkr1MrpbeLSJCkQXMNkkcCdrnQr+MyLkBX8yGB9AO2sTXSr7v
5de1PkmTV3hFxX5ELz1IAvYxuS3S16ujti+Y30dYAS/D4Og1UqBBDtafvW49adKPCRJX2iHj5wuq
9I+4x/ioHgJZn7clL1ECD8NZxNBVx/Eqp6QbePJKAqnHrK+GMPcMHMvnkHTVzu3nzM2XeZ/xTBUR
MDBmXky26FbNpK1eW9C5WqCIMJh70/4fxs5jSW4ky6K/0lZ79ECLse5ehNYZqcUGlhJaORzy6+eA
0zPFTHIqZ9G0ZpHMiEAA7s/fu/fcqow2Jh3h3ONmfDNTDhYja0a992lKpskL0WHIDziJ2OMq6e5g
pKNT2/veZdvq68jC6oq0rw7FkrJvrjkQjpAQkdQ1d8phDladXpd9lB2tqmeruujC9FiZYtWfi77B
bBJv1OLKgOZTed4GqZohXjQL4V5cXzYKqNXAOboToLFTH7GozjJTLnGhbUtoqkymu/wsGYRJbqLc
plmRhMvGRtXBwlwaj346HMrxDkHLNaCYRS9pJlCnFywzdsbz6dbeyXAR7BO0GQ6XIaYKA3BEY8eb
yLlw+gRtntld576DjwCFEtmblv/YtGgKm3RV8rYK8Tz0WDacir0CTSqNSNNZpyG1OKYrR24LRIYW
ouHKewjiuw5ZuUcLx9TvEmWcgSlZKXRwWl5fop6bFjm9f6/Nt7a/8San1+T3SbI5iLF5VQ/oCPKZ
xGhRlrdZI+e+b668sVuWWn6NxNTGQKXSyPLKd2fQF7LF45g3axebW2G682aoNzUNtigMNur4pImc
ptU40zTafj3mDVvfZcF97gVz0eKOj/dFDOGjCVeNi5CMJkw07lisLR4Fk5FyZsYbq2bka1nz0NdQ
pZ4V6a3joT7aSbvD3UKu7dnzHx35Wk4Wn6lVmumbkg6sg8KOsvlskBTXVhyTQC323Hh5Ec7qolio
bGY5KaedRptrgkvFH1HXr/s0WGYhvVlXORgp8S6WNzfqYN+wWta69zBqMHdL5XoICZ+DFS+tVcFD
U5NvE6bIOrOBb6rchK588n1nISNzHtPmGkDWVc1Ca98C5KM+KjLdplrS301a950o8Gu9kRd76L18
4QJssLidZL6KenPfY9kQiLx0LZgpEc0pbfhwwv6E3GUxqiFd+ebgxm+gGbYq92RhFOyR9rKwzplt
rlKlgp6ym/hgEAhH91GpE3KIIzaVc+Edg/E5Hq/i7kHPn010K1kOXeCBCmmFw3WuZfeivC/RSJUe
tmuXhYBjh00XzPGCw2SoC/puIagLo05ZqfEVO+lK0VHDsb3UD72wkfiq887JZkJweqTGaRsCc9tk
6aTUD/kJVutRY9eWWbl0w+7WUzoEY4JtK1yopvqO9zWch4OCs+6l0cXSV3Q6cv3FIB/9fpM+uiTa
Gxq5Ye5jpxjzKrWoHS5rJ0Qj85CE3YKFAYX6ocBxlbokIDNST/tdoJqn1E8vJN7QzirXQuzrSWaJ
NyxTrbXDDmb0YKVoi/pVNU9TerKkKUz5t0OINFajF1lvJALCoUEnHWL/7Ha66s56x9+qCOaDCEOP
ASKU8Ug+Mi2imTki3h7SYZelbEc5hQQW0oHHcdRg1hrH2vO54VtknBXmJ7S/asfkoUPjZAGJeFD9
Cx19W1AVO2NgDdNfOAokN06BrKQctyp1QJ1f9N1FYlyl6pMcsosBXipHRsBLC216VMQ+5+QYOsAm
8JSZYucZBf3YdmNzesvT97YzeCPuTjHrjWYNi7zP5iWiLZx0S+GVJGF/2EOPXNlFxLhPnJc+DnFu
Tp8YFoSMUHulkDDKeS+b6T5jY7Aj8oHRr3Nrd572rNRrq5OE4/q4o0kYhi0UIYU0lVs1oLFB0aC3
gk4pk4Oaw6aNqVeYuyxOl5ofblXNA8h2DUFjFY43kckRYGBoP9J/iPNlZvlzfSyPfYGm3cnQ1U0g
iVPOOmJZwbr0PtSKZrfbrtoWyWTGw5lfpS5ifLfaJYImPB3FMbohp3wdRIwEErHSsFeUVOMj7VYg
GGvotafKj1e+EqwqGS/44WvdvI3Hcebbz0VfTOItph4HBJB0vAnvMtJZAKpDBvF6kPk5LV5cp5n7
Nr4/rmFqYLLENcCphzRysS6ZE7WGs0YTtVS5QHnWbDmuYsKlPZ65+wrGseFw/xhhAlOWZUPLbqxR
ndeOtVcRQjpsb7b9MTJSaZ2TTOyN4xOE3OLK9fOVbvnsnAz54mZueAUQcWepT8qwie9gf1Tphdl9
A1v8jcAEqABHN+zghuq57pc2n8gsaXHLobnYeof6g2n40uA0qSyjg9z3O+LWD+Px+5Gt4f3apfn0
wl87fKFtpdFIQNZRL4p5U/qzoHizw62peRvV1RfITmdqjmAyNBcCF59uXTfskZPeXCtt8o5vHWZc
fWAt5DCuw7Jei0AumK+cI3aktGCg1d8bOWOvCr280WxaTT4V+d2YoXhU3lz9pqrCuR48jNmVpXDw
AEadT3hdsR6NQ94dG/A1PmfJhMxhW4e1exuEyN4xNKfxrZKUy95ix+zeYd3O1DhZ9xr1YSjBndx0
OX+ROz14SKxngTlyrMUWKNTCiJk94YKStAuLXmLdkDOfJ1epXMyEZw9hbaJdKuVtk4b8ICDoGQZk
JM4ytNaGcVsLUtxLZBlcLp2Dyoh9rKe3ISg4kn1p3Q3OdcTPTJL7WAlXjnEomrd24F7XVI6p2U1h
PKYUwEU3LPT6WThHaL4FyutifA2RmGrUhIHu7b34tcbjX7IkDxkDDbgF3KK591wwu9RZSczqsWe3
0JCQ5lWN972bBxa4Goy1WvmC/2Yb1tjEU04R2nZsH3pTWZBxs03SNzxLSx8J6tjmm7yVO8Nls2MX
0vyt5xCwaERLV3arSB13mcZ50ohObKeM3oIN1DHMJHLbIhq1qnhhwBSs+3gneVcpmWgiuAs0HSk2
OBinuRpq5FnRhTfuPYpwp7Vn6BwRDGNlBf1CKQ+wn4kO3UnjXOV3AwHJwdgtmqyZpTlrclTOyJna
Dyk639HYt0hrnYrBUPkKp2I5cKMGiL6jNN4BTlhG+r0aIWJ2E3Y8BOvUbR3yYcvxjynrbiDL66xO
9gUZK0bwYrKG123PmdFYlSpK2QSTtaWuBjoGWIYZCFvzON/QG+hNuc2p8RUQ0WzF5Pggv0rv8sQH
MIOsHtN9XmY4R0OWUxynkvGBki9NSZHkKWBob2znmXbF3pJ3WXz0iXxQpb7zsnwemqtG99exqS5G
8a5XG1ZdVPZUwwlfRNEsPDC32b3Rno0ReN66KohNy5/GxrkbBWOIYMSpRAIe9XQ3bnU/XSk1QF7G
zejm+RJ/7BIVE0D3h9MxwDvHQToK5qGjMFulCaDQl+vNE2fdez8+6eZl4m9cLkXYRuuU5qFZW5uO
KKE6Vj/q9CkZIhAGd2G9H7PzUPenrqvBUJvzCVWgm3cMLZAmU4DzwbvkrtHeKh8NKU2P0nRWGW4s
UWjzErm4O9xN0K0Se08VjVvuzaVu3GacJdy9UQGyK5O1ZONX/HPpdOsY9xzTkFOgdvNY7DlsPoZe
vYvkJUZWrNvhkoJ3VsPPcNoAaa5EmFGsPIXLQK2XatuqgT1hP3eYCiJIWjmn+ZQUAq24VG05E1Z6
oauAmSyo8/W13oNGZNQp9pFyUg0569RbSaXi5Lcd03sFqFRfesdUoQtoXPcOW8sb0ohTnYX3TaSu
rL5ZJCX8Do8qp30frGruRW+5ijW+ZEoafORGtircbde9DeNprJ7r0aNvhpzb5q31+dKNbyxxjo2K
ivYg7bsxPENmmUcS0BXC9b9uav6mef55J/jSQcxFXJWVyHr69TmzpmRnb70jkPOL+hvAzK/t6s8v
9EUmFIyqpiVJjKSP6Mna3rcjtIQgWn7zeX7VB31+mS/DgNAbvTbKeRnABgtl9lTPw2t9O0n4NuHy
u+S/X+V7n1/sSze81DXFVwUyum46k9J3TPEltZLMA+vCEN+RcX/tP39+tS+d7jiMvECBloV9+UVr
xExgYIVJxv+QNheQ4tAXfXM1f5XqTS/p0GHWJyHdD3PuT/pES+97Rcb2iLw4OWUnjKDoyMLVVKbg
VFtAuJhrH+0pwcm0aL7pt/8f1dGfLz5dj59e3GkdH8xl0vPiU6w0mwIN5SfjRbkyUeDqC4we9kux
yo/fttV/fxP9+cpf6jJcSLqv6Xi45UIcEM/Nxw0fej7Jb+WV+Hay8Js2/qfLbE8zjp8+aabZpR76
1nSZtRVuzD3n4OQYrVlfD82hW/XLYqFsjTdl0+2Lb57L38gWP7/4lxXAbUkxKDWemEm6Xp/yRXFE
NuctsTTdlbvyNl6Xa+f87Yj7m2tsf1kPhtyxyw4uwrFfMeBvbyZE03Q/odFTD/EsWvnfLA2/X4D+
90u1v6wMrVvpQ2gH6jE39M0oioWfKpvSs75ZUX/VbHy+nF/WhDwsO6/u/O5INN9aSayFol0YNnlD
HKq+eTqnS/R1APPT0/lV4KoLFErR4E23TbfECAtNQW7aOe3e5fDy3eX7Zimwv0y/IlR4IZmGk2TY
3U1uFAM3yvdTtt8vqX9+S1/UH/6gxEWncFuU8ZMrX+lqz7zmrkAcxR2z/usL+Bt9Dd8VYVUohFVV
c35MO3967gQ9XTK5gmmz8C/zm2wTXSbvlBILb+0xPFtr99Gtjb5mONh7sfZPzsE7V3vnXH2z1P3u
1gTfYGqOyxSbXz4//xZGr2IY3O4onTffOqvqqem/Czj8IT/+erf8/CJfHjgPEIFhj1p3VC+n5RS1
+TXNbCwi+ZW9CRbf6hB+d8b8+fW+PG+JiaCslbzefy9qxSXznNt81e+hFCzlfbiyrtQLFK/4CFpQ
kvBBH72Nt/1uTvnbL/nn9/HlgQyHqFRFy8WdAH7UHt0TFL+1d4pYz7Mb+l1rXHzHSfjeLIaDnCuP
+VO5To/GFgrBX99wv70kDOxtzVEdML5fLkna1OUg03g8ZuJWiJfCcL5ZfH4jSHBUa3LhOBCJoUZ+
eXwsVdKHs4KRgXCI5CPY4dh9CBAqfa+7+P2H+fOlvmzP+D+FqZVggKxAmanhu0kn8q8v128Aw58/
zZd9uDWHzpiA4qw5xipg5HLr72hZ7voXZmKwtkf2RSOY0wTsNt+N+39bfvx0KX/obH5eHOw6jZ3B
GBn32zs25Y2z8XdT1TOcrTWe41s2Kebq38pZpof9y3OK2MnTdNMB7Qgm6/NiIPPRCqXaaEcruh2Y
Cykqfc7MXSWjfcp8XOHIWWLgIC1eZzfxvrmDfrPM41/A8KQyYHeR8Hx+9aT1DCdgqMoln0yHcjO5
q74veX6zS356mS+LEZO7oKFXrh2FDm623bXNx6BOI6zHb26hH8/Up8sJR9I1VXpgGCF09esmGWvC
SGTU4QLpIxC/8pzgTQgMTD7NeEiRTrhGvgk8ZBpDhE02PDplfjmmtHOZiEe1tYvRLqNYPXRdMdf7
AFl5h/2+cM6tHLfOEJ9Np5xHTrkbOXSnpcXURK7H3tiFJUfFPONEjpLWVuO1kyHIMKCgJflL0Xnb
GrepWpG45yt7JxwvpwQ5B129yry8y4q5r7jnlvlHmSN2EHZ4q/8gEUDvECgpcn3rDg9kgy3k2MPp
de6ECcVPEy+pxr+tA/z62UYAB5DMxRvvvXCuBs9exjb/xYCZGrpkv7oXEpZb0AObcZDu0MAfmaPU
WTFLxo+8zq8Tz9tF3pRX576qqrsZSdpqGwyiHXO3xKdNpwHooBkxDN7MVvStnasXroJU0MnvbN9e
pRoYitGeGYBhjLybT3Zrpw/vTXdcxNWwqqp2NQoxl6aPDx53RWktlb7YWsGbiI9BSZWPh1przbUP
a7ZSza3v9IdMi04NTV6N9rIFfCjIosOIBjggTyrGNhy6Dw5BwYoWLNNBnTtjtOzpvnuAHRN1wug0
uIzJCQRVM3cCjF6WOo8Dmt29tUwqSWrWsAm78tZPLmx6lQ28b9bbRVjLG8vxDrbMFj4i7lYv2Eck
b/uv79sfq8svty3KGocccdXi/3x+Dgvu50hWZs8RZPhQXocP7WBYy5ycF6ZVD9ZRf6NU5hBElyHH
Vr381qv7y0LAc+OpJGI6+Ms19evRz8iqwlSjYjoW2DvMgLQHIqy6q+6kvSDMJ2Hu2C+1ZbgMHuLL
73w+P6rJrx//51f/srkMhZWlqpVjvbTdcxfjZ4Xg0mTKSWlxwstQXGZtsM3EuwVuOxtv0WVdOwyr
cms459VjLJHRhBBCO752TVs0wD0YPc/c5sk2AXuQtjjxiZpKndtIaEQPYrI4dVpw7nw4RVA7SjU8
14PcGuLUdNfeAMonAz3kusssH5kUv43MuxVPrMKw3hqF+RJy1/cMmltvJdFPKKNc9+2LZNcCmMes
01vbAWgZa9jXUn8GabOTAa4brVpW2MMUS+5pry+j7CbASSOrp7++n37dSr98nV+2UovocZw9fJ2s
66CwLgFprBBoLrx9cklcwzw71A/0Emj2q/ffbqW/rPYW9bVlu7jQmHPoX0NBrKAhkRLWJEDe4k7e
0LpE/H/sX5j9sIs3N85HDZjjW1fyLxXK9LJoUWlhADZ19C97mV4ExVAnRnuMsEEl0/gTyuCP6/of
r/1/Bu/F+b9vyfpf/+D3r0U5iCgI5Zff/uuifIc3K97f5fG5/Mf0T//3r/7r82/5l//+yYtn+fzp
N0tmgHK4bN7FcPVeN6n88Zq8h+lv/n//8G/vP34K5I/3f/7xWjS5nH5aEBX5H//+o+3bP/+ApfbT
zTP9/H//4ek549/Bn0ii/Plvq+e6+OWfvT/Xkp/wd5MqU1VVw3FstKfTwal7n/5Esf4+hVPggGS7
tQ3NNbgXMDvJ8J9/aNbfGR4h5sbshmSVbfmPv9VFM/2Rxw9kDOKhJWRMaKEr/ON/Pv+n7+DP7+Rv
eZOdiyiX9T//MFV3Wh/+XD8sxMeOhhjY9XhzOuyEL3VwTAQAiGEYVZb32kcKrh2EXis7o/8tS8ac
hqAvHTrIE4NCZT67TBpNu3UlhM/aCDFm+VM3lnbBogLbosr26NkRw1w0Bx2doYk+g1bErN/MJHqx
DKIKY1fAuHKQgIEm5dDatkyCvT7Zk4o6/fRdI4wX3cucbVUjM2hqEFCB1dybSSvhslXIAXx25pYe
37lvw1sjlx5zbjNYU6C8DSRiAg5zNpmo2n0dAPxlKFfqI+Rxqc39mEZ/IcJ0kWvRTWJYAMrT0MbP
gzvHyfOaKVy8SkofkVw2+Ptx2FuhMpzKG60EM2P2Om6WDpm632WbVoK7rVPUmrkHxh1pBW+FKqa3
AI/T8Esdd1WNnbdxh12rspG3pFPabvEc++ldZPMp7fZURDoX2KgvQoq8IMuRjvV+edRz/yp2m1U/
CusUFUo4axM7BW56V2omhWCk3bYhyhPmA6jVEp8hO0lxzN2UvR8rGEp9NHMqz+m8SYnB6/pu72b4
ONXBPkZqA11peKw1QsM8BHgJRLmw6L11iqRPTfA3VUXLULkWiyowjnbY2m/CnzWKf+VFoP0Tw2Ec
1rNcVOks6xKkEx0aEjt3FnHJQarp2nXYEFuROPl7lpWgfF3D3ag+NQdQT3vTBR+2O6grx242uhre
lON1lkM5DUIuRqS44Umv0/su1saFQCLRokRt/X6pS7hLnk26iI0iwVS2ZdAgZgAqpHE7MNzDaBSn
9iaKrbe+Lg7MRsqF4xg3zaBGa8vAGN9BPIFwgnMuLvCLK+0ZgZNYBBJ1ai5ypIJ+ixUUvN8q7rwP
H/h4RoBp4JXo9FTuoMHOwLjlpT7PG+EtKoGaTtjLvA7rXejfDDrh79pY2isRoj6oEl+b1SbSKM1s
kgfkOq6owUsEPVKKNL9z9AxxEhAzCtYhbcPLQoJASpXlIFxC91gAIF+LB6PTOZtm6WMJcn5WhO6r
Z5R4p4Mebo0DT6h072NVOWjtQMKFGdYzs6P+zvPn3KuzbWJkOyNXymVcRNXFhDsnnPhDtzDwNlbv
rKF9e/OyppojgJaPGq2C0ECxC8AbT2uOkNVvoRyBsA4gzNld0vKIhQvTSK86vYZUp2k3qobB0xLI
Dzp4xOgb0HFB1KBy2AU4GdEmFY9WXD12GckpMg9vxzhFkdgbNjbJ2l+kfXrdS9BO0ids1NcOZpm8
N21sAhKqn/2aJ6Fpd8q4l0YV7mxBCPdgVvetkuMj6SiV68IomdvVKyRQYpONoB8zZyrui3SVe/nc
G40LxcuMdWmJc69E0RpBvJHN0sbkUQrEKrKcOXskfB+/BM4dh3ItC0ygRbCudctalb5yn0fFPhHZ
jXB8DMc0ErNU3/34pbZsCDlm/Shr765MHX+Zo4LHNB0zElMHtAF+q0+DtoV0JtZvG4Cvz4txZXYw
9TJL3bVmyIDaS3VGWMPGqfKbikV7IVLibLvmufHBGEWNd6+4AWrpEMJSDSsxBTmtRRye+uGMFyo+
NAb6OS+xTrWtdTvz6Ac6ah89axZ1jZP0x3+VvnOUYVzBoIsu43A4YHKmWWl17q6I3XqXGds4RJU1
dsaIeFa2ewnYKpbdDvW0u6jiDpt0k1a7NmqqnaXLYGUq2YMUHIvkkPOOBFDDKiGopQxKuQOvxdjH
wo/nMHjVOnFvDDaWrSpaNy7sJLNLgMwb9lnRkuYsXM6Bng6vGE0MEgBM673OTxayfms0sFipx2Up
DJrvevfSFdYkPuEN6j3SP/V5dNW73KkvrHqodpVJ0HFcWEfVhgtpwyAMIwLGRddaS+AEr7VCLLSh
cLvCizbncCYAYjf5E9saWVxlWx0ymo4Uwtzedha/o/wLVjxa46XqsosMDbNKE55fMYHEAnkoA1+F
Ihd/5F5G/W2KZldEMb+YuVyluY8OOIgPmpW1WF3lQarKtseGs02cmzK0oiU6B33m0HTY6oO1S3Lx
EVMUgr7qBpQHhVhEHpFAeie7paxhTthOue/acad7VrNW7UdN64JNpTX4TeuyWsYxvnCUBEA6M2xM
MbkweLFYSXW5UGME8m1vvEIpVTeWkV4MI2kdKY1g2Ic+jV308xlKziBO3hPduiwyS9/p+XCluMlu
VKpdPop8HfRIXMCrRbOWsxghSMZaaUeWzMy9NxQQ+4m+iTTRcxPs1FLAtWc10Hpdzgq4ckGYyiUy
iWAmxjSau5U0JudssLQNFZR9fq9yZNXbi8EAgypd49xZeyvXl4mFoqTR+61f909DDUYwyo0lZc5N
5hdPTIfNpJST3gJeqnGwSUufD+iKu7pA2RyRBd8ICdta3Rou/tzEhKw8aSPzlPYE2mhy5edScTeK
N5xShTYW3+tcG0yFuMMh22elfB1V/zodq25vB2gwRiMp5l2My7QSAQzW6M7rLVg0tXiKFGkt7KSb
SFkFERXoRGoEEHRy0Wn14bixbPNIjfhUFR4xPRDrcQ3LChGjGrqP0ghnfVtUi9StMKvaUT6FAc0c
RukrnWd9WbJmWrGCJ7kSaIza8DX1SAI2HeJ9ObivQrFzNMwKRvHQ+0PHoR37qxxcmAc+5ALjEqtG
tjRzwPMlj8iQi+SIYYo4pyQ/lZZygEOy9nsfZplAkZdrd1lbownuSNKja03oI1EEma1wlFPhrhXQ
FPGFP3PnrMPRPYy1c+4cntdG3HZqv9VCfRUhISeyyJXLAh9U2FyTcYDEiTFtZjDVqlwbqXHNsGvQ
TkqmLxsd6tnILYSv9ixFx80VFsPClni2I1G/VVa/17gLa8+5Lhz/WcOTYRng9Lp14g17ryL2q+iA
lQ8F9YJlgZXQDLaN4cqtMnH2Epa6gSuoV1FKrhaKAjVPwrUZ3ehDHM7p3HgrqzGbjdsSC+JMcEg6
S9cO0M2FalEOiI7JRybx0wQQMgvUTgAwC4nImHY9HG857/W8Xuamhyy6f62KuEBEmL00GjNLcFj7
sdO0k5qy8dcJ6VqO2RGm1PYdGl77JFADLOMaZR4F+oWVojAfBGIOkV2ZVRFsAIYuOjFAoNDIf2iN
ylxWOnUuqKIQiEebbCBOvlrSLw6uAkxT61HYwPsgK0LHCePb8aEoQvX045eIKskx8nYztiwWyeC7
QCax/ubgblGBGAs3DvZ6NYw7pQ+L01AYOfDQACSu6cwV86Zoojsj6rVzfCVDkLsOEfYQCN3lED0q
STN9YcbZd71bOZjapppkL2rhM/rwg3ypeczNejZz5tnwosWVAULkxKliH9qRe2LBfhhZHAEp6wer
RoDUNfbCMA1n6Ulb3YnA7mfdIKoLiqZVkTo3RcZgsWBlIKtt2DVFly+GkKFx4I/0ZhxUb0OjGnNd
h8rfKU29c8JGzAs3k3OjVSg9LnVFHzcV68CCTnQNqgaXaJHRXs/RZRSlDZczatlf58UwYUricVh5
pgvzcKJ2GGlztjxzEt6jD6TOUNC6K4RsdWAG+5B1ptx4hf5GJgyFtIyQ2GOYz4UOF0GaNNO6le+1
ay20D22DqKap75Ohape5jv/KQ3QY0kfURh6Dkq4jBUe2dCxfrMOCwq/f4FHZJZO5qo984BNd/OS7
NWmtvAlB+TuzIHdGcf6U2/VaDRtqzdxoF/BYlybpWtvArbSFAukg7JNonhJ2gD4f36bZdw+o/BeA
pQPY2PGbbZnXvY8Et+fQ0YZU0e4A+KvXr8w2v/b9HGerN4QErrCIJ2QQ1L26gZC8bw1keomIuIi0
Xgfbug5tlwJXOtdWBSAmSfVF4BRXZsbTLZiUYSZ581DYdwpKJTq9bDxdsmoFFp7YC7cxiORI6beZ
r2m7oSLMpfYrDAGdtRwj9bZpgng1jM7WiBtEm6azD7kKqQp1WAsWMgSJPLUpqxEwbFthvPAwU8d5
+pJEvo2WFw1uYmUXGt9caGdXwiH6YzT1az1Tnzq0/J5ZOPMBxIBCrTpdsHyjZnxJ/XiO2pg4QgEn
x6o2Pc+Jjc1o1jduv4gU7E41vi7fuhd9vq1U7xyPlDo6lpUoObGEGUhKKbmqKuBR9i+skRYxmq77
Qc3wzhBhJ6je5xQJu5bNbsKuIPxCas4JZT2CtHFcsOOpm8GLIL4FDqgfCZR4nMKhBjRXDVWKHulL
PxNQaWX3FBlckomIEdATAEcu9iUuHa+iX96xd9Y1nCZMeYMYbqs83SS9/xB2wbvn+Ap5JYsqypee
jq+I/aFDknjbtv2LEtM3UGH9yYmUqwaXrFFXCmcjNq4KQV97EmVJ8iLkYgqAQ+sQYGNN0p3AT/e9
+T5G9RplFNXIMJFToA74fM5RFy3C+OKo+p7KfDS+siqXWzS5U8rH9jDNxCJH2zORr6CyFC94pMx8
fEkc49r2jGxdpJT75oOiRfdmQMxC2VOfev1KYF6IPR17QQ3qxB7In2rCE6vhtVSnW3ZYI/B9bjgL
etqt0YGvLxyQuka/qpMI5XtwGgc6rr3nof2N0h0YnHmq9rQ/RvPWcYenoEOsHhQ4gVt72WjmtdM1
O5buj6GPTljGN7E0XpmM3OLmmOdSN2bGgELTiBMuVlBo5HiOF54y6gc1vWb4+GajV18bI0LfXGSr
vsGKoNL4mqEdA+beXpcptKYWAb95pY0hkJOuzKBWP6lmcVJiJkvvaR/D496rpkn/oGuYevTnVhmx
AdDtjFzrOtI0CWo4Rz/Ldu8o/d4uOI+KVF6FPbu5zDa4Y8B86iPmSFEekyxWZqLtIgKKokviAmaB
WRydLhtX3qBvamUAaM8bjbm+aWySCasTRuPjxYKYRNfpkSXX2XShfzALEhsqkNtypInguf618PGj
Qj8a8T+0e6u8yAuU4J71qg1IgkJgTihInzypXZkjSIoA/1yHQh5EAeVq1m3VsbmHEMv9lNLcabDM
CPtJZ7YS+80mV4aPPohu+8DdamKaKnGan7lTmg3v0LYATfuVv1Dt/iq0iRAzXJ/UGWHssZgJD+MF
X8apV/xo1wJ8aINrAD7RplPHZ63o14laGRdD/yqkbxw4Z85674M7utxLHH1W85g5LUOyZNgkbncS
5EhuPC2x8QOzfQrLvG28lmNd3x5BBhmzPMDN1XZdeo/LsRiQDA+aFqxsoamrokSUm7rxQ5d5xSlG
2Gmnaj0nq9u8Vcwqm6OTbk6URA9d6TGpkTFITg3TmBEaZ5MMwYXu5WIb+vDChzo6joNz9qagBRWH
RSc61M6XZtHa6DB6sNitIS66ormAPgYbB83f/cg31RviqqhjZUPY8LrSnbskf9XabuOEzrqp6l0q
m6OfVihih9hYFXWOmnYEV1my6Ie+31Grm3OZGe+j7PFkTVwozcJoomVL1aX1RHE8GMaJ6MdTl457
4RCO2cUKslJSzDQrqPa9RpeBA3KGVwRrzHUlmhc5+kioDfkhlOxol84pUjMca3Z0P5rNKnaHqzaw
z1ITF4XUP3TOrVnOqUkPvH6tdAxXjGAJtvw1D7pbM273WjM9E1YDJ2jg9UNoY6RNRbr6rg8FmVL6
XkKP8m0GbaUsrlGxE/RkGVeu+lDkuIXLwFvoDcyxolIXvpFXFzmi0xls8NV/cXQe23UiURT9ItYi
U0xfDsqSFTxhKRmKTAFVwNf3pifugd2y/ARVN5yzD44tb++T0XUKy/7ieY46qdm0+0DTmlYw3q9+
00B6ZKuw9efA/8KqaPG0cHz39bW2CuqDvI4YIcbBwyLT/uIMJVSsNHZ5ZtRVNX1212oL13jJXylg
YL90lRvs6EjvurS3iAoiFSyP2jMkNfJTuetbC/ijY7OgjalX1XQHg5gfXN0zqktZfY6ieerHNDvX
dbQcR7Yauz77ZcB4szLUlvqrGNRuGHu5m53wKR+jRz+8a4f43zJOV2uYLpnoJwySMQ4zqMmmAvVs
rsxgnoei3VUmkDdxOl/K1t1PNODrqnJM1T/HoJ7vFLzAZJx2MAh/Gse5xwvr752AFCR3qgtihDly
oL6N0RJj4haS6vN7LKK/k+CkG5nYNpnFTeOax7I0xbm1nkR4rRMWegM2aNvWp6KI/T2TMBAKEWhq
Feqneolt8hL6nVOxacyX4Rx4I84gOvXCQXpf4d5JEbiJxX6s7Ra/TeUhHi+nD2IRlruu0A57N8aH
o2vaE4/nPfgndFfVxU4IUBgg9UFSyBtPnUC2nPkuuq2rHeZ0Oth6NoEfQ0n55s4zD0ZJjsN6Dwxw
1XlTY+dcpgSHtRHC+crqtg7wrdVAj1+XCDrcfb1L85Ilp5lV4GadXC2tmZ5cWbz1M47qCXPaJuiZ
HhrvzzjFRKNl6f3SLrwyxMQ4EOQ66Q7HRI3XqI6HI30HEP6KJCgB644Fo58cvITUnaBvj4t9DjOy
FJqs5Ub0KOL1ZJPF4Gg+SpM9wKvOt0lBuyTb4sT4+5+fRQ+hTT5BkuNOC9la5vZ9J/vq3atMdvQq
n9A8MeDpTJezA1lhqvgyTvWRjn20y4BtKyDalZ3euovWR4FP0Qqw6eQeSZPFKM9RnhYnDGLgQRI0
7ySuNJdlbs9pMSFrzYcZNENK2DJNuG0GyWTTepqHJD9aWUz2nx4DjFQV9U+ncMfX3tfS+C95jKjR
0d3EhzQeAgORivcHtF3ftcyUmpdalJ8ayue9qIdo1/W2c5sIL7uKEj8jOIlvZun+k8ewpEvIo+b3
0ldU9R+jxOp7KOOufYpCXu8gww+8YB7d2jEfdNn66anFJX8qmI1PHdPyL7tm4G0VjxMb+8doiM46
KD+TMn0fQFO9km3ZES1ppJZ/hVD5zqg4uauF+OcrYuDKmSdZgGyo5LxgOu8XnAhcS1X525STc3Gw
bu0C2DFiFEcCR+SvcMfrmNjFx6gEcI0lbq9MO3eu6p6TxeInkMXDYRBhe2YEB+MBSzqcivR+1LMF
gGB5DGxCg3MWk0c6Rnr7OviVtbEv1hytwS49f7xOElht6j23Otj3vawvCaFdxySAbYQlDYN+naGl
WChVozkB/+ZWaJMY1IQu5vAI/Rna1sqhOKvJ9Shssi8nbTEJl6tpG6fo3E1MIbqBAwSzAiuDbeJ3
9kF0z1YbqkPr0yzqlP1GuhMLv1vydG6Y8uDTd5kBFLPz1x2tv6mwH3NU2FEdtgyt2D5EkTmLYD6O
fnWf26zsY6kwsbdltfNVespV/xrEWJwI+yG7OzcNeV84VN3JnndOGrHKH10FQKd6CkP/B2rTe29B
M6xT6sIsnnYdw8fSZgE/e8acA4lFv4y2XV29VL1PXMOEbLKkHXvq7PHTzOJNFi0eYkwtbsg0IYsm
G9KITTnIFFaThHgbFTiRZ5vlvT20l+BIOY+DzWdFzb6AQ0AmxJNlZAEOFZHoic8IhlnRSZRK7AQ5
TdsmBS8SYjNvLKgGtTeZPalYuH7TRj32+sMf8avAK5zo5E96ae8S6AenjpNTwcW4N9ivtcPyqQz8
m34I/+UsFuveMEBvaoxOyuE0jHAFRao9A3t5dBjqseUj97D1gQxFa4+ZLPvCLWi/JWWaF47HboZM
MjbFXVbX7xlvwMmPgz8JWu/bpTK/cemYI7tV+AChDyupwPInQBgumTgatz52tRftcPF+EIDICUCP
XclwK/CRjWHwbxjj8qSLhsnpOvsWib2Xs6+2hPU1oB26W+4iAoRV0XM989EvgvVoGKtH443R3qz5
BDQ9VxPf+lZknRlhPI64Ng5ZUADiCOZiZ5c+kSGdT0dNvbPeJUdiQFEutOhVc9Fd7NL7qtYTIUH+
F7U5PvSM/eGSpndBmqtHb8iG7TIxlvJKgn509K44Z9B7UDtk5kJC2D8nrJ6dgR/zNOEYDsJ2twy9
3o298yftyReUeX8XJCtHJg+yTTXjXaJp/J5bfgSgxHZLRYhMPg+7JLIUsaJ+hX1QE9nkPI1rLKOT
oxhu8DtKuKvzNLX3dJK5vza53AhrJu/gYZAfQJRBgdVHr3GocA2LuSJ4Kcu05Tvt4m3QYe+LayRb
srf3RT6qfVpQKQYpBkrNfzNmjmHv/+rTwBapaUiyjHv9nTjQ65IFhCNg3Nyn16TP/w0y2Ks4mtF9
1NCw5LB4e21XYtt46QNq0uKW4/S2FHa2tRauJXCHlEUUe+jR6u9scNebeyivkmFVO1G9kRnBA8jS
TAqrORZm/KH6YpOgIG7IarkMVhczwiCBzYItGyyd9zwsXCm5IHCsKUnkEcK5aZaEbnwp7nDT3FaW
89pkMdkWifezeHxzRF/i0mdWA4uFebk6JXi0d3r45bPFT5lN6aFipXUqtf2dqephLMN4HzT4Pu1A
H1wWXl3h9V9TtdJGIz28sN16af+3ZXrcBsjI1ueWz9j3AhBec/DsZ4J/dzWmPDvV2h0QOynb/t7I
y9zCc1DJpPcRZ8ddbTkcqgu2ssaGnJ7OzLlH3vC9ACVrkrG4UetTICuiUjrXn2/69Zexw+Ut4uRn
wh5WuNRAUGfxrULfCB37syjna6nguASadiuIMFPTgTTTyixAgue5rX3nl2+D8+DOsTkEbU9pZytE
3NqJDn3fMzqfHexsKfyjXv+VhNhfKSn5hZb4Go9Ul0NEoC0a0ltZlCm8D44ONy3Mtg3DUxCJeBtl
yWcrBa3VGCC1Zf64LUXwuLTjuDFDDU0oUhVQVXAm9pA1Byf2vnQXqEufG0q6od+xpPk1xfI+rJwJ
U1v/2ikJmSaF0EagryLnsth9HFplF8fZ0945buwYT2utbwJS/XQ0i6fcJkHNqvWbCjx5IFAhTOat
7vvqyI+BPL0X0jtWbNKjP4//vMKzd+RQ8UJH7Don3mefpOIB1vmtqab5SQWqIYSYjapnJEAnhj5e
zjEvJnihiyYTp2i+G578mwHc6y1T7w+XDUk7ArhtTTtTQLNziwxFY5Lp8j0Q7q1ZWiIeAyadJnV3
C5bUbUpdcFdw16S2R0NP9IQlYe0kbeNeyZl6G2zQsjN3HeFYSbrJh7t68Uqg/vJbtfV0QVm6sWZd
X7pkPITOVJ8i9o3HbGqvCKZp24s+HC7zjyus/BLEVnbqvIx0Hq8E/yOgWRGjRL71WSkH8tEwUzRT
i2+oXUdaMLe4h7r1r87gKSz2+DiI4i0tcgI41gg8d3bJ02LQaxLCB0cYLBB1xCbus2WTr+tzI2yz
9yL24y4yhXFt0HvNHDaXRXaeSPDZRXYnt0u/9G9sEHg6vQ8lMV0vLiDnrKfIVdVwGuqIyCVrTi+G
0nduB33fhDnrKZt7o+4BgmR9S6vjimXrRTWZ1/aLA3ziCOLglMR8Lu7U7SxWQfB/zCHMXGYXdvjd
9VN2q7eyzcSNHyLV7ETwVo8tZnLYpez0SeObPONvZT9XWwNxGFARPa/voZexcB8NKVN4eZN1Gu2v
JLh5iC5jiQ5Dh7pDQuYiFx7CZzuDw0QqJ1/HIiS2BW7jA6Hd2wmbiyr6uwQ4SQmvibbEImeHtnnQ
UZE///+L6tDKuuyFg7T3d5A1buxq8G8KA4PUzt1DupQ4xwlf7vic8blPwyM5FOEhsA0G5sI51r4p
WEeS21qoy5BnzVH7bGxZtJECYnz2Gqx5UZL3VwllaMwze+tWQXxwo658zO1O33U9PD7dFdiUsnO2
8D93uW+OVRAV58FnExf/bZ0oObQC1axg2Pr4/y+WzZ7OuXhLZl/FEjKjksk+cOqRhYh1dWuD/ciS
3SEZrXpTykZtQ5Mw5q30Q6MIHkcl0u5lppxjFs/HckQX5AXxfQzc/FmiOaV/RWFdp2NJeGTVPqUV
slxezMc0NC+Fz5Zwlqh1qxW95Wv7yUz0jngEN3HhvTqLgwZnnaZ5dkGwoyxvBJVYOHDrRKUe/yCc
2Te5+pCzEVdC39qd0OMlWjOrEV3chXgnjk1DwPLAs0BWlwuHbbWp10NwXFrF4JyBo+1Jc7INq11/
EBVNNBzp3tJ3Tuelj5bJUeUjwzi6jrbJ5r7RqSWZEMXfhSX7S2A7AcMX8uKFz89qVPRPxRqmOJNG
/NA4iUC4MXxLUQMlyKz2Ec/QMcjH8I54Mw8jfq+PPDjLE9uMaNt7Ec13vKkcv92aCUkMcAtgTTZf
WkwH4RTzvipzb+8SI9XyDd2M4+LfZqX7RKRqdx9ZzXWaiTxzpUNOvTc8JQuJw82ElYMcpflpUsY6
lwCq4sg8TM4U3ncQOZbWxkGUOgATIFT3a0Z50C313uQTA4JS9pSJ3I95XDEemABxpuE+4LMZx+xh
Yqof186hjxxJ0GM4r9UDptmZqVObds+ZaPDGdA+dVhcZTuSkNs7HtEbITUoCFWShfI7kyqJgra5r
NupzjaneDaxThESd4zxd0yqLJ7+n2Z/zguyr7jI0orjlZCMwfaVmj6Hehtp+bUO2KI1VEgs/88in
1L47nNhu1RMNWwOrQBGAiGpsekL1zHBrsdTc9XQrwGjijS5BIIseOAmQp1WQMCtQ/U2rbwgHyBhg
0azUvtdBRsGuERjnvVuazyab552fO2Ibt724ipgktoS+2s47tSvdEioLbaFZYT/9nL9VzHR3xQK+
x/bLnVjB9HVkvYx2YO84wNSmm/P3IRwJWGO3yfpra3uKq6akrw1H7xnqPxKa4KuPzGsbwUTIHJY5
bjQBVnGBMhTMjZqeUiDzo3+V7D4kd+smKZN6R0e19QsrOid5E+3SGqOmuzQnFPNXL8vzQxPB2nEi
FIFqyo66JjM9apkZu4K3NOmYRAeagnQ5IyXnJMzu/YrMcqfm+VB0PU0gvNsqIlq9sImNXdiBiDKz
Dk6OUM/N23WMCTXIVE51EcsvjLIeDkIISNSEOe3F3vEMow/hxgyPGCRQ/W28EpB+AHmnWgZJRiFK
T3dQD31O+lsxNe/OHMTH1DqksBavfkgiodXa6c6yo+7qUOXORVHsrXZF5EE0QQ45jfvatq5T2AQH
0Car/Geq2uyateWd0xSvSYK0OEgychy9fedX6rTwE6O8Lc8jWsdbOT4TYusRgoqaxygJwWLkIfFb
GW0jv3ks6oa6MHuo84Af2JK/OVNxCKrmS4Yuo7sA9wQlU+QlX2U89yfo+8D0G24prTr3ZOfEni3e
n3CawT6l+hanyE44gBjGELA7nsdX9hD7oioOLo3Eix+/Vuky7CKUTg9NXVJQ1Yu/YUvMwiJ3Tz7C
F9ZhIVLH8pxJ4krDjOF7m/Yx6zWHyR8fH7XjaHXpB5qxbi+qWR9ql/2nWb/cHIuzsvvqqeSli/mC
eS32ekGJD4Nx2U7IFbZRtc5tO9BKsmBOl9ALwe8xzX3HLQIcAN3e6O2IFoSWHzICHEaiwh0XwEhP
orDkAmLohIRH5YdcklY+FAwrYnSraaT4ywHiSfWUJf5rr3yauoYTNuM8om4ZgaS41VOVziftB93B
c6IBnSW+Hu26vMd5eLAJf5NED9+krKXLTj9RB67gp3zaUgLQqudQKyMdfG5jU3Rn0bh3/AFascCZ
zkLGjHCG9yoBN9OIcmSD+5XWfGtFIS9qiF6FbPE7Mgzd1gW/eCBqqMNpYXqooaSSx8b/kX3cnGCM
8spWZADAkAzCItyZ9e5U57lhf+sKnR7KKneOLrSV2PrDXOEzkp3exVX4O/kz5RfffoZozKd8GvI6
P6ZQDiukGLBy4lMytUgHNInC/ZifeKnehCa5QM12uWu8OX+Jo/lICXUViX6pS76zaRo+G0+8NLmB
s9fzBnKhss9HycnRCPQuRKuroo2jmRmg0ASkNATkczv+NYvTRzVqdS1dyuiqKGGbJAt45sZ3Nrb3
WgBxErHLYmGGmRAUvD8dzTwv9P1sRcXz5LJItz4gh7LXaeb4YuXl36UFFNK2DPOlQfdbRcNyStql
3jqxIApzqIMtz+5eTL7+hs6wmWoSV2yVoPL6yLr0nbjQ+jA2ASKpvGZclFc8rNwrVSX5w8Hw4Vdl
dUVAt2srSWyMq9tdADfG+CtSKzbpviOKBi0pkd55QiTEAr+DzFGLXIApzPfoZDBdsdrfN4v7HEvo
5bXbwFepko2uV7apsMByCn1KRwFdVMWGe6k72BXBktPiP6TKr8HgvJiuZu3tQMKlDw//yEnDq2l3
evQnBOwgY5MFsmivkIVyPTHxZ1JXVvXVarG+RMWwhREMWCZ8yYbgfQBGOQ4aOKGXEETT1F9lyHKR
N1NDBIzbl76YrnamGOIbDkfVRFTWJYf1yGvCvJ+EmlCUrxOKPziGHdoxIDsOKeWgI/42VXrtsNOg
VyldLpVsG1pMC6shhpC7ZPo0Q5FrxboOInEkjp/hNjMoyUlI8if2C0awGFgGkP9e2fXssECwLNNx
KXtEJL5HtCPTnHsbYHA1mm9CaKkqdJ0gv7C4IGT3gAHwT7sA+Srz+oa6hnFVA3DR+dO3aDdVhtQA
KFUOUHFk+WZZ5XXhTd20NHKlG1PDp92p9J6WNrlrpaw3dbBif1IUVpMIoRFm0U7aiq80SWff5Taz
yAaqoDvYxyFFft4gfcWo6Xid2pBwS5RrPxWcLVV6XHifZxi76wB3h0g33VpT4BK9AbwMkflTLIqO
ZGNLswLE8TZHZuuFoHakbrLDMLXjYw2JtRqAUnKTwMwLWnZVvK1MWgDPpf8YyVMZoG5HeZgfNPnU
Tvul3RzrqgqICs1KuLMjXkJoTDNR1V5Ksgs0kZ9irAXZLLsqHQMENvjcmtrc+6zuyQovz34FSbQY
0FAHI7V4FDW3airVsf50vYVkzSD3d11YXiojkf4JHkMwCw2EUtkcTJ59hNL5bsPc7OMVJeSivWJC
Nuw7Zc61fduTqeK07OXpFfFET4ROK897dVU2H4LQ3MVzNJ+o7XajA2ZLDCnEJ7IUw5BEH58oattL
LvOEu6EWKJEj9vQJm6ix9NGhxfTKZC6zzqf1m0fMGTK4mbvyBzprBxvYBc78OKWsEwk8XY7olUkB
ncwlzWEf5Q4tPktaBqwAcQEMX5a8gtab+MfcBM+qqwSAO+4MRTxa5bR/mSpjRmyADUl7JyIKbwoY
sSo9zqCr9cGu/Sd7rthRywwtVBZe0Bg+JXb1J6D6d2Z5b1G0y+KztYo3Yo0A+4bymdHLstNdvsLG
19txFlesLz12Ro2gcAk5hMXbWDpPS1w/25V1Sj0VU/jND0jIdqHHm2sFLkoPBES6JcAwK/7MppgO
BVXnp0GvkfnmoR45yWXDpWUUi4g6DHf1Xeq6D7UTQEYYUJzqCGATh/aIF8Ti3Yyta8ooRXirAj2o
jxhJ925V/SSdOk2aZTm9tZW5JaSfEkWv84lmDCdAxSK6fAvb+WKBNCIf926e7EdK4iNReOkmsNQ5
FsudyDKApfZyC9r8e+ybHlSx86LZ3wvPIKIbeb2yS8AN4MEWngU12DgMPkXbSPT02P0rFnclL21a
xkqsdVIMFHP8y4sGC9jiFFjk89IMJ0YjcBB1iYQy+Mpm/3uecOGm+jVL2xs6qU1dpO/LwosuNI7X
Rv4rg+AsQuZHHB1AhNFNhtwzyWMaja8Ktnl9O7T9HzsjyojY2sK9YW7/5IbBV2wcRCo5aV9W9yIV
AxcWC2Fa/ETRRDHHlN/PqtsmUav1MHyVYXUkpH2buDG+U1Ygi3VB4H3fsG+arDg7hWPLSItsa1ue
Gze8kWXR8rOeaM9/aYoh8ljziQI829dasbwLyQmm6t4WP5kOHhk78pRw5oY5MxGim3aZS6jylKWM
polJskcSfeIidu6CLHxHSMriJ/Z3Y4d6L5Dy1LjEX7cBWdJSPCB9cPbRPP+yLHuRpk5vOj0fohLa
I8O158DAMe8sxa2uf3VBv6Cc6TW05nPidA8eF+5BoFQo5nCXxmSx+Yl77fRElEf/qmtGmZqF5iHh
i5imUDd1OO+bkre4BJteZv55qry3JvdvAy99YnSzqkndCzyitjQPXtzNgL2YjsdrPLW9hdaGy5sh
BX7SvZkz7mmZ7vx6Kq8CtVisGN2zXGsZThJbtOBGgQjHv7xng5tES8VJE0XbysHwVHXiFJi5uc4T
+DzBfSpy9y1Uo32UEcMBMCaYRsgGkBisjetEuyApxc5HH/bgVD2Dtu5cV4E8eoMLsiX177B3NzRr
TrmLo5yf/VgRtLmgJvVH5szst/KwaC9ElR4n62GxvfiFNV+JLFn9JK5d4hPPHshhjS9JodR9a1eY
rSPaqiGDdT30KKqYfwQmwAMn/beubYCeGWDPvtTltTfoAXPxt5/GgRrQdg525ihODv9pzPy/UsHq
D6JnigwYM221EcWLM4d3esrlqXbeDQPMnQowtVm+wfCmq2IbABj/kzdIO9xxzZpfDhR/+SGy6lvU
o/c8SAdCzrMjCS3P07gwFh0+igT8J1/raGpxazMhDbsZ6lqeLIx+u1syBBCsuMbeffRd9GVYzSg7
LA8K3NZmGL2brMGvkmj2/K5ULE3a29nxgf+r/g2PmGFS4FXX/3/B5xSys4Iw2Qx0M3lOmWUTdD2B
oVXpW+D1J9ehfomnS5sHf4ep4fes8kUs5V7ZOIci3d+qZn4rCq/Aq4Z0lQUbWyKKJNbNKJG9G2fO
1b1f0/YlWqSMIZa9knAFzEzkd2f+qtpGyRawFcuyUyFhzDpue5nCgsg+Of4k3nQM1VFD8d5UMRMG
yZh5izgNIvV4pdlFUA8zvGGDjz1gM1vyx8hVXY0vn0SBHpS6e7G0VHiP02etgxrdk/nx/JJZNH0N
h/FP40Yfrangzi531O0HBhZsitmGO075FLNEUHnwyWZ8Rz1ysoDOEzbwXOL22KY9gEwa7UtpYmLe
cV3MY/Lcdu4Wh866tVtO+TL2vL8djyWi64TGr7aghdBKtWiH5TZGx3Zse5yGpqTdX410rmLd3gID
XeQC3GvwPv25fCKpgODdhp+Rlc77VIQ3Iilvm4zMNZUe5gCqvk2+XQ//dRsmq5YzYODqIndMqvDI
2Aw3QvKB/+oOfeLNgHZQhCSpj9z245MY2hvRsGNO2/QtCbt3S8hX2t7Wso/CnR69pX8Zlu7cZPrF
2P5JMVkBt1mi/HWgQNI+4RZUxclW9Q0ZWQYhEXuVDp5grC5FhTwwLIM/UU4P6nxpdOsa5cq2lfAU
or8DGwOkhtaJ7vHolcxI7cIF3Dy3+6x371SZf0o55wergH4qkoLWmMghHOi8X93s3ydZ9W1ZGeF8
y9vSIf3o7OWpyhBWwjYkxGncpy6f++SUN0XBFBzFOwdgikgI5RpSCjwJMkeh2Me30u1Tpirlcskh
SzcNZ9BYqfdB12bXenR85SrUy/xgqxRtSDHgl9DhunGZCB/zzBfPz8l1xz+jjt9GLUgQCK3DuOjk
Yvvvij2oG1qUMm19sCrcCIGY0RZE861NYmQfg1pTNPbQMdBC1zH7N7QIvrMG6ETnspoZz4gKy3gz
vobZ1W/nmywNr74C0QoJ69IsREC6Nf4xlKY6AZHhsqXn4p/PfYbGIH+Om+Z9aLvbAOo+lj9WI23z
k3vDfhzC+/VRT0bw9DhQSvoZ543rEYjnp9CI11HFb8Y4fpBSPmTC/aSkuU1aWMy2I+8l3yyUPOIB
1fCex4b/xQAVqG86LhekoZApXY6IzJBav67xyZ4INrPm+Eo4ixz4yWIqvrqrd59qf5cuJzrO7yk0
H2iOsxFl+tTBJ0la+7ZQjqBz4TgtUDrgQ2P1q1hRdR81a94iRnvdS87Opjmgl3gQvfuc5dMfhbyO
qQP4GCDP2WzuI7Qr6XQ12GR4KFaaaMuEb9dCD9l4Vm4f/Gp5DQz9djo9L+SBoQ/Fp1Giyd6l/rI3
SHYbv6cxmieSzcXwFMWaV1qV8YbV6aFqR037BBpEQk+pYKLBZL3zbQJULOWeQnwVVDI/qTvXlAaU
iJWVn70qfQyi9A6y6t4K9R/dolrD4v5naNWl7qfP1e/ZFNi32smL2Dx+QRwetrFKE3RIJaEH8/Ju
Ka4EuWC8sONyH9IA7oZQbBOchH21eoQnlCr5b7isHj4EEohJjsDGr33RFiSawNgIcc7lGEqwdhL4
sKT0peGJJ+SsKAtEm0AZdgwWTwoFKmv0VY8+dj3LjVMov0iWAiSXcjV+mVjwd785QUMpmE8fSQ2j
nTo5pCijpt9EvSJnpSlOVd0913V7jjqMWGkN8aXLss/SMD+zHCaoxSWYhjd4Od5Gdbxy7ZPv6kur
EGvSTE+GP1bsc3TCO3+Gp55o6zPxoo+EqdjOtb0P3KGnKRjbk2UTXbF4n06m/4YZHh5Wdp+gM27j
Giuv67K6FOCufdlr7N7ypfJUdUNGTsbNZo6Rql+ThSpO/Atji9mxqI/+WrZntnc/jPONN9pYH1AS
zuo1B4MaouoawuXUmnmbejZ03wnpThJngMcHhNosMAL9PE3FDQP5s5fpf7aWy4arE9ktHnyTnaIp
vwtKrGB5k1xrJ0cAjjs8z9K7LpKnBCQt08Zbt3Seqcd+Y6t5qdDFBjkDmTAZTpgcUJ7wvWajNbPR
+e3S4tkafERW7mtg6w+jI+Jj2u4Y2QOxDNmtKuwtPiYWxErfd56D4pXGLocQvrOC4DliUMySy9n6
jnP93zkq0+5fZlUajYd8Ykzxj7OadAt7z4LmG69IwXxsJM/DbYvDQlUt3cLZjOujTX31k/JmtPyd
m7rGc77kSJMijebbAXDlzWyKKgwx67C+SbwvZxLE/WSMtzNk8NuMBNZDor6wx95YEQSNwXPfIsr9
jR1bVOwWeKhsb8fGvRkC5B19vJzqFJtlxeB1Y9hrFVC0tZ0DMa7R6cRl/Ndmudbbf/XC8+/5xQX8
1k7241dalP981zu7IzJnHNvbpNlVZKsu6S/pz+EHfpUM3pD1xEt8G3BUXYrSoREOknWkarhQWL4M
LiXd3H/4CtVSX2vM8oij2bFsB0VnL+WyxXdF841xIlRtRrEyv/HEQx0f53crUidXFb+un3/q1EW1
1aPeTzmP9KGvWrDBrmZV5s6XQI4blk0nP1he/NQ/iPonMfJa5G/5cK9Lfp7CtF8cUX9Qur4JZnlj
op/TyvxraspI7N6UD0ho0zQqj6HMreuoyodFdB9xPB6jNqnODhDuTCK2MC0L73oIwSRTmdJqhNto
jj6z6S1Zil+2TfI66Aql5T73uuXqRdXEv6+2iZEJ5v1AREPnfUZ0tUFpXpwsf2gsnWw7KN03XFUx
iRHdeUbTGjXkLDSK3psLAQFR6vAJl0z3mt7sJCK3aSEJxwu7V7U+M6GL0DeXqK6T+OTN5lyYfToR
hOKAOGqAXFXybBOji+9gOdnj32Wab7pMXJLMdDydxd6Y4sfqo0Pjp3t3tTGPcYVAho3Dxo+LeSNz
MNIMvXu89dVOYODc5jr0GDQyL2paKo6YYmzrWcs/vfTNrpkmd4sJHA7dhMnPd4Z22yNEdhbXHJZg
ya6uTVzcQJAOZqH9mCMgEm0bnSEv5JtbohwEkQ5Zt0KaMKrUscSR7WwJIqSuNcFxN4WeD8udFIow
y39wV6UQu+L7MZL33YzENG5+dY6bKOpRL1QChyO7p+3Yz9PRL/xX1pHM+VMq6ngKvwfD863wCg+9
y6CnmjAve6ZklY/gDdyH3qc+Y+rCIwgEDbi9ZbKOQyqZWYsSDbSwvfUFZa3vqGRXdahSZyaIednw
KOdZdZpdfK15CexK9RFTN41Qb8xOJhwL6jdoUpZBnaqE+q7C9NHl9cTgkhUX5k4H1zOHlvUotRm3
TO5frP/YO48s2ZH0Sm+lNoBsaAMmHLiAO1yHFhOceCGgtUFuh6Me9CpqY/0hi1WdWX26Sc44IE+N
mJnvRbgDZr+497vYhlY1VnFs+8atyQCXc0YG/U+cWi9KYLDp+bESS9/mzxVm4HWeaUx63I4HgLgj
CizQIQMKaFvINZAjhTZOgkyPFYbmzqttsMQPGGaiyXsP8/SjtnX0aU6/m6w3O5iZHKoJkCM00FA6
aUqyh8qqn+sm1bZ6XTy1JYlbgC/RcwsXbxY9mNEAYOgZvRs4bBobNVpOgFRTfnTUaZnBRRXxLAeR
fm8GiusFhXKAN3E/FLLfLslsQxlUq3YZsAwR6aMFbypn8y7vVH07sDkAV3LuliMwLxIqV9P4tPUs
3TD4+irzZE+Rme4GRgUrq2IimmFT8IyK0GadFS2/4Vujh6ybp9Tdlcn0JBlo+q2hXMbZuVay/axd
53EucYClogOsWOIj6IkbWned9cLOV6eVnp8iXGv3SBy64tUJ8vA1C3ScGHO0g26yZchMbJ+5qoVW
P5UpPwkCMuzvQqnxcWjpru8IqqZfwutGpdUEOR2UTFV/kAOBLFF4cAIUfU4uLI97eqWYTea1Fas8
pyNVepjZLMYpF5vB7lhjmzYqfbFV7frFFAWT1Sn6RPS3JUzn5XdS0H8Kh4T5lP/9GXz0Z4DSv5zR
MZVt+SP/v//W7rtciETtP/9LfyIs/RdBKi2Uxv/xd2TR/4VUevjrv5Z/4UP56//8y0fx9Zdb89f/
VXzG1fef8ErLH/E3vJL4zbQ5OVwbzIHpqOaSvPg3vJLNP0Hk6/L/NwTBIUtI9d/pSr+BimPmA62N
KFoB/egfdCVF/U3VUH27/B8aKwCzBpHIf/9p/wOAJU39M19JGPxFlslcVdcM1VHV37Mh/wDHNBx7
tgtKjoKLhCF3hoonORIveKvl+ORM1CLYh31zRNQo+ulm61TldhE9EhZIG1czDE7JIjIYum/TyN4t
tJUxISC2aopqG9oF2Vhp/2mW+VnJomLbzDXpfwR4dKFpQFxw7quqveBwxCWXorFlpVnqqkljYCG8
dO/sA+yVwlcazNfFPNwXrq/0zj7th/c81jiy7IPsyeEo2PUw/kRyHXUOEray2qldQBWxnEc61i07
FC/kUVTcgwRSDERajhWFf6hQ0VlYAgXpip4TNU9ZmKOZKbDvV/2G7/ChmgKuP7WYNoZ7yV37NkbE
FYIkIkosqT9rEwH52KY/HUs/wx4JtC+0LXo4YtEmlo4pL7OLYtcMBRByy/XHbkRd3JB/ZTKAceqa
/ig5BIgSkf2TujOXV0pgFtzqrqT/o9VOP4hfYaLkLKl7Db/eHDiSqBMqwLoNr0ERsaCs/SztSLMA
KxMrlLvJMB2QJ2rbPzzv//YE/RHJxYH+JyIXT4yp6RYPLQ+gg0vAWWBtf3hiJpIBK1u82Xn6PJWE
SEsS4PAIOwKFkuE1QkdSSYhSmchxE01EcTfCWjvBxKfE2IIETymxXyvP8KCSXU4YJFFr/LPlQ21S
3Vy7gLQwyraIZiPllpnOCdmXttRP0T7v5RNMi+UDZ1o+6cs6OJ6wp3ZkpzMxGRD9frlV/pKK6mTB
9/TCgOXCOHZ7GKUGFkHkkmpBbES96G96dMQqMtS4GJnnCiHZLWpvpmmfpwxnMkJmSJbOa2li+BzG
jUA6u6mX2LoFKCNbiaVFsjGLIBxlWIqLpXh1E3EMIAxqNfLOgLXgmhYgMU8TCR9UHNFpUqkNOuqa
zUDHRHMEqsnQe/QTwXdOy1BqeJLKAnoAXx+MMSTlCoYhWin+9J6XKbDGT6bax2IujpEqfVhD7x2B
eBMWTabDgDGjevmDpbiCEjgzaqIldOgHIiP8qIYSFFdsvBvp9FOFybgTKDBRdB6ijnccu6OFpqJi
rqNPmz7q7vlKqqVs9xwbBbhRfY1t4B7zhFbILa2PwDQprpwYcJTBai6a6DPyOP4xBxyWxqS99y3q
hEoo780iCAxsnlxdK7ZlZfAKEl3FzwrUrV90PXrPII3XYOgzZ1vFWJ2MWHvVbF7tOJ3rNZL21e/P
SYeBbuFmLa4HPA1xpqwJX0IpBgveaWtfaSfu1KLZE7PgwsrIX1gD5ntjZCMCAoDOQ1IGFct7zcVv
g1/ed1iQ8YSpX60K+dWMGgMrfeVstLa776VC+E0WrNFHUIwrNGZIzd8Z0lRerSCZYUzIlEQf2diF
+qs9FId/56X7M0rYUYUuDPKw4RRY+H/df+aKG73TZ6HzhvD9HCaS9aUiXgxbnFV4F8ZUkuGZKQ8c
FN1K7aOf31+e/64H/iOIRc3lq/h/1wMcmNQBf7z9f/8P/g2uaP6mmRahGzxAUDMd6x+3v8Y/0XWg
hssXamrEq//j9rfM3xwDF7jrEJhpC1wT/7j9Tfc3VUWdJVyKCbx1/Ff/iav/b4VE9X/YikI1ufYd
DYAjFYBtGv+cWobQ1wxtx3Vhyskr6yDIYVDlHPXIvdRXmK9N0gZ1g9t1EF6gY4R24oXstRVGtNNY
HHTNl0y6DfJ7RE9YGJFsTSUtmj2y1jS9PntLbLT3d1nsA9NBbaRx0iFsRJaS5vuCEfg0vwvtw1Qu
gQ1QJgNf10vP/H31Tx/aocaTHxXLgaRzV9qkf+Svi9VnalECYLAbzM/aZveVB9ve6NGePkdzuwrT
9pT2fsvfYMQbBa1B39VQX9/xueBR5ySr7qsaKXly/56Hj8BCGduedfchLljhHQ2iX9AKrBkKrPEI
Fe2Fftmmj9HbndICucbYxkW9cZszsl6r3BMTuVHERljLev69yM6LBCpkxhgt4XkCz7t4xQO90rtr
b99zva3Ihqs+Sg25DPd9t5fYlUurPdQNY++ODheyFLONjiGWsqvhnjUQKDMo02+pOCZptNGae3JY
MTQliG5z8JWHXvsRgAgRPFTV+N03rmcoxj26w4MZnaMGpyANUtGeOvA/M8hompQeoW8Bqi0xu90C
BRvZCCMe7rG9qpKVg8nvmNTpjq1sgR6s0RlPI1gw/IA9DRFahuNJ3F+6OPc6OwTzJc6h/sG56w8W
3KEYeQ+avX2uDNda8WPOb6qK1QJQVEmlk6Prz2jq2yhe62wEQpcFd0wnyPxhpv0Lmuys63fYZvkS
uHqRmqoGP6vqxwZtYkrHHREI7SQb5EjGw+BSlmZoFgNSV9vsbFJ4FN18QIm+VoOzYz9MIlhnOSIM
qz+7nbKyKTeHpVaBGdnBLsBg0cJkiFI2PxsJHiLxNWYTifPoknhrPBmmdeM+vIPSB9twHVUFYGI+
qu46NkST9rc5bOAcyvUQYzSsr9UigzDTUw7Xum6UVenMftWUXz2JcmRtOydhPifBXRRv4tBrGl+R
O8N5hzaUO0AZipEyckJ4wJYoIWC9d++1RG5HtfAm3dkhettW2ZOT8tCkhGkxwFPnkBIBcgrOghJV
h1pACyuwLyJmihKI4AYoqzr0EbEzkbsZkFS0aN4iqGSAQhk0MTUPGWDtbEB8hHH1Z6luauc5oX4y
K6buHZHsFhVP+TzbYkvwNusG/c0Jg0s0jmsdNpCOwK2GYIX7+pjF2i7TP5r5x9Cf6ow/cbrBY9gG
yOzqWtsxNmBRn+8skyWjAp8d7XhktADEa1wKJHvvY8M5gojby2F4HOSX0dqM1Md9H784eHzMMduJ
KN2VonlRzHzFoJYJKKh2DeY4i5wP0y1Oav3YtUi64e5bPI1NhuFoeE9Ssu4+o/mXUAHBB4AuYSHG
7q/MuJuXDSVXPwxVct9QlPF52+VTsGymcGDVCzU2nrxUFYc0fLBQuHUFNlst20aWvs8o2nhEe2Ln
r5N2dpLU4StoDlkZ7+L8p+ckEirPUnNgxUm1qDOtgKxXIRA1CLRAFINSEJ0jSjz3EPZPg9kf9AgQ
nr5YPVaucSV8zRtnbTt389a0sgNUNKhn9Q6e3TlgyIdnBbRM48eJupqVI/MPe8U2GpAPzJegmX8l
YBY78YrGsTw17eDgZo0+eog2SQ6Mryc9V+Is34KABOqi2bwuMu08fTaDlbBRkrUGCoQhQO/ZovYz
3BRtXNUeZk2gBBjyi2nZj8NYVTstAJxpldOtaVK/qLBEmhQx63n+MmdEhfpkjzsXmdC5ZOyFb3jl
6K+4jT77GCaGpWAXcEdx0K34WRc6pXiofLqRjWgqzA6jwmjGDp5y9CS7gm3Gxm4yaw8YmPIn9yeC
i1M2oVnrknVuhJuCtkrvF7VT5SgbswVKZ8cc5GOCTNPpvrV2xvWXI5GqrHT0Uxfggu3GDylXVx33
vB8GGdFtb78unm2Ux9gBZPQm8P6u6KoZ6SEoChPV3XO0Y3PsUpR/Bctyc2bRjuAodEkPztCg+6Te
4ivbdB1S5RokxFjhoeyhMXkYtuH3Yg9Smi2uL5cs+6gY8WBh7rWaXNtEdfzD2LNzzYodOXG3oGxU
v7aT73Y7ST7BJX+8nDD1KZh51vVETS7J9bFeZIDxwtBXDtmv3ZDdGMbhFTBJCXTH5mvaigbjE+al
27xkcGeTm/s01X6UELNCf/qpk9A3TJDRmcHfuRY3eJMq3a5rQLkMYuwOXaV+jxq3HvP+CN4f9s/Y
k7JlhRuFrJY8C4XDpasxJiydgq01DhprWvMsGu6zuBb3zOUvSIwBZLrVSge4ctUCgZe2PWdqhoJZ
nzVOb4fJOfnyZjx3DJfdp3Qs6gN75/ekH37pUz5uK0Js11pvE08IrELmj+3AImB5Mhp9hbkN6Wn+
DJjpaQYjTKqpcx+xFx9x1tjM0NEnF/uRgOmNFNG0nzhJrAGMRmJGL3UuN2g+o00/Q4Tvk955YhYH
qS3k/XBRQQqNHipSu2MSZ603OPpzKER0TmIR7IMee88kP2vEmQcdhmDLh4PcsEgO3bBRw4bA97R5
tsoyO0e19jJYjrNRyErWOy33s7ap97gLJjamQRghYNN7uRlskwSnkTjFNLuwn4iuwZxYl0S7NJJ1
TJ1TILljzuwAk4zjlF9W3anbwQRRjJ6xGw3ypi0ieIuoPBkGGCA7mwqkwcZwBQr2MIWpxUi24gbB
jQ+GbV63PFO+m9m4aoN0lzSqs1Nr8zJAVdRVVhJBUmGvb0FYDU5kHayJQT5yPkbT1YCgsw39buQ+
5l+bUHDH/SlIwmebDPMVqMtGOFx5tvTmnk2ag5Wy4V9eyMEwRaTBImVOqAFJhua3wzEgvlz02Oag
2gQjg8Oze3myFEN6rTuc3KTsz0ApfVUnHzaeHtPE/Wg656KbdNONcctwtRoyweyKW5L1bMsgFrIc
pWBVou7gMtL1klroCNI/QatmEG4Z7sbEWesNDgI45JSWoQNHuGWU5UFGXoU5YA/5MVeMro92d21r
/I4MGHCZrKyBrXxZX83skEXvkfZpl0dD+zYwzEWw0STPtlxH7YOTPyixoNW2rk2r80te89APi5Or
LhFkP3ZySWV1ydlDxdRL0McX/nNn33rtICfW/lXkZ+WhCguvd1Blk/uNkEMF+CY184PsZdZN44HN
7p7dwyYtoKlAjMrdYybj90LmH4qB4Dnn4U09zhmm8RLKI0t3YM2V9tLEb1OWejnfXt/BQz22gFoE
329fhse0vqeEFkPzsrhapDt7iv1e1eM2sC+11h7QyeHfqdJHW4Ji4elXYT4T69n1b22PzyO5jqR1
tgtCCDoYP5aDxtKISFzgaydrdO5NxKHRreug7Zjjhj3lSQwGSZ8Hbb4vWaxA8dyaino01aOtlY9s
ppIVkIrbFJbbyITZiAhycnGRvTEh2jBoXSdERbs4AhX3oDboE/vpsmAKYu3UIsHFb4L4xix3jPUn
1XrtO2LtKCeW+HjEeJjvjzh7fWrt0dmblbzFI2pl3qHCBQsenCM2Y/l8hQK379E1hSBzo1/RuAR5
zytUlAp9xQj8EEaU3ie+o96pBCLjrWPlA4/U/oxSz+jGLSZX6NOSDubsgHmcx6+0tVZtSsPFbDHq
vjt0rdNMk9Rk5FIMa1sMG5ugBAz7zTEMP/rGG4PbMteIKTuzc5/li2vxLJxdar+0uwViV493c3Tf
DeiKuicFPQSSYU6554Dtc0jF785ym3HVBdh0Ex1aT5xsHD3Ax3OtSdoo+/5CrvJlMjdxvpArnX1r
TfRVSHJVERKAy8dbkfxiimVzNj+jLGJiQoeBja9FflMCMBwrZytKv56iWzywPQ75KfDlQpfcSpYj
lC6x5vfYjh0DJNhNK28V6EpFuanhvWPeegwtpVD9yD3Ug3Zy4zcdo4kaNx6AWKQT7BiTwzCam15N
N23qbJrhy45PgbBBNd45OQ1Az98avKdAWXQ+TzJrvbhGcdakaxeXiYGCZyJSMVSr+z6dHuzq0pvj
wcCRrUdiX7QAzI3CB7y8VdqRfZXOZOzcld3LwlQwxqOxxAMlXr2oc+UrtxcUl5kh1g2OMnf4JQIf
gNBIQeyP1+yg6mdexsSekTYzeMzndc7WK85fp+KiabNPv1OKOwIMNggdIMi92yEFwWBBofroQGnQ
bfY2+aUBPx/TbU081cAmZF97SGH9Wo9ITOaphZve4oBv+ifT5G4QIM6mq66BnJ2UlaFH16LqfEBK
69Q4NAVpx+o5rGkIB+pcyFk2WDZnH/f9oy4esV5A8EAvx1TMsPcGpiQFqsZcAk4ZTL/D7F4Vj22e
bDJ2nhnMkrkANyywuDTVg4Q7GQTaLp5/jbV10engR89FbA742SvGo+BHNbTngFPCjCBzgjJncSG3
mr1PGUmMlbIZx2OudpuwB35EJoHyObMmziR1TQzEPaKDHVwAlw1pO4wggnhfadUuSYTXYI9hdx9d
QyNfF05+G01u2wjXdnkt8rfBcdBeVj4ih1Ud6td8SH6VGKtW0G62UyhOsGuOo29weGnJNdQfAP8B
kENl0J7mOQDvYdNNPFXjtCwz/MmyTrrfoAl1zfkghHKcbXDhrB4yevi872ghyweOBY9N+EOBGEgN
2K62uUeL8qxGoW/azV3FxWw4IMBR5IWM45kojMiYtZJYhGpt3Vvi0UJYhbJhNcV4RaYpfXXB42ZR
c+1Sj1k/sv5qR27o1o24dUv9TqgnzWV5MgVrVSOPNhbme+7w0ZvXJlLOgrNRQ4lRKDju1Gk69wA8
wrHZJqa7q91kC1kttqyn0QLqmEuqSWZCyC9Wdm58jTqajI6vuH3WEfRZCHyiQPmaHOJ0XKiqhXMX
Q7RFEot7q8SE8paod6HbgAD5Gu3Hdn5tEuOQOCn175Md/GRwrVPT5LR3OTfadZVgIYftif+qvOtj
86hNP5j/PbbAfkCXEDI4rxK8ZFPpVxJ8axc1ng3jj3NTd0aJ7K3b6lODr5orB6B6lLZea40vE0tv
uGdD2F6Z88crVJPwRF6dKb/O1s6F7zW6S+hCgpH5qiPiVXvh2+6C/r2PczzmpBMtj/t8UWiYJDVH
DyUiMA8Z+pFnzZzguhaeVrxh/iHWu7pY5IQb7ffovkyZegQ+se7NH8nkqGA/gGwghwffjr5N6CFi
Umnqhyyd+Kgi9NMnximbWj0HE3JZylVm6XEOXSvYZk10UkzrTYvcC16/dSrCu2i5yRB/xMa9Wodo
68zLbMEN4epEmGjpOZN1GtMQq3HR+VZxVn/gZSF+6rYDZUbIpoOZWV0+4ZI8JIh2G9XTrAa+Bp8C
IlalLBCP8hbr9UFAwOmJ/EI/wE3Epqe9KM4dGyIbsWb1nRXGaxnvNXTvacnKPqpOKq6vhG6sCo4t
nPGiiu6C6WZEDQcsh6txraz8WBb6QznQKxKwXj5UylEmh5KENt4KXrn7mP38iBgOC6cbdY+mXq8N
NoayMigVfxBrhOwXcK786mG/dFGwCfIU6BM7BzVn66Q/xPUT92iTvATur078iuRFuI9I17czK8C8
0A5557t5Dln+hKtcU17nOnpBikuFBNxGnTdGPe5Do4Tsm236vPUKY1NrB/wV+ySGU/fg2B7GFkfz
kFi2oOBccKKovK4wx2g0JRQFxqP5ukQr2EwPWcq4owUU7Qz2buJ3hPazr+KB32HY59ZFo7kTHVrC
BspnQEfaJ+c4Rw5Z6gfDMy36KyTczkqmHB54p6oofu4ZVsXBDZDJ6m4uGyBNkkHio2R9lFT1pllo
l+GDqh+dqPPC5NWNze04637bIWExWoz83Zm3gYXPV+hSspmIwXk5Z3ieM+eg7oD+Rima8KW0HCxh
4OFqovLy5vZu1InQIMahJnykT8muHz2dUqVQIS2geLCwH5YwWSYL2Z1K8gaqi2H6rKOfLFWAvB1o
K7eyOSbNksXTe1m56Powes/kLTy28beKq5TXDR0kklj4RRamcPxp25ztYajfIFDyyRVsiRAstiiP
7DdhschymQEswCcmjDKraKev2DP2k7Vg3QqOVJeGLrm7n7PIJ3IGflLJmIweCFJssUg94FHkrMBk
ek2MEuIUMfUdi2leN9Azd5Ns7m0I8gTxctYFlxCY8KeEqbjKVXEE6ouD2GMMQm8O6ojjKHXqdfld
cvRxLbWTtVWNBYhEzdr6mGu8TkO8givLJRuFXtllAtBlDEsXjE+2i4cUiyUpAdQ4MMWD4mrBrZrF
0Yj9MI/OBXIup7sOU3Bo04sJdKl3N2bo9S7TvJqxislqlPGPqTHUMc9Tik0/7fdIungSjzioN27Z
oIYvMERcKnRdUcQU0vly9HgBmGOUHZhAA1AghaJZqqjqJxtfINHsk6jbKL3udUx4E6wDihvvnQ5H
JIJv3lIk0ttGdpSLbzPPcjN9pvji7Krd9/pHqOE3APAm2O2Jeo+kWXBXL05V9PfKGlEMyQgGZrOE
JUHFxzBitZrxPqo1PgU4C2jYYnkek2s84brG3FSSXMLQ19U4LjAiUsjzCuVU3yld+6EwZ89hs2ud
B6S94XQY5GlWMFKIV2tkMWgPG2j3bnZFY6ywyxiAthcj9qQCHBkGfhbNSAJVecopMeryWNkIXuG2
I1YInKs61ZycB1TqYEaDfWU+F+01sORex/coi8fKeq96dw1mb6XGhD4wYgpZect+peG6mq8qiSFk
toS0Tl32acbPM5EciN32UCDX0eJxa7s3w70LAaEYYbKllaGY2UE8XSVsNHVxApKTqpe6rLYsdGaC
iMYMwzAjRQLKtpOr+Pl5mqjvBDwO+wGqTsV4lqQgbptjrbxrUE1NTv/qIG0q8eSzgQKeJuGXIb8z
97Gljery+2oAF6N9RPXD3PxCvLYbUgohDX4sYzWnN/bq+GpjZJYy3tfxkSwdNbS9uC39FESchps3
UZTTFBCTDfFY17FmVgtAYyUFkxrw1+geueh0zr2Y5w7H0GytmYtH1tlgI5+U9jGbv7WJW8Aki1r7
ADZgmJzAyMxwEw9WvVn0p/EYPMkSJIKotvhc8UTvi2Xcq5hezvRznh8szq0O+WEhPguOcUPibsK0
FqrTbk4LfHCoDOnuNCt9iAUEIq0GTrvTcBdE1F2hHe8CmWMc9tzoA2rC2Z4Y4OBGA/GgYQu35jXa
/pgdkDNuO3CQFRFW+Zxs8uTLSqat6xRHqZyr+nGkkjHgP8KD5vN5V8D8Zd3RgAPIYGiiREW30xoD
UKVmN0t0/QvJUhBNZC2de7sB0Xpse/xVFcRfl+1Nfp2c6UlI6D84NI05XOES2jNg7Fwc88AVcSi6
joJa5y2KRuq0B1wyDoLEOY+fJc+SCMhLKu4q7VZUj+b4C3el34IfMuJpU8NDwW+2bsJjgbtXkT9V
BcdyIJTEqE/sPnGF3QU4vCH94qscVqzwt9r0OvcvE847sddeg+5T5ASzjVsbx2ofPmEOf8he5+ba
cmaNKio8s39K6alTVb1VVb/Wasm4dz4M5ostxbZJ4aB1zn04fww5L1fpHMumPfVMMFMF9xu+Zsa4
U6/yife4q/LHOYKzMMMPcKbmbVTn5yxiOmZzp1voFYp2D64L1yMwqOltLoFzNRxyXLWVjh8Iun85
/pppF83kGdMG6UATaM9Jzw+1Vm6DTK7c+sVI2ELZ2dvAYE6Qd6Ua/ckJJwRY7UNmaUeq9INT4+uo
bPJCJY6A7OKI5BCqwivS2JfWSZFH1wmfe2p+oqO5XF4aWoJubHZpLbm3Ej79hkubbAdRMOdWHgnr
4H06TAmZDaO7oatEJJs8mWziSvRRnTBXxTispT7siuKWpI9OBaHaZVQ3kI2DdCZFoToGAcWO8xjh
hnFVcxdB/dcYe2tuupf2qzlGFJCIYoVzHrT0ZNl3s6QDLhlf0vzBcvAiLP6F82i7i2PjLatfusR+
mppF5wLY8VKgBTU6AkPso1HCciIFpcc3IY8gGBlTF+tMfxIxnFz55B5lFV27qPL0+qZjEpnsY19j
AVdZbwcPpX6NMU3AJHiCqait8NXyVlLQMQzuf1LRXtu0IBcm2iV9/xLwt1utfTcAKhbswdRO+pNm
oIuBIld/IRRH2tseG3ofKCZHSaysE59EkcDzZ528HP/XhPuktsb1krjgEkveB8BXJPzvaK3DvTRx
djPoZrhJOARAX683GpqR/gBZZh9qb1yE+/6Tk8Bu78PupM67uL+O7mNsPgCK48LV+i9uYiW6pvGz
QI/bON5cvyTZnZPcJszb8pYDq0N1N9xXcg/vWrpe+6SZftqf9WCfKoTArFo3XdfYGfFfJ/ZHnc2f
aa55o0JlF5leq5OZi7AIAyA9kQ0RG2dpXuQ7pQLZPH1DrTrYcb3XwCtNHeJ8eMIltRObO0a64m5w
brCet7n9MOfdURnyXVh7MIphSCdnOA7rrpruYwQEdZt8wN1fWXCGoEuuTHyzQtO2vaIzf7zMur1d
Fh/lnHrjQKIGm/i6r/yUYoO94UFl4VBzw+oWZdSI/tx5KHgwQryIZniI8eQsF3zRACGtcUyP7b4d
M98I3tC2o2mkP0OyROPc6tFr3sNzgMxc1ixFNY4BROIB7mzCk1AZblFR8VdgyRO30VE+QvGguAVu
njsys0zkbCkr7rZk8mnrTHNfnJbJQQYvfPZsQ78XnQKtd9pZ4peO9IhpvYT30wbf6vRKNb/NE+Q9
+OpD7V3FdNh2H/rQnzkLTJbJFbSGNL3I5FrQCOicUYIHb8Y2KqAEC7xcsaCNrYb3Kv2wEZ1FWbfT
MEX1rtyEmdyJX1KPaIJ7ftm3nlScwln0GDrfyl3sPJUQrVrkAeB+MAaUpOpMvLv6MX4XQXmFMLRB
n5BkEl7Or9J6K1CryTz6Vkh/LvLg5oYw+3AQKge3A9CuP0dCPcsy2EmebUX/HtxLNGsvVN/IS9p1
i9VVdNmW5KJ9wpJWSRhpjmy/I251U260iHJCIf2F9RVEtiSyyU57CvOfAuUXUSM54zAAZ9dEIxSM
W3IRDw6ICqO8pTe/L/FzBGq3mlsfttVay2HbEGKkQgqbzU8H7Skq0x1k/sfSmg6O6fquIfBRnJz+
aUpCRgfMUqjtBvfFzn+sgs/g4MSOlzADbjMU7QR1c7sSLC3NjIUmHjoDdQe1NmqVrRkpjygxOAE4
IvlaaOeGamXZHcEINLWYJSGc7ofsIqoSm6qd7KMMs0w3+gQsHcKs33dK9AAtCdz2DRXapy7dbS1g
WKgz00zy/yqSOyp4FSrTPhatkmgc0GCmFAChsse+Sb5FRD4wjX0+5Z41f2ckXxKrLEb66v6qgmNr
q2+9wfNOb+CwMpLmeFXihlLqmci9NEzXCx6nQnRR1PUZzOrLpN8pwvRirTzyHx6rNGMlw2/x0s2P
S8PASv5N2nx2BEQI3YUCSEqNQisIDHZX/lBG7XO9espdw0vqVXDfdYzyArPyCQnRZnyAXbxrZIsS
6dCOxn6o2ifgZh5uHhRBL1mq7tJS+RaKAU3CfSgrlkxgSR3NvMaBei0HAgpK3wwSDNmtvsrbeieB
2MHsODF4P2qWco+3yG+b0gexQngbpSMzgbLSdg0Rde1wKUXnD9HV+CoZ+g5q9iFYefCx2OVFbajA
EQUbYXdEEXCqu+ZnLLwMtmgw27vKMf2onb3KGnahEx1L0hRZEodRdY76o85xRqYs6BZ8PyN7SWuw
fQPRbpgeywkQeqN7ZJEf3FHbwGRFP+L2m7iDxdSyjc1n6EKcUlojH5yx+zQCuTmmduMPKd9Pcj83
XDAZwTZRfSe41iaDkfzwKyAmG2fGcWBAyG7h3gUmv56gvjrNykX4gfDxHr3IttHznUopYRgSg5y9
1hlSK7r2KmdMX1xamjI/CstYlSlqHUX9YCGwyUFuU336FdohtpPgxe+giK66uMLw1pwEIZO9qvld
39JRvDkDcdrYYDZOU/b82SPU9nJfTVTTdkDoHQ13Vm6t1L7ru84T+nhTUG4EN0JQV/gOEYWN/UMa
uW+NE1L3In4enrQMkDTAXzD02zj8ijqqEx7+UgNlTetYm8ecvSLMhZOmy/cxBynQPjUUm3Fi+OGq
5gjoyOxmyxxsbbZz8/Q9zl+dovhUTJspCzyiVNm3msDM++Ibyj+VjzwUIOxaSjIlOlKWDE37XCxv
XkRR13b+LH4c5Ev4OHcN/nsS36CEYWdqwMgjDsoEGKdef0bktzGILxsLgkZzV9w0UoyLiRp0N9Ca
BKV8l2m5jxJtY0tWrQkG+4HYnQXR9uaA4y8bhtFhqOx7FM1d6Y3MLHIqARYlpJ+j2kPHVO+m9k7K
6JxOI0H3pKeY7H1prlumLUgtIF4hQMq3lQMUXavJamMJFyrPHJqbMr0BAGDvPHhpc7HIIMRMx8T4
f3N1XkuRK2u3fSJFZMrrtryFwjTuRtFAIy+lTMo9/T/EPufsOP9NLWC1o6jK/MycY4ZnnpA7eHab
btpkWBDzRN9H4aGV/S4cvLOZRFvHjA4yQN/VgmNchNVsDCNEyjbBtbbk8jQ1VCr3pMzyHlvNpvmE
6r/SKAOXVRGTdmRB1VtZvRiDeZ93y+XOWCEZHlSSbwf0W4HnP5b05iE46YLOsHSbTfVAuCH7UOIH
m/loOAbPu3pKNezkqmSAgLT7PZkpRDEdJ2LjDbyk5mRdmmeWDDjHWNv1pBzIa7YkLOj+WXVAsJzw
y7R5F1ejOiR2/2hk1rvZUipZpbtvmcEUQmybqTtBsNvXGn/RRFVUQn7IsOQl2DOplVZDJLZtam5s
yRNv0oUzv6jNnadmxhr1cJf408oaraNB6CQWhl1GF5mCTfCpxEFKDeF3AkO4oCnLs+iPkQfrmtwS
2tPNrQ7KvYqttd9h+J+/MwRsI2iUrrLewvTYs9+a7Ffb+KcYpIwoGAOsTHLaI/5eEQw1WXuL/AYZ
k4pDKM7UbhSM3MZ8NkZ5mJTFPD95UJF98DRWZ9TW7jqoQvjEGqMgHTg6uq64yp5czDg9EiW8AX28
tqMny/mYy2Mh+l2t+W/Ro8z7VMGTCa+AsNU1vgU2+3ezgPbyaI5/h5KhkA1tlL7DTsnBo0qWCL6s
Fqy8/88rGKRwM1DKdiNvkhICJ9yg3nmKi+EcGw5miPRaJYREWGo/gcvrWapjZ7lMffuZiOFdkkMk
h8WpWrGAcQ8GixJJJegFe8O44lanHUAowmGm5u5h1NQuLqe+ZztMeuRlSIDpDtAkKz/4N3jxe8No
vXIyDhNLXxsOPw1D0avHjznkWGg/qyKilCqzKwvqzGruFoaT8ySMQq9baYK179Co9OFbTuwT1sFV
cYc4lFdD1K9UPt30XD/VWDyd0SIKEtZUK86LnNFXq6HrmCx/LeC+hkDQOf/bjvjYgaIuzpRl3g3t
1NiRkreuZHHpM7PYGrNjvzLcvbmOxkMLImU/E7A8uKN4GQL7O8rEpYvj976Nqlc/GuHdeS8l3J21
MsiEEzFoigLLg526EzEqE7PRsl0tQqro0TECSDkmhS9vYmqEFQZX9SSWGE0i6CwgaICqWXp0zoce
bLF27KK/Sn7YxQyhGsAQNiJ2xUwV8nciR3Zeld6ILIFD2YDBZeOzmhVZ5iUIp/XIWmqPUCPPOQ3C
rNuQkuzRYnXfPgHgFI1+8BjiQV6YJAhsS15+hf1ZZSIGnaBDwh5ku/ET74drGEK6BOyAEMvHowVn
bJmtlnh45rmJ9lmuSONFOIDheuVMYmsiRQjg5BNBcZzjbCskYPzwhVzrmPGf/R2Yd+TZsLB+i/KH
sRrPVD7bRX5hZuoI73ybt0yS2Z0WS4WOhoc/ECWkTVjMvc99GUQH0+tZfJPTY6fbyjTRnqXHNnzt
xnHnxuooqGeVC3GNVwyTPzb5bOOts4ymp7AfwnMRDfmzDViMjB7xghGjvy9eJpvLBiDSXT12CmQt
+6rO++o7jjB3tIfX3G3LLYutFSMIsieMEllLfBtMRW+ogUktJ0LVnRJNkl7QWfu+T0sWmqPeGXGa
IRxm2YuNktcakF28udg8MtY7o1W462iiCx5bxo9oUC3Ky18QIVFc1lONJLmWGnkjs/GFd2WiSpK3
GBfqCbDyZ8pA6jBURNnNYz+CqciMZ4nprJIlTBmFzVPi8TcdOCiOew/LgdjUuHweUb5M0V3C6taK
4k3Xf83M3IpUsO9H7VwyCeL+C5ivhfNE4DV65PG6FFYMCzHRnoIJpjAc3aZnKzgkm5BCyONcsHqu
b1tsPYebDF8pw1i24xvZ/+T0oQ0Zkr39x4q6wwB2qbFR9T22zLqC6LNG5+Dz04K/Y+C416x58gp9
BLZ6e5PFPlXBt2ex6gVBpyIHcAm/OwLmh5i9ynIk1OOhTU6j80EI/a6q9DF0vno02YaDLif4I1MU
9tjqHI/1Hd6hiIsfd6l9MDnhUxfQHYTUfD3W+7ycd1ANd0OiNmAp2ACk1HLweu230vmb2uyeujsu
2EY9F+qVsGM0te1x0bHO1akKbdZ3QN6AdC/sNR90SEARi9ol6Wkkw3VRE2nAtyPaS+JdOLcVS7uC
SPaM/EmSYXr5Ck1yZYFJIDlwbYTPrmjY2Lz1hM9ILsfWZWow0y6NXOikqxU8ay3b86Q8m+qHFsKg
OEgmTvcB0YFcNe69x3VhwTonuqjM5tUyei7bk0KGM+GcdYZhnT8xcZrogbuLSM6MMJzw3mVWL7Jp
F3fhfrT3A52+53wQ+aHgtONPXMEtdFltw3mKgfTUIcie9AiaETge9ndf7QtQuga3o83oOf5mLLou
ugt6Bw78Zs1sNku+4xT3HjsNiKNx9lEoVAAwD+u7ZYFksOBAflzXf6sC4wHbC6iEcCC3lm7XEnwk
WVYrBwD7yFNj6guO9NrVa8N7Cxjh6uQNzj4/cX4NP5UK8XNV73SfbHxEtosS05uoIl5nhtKOvMN5
f17S590+QbbNBFG9pe2xhuzVhacUowdDKCXPUf/PDG/qBnUMalWPPP46CupIVkjTuDawVDjnAadA
R4+u5kfwG1z5OQmsZy98NhGLeJz3kPb2Y/5ckNiY0aLH6olMZ7v5mmtk9Oatjr/r5NQickJnlA1X
aH5hz2w1Ajpjk7s5YKHqVtbgrNhT7BxUttPBRTxZIjT+F7TNsgM+5ryJGzpzw+l2bvDj5pwuM0PO
0VmTVCFiGkMgpzPfBS080UspAWzS/iNGQhGntY7bU5hu4/CcpH9K8nUc2tCM1Gf1gxJ0Vfq0TYfK
RliTMzDa4T8Doz2uC45ueaoYucXhfnZQKNtko3OUaPGA3dszUNPIe4uWpfVJwYDx8CbBGg35V0Q1
q0EVhdXLOJyFu/OnvUhIXuOlM7NlT2mBBKF6rvo74gRpdha00bo4BUw2owjv6q2fyl1hvjXZDxft
yiQMJeK0JDyF9oRXQ9quiprSTq5VcbSy59n918KjzT8cBJ/1d5VkG4Ks0Z+6pL0a4R9LISQhwFYc
QJ/NQCjxkjMuaJNR3YjF8ybRHmRLV9LU/RdRNtGmMqV7BLqdHz0/kZuKXW3tEWvU0gntwOHFWGNS
gAOLes7owGGz6GPI8s8S9rs7E+rqTIlmLeGET4FzP9AkwWmwX4wk2KiBWbtZR+N6qKfv2Cn8l7an
kwqj+q3RrCmTqmIhAPXIH9iaA4C/OCSJjqN/x2rb+aO7D7NMvS1042IzjIymfOOhdsvo0c6/grDP
WaBxVBl2h1PJNT0qx/6nUNOrm3N7Ig/jJ/hQ5SiLEvepDRt/D2V650btu2Sx+lnUcbUq6BRs1lk0
lhDzTM2Bb8RCbmNziHbQVPWAauY+kvX9pP8QH7Ox+YdYHnmL4QPoX+Z5azTCK826gsGtyUbaxxIl
PomSPpTlYwk4J5iQe7Jg8n+wxXriNlXZ84SJiBznU2P+hPhV2RLt5+Gn8w7N8FwbFz//to30IeHp
RRPtUcy/ZIQrpC7GJ73VFoM4pDSD22883a1c+7FFSBJhU4phgMrsWo4vQW/fBcGHgW/H6H8Xi8vl
aOUDc2QbR/dwaWy+m7g4ZSPyE3Tc8MZFDwCMRrZLxHvemHfQcLABN/TMM6QNx6kV0tiKYx4qyYIC
dl0yPg1ffjNu3dsOUTp9v07DeL4RkHeMDUqewiPYE/JWTEyA4xDpkKo9N/9rZ2zavB7uHW2R+zjz
w4la95BmRrCnUo7wLV2SMrtLiJjBU2Nw+cmBjVXmPuUwJoRXk65tiHFlKjUeA9h16L/pV8zaQb8w
kCKXCu9Gls4lZM2J07u+470gVyazxl1tAbEY2nGXT9GLr/rqamqIJ30G50vPRFJYmtEFq/HH0L5j
gfWY5J2HLw6Oi7UotuYCTWk1mPbKAEvWQIjkXQqjPElcdIUniWF0MwyxSWoUnJpxUtd8Rn6OPPoQ
19lnYCJQoCCWe2q6Y+C1Mz8pQMjGc4xWGIRoExXV2qEr26YGSfVj8SEneHBt+jk5YmT8mm0M8Df7
NqtZZ2NBZ4Sz6HGQZfK2ZaHCP4hnA5MPOU2JM/AauvHNgSOGvM3AP9kBTgFp1yCecTUCvsSoTgVr
TwA9iuuOvF8qRrkPY4/VzJIPmMQHFRDpS5oTqQgNWJa5NYJ1lEYMOXqXkRPj5MX5ZXRq6U6oFCMx
tiDxrHbrZQTTYPp9wohxQC9BHYHwc66RJlQFV38jq/eyS486T06Rzc0Xxf0NRLd18dycJ1JtjSgN
Dros0NHDykyYbJQeGmkCLljXu71MkDuMNejkPkzOv5/bhDEwjsiepjFjO7g8ZLlBbsLvh79f/H3I
HY+sP3PoWEsuH/5+sathmrRWfx/UQXCi+Ric9e+HE3KbchVJgi3IiSRtiRaRXCt2mq0oxUkvDyNZ
b/95+P3afz/9/b//62u//7frCBf8769ThLyd/OZUWbwE1+4SbjP1IWIW2abpxjCYa3hWRxhuhFsh
oeBbYGvV2agFTKzfD+HmoO0ORNMdfQjgeo7UGeVhdf7P/5AcrwK3gg9G01AD3jhH6On0n4c+DSEM
9GiDTWw6zeR6p9+P1P/76D+fwrk8WijySKsqznH2fx8sSxJ16uNJV4adnR0kVwxmnTMbtXmPNDos
p+5sGgb2wuXBSdn1WcvD//paWBv5EWYXs3Rs9wPvv/PvR/TxjKGyiZkE8wybvmY1daVl7igRqiX/
8Z0wG9lBiO26i85JXFYERe8qU6UHBqC3WDv22SdVvqF8TRx2r4N9NlLr//s8HqP5HL/+9xf8/q7f
X6pL3iWhJPV9FqNxYYb7fx70rJrzP+2xaApFev59GAKLTui/n1s8B+xHNYMDG//CfgzF385szLPj
lNhqfK9G0Jo7T3Pvv6quQ89AX2LaD0ZZSEIJmX8YaXPXW952lmn7YFtdcmJt+2HiC0IlhkIdYQv5
gB0NiAMD/BoR+XDVZnCaO7J/PDw622FEkWWDOLq4qfkXgY6za23RrjBYMGhlgnn+fcDg2TIFMpA+
aFWfx6Tw+dDgANVkrG6Ndeg11jma288sizrU0Yhl0Eq0YWVsVRT9AfxRs4TL+rPHgouBFXV86Q/X
sGkMAk5CEgoSPH5C9WeCB/q72hCPc0/+YuGRRlIOyArasTq6HjVagNBUuRNO5IxxnIyJpSutvePO
CMZE3WzHKPdYHev7NLSrYzI8u7FvvETovcuersKcnXhvmnRsaM3DoxckCH1TY9+zX95ac7CTxrgh
XU8cwcDSm1n0Vp1h3kcZ7j4hBJDh2IhPJl0vOVYsF/yJ/NBaLLuM5BHMlbtuoUVcoChRjRXtrbrO
XgdVsx/ibUIiwTaRaBr9nDFZ3bSgGwh146+Gf4L5IRTOuVR4EYZkfi4nbIPkhW4YevTProGdBWnK
7y+cIEZtJc3msTRRu1hV5+6dnFlrHzDRmTAl+fQzUAsTqN1D1e1GO0Ts0gTpWjFregBfu1TzxXsj
Ur2Vuqh3cUEJmlqGeyjcUtxKg+LUq+dij/9nvgVeF+Gy7RnRd/O7CObhwcUJ6aFpIwcD5jvatHhO
fyq4KjgKZXarwF/2s7Je+VkQqlAobx3PrCbhV0V7SloN8aRDMpZnz1k1tkg5F61pGAHumJwzacoB
2DaGQ8z/s6q9ptZkIMAeX5yiyXZt3k8fCf4YT5XNLeqyR1Cj/qNkQqQSw2OXoL3HzrQIX2JwpHiy
Y4KMHuygdh88lLf0hlax++/XILZTtpkOSio96nvdCoSQorv1M/t7fO/VPmU0cvt9aIu4RoKQPZoW
gbEwluN7wBqX0FxcoxUdK6Q82lkZiX2hgKSOiZXtZAdpP4FHcS4kbHdG5MW+slrg3SsmNh4XYRdf
cuVGFypsYV37zLVZTCfB0qUyUjOnaO8EnrqinFHXOqKKqBQ5djpvmKpQaO/abgR6ZhbVXd35JQ4o
B4rwMlJrm7q6hmGNmtcjxW92sK9A0WXApPV4oeBPjlaaX7vl1ZjNaJ/nHvGH1D5axc7qQPvp6NPK
mJtFgZZnbJMYUUeT/WxpXPuO3EoDY/hoa9KqOpsHUwvWhJrRjH91uVLOOflKt1iyNSVFfTq0SNQD
DIUPGYkna9VIfLnLn0XUt79xbPvW1dDy69JuHkyj827gvmRviM2gbXHsJm988+id2KR6vF3+OITg
Xf02xMJDAeim2rt5rtM+Zl74CrDNYzPFuoe/Q/hEDDlGbJCxlmIV0r7JJHWOrqlOJLJi1rx1ejfq
GChm+9g2OXOiIvDvIpyvZ9F57Tkbp3mFpTbcEkDb3+UVuWyjjB5c4HJIMhdK2hSHd1ZWA9enIiTa
p4evjXLn4APoxaLoPkRW8KI6MsBIGaywq7rmn3YY+q3tH0XP2YwWnUhev3kEzhkcCOK8VkFnHsZh
aOAwpTn6oum5R4p/yR2GH6m2tvFczH+Vr54HExN4mIr6bJDy/Rw0GGwYmfBjz/5QKxXbkCriaIqM
1AoLJUpNnq5igXojsbH1omc/SEysWWODJbVw9rpGPfd7SIUOQ/NCpUgZYvPRrVv70PkDLTCyP42X
EK+hRxL8mbjf4axHbzg7dpIdc+EBUEU55DQYCe2piuWK2Jpq68fZzDiYHVgfdfYpQ5Ag0+Q/ry8P
F49hDvrE5BEF5jDG1864tE5EanOeoAMcw1q9D6A370EO9mFJwlvIDlh0LP3d2ruv48m4/r6ggoxx
mKhSUgmTKDlQnh+HPsjOXF/ttlae+5agpV+EU+rQcnDdN5K0jdKvUA4PMr/PYoKg3aeoksZ9xGG1
k9Dy1/D3+HT5mk9tcTBNrA9ByLhYulyfvWV5d93yEDs5AtlkFv95R0+9fSV+aD52GhH9WN39vuHm
gTUmkWHocvsOI4jRXpRBYRf1ARlVLIYTujKzvZdDIQ8NL84VizD8QKJ/CdPMvKeBMe8BFFANlAUj
i9rdu7md3HVhl6AvJW/p96O2c5jkasSQjP0BS4ZsSx0eNgHpFdbUSpRiprXxHdc8Eo5MCC2gnpFo
x13RY1Ifx/5t1FF1HRLEbD5TtMwCCYJ7Jlk2LNnd2PX1JlL+3krhXIecMbdu8n/amLw7AmjCMygL
wKXhblLTvyCW0YaEuF0YCm/tWkmxSeacwY9HFBFphLsaLfKBFRhhAwaL8Engbg8LVNQRueZ6wGI/
VpilAOica4fhiuXqNxg9vVfGPwJ+FAbwxPrTFz4XChPdCR+cQ0T6Ab92esodxMotpEXf4OoPWgQJ
IfLcvQeWdCqG+9G0N0HZHhHvUuhMzg1L1GOt50Mbky0sTbkzBV2f6oLHOYmec5gO435AKn1Kwg/b
KYInR7oLFh04L4FbQYJOU1sNmsYiDk9uqNfxhAeNeCPBqTLfz02z6yHSMyxT2SrvnYeiUofZL+n8
0G4N9qF04EaX8VTtClZYhbX4AkbjtRi7K/2nvopFTFL7GHUMan7yG+9LnmnPWsQi/WUafXOTpPaS
4evf24qeXPhJdxp6kpkYZFgZN1wtjsWYcQ43AOGwvhOTHBOYs3LR+a2VlxOHDpnXyr7Az0RnNVeE
temSVVkBONJgCJdvFZ2x65cCbTBMq6yJ/popOfBljY7ALUOi6U3zYPjLtTN/9lF6FIKJpDDm+qKt
4VVGqM+UnK8SzL7v0W0B3uIwstGv+xrdrVBqlXZ2fawFq0FIdatsxPyWOs5jmZAfXMwDOZMesCTe
NVtJHttpqmxynlTEsCG7AOJ7MsBiBuP8z0wYvTNrQOwV62idGhXJavnr5EIqQazQkMTW2udoss4C
80HLGflgVcNda7ftJbLlXVQGzcuQ90g3Cr71ST2QguKtOO+c+4j0rvVcVkzhUY6dcoSm3NaEr7IL
I18SOICbmLsWKgBzRqI87UbvWHMsaloXwJsTvMcm2JaJ6IzAieu7kAk6wgxzW0rNwCU0EFk2D02a
G++iJbbS757y2LxXDentedGeDEx/OLHNeSMCh3/ukBLBNDcH3OXGUYvhVEoB+QRO5WmAtzvmQ/nk
4WW8ULW9aCt++C3/fou+UHbZyfDNT99SyE8GlwK2KvcsIEZUQtZeL0YD4YU5cTJTgloATTosXxSp
Fdeen7LAKqrriGyQNRWsUjFtTbcn3s0d2/Wcf4qufnFjwAOhB6WNBnU79g9h2vY3P7C2iamqg87H
iZ9PgKmGLrQXLryXaforQHHtPDF+IhHA9+8G3Zq4nGYzxPUyrMadpgAMDfy70dVqKngsNr7tWId2
+pJT04E0Kh55wsnSmNhWkQ/mE1CEpd5O0YVjI9zbrffpVbZzFuP37DtIsODsWabaY9x+l4Lk4KxS
DokXDnb06azT4b0jK2FDngcCs8ncT2PF871Q1cTQ/DNgMZBuSbKI3yJ6jB9mBz1XghIVvwg5cDlD
KzA80LW9bN4bmtFyqm8Yhc0VISBv8WT+SBsKc54qa1OYDLcKgfA+RRIelijzZ3ZzGnWxz4m7IaQB
HTkvvzMUEIsVc2elry1NxLZL63pTMnn/DqZb2eZflZkf9BLCUBIMydrFSdcFUHlCJFh05UVjrJGQ
74TZiM3sA6YzGCaSJclCsS7Xnpt9mN6U7+z0PWCpShBgiyRA19egkAhziJcPSk3z3xrPKgM43aX5
m3b0S1wRYDMxrbUd86mdJfvldsu0VFR59yYa858shvzSYfYOTK5BQeEJVyTnzlL53qktfSZDaKMl
aBAC1eIsb7Zd7eycPk22FuqUzisfZl2+xw5L9J7MEKp5Ftc+M3l8lByA0DfWCRl/U5c+mpSlTfUT
eUa4L9PaJiIAzEAQ/bOy4i2ZAFH4MeYopviHWENXVgFUnsmPfuzBHNd9hg0e7Pu/yo0ZMw/jX+kZ
f8qhRAxesq+ZqGRcM75YDRCnYLDvoCxQFlTVt92+2S5E8MmpP+uA4j2cuMEN2XxMIaWObN0tOHxU
YeiKlEVF3PcCdQZDMMJCYUgCTGRFXE3gNpF440Wew90o+7uyALlUr6pnw6VD14L9S9m+0fBg1Zm4
Pz3rEcRGuHlwyvRvk9c4faOcCT8HfOgOb1G8mA619y+qRmsf5Uya4F/znVULuFE+yuQri9znznP3
dj+/TBlLpbotLCYLLAklVPTaPtpelsHS7wEBp/EfI/NYW3YpFUz119ExyvwK2dvoO/eLtUiG5s6x
R5jqYfOQmg6jurTeJwm4UuEzZQ0WdERbTmxQpNg1CiP9oJd/V2IfPYXdxs9RH4yx9WLPC07aGTeZ
+9VkhXcKlrXvrNjL0u77wAxy0Wzttn5JqUa30DD2VRmdw3HcNDAgh4STIbFQEgKcScgSAhxq8Zqz
8h01FXtml3GuN2HDM/Hoywx7YzvUG8SjT+nonSOEg70/Q0UggmvZG1+YOmPsncQuM6Y/qsYk38SE
t6cQITcQWeE9gA71AvqWPGy+7EXNSVSF7AGe1t5HZiHq8RgNjLXHnJZhhuKfVoTJ29h3zxNXJ+AX
9+DHot5G2ttXHFtuQV+EIx94TbKyy+KWgQ+skMSWNP0ivWkf4o9PlCgbcrq2QkXfecObRHsK64a4
1LgAwHPkpwSsHvtQ7wDIGS6NWPchN1qLispmYKDKp4F449SAyC09cZDxdxSPXwVTJ9IIkLbTfa7L
Esk5xxwaVln/DVokZ4R5P8zFdCqF2KdlmTwTqHgcaMJ4Jmv4nCC7rRDiesmtBKqnf+nA5B1jpku8
jVnOigINB2yxeDtN4E7Ap5yZfZGzXKdgR/M/NjBIhKofgqTpTj2psgSTAL567WtQ56a7PDEoE5tp
OvUEfq7D0D6IOu53OgTBOqTNg00Gnp8FYuVwSa3atjznzVBsi+TvVJJNbFnAWZxpfBAJjgWTVCHb
ALRGPdrsvTQ/UFUxB+b+blpR77qRJ6n27L0Yu60QcJaMAHcfGZlQQrEtFR342j6jcw3yYxEQ6Wy4
j0qhHvHT9l8STiu9uAmxjKFRVMwKU+ymjiVdZHIPA28BIirwZmT1V55O7q6xNXSI8IktC96w8Zox
F99ozSalHuorI6eHFMvDoVmev96DcSNHGtE4SE8EELzNksxJ37lknYHOYdQ/dQEM3ZU9zJTyK1tc
f5bt1esRA/FKWParaXYkrk1lDNHB/NZdfkM61zFYhG03kfiQWQz2qjm9t5Qo1nHk7IzIfeUfSXyz
Tt/yKS5AJqG5mez5CtiPeZkvmRryBiC9WxK9goEV1+/ZC9iDwuYijxf1J3EKwA/cDV00iSBUeEB8
ahQssKcSCWJeg42YXMhelk3tUHnocKpKMBtBkqCMHGXMgNYzW/CfhnjtA7WkIkheyE3tHbnUyc8m
ydLI2F3BPZjL/KJ4OfmWOxyyUV8CDikTQZxdem8y1GeO5rOOgp/JZSEHEhGVG/SoybSfmLQBOowt
bu7sY551s4+K7i5vvNfMq0C3lPu0+owMdeW9+kFiDIgeZpMlLhsMTQUvM0Vme2Re81Rfpmi4laFZ
b2PqPTabBJmEmHn4zvEeeyxRHBRUuGU0yJ8aGlibEc3pDaCBFLcrAIUPbHCMR3pZ3huW+zW06m8/
+SufDenOKhFQV/Y92SjDqSiOS9LzSjSvE+tVfoDu39TjR27OdrsZtVhPBvX12uDGoCbIrbsBmsw8
yH3GaIImsI3WfOcMRNwRp5PdP8+t+oPGp9iULeV/LGuxCma/O7Xc6hRmH2jPgHZENtADxkZnvxvn
FU/AMyr1oEiDG3m9m2rAxTb4Cqah6T0iGEZIgtJiZSTTa4DV2eGgz7v7wbReiM5y2Y7guzNYzM0a
4CCBkTv6lAkVs4HcCgkG67THqbVwTRgGaBYlvr2LMzecwLkuN+mSn5DD0dnMuV2fKZJem5FlPDyY
beWpPyW9okpjdcjyOlgNgFe8PGGQa2E6y9rzbJifM4axzo6I5ksyHDUxxf9sQ9aPlqr3sTAazgIv
Z2Ni1oixS1eu07EmK8xP8y0glhjVXUZ3BAxxsmGHgQ07zEPwKGMcBa7hzeuhdWL+Mia6VdfCMKtR
irYI4xqm1hmz07Xp8pvbPjjUVgiwxaCl0ym5kZ3/WsiHwQupEUGQrAhoRbvbvPoLxcfsw5e21R+6
RmLgdkxf82qXWd1B5tZTaxG3qPMMv5Pkd09dgTjeHvdj2+m1s0pzl/yrJDuH4YjKuJtiUo+cexXJ
kCTphfbd5F9ysDhN/Wg7+PkrdwYv5CiQCDNHXoyNe2ZEWW/twL03a3212hcnsyRkPZKSUwJ3AXbs
oj75wOpF2S+rx5CBwzZMvate1L5VMjY7aKdPXQUmKcgtpJ4hU/GpFZcWgGKICGYfRCRYuIX8IFH4
sbQ881gsKTZakQUK4lN1qbkOY/dbxeQAObBWqEI4rLs22kcJyErFxCr3MS+HboPDjMSDQ+30OByc
RlGocVeTOPfI3g4bUIA1ysirZ12FdARkLdCOQruyoq+CsSA1JaQT9h/P9WjeVxbjaoFR2Z4zuZuZ
ozPlUwSaMSMWaTfhaOqbPSfsLjACgkZQIAqNid+w2U+H45Bd27K4tgGbT5d8lft0pLZyWkTYpFg7
h5QJVR5xs8eNxlwANEomOH8mK95ZWSkOYc1YXrNRnW39N60IIs4fatxxa2oXTNYWDsbITM9FMu7o
/bLNEP0tRYjotYpXlcn4tZrB2IEyTw5BaG5InOv2ZcZ0RhasP8YCRkU475oieslRK2TLdj0s9UPB
JR3lG1WggYM3xoL9TEomcbE9GlQZ58+lT9eGIBWZErZuQI1kqZ5jiQEl9OAwCre8dZnxLQqg4wx/
x3Xkq4fZqC7dID80YzSieMiJTgN5+/0MUmC1KXN4pBE7hY3HKoUMriE/RByZoSWgLnsIt9oJs2OU
RxzpLk90OOxMFzKPylmJWyL96doBBC1cuxZFfZ3EP6AnkbqZ/ryQHw/obfo/2lQnirvy4AYIflIH
e5up0DTFia13wkU5K8qbTpAzRQK92pSmuxk7JiGQUAF76R+j5bpKBD85HeGRKu1hV/XdnUz6E5rI
Y29k4y2Zxp+azpS6wFoDmObObPEOhCHqbOWN5ynDMuZ0Q7AhMwNKOR5HJ+FiWl4esFsUWJuFs1NR
7hHv8ZHobtwZ0AEae5TrLiOVZC5f+9Autpax7egQeJsO84YQ7L/KpK4nYFtu7RyxR4qYJwivrIpY
P/jJotHGAcGx2Hf/hIheCohPl3YuP3KVTdRN3YNPcuLZJXgt9GukdhAHk6wprmzJXmtB9LwTxxCE
jFVoMUqlfkGh01hE/7o8G2lhvFJqTpfSJ47YmelC/dhgm8Jbjkj0cz646Y2iciSlcEXqmaQaK8e9
6osDZfTZ6CA+GLMQJOAQpMsfZiHuwx3qHDoZHyrGQS2MGN77IJnmZNynCX+wY82b1CJ3xSn1pk+Q
WarCJjYv4GUWd0W0ZcbCS6Q49cJjNBM7G1fD6XAmvhcXQEKjgQ6GuLEKb7DR8k1I42uLjKBZfCne
l7EwYo5dvg9RNk9hV3PDEViykgj8YjXHN5HjTCEXF2YbfIU2SzhVsQ4UQ+NzzY07cqCG45TAGZrH
n4mN52rU7f+wd17LlSRXlv0VGt+DHe6hx5p8uFpAXIgL9RIGIBOhtY6vnxXV1U3gVgLoqnkdI43G
rMpMRygX5+y9tr0y6T+QXAdnPzS8c3S2QHLC+84JNJKFSYtTdfzjhQctCH9HUQ2LrtTZYxfQAmmu
TfHFwbrB7lHhjFkEOhp0x/f7s1zw8vPvrv0O5REsjgjWLT96h2wyZVulIfoo82nCQK1DDBV/PsRs
WHgHjoTBRjeLWzMTGj0xf633TM3NYF3EiXdIYgQtOu0+MB4cVQswW40XxlRIsi0Y/Dx8UovagOPZ
L5zRsZEXyJchM150l+uoUoguRAdDTDSipaaLp96IrivSwQmYaY6liaN8JDhqngOxQD/EzE1FJIqR
zznOs227qAzlhRlFr+jv7xTXXLVZ+DRwtpj30r4kagiiSI8zdEhTPjkV9UJVdLtBwk4ULYKstLmN
m5x0ippGIWL11VCNzbHXK3DO2bDFM0Muqoqgv8lIXk2Jha5T5L1UnmeRcFlJwA2upAu7hPeeACVi
TxHNdxY19sDDVk+uJshBDlctpoVlPJL4FDbtOqY1ONeqkEB1o5zESdPvsPFYRt61aFWWVpSg1lSy
tcs97ap+hnGQWT1CNknSgb6qxVteBuhcY5fYDf9sLPAYAOB8xa6AsBR+q9o80oNYIFOAdqw2RNdE
5ssQ9zcIevBGFquiQtIqh5uYPv7CUq4cZVdplEhjl2JvGqdorglxJFRbgL6LYeVVbbtNXNfYe+zT
UzfQdz4TCsqsGtcAUuwx4bwsypS0JrgPRgUbks6ME6SPiUrRtB1qotEA6I6EY88zhQxPuQ663J+7
RWRvCgT5apiGa0cNn6gX55Ag4NjWRvvDysFqmJj61K5K1lDA3VkLQaNP4LAlKWL7AksRcnIuiUo+
+vciyN6s2HVgeLvj2uqiuwIRcpeULNQp4CT0OMugJYa5BirU2eQ1mfUhyrAMjgadQTOjyKJQujZz
nI2SB684YtMJG4YbkjgemFR5JNFE9x8jDhioD58D7CKcQQ+xb1FzKvVLNZX3bYmYsygkt8JyyhlS
a48KMkm1lTDxS6UZEldMBwPKSvZdgpxZpqiAujQRewZbvRwjYWtQH3JxC/s+qjHpIZIh2qO6rMi4
i+PsWMASS6US7hsJWgCnD08hqVCI9HsTNeNM1/vHOI3wwejRg6kX5VavvGc1wFmpcBJuqmWmwsIp
67zdSEO9cAdrk5XlrZCUpGkdAlDwzhuOu5iM0h9kwvYAsexHLXGes8gAbZtfqnZ42/iooCOlSEEo
kc0BdKDSQG910DpoK9GVN1hW+f75NIiZEpgraXh2q9YscQ+RU4eOM0TAQDVIRQ6TRwrGXYC9tgUS
ERTyVq/xL7edwq6PI7ZDlxijGknBY6nBTegvRzMzJv73lRLhxIpQCgtdvyPUxeahEpfmxy+K+zOO
TNRGlsBAQJUSSCDu31K1QDi2OFZ8NFlem+3rQXsLzPa1bhEc+jlxGFaWr+gooop21hXETVPRn+gA
Pntq6/LaQToHZpxYyGI97DGpy1a0Kl6UoNkpWuZs0fNcml6Z74eabVuqtVdKi42vVijTej8RgezD
Hsqc4wUvWJjuCFhW8CEpyNmtR9RknDRJtCbhgxoG3hT225imcYXM2z6GjNXeOY9tp/80Tcm61Nrs
riiIxL357LKFn7foe6IRFC/uCtJQbHcdkZY1JeoAC0Y2je2rX+kVH25ettSoLJ1Y6/63eeuYJBOB
fRvzEbgtRvNR887R9Kx4EMYa8QGWO3VgAsPx8AY1A25h09NjTLSb0KWRlFDat2wK68IgnDMun/oY
v3xnqGIhILOYXEIlSG6jEw6QTAdzZrylzqAtalfMjarZxxwf1+Pg3ja2LfZ1s+nhHe4qma9AQflb
o+5fvdIMaao5pBZySHMsv71BVY9KrIvOYmbmwQnLddGJy6hxsODlqDNLtLlzM+p2Cuiyur5pSgKd
ezyPum6QToIXkZJDiIAIJcuBWtKWUAhAegXk70atJn8ozLog7o4O6fJojrq7mOoPPDbnUjfVq0iH
u1O69guzMrVgbUQYM7B4VUqDYMnrFQJnF3XFazO6UAZyykhsHTHQXQJIHZ41uPqLsCGnJqjg2qdK
45LEMtYbth3UBaTuk3uUvqQ5f4Ef35GbE9LQRKIVBCTXKTXIHLfYQE+MQJdHOwKzybOlFqYFBcKJ
tvhZUyTuOvGzU+CqpcyiXAJ964r1pBpQ3MiSd7wfoU1gMTFHDmVGYC4Jul9pJVbJji76VNwTBTC+
nopV1g8rOwaTWbVsKWCrL+nSneU2M2xjnitcI5GfDpY5r18bSZYtu6Q3FpKdVtAinE+DGvxepz4l
Zg+sHwSGjmgspbLTUU8BAEe6UNjb63IEp5NxwFimoXLXDUxaI7GIAvsN5AdqbjZSi6wG8dWNyf04
rsMo+1l31k56jBYb2noAZcVAlF89ncYfMXepMtIpq91tqjh7EWD+ihFnO55qblVvuEp7eCMC0c7M
Alyaqek9ew912ds4kFB0JEjt63b06c3btBQNuu/VsQ6KmxI5EfAKQE41YUFjo91wvlo3mgACXyQT
PyLdc9ygqEIqrsLph7IGTqge0RWMlTN3HG+ZaapZNJAdEDKjVwFJiHEyHYwjnAiSXPZBYRYwSmPb
sgmf664NvxYOzkyX2VXc7a0BrLYZXKohZo52fMj8x16RW71FJSdVTslp2vD16dp5QNWUDRYI/xQ7
i0H0gqLRgukDuu/06VcOvR6+m8heTi9HjleGTlaCkqLvz/3skUzteq7TcWLdLx4k1Z3cxCdIvt9d
EDf1vG+YWTo9g9M/D3xQ+mH/g5/iLA6sy8kE3PXVGRDuY0GCE+j4ZRQ47WZMFZyg1LRjHWDz6HWP
VukMMyRvQ2rhy6JYm7tWBtZWPZTOZes7QIOC6s634Yo6N6nfvUTQ9Vf5wxiyW8lrgLxWbl7I2H9g
05nPM1mKZaM/MIMKNJHdYayVgwI6FLELZefigo9wb/XGBgl7gxDQxGTj0Jnv0vBHLnA7o7PwpjKC
UvQrX3DUHjUkR8KhjiQl9FQLkJ9QtWdaZgvFD+iIBulGm9is0UtPzXVdpeQ+pR0OuNanYpo6U4mp
2wRNoQHXWnNogpIlTXtdGIRGZjWI4lGm48KcOo21cifi3ME9QyXIqzJ/q+THOO5Bk0PtlWyZ2ERB
GdFoytDFWasljOdwZCZRLZ0aIAlYgv7i0OKd0jqPhM2iP3O8+NpLjLdk3Od4Uhxe8oDK5Lz0iVtO
bcjqZkeF1qe8ww4bb19hVps4cc4qUTd7rKXTQR3gIlX8PQF39+rIJ06SdrsMzVdFB+XnGMVFJwQO
Da+59TXqBXmb3iGAx9rkMseMVFtnZeIuiMUbWNurnAZARw/KokvTwaaGj/asR/SX0B+82B7bJsPu
b2NKRwu/a0PYBVTkDUFVn21WtGgsuLY87LI40JRASGDrPxJTnNm9Y6+o8eCxKHE8V0AX/FFfjIXx
bHp4E7HgSgysHJZoQg0RRQkNK1SQAkfqiwjkv01ulT/yzxWm7Fm3UZThp6+V96FvrDnYXPckh+TS
xRurH/iyW7RVVEh9G3ibb1AGxz5ou82Chk6LcJUvT8iNZ/AhWRRLUqDmXpCYMwKxlDVxJTbsU5Im
k/agRbI4KA0+R90vtwk9TjOpmnXstReiqINlkXEQ7jp3axv5a0+LQBloWYW+hSi4wfQYt5cZxiwO
7z34gFRZsH/hSkUktqpOvQcyzZbd4xQPbFOGl6+o6UxuEvMBEQbLaqSbDkxRWWRp+Or3ylWaxTeh
3t6PLrIBasKvmSOzZc3GLK+NDbqL17B0oi1S9mWM105qZb3ATFRtiGhcyh6IV+4/kwpkwZtJzwww
qnjoXBspJM51gc0Rav4wS2rcK1UBaNpByk8j69xTR2XX6MoRUc6LD61y6XXtwxD09AD8owr4dt4k
uDPEzThQKCBQEPd+AgK6piTQUW4bezIRxzgG9od8Nsqjezdii14iriV9STzKcqAilD6xvlvWj7Qv
j1rJVl0hogxD7SFXml0dcQDJ+vQptOEtJuLR7sOIT5IGf1T62rIwgutWu8/UeDMWQXSGKH/euEuB
BXoeYeiqK9D5SvfcauKRfPvLKSy3Emwk20DbIbWGFJoteiyonNufsUzfiBK1T9VKMKJGuNQyNLNk
6y4ss+EgKdQL2gTtQlJzWQbcWLXRM4QV6WXJkqv06d1QG/nO6vg/1IZ2wuwuA+IioeXDxR8N9xAa
2Mc9gEpY+SBkij66aVSbXiqlzb4+ug6lU9NCe+zE0UORkV0R5gUbsZWD78/H/52vmhI2DvYWnGXD
xJSADNzGwZkZoGDHA8QEWfZQIeCQrIxLO23ptE+mDFlIYJN69uDoFD6G4d4zQHHKzN8DhEkZTy+W
sjmYFglHDU0EA5v1InQBxdhCcJIfPGy5zbSCUvzqfJztlVw6g3lHagrc3ICiUfKA5LFYtSojURVB
vY5ylO9HN/nXZtW/pUN04SROMZPJcNEiAVsEZUgRV7wgaEz20sHoUlJ25/WE1aEZKz/C9u6m5qUa
xHfWDTVBZwPWFAJyiHiR6Cg76y7zvj6MsZmvbLbkGusd28sR679ibLWEtm4RXnbltLkZvNtWi9Z1
22oXBpwmU2LCthvWeNVHJ2cE5VYU4Zsg1L6q7uIof7L8muDJsjlkLj9S0i10x3rMNaabAqnmIvbr
qXCc84A1Z+NK8eZ2tIBkUS5EF1LbSqAgeWjFEdatzMa4AUB/lzdwmMBEL1KTw1VaKMs2aJ7MKKGg
0vVndR2nq7Sp5WKsESRbSxGCwLBtw144QnvIhbJo2KotEBkeQ5UqrST+aaGQgTZr2gECXId6C/kn
thsrxV2d/Ajp0i8C25IrHQVTNEnxRDL8IAqFjUfd3zbByL2jiDBDwrmPpUHK/UBfUZvQYBZIsUHN
xQzavCmOgY0OjtK2utAsqs9yoGEJNmHKDlK2NRx0ZAhLjHUvHlFSgWs9Gjo0xdamltDadyql+nVu
0nrMoGft8D2nmZnPUTSUcFGquzxzEhStICO8JlhYE90hRuGMKxZ18uBAaFWKo1FALcHK2egwUJrQ
3SU+67YaKqxKpmHNbDYjroZq1Q3o/NZVswk1+eJ1A5UtDe5ggekWEIcF9py6QX8VBN2mC2sKYBPF
awj0Aod4/lTkFg8kLQjFiIyfXmc+jTZZOZkZ0N7j+OyLhCXCiM7OMxry87hmEcg043VwHkOwFxIz
zQKs1mQgk7fgesN5j0JooaHhJ9BYRR1jTYYtCTkuIfGopiPYg0dbEOiA6c/HjmX7/n2jW+aC5XLL
qjcsNE/ZjqVzrWjUeDFgOKW+hjOhzLwwOsunXDN6G1jpY/tITR+NYz3yagqFKnhXEFDCXqFqYkCI
AE1p2LGdLKyfPUh48nrI6hFY62iJ06c69nHKFiaE+18B7aQSWBtXtfbDyJo3gwexahPTXojoNbcp
6JNaNI9RUgQuWkcOhs3caWF2Ebilt2bMpESEZZ6pK9YQl30tmkpb9ByWdNPG5UZDoUqJfvJQS6DD
1lY1OrC54qXKatBoXmpSXatZJaBMWIexLeRaeNAVslGb100/17XkYHgPVledg0bZmwD1wuKouG8U
Fg+aTG44wAYwJ6gtm7GxDI3w2Bj0+Mo8+Imn5EESmwQvsSFuQQgDpAoABKcdV4NPPygIcrlRFe1I
NFlmJnsrw8eS+znzq8zJbOB1juqJd1o8pQ2z9oA+qzVRz1kCuBWK9NF7LjwklNVgpjTc/GPaVJtm
mlDsZK+UzQ9PDvCvuelZCI8G7c7M+GHnyrPINWvVBuGbEcp83UoV4ZgegccYOXOzdJwnZWNeUOTc
GvgCdwhHMSG7Kvt/neJzYWJopURyTuOMSdpBMh67wLP9R91QHnpOECuzze6Qe95UjlrjELt2RFWu
Rtm8yR4vaBGRyqGnSFFyXrZ4AnOgB0H+Y25ty6q3NFBGnhOD99c9yp9EkCcAr5HGlaf1W2owP5A2
LVPvhekLjPiEwZnck8/jlPXXWdPCfD25XfxwuB9FjJDnsdY7mqKQstR8G0BO0hNz7XuIunJnjzAC
8aKX79jn8+NkuwazJb4WMKRAifU5GQJjEx0cJpIGHWMCU1qbJnhsn6O7KZto0zrJY8GuIOi9/TBG
j2JkSlL6VWY/lpJjeedCwdD8l0hhHXotUnOfB1fFo5F7ByHuPe2JL27XsQrGMIDgM9IZdHZIai7Y
GC3CvHwxgUlUJDt29xhmCfBr2qPT9ue06Re5PQkq+BHhJjdd+lAU3IWG44BRlXtQDpEezxNUBywy
7E7VdV+jHhZLLXVWziW9kaVBADXB91dsPJ7KVl/a7sGllOl4+pUBqSTV2DBMqgSzpwXRuHs3Bmcc
JDc4uHurefM02qCtow2zjgSfzhFbMww3jfTvjRyMAxvVhjvDifQxQ3XNNn6mNXLtW/2tV0W7NELH
WRwa2f6Q4iiIO2I2maVBtAwjPk+oo7p5PageZ5Rh5iv2RZNeDANHoP+fxopsrB5uwfz/8++v8KTr
crj+6QVZ+j5cFQGT+DKP9SYvn+t4+Nu2mnJZq1/82Z/PVf3PvwtBALulTYHnBOpazr+D2YUQ/2Dz
YKEkcHRb6lL+TzQr/0Y3pcofUgXLv2oYf/9blTW1/8+/m//QaGny92gosnTJUfLPRLNO1/QumBWq
nm7plqWrxMK+j9amhhDaWqQVgEY4+Wq3BIRRFHRIkmGO8ZyFh2hMaQgY0Y5IXxfvkmsP/5X7+j7Z
mzTaXw7KVb0fNARqWzWo8bYdp39fI2VE1IdmEMeCUQXnVI4ZLyisDl8PJ9RPxjvJD28MGcdlBDvD
M4d9x8SWBejkRm3t82sJ7t7VsWxVAHkNd/31mJ9dovbxEhOMuX2nTADzocWNauzDTkekbixcGjZ2
au1Vp1uL2P5muE+fI+/Q+1uKJ8kzFLt0tkbkAnxQFxJGudY9uJ4NEbU6dIOxsPOHgkqJ4t19fY2f
3tfppXqXy17giYGrmDvbToYvdmTSWSoJQkKI1+5tzV/KABZCdh8QwPf1iJ/d1ekBvxswLrQAzXbj
0NiWz+5EHkAVH6jGOkKfmCXECKN/F67x3V39GED/318HrfOP4zkBLRaD72/bT/GJRPdU6Z1NkZXa
uQSFRMaM2MAsafkywsbbpbZ+1XsPkBCfgEccPAw/lIowSujffDifPGbNmX7Q9zcgbpHLINXZVhwS
I+thUqEVyKSktfJTSKOdDb2DSKI8OhTArr++62L6Tv6d3vzv22B9HFW2I/uxmpeLSApEU3Bck6Pq
O/s41hZKo6zLt4ouVC8Q4+uVtsADQxgY/knEIt/8BL+epjTnZJpKmbxrTRvtbQT9IcEWFaLTExEs
HkVZFIa1qGuxljFqbDz1ET/WN+NOf/+vrvxkpso8yRSshf4uKMyF7WCczasr7KgzsvvodV32Cv+Y
rxiGFsoA55i4GgkfaKiZ0NigMsGIb27BZ6/iyRzWFqlwNI6HW5NnPM1hY4O0lJ4jucgV37wsvn3c
v54uNedk7opJYVVkSUM8TKzLkiAcDaaJywbPDbNDlvnLaQ6jS3IYs/C7qWT6u391o0/mr2gsRGCD
wtxqnYWFRy6KFEJ+7jwnerP3C/nbnKINFNm4s04Y70vuNMlC39xd8dn4J1MZzMzaNlVH21LfPZqd
jis7hqn7Q/KaG/ZtAr0s4zWjKHlQjIFMNcikvHpfv2a/ntY052RaK2m/q+ifja3InEVKc8y2D9O3
ZVEIj3m+na8CAbn4erDPLtU+mdSsXDesGmD1tnD1PeroB81bT/NILea6DkzP3Ke1dydpD4ATNDWF
s0bz3QT+2QQ2Zc2/n8AAM/WwuLt6q0OZadUD7au1UXqbgBK1EeGChlLg6/vCBmz/7bfzyf21T+Yv
26HRR1WqBtSgUmZHfqb2a6XVoWebC713YeEjRmWB/ot3+GS2Uj2B5If22jZqrju2M3pKdipDeZ63
bPsXl5yXNpB79GNU8ct5XacEJ5jfvEyfTFn2yZSVYPWJZSV74lQA7bTOGg98wUEsuAuG/OUvXuHJ
bBQMneoUWEd+28GNKPcxT1BcQPnnBQc6kcyP4/osQY6e3hoaFE9YxV8P/ck8yLb3wws0KGkTVXDL
d63t7AsdXGXQ7isSoKa9XM6vG76hr4f69Es5mZQobrTUQctwl25zx9lhWzwqtQ8goTmEmYdq5rwt
44MheGdNuR+pNG6/GfmTKdg+mY5Qq8mk9xR3a+oZDXo8ujkNWKYEklSQH+d7yMjYc9Ps+psBP5n/
7JMpSCfyhQ5sAmQXsC+PEbtEbrB94ZFiWbj2IXVVaOsQ6Iyht7Es6y/eY+tkNgp1bSp+5+6W3VVY
PDjAK20AC9M9nqY/8uJrMwepcW6Pw6x00eNk6jdjfzItWCdzUeMjbjGIpN0idHuZjiHoexeB1h46
IOOBZ+0nq0Zdat9MC5+8udbJLKQIX9bVCMc4bbXfzleCI8BQXlLA++2l9aNvt4mfvD7WyQRU+p3W
DnrDagpI0UhfXYKqEuke8dWSRUxmUp7tnO4Sr8g3t1JMn8Qv1m/rZNaJEbFTvI0UJG7dOiOFCTE6
bUn6IVXCOnZQKbIwBxFO5s+VPjlLk803b+4nW0NL/zghtIZKZ7+27W3+kN8EP4HddxREzRlJNOcu
YJxw9hcHOpl5NAd0IA2DikBOYmSyNRiVrdFSm/fw3Kq8NYW1tzgElQqB01Advxn2szs7/fN3W34x
UGfOZEOQ+7Adq36DaZQaXEkHjB025+fxLQldqJoKx8txB7L4L457MgX1I4IpTaNa1bo1EA/aEt31
FAacQCGmWLsPWJ6R0l263A0jBIswWMN3Y3/2/p7MRpnaxXYNYWObDerBd9WdbdwCgUZ6Xh1tM2XV
YSNeE7fnx98sK5+cZbWpPPP+Nkek4hSGjaZ36JfOZXNBpNq9j1fxji3vd/dUfrI2myczzkilP2pb
L9pq4AtlSqVwF8vbVH3kps4MXlXUHUvbUDhR0ogfDpUD3y2AV2yiwh6umn6rpvSpEFNAn8prWgNS
O2NivEiQDlz5JH1+8/Cnz/YXn7N5OldpXVFEvSq3zbQnYxq0hLMoWRBc+eTjRsjIvKnKp4BK7G+H
gTo/JAG2Eubn+ttt22ebRfNkGgM0gmIDhNgWiTKRM4Ci9WBj1ciSzTY8WBlNEBcLOsdsm/8/Kcx+
u/z/eO3/j/eT5wZFMUurf/0nv37NcsDenl+f/PJf58Erza/srf7P6Y/9z2/7+If+dZsl/Pf0t3z4
E/zFvw+8eK6fP/xi+Vsl8qr5OVUg6QHVv/3t/IjT7/zf/su//fzf1DOnJ/kf7//63//YxXNCGZTM
yLx+X8Kcfvt/1S818x+2I23TVnXhOBJB4N//1v2cKptS/4fpGDoyR46Kvxcp06ycipSa+IdpCfAe
/CFD5WDDE/y9fikpejoagljacI5tS7Y4//1jfXgw/35Qn1cSLWnqglwXVehw12zdPl3wjNgltQpv
3BxQ3YGQrlmxiOawPNfv7sbvw74f5uPSzTCWhlXNVKUD28pC4vNxkkDNZyPsAStT5cML5Q3tTET+
MVB70griY+nozjVB09E30+B3o56sraqZdH43MmrnOfZZkLMJy9rmqjK3daSSGZ7qP5QEAdbX1/rx
0//jtZ58fGaBhsLuGLUsEhtAPHoPV8GOAVNL+2ao6bb9e5b5fSjLFrYhdZt34mS26TGT435BDxqN
KUKcOsHilGS2e/3nr8gSvHKqY6qGqZ/cR2PUMazrHYhuLyFUV+Jxy3s2IkSENc9fD/WrR2ZJyQU5
qi3/cKK3jU4z1LTlkY0lugg3dNHfytS/TxtiY3Jc/memacbncKyGp6+H/tXNpJCv0h6goC/lybo9
BlFtKFoJ7NLtxKz3bWsH1tbZfT3K9EhOHhnvvyUkwmbdobHx8UtAJaPH/ONwPg43SgTf4SGey6tB
O349zC9eQst26HtYhoESXj+5GK/uKq1tGcb1z6G+jcWdLG7+34aQH68kUYTmVZ7NlQCnNdDGaeSf
6eXvDbQPS8n7qeO7Kzm5YXmT60HjcCVDecGWDuUQgrk+/2aqOH34lsYMrNmmaagIscEdfLyYcCgT
aUJwmo+ZfDAHZ0VG0jf36+PeBdceQ/CZmiDEVNty9JN5oUf3NJmnCemqyBZtyPwQMZYgO0UxC5Tw
m/fs49ns99EMVh5daKqmGtOH9m73K6OoiUICdmE8e92ZD0RhCSjCfeuSSJyNSUc0Yxvr23bUwoyY
PC+4+vrt+NX47KLpAlqWwf+c3FB4e1IdmioipDlZDGr2LGyn3ibd8CxI+LlKvLjamBYp018Pezp/
TDfZmOYqPmFsAafvPWpeUVcBdjd8yg5t3roRyM8wZTwLJ/M8QkZ6Y1vo5EQhagq+Gfz0VZ0GZ4J0
DIuV1Gap/3jPrVit3DYElxuTRwEYCmFooWIhdM++vshfvUkOMyRTJLwjzZle5nfPVjgjBLyel1Va
uYDTFWocS5Wsal9RcJQY28LID1Zfj/mLG2toPEddFcLW5ek2H3uuGYXABtGuSUBoXuROxYbSr9N1
CYNBzL3Cx0ffAw3M52PkNe3y6x/gdOLk5hqsPbR1ub3sIk5urmFpiRXrGGKdNEb4Wfk+voK49hJE
C3WbXVdNwlkrUws4fF+P/Iu5wbZhQwhN4+L100sPBQ2eBh4HUngPamADdcaRebX986M4tiZRe+nT
R3tyfWbo61ZO/AgJEjBzgmfff/t6gF+8ndD0TNORwOvwa50c1BBsBrFKew07rwkiN8hqPgw4RpYc
9G/u2C9eUEe12O5Z3DaS6E72JfgWmhyYMk4hr1POaw0v8qbzm+p5hOpNxncmq2+2KL8ekUkVoYBD
ANB08e8+iTHKgMGmPjuhrEDxreHli6Fe7GWrsbNFdfTN5/CLd4Kvz5wmG/4jTuuMACxKzVW4wknn
lMaZNsdDWP3pV15XpTAtdDm6Y/PIPl6UmKJ5xoaUeq8lgS3FGNzMJIlJJLXUsKm+fj3+eEW6arMC
IqQQOhuwk9fDUqhxIS0I2SwbN4jcrt3W/Oam/fEhMYRuGIbOx+QYp/PWSBBx3xQpSNrJ7iyjZY9D
Ee/MnriGP72eswRIE3wv07HgGX28dYWwlSIavHCu6mOWzmUoslcB5kr/5pL+MC2yW8B9PG3ADfbh
p31ltW8LKwsADGejB8itExJ7Cc5Jt4+20PbwY+30zlJev35WJ8UWVnfEx5aOhpAtBUqW0zsZRSzo
g+J6cyW9bOsrP9V2mYguRKtv+tY9w9O0ts2nWI7frOonFYXfBzb4pA12yeyYTl5J38uboUeih4r/
0a8uY5qJvpnvXe9YeBeeXgIuuIqp45HM9M0TFX/YUXDNtnSEymmSd+j0mk2Mbq3r2JBpFuEW71ks
F+abuws2weyyn/3UZ3goMInOdvn8u3bCH9aeaWimZj4P3dEc62Q33bqq4bH0e/PerOd2r22SLN7l
iK8Ri8wdp1p//Xj/8CmeDCc/vrw5dhC/HC1v3uQSImM48cK+maFRQZ1clCY1XeMootnsVqZF4WTB
6WJf7xHSYVgSiTszCzmKRUEtCOu8rrbWJVWscWLyhqoDdoE4tyVsayWYCbTabFtVwUJbVvjUsEwI
YhUWrWcigu5NMxqvjUJ5aQp9V8SgYCTg8R8A48mH8axmUybCOjddzSIXzzJo8oUTLabD7auDktBs
GAteqf1IlAH0lDk8p3p+bPr+JqKBwbCPZotuQP/hjrckXAAR65b4+s9jCCeBzjycB7hj5VXUnSko
LJwXsyoAyjdo7L19r0RLHRPWLMT/nJdrA7FPYXRzmTVLqyQaPNx4GsZpQnCSaN0asJqsbF+11QZb
03EyWrTppnPLne7jHhBUvayljLcGOkShpjsUjVd+WS6wn6xsUoRMUz2PFGtREXdjmv6yARcNkY8U
qAZHrO93e70wLzLb37jWXZOOZ4ORnXWks+ZdcGEOFgJtg9xXq+mBchruImsJ0mW6uXXrZBNr/MMJ
3glPrDKtObuKtTdCmK7gB1Yb6QQ7w72tzddA8Ve4046KYiFLrfpXpzdeDVZ+vQ+uEpuOrkEQtS43
xujF3HrS7fwIvLu1Ds3wJgrqe2EaW+nmc92s5rJ91NB6p8DrLXwEOk0YqytWCnpiTMVrU23pDiOD
B9hoqu5uMqsQXHem5W+hoiwDJ2dDnAL6cJKrTquXUL7wMZD+V6azYjy6fr0roP0UkD1cMZwLfIJB
BwBkG4PKIGwRMyNuJrgZo3PEMDUG1x3+atAcACvNXaNtNK4hRJ2MHk+yE51EoREgzouEsPHi2Scv
jMApfzjzuymdLHPw5pN4sxHhqlF0dFHFAr7NrMzWLiTH1jSWtXefBj/6+KCEpDDOcn0hLFJlRHg7
JOpOJ2uKkBCAM9HaNwBEBfdgx+6thPyaAh49lEwbTKztnJVY7IADwzEgRZgkcH3be7uxui0JTAlN
/LEg89KzUb+FGLPPTVrd1UOmXvWGWHBfhf7WAc9zCS9Tqp3Ou2AvYvUsblzI7/4xmbAHxvmoHHRn
U+fXrg9P2LwywK0Y5cFqruPxskFM34fKKg4cSG4+7oo2n3f9uWYaO2kqW00ew/5tNOHPxYjDxcsI
Rw2M5YBCCINzMWbzpLvLjZuofWiHlWEuMdEs++AYttZKJwFDHkf9mHXbqu9vDf+yH+lNroh2meIt
htsSka6vRsibzxNv200+0fK+Ik7Dbe2ZdJud8NpLYRH0VJvV1vYgKoTptgUDgjwqGbZx8IgEGxQk
fUC6ZTu7PkyxX6V77NW9b79Y8qbTnsFlZvx+O5pO1vqeuZrzZ+XcZ82K8Sf0uH2JKHPWlGcmeAuf
dYquO9x7PzcgCM6IAeVyZpGxNZJV2KyTcBXqt5i5jdtYzmP/uYXC7ZwDgevljuKUhtWiwFrKF94b
ZzrsSqX9qXYIPwAvxnPhuK9wji5hXP9Mc3MOpfcuBNRQq5kJkLIbV2TXzinVLA27ag8YsYh3rvJ0
7aoEp4Luh8VYjGiqKwzuCJfCGnqCOZtcUfEY/WjhHxoWX26Alb5vh35doHAi8HTTRMZdM+qEu7pQ
2O2pQ+JC8sguk7i4xOxKNKpqXo2yXBW+c9G6SjuTAQk80w9s+ua6IKTm/zJ3Hs2NY1ka/UXogHsw
W5KgJ0WJ8huEUlLCuwfzAPz6Oejpiejp3ewmohZVWZlVosEz9373HFVOR2u2z1nsvDhgy2MdcfBk
GmtzJLk9Rjt9Aa9U2hao1ZddjyHL1ZEF5ZDAY0shN5ki4H52YFBin7bXCuU3U4QIMI4YFE0++Wo+
Ivmw8ZDArc2eKRBETINrPBPGExNdXn9W8R7aCSkP7hIywE+b+y81MyTqxBhQkW/FVya28hEeazBW
wPf2ZfjI9IQBkDHqvumh0jg91eWlzAL2iUQ8evJVMszc7bOvKgUW/tIueFwm1Cl7O6BVzOO8sBLY
qyCOp+PeHkGyrcvoOiuiUy9etdcY23VPstr2MWSeEj6bjpkxYi4XT6/VMfT04ST5nyjq7kINV0x9
HT9GbTDKHoHpaJtHY1IXMyx2yp8erK6q1wywIxg3/U07AlisXNgSXvIOT2s75Pq9s6fNROMuYQZI
MCbE1hUPL6i5zG4K7BQyQwFft7lU6t3KXrPsIzQeW/vijD91tcucHVPTXbIblsUOGUaQsDhqw8Og
XkY4NkUDDTQLQvZE5b21Yg8PwM9/CspF8JC07Kf3H+3hO8QkqafPMj6OPvxGlIn0sE45gqo4AY+W
fETeu4Un14RvGa0yhSl2/hvPawDyDnpkO2BHWzVAH6AhldEbtwCw3U/6vLWtq9bemYglOoHwbFth
8PNwef3lpBU6WB2Z0PWjt3pkEGeGnTG/KuNq+zhzzehE9X6Tpd65rIzAt9kktXZ4Zha3gyrEV35w
sz+5gVZDlSD1xMpMLYpgZr0BorNqGuvCtFtgDK/4zDd90n440ZPgp4fDenG9/DBqyc5rPmxofgZh
si57NNNp7+rgWuZjpUCpVg9WRbLyCP1uBZh0wV6uuuouCphmlKtp+7yEtfZqiuiqRoPhCNLLX7rx
YNmXCQdXxxS5gbygql8ahqj7st5ozvTgq/jYNovvMLmlpn9K/eIwTZjBWcfvRjLxqbwA6Loy/LxD
yX63daRevfGpCkBj3cKYYdJdOodxdllpnbXXfBXm3vIoaofXcrqPtr92rYfGAA6AGm4g0gB0SHH1
yyM+v8nbFPnPIMbNDLlfb8BIlpc2+shREAJ+It0H2ERrNgUzQWVxtzUTsHCCTPkT7ZlRvyjr4pRf
IQ7pBFhqYjrbmuSljtc9S6urNJI9BMvVJP64+hwQ9eaDTwKOQl3xHvZ/pBjOnH53eXOevW2q3VX4
4dO4YSxpheSBWDSsUaLDk24/FDO44mGMIO0bhymrHrFRHFMD9pnL6Yq5R+avPnvi6gqnOmQNfQCq
abUPVT7uqVAdjbrep7FiPce4mGXEv6sg9cS9b8OtNgsG+oBw6N2kOBSFn9KBE6wVDXFwyHmFAYjd
2ajlrMI7VnFEaO1jZx4m42h3y7DJl6VGsH3JiebuLgadJGoWiMlgzLc5xlN2x313sqiTyQJw7Fgi
X2SY3S2GsykYMLdfveaugVEyetQz+O/0PkHVGj1JT+2UY//28XvO97A+zbnYTJp/7gp7OyUmXA21
w4ByiJi5TpyDCC/aqDYdrNixbT/T6jFS7lsenxZpdc7tu5+WTaALWhn0jbHmOLFS4t2KQeP0cNEc
QKKzUz+OrRcYbsK68kI7fltp7csUWVtT179K9TszHrrMvnd9oJtfpsXYXPMUw4hMOI6KrDtRiDnm
+tWun3Pmq60+PmRjlEGunIF0sIqaTQl6TpCEzodPDz86wB3jaWIIWvaH3j7rIU5i3JCTTd6IoVcO
U/PImYYLxazxk5m1v8UWNwVdFzvPvWJXRygVbgEtkWy2CbcJH6YePEbvTlVq2FaJLC8owVEb6GnD
JFUOLmKh9hmE4ncFfrIyRR5QJWYw+75iIBC8iSuKjWCCF6JgsfGleddn/eKlHXFIRrySCfqLUxQM
IeGFkdErGFmU2MzmFeVrxpvhxvpD5WJ8kkT7Mu0G5e9qGTB0Kt/xXr3Eh09LMcHsYY7CzivNMzTw
QLraA19DHsTOPLqjdxlqc5eOEWNL462xmcr20rPEJB2Vz1H/49c2NWEwStm2S15VeyzHS4qD1AQq
pcOXQcfF9ljbF9/kjgQOdSzpQaXVyR7Bjtb2W2jEz95UgfPPNtK6jYxmzSaAs/hlBqWkTT2SXybJ
0DonUfVk5OVdtl9C/OK8CPPhHI1RoJcMI1OrnVxgsQVsPLRW7svYQ4nM6nVYAD/v0Pq27B3ezdM8
FMFomlOdimG97iauH0A9Cr5Pk7+3nIEth9tibb5HFZPXZDyKyUS5mb0VudzGqQ5Zzfcffb98yOFL
NRxL/Kj6I4GKOMtgNXQGGe76FPsaBIFYg/HnVQ+9DqmCnVdzPkuUihjpJ2MABh+uJ4q9WuZtZH/2
1OfCGahGTivazXIlrO/6kgro44uaw4atysReyAbMzSTkfpD490o/hnV3LhxnX+s9HHAHg+R5ytj2
HkZIsqNcrCj0IrIHLuDoSeVak99SMVWHbTXBhay6KFjQpVYcHWwbJSFqtXShkIU0dBznrsEMWddp
s3WH/NgDXPwaZ+2PAR8TOhkj1RgUCrvZVfzXRwGmWIxBkfENCKst/J5b6PCZOMX8LMvpb6Sna/uF
sYgqO5neDY7CSmePFOJcphGHnx/cIXwjuZdWK8+JH4wI3mvsH/06qFgqskxua/cyRdwhkt2yzU/R
vcyf8G/v+RxUZq3SXoJajlesk4r7KwnJHOjVu22+z2rvRLchQhLFrSNZiDjRd5gzEczxr4jiII/k
hnJSLC+j4KzMZbjJd26dbMryEAHysSBu5ntayRebK0rpQUvD69wRZhPqMsKxKmBYY3dxtnrzyF3M
LvYJZgBENO1SyXnLRbdr4rMHGIxxVwOoHUrqszAOZv6s3PXgHwwOqFaznjjkiZ5MFwIGY5+S0s3d
8auYYyOYC63mttiSazV34AS4NVTaRnRHgtKtV8CfhNLZlJfJ/Rn5Zq38bAN/eogRVHu8TfD6YA62
yYJT4O22g6gWcBamtQ/i0YmPMaFZDW/oYcDka3BtLfn1HA2Cz9Soewppg7DW4Sybo3U4vcwhrtv4
J2HQ1KBZcQ3D91n7MYaHZao03iFfVflVMgVeVF8uC3CLhjf50SqogleLq6k2v4FVbLl/uhxtx1NW
Jgd/0Vfe9PDagV1qJ87jw1PXv5GI3NKMP+l5caIT+JTWA8C5NZBGbJ4XpwNR1bwqRz9qAI0w+W00
YoaMd1KMyf3pmHV72X+hlqknpmu1tWU+S531MyUaRYMn/Jwcbd8sFETyKfR/VnG77I+COsCC49xC
oIiYhq/h63XwNpL5hULKPPtrPBXMr0N8dZ1LaUhQGkfkRACWnlumnWeFqXllx/ceAFz2Jbi8RwwA
kz7JwnRTgm1kbhgyCg4dbua2wWZLAH0r1GM63RTPifJOo4OIYQy6nvMQp5/NFHN2h/JUmBToOc+j
1SoK60q05lQOnEarp2pBEIytzqGQqkDGrfRFEc5KM/k8680mFFMgEhZXW1s11nOtH0WlM38NFLzs
AtfumKIvwSFgzUb2kDPJCjxjjJj1xzlrjsgScbP07MYtFx3LAIF3sqsHyYC6VV9M4zsLL1bTBg7c
xnhg2httG1mw/lCPqIPL8LvWur8jmcVqLg6ajlqgl4LF8WNEMiWz5GT3IO4coMqFs6HgdNWo4OvY
PrIxQ54JmtfB8VNy1feBcniHQf/KoDqF7bWXgFSbt858XAZ5myg6oFzbpsmvHV1a2d44rvESJxS/
YmNl0V1WaTA7zanII8pbgEPAFIdSrFsPJSTjjSNkK2RFSej1MAI4//sMF22TGNhI7znpudMtwYsG
pVggn3BRrMxw3ouO2pgK6ciOVij+9D5nr8CcMI6uWi5qj3jMLIam6YsA1ErA6lTGED4b3uDu08hs
mI7ymk9lUkjT+MWtGr6UGRt/wB/gboUSbbNANJH+VJfQK1fzVPXodAdY4HM4a5+y7JjwVtmyL/Ga
y9sUJYrde0zQIfJ39DGtQT+0VozXzEthiYIRYDAMr4fchq1bUaHrmGoZoWVIh+jNypVGXu3bxKQS
6cj0U+AzOXmZ657ImY1YffWo2TOim7+gEiL32cZ2fS9Gp7pRnQUyocpEPrS4cxgwF+YTIxf1sVeE
rIFegJuomlbttEg2QdOb06uNnpVqlmm9tEVvPivP6L+Lwi1/ez80+nuiWE7WISQEb6fNZQZ+KamP
MoZ2RLcvDDeRJvMvo+wTcDdxz7mmgW261XsNKG7FDD6KswwYR7FMlw5jxgh5w6e4IUhGRzn3ZfPh
uICv5pa6o5roQbdVV747w6BfW8Frispq2IeW592ZMufcIyi1yirDmxhJhgwYAQrHdWmJ7rES2PFK
TWsbVrfE+cBuVZ5jx6T42CVFeRVo630qfgyl61PM1kV3E1ryUKbgemlPc68rtWFj2bb6RtvApVj1
Vpitii6hMj7kqnpNBnuwAtiHDeacVPZH3QsTTmy59ZhPTXNtpmIEh29Wnx66yXbjJQ3rV+5bv4Ww
gMyEnfL7C+xpkW5rvNd89cushdoPH5ZzZ0zQtdAqTkYAP0HPMQI/XKfKY2FzmeV7ajIDjYuxjABo
sNc25siVv5ZT9uhwdjr2jqatDM3KHnTwvTz6E+HZSoG9HFqFghd0DNc+s/2MOkO/66ZqvvAyxudY
pi51/qryqRfkunptm1nuYlxSEaxJT9/N1LAos9oszRjY++dwQbAAyZKgBchUpQSTIapm3vhUt4Da
2ARjedXqzP4ZBWOuftWoi1WW/hIYqWyWzAWAMq4MuPngmVapW+YFZVsd3FUvGy4STWk2yQ7XD4fH
JiFTtrPNmIt+3xl2t9W7ei4PXZ4bIMuTFAzSIKIhDPJs6GEFSPyhh8Y1jc1UuNJbD7Nc/p9uikeD
w1xRfxTGULV3MWhFecwKlXFz5sBu3mUWNxbLdcHkaEUKo7601KSzvyWc9ea5iieRnpWQbXthXssb
38kj+Naq6Xv4Tg49Se/kqNyung2nADHu6FnJraKaYBKcR9XN7rbPp3T8SCwTh2RGOrIOsHxwVe+I
FI272Lbdpwa27XR2exjrVGVLdiHG8MzuGIG/4JYdQSPe2jVJ8D0Dp3V+NdI5btBvlKyZockWseHe
Ae7UkrFDTUUfgSOdZmK+3oM/5LEKSKUyi6mpTPfZpTuZ3lSkMQnPCch2QayA6Iqh2IksqfaZiHVI
F7n9lKrldGNH5ENWqP6UagKPc4p5ajR7BKfeRD7ieIoe8PES8KR+krgGA1CkTjCcjBYAEDIFkp0u
5hqYQC4ByyfQM5ysGmsTzPIBxkcretEckzieqWMxZJJcW+Kj1a2YXNyfq2yww+YrrZFHAhsjkkpJ
b5igTkMsEVd0mqF+mAo4/w+GjRQOFIjuVGuepzy/ZKmDZUcbcbq8F6OuaK6YIs/CT5M/DCSORWnm
/MiIDXVIvOjs+9PINZlrQNUBT+SuQSHTMrQSeGxVOu3wCmrJhzYfCcs1qb6LvqZxZMDTBk1Jmsjo
vp0SgjoDjGFtaTTSyij9Vsis4SSamVIojh2ZyGCeY/WSJ055mZ0QUknuuZCP4ct3a6N3J0nlaxon
xrjLJjZWJfRMNwAYNZ3aPjLvKciYifZO1lrAiHix99Qp++qF+R0NPH6f4by2NX9+t3Hacj+MCMHI
x8jU++gAMiYZv1XfOIhr06oON0IBKGb2v3WLr75WM4dP0xrp//leS+AM0q8JU1AreDPJv1qtM/yq
bJTJvioKLtoGQgn3ca6A9exMMVj41615dt1zPXu9+EIW57cg8sYiu/UNPyeimUnqp6gqmF8PS9H7
p5EbMUI1VLbOq9PNw8glys25FloJjulj18TtcDGbqcaO2Ph98u1OYwvry3cHc8TzATT3BTybI3eh
l0M12uqMiQ0FTTCDOn4RO0YOjdlDqZ36HtW0IQylPqz7rujEd9g3VB9m5nr7D2Pq+dYB5hN+yWMc
27CmYxZz7a0k3MdlKpK6uE5M3Kc7Jkc742jppV3scm3wkyuRaLvfdZ2jhZKgsDa8VYRIagQLIgID
ijuIWyJt3BgGXV9Wqje9IJpBPzY0EGtT7z68qo9E8d3R6Y9B75l02RpoBrg7AyfJaNeujDzDCOfC
347MVLN2JucHq0CD6krx35HD/1PqnzA/f/1nnv9/DQDsfqslNN/+52/6fxj6N03r3zr3y1DB/0r9
3xXl1F/OLuXPv2f///mn/gUv0f9h+wZPC5gR0szENv4n/C/+scQEqSyaNIGFaS7/5l/hf9v9h6cv
uT7P4A/9N9fkX+F/W/yDHJBD7l+QRmAswPy/hP9J9ix5jX+LI+uGswS0+DFcQiz89/4jz8HzEjFA
bpqQBJd499LYXwqFYubv8r6/UlVg/WeazwM0lHsD1gM7RksUcpvk+JXQrUTqe204ykDBlCD3RoZd
fEddXPMJPFnB4b7YcApzg2bpmWe69+Ol4+vsZhzLk/s0OOF+rL7judED5vtYFTvzvR1mHAF1v1Mp
EiJtZH1ra47BuT5TB128Yr3HJdKUjr+zObDiJ+n3AinVpY/mLcnrbCNy293BnGdsj4QghGoBEV4T
QTKyApgaZ/rBAYxWarc6CcV+JpALg23aN07SnTB77vo8wdFtZFsMHdzmJ6SvVQNhXGmMNbFMvJRD
OxybNvVW5UTxs+Z8pDXDuEE4LFcn08S+kqQdYtCo+EOe8kFF4biLoNVDULGfxtD8rZswx2HdCwIM
z72zEFdBfMGWh0JC0gR2ePrLafIbui9mWvtDy84Gawh2BFeH9u8dB8dJ7uDntaAG872xo3nNhDoX
ZbOIjrWWEcGojb03qPcRifdOhhN91UrDmCsfOqjh2zk3fS5U+bbp29cxbT7iiFuaw5veNlR0VAZ2
WAHX7OrkqMfAubHEXMcspRWHgWs9sFfgZUAbzxAzbZOzcL8SInegqpJ71JghcDj/ortWxzE30ddO
m26QMpfQJ5CpxbJ2At9TL72E/2TXLKS64k7AEO/KUVn7xIO1JreyUpWYHzJz2PdOdYqKgm4A5dJg
iv/YspiCzLCfQGvSqIvDU5GaW7/APKqMbWHo8YZ7JMVo/H8r24pfQqNJINMqPvAENlvXPUtuUQHG
yy0kmCmI3huyR6veag/Q0WlBSvxATVndvXb89Ip23vgxWys3oiNOICBek07VpdDbm0arvcvp8Jia
vwZzDQV95MDWuPRU2sI/cW1TKBSmq6XH+8ZmFqxWeHsyzvWrSlKZsVRpB4N6q3tORXqIGaozUheM
7dRAYjTvhlWX16bmzhM7cIVs5JRc51cR5oQVVMQVRyrwfFy7N2aJr6KRw1uCrmidEKZdxXbEXend
tcf7TKb4xLHkJSvy8VFE7ncBM67r43432eY6tgpyQB2nFdPClhFxodtaPWPTo2s9ojb5bLRHEzNW
ABz31RyK8Jzo6q5Nw5a2tTrBO1HrXDpXmsfdXnTsqrx19dp51/OyXQ+KE37pYtgRPRUahNneXtGp
olgQF8xGFtgJW/bzbddX5YUc3N4osi1RNOhhrqiCED5yWNbTY1G2aO9sxugEmtxYPnGpY2Z2KbxQ
x1g7uDLXi2S41LwFWzR/hLqV7rS6+RiIhdpZO+ztrn4kgf47Fl0ZRM1onWsBUxJhbrTp7NgLpMZH
KaezodnljW9ax2uOTvgpqwseUyublhIJM8gmybBScCtw4I+Fxs6yvGgrS5+kiPVT14Qc9TAmRtRy
lZy1hPZ9zhrS4bBajTp9yiyiwNEoskke9d/RDf9YGEL9we4OBHpfwJ9eCwS1+86YrwIc39pGJNnq
qPfigvOc4Ma7GRt9/Kp7jZpiQzrPVGEgWLKiuUv2HWUOaZeBRHqw8urOJaViwT8z+rcirRno8ZpD
HCJvih5ibWh47H1v54jiYdYTn/p991nhxdyw9MBebGkL+Xj+hBcKuqaYsOWT4D6dlBnIq2RpwoJb
1nvztcmOBWpi7MMwGtLIC2H6IZNxRqpaPUCJ0UlFYBRTDYCetQHA29qALLl3e+vHBbnO+keX0ZsD
N6QjyjcshnscmBUF98nO9aUe8mb34WOUgaI23Rbt9HhMimibubwYSWFol3jGLeFiv40runhtPkhc
MwIDgnuTEmFN7P/WKb9vNAR4V3f+ItY8BJQcjoR2hkCL7Gwlh/GtDPcxqrQN8/bkYRLvWLpu8jA4
2s1lCHId1osVrMMSq5KENz+hHcq9IbCBO8daN+wE2yN0u5NYaM98GfA1UdVPJVoj1yHewS9XYoQZ
TF81t8jnuB2I0Fw7dfRgdlM50ifJU43MxmBuQkDdQRxCGigTyIua2218B+mmkDIQ+Fg4ekux09sJ
oqDbB2Q2E5BHo7ZKG8f/cJrvSZuOUzRcCr/UnsJSfUrNRcRj9WQMpIWbsCIEUDIyJ2Z/Bd8MAlZK
5ggnwY7OmGfip1Jh1EFLMoDQt927J8YDy2K70UP23zbXngZD/SzPu8nmsh+gPodWGO/g4lIDhkM7
GvZz4bWw6qPk4moEZe0JdWY6AFmNNCypdjIQZDO4SFbWaxViEdYBeG8BhKSBg89x01reIa02dMUu
Q9Hmm5xR9lVf2IRmquWWaPA0MwS9NmnjmCkFeNtJhndLYn2hbJ65b+hvgHCnsIplLdeNtLzrRBlE
jMsLa/Gu21NfHmgDk9mCkUh4eVuCltxB/v7NyIYsE+tdSNm9yvKgDA2yGUxrIn+LcKQZ9IFMhSPZ
w2BuUiP1TPlLdgNmK9mAMBF/U9k9CnfaD/yzD5CRjjL7gOjmDffsed1xSF8bFJxQ0XTYxiK84fzW
P2lqI+Cdtb1J/pzkYETxnTi4YaF54oL/CEuKC7Qr8Mp03a4G+vE82fRSgWLTLKIbabt8X/vx2NVF
eDE5kXkGZORMRc6u94u9qalhy1qDuMQQh6LShp1K5jsWp4+Bt6uhvGwtkER24jP/ZyIDyuTDA23N
eLW+BMU4EzFIR8HmS7H2UNNtt0pbublGMkhxkfX0l3ZwERyo5Bi3Zh9oKVadQSFscKiy7QBG3mZx
0bV02dibcyNoynm1efGKpTlF5s/wT1breTvV0iNM3SpkibKtYEBP089cOSH1OtsClGvCypQW6tT4
yZehEV/j9cabJS5V6H+oR9EVnNmHc1kt7Wo6ATQDVZ3RYeitazLq49H0prNjjsADpnqvx7hWLFXw
NCd0Mym2MwUCOiyWmyJCtEYfCCUD7gMHc12j7ecBN0BYO3I1zjRr1cB6TxY33nkFhWBfVykIBFom
ADXL+cazyBJbA77maGU/zN24w2ixyRIIpJPJLFNeVMUqN92D43bJExbk52EgZBva6tDNGlGbIg9x
mhHdswcw5LNFtDF3ePObvzj1vCe31jwU7AunHe6MPcS4AXn8VtKaMHwhhKLgefGzc2x48SFZ3BmW
pX7iZL7lrvEzwdxfT6P31ofc2/Wy32a1urdMoB5MGpVhlL/ZlNzeEm242+XOYsRteUrzWDvqRI+c
0NH4PIlkiZYyT3GsffFB6IX8Bj08yqHXNBEU3z2NDdyxBiqTAMH82Tg7bhNMPA2r1Cwlndaq3rnO
sapUUNrRi4CkulEOf4ouMWGDEnFAnhgryVZph5+OrbMJm6jHuPpAhAYsnI0NSSRS1RutYyAX9R0F
HIJymTNlJ88ues5t4qBHEdm+mk90SoNa2GLHYbTANE2zKQq9L8QK9dowSE/4RmkGFbw7qFc+xGBm
5c92gjA5KpSzd+ZhPbtyInzgxUQIqvapqcVTWyNJLXreIcLMaEMkRjdLzadOz71H7dqJ4lA3IjvZ
uHAHVfW7kfZTbKBmzanx449kky30ILTmicCA9a1zUBzc8t1ztF/fxa9eyJqliKm7oWmOtBweWj2f
TnY4nZu4/OM2Tr8j132TUcsY70iRt3eGrWHTDR376ZkUIhrIfs30tE6Tq5+PTaIR9vGOqLyiW4O4
KuBU8mj4+idgBijD9cS+pOB31Ck+NuM+5NXGdmOxtAW4eSkxHWeO4F5qtAd/dNCW9lG0Z0dLXPtn
uS72tMoae+NNpXq03YLZsrnnRmOE2l4nB6zVHYY9y/ppSi2/OgZnoNC8GRRMTym+ELTfXbfB7seR
yDQ+Cr7m9KgrHXcA/sLCW0wGsN89siJjvo+xJ50jvd24kRVxweFnV4QlvLxB96Cym6z0feXLFsU7
hpLQGOdNnc8vkq9RREmRi6/+GhsYAsKSTrVicyLODXncK3xEFWuG4IfjEGG4oN6/bxCxSSHNoB26
VSmGP9RZna1WU75T5cD1L543mUWOHXsULPSQrz3JgqRfMr+LQSYSgWhbik9l+peepOWlJzTL58EF
jkuJiSjpUJLd9IBEOxajnBHXusRtSLZO7U5KRclfFMfpPUox84wJQ9U0rt96XR3d+dHMWfYgLeqj
72OO12j755sE2QnDvMg42oK8qOMWh9DqTsJdSmC864Akw21vJh25HUee48lF1MEfU63iSaJbT/+V
/Kfge2HO4QcBlebc9Xi7BxaKviF+OYO7MLr6wRr1+DCGYgs94MnT47ekoODJzX2L0YhQ1djRPaE8
yGUyj40dRg9tneeU6D2CwIPmfYMkx2uqcnhgoEHTOv/RogHIICrhNeTDwyT5osvc23sMQbNzv0Qu
J4SBHRUBG4nZFrS3UlO8znhzai9BMt6JZpPyyAZVxTLZaBGbp8y+WxmnqGsOk/g1/jn21T1g38k0
/N0msVshFPIlTaMbSoWO7Q7rGqq3qhHUrRP9XRb9syRfiw7V5UzVO381j6XEzx3G05z4XQvp+ZfQ
xh0xHlUe3SbYy6PuEKXz4w3QZfxeBi62GiPuhM1E4QVuCGBaeXvyKzzzxVPr/5bOKpb0DZy2Z8VL
uGkAe0mDspp/0javiN5iSxYQKFa9LTwu/QMhNnjP1k/rWX+LpSA7S1RxevYXl4pFvILtOcY00HI0
YjVg1FKqs1fr21IRASNkuNKBUYeT4xNZ8Z95u+eV4xiUHb2mRWqdEwpPxqAK047kFRMfxpw+eEhO
qjp6Ugg5fdFRqLWP5aD9kOz6sDTvuRcQqwxpcPGn3kPeIDxCIMHS2X1PevHF7OVa8iilcPcKr/7M
hX2rUMzsPOw8wrxVNSq4WKMVLk9T7/EDaUTrE/8vN2k4Sh2JSByFPl3aIrD7+s5ziQmWvANAtGGj
ed22LAgZRq5TQC6lkIl6TiVMrZXZWy75hIfJurpcM8rIZO5BLmdTNmt6A91WzeFfI5y+gVl8Nqrf
eJXzXIo25AZqHjInPnBOrHGkSZBcADlNGnGEEUhszNe25rVmYESCvs8f4inf5wlLcEIXYTVpcb43
VXzO7PWQj1x6y+TF93AfuMnScSjyV0RHcTCq4ceJ5nwz22HPOejTai21yc3mPBZ9tpnI18qW/hd1
wiVRcm56xzlTD6soOfJvjZdBaz6l7d2irrz4GqpFRKlMpHauiVSjpRPJQ4MhWhCo+85Lr94WVn8G
jnwbKr26TAi72LTJlCPBZLr8oTF/8ql+Ri+VbbO4Cpxuss+0IjZz1VJoiXziWeSBYScjgOqf20Av
5qNcZK84AwIV2btpov5i5ySJI7wvSulEkTwY/17zPOcFHqxsKLf0uG65436y7f7mcoyoMyG+UiJ6
qDuTmeDYQOomCfeLJl8VBxLLi6yHK7emnTl26ZuEWFsfWTlxqpapDNwqOm3IEMGunr/2NjEQrZ+/
REgnuLCMM/WoHSOtK6t2/V0lBvOY+8Nx0sP6mAlI/HWUnlzRdMdOEecosXpUbvcZ23LauQntEgxm
E/1nctyjGf6Z4/DWTzt7rvu7LAYucrTjqCdUI9n13Nkjd7Uwy3BSCg21nhN3pZk2MY4o+juy/SdF
fnQzEHNt7+1G2t/k67W9LedDzJ6/iRe9LDkGAsq6fGrGBcFOK5JGSLpqRPXXYrfepX8aOghHyn4V
OQM968NNZhC4NZvKP0csU0jQSNsOZz/vP1xUlFu0wKy5rrFzyue06eajz2KPc5ke2snpSNvHWchQ
jm69zyMNQzXmOVSz0l1PSv3tNPdzLp2nWPco8PX3knrrhroOMuu3IiRSVmcMJzW0ZdyayF7nPflh
s4Oio25LbWglR9IBJoNLRqEPl6xk81F6624gU67jkTTdZBLEm3jcaoY2GR6Cy12OTcBCJ1e1r+Ub
K4+eETMyzQ7E4lgq/R57HlVLTuihl4S0jBkOiAwyMFpqGvtOsx8T9RZbwEy7muGl2BnWH9z6q7Xn
Vuqf3ysDuQ0Z8ZaUpkWAIy8oBEzx1cgJpZQNMRoyBP9F3Xktx42kW/dVzgMcdCRsArflWCyy6FU0
NwhSFOE9MmGe/iyoZ/6R1Brp7zjnZiLGdEgtsQyQ+Mzea/N0AYdc2SR/VH51oYJ4vI6WBD6ndwi6
iOtyVcyiIjylJBnRluSwwudZ52y7VtgSyn0vLGurlwGh5ZB+NUTJrshQtap6yzITabZwwx3UTtwd
Mlm7YXc31/GDGSQXVgMsMykNZ00OBRE5SOiirLwxbd1xcA70mSnhfkNGqRPVJz9sPrMGI+Ng2I3T
gOQqpkefqmLPKuEoG4b3VoIJK9LOsSp2Ses/Mf5hZdDcqbDEeyVJsm9qFGdd/OwxUFvBQr5LTOgg
ail2/GtqlYSCztnFg/nimYyq5tICzYzGWs4zCeAEx66L2H7Kmls63GM529mDxGA1wOmkl7J5XMqP
cURtZeE9UGZ4P3VyCX3A2DYTVILSc9e2cltjHQC27FNxit0coIYlI6rzrOsZml5U4V5wdRFdFJ17
FTIUrXuz2vep/MgmtN8NB5pHDAw9mfE4R90udMkGpE1N9kX7VMz+C46f1xoTkdbE5whDPzcq2FkB
tqFx8Hkcm01PdygPbBu/VL0LdajVLhVkPOyS5JOsZ+ozdUXbjg+qig9MPIncc4ccHV6fbua5O2Cu
7LYzz+OV48bFzhZMtoeB9J68AoPocPKwBh7X1Ek1mXjrKA6stZHnd92YQ1DX/l1G1MtmUJQqgxNy
1oy8NmcWfJ31PVvBg1nHT2YvL+3GGRFiHOzyoqnwZJUI3YzJnp6E1xPWlL43rS/vhUSqqYinW7VM
j7Io8DZ8t4y/UmvtJv3wxgBNOflW8swI87S51E4cIe9rmQWUpGDJQaKRwbBQRjz7fI60cn5JWQ8z
Wxquo6a21pmpTp7wBU/aMeHBwS1PpAqKu5SJkjAwfdEszte6PjV5jRjeik8kJnN5yy67Q9H9qSvb
t/FDxHLX1uy3RfKpDmzYiRIO9WyS9zMVfrWbOBBNM+1u28CLd65AFxcF/UWg1CPQ7ORg0AxurTnd
Fd5gPJIgdhGNvbt1osrZlQaMO7tzhiOgEe5oV6MJGYo96T/uNtNLrq/BCN2J1PhUuB6rruQVdcB+
cPIv6JiYgA1+d43tajMnzUtRmRtGX8Vl3Zk7XHnIhgv3rDHD/oh6g+5zkzWdvg2LoUIRGxrHPOrX
dsVHkma4ZTIb82zLGGtVs0fb69w+tXrYTW5z7ObwPC6qL1mA96POua6GIMTg0ZqCzgU5QB/o5Fym
VyEeXfZXg3cgcIxJDzkZedyw7FdQYrqymNflqxSjc43ClxHQ61jBmoL/stC8OLq0sTHxqbA2shEF
IkJat+0oaEmgvAzdLqPDcpjW1OayQzKnD2Y3ZD671SGkFUd8zlxYiGZay5wZc2Iqb+dZxp7hSXNU
ur/PY8Z8ksLBRnO1Zl5+cqr2cwbBCwJohdJ/UcM3PgCQJqNOQZZzRQqkz4g5O4X5dG/rEkNfyojR
GziDkrCWbG1ua0dfy7pEdoqsNggrWsyqrA/2TZVcO6KcdjXkjzUppJ+yfN9qHSIXmsmfrRGjdzyD
y9gm4rMOn7XBJN7QYbmudNFsXfZJJTcT3khQ+GgMhfMO5JOkoNTGOmqXmwCZ30YV2C1yeR4rzGBN
aj8QMOati3F+tEGBrJuPzK7vYpIRQQRVHI0uQVWZfBvq93QZ/GHZ62ICz4m0upPaY95fXqHlHhvr
0qryu3osvmiv25V9xf5Hhc9m5Zhsg1h92om/QteGC8euH1SQI5edMdqyxb70e6YnREoREepuG1ke
vWcaEEvsia39okymCjTKU3mnG/dz41UU6+FOBON5QDIrSVH7Pg7xsbbOZ7vYJrYH1nBrzxQHnVO8
Jsp54pKepooPtmW85F71wiREU1evIXigTVv5OIgwgxukR7VXqp/fzCne1CK9qkoTn0gxfBDv5fJs
vxnn8qYjg5YHOsevXWbnvhGZV4OkXWY702U63uW6ThAotcZNuLzJ3if30nB5dPgBatOynk8yPIy6
jlgga5cRNlvvsRYTSqr+WdfNZk51euhDhmuMKo+KF3omivScBSIiIglay++eybPKDzEtRjfAjTI8
pMA9uyE6e9zeQ6w3kTOgf6+iDrFlSBnf4XmXfEqCedlF2/rlRZcRBgSfsSJgtfYOtq7qjew6k9ZF
dgcvRaEE66jddE1jMP26j6PqFRrFvGvs5iGV8VZ4s3PlTqLbOU5C+8lYbpVZWXcmQA3gAFIXVeYc
KVc9TLW2cTZvg4SCKHaFwvGaHdppvJ5QKDqC2lhQi58jm7kZPP08++u4R/foxh1u/HqkArK5MTAK
Em4wIK3E8dajs68Gwtcr38k2ljuwqI+unBErWkWMLoRgNn2urXetoPVsi+qqRGF2WaXILKNIqsNk
4Jv1O6ot5gd7Qre8tYh5zHfeXWUS5NObvbmNcOqQtdcfUrsnRSHEAMwTXRglVMHRJzq5HfeFlgYy
htyiRgQGoyd1gfBh4jDifpp4NFxQDFarUZUWEnobWSJXeFaz/wzjUK5kakEaqNgcZC1q8CGCE0oD
2Ywj0muLBCukZBTlI3+WpWuDXm9dEWRY0FfTxVRI6YY5Xeuoiq4Cxak/WgZJTcV9InICJElup382
o63p+eEmccUb3owKby87Utb2cs9Fsbdzg0eeER5Dw4oOxGA7VNl7ZyrM3SIukDP5jWaFi7JTzYmY
ufs46R9mQyoMG/Fb8tgUPVtW2ycTjszhTSToufPszbFYDuGbwHQdW89u157PnFOhQIRhAWU8IIvw
3k3jA8aCv9FtQm7z9G65wSP7ApR6xvyiusW/ZHtqNdVnAMNY6cQzAbfVxs0gajtjf2YvBj2rTwEY
D+M2SaLmxUspB1UOIzrQw/tUfBBF9sXLx08mD/V5UYv24WtNfTGT7rvxGo8GV6U7yk0sgLq7EyEf
dEdABsqv7FR49SsSvOJgd8UXz9OHSrlYatEob2KDpM9Q8G6EXX0KLc34OmUKmzSPjGXocu3o1Apc
WK58QPnKEZKZsI4hsUPywXEVYWVJmTytkKpE2MtR+Yatv+nzqLhGz8Z3xuMrNO03BRcwy7wvgYOr
NSNO0Yg7H9oCm0K2jj7oB1IkeRpNS547GliBrHxF17IJMlSNw4gtZnYFy9Y5A4Rk0Foy7Oz9jBGl
trgEZ+/BzRy1tmeZbk1UxVMUJXtGUFsnHtmLNHgMSqNbksvOqol1eeNK3DURu/+mz5haheeUzf6e
D/0FASCLwxT3ehKwFnVYwg+E3TUFWgXbeh9Y6R9SzMP9OH0YQfNWMbFdtQQKwfIQ5nEYcDck6ktR
WS9kHpTMTZi5BgTelkzGbFJ9mb+8KSzXDIqwHWbF2VR3zOpY/NchQzVLqRXOr5QkT3yzEQu6INxF
NEkrrqriLPTSd0yr46aQyecIfBp72DJispxiNS/zy6//Q92VX3YaDfHoCodREnQGqdruIu3jL9bC
1J3bOqVRcvBjJOoFs+25idP3MgmsjZWYX2Cy5juBRA/1Kv+io1n5QajKLrOerawYmKOzJ+u3w8y6
Zs6s8/AloVi+RGXLyjx8pZrBuaRDFIjuq1D2SjbhfVwR+Vy2I5VJdIVyMzwmI1EF2SntLc6PST03
ntzNmvmSnk5KFvBq/OG+tJz0tuMLp/u56VNzvhvq6iosknLn5A1oBtu/czQ67d5qiLDAHLDkm735
nkvW+kD+qqJeIo2YVNlmmPVmVCwxVSmvXOjIF8HAH8oYAVSZl9xYEdNpvQjeiafG9u0jeWgbPF5G
9oiqKD2MTae2tTeznIdhtArmjNxWRzInaoN5I5DWbui799rNb/sZc1Hm2e+DglQxIFzc9QNkBA5h
0uiOFQYedvscdFge2kSSU1jwqWlFO+RNjyaPIrxxWbTHI20l9rhrTMWhHLiPmSx4mDjiPrcJW7Co
sc6bjsEH6e+Ezk6bnH3SGjQjEeaQ7RifRPvXvEzT67Z4NMbbinkxdJ52ExfTeyiYI+UYqSp4JVhZ
i8/pZFxhVT6KNlZbbcb5lsXMjS4TcHUSwebMzhVxKb22csGxJNfc5PlLi+6/86twV+fitrHLflXb
Ylu0hj4HwEJ8ThlxR4vB2Ycqek0TIvIcC1E2XAbod4T0GpoIxdoJ12G+SLwb/Ugw8gXBgzVbv8ik
Ch6zi6mpoQo3N7SnH00VJ2dB4oCfIGiZMgdPdTXHj37XW7uBfKJixKyUpGG/tRBryfSsLznT+P5O
upnERiGyw6w7vhU2TeMg8xc0cPY+nKtP/XgFYb69JXk3OVOOIK3cL19VPwkay+l1Bhd+mYaEAtUC
CAyhf6SWHRILMOPYMTDGBklbb07NXuqBYNkq26m+ZGYXzEeLZ6qwxnkla1amcQghYuHSpLVj7ZJe
nHCSfxnb3jmYdmBtB5AwAe/NQJNVmIpNdOGckxERH7tqfnYKIKIqlMNBD0a9x05tbLR+cJYJclIS
Vj2isiDkmJBBTpAMr7DHTyffnIOuZVsWMmaQzKfz4KIy4+SFJo0Br/uSRkmIMsNTOwP3kcjR88Tp
dRfQe/ba/XAt82jkPSqjNr+cZUmP5ooLnVxh+ofrwlBoEzT5pjH72y7QfL/5tFdhj3ZrWaP/d+UW
zdyDblv1DbIcwwneS5adthruWe+ic/Ie48yHE6CZ3g147Gyxa6T9kAaAXqKZ6bnmYh+XBWrWPhsN
cov/VjKdsQAxD4o8VBwjUeSafpbLnIxEyr+U1FeoTNGzYoQDYIIBhZG8waC4L/z8xvKByQPyXTQ1
xQFNNEIdOkTFVn2V+pKuJ44YCI+3lsj7Q1Y+i2zM/2RL/V/rgP//AOH/QWphcwn/+PeM8KtX1apv
dcJf//1/6IQ9Dz0wXYftowqGHAqM609IuLn8juB3mHe4Hvvqf+mEDfGHCwzNCQIPWrIlvGBhOv5D
Kbz8JvhTP+DLFnDE2S//LVC4/F4pjHQF6jh/kymx+dmg334g6jk2E7shLsOb/snJFxIVhBdrxx84
q3L/oEJBpUtMaXtvwqCKsuFsjE+yCC8Ad9Fc7cyWxGjWd7JMt6Snbji5915pH2sEfRJYdpLCN6yI
wTCrMx/JiM/EoIwOoxmeV3m4o/y+Mlv7LvtkWhWOIxzZTnzdsxZq0q1leF+NsaEBACH+NEzNuhD1
duZZPTOmn536sTXdrR/py7wqXkL6ZTMyMWGZSPp9Fu/2TtSYoNFi+Gju/MnYJZ+bab4Lo+azMhiM
hEVxQ5a5KS9wwDyNbCC+Xgl/65b5D7rSLYsL7d9f6Q+qzbr/QhX/X+vX5HPV/Szj8+tf8efFb0jz
D0G76gjXdE3bIxLhn1e/Ia0/iPZc6Hv+AnNESf//ZPILCB+MJNr6BTCM9wZM3j8ufn7LRIbGY8WF
jm65f0ckby7o0H9J5BfSoHSdAJK2cORy6f9A4xtFm9KJTNEOJiIXkyrPopwQb8tu7hWtOSST7EXO
48lziI5CcxNFF7bLU96ywusxtG+zWp5/82ne/Pmzv0Vic8v/5RVx5zsQ3TAVmOIHcp/0xdRbUke7
AJWx12t/4xv6JCcJQs0ejr/+Yc7y/n58/65YKOIYGCSfAb//DVq1CQzd9jgEdzIy+y0mRCR6aJpF
GZyl+BJZCdo0EL1exf58t0CV44htiXZQewzjySFyj3LO+dTE8QOUkvOkCze47T5EZoxb3bFJGGkL
Z0JEkZzvGpa9JDAT3wyLKEWNb/grKdqOEGZmSTIk5aNsPxuKCGXXLjb1xBYod9ODpYfPzGDtMbmO
4tZib1nd/Ppz+PmHHthIySTVk7NAG7/5GCyda8bWc7SrCgybaSSNlS3Sj7a/Dqv+N3TG79GMf15y
rmlJ9mPMdayvYUHf/Cx07D3NPpdciImtawuUJJjDCpSc675DpDKMn3/95rgl/vIlewvV0xaulAGA
8u/fXZvlCvA+P1Ek9THojH2cMl7TU7bLu/BBQLBDa8jWyEcUY7h7x5mniyTOr+vCAVyQ6SNZqcdC
NDepm1yobLhr2iNTqh2sjr2fb7t9YuCRXu6NX79w83tW5teP6rsXzvnw7deyaAB1lvC1YAu8iv3h
VBjJezoDVQtDkBMwlICTkocz2KRkMRHG/Y7mscB+wAQTrk7150n+b3H1P39By6HkmzyRyef4/gWF
DXMg0s2iHWOgBw4KJN+IQRvj0JfFe1m6+xwo54qB2wld4a5Q06WhAnBHxl2rjIdffzrez75WGyAy
FYLks/oxNbBifxI5Cqac19SfpGVcG3PMyts8TlhowQroxxHoEag6YrzrOAnOFKnqWaBWfdo/VYss
S4Z3YX/pmAjywd7oIn8TwnnqMWxYPTd+mDfbPh+Gczso7gGXVRvppSh2AN+lH2kzneyoQnMeMgRX
QG9gT3cgDdr3sfOukip+Mwf/QRj9E091UHJF9uLb+TZSpHHL7CMP27Oh7O8qZb0YpXey2BkY4irv
6fPCAAWGy8YhXdTkETANm8p41UzlY+0JCQM9/lBSnzyk0H3sPiFw2wLxTdZmmMebX3/My1f6wwnp
2SZ2TWxc4GHdH0/IUCUzYljollPxgqvd2fTpfLIsd1xpi8ttjJ3bXmB3+PWP/cG89ee1j0OMohC+
PuatH7C0UmFTIc8VKUeHZKn9pJTPQMO0b2F37ofAA0ACSa4okbj9LlXL/slxKDkHLfGVds/a5vvL
XCdz3ZTYRXfT6OYMsPuNSvEhTYRsue1M0Hqmjm6u8nPTVXvZPUjPry7D8XVSAZ2cg6/KquqGrSHT
kq7NWYsu6xGnvsLAQzarxVF+nY+oANFLtCnPkDxlw8nKvln7mbhOEiwHsTn0WzVfpOS9b6e+rRgy
Tif0wvxq2f/uLZv2X+8mamlLUnRgcA7k17vtm2M57trBmko3wjlBU9x0xYNwjsrRzq4I6OptpLl9
+yRNnoV23TFaEOGbNs4an2cFlplzxyxfDE+h7mspk6kfbPlWh22wUyOlp5MVNy1CU7rUlyljbIpT
ZIctbtmqwyWR7d62o7cmk1fF0I/ncH2xjo4sXIL0zCorlo1Dso8r7ypYJtSysnZTa7DEFCem6z3A
lI0n1VHMFtruJLs1RHNohuS9lcE2g9Kwavt2bTJHDj8HrewZbXY+ijYPPTXrLiQEz27ccnwu6lI2
77njLn7+UawC5r8rTGIX9cAXqtOIubegCx1z+0739hULS1azGv90XjsP3TxtQwe/AGVbDxWnAj8F
EDIVxqs9pt62sXY6gEE8s0xaxRN/tLBsZOnA4EoVHwRxDp0bc4LrG9nlL6oIDyIKbxBH0XS4x1RZ
B8zQYV3tbBShvQ5YXKKNgSIy1nmwG0ceCmxoEp8RZjtyv7SefGhriDoTtjMz5gFnAMVLNY+0ZtFQ
GM4e1xTuMa2QCtjppuAMVyl7Ny/BtOV5n/uMaQ5Lh22XibfMQztT+/E6EsVd0WdvnBt7BroXWQE5
aOF1ItP8DZV7ecZ9f/5Q5FoexdmC26ck/v5edIQTAjqww21JisCmizJv5TXok+0KB6DdPeXhR5gy
p1nqlV8fQX/9yRw75FAJaVKsmM4PT18/kHxpU4fXqDNhk5S3tlKXbcN10MlxQwL4uZLOmTnwpPj1
D7a+b0eXsy8wmRvx/8RCmEwuvn/P/OrQw6kItsaAgdwy8ExqFX5kaX2FJQc3HxLhYcipOYQ6Om5z
q/A+qQKZpxePmq2KD0ex+2RVoCl79IZ1czNk0btlzadfv1LnJ6+UTWZgEkuAy98TPxSOoQ3CjdtG
bruKgynIqstFqrM2vbZZ8UqikG1xjOad9cwmitHYymhRlSrjKnfdB6o1lms+pX0oPIZw3nnelffL
M1aaXJWi4NTzSqyHvvEFWsdtb8M5jsejCKp7XekjtUjKhmSZ3oLSMIH0EXq9wSz3qQNPKCfwjqTF
HYwUZ+/MKwqK/De5Sn8tZgPb9iwPKApFSPBj/9RxBTTYGdnLwqCZcSx24KwmEvGoGgwn/002yk+u
SNP0ll4NtTpTix8+beT3fhXoOdi2o/XGQXYhEevlCYg67HWt69yCsJ7HIfzN9fjXRwOX4zc/dvn9
bx4NGAtKPugp2MZBaKwIKAFxGOc3vol88dfXkyt+8oGaJs0t6vrl4v+x3DDNfuza1gy2UTxuh7Z/
Ntw7F8eOw162VT703QULs5Qd0CMTnT4HGdvBYdzNFstK7B3kajUYPxpwGaPBWDEqzeckL3a6rYhu
XBg77f2cGyiMdBSshMvT12u5Wtz8UlucyJPXJWd2ZJ4iheU0tt3nGfDqSrMdXkcB7M05FcU2aOdr
EC0oN6U+ssKe0Fyb903gs6fJcYGMkbPPziqWqKvGij+i2rmNYnWcI3+HA/B8jKv8nFnzTaSbtTc1
aNUXSbihY5Id5ZlUHxlC1Iu55AUFzlnqdooiKHgWTSA2pWeSbZjveLhSMhLAPmXOKu20sQ0kz0SU
OmtUoeiwnOK9T9+SFlEwLfWA9GTEEA0E092K2CGePthpHyVHU9ps2hSlI46TazFBZ/JjZksCccE6
nDtvUybNOWCci6THpJgpsGZLV4L4Mu70AxrIFIVO+VI41LmTnSATLx/zbDqhS6RqjRg/5RFBldwi
Wch2MBjSNx1n7463NQiG3KqBeiY55g789NiilZpZEUJ2CA9AKBFGTfW2QWoL7g6Ja9Ni6fKD4Q7G
3M0U8sjUNXTM2V0aV6SxrHpqAMYjZofyxhuAF/ro1Ww27zObbuATb13E4jBz0k3cGBfgU/hgVPKR
+VuR5E+JAkRHjEe+8si17wPj4M6UCeHgHGN0U6s251nQjRMwSASowIGwL9s3eVaiHB+Og1W8FAHS
6KS7R3/MFm22rut6G1R3RnhKOpfpoRvepPjZ/Tp4iAs+uRrmCfUW0hOjWhII9A5FPFz8gYUnrPKb
EuTluVO8dUM1nQWx4vvzXywDyGEy8kV0Vn2TOAXjkvEs6KFTwrzC5GjcRXV94/PXbkAuvSmP/TYU
2B57/lrHrNExPkw5B6XIXoqx6jbOyCdjX2V94AGdMWzIBESOWo5ifx80e8Nooy0yFXghc3HdxzwF
g0FeNb61X8oJHJ0sx1xFYnoprjuj2JSmPDgmRpGam2KlpPrksQ5QLed6AsR0FcecHj7b2lVRZ+d1
Fh/r0bztctR2QDVfUsM55W5wCDNKLu01TwxvHqiLjxYqIu7fgzYQ3pi9/xC5VD0jBKyFJfUeecnH
gjo6qwuULgPyJN+5DWKECRPk9ZWTUrrCbCnN8TO5nxsK731isg4ZXYYQbdx/aZY9NaupteyoN5yG
cADixVca251f48sfkO6RSb8pYUVgsYM4VUSQeqHWvXr9MR6ap3Qp39VMXWwMeFurybiDGaPWrsMH
EYdtv3bVswvGb9CWucpmVPcQeI5hOqCLSN87+6Ez/ZrVePpWLVvOGAubGvIJKYYgSxjM5uhjOXbf
+y7s93RsVxpdBUpg6mxj4Gezx8SRO7ynOaB4pxaM8jCpScTytj7VTv3URZI90FxsetDP3BerrkNB
xHgekGTHFon+mHiMowpuPHu+L9QgYFXdSExoa4/Is7VznWJzR7IJ898kVRD9blvjMoxu4smhAB+x
HT4I130ChxDjVQLwEGI3dct7o5MPrJpPvayOkA+ZtMnjXF1it++2hscXFDW4mw2cFmlgk2Q+J2fZ
7F6gVmRIA/iTdlGTMTscCx/vqg3OKddlvc7TYVOr8qYwGjy8GVTkBHTHyr/uU2DbAfQKOCCn3gpf
Q1le2kB618krExNetIBGyoT2xs6nA5/jHorVc2UyFhfmJy8pgt0QQTw2+uTebRD5K24dMnmvZI3Y
zWmC5qDwsjHObzaiDk51EaHlGx6LPl97PfeET7Y1O08emR0SNtQicB1mmNtziKc1jKhoASKvA73V
pXM74a1dK4+calbHuKvba7gN8PDqCCrwhiREHy8UB4U3Jfcjcisv5m9Bfg4jjZcw5RdjJV891ua8
3fiClKAGw3B+SyTfmBsRb4ImiokKnjXX24FP4JUZxSvO8ZWJEwJSnA9/bPEkmNyFBh6CZeHW2myE
R+KGs3uZx9kucD576FH2MgY3m/XmWVejh67nfVVV96KaN467dEkLo5Kb/SUeMTwFeCKL+krUGLVh
NK2jwc52kds8oYm47yIPjC3ie2sK7tXgfAS18SXJO+4n9o62251ZWXVQizjZHJO3sh3eIoWwZwbw
N87vQZ682xZjJ8+16ASN9jwblnemcpLMPFru8MGNuUbqgKPHA0Kc9p8ajaVtmWsHaXqHaOhVZXxo
rIvf3JrlTyfgQjDN71alzxR0QmMSGvNvah3P/ktnE5jWElEjLNdjwLL8/jdlVYnB0WXxH+AFGeGi
+ruxFHd5Jk5VRhM256/AJtzP+eJFS2J55pmv2QQeq5DykZFzYeUf9N7TMrtEJgJA82vRDZBZr/LY
f2UWeoobMApfb6thZEg1aOS0meYfuvgtLyT+qPhc+zez5sas7LPKoEdw2ycluqe58b7kWEvqgCJa
e9ztouSYK2p99Bx+ybX5wHJ7vnRK/QywLEDltRT+aXlfBh5/M5I0dLMyIUtianESjC8usV7TjKVn
CQevhgpbQgkAJ7yTU/2bstz66wSHkOvA9gitYrNoBj90UE5lFxVUqWBbTBR43Uc10kOVNhdITmK0
GHh2WCPDBmoHNKU5Ts72RqYI/JyUw04DAnOEfEojnirCHk5jmTLbB+YwmM5VO9s36Vzehn58ayUz
cgm1+FYmsf11MWz/pLmy+DGObUshlqnM9xcIq3IfxEgcbBvhod+sLglvqbhlQZzO6U2Xtk9129zk
PZEKhdldWC2yGO8sj6iB6Zooh7J0D5jlNUQghE4gv1nGMtkwn1vsJZclAmKffK0MeW4JwP5Vc985
MZCJZqNtHO01Ze+v39EPMVdfG1uuc9aswvNs/vvDYI00DjsJGecSmRJMW68U941NdgZIQaIOhLFX
5lnWxU8zdMtmHrEec21vBBJ45N7WGnkhJ2NBHl0bPaRphkHHTj7spBW/mXn+pM8CY2Jb7KEkk8dl
9f3tnSkHfkhQ8TKTqL5pSIdazUz0QAUJq3jl2MLp0waofbhXfv0B/ewH843bLLx9Cpofk92c3mqT
JJglTUSE1KHMcAkX6SnV2QF++SdoP5u5KCEoDVHxm4HrTxov22XTiCmI8whszvfvGSKngR64h6w3
BpzrnnvbKu+chL6Tizylkmb5m8vbXL7s7yc73KB4lEj5lmw5v05Bvjn/qjhtnNzu5DZvOK/LgH9C
6LVPciBOzhA/z/jLIpOa4Ovxo/LgwUuLm68f+N/aTf/vtBrf4d/Aw/Gf/wT427J2+/dL7ntUO1/K
5PVbRcfXTd0/FR1/eOxKvSVgjbw8Nqf/3Gmb9h/cOOyGYL8Jwj55pv0T/EZUPPMc7nyTkT6LcF7A
v8Bv7AFxf1IwOuT9ufbf22nL728jnqeEB1qmA0gOaQhR0T88WQNipdKOHIV1Jk0IyybtsTDDXTpF
uDdzJlL5hIQYoi36UY0ItQO1RNHbXjNH4fHUTwDEXRZbuBPXSQlQsg3DfR5kF1l/JYc4vXR6E3oW
SPXEcukCpDqTcfnaWvU2oT88D2gt1tgK5zPKoGqjNDYAZRj7vI0hchSkiYFZQkrL5Dsa61VH379R
sTtdlEl26fXwPsFAIQQl/1ajt1qVi0soSYVzMcwJUt6QX/NQXQL5RMrmyua8JB0oA4FKLhRRCaoM
qF+N8ZqhznpKMBQmJgagasrkysSEj0XYObAvhQSurG3YMJQguWCLIA0ply7ntZfbyL7KVzQ95loK
8zHu0FunOJ8i3e+T2P0y1F2xHRdocBco3EY0Q1AbUsyHqASGEQM3S8kisZIt0VoFuK3G2dpLp9tm
brMrYxzzfXrOYtWn/Klw1dW4Kmm9/AgAjyqbp06HV7hGgXchE1uTWgKPSpGDFkDDqoDIj+VUrK35
uq2xyCANZIxj813MZroPJJVpSOvZ92YImroFCxBDRsqMWe+sekGiUiRv+1j7WJWw6AjWhLPjRZSQ
CHCL0k+2VcQUcoC0tR5sr9yIudvaeeVtvdF9Qg53FpjYKZqxoF9vn3uRQE6qm4fRZyWqMr/CeM/I
0ogejb78Ug4xO6Ow95GxNwDMSoXRj6cJcLmHtqLDSH3YdpK3afZ4BcwmhpVVmxuIAPMKAvyV7lyo
Iwk8ewMemKxyG2h7SD9XGnIFO3jPW8yxUbWIFXocZDWZwbvaPpnuUivgdGb5zUue2kdv3NZsOTDI
gP1PGBMPZmKvMG2253GLidJ3yo2j8B2yvDhz8mW5OnTPAc581mUERQCfThNoIzTeR2ny+U0kUjPP
tbhRwqe+HvxDlI6S2BZ6rjalNWwcQVBO/lgSizEmBMwEPpZO1/gkwLbnpiacwJqPed8FXBUjPp3a
vwotspY0NS8NoHtXqmlgl0yET0XeWtrhiJm9emfwzTARYa9yV1iUCaQzZ1vNZKrmWsw38MTkprGh
CBPk9KJM0Kkx4n4u/5NRZORjDEtKBKCqeVweMSZ8ipm0h2mkT4x64oRw3m4joziENvV1OhbpGqK5
6dovY9lwafnFp6TBAwp9mCbLZS5CIFAd9dXeQv6/7tMOoxl5DhZYDOYUCEo6dM6NwQVv+eWzr2E8
0nqDVO30mXaQ6c91Ya9DdJ5J7wzrtAAab1gjC0OPFC2EvDuQzp9pRhD0B6Jm9g8SdvYvc/JQCb/t
SO6bekgKaMui4JYBnsZrqLlRiuwhs6zmMDK42+h0afc1oQHJ3G4bxl0gh0yLgDFr+z+kndly21ia
rd+l71GBGRsRp/uCBElw0CxZsm8QtuzEsDFszMPTnw92Roet9LG6+txVlm2RIoGNf1jrW7ED6CkS
pHqhK21rw4TLzfVoI0FHE5oNYZxs50iqPZ3wvMnjA6m6ryOH/KFzG8CDxAXRzCbbfsZvxXR0x1gD
YfpQ8ms3VoA/nvt79DBZuOIOgmODe2ONfDD0s564L3YiGb+iMYWUQy7iKA99xH5d+lTWZKvIFq9B
Bb+3FR73Mx8MTXIJGSmH7wajgaQJk0CjwttMnnmEScrpmmF5yAvyYLIpw7FsllsJWmXjVChGRfF1
0gsGXxCGDzVhX+CkXeh+rHMssWCXtMYOItwMXparu/UwvIJmx4sYaXdenD531RWRruVBivYVRtEL
0ZUfBq/j5Cm0c85y+Z7RsyDEdgmXQn/N/OWxiv3j96NSpZnD783vZreXAc/huueRYnhYigjQj5FE
OL+6cyZ9fVuKL/3g5gfbBcFA5x/G0bOLWnifJ0mokqHZ4RrYdxZvz/nkZDsv0wUKAtgcWpZ+wQL9
NRZs/6x18tppPrmmyEdOsD8CvAN3/QKWtPdAKcYeBImIVT/RmQnYgCW9xUiJXvEsdT4J7tRHT4wW
EJVt7Z8j2T502CCUTboMmexffc7pTbcQQ9I0Dh3rwBPIHg9u+VouabpxzOGiaRGnmC8PuNOfCy4h
8HJY/0y7PI5KfezzeAgnVPSeBHPS5TzzmGTZ0BNWkBMAglB1GOVHGxCP/nX9GeZ8H7f20TdoCZS+
ysk7jSW7hogY7+ABeXu0JvjeOUWf3SfxnKJwhOGnfOPWM5qDZ4GLWAzsaWYji10/x49Fr1fc7AzF
O4MVcQuFfDOb1aOEutmV9CDLOhlRpTzIguV3jDGXhxq7XlCegdTBAUF9v6o78UVPpX2bBBkJV6e8
J+/CHvIbkSI0qpIC8lf0gSLh0Hk+5JURalxGBksxmulhSVnmZYt2x10KjwmnoNHeQWhLtxg7ki2C
FUU0BArv5ZObjkS8TtlHTbnnqjDTjZk0exIDzrUc3NCZwKnmC6GOGNQebE6DYHK1e+EnlNuNuC7c
odr1AXsKLaKbsavPeTY5QR3h5Vkg++IiVWQLpDGys4xZiIqvmZaHZMlD/ZLzQ5JnL0WnEzeS8ICY
imuUA9bWcyGngSbJV57TtafTy6k+abnp3AHzRkXoaMOGzIoI4jBk3zFYOqPYLxBy+LuWFu/Aumbj
zhGvL2JgLnJAOTdflQpiIkmgLnPOczQO23Iw2YqYcbfRZ+/MOKg79xkz5QkQVF/EmE/7nU1Pf8hy
zvpaKK4saxkDtyVqgrh4h5udmGMM0B87K1kpWgzsxxyDRwEs1XZL1jgcx5tReaQlknx1m9LGbDTS
bXku7dCLZaHb99ijuJnb1HpNhphyDJEg6QXiMJjd3cJkq/LaR6MgrMjBrbdR0KG+O+A76HoNm2Ws
OURkwCgidFIBgskg+FlKBNAhssCEht0Jv9xPLiQvYUOHtdbZfpfZQZxq7Ro94H+MKjBgSxxYjKmg
Iea1G8wL29fB76zT7OFmW6AXwbjPj/PUJMTZtjXiEyzVDmShXXRBfm/sMJjPbHuy57HvjKeS8CAC
Dv1PMOqHLVnmkN2tacSC2ZCzWDnYfxihqYbQ8anFu5uRCIEtseU49KzdJCXJyJ0xY52V35QFHkyS
YA+gvw5w2vhoOlH9dykJoArhRwh+8eSbpb/3IvvOKtctDubkALOFQ8injXcm7GwAV/hSFNU7WT+d
ty07736O/HvHix/nZJmuGydlAt6bWkBWAKm7iLkQPRytOaNMW0hFgwmy1Ujb1AeBbEdqYTY7M2CI
npy+1MHiDx+PCesS8i/7jV2UvAUS4by8X47Navazp1OhtctuBSZth1RhtOjAF2mJERDkkAVZmuHu
jMvXqsuwGmIX5hGrGRzxLg5dKSF7TCxUlpT5k9tpf9EuExjmv9YLsUJzPF9GHUBt4413pIpQpS3Q
mOyMmlKBBMzQjF96M9a30vcWdETYUfu0DAv+poVaHI9dUh0rfkoTG/C/4PWA4QJ+g9PD32ILbYC3
VFWwsJRUreqDZbbqwBjIhdGN/mK6AySRKPqSx0QBjrI8dPoCsbF6SH2M4onj7CnHC4KHOM7zMvKD
xpxgZdb1LotfnIw60FmSF2RoEamc8gPH9nWhz1eEVdynXldfEThNci/bNUZdG0PPmn0z38TruFIb
0/s2qOOn2EDWnhhcCzlOJ68j8oilIJxB0LcASRaSNVx/U7EHFrENpqPx9euG28Dxr8lybY/tMJLl
O/h/Sfb9lDLNc+0u+0wHgumzVtE0mzyWXG4Bsq0OSjDAzcRIqaud24MEGr31NUUE4yA/ASx2OY9V
t13i8XOe9pdYTGI7LzNKUVveOVZ8ByqMrkcDLJN2+6rmi/V9mHLKnAjwg5/cL9mj3eMV6lMRjKN9
H2fippH2MQGgwkaFMpGggn7r92swoChPFT9voS87QOP4RI5PUI74ODle60PaO2GxijuM6qxNWkKE
1DwfDVg+nvOckxALgmA8kx+D+RI2WVtA06CW4NyTLThwvQp7ZVPKxLWzAf41rD645GJNjGM55CB+
2v5hzqNzZFEkEt3F1vcQpWm2qywbw3FaXOWU4LdkqOx6EIccBnS/teJnJw2FwuQj0Fuu/Fq/MgdA
DOC21ridmCVHmQ9XpIo7od7V16J1Cz4qnglzaWi7yTLktiIIZpvUFDCVNX2NwFheJdxG1hy9Juju
oIFq7SV3ZKj4twPHSChbwrk5dcyTqWV714/rc11X2k7D3rlrYXlWPhtU2jufLWY1XzoGaGS3jlAZ
pqwMG0ASu2wiSdDyq52MHOySGnoNCTzLImrAypw7TMTAXsxHy/jY1GS4DJafh70/3A4SM5ff12Y4
sQkWIJruk6E0TnCUuWQBfZHzcoJoHPTzZIRpxeYkWRJ71WP557QePkZ1R3CvAELoL4JFvr6is7v4
1LqywZxGiF29sgbrytgh/Llkue/DDZ1rrtw0NOom3lQ6grBJJfSxE+uLFLQMkWrIf+v2NPjpcVLq
kuT+g5fFOVmi5udklPI4odHlcbk+/8orNI/5dvLwBUZzgGNLB26Hp5cBOfnDxnR2vLI+JCJngIFD
1UrthziDOSOKGVxJ63O2eTS5pr+wf9D0RzA9BrtdIo5N2d/KARu6oyfJPvbpRr3D7PTjlTN71O21
YZ+BGuyqfhqOVNdbd6qwvq8ncDt8Ay5rHLR8vMDuPDQYJja5maxLT1Y/gj7W6O9Ba7fhOA9P2rjI
Y4k2D5OCf3amkI/AO2mJbgY+2W8EnsogbrMuGAeMdNoMAIrJFY1doTto8+evS6+aQDbpbrEo7GyF
tLWY2BAWc7wlJmwXNdpnEPjrSXpPI7RpxgrFjYXKoo6Ort5QpOSCEGMSXiTnSZ9U6S6HVrItNJiY
pS1eR/21T+3mYFrJnTG0fuBY97qFCzeF8kUk8sFRHD81dHla6IrIPNQj41Ic5hRdQO/rM2MRb4Xs
s0NsJEzkZu7dsxGRXywp/hgtZW2vrVGGT1nHE0Y3zepAxIh/ZtOHGjgjkUQKPEUaY7Jda039VRw1
9yzMyYTueaww6eABUzoUnAWZ9k3Ts7ZZw5AcaoxGn85mHHMo8m6m0aS7EoM6W+QXT2WXI0KSbGYT
eqw2zct16hPtZf5SsKWsKwnOvalPak6IZsmCPJl3+Bm+5bim1kzLkTQ/mH1mz5fq6CQ3as2NKKPi
xHsO6pn6RDPHIjC75rXwp7sm+hZ1w6so6KmbjAEXSd47YCn1VHJS2y9sLZ/GBoD3EI230egFPHB2
QlYcLgWoagPVelDWRuhH+byNSYzr6YKzTit3sNj8wG7SJ4ck6bHMvzZ0gDzas7UeqXa11Z3GcWjB
q/bXpsY8ZpFkkjpAPBbH3BsSsEdU4D7VQL+nVq8fK11aoYd7rO20FyC3cucduYAQ7xJDjMr03NOC
Mzf8XMIqMDAfBBNRzgfYJ1wJbsMcKXLu0G44BwXZt9Dy20k3l72VoFPJYyzCGLHzi7DIYY2o0AqV
AuwnU70iSYLOm5PBJ3r7IYFZsBEIhGZtSXe9o5wdfL+Rxwcshoo0XKennHHBQeMWpYe+jV0f4F8N
n2BCTSuhv279arZvnqWIoEP1WdBHQ71f9G6CFLve4JxZGukvYaFQn/BFX5rOvZG4fU/OmF5LadzT
rhL5XX8xBYiqQouOkGyOkwlJzpie0fYRELodcx4UZv+ZOspH4WPT6tvVmbDYKwqcW3tihx31bdCb
+hm69gflWmFfUgW6VWdvOzfad+usMy0/sXTibMK+Sqgjwi3xogCKMH4CgOo3UTjFXILJABygHz1Q
8DqG15IJrMOYaVEslvwpI0x2+qBP2ZUHq2VsEn1rqA8Qq29rjQcInEfgU3BS85bCR+dJhPUB/HXB
vohbb7on/23ZCHEHE+Vm9opwFk+JqZM3clwYGR35NCDcNSFq0kvBtiVAUvMiSW6GUeL1TDogXfHT
mgWGIa6bKlu5Gj3UtpQjUGOcWqJiAYIXMJm4dxvrRczZtVlYfwnT4WTRdqXFbe3g763jBxP0/iST
O8wapEIK+QJMUd/GAzHaVZ7e6gN5WPV58fNdD9bp1u0lVVRUApSbq08lB9bFKey/aPqdfd7BD2Ld
ukF135xq1X/W7TTwZMdVyw3Hs54zks/5i+G5Z5ccRek7X3sv/pxMC09At7/3uYUOSTz0W6FnhD5b
7cFANoyzfIqOnsHBFbv1gXuTHtfrrnQbDAQ67LveWjDxJ4gOWfo94pZ4SlQ/gv3DKQXKhuWuSfZZ
08VbiM6YPMbqr2byXoSmbgZO9ys/Lo/NnD5WMoVyabH9HtQ3NOINF9qshXIAzSf14mAsRfqYaw6V
twPBshZ3DjLnjZyYtpaG1e3QYEEo67gpE9PcYyYpUZRnn8kHzQCiP81az5zdSx+GurW384k1J3nP
Q4OLCjlOZ+cwpL24B0oAscQWDN4WKwsz/4mpahx4JSOVPKr3ydTQXjqspLV4PkSa+jj3xZk/AQOL
oBSSQc8ELCVAgrkQKOkqpnqZu/mg6uxeaRm+sWUxd1ahNsnIf3URP32yxE5NoH5rQzMOqsoesRDE
W7u/aLWFmjHHNp5FNxaJPIEi1gIc+W0p9I9VjmqsYyJmKTNBWkUzrBvLbujaRzqgblsA+9h+H3P5
aQIvx/YJAmMk6fuqZnoOk6Ey7oa2+ZrngCn8vETJ6PJpTHC3JVTHJCu2OQC/A+6sfYwvfNdoxa1r
AtARPope9ktBm7okf7byWRnuE/hsMPRrfu4oR5eNwhODQUIofbp2rxrCDGSH05bWwe7H7Wx0gYHl
SIJFYKF5sXqve/Sz3aSFQOA5FjqPeQ1jTnq8DnGHP9wxaD/Fq5RRFB7jGBc9ng2Y3kN15GvjuF9G
DyUyQByjJ0kmfnXaJKjd4SHyHESxlfEMx0AiKkHTUEyK8FQoTfvEzbm8TO5rGC73uXIgeDMdG0Wz
tQZKw9Sb+J25J1J9njeUA48YeJkwgRVk8u98mheb4W7bHkuRNzujJm1a6S+2maMYiZHBVv2aQNo3
V0DEmPlyfzZsrriOG9YdPAEKUy673gBINdMfBOyuuDZQ+2kOeQiFsJwDVNZAMnkPDGu2dlljv+i4
Pva5RiqJ5GlSTPFnRthsfypwZyBLt0bKDKGGIrMerkwLNU5xt7rWe/Nm1M1s15pgWChi4R9N/GZO
XF2B5OPLgZuw5bLtGeDHTuMetfScZxAefAwPQWyYnDvtV3+o5IV5Li4nq35GBP23ie3fWvn+fk/7
yyr3/28rvL6bV8DgsHsRU/7X941w/K1aU7Z++Y8dHr0O6eu3Zr7/1vZ591//h3/599/8n/7h37ld
j7P69p//8YquhQHa/bc4rcpf9rdsQf/fG9/N5zLOP3/91iZv/82Pla9v/sv1MHygiEAYgfOd9e0P
E78Q/9KRMSHWpqpZY7b4k793vqb7L7xjvi0QrLMTRin/3ztfEws/PeUa9oXNQRf/VtaX8atSxqMR
wMCPk5rXcYWN/vlX8QIKTIComp+Gs5uJTVenT8Qd8mDWoPmNSGKjDKqhPk07KBy0TiIRm58+rNsf
qoWfXcvGulL+8X8fv/7nf6DV0AERACv0sBIblvDfvIOSRrYdyjIO5wheZYyAveA2ucPgurGAC9Du
ztPW0HCRtWuaniw7DL2Wh7Ku5TxoDe3Ln9/Qr7a9H+9n3bUbrOiFj2fr10/EbMXYD5Udh6bALlTm
HvxElCWshOoje/ovuq1oifu0f++D+FVH8v2FbRbwjmnZOl+4u76xn1QdOAXmRbkmwTwwUap9VDTj
0UfKEZCkaVObFo8WurZohLWVWkWohvGliVybIxzcez1oD06Sgbbuh6eHP38i370YP31FAjWC7ps2
bqLv7+/tO1Nsg6uU2jCUvvWMZ6XYO26hX1RkP+Ep7IKBFoOdAR3JGKuezbvvX5zIZEpQRI8J/hEq
aFdudQVjF+HddGLZu7DJ9Viox65xSNucHBPXRmipZRoV0Whu3aW96vWuPLvJQ+RP5dnu6JuBvEGT
dHk2EZXlQirZDaxqb5duysGpzTlhqpQMQGeoKnxqTZkbLrvjOLD9Nj02koIsW581cIb8qjoNwLzu
RvQVh6SDgUOwpDjK1mFu1ljuB4upskwI4UEw530mtftieY3Y4Etsrunyk61Rj/Y108hQpWq4zSJ9
VY/l11oq8JVo1B7pSNYSeZP7zJRk0Av/gsdNJ5sBaWrbbv/8Nf2q3PN+fEvM0V2Do0PHLvzr9aMN
YyTFigSPG1KSvIwJASuALXopaEipG/751d4oRdZXY9SB8RFFim9zjvz6aoiIPfyJVR7i5ci2cz9A
umSNgxl/kHuUavaGqBHtih8S0WvTp//55d/cLD9efpVAoaKxYI+80cN5DOK5sHh55Irx1VR/GGd7
x3uFRW8DthF1/86n+92h/eYmwMtjr7ZaRuj6yrr4+fYkl9EHjlMWYT4O2WVh0ezIBvK2PvfHeGDR
NkzxeHFkvSr0I7j4XAb7yu61resY9T35b+ESHNyR5HmSEKDHTt2FQT+TZoDLmUIfgJ2R/QPLDGKG
M+e+8onwMfWCNo6M301lj+98hcav9qTvVwxoDQxKFiiLFZrx66+kjS67aV2qsK9y5vHcJm5nrRkN
tn2K0I0jz2+OGoIglOjculXs+EHdkyFGjOlV2wNEiRtLbf2yr/89idvfb82FbOMbXCK6eGPYMgsX
H08iVGhRnlkQ2b2RMNoWMOUa4IWxpDhvwnxmhaoJI3/v1def/va7dgXkHGGizvDdN6/OcKcGPm6q
sKub6IoUYkyTtnXmW/BLdo8Fj0p95fcmZPqZNcoNQscAIzdq1yh0EwY+jXeu9zcohh8fCDIF/JxI
h/hc3rwlBr/54oyuCpmSYg2x2n02CIRRsRBbZ6Cj7cWFfWNPG7fOKEtmlHnEOPguBuXlET1MFpa1
V+R1MpaPTmY/pgdCqOeL7CXoXKWfO2Jj2JDqO3vsn/omuvnzHfsGgfD3b2AZjgc0BFyi/eZ8WloR
DYNwVGgneBbZUm6yuYuvSvzwBJZdAW1E3Y5/if1GdbJXlLRrzvHFbBgcRAzxADHqd++8p/U1f/6i
ec4LRJu6bgiD6//tZUYrvYy5I5rQGIcnkUAn0Ub6MZcSEcNSq44yL1/bkQnpWNH6Lv51Z31C5tmx
EIq9a7wDbpLQBShxpexzhyV1/+d3aL09Z6kK+cxI97I9D+mg/UZRK8cBTqtrkBgzDt+watcBV0eO
EaaYjrEywypaUnjcI+3q7OJpUdatF6X9kR38WHwwtepZzr13qBm+bfzmjsTuLqQo5DtP3PECWTUY
BUk5jK8J1sg65qhg3I+Uni96uilrkpu5zNIQiQ1IsUoL/UKyU9DhWvZqqK65IHn4mxA/V9C59PSH
rHPes/W+rVLF+iFQfFAQm47F4fvmQyCIgWYg1/kQRMLEt8YlRZjeXH92apCAHZUG4v1pFwn1sc4X
+0eC8Y924fbH5fBLifq7c1Ln4rBMqiD0l+uf/1SZFZNZxhZOn3AoQVcZ6ac08W+90dVvagqhYLXx
sXpPDwlq/0O7DCxlovbkj2DxcnZxIW/ufhH5OzfU90fszxfvWpZZFO1svy0Dl7X55m31XtVofSRD
9Gf5rlpc7xhXjANatIgqmI3KPI92051ADi2bybcLCjVYLqpLvHDOVt8DLrgGSPDRm5mB5QnIcl9P
L+Qk3tSQffzGkrvO+SiFAR8zQM6ln1NrPqWzItUpnuESFMyk7MYL8vEgekRgtoIAOBXqJWde62Pw
vvge5mrTtOYDyX5PKnHlca4YPoosqrcece4nZVVfprnP98NCcoq7EBNZewxqARlPsrZvB7Itd3Gp
2oPlsXaVCydHUXT2WVg4DnRd2btlJC0BKxOCRMe6sXTPOAugZATp1BTKc7ojN0B+TEbAIBFxQ1d5
lrVHo+jMdx4c350nP38lXKhIZwWHHP0Zqtw3X4nWdBgPur4NE6WyvSGG6aZzTcakfXYiVeuQNDjR
VT8RDuyRDxgL+94lrCpuV0lTktghiRXMOkc325esgXe+UCdN7+fjYMknNc5fUL3kzJReSlZtB2Fo
7UtaQ+7unG1X1fFHZL0HCxliaObLwSYJMSk7ag9WjsGfz6XfnuY+xiBuSx9yyvee4ad7QvBdYHmj
diB0HQ8HdKRN2jJ7GQisC6sOMKWM8xQkMkb1UTlrC4euztAn+hvfzu+akRTGRRPvvK+3B/paljJS
9aDbCNAHxpuSRhltJOQoqtArCewAIA8nvCyO+cClUTTPZZ+/sOWo3zmlf/Oq5trGGkC2YPu8FeQX
vtUAIE4Uzwn1NLu5cYFTUSDpZUUi3YzbCTujBo/knargO17v5+uNX9eEj2ag2bb5vd9+CzmHjaa0
kQpu/KIhOr/ois0lCangNWNn2SQw2fZcXQdlmIBUJdGXSdtTS3KSxzH7aUNntBTTlWz1pf7WEK/4
znXy9vm1vsM1s5wJg+/zHHtzdDfVSBLc1DG819rbiDgjNiRK2xAbTTjUoPthgQno0W4JrNLL7tDj
L+8wfR6nYTiPeWldMFRcy8oQxwrYycYzm2FXFahWR81Fhf/fc5vfnPPrtfH2w7QtB6gin6gHJPHX
81Sj7rU6DvMwl64WzJN+SpQBrFwe8H957/QT3ycrb19tPSoQ2rtg795eqYOVJR0RKE1IynPH/mlu
wnLUkkDrr5MSx67UbkR1h4ba2i+lwr2mmds674d3vqDvzpg37wNjEZUljxIaurdkqsrRs7T2iyr0
E8YMi62z0HN3ZjXON/m6BW9M7WWeTfoq23gZxrE+AKdBQ2R3L/Wspg9TRc5aCrsph4E3+Ejd0E0w
vhAy/kIQQr23l5X0P7VmaGGSiiqRXgbDOHnYWGCDxSRm2ehSi7H2Do4mKPC7eAiELGG7m9K8r2SM
PKjwv5ACzWMeS4JLOjx/IePpupYDsk29I6JsP1/0k5mUtICoQ/cswLASpOmVtOlYGuR0O479jXmx
l/aA5Fw7Vp7a+w5KB7Lqt1om0vDP19NvelTMUOAtfGTF7j88Scto19IstTKcEGbt+V9mYBilA7K5
dcOsqA544eQ7tcr3xvft12kDJnR5WYtB4XpU/XQuV6SR5susqpC06flLMwvWb1GkHmrTbqHM4t/v
YrKoqRE3mdIGGogmXODWIaJ2ntGvzcdUech72hggRpJ/QJxBwgBO9bUtwC9QA7JOxDt4jt99Urxj
n7Emh+g/bCe9vtDeeR2KLKJRNkUXaewdVMTGgGwKt8KQwHh9eefKN35zalt4amwwqhaUnLeTPgvy
+TpFKHAujxiMKbMD/PtYyPz5JXO+LXFdXs+JKHZFTYzF4nL5d+qjk+vp86STfG0RenoqiZoRFYE8
5ko+lwUq6j9fRb970loupBimxNCl/tGl+yCZPNBJpMhEyrnyik+uXfdnmZNPOPZrv6QBRbYtVjy+
kvsavlylyumBPd4jYjztykA7/b95S4x9mFygcQcA++tFtsCcJ4ouKsKyM57zujVOll/fkWfvbKyZ
LYzQ64E1DX0D+sSPPIRfhFVloc2OkDS2B+bdt39+R571z7Pbon/DA8UNB47xzXM/xspa5ItbhRHs
xKDBh75bppoEFK3DKW746mroAcinkYVJm1S41448dFrSEH1F8xWPgSz0Bzk13aWzKFhnqJ6E0UYW
4RyU89C8rztM5yHJigCMREvQGqi/Hb/dahygpmC6/WSwnq/KhWeqHx2YE+AMcTyEzwYInyqV0w6k
NFrUZbbDHFHOJquXNlxyvEpJ0uPi7yWSUJPBsmuCSS/SJNqyMJVnvJPPkPAYc0YZZvNOG05arWg7
5HjiBBlPftTguIhWkk8sDLzsh1Yszg22YQ396xxht3fcbdPaYj87hXnD8uU0G9NnUbrzjWUQM90V
zN5lOV2z2R+PQ24iFyEtM5yT4jlF2/Dew+83XxdcV12g8zdWQtSbUwpeVdvZJdq6mlUxTBj3ZDv2
qbHQFIlOH4OILdnGs+2PMh5uyRihhZgQlMTwKOHb5MY77+c3J8E6luAYMLmgqdt/vZ49Rv1iNknz
MdFsIytZPtQjoorFAIsN1SOL/Vdfl/KdqvE3pRGcKo4eg70Bs8z1Q/rpqJ71uitnc85DsgAZPovl
zp2tL7OtbhrXv+m6llABjSQsfeI5/Of7xfnnb2wzzGe0wCjGtRh0/fraRRproz5FTZjUuMEi8p62
NWvOeSbPFGTMxyHnkZUu8rPdImBpFgegW2adpnwEhBPTDSaqlXtdB9mS72M9KT7lvu6zsfHya5M6
hoeL3rJeT1ATR67+mSUleXZkkd/PEsEGsaNskAmx/LC4p9F6dep06yomDvHoxaG2etayGnSZb5Bw
Idi0Un5k7pWoo2cnawr4DWyOOQlu5cTqe9HyPfZ/l1SKUtwBad9JpZMubjr1pUXp/8wQ1sKjVegV
fwehVDiaGtro8lhWiMlVb33988f7/fr99SlsU/Ou6CdTpy56ywRkvds6MzORUBvcZ7RnDbPp7KgS
XwvpmQBAtmV/qxsqKKhPSJq7A2JREQeKRkVULG7b1iPIr8QF1qNwJkeopr1txTnn1y0ZkBwlEchb
u8NaxjLc25szo3ci8OK9FakLc3m6MdF+mix5tZT9TZwWNqi6LMLuDnQ+R3d/SDICDa1V9UpRCbUO
rJKuIYVkM7GJyQxCAD77YeN0hzjWiOu1tQvhXleRaJfD6L67/nJYVPzjDPec73xb3KwACN4i0fzF
7KI4JmjPSJkJeqmvsOjT1y7IQsfiAXNqek/wj3YDgIXTrFYnHV0pbsuhefKjj6j3SPxqvQ/W4Ixn
SDk4uKqo2sR9EoX2aLTX8XjjFJZOS8E4Yh6nj5k4Ja6VM7hiUeOPzgdJJqKjxfk5Tl/qbiDy6xuK
WHWT1yWppLE+7OIm/5oRAWQXIJU8hU2U5NGz8iLMk4a3Y2SToWnwoemP7m70k1DgYWWYfpUDHTr3
eoHsDm/TBBa9z1hxTsSHdX4G8RyYgsht8k8QK3lz+0jcxqpAkE/AHh+nyrplYnePPJeVEkIRW9Xm
vSA6M24K/yYTsCYcf9vCHrF67TlSIr5EavwrLpMFLZS/78rRPhDEhLrXYtpvyLHbSNybsl6+KQ28
kqXHwwZcFdydCPHK6HZfFp1QrTEqA82t0xCoKAAMTIOtcNHw91wgXxu4ZkE8NX/NufYaNdFOc6ID
0pG/lJf8NcSwIxEw41Yh9rck4WlrkvkKsKDh1FjdIKlRXGoYJ0H9WUkyXvJCfMsiA2VIsesmOW7N
Mbqzo2rlSnfoFumlt51uPfQ4FoM8H28LRW700LpP1pqbHI8LaeokPGWdX+8GSEIb7xv0UGPHYLXa
8d2KEtk2GnEdq6Dz4CXTMSrENQaJD1JhZlx85HZZTs0sbOCoIObXlId0l7rVYeAEQ3OHOlQX4wue
L0LBxLeEmuOSVuYTtf6uM5LzEC1a0IrM30LmswhyZ6vp6u7XdCgEKmep2PdogU5ED896y9yOOmP5
RqvldqZR2imjxN2Sk6GZYOXTjJZjeemDlcY1FARmiqI5zNniXMmuagDP6IGh1a9tSxi7OaVn6a2G
WBoi4kiALVrjFkIYpB2JptVEfq1i0BB5jCbHMtrbMb/1G9lcJrzJx7hzL2OWDtvcXdKgnZujQKR0
i0SYUIqiPME6F1daQf7rilHbFW6PaCDRTgTtKQR0FR5H46/V4H4xsxm9kFU7+BOy4TwxYwitwUeh
OlkHUdbPGtjenUBxgFesW4IWnhGeJOOx7hAP00wFCWOrwJjGV6tSL70ifsghQCeg5Fy2xizIwpw1
faOK3oeTkoQzGrOegBvVt7i9R4NesKi/2o15jlLMCHp8N04wMooYASwG9maHQS720vrahwdWRCkT
Q3HN1b3KU6nQNBPDU6eLaGMN3kHk6PlF+TW2qPWyhScNcjoEPnLG4S6Jt3WvLcW3GWvoQmcPuteC
Md5+zF0cg2mMabLKs4Nv1cxgO7DDwzQg6E3s66pub7OGtaXVmHdu3H/zRH3J2+m67uaPRuJfg7jp
9j04pn08fqBO3RMn8uRZCuptfiHriQtw7OOD4aXDPoqxtxct2oAiTGLzMzPT9Aj6KjTNF5nM1nGY
WVeZWQ8jiskUlKPXYkZ06VmdsUW/bsrU3DUiusEgw/9bkjA/95wOqkVrTtgI4Xln21M3kGf21Jbg
UGsy1bB/HxuST85Gi9wNNtTkle3ZoK6D6oicMQfItGjOgyNT74rN1oWBbhq4BveO33m3uRLOXi/S
m/7KnUxMWwkmM6PVH+FMq43t4bQkFHnDA9Y+RC36fQTPx8X0qitZjbemWi/vpb0Q+fV/OTqPLUeR
LYp+EWvhzVQSKOXS+wmrujKLwAUQQGC+/m3eoHvQplIpiYhrztnnPu/VpzOHdzU5j6sWWM4znB7d
+Nfy4QSwRLlAULpSciHGhG0HJItPadWPoIQ+CZMnXVgWf8ONjDa5xakT5pPIEyGc/WCAuA9y0AdS
Y/avzp5tXC33P5IzG3wD1X/K5kQusI0kWg/5HnSYvw+azURT9V+LQ+qiycjWbyCKQbjdDcpGspXO
1aGnNsLgLPFVMo66A5FoU7c0N78u85iLMMO466qzKfTngm2xKu2jBz6BQ7P5hYD6d7aifYDXlKvp
kbSEmhgZ883Hw569rQufOjHEfmTf9yuzZXq0mkgy9Yod8gJjH/TOWv4U0AttN4D52EAatDx9srWo
TwMRUmBIIR5E4dfkVi+l47/SSe+XznqEDHcnRgr3TcCqaJ6IDux3Jss7YYbGrmGsQcTSaubdHuDb
uhdN80rrVBxM7fGEltQgBRtXSEL+W0RyHkFSJSFYs3MItm9eG8gz2sYDKd71VROGVNVLdIqM9NC4
LYHXo7LQLNNn9iVAX+38Lr77t3PHDyrYV6PD/ULVxy5ecNaucDBNbgzTy6/oSpbjWsLcc+pLDyg5
CuVnlDXPLrO13Zg/iVGb3F65t6kY2YrUKOBH8booPACWvw9TvgvbO92kmwHa+fCsiLT5FQgGgr3X
dqzfaV763ZIXl7y1d6403pqZLhjlxV/fyu84BNJdMKtXz+MzNBz5nS9bEG1wYwr0PUFrVhH7uppX
3i7mJeTAn7o5J2B9dPbORS2TvRNz/526/cdihCejJ5yrj4C9lNwyxWNBU7pz2vJlnipMUa158shv
9fTOD7Y71mAA18mYDWPETYC5rvPv3HZOptz+6QI/0Q5OptaimsojgdbJeS1EyVSZkME25QyfgDdh
mXdcflqWUghozJc1XjQs35U45k6JyNoSV7L7Et9CNbAU453b27eumd9Ha3rjOez4zcRRq/lqlHJf
j+aTZ613vWsmc4HwHCb8P1tiIZko5FqLmzKA22Bucly0nDOgLhCZ6iZcZ9zZaO/tWoxJMLH8W1Lj
6Nrlu0DXu2Ox7O+JQtu1rvGU+cMxHOqXWYsPbGFiyzYES+3Z6PnN7jmSs7nvbTvchdb045bBhbCl
gzfjCvGzCluXYOKlR8zIAvRE6i+YS1babBEUbN0R23pCoxbP4IFELcQwWNs/5sy+qUwDuqflPAEM
2ZXWMKEfDuFT45Wq/DOMfIv/tiRCLBwoBmayA1V1HPEgY/fmzOykAGEPwlAO434MZAjAgTlwHYbf
bvTWGmGJ7Qz6IWERwzEFpAA7HYSruN+Me2uIFwVPgNjnywdN9jPB2enejfLuqAfmpdY8oxJOOYKt
aAV7Uauk7KuH3sfLU5fNpQjWc5iFjwikk6nl6K2L5b+haqEFyFKgclbDbu21OoRFE+1HmxIc30mV
NGt1Ktrgd1Q52JEBkogHkmGSJsVWGTh7kRPaozdvXggzLwPX7UXrgB1rEMkYcsL2UT4dvCa3bllY
mNfFe2NEfB/6060pSVU0uV+EwK0V+nI6as0KOCNRzWcVHfLunEyH4gD7LBXCPMaGZe5IBS7jvAeb
N/sYmf0gfZxIksfRaOUnf3JApVL4dlYP4aXGvAdKD+3vnMIIKR6VbEnmqltyb0MtdzN11p5y4tbW
5nTZiiuAFQDely1TlkUlJQ7FmBN27ZOy/YGBdMeHqexnhmjTgWFmFtttTw3QRUfwfAdo2BwKywSP
OzBPfk/KXqUkq7MquDTwKHHUshotzHsDGaalV7FLl3SkrUYB4NJt+9nj0JEVNnJ4T8sRlYC6qJRH
ncdWZhpmnCEva7MJZgbuyahHcWemsBD0fDeR8gi8pAr74hBOAwJ1P/goxdZ0aYnBPHPul9L46eY0
XjPnv6z5bsCiKBPVdzuAHSRqYWcb8hmqVMJEjaraezfpMTFlvml3ehryRcSdZwDqrb4i/acYKZQM
1b4Jm/RnztZEwHbHGLRj09PwZ05H0mUfChh9Ab7Cfq55KF0U/WX765LS6NTqIhiax9mjLf7Mroou
bGbw3/vmK5+pi0mwzdafdEqp66bx0Es79ui2Iujm4EUpn0EU7dyJ2lWt9k1DNcXdFX7y9PCBXFQr
iAyVl2FUmJMahN5uthzGgABgArZuHUjXrjVfmV9vLCHne6y6xOmmzypMnwsHx4YFq7s1CDklu3A3
u95PboLwIaWlwoVg+kZsrk1cB+Ud2bYP2Wa8S6X8ysIIDrl7Pxsw7Sfc9uAe/qaWfOPtvJ/+Pwrp
D37ZDPeF1z3rZuUs7+QIvnFzBIy9u3Oq4pZXWCHXFEChGCyW4A7rI8d+wib+OwxLvWsj3Dt2xMAv
zR51z1nGeAan7hR3ffrLaJbluG+RlO4+mZlxtFvqSN8YX8zakMdQ91Nc5mXIxW0yiwvPUU3nr6hF
sK6lvDwGGro9h4bxtmCgS4OHztZ7tr8Q37B57SV+Esm63l1/oAuczSU/RXpwDrohQ5RWP6EouIEV
NnZWY3yspYmNBaO18sr/xOS9YPWjXQvYY0Ttz1Lq05r5zt4PuRoM3PvgAE5dqopDKaA788rxvcnn
FXDkYQxrvKIcvLEuiyD2qXGkXJN2xhfjR8fQ54DlgS59/qEViecxLAEmCbqFYfB/wwAs0RyU9/hP
7X0erJeIyMx93vlGtGO2Y+xGlMwMmMKH1ZcvLPxP/tj/phbiv8oSNzAE/0Z3AK1TICN+IK2qZYrS
uYd2lmfV9ulVVQ5mamSypaOuBr3ehp2w2xosZNPFEbKuZOFU5mdDCOgj98LQm9TfomCSVc/i4s9e
4vQe/jKek7bg3pu69iQhfFTyDkWrdQwGelBjp6f+1x3dP07lOXHryXNl5a9hxB/dLNmHTAHlTbix
d5x1Ci6JzuI+lWgbC//DkqTdDx4MHLxfBqOynaWxuUjl/zVW70fVwj3IhYCOIQh+C7BLDSTCw0g4
xUHlI0VUH31JQY4s3F/SCHemZ/fJyTCGmjVvx5S+NU7ZkjHqqyp2f5zoU0agK0k4DUxfZ8FtB1Mh
4FJU1RfXZbKuwBblIZtmaCH5BhrY2B9WjxGF8HBNcDfCT5Bdrkvzymmya+z8GrUcShYIqCikr8XQ
/Fa6I5hhd/nDXDc/ZuWSwFSYsVeUZgwj2cyH51rZt9pz8RenUbrXJcTUzvOeo3o8kDydgpcYhmNJ
2SHgfBSlF8sy+tPRRh6ybrAOHE5PLQnau4CRUzvTpC34D5Exu7uM3DMmulNsZWhElR/u8sz6yAc/
S/yr3KA5Oqe9Dkrx1xfdL3sThby0pb6D6F0PTjKE5usiuwh3lI3wdmmWQ4vfOkmjr6mbrlNL16S3
VS7Dmz5h6FJzDxYnGyTFwai8dV94HpSqvniZG0jxPd4pEon5nTwNnkBlxXOARvV+teVnWatgRw4a
wCvTu3DJppwv1n7K6+ZE9DDKCqK6Mdr9ro6PKZveGa2688A9h7gGiklYlcnATncr1KkISLkYhRZH
pWxuTdUr2Lw0aTRUBxbT04H1kZcQcN1fwv4+zbzp3gs5e0Wlmy2SO2MHUH3k6fjPtnj7Zjkfjdw2
4iwvrCSaTDbFU4u3Cw0eqRxxVqzuZYRmjJthNfih6+PIaU177hyWYb3pfImLocIXJnnGrFb8WIVA
xDzSDG4g6r2D5P1Yzle6oPbcuvBCcTvGWU+/RsBTc++I+sUGxPOcN3/1IPHzqHTGtZ9jcPXqszCm
O2nCSHONtd87Qj/WspKnVAP9lb3/ImG9HUwDUx6avL2fE5zCIVxdqppfIqUhLAL/RTA6YgJl94e+
RwnlOZoRDH1gua+fRSBdCosWM2XZkoS9pR0Jk+9spMPwZRnGI9ZKH3hUsZ+g2L4QlU1Uc2i85HxD
CgtuFuANro2U8hHRfK3tcwENeM/aLsPrbf2IPPuvW62nqarrxLKa4sFskfoIKY5D2He77yq3T4u3
fijjLmzOVtn4b2EwLBis0gLI0ga1ylfQH/BOwsJ6Wir1HXIWJeVC4TkOPWTqbE4CDq52cpidWMu5
76l6RIDXP38VOdwLWXvge4IIagc+kDzjDk+VBIfVAeNnOyzXqN7rGQ6+ruF5m3wOqPp/sbydLalh
w+QL15Sq7lLDcwl6xBLoi0nEQV2qJ7937xhEZ2eb6u4623utR6zL6ZjuTQAtjHWdT8O0yaWo6usU
9OhTxuILxjtcT6LOCvhKe/Txrzx48/1UveoI51i5aVVnEb2tgclAOTrVRcGibvCfmF1XCfs2ANWM
Z46Llb6BPX8PWDjDTmTgaGwB6sqSSMeK78bisPecCvYZht0AvX1sNBXFrppudoknu03b/Nbm91qW
w1HI4hUHxBzPilIibK3jbNOxkxcByzEvEkES0t7tm/nQV+iA3Qxzidu/VHmEhi6wMdxlDv2MpBOO
6LEbjPOedsGe+XDfS1M8htHCmhCYIXZ9CdYU75pt0iI4aaSYXbbPuNTTGMqKfVAixXI9D35iF92H
MJOyTt1kDOa9DVr4Lnd8yEObuMAjKloNmhkGW4kMzSn5AM5VjMiXGVJvkkHLv5sLvhwonaJnjuC4
MFOkVDS0pxlDdOFdnXTXzFbzZtjyoSFqAtHdV0qt/BJK5LxYvu7nYbxkbklTyfDWcsZro5H3evZC
MgFg+CibM9ARw0n7VX+YFowZBdDvvRUBKcjdh7zOP2kBumRGJVlnvd4euj/GPHCY2+mCtiziiwNU
PQ/BXbtZPbEfaRH/YRScrOV9sqt7K/QpOSu4EUiZEg9pBsFvzpm92ob8sV7XFQq427yaw0Mj+nPB
LOiY0beUwUQ/lsU685+oylApuJO8hKq6mYx085zulseb9Bi6d6eDcdvnF7nxNKQ/8yUCbrFrCtFf
BzGfCTRYWmZMqqfCatHvwLTwP2tSIl7wHuZuwaypk++Rgi3Ue9Tpa/Xe2tq9uiNSHKux9gDjv2qS
2oKBhPggrD7tbk4WqtfUgTfR5n4MAvO4ku91NwQwdAahkC27wcNIhxs0RpKaZnoNDWzw2sIfCTbN
Nbxjjn5ibzfQGC3Q6tglqGZgy30rSwBNlF2zm2eEOzZTey+vp5hCkIwIKuF5Gd51M7TxbDLo9J3H
zrrg+vmeK20kQaUf0q+ydotEIYhJLKAyj7lRjie/cn879JfsaCqqu9CRZ824ysBBs4emT9RYFJsO
32owb+1x6by7jIF6p0V2F4w826R1v7cN849etyqxumG4a8PyTo92eIuKKcVcv0ACzbvshFGLu419
NZ0YwPnCTc/FFN11GT8iXKcvt/fzS1GHiS+KLbKele+SrX1S2909wIn3ZYzxpY9PeRN8tIIPJp2a
B9tP9VkZwBbm4G2pCxdnkdMeoGjkp77rDigPWpYwtkX4R3tQBsY9p4NXnqaE+/VNLEfcCk5UMO4r
L2MZrHtq1qcxXYkMMcar6XZYh2qjvNCPH6PKoOapIb7m3vrN/pxIDkr9IrVvmR0wGxUUi+EATW0C
kOSJNdEyvG/ASY627M/o5qnDyYe5A3f4kVlefZGYz/esKw0FL0KWdrsPJZhXBWLW6125n8Ad+BRN
hyyi0aFANx9HODdeYYW7FXnCpSwH62SmBrMIpHOJN4dQ85HgoCcFCoLN+49Z1b8st8PEVKt/2nbI
QWFEN99Kyfpli7Iq/BOrrv6MwWLdPBuTY2dys7g5NRtaEvPoswerIdnd8kn0N1VD09vgK4pPh21W
4nsGmJXZYmoHkQRpaxarvGOuR0MJL63eeyy7WGs8BXN39SrSEph0Es2UgZnZdmE+Y0lWL9M555c5
Ctd7XHzVHO2eKMKALyLDEljwg/T7WOduf3Aks3WSxXbDuMp7Q2zms5GblCLmPbqtAnBRCqAn9ibY
gJxgmwWujWEjPo5pOybjPKt4lIzTNRPElUe5RBW7M2rQTjX43WAt4tAGUbikBe0we9NQP0wqfPDG
wY3JHTgFtk+o31qxh96yVNvl5BjZJ0KkJskLJo9h5agE+uF8UFhNck/+S/H6H6qxYNQ8MQYW9nJd
6+CGzivFIYdWwAibOTbFpK9rSwWGSeM6W0uOAFLAXO+GR+CLGL7HelsBkzTpamOf+8IBmkiJtqqA
MZQM/HhopvnG+m6+kaP5YvYBbaO3xERoy4f//w2ze/mQHTcuYoxUvuN4Xw88fdZzFgbdQzeun2w+
6psXMXED/A+4wQTM4DKxH5RjHnNQtHvf8gTWCxRzyJBYDWaU8fQFrBnX8LUaB9Y8TWeC2wWSDx+F
3YK1JEvDzpy+yauN6FwISG/2aKT7hssIvR3wMna+60w+NcF+3KZ87TYz0yTxy0cR6yhlMzR0mtqC
3UmURlAfo6Z1iJ9R+07MfqLcdiNPqi7hM3d2JeM5Y/TecrYBrKmMl2zIkrpRzpkdkf2mftxeNfD5
Zmh6lpHFeEV6Ozw3ZL6jy59vXbFeqqgJdqYrAq671X40F/Fd1xNRs1GQLEE/XgwOvjXtp3MbbIvs
yevh/33wXeduCtWdPXbMq1ZEYGgIoMmCmn2ezRAgD0FHQFS4FOE4savqSt4paRzhHv8zyU6hzD/q
Zrwh8/SuqfMEJa8AosT4N4ygZiwGsZ+uUzLx6uDICNC01GrXtadcdpT6yy+QHrRRQDhq1Wkqx/eC
Qfu5AEYcShROekJLbJgUM5k7u8xdOueM8vhctu197hkDHB/IzZ6WSWqDrgQDSieousvoRC0ZbSWz
jIIfy+gnN+xrwUqgzdenopb/bO6CXdYLGwjS1lVXF2Zqz24HZWrox2uYW7BNTPebPQHxf4ScA9WE
MDP57z5pVliJ4VgM2UsWiA5oJQGNk1rOvmvAvWuGmC4UJ0/wntcLUyLtGrR8nKirY8Jhs16nNgU/
60afCAfjLovmOC+gwKv1/xjqYk08g0pTyRIxgp3kLfjtCXVRPPTwVgf2QEYVrHfh6DzUAl+FNYwF
g3yER27NgDhywJBFzk+mrRjtYwAcpgsOdeN/WnzrdlCxx30gRvgLrH56CVi79vOTmdtsSrv2Kwhe
q8WleADlit/WOAsRPcEEnMnlghco1/QwRuktKPAeIZQm9qTky5VRtRuFfGlQ7PZhd7bsCB4OcXd1
FNz346/TRD9hygr3q4I5kRfhjcAFgDOLcwvy+t5sBAMUyYqi4mShYYijwr0qY/3gw1v3oBiJ6Mmf
oWnTVTIy3C2tsxDsAeKBkUw9rWdz6J4lsOtrzT5PbYq+oCvflVOfuVOi86KLpHSaT9rd1yK34T65
AoSKKrb43GfTz/RT1bKWhXA7YbrZGeAhN/s2/NgiDGL2YOMuq+jmZWPRDgK3jmaajkp+6NX8LQil
6Uk+A+4s8JqWTLqdJm4NiyTsmdeT6yaHF0Q8ZxM88OrbFYiZU90FQWae8+2AZkd4ZR8l4t5dgl0h
1Ic/YQ0L3fwq2P5A1yCzzEDHBSL6TWX2zmZRdyGudGzW+l7n3sUWhX4BCAQQ6qlQ0JGYH+IUatc3
DQp1p7vliWjXoyK7xOnrat+mHYjp4irZ3e5kAFhLBJDIJDpiZLzMivvY9/mBzjAxE6/ar6m1P1LS
Cu+mIPxRSxpr2x7Prj0pWLFbBdFN5wVm0eRM25/uPaLjz+LGTS/ZSD2RBulrjc570OlG8bbGBJTe
sXL+/f/l8ey3u4KDiXs5eoSIXnLWkoHAFgkLn2+j41FJZHiAEdf8hcg7LxmCp6UbEkOHfIMhyB7D
qfizOhBrM2lcTEJ7kg56/167rXksy+CLTRkLJj+961JN4tJrhtU6FqnNrqQ5+qvtxygy6JVxNWXV
X8BIf1KUxZ9mdaborVGAu0wPR54qi64ZLQJk73AN8oNG/zfYX1ztwb4P9L+0AmZM+gQFXPgEAPmP
43QXAM8156ceyCNTH/NMAjO2E10jk6lNICqpB/RctfYbjK0di3nd1jdnyL7SsMYjZxdnQeqsNCBT
Dh0zkeqPpbtL7ctfO4dLpiZxkHiJzhX8GYi94R/mmOvQVrvC/ZSEhyV9PVXcv5AnWUgyUuABad38
R1aDd+FfbSMBRD6uxKgRYn1n2LUfmb+Z3sQEcfQZ9BQAd9fyXOSzSqRf/ToBrDciWlA0T2bsbPvF
1frbgiraeZ77yHvs7VT9MqX6wdWSsQ1OmmqtPWrM4Oi31kcz529rlt/ICPsVBRO40Kx+WWg91h7M
lKljstU0FMrVAkRNENpTAChaPD8Gj/Q7G8DjdrJJdeJGHZ1Co0+yNZ+qSl+y0Fdc9uoVBd0bdjvM
bQBizLlj1DL7UCGbP3VFvJVjy1cmmyCy+l2Z2vOBnGd5jujZ0Wh95vUr8C7+RfXJifat0RRx35DV
ZTT66PX2/djyvEJE+WdZ36ZFu99zboO8RUZgSmppbZDe5VhnF8kTCOACuXDT3XK9dIepd1lkTfOn
IfWNBMUj0TT/imKT+QF6msqGwKc0+4CU3xxCOhPGHws4UBu1VYdLK1MFRNVujmuIjGy4GxZKXscz
a7KhLZ7CenwJvDzxnT8dG4zLPOIjDRHgRBHBXNPw6U6U8q1fthwAElmYZqTEIpwK1oda6G4D4/+n
LqAlBbY/a8TYvNdT38aNaWW8NJCXZUE25PqVB+KQUuY9rlSylSH0AfH5Y1cU1r1nWyfRQI5c6MF1
FhgwxUR39gBxMcTdhx1OwJKkVybCkwkPtpl4ctOXOkpZRrmfWhtlQvIpPDgqn45v18YQQSoyLeax
cbJuV3v9s2Ozni6qgegsWBP7WnQ5FExS4YYoTdYcp7tJq1cagrV0ULLCgzYwY3bFpZzzkKFEGzuo
dJlp3DydJq5HDJ4ybPfgwNxdJ0pELAfX2g4169z12e8qvhx8mjRW79pFT1RFtb62bRWyVGfnsg4p
x6VAMZdJBEE2tHEBkQTdSyxktPcJ2SCV2ADHliHky2QJdnslraLG0EO4eoSyoPtignDkWnViNvM8
TeXaH9a1/pOmUK43GU8TvRftOag9ZJevS0XqRz+Q3VQIwNNmk9/hxl6PQWG/yMa8MKGFiDr/aU0b
2VJffg8zAggxU4pjpmB3oo2XdkW8Ho3jOWyqP82sKDj8+s3rxlfJYRJ3hcNrsd3fyjVfPEXMZTDk
3w7UqRwkytEiuRbpp3103YXPtc+etK7eVQuTfs66mXgduItDOF5zzGJLZjC5Q+AlyF9T/vJmuiCt
Qn9VJ9fr//ZlBraGCX9LxsAcPXopJ2yULvbF1hAEhR4ObZu/DqJP7FLdmP7wnddF7OChbYLQZZLn
jYRdqDpxwuLkcsvh+dAPXTHcc7FfMEMxoCGDt1/BkHNlwModu194UWR72PVtsBDDeIMzJF0HmoyM
Bo6ckpLYj747wdouD3LYh3J+U1OUH0Lv3vDgSiF93zCwpGTIPsJ7wDFhp6WKTbrnJBeK08CkrhcV
sE019vulRLQ3QGrOGNzxBH9UsLJ8RBKECcDKX2XSS/ffhByvWPSLO3DzrEvJxnh4c5wF6FmAjpAZ
AS5GRseboNDZb3+x4VI7G7rjWXJEpJH114Q80OkedaCPxqbgSkBBGRDvR3i24xfnDCtFOKSXzo+8
ux6e9119DSjHue+6R5jOdAo4kQvkNy95ZREw1xzAYR7MgBm2oKeq6+JGMMOnmKwPA10IpWBFidD+
ZxNAqgaWjl0P4y8N/Gs+qTzh+qNavaGAafYgZS5qLOezNZ95YPU+2nIkDANzmtCc7Fbqf9spqmf3
ZHvufUZ3nKdPdjAgCAsYeLaGwVAjeAfKxY6gF0/QxgoI9hm15mvbrfdtQeZppA9tEd2Pi/PsFin6
jS5NDLHdW2NwFVUJ6KbmdmA/XvVQXkaXu9E2S3Qgebq3O4lMBa4bcsJdCmBi30rOkhF4TAIKjEY7
Ar4Z+JDanewXJyK+N2fo4yps3woXeDc4HZzuzZCBaLX2Nu8Kl1nLY04kSp2WR+ZCTmxX4i/yckDR
Q9cl0HJR9Rrhj2cgn3eM4DATcr7joc5Ptv0blNBsWznauz95OTinTh+jzFdEkvyVFMqhaij3TR8+
s4y7JoTi6JJs0hb1odU9Uz7kxiYQiV1UrMS3MCPVEaN9QgAvg9HzT4yR7RXYXgYBvCK3ql7czGPK
BPQ2NWv3sEiz5eX1F3NQUzzzfSg71u/ivmu36zRNZDqxYTb7e3cVm+Jz/tbO8hA17l0eyKRKR6jJ
2Q8WeZ/NvwlUKGM1kDM3wibwrQP97RJKTNzFW0V5sr0l06Gs3Lhf3delb5AxBaWzI/sCWV0WPKqe
bHfyEYgWdkcOR/PmFnTgMtUgdMiXdYrop1tkknU2RSXaPoDQPP6uz2KrhlvnfYoWX3PXpselN89V
5h6ZhkHZhAJnI+mmuI7nqP32RPkYOLSm1RL9LSa+/uRpzLGNth1BNZytGr63vb6hrV12QtavC5LO
bjQOXjBXSC8YRFjYGZVktN5WB9edj6MHrbZnrBoY3YFy+VNTjDOEnPhMrR0iFD8ZPdCkktF54mlo
fHwbMWxfLV/dmjkkx2nMPoGo8yQ4P1bP5s8qWFGaURYeWAK3zfTijDOXBTBKF43DoPV3Z3LdtNbF
N1woS9GVUcx+UIoJOdEJq22/py4RvrRFQHizp0r45JI1ijdUO/2uRk0FypbriHGO9BZ3by5qvSt8
fucAWSeJ9Q8j7HjINMPrUjL89LAtbNX6ECoot43HFAs9k5d5b24al75Vxl3t/bULds3jCFqvXh59
ybXtjRgGqmLgViwBZLpz9mQUSIPQ4DxQgRlcXu17N/pMlEfwqsL561TDR1digrCNdtqJKKKN6+XC
+e1owCuMGu38lpWiYUm13vcCNL5CL0Umbf9PVR2ujHQ64WWhIAHpkgRmBRXUvxtt5MAFy+Zrum3d
8MC0fnVi4cN5wf11WmzxIdmqktU8JjMaNgjH+NUa/6eMmH4RQ4qOpmScIJR1X0Qa88Ywf/brVcgg
R1k3PE2rZQPmCjiVmNwtnYOnx2tvZIP/l+Pf3KtE5J6DZyFt93YWcPaW5QG/eOItIQM8rtcYo8An
TJC4VmWRmKNsD9SDvBPCSsBbzsnQMujz3eO0dh9a2fJQo7kS2/yt1CFxucg+dMp+Ynnn8w6Iq7B9
oNcCFxF4f7cA0u74INQWpOJJaMlra4wX14fRbC/FGe35/ZyjyU0BfxP2wv8ehokHjD1FItBtQP+B
0JtouZMOOuZBL1c23JIvnHpxLHuTyVrUzGv9ODal2uMV0yhR+tgifjomW5zXs/LDORlJ0JjvZj6H
vbHytrr+Cs6RZ9vOQjhefafjZdHBQXhrIuRHKBzovQuiEtJUKRvR25ml/CZ5ITg0FK+8WFQqFok0
Y70pT9AVNgFegzTSb0b9rwg7OzEDk/AWN66aNtqlTZEl2dKdhqI0GPcaZFU5L4S1vNXr/005pCPo
Vv9bRve96Zh6Rkr9wyi7lwGfD2313ldQUBwa0pmJwt2ydHcM5HnDSqRkkpHIbu3af2OGdMIuLkRF
uSwPGPpYC4kJgk7bMnP/lJrIUskzbw/WJJYzIdL/+bp6q2v7sxLmdFZvzauhcWgYBZ5quY1tsnZG
WqdSAuINWGZbZFieaeThGsG7nuZnu1HttZi/qnFZiTJB9Nat1tdgg2imtStJAQ7/05K5uYFJLCk9
8kq8tMCBsqpi3ys7UZP9sAo+425wf12zZ8GLSjdx5pw+uL5HUT5Ac5hBCTTrC8pNQkmsA0O1bYOe
IrpISe1x2QD5DC673Pu3GlS02VKClpZb5hkBSKVPQsWYJr0e/9Xsee5KLNAIST4Gh4oWjMRZ9xyU
FhbrfWAWZ4clzjMl8F/MFdmGmm3ukHTAJukNJHSVYDK4U1j84jryL2sdfRll+bfkDRlnoz5llsMf
mDMznEbsncvg3C0Zd44yMyLgxuiNncPZnF6KabI4E2knDPkJptnYCXOFuZuXILemx8FeHYgyiJx7
5kZJgy2OgFxJRB6sccJZfsclAErfuicqGvassma1o2HHq/pkrhGT7Em95bVgRprz7JBGpjqazNz4
roktMon9gna4gJEfDobD6sluSe8YPJc21/wkW+iT3hd9TpeSjYvQ4G4VEFcmBoG12Z3SasVngxD+
QFX/LQr55a8l1NoKabhVVB+j2foHv87IhwKORy3DZTA53cmYxw87lajnJAHZkHbBBVD5+0IepPME
i357w4g0n5f/aBsRvvYE/vKWXw1GXhfTcf/RySV+hB5uYCk1uVet6v8xdma7kXNnln2Vhu/p5uFM
oOyLmGdFSKHxhpCUSo6H8+H09LWYdhXaLqC7gR/CL6RSSkWQPN+w99r1Nm5hmCt7DUT05ETT797B
teHb8jXLGcHiPnqGZDYsJwVcxZUWszkBwS95ajvy8HJkb7B8qIlBsIHrZoYCXmWt+KYrR89JyClz
Qqwd4y1nN2qZNL5Kr5+DQr1NUXRy7SFdYePboqR6C0TxbgdNAFlKW5boEE2spssJj+M6b5p+FWvR
OjI/DUOOu2gyPnplP/bDkM4KUH4+wUX94KJLHMZdEOmPsdfa+3IYmOO1p569ILnxjg6PJ1rpZfOg
E5q+FBX7IRtiNqetm6LDSpNDqQ93kSMjFYF4ceN62bT8+oODbYoNxJ3p6bZs5nC4rgrIoLL3USm3
MRhlYoGQ3phhXR9cs3h20maXcGqth8xHdHDsTOOMxbUicU4fV1PusCk100MtqnXTs8twxMqIGRgk
KDpxIOztcgJsPN9VOEEAalOnBqrdtUb/kYV3cAXfltdgnOnaZIlh92DpzMsixEMnpctgPgdCvELN
RfMuEZrXDZuqYjPU4y8c6C2CXJ5R6lib9llPtAwrDJMiEYF2SOa4PvgnxCqavOrskJyVnxc/HZbp
ez5Br5oqpgKu1bHSjYlaM/ppW7ncfWqkKh7qj0E1OFoLxoAqIPQCHsC4LG3BiedxiYIAeyZG8uyv
lE4J2wfK21twJo+SvVYaTMHRVPg9gyoF1aQDAPazHdF6zdKq2ulkpqRbDb61xi/8y/V6bzel0bkL
2dnXhW+vFWNimJEDqyQtZ3WJmwzn0dTTGROWYNbm2kn1s8fuZBFBeV3aAwMCQMIcqhy/WzsM7VWg
JNiyNsB4JgGtVu6ZoIli3SY6xVvU6UeUYzs9RRYw+nI/avaPCCiZMovnc2zSSbfZAiFRtGZKSgRR
ga47BTu/9KsM0g2OoagkpiwKa5JYinIbGKZGsWGR3B7418y03+14nu3JC7k2DtZJwgdM73fIZppt
E0/tjnCvjHXqtgGKyJwZRVntik0ZIshgbqSpqd4Vw7SBtWef8Gg+VnNxiIrjoy/IE8J0X7NOlsfy
Uakm3Mv5crFT/ZK2HHipoCi0ek2uSYxCSOmLVQ8OB4+/PAcWx008MUWKreXs1y3G1zQkHEd1GTvZ
MX4jNzLfTsOAxqvSz6Xe1Qs/dHnX/BsVBD5a4ICq5jx2ScvTQFKyJG92mKFIxErzPZU4HUIzfILN
X7oJUnTmj4egse84nqy1lclb6PZvrWSXxSgtX2hWyzkr61VNslOmIQFqdJOqrWkYptxL+wJx7EVp
JS2cF+LeZs1r5pdsxCeO/pteRWNNPUABWfD8eIO8DlmPNWSO/H+le5spjd+bHpPPMHCNI/8IHtK2
BhHv37rUsVfKlPjNzpXrnZv0qytxkdgoGtpGPoA0v+DixVztkQtedal/QDjAoyPZy5YXPM7cbwOV
PyMFkg78PqqXRWkx6SVkg9KMQCzbo1ZyNvGwbQ1rhwYKDBgYgjyk744m/6sRjAWBBsQMZaxFE0VP
OTcEiYSGZDAU7pq+sFZILiXV7VxLkNlnx+4jNPc3HyHsEhJGtuyNfN231RlZOUbm2Kfyn+Y8ACM4
IsDX19DOdZbl3P66iw21RKKcRV+B0jhfuJ2wZfPWIZBNVqNbP1Aq/pBvk+3j9lUZ+DgHk0kLPf28
iX2XJPaRzOEQi6G+O/S0qdZTIbvv2TB8+2UJP0SK3ZiX33rMHBo5k00Jkv0MvoCWNWuUijyFiwu4
wei2xhSsWyuBMMLst+G2ZCrYXZudHmlyEVfqOawkzC/6LLN70Gjt7MF9MMJm39MjzsL1G4fXTQYO
nuloE7XktvdUxbTGDrELdgVGxTYIoMyxy7fTOyRPLg5+OZqRe08EQlYacO4c7dUx9kXJXjawkLwU
pvydxhPSFjWeu8avj8IcvjuR7hu0V0ya258hS6iJTOZOU/aNNUSuUxrIZS5Z4ltCHhJbOSBT/W6t
FK/tcNaQr/OjfWfpx5xEtNe59Bh4ajJY5e4TjYfDihMskjPhB/PDa2KTEogwg7nQbA7gkR0P9s6u
2EBlMn8IqvyaDba+c5tfuGwDft2kxwmiqzeYEghhdE4/nv2I8/gi3a1OfRM9aTo1c80jzk37eBUq
XCEmg6uOtKrRUowOtK9slG+aZHwQx8O98kHB6PZHbLmPORp5Foro6+X4IxUttJ0dnYAQI3qijiAD
RshMI0iVr/To3WKvuDBUjcfIwvkXmccwCdf0vO+O71yV40Dd8fejE/4iXoyrNl3ZuayXQZocgbov
6yF9NIuoXRuVQ/MNzd/pr45THQL8PYv50mFi1m8zH+mayXXM3HQ1aMSSDzhBFo0a5mYxICuDAB+r
MnTUWahvo/jYhqT5sDQOSRT6YsK9qFT6gqIsZc0Q/1ZRzr5jQmRsR/uaJIr1GD/gbWXjzdgvDECg
SsWxg8Z2RIhueVtduo8tytyNaQAKJBcFiS38jnASi37sF0Ynf/UBQYWlzFk/W+QuYoTD9SH6N86N
Reu3zPnxKURWX210FPOM1X/j3/4ttG1p6khhnVlCZ58DBJCLkSAbfEa3wWFOHiCJ6Yt7FTgOgJZ5
L1XjWak0N0WTijfY15AKGUXzU9S9WCFuIVqrIAwOmg2c8SZf1cn4WO1x4nVg9CZEXL54MsPyOfvs
nHIOy2ACSvQgtr7axnPMSCob3YsIe209msFtHPO3agoeuIqIEihjuS5pQpVfEQljUO92IcEqLYkQ
pcE+t5/afaqjM2CySXhCjDRimKUfkShISXJ/UvLFFmXHE9Tp0aQobzNzQTDVVjTPKkLNH33G7YSf
yRsJdexvvV9HK6qRC5Fe70Pl/PhxCiCgIKJ3ctWqNfRb7UyYeYmwqxxrU0e8HBNWnLASTJN6te4b
VOET2VoNd7p1QxNwCwpewo5bdYx4jIqq2HvtcBkwKfJW+fmZFrBj9eFqLhbgQbGTpv+03P5XYFc0
FKr2+LXPWq3dhyZIieqYsP+VV92O2NFoDIMS/y2Oi/o4oEZPGhaQbU2fqH+2BCBGHguvwdroAijP
9EnkgamMM896d9PBJKBztSN8yTUnEdegX3GHEyTlgzD2UK05I1iB74TR4WKsohfMrcwn2cDPP9p1
jJcyd0+93bhkFLnguUP/2kPNRnq1dyNagsiHFyYa/8jJFmG6ir4Idc9X4EVCE+EPT4Rjk0pCfTO2
uUbfru0637WNflGOidUtfybSgviKrMHzwhCcFSFT7AaNqKu3Xwk9Jy6TZ1eHV13bxgt8z11qtO0q
a0GZ8oZMOC83dctvSXu3w1e84Pfu13bandHYVP8gojT2rlas/y0vhXtWPZedqFYFHhbqyuEVhCSv
hTcJJAZLWVErdH17IyI7WlszMUTOMyZitSm121hf9Q7yizllLw9xuEt/jaCIpaHl3AqTeNMiKs1F
I9qQgsZ/kwzcFp6dhHgqtqzv4y3aVHAd+EwRRhlLD+HlSCMuNZTzJEJRy0CCcIqzUca/02L8QbZ/
kRYmn5AI3TBoLm2nHrMmIc7KodDCNedzPy9MQ8iFhZ8budJ8uyNc7uNN6Wa0pWZLHJ0HcEHZCNLM
gp39eK5G/+Dpstwy0IHyRJjhtA6K8GcM2Au74fBixdGqqPEvSlQD/ZhseRxdMwsEqtddUNWv0D4+
xFr9mtruNixktsWfwjrO5N/fUNDSvpD1ZgLu6dKdqZVIzxvCWRsXq0iV5oiE7U+2OmTbAgHZ1j35
Iy5SpHgkUq0aC3/XGRQtMNLxgYkAXD3xHgvHBpUnpbby2WmDXSFsNzdh4RsEE0fVLzKyPz121nWe
/AiTVBLaHgRCNlxLr+LeAIdJsVfj5RjdaFn3bbSGGuK7vBkCuS6hQ3QMkaINKG3rR7QpEuDEeXNG
jLQo7+qtjoXxUqB1d8hx5bj1kvUIKlhq0MPMMGdHnCELGpsp2GcqvVRYYFdszU4Nj65QaPJclAYi
LseLDn1tdY8R6VT4lHNGmKm/1iq92cIO2ZcV7AK/rPzV2MA5IpPuZeolo81Kvraym55NhD08MmRs
UgaXRr/WGKNtjKZ9jZPkoMUyePOPHnyHbaoC6zAePAKun2rTrMng9a6xkskx+OqgXeBYxhqKXEbs
e5t1s6U9DND+SqkhJsqDbI2xZ4NKKzypyl+2IAwOVmML5CGRWOd2cimUzGAosJKL8NqCo3mNFKhB
XniTMl0j+YdJtyjyh9CEeeqpLppZYHLLSIlAdLZeMSdQNqGRiAYdJatjwt0NUYcLUe5xp3+h2ff5
N9nP9OoQZVg1p5VO8KSprH1i34Swy1OIOWyl4DRD6fSSo+1k99amRR/Q7csifQC3xifD8FjneX+H
aEcS94TuB/Q/Uv3YaY5u5Jx1Op8TwqtlYYfaOfOpeRidmse6IsesVF8mMMUhwILmSSb6dSdJBzUo
QBE8cSiGGPPxMKRLZMbT2dBpKbRpfFb9bUbYpIn1OgH/fWJEgEW590+yklztlrbFYRoTqYMtSmvT
YRuxgR4MY1qOrWxPhbC+w15aO81MBRrPwDoVKIAW0rOuZg015TVywubGMiVaV0bWrWFxw3hRevYU
IZnPUxtTQuznjwNtcZWBtrCF4x+NgV2qWw28BE0THQsheZL295gu5iGbXOuCieGgKf8+cRseSddh
GRXsMjbZsITRRKsAnTHuSnUloibHGsbiCmPSZ5IMD5bdDYRNkK/XSyQ+M5ce+lCwchsGJsi/WbZY
5sXJzIoyhNkWGqALkoqACVTw7akPu+LpoPntoaCPXBRN6e91D4QW6slwnRYZe3en6S+5Y9/jOg9O
UsTN0g2j9zphPQTUjZ5tAos1uh7fs7EYqjVINpva3jY2gwlCkxhEpuMbeJKrH6vs6Lft0gwY5GiX
HndwkYp+KwKkl1aWfHdyuilZTaek4DnfxtIhXNBcx0ip6wHMU+RxSRqaO+5DByQji1vga78BaFUH
J2e2q6gUt6IYJEr84a0uguTBxq+2GeycTNusyLy16eXtDvcsmmfDrR7pW5m7WmB/Gz3/gk/S83j2
vctm0vQvyDn5MYfklFg5iYTs4bbSVzNG2sfcZ7wRIvMSGKhAOt069bwX10AGjCsika/GYnY/eDxh
g5govLA6cdvrBE+hXB20q59jyNKb+til0YUqLLhkwSkGJ3CCEZYeY4pt3l9nhwV2JfToI+izp1Bh
KAJuDeHCBrEoO/O3ntGJxLp6MfW6O0birR2FhKnVq9fUBK+Q6uSV5Uzk3YCeRDfac2tWZKBFaIUN
o907fkJ/VpSHvLDVuWut4UakJPUMaK9ooByvfbpMnLPs6sseQoPFijLXre7UlS4ZjNQ+oveaRyzo
e7RTB4MZpzmJ4kOPiOh+d71vvEfWg65BJYAcJ3Zdn6QPDBiT3ivWdlz7bL0H7tTc/kWISrXzzWyN
qVE+Bnaen3pENzAkqqVktPlCoi8IuEabVm6Rjlu7n9wHT+eChAEjAM5Mw6qrm5/OEq8s3L29nRFM
KDym7LE9C+MThF4TiuwSiYs3luEDcrNfLUl5W8NJz2U7hQ/u+Ks2NP2mFWKVq8ik+2XOEBVKHGuN
nB9JCbyY5OzpKoobw8FfozSzx0EL6dL8scNY1CNuNjZaGuKXapN76UNpqfwGQbgGNoCzkxPnkKc/
ckqTHYUfGWOull/S6UjaO7JTu0UIQ/27IAOwv/hJeUy17oV1VreLPSLEEukfjNnD6CMRp2NLlmY2
ITmADtxS1FVcctvfaTss8tpkApj8Kpu+Pzp6TEnceu62CBjtRabWP8gq+q07dXvubVO/Q3jAfzKZ
TMNDYzdTNvc2pKMFo0vqRadmxWjKcS80+F2jPolLSLfU2RkGQfalKydALmshgFmmDPVXXWKZD065
IiEsehzd/BF/DMJR1MyU5OmWmAPK638MNRn2zYJU0YTYdGviYQ123gynLpgP5cbzAEYDF+iBk2vP
8bxKnbyqRgfHWda2ln5qvYfGBeUCaQpybnxr3c5/+HOtCCjh+z9OTlvZKLG0Z6Phf0BqfHIibSCm
eMvc0cwN6+8vw+RZJVqh9kbs9gfdREcZRT2T+QJl6RghjzU5hfww2yP6zqhCp3l3NYwH0hI2IVon
dD7mS4H9adJnAQpY5yeFqLrrzMdwdI1vSqPSKLuDVcLKJDfVABHHtU3e3vQJ4ngGB4eK3b78aXws
+XUHYMipRX3LxuSlmsifn3Q4ZWzml06p3hNzeE1UgBOycJ96L7IP04Q0wem/USJ+gYPSSUPkUEbh
nq6TTDR70pl3k5D2Ab+y2La9+T4kNZY+tzhQMUyroNSfeoXJTxCvfnI9Rq+iN4hftcJXY4DlahYM
kAzJ2kpilXJBh2D16psl1WZDoB5jlEk6yTaJNA/OSnmPuhJFahG0jKMkQbnt6B//fMCUuu4LwlIM
PzSfa8VAj3D6+CSD4lBmBp5BDR2GnIJ63Q3kBOh6U/JTSmefauzjgsRCa9oaSBtbfzh0Ym+gTtkF
Tsz6buah6D5e1gIyCxpiJrSGiUSdSfEzKY9oMof4qppWwNLVGIeI/G3Iem9reb9ah6MF9QrYPMO/
+n1tYyog76piDjrmrQMOCbNMxd/bEU361GZaCSI6fR9rpV2rkodnMAQn1eVPTjDNwtzBAmcat2zN
rjHotDCa0qPR5t+eN+j7XIQgVJi7dk23a3zgA0kHE88MmcjnNQs9gkK2PtPly9gYFao8bziSJoig
uguPTYT2umpFduiM6jfPbJV16bOlimiTD/QnreUfhlD8WOSsr1kx2YTTl+3aagfGrcVlCLzumqIP
xZm9rfyEzfSIZxdGIaIW5P4hqQS7qLI/gjYkWZMEjHOE/JrUjo3I8L16NoITBNtRRhgWFi1/hOxX
q1k7lB8RR3m84Q+p7q+GIfpohfuquSxhoHrjUQwp6tvQqx5k170C7KNDsDfksHVfro8OB01LdpdY
PWl8RXhw9OKUKJqJsJHOzWoPbJcx2NXJSaru2+n7zzwDFMokub+i9h66trv31LNjVQ89pkpxV2Xu
EFxmmyfVd8ekQTcPcLYHMqPMe9YdKsbUaBUaZFainx4CjzMX275Y21YMolDUxsoNiIDBIIkuf9Cd
hxxv1XLAbZJ0qcnY19DQpTrekYb0S4Aa6Qvl7/OhoidX2hykoEWfjYdSBp0a93vknhtkWSB2PiIZ
vORtW28t5XX7zGYVKFwH7b9Hzk9m8uRxfPC3g7sd0IGipaokHr500Zo3fZxIYrIZdHu142ybMV+3
Y2uvOgaWlz41r7In7JtkENax/XQqQuKvm2kvK9clr1wM19b2io0BGBGBAxIuN/0wqRUuE7Byqjpb
vdjA+3FRwCVqOIQXCJ6IhUS6S+g8z/Gu6w8efjBqqfDgi2gDHOba9xGCkmS8sBBmKlTjbNECpz6x
XDvUjuasKHurg1dBEzVsKZepTnsbjxSqeEaqk0riYmsKfqxVCqauTZWdwHqEC8BOcgs9ARHNYJZX
YGnVdUhx17qh8UQ8KMreBOeDioP4CP2O03McTdQIKZHjcaqAa4oricHyYOa3lMzjY6jPNq5KzQv8
dqtbclhoU94iXL67ERl3bYoOy82cD5u0cR6KzQFs92pk2L538EBMMpFHWmEuFz171V0YAXaa7kjg
ypHDsxSYiwdnyg+08voekrK5sZT8lMLOTo5tir3Wi23Xs+EEucQC0hnI4ijxn+HsHBZZjkLG9E9K
wZez2+AS+9x4iDyI28Mfd6ah8la1HyrWDWJalSZhhDRSOAUrmovW/VRm/MRoiMDxqF3WrJ/OWFpv
tqUXd8pK3LTihDQGEUWZI7rKVbkb2vI5V8TwOCOJ2JEIomNUlL9iTPHQeCBodAOGitR0bwwMwoN0
9He2CExS9eiUjFl1dwxsA8jii1Hvd5kmD7IDdz2E5WUMxMVrWud7TE8ZSlaCTFkoh2dLts2xm9or
xmzoEL3xyixwlzPoSvF4Mv8H6Fs79n5w+wciX45Fleyn0a+2IRXvEu+hSwdxNNmGcqEo46CLbpcY
Qt0kRWrriqcm6+yDGNO9qWhiRG9ieI/Ck0xt8H0dVYYcZHNzkB7gY1fINALMe6UPE0Hz14pnBFgp
fzz/+WAaqbai6Wt3VrpzJMC2wYH2BMg4Otgy5F6VjF2SqL87QQ3motkXCchuvRbj2Qn1BPdyXNEL
sjqoKmRRgTmesI5vjRS5mueE4yUz9W4veIEtdIv4lmxuZaOIz38+BHW9DTKn31OIyFOSTyihEizx
eCyJRkvcvZT47eUox6WnwoHRe3bF3hAcVaKedacxT0HcnUc47DuLUe2OyITfutW422wgzWrSsHS2
elK9MLjlIHSPKiz9D6WqkeTXnRW78hi0s7CYDexmptNDYIZaXBJFMVRUlv08bAZQsEYDymTe8sSp
sUmoGrPyYJSyZjQMH9XCHo4nCyCiRrGJR7pfxuwNo3okJhZNTR8WK3TOJpycwt/6OQydIPTvFqzV
p1QTa9zgb8gGQJDivDrUHpgTd0E+nX4RGtOdnojZxTgRchQgCOXhQ9/uzKb4zjp0WZA+ioFYbXag
DQMvwAcWEMPR5supyEMmzSZpE5WWbPA2EOWeWnencO4jvuxlNFrhIZ6bf70vjn4tiMDNdbGRFt5p
Q5bhyhvqo+/0BZHG8a84OiSStNJFDtnHzaDbxW6j7ylbq9WsBLXzaT3Z1n3y+/HJG+mT2SU7V7fB
fB/Uah+gVN4qbxjfGj29E8khbo5xxNLTHIIK9ijTv2qXOjygonLollaNeoyzaUCCJrAzO350YDhM
8nEErNvH9/CmC7QtA+cmehhioRhOXFuJC2lVevFFVkP01PRkLQMlBrdjjiiPfWS6TEt/0fGLna9j
6Wlsla+MKnlm+I/iTmbqpURtdOZb7Ay7+I3DLd0AdJsFB8VwyfIHBszVCiI3N1LSTfVKOWRdK2d2
gdhZszB7GAPIkQ5jFWOKtGZPAObxjT6ynumm4LXP5sTXKiJNRuIkNRo+6K47vNLo8g2LddRZ7dZI
Bnm3WCn1EZdWofPipoptT1a6KDjDBBaPErBa55CLAidW6LXFmRoAMfu2Llo0GQBXELh300c3WljW
uvskyB2LmO+d2nFG5IxoWRLEzQF77DXRkiSrjW26yiM7XCqYk4cgC0ltGGAjYKU9TAHGQyTnRJgE
NV5a/zZGpngvy03TOfWHP/U1Dgad4BKzaD5qQFsejntXQKdJgLYtowRsUWgOA75WYX9gYgeD2Hk3
fYLCZExglAYVM6ayC4MMRCdCDFY6b/jPqrSu3gHhqr3twk0ZiCM1aTk4at2JZqBCWu6xllCC26/V
BqqyMvgxyNlw4bIzERicfRa5qOKz7DrmsnwgJ0a/haG1YYyy8e2gvId9S9c9684qdLdJ5SaPGpaJ
3AgSmFxsa9s7gj/jHYL9kZW7exdSe7GU/uobWnNFwgQ9Bc9P3hjuvi1QlorAT45lA7wztAmYtYfq
PGWm9jyL4Jat5f3Uo6uffb9TqyS3CQMRAjhhr54kHpM/KXLhmGiXOI54SDTJaegTg1eryS6ezrEo
vBo134SdzMItP33bhiGWAmbSe1/jt445h+K0gLNEXN26BjewxGiB0iIJxhcDwgiqqEYT0cOfD/7o
vwQCTTAbWH1l6GSMcrjuNBStVDLeCrQgmy2kC4eUBcJDANqbRNxg3/fE5OBuSlA8oIbQWAOvyy7t
98SL7D02UI/cFUxIaJ5YF7FwL3wEhKzwt60J71BT3B8dneDeGaHPGN0PCqXmqYzg9LFvOoRWbKys
vqzeSTFgZ+e5YOlagwpR9YuqV96hiScNEPWPcu3sK45iMiNm1JGrzH7nkDG0IU0e92ajVetYK38x
5mgOfeqVa7R73TUEU7S2MW1t0YFg+U+N4pnLHx6vfR9Nqa0Hh5txUGrgPo/SvcgK6yZwEC0Sw/K3
CI6MswFsqbMK/6h7B5Ow8TN71vI0GePOj21kWR5naKiZ58hsP23Ch+7sz3C3VONpnHJ/ZY7C39NW
YqsdnK8xcc2NHvaPbs/LZjgVw0KJsdbt1JczD3TqHACElxALYI9g41xYIMu2ksO1cc+mIatjh0oa
NSuVQ8SUDbnPM4X0t8RJs60lVSLEBcEm9iGuLEBuoINWRq0/WBVjaYoGtrSk6LSf7U9s9wjKafZu
rhr2DsvpcweYaKE31yIyYClpDtoLAe+qaeIbJIlxZ5Q5WiDcwDSqFzGGUMGaim7EJjdOAJoqIv/H
tnLnseMhjGCM7SOSnoVeB6CbKDs3k952l9ho+qPoomteJL+yEO76aHlUKHTMWARHhAO1vk6Qg65s
M97LomRynzQcwqgCzMpigzp4W/SSPWrSjHy+SYabIlY7YtpQ4JlJNm7+cPjxc1WnFjYRezisnGgW
DqVHCOMY0ADil3zMVfJs64N/95GHMpqvLcrlRrHNN3QEFALxGuRL9CEDk7UVhrFZn4aN260j44oS
ZsfTNVo1fMYgvPwN9iU5tshRFo4yojuzJIG3HnyiLtKL59oBfVckN/jd14o93J8axzMACBCmx9pN
n8yjVleon+b/A977qvom2W0mlyd6L4BbaxrnlZ6BxFBYIg86ZTtFQ8CWCO9iF6NnMWzWEmkA6taH
XSfq4oyjpDn4psHbqe+hJshHwyyI5bDaBwNEKAY7fK2TGe+UXl3K312ZfLUDvGTXihAYifqodSPW
cv4ph9zpNkxvd2GpNW92h5ROm0yo/zZP0zJU+UHJfG0UqrtGfazh8U8wj6PGiU0YmNp0mAwYNH5U
uEtRTsGhCJjnNhY4GpJ7p0OoXEyuE1Pf1kuYWdZMgxPsdAY1wmdeIzVph+KTFUJ+QqFSbTQGo6eY
2+aY6Lq9Mbq6fMSCvvdk9dWCZ/mu5DnlkX/XdecGcjV+GETwEaAE3RN08aoVZYtzqW32Cej+VdfB
RYjr2mUmARfBrvXmooRf3VzD/IWCXdz1oNkTLlJszLxy1nHRevfuZ5xsZ+dGWbwQWv5c5Gp6RnaA
c6xoz5OWFhunmcL/R8CK+J9ZJ65No+WQ8WSSzef/W9YJL56m656X72wDe2BlzSy4kuF9WhvVqmrH
V28KoUdb4SNOfarGqXlLqIeXai5SfYwAJ5pmtuBl5gINwwyoUN10Aq4Kz/Y/4R3/+1/yPpu//wef
fxclbUUYtf/26d/P8XddNMXv9j/mv/bfX/avf+nv25/i8sl48P/6RfdC8t+/f8m/fFt++j//davP
9vNfPlnnbdyON8Wx+/jTqKz9808If4r5K/9///B//fz5Lvex/PnbX75BmbbzdyPDNv/LP/9o/+tv
f7F4z/47Lm/+9v/8s/lX/Ntflnysi//5N34+m/ZvfxHOX+dUbEFcmmd6njMHEfY/8594f7V83SFx
2DAgqTmORVJ3XtRtxF8y/6ojEyTaioRlyEFzrnxTqD9/9FdsIjZxYGQpumTPk7b9X7/4P4P8/vGO
8UL88/P/M8DVISjrX7NFTMEYm4BE03Z8+CzC/LfrT2czNlSjsenmEIOSTXvFKQhtB/GPOVsK88Ff
D5DtJRqYWN2DtN/kzWzVgMluDdEyiKwvlMJf6F+os9gytYjhoHLJlVVK7C8pJFJWt5YBa4hxwbzE
tX6IJr+rgsdKUUXIBkCxOa0BtbKOCUCEao+4J3sqXH86tA3nSG8iR4iqNx0Q9XJ04No14RN2YVZJ
prWcpFVeTDMzl4Egb5uTscTTX3UhYmk3OPlMQSKU/2VfPgrbRs83z1hS7UdpxZ0Mq3Q34OVj048g
YsJ+H2byMMXjR5lW72E/92+pDpez1Fc433AhMt2Xg8qRccS7dJJvVZDvQIv02AuYA3eVh4EvjjYS
D7TiAbejr0K82pOh5COQdFvnkCHG7qz9bMpcBuikGSi3RE+KiSfgm0on0GSlxbIIRc6A9pdm0AaB
WxwyTyxdgdHAqrjZNQRuxvhJ4FbIoZY1XbrUZI0FCnT2OlFEirYhYvUeDpFB0I3jA4G2oW4ZPVLf
on2aXHm1GoZjCsPNsnbSo4u8QBfiOiTTT5+X/k7L0Nk8m1VxB34Mr/7gyOnLJ0Fl9lrcs9j9jvvx
3nvDY1i3BOKN8dYvp3YJknLb6mzMaETwfhRvQ2/tR5WAypiIygsyRgoWFkAtqbZRZLy62VCuhTWf
FlGjzyzaLeC9O+KYmJAAnUO2+6ZUw4qT2isiN4gJYuh09SMsyXF8k5bR3EI/WaHnsBaD1f0KsVrz
akQrTrhP6YeCejCGnxdWq6xouAbhDTnxO4vd+R3RvpTlvrLknX3DOGZxKBL39TGa0BZoJn9rRIT3
BCShg1+ZQ0kFYWJUgC3JCm7ljYVxGIb8NcoJOs6Qri2T0V6UEd0IeRgHaaUE2qjyQrIEO4TAO8JL
MjYFve7Kc7N9MfwnR+ex3DiSRdEvQgR8AluSoKdIeZY2iFKpBe8SmXBfP4ezqZie7q5WgUTmM/ee
C1jAyc2SkQWsStsNIiawSEcmdaacAEgp36YKqcMyiAv25J8cmlaQViyE+O3ZpW6MsHoJ2mQ7AKxq
qemgZp7YHNQyiNy+RUNO791IKBAoqrnB1sqX361Sp0o3B4VCqnXw7EoWnM0xe3zfhwdoOC3zhL57
K4v5VWFhR0qcMxToTY/JwNZPUOc6BYbXjPSoAk3BBt2Z5+WHKTauXVZuxTzlG99B2JX0dA49q5VV
S9JlNlvq0Bj5M3S8khe+3vdwbLe5QunQiqFcV4voVrIyvhuXDj9ODr6F8pKWD73AY7kZc07E7s1e
kpd+bg+lcKMhtFBOMCReOS4hBEI8ZbN6ZdVMDoBRHBXzR6gIXr/m8+JzL84ib3cMefDlGuaOCJhw
G6fV0VX8VdqP4Q67bd4Mb3WgngVKnRdPlHsoSP4WMwbZSTbiGYmIhDfIhhRXbA3bgbMm0WIXb82U
7HKfTBOjS4+pY5/STuVbNTgHiJccSPZ/rbOE6yFfyAx6pN8CjOAA5c/oZrnALjHsH3FAQJ7WMp7V
fqyc72D8Q4jBzRrFReXafOlZDW+dsfgHZOVG24wwizzsI5hGNPMqG49kUaE2/tQW51SrxlPQUvq5
ibiUSJHaBn20Petfa0Y1wVt8DFv+jkciX1UClJTVJZGEniCE0zsiZhpIa3yYY5UUG8OCudiY6P0F
s6iIjEym3s4DaYwp+a9yx2NJIN/ZJQQtAhk2FW9WJ7y76nlu7JM4goBkRgGDvb7A61e0wLXZpD31
hdlt8ag3j43qEvinCQJR5EHnOmJgejEdQl6axgIiDrNuyxKgORBcvc+MEnSWklDomSwd4L6G+7Fw
9aWpeszIRNog+n4FOQreoOENDujxDt6DEFmJEcDFUl6tmLcoa0H3W7jPvvD5fRSDjQIwts8eJduT
Mf+L839p0RR/HNm9e2mOQHXEf4KUexf7PW/2ggFEtt03Nu7iOS60fy3ThL2KmRS3Mg8/up2VetW2
H1N/j0zhvRL+h2m0Xz53WeSb8oT1MsBiVqZbForVDX4XD2+I0339QDMHiWNdTav+MQz9Mfd+gFUB
yIMztwCYQG25kEeY50Y0lnxz+s5f+2Z3d9C/agupLmYZN6r6Fyu4+kHJvsiFgdw3nDGQdi/S1h1f
AMZWwu3lToa7EglQghQX0MBLMTl4pCWxBIb0P7v0Usn3UnOC6qD/GNjkqET8J5awZO++dR4ZUAYD
tQTLWQAPZ2DKF/WT42+EPVLg+rCY2eslOXQHt0pe6rHcQi/8IRnm8S/8smt5Ifog3TXK/53T6iUH
qB751fReD+khnLNfFQTjasoALDRyOY+8chjI1qqqiY8QmHgX0kmwHbwGJWdi1zuYueo9xffVrYut
NRn/mpRsH6+s3k2Z/6jwiyDe92wJmbP60zlI/V9Y7hsfu4/8KabgjzSyOz2VionDYvtkmHsfgp4Z
TzNqrNA8dKRQNUdWEjtsFxlLcU+c2XOTeiGMF5IAGmBoKMqNwfguWhBjRoXbFJ7Psxio5edygr7O
wwiX+qqkv2lw9SNeS15KJ3shZPhfyuSgie2tS1jY1vLEZaqSJ18wv8IpUpT07IhFD91LkbTHOB2/
VS3XmOuHIyOcb5E+PDLjK8mWnNr+dEfFtc7y4VYLEElmHV56GvGmX46Iuu4siACI9v98FrL0dR1a
SRx/jzVv2vHQLQD69LYKMiX5Pjkn82oIkl9gWDVaDw5TTouYhQl2zhzGHaE03BDh+Jp2Gmpq6l11
TOyOdK7DXF8L4kpXTqpOXQi6tWj+Wo0HY1H6LYkZKBsDC7Nk3P7rzEXjGMPQapmKdJAS/3iDLFxS
R9oqZ7sCtQnG0nhh9sYkg8Es5ykUf0V2zLYZAMp4VvGdb/E8/Cuc+ZVRO5I+3jy2TEGjkeUwH1sP
OFgL/5/ZtMauex5r0yDhJIRmbVZ8a+18G7T9EUjiO+78nL04quCw/2A0RpJISoYEc/Ziif8L3BEM
79zfKyPF8GPN+yQYLkD5czBwSFGVwP/ODiyi0fwavITozCf0cw132cZ14oRTAysQP08ogRRNHd55
q/R2TEuwKs7zXcF8a3pOBc9017UBWbnW/bZHb5rmD/ihbj6JF7ojXTxVGJfpe/H6k1v0TrSr8AP7
YAX+X5v8MtNvoLkOfHtMD5qeTj59pstj1fGL5X/NNX8mu5G72l1uEwOG2Xn2munOq4mhg+TBKm6P
3tjVGwud7QPowGgbFFKVsGqvubjSPPga/SdruJMNdsZJBiqIZ7kVef1eGOG3aQJFysR8xCKzDz2K
CmaunKhWYn2rzvjnFhlSG85r8KJBZLaAWDuAvUnk1eNfcwQ6uWjmj1Pwxhrz08j9v8gt2Zu15nef
NrfClDYOq7IGHN/PfrdODFw+JogPWcGORLP7gnCGJFrReqvMMG4SvskZflxDGbz80S5xtbOHkUjM
N8k1u04c4DlOeZIDcQk94pSlDDfSQnWtwWT6gMfBa/ClLudV3bIbbV1aedcBvGJhD11ZASXjQ2wj
hY0QugpuQ/W49+uDk3rtKiRACCsWDu/E/ad4RutwhL3lmcepcIzDAnHJ7tvv1mLzrCbnedQW0W98
eMOUcYdb5wcgNyh22vHuJVcgo3hqb9ntLVEY5KbVgJgrgEhTW+8yu8h3CAxD1uj1ElQ7ard3trvP
jVqyI7bBL+T30CeyOV6zibkmU3WAgcvIyiaaLMODYaQUUqNZTxGSh93SUGgEpd4adL+opkbYwdJs
d0ZDHYwpeIrCkffHCDFtYKc8oUtHvpWh43Zhx3uo6EHMmf8GEaursZy7UJK8VMINjVV2cHy9bQpY
OzloxKPskcsnDrreCQE8GeKooAH5TuhNVQV4O09GMJGjIEdEXDPPGXE4TwHHXFycyiQ5If+GSJVx
NldlgmEINMESZBu7UVdwBsg5Y8TBGPddCgrEUNTlK68q/1t6oH2F5obVDLfyGLm2PSGtTqw70kC9
Cd0GMoSebVof/hVSmuaaPMWlWCtMwvsalyYXaPs0vSGjGnYjLvk1fg+DaAFOumUYtiVz53U+ETJT
QPaChZ1FTcF+pTcUu9Dmy34I6euRJaFxVWoyPolWurShfvbD4HWW8wejuCkSSVZtDQxIrFKRMZ26
Qqs18Ihz53EH57Z48Vo81rJFaVyoOxlsX/CBAc30ZxDdGskKjVbNFGDDOH89N4HeJ4xiwWEeuokO
w06s+kXbY7FDG0KmWbjsyVmDI+qjSwcaTfpEopDc0xgoYrZv/B6xn35lRkUAol+As+vkzVHNtQAc
SaeOETsUzR2o4aKyjAKZ5RqXDcwJYg4nhHzgPkhV4JEzB5P5IzVBtUdEIw/PXp9+OG0dAkfBYShM
59kMiPThTx1XdP1zI6jHLVQH1A+vZR3yJUOszGSgbKIG0H+0tLF+jQcdHsOsPLtzfG7KsXoX6fKY
KxAJpvPqHVi3HFhclrbvbxsHh32RshRdJEleRWae+yBFSA4bWkJAIYeBVszq7QPanTflJCatffbK
3ChkBB6CP4XEjStxiajBvjw36VY+21sYdgkabq6tqkpvHNdM5OrN4sl5OxoJWZCuv2mFSg+t7W3G
4SXLuhe8POoiy/Fl7ucPMqtoivAprdqyfp6C6gMct49K3+CSdppuY8ilW9ezg0lPlp+DgQfUc0LU
MuNMjhviynnJHrfuvJcobNnCX2esK6dWFcie/PTcyMS7hLNNe9rcCGt8b7HYUfyAnIAwd6mLCUcd
WeZaolocYuyx5Y4SuIz81LoxkEz3JnFRdQCNPvbKr9ZukLv6QDyDXdwYT4oR2J6RdTQhfdl4Ackh
8TTMV5ekxTU7ak6bV0YpMdFN+bKpyH6iTiarmFpgR9rXzg0rkztuEwsetPbL69g+3IB8b6Acr/la
3qjQyXECWU136Fz7GVG3O99tSPHoIy5d4DUb4Tkn/CbmiQnzfsrVNoCBkxT1Fql+scGrCIyAB+Sz
jYSmICJRluEB9zv4qoHckcdL08l/U6eMp7xIfkLnv57Nx1i2SEb6dh9PHbdYYh+HRJ8cl4cfODCa
pjubAhk10mtPyivORSt+izzRCKd0yE/MrTnl8lZU1o1wBaKWjoHK09VIXbh5VK8Gi1RGQR8Nn0eb
SyLdHj+smzcnuGzyUSj39nCa5/GcDg7ybAFxcChYhE9/Rre7jmIhDq7KVrYzXU0EaazTWQnKfsMM
C61wQFaEi1RsHr27nPu/ogRQtejmq2RQQjsFwiNR49YrJr1rxkcecT6dLFQzzL9cvNH62C8EqHUI
f438RQ3IferUPBaq2BJxQoXogbtdmvqvvVaemZ56r7jpacDqxTlMqOXu/4pp3lT+PsuRnRVuTSf7
T0xWv/PCLznynddAwumV5V3GwXnJKUWTpX1ne0h8I0Q+y4N4Ppo3xbYnKnVqkeu8GZQ6olQVx3Ic
s+vsND67aedxkIOdYVhILgBX4jxRygUGNAkfJjFMuqM9JjsZTNPB9kv0AiGhiwYroTnZN0kh3ssF
3iCSOeYvRnkeMsXCwsts8qsd63lx3xdiNWmNFdKw7qt0KW7gQWGIcponzLL/tSA5sxJqGANPqAb6
n+P6eQS3JlvHREyd+iAhYGfcGPDyWYRPPgoMKCjm7AvEz4rapBNkOPYKTYsBhHQJT7HMhvcSTjTe
lZJDJXQceBAGko8RuskE92FNeMHftmoU+aFpvOEebzYMjA9lkxV7F5mCPRBNQbLaM3endxS2GT/5
BR4Bq1uupcAhI4wUMYI+SBsU99RLWFzY+AzLS/ZZ2zyyJGjIvOWRdIVrgsjM21xVkVmxceT2KnYd
S7AVRRzlSgIUHXBpl85EnebmMe/wMpcAb9foB799b7lPgiY6KYZTq1HpTCL7DWR4AUq4RefsgV8h
jgJGUBQbRosaJsZEJ8RuwevJMIZCsoZct47j/1r2v5FFbBVXBO+iJt1IxAhCc+Cl5PWRYZVhkQaI
xTrSaTF5ZSriCCJXJqEtT1JI04H9XVl9zagUfydjQpKhzXUyOfuptjYJ9Tq6GzrqvCOsnJ1/Cc2x
MgkbNNvuq/HJd+23Of6RLe6+KzHewXqEIbB2mGmsYlscxxSlRZosaDwm2H4aTVtK8PCqbirOvwFY
Uz3zIyZe8Ep3eEmsMQM5waM0oEGt1Jg9+XF5jQloThaIFWHeHfqxxT+4JUSYnOKQUCOn/ZEma8WH
cRP8c1UQlFBP92ZsDl0G7czVfLTkLa46QVMTGTQRRoIi4BFCIO2DKnGyME8hoADMLCizKO7Kn5Ja
9ugQ1ZlYZFV4Jd246cFaVmIPVdDcmrH16lFHwZLCbhMixhS6YnbQWOt4zAANEyXJj9I/z0tvM5GY
3Geyx6hfNPgC8torg4awjKnb+a8tZzUaKP5LYxfOZxNfM/RynlTaPc8ts7wgbeAcsESfMR0jlsQ6
7rW8A0363jdx/Kf2JCI1l3atggcYo0YLXQYRy5B95YZEBe2MF1f2KAXhS6MkxgUDeHc9TeeGhCOQ
O/Aezfw9wBBAzjPrRTWqE2fcigIRk0TSXYsKlUXXsbasjXk9JvwVxOkPQFOUBxZITjHPK1+gelL9
t6erX6d77DCTs0AMzoekexeaFG3HrsmSQ4hIYvC9W8m/lHeNvzPwFO1q9FISu0tBacp+HRAjsuUs
NuS2NynG7GlDAmr37IENspLixWCVs+5M7wTe7gr/h3SzhyLH3ecFfozCMA45Zul1DRjhRL4lnXeJ
gr1sz+COhp1pZd7aO/my/mE0RY/gCuLYUEq2KEXWgYVSv6PHT105bdBjDyu2u19Zxw9uCuoNxSuV
EgUUsRB1N4Mhvqawjzd+yovloJ/DGYJIrXUsPvIKX2aY4oBMhmrLk31ymc1tdDtccKX80TNodCNs
v2snpzBW4qv1GEmgh9aRu8xRR6zCOuRFof6Pj2POOQaJ8NjahsQ5sESD0b3A0U9IXMEEarKcXU0T
EQ+e8UNvRNbtAhlz4A71qEe36XDLbSp/A5n1q0gT4hZ8TH+0Jko2+k2jWhRJ+QPAJN/yzJj02cOx
qfbIsmG0BSak5T7xX/2qRDheXnAYlQeiD5p1GEPIcomjegAoCtxiLoULQLyVG7B8M41PMVoTBX53
yr0E2vw3z1+edNmebDo51AozKV4upnzPIRSlGsono+3NU+nwLRzQ7SkfTlPrIaVCl0ekVT88o+Gp
D8FsPQclKN16oYgIcDW3kgAoo+nJEUMpLjCgEvZFqhoxONCSnEJEScu1GjNiNPZl6xHastDkSBZH
lOs0rfgY/xviZF5PqfmOkqfXyNvbIEcfCdS5mxTOtRD1K8ksHI3Qd5+DGp28MxECY3eQ6hZsjESd
JkXkgoJ8PPhtUneoNFjqhaYYjnIw32DTkP0nC0qEsHqNtQNhhJ8Nc5VDVAzsKewe4ozMjQQxvuNT
kj6pWT4hoM/Onhd/0E5mazZaCCfRAPJnA2abIetox2fG0y2/x0xGYo3DAVzogY9nOLiaCzXkbV/1
8+NKQ3LDmu/RI5k/0oIQiH5n10xmsPIz/P6IwM7UqT+VCzTZs8P/ctSvEL9WBDIyDmwahj0JAPUe
JEk0ZfJSEoYQCU302zyzeQWt5+M4YmIiDxo68MbOecEVsrbOyaxdPVEc+h2ITFeDaQsCpH8DkLee
w6xYpvd45nSYDOBmQY6dgzTqnma7XNbFR2mjQTR5/wDFup9+wH4ky0fUV7ZT7n7tETtEacTEgIVw
p/XeLgTjcAtjNJpQB/UaWXfGWg4dk5fF/co0MwQndYHHhBxkKFfWgbDaFdDaleksPWyO+Y9o2HD1
bnoMOM2mxjU/MayyZIwcEwTvwPh8L41/hgewsUiLdE9eSB0Zs2/xR7fAQ7LMXbCkIvJnTlXbjti4
NU276WUOQSUQXlOSBv3qz9SX4DKbdqNqrsJAMY70+OdY9/5xJjiWlujKbWcA34RttzZVOaAFYdpY
t0xdixLJeulJyoS8+ZziFvXvSH6JFTQHHd4mI7D3/pydYrE8YQV5EEgEMSKUI4RWIUGuDRoau3ns
5QIBJdwfsk0qjHPicWChZcdlRdqf0K8CmhN8v0+HlPOIULzN5CHdHl1Yyj3FeWlVRFih/MLzwhQi
yy+BCIkYTFUVCTMzNq7LVCOwp89aec3BGoFa9CjcMhI37RAo2yJKZrxsklIkIznZ4PjmAQEYo2Jv
KX+bbAA/V/A0RtFualjrl0Q8YiHtLbEEoJmrmjOV0FdOn4mo1uKmIC8xZoEU2sTilAAf2WMn3pFg
+zpXmF2Gx9Zd8k3e0w3tStfa9n6NWNpg1O2NhFDQ+pqbErYVtmyKgcBoMIdNwdl7YkbxTMIGWK7B
IKi+0jvhg/1v0j1xVvJQaUKlaL8PSTicqZT6Pd3exErMuA8ulOKcReVCXAVefEKVSQmLbBeBNEmH
tE6TJhGk8t/q0XpNF/oog+KdZ7yuJ0KAg7p5Z5iLqDNmftQhFsTxQjCtZLP3kLoW1Qe3jOC/pRPq
A4abgLF+mgCXWBq3JxYNaCsnglzbzm9IFzyi4w8fwKJtgLojsphnLXVirliodfvOX6hiRwBjtQ6q
fSCHna/+5COabTseyCw8iBFCBBFhc4QmlRmFwmfpGKsMwFMEbtknQ6y4Df0yMgjVLAKs9NBhYJ0C
ONgU08jxiVLLzWxeL8pdNg2xXw9/TYaJsj52DlTiYAyXDcrPvW/dezElqM4fFbc+DV5ebmQ/Ffs5
1Pch3KqWP9GQCXOtqDtTjX1apuHHIMkMqGqoj24r1oAgjibTzNFUJid3cyqwxTMZqxEmvVZkZ+zb
GZSHIJacz4WZXNc+mHnsd1n3l+bNQ/u5dgpY/r5B1IiDgBuNNAAoF6HMzmQyxydLZCPZWBjorJpQ
DKvaMy5dYQlEMpKONzIq+OhSSVtB7rt4JWhk73rZIRuujUWVUsPBAOVizfKoe/vIJH1jBMdSsJND
priah5HvBKVi1d78THy5mOrDcOtXR3ZrgtTolWZMkBFM0I5sPhn7bDCq3ovYeowVlrtdB9+NA+/F
b1/YO6fA5sd3OKJ3UinVKqGS1okPbsPjTtH/SE75Jt+YeYztvulOJpGTVL/o1rfatc+PKWuvxZPb
/nQxcFmzGo9hyNaFUc8n081174DsbnwObeLyYtE+zJ7Lid0L7zuVRjncB9NgGFw+Pz6YnrOH2f9f
qppndCMHPan9Y22ZVbBe3Go+6hSYS2iuw9kbsHZzaZXiLLv55lRKb+J8PvJGfFjWi0TF4EOXbDsW
3Y3DUZ9uzemCBvzFT5r3TIlznY0vDjS/mdTAsOlfKPaiNNX92gzbF66t32xUxrpU9musvhviCFLz
v2R+YxJBzlm6gGXO3KeiO3mh9xRwiKHPVOmOrRZ5nOxAaQTSN+YzxGUC4zAJxeHcZjxRxq95wv/o
WlzyKSwpeiv9TSM0nFUZRiwIbnVrA+DKv72K6BpN6hY7i9dmVjurZLAsJoPoTzJcguJ17jjHDC/W
TN2peVIGCeg2QVpOeCbYQ34FTsZcGptHxwaFaNMtstaDEypkzA2zzhiQAywVQ3j/xtl7kSXSZeX5
HDe0nFvZ7EFbc+CTOmT7fM1yv7o5c7om0RmpkQrvabV8ELO0T4nny0zr2PcM2TuGQhuLbDOmLyXX
TeFtuyyAOyq7yJTmgXqWT1OXGOWcr2Z272gvqKzVkyPUjSxpznK3fEI5vzLt7NtKT7Ojr4MzEOUu
HBpuvSPm8pfZ2hsvH4s3Dd4vHA96iOF5GTewEXj9Z05kpo3xb4/aFII2fK45uKZ+9mK7PBaJxSeu
eCNS4jEECt5VFxTIZs2DLF9wvNID6upLIR0ph/RPF5RXmRAUo/0t1m25zs1x2RrESK8t6mnPerCB
Gzz3nKs1s0kWIvy/6BkUJkOzlbDRczZfsPDOdgBjv3dHgi1cSaARVT9PxBX3yS7/9hURHnO1RNK3
BY4b+6IHpAgqdBDN8E6aCFENsIIlJzxbOZObwP6BFGtU/H6J7+ziztLIz6jDwTOyXqUfo8aKbCZ5
a1OG8kGp6Jl0GjgS9fzel+mb1TACh+LActUx14Hkbl3UABmeTjAPb5YDokPNGgh49Zn7crd4TCSq
xbhRjkOlMj1OGETwWnE0TfGftCdOiEEde1egNUP7Kx114Kw7ZYhzV1BlCf6JbyB4mI17VCNlwnUo
an574193aQSB9KrqmL/Au2HHB8eoUyMCDVJAZ8uKet2fA7f9sj0FDG4JfuIE36FJfDbsVkoICcro
MbvDQkce5m8owysZoQer01dtTE2E5f5jrgc89w4JMk7GRo27aAPPoV3FRfwUPmSfgGKvpT0f0p7b
brEoTQN54yNh9VF1FC2PIYQ3M3f2h0vaE5PHtvPkd/Ir5/fZY3ZpoIGFH1y6PgMUiBMj00NYS5GG
AZLZAOooS/KQ3n9g/d8v0yXmFkni+A4njIt4NP+G4/xE3ke2iQuYakaTmft2MvZUg+YqnDQ4qTE5
yZ4ANlEGZWRZEE3THE5L7O+YJYAXjOtrq9EH9hcyhSzWeEg4ymAfPGbrU/fDdJXQlhGaYyezbxuG
9iN3PqrG/lby866tiqH7ZKk7wvdPoRFHlXaKGunvssznycThkSVZsBb4kZOSJlhxd/gOU5VmKtez
SQGt5u8wzrAD2+a/JCwq4L9zsiXl4a2SJm4wbSELC7+w4hFUrFW/ehvsXGxlDW1lOdRMbAKveK2X
LD0QDHtBrYPg2U4Z+QYd08RDAOcVNYJfgn/2rkSdENeGbGTl+uqvQ5LLKhU8usfvhXZNdsg0+zm4
NEkH7pWt66ZlhKgJ6aNsJmgyy4LI6ht6vfniMSheV2qx8ZCpM4OdOOCkMAp4niOasD5FAU5c3L82
bX4K9jg5vurKHHidGm+Ni+RvZ1kWbU5BdG/zAnszIoBFvnl2uyWN/Etm8MMq8AnoqTk/tLMdeu+3
xDtp+N2n2ZjvfhIfpxopZYYQ4YyegArNSN7DvHl1azJvnMf777r5/Aho/B6T5MYd9+7QynDZporq
YNgEMZ965gi9DRWQdgAMiI4SNhWo+hVVhfRu5BHxNnJUYirahBCGM0GqQZajAi0amkVlpOSJANFD
mWTwXFlapmMEn/d5RDlfcLUksYarq5h/VXzAkGhXRB7lEVo4JigIrhzTABSxQALLTPiK5jcbxO9s
cekWLTM5eVn6QVCUdZA+iHaPhQLwuc669BZkzER9W4CpdksAf8xTy94yl/xDMONmXb4u0dRNpOEg
oNXvOelw3DRDZhx4NWbJP2Pi4WrnlDGpbpxjY3Kb0yK1hHRsfM98AWyLCy60f+pa2MdKzfaxNQBE
mXX6kxv5zvWncIcH9L+2gl1kVvoXrPqTs2RiC9ENhWDNmjexEZUipEE7lJ+qlnQjC69KYJIXKyc4
ICZq/hY+t+/ALAaYydg2IeIgC26JHVBqPX5poMnB6ZgRxfhvivlQwwRlW7ozN+CMTT3X7k2yYF5n
Hewps/OPaZUchJF/LpiytnkBp1PSAedDa2/iwb77QW/tWQklKkguS4BHCJW+ufUECHVPWtdKvoiO
lZQBdQK23AgoFHEPfPEQ5LDbvVsJRVhA2Cc+oQvutfBCfEN4MWX13ONqWllOw2ILLREYIeNoKPOg
W8p7uBPg+OCSKTJg9nyhTXJBSE0Ilht01oSBlZDte8fMel3Za7+W70NQPIu+B3Lnzg/KS7WSYmCE
7vQJIQnftoIT0C2QSuLSDvhqqrOwn+C5370svMUAhxjPHx3SrateXbLa2VTIQtEqgXGt6D+Lf0vq
33kK5870vxETHh36bprDb0B51HW22mKUTjfhaPzOgd8BAMTYNyExTMYljHqLiAGb0KgUX6rtC8a5
/JIa3m9oWj8GGV1c4E3Ml639U+Tw8/PA/25Jz4JrxHakid8DHe+d0ACyxIIjwJHLO1/oiJSfQzG3
nwk1T/2woQzAE2AiATY4ARWsCfzNvW0TR74wPmLtO5fnwcmfe5TqibYeWY3pFr0cJUXr/pAEjBQC
ofZ28Ps3GS/PVq5Zzo7MU1qDqqQc3rpk+FmMhlskTjKAlUzgyHLAvPqqBVIh0H2mzg8Gw1Hi9bzf
LBwvIA0kbkRBaHh4TDpQmIA9rEiGE1RGinnLeLAnYJUmEuVrnA7oGoInOQwEcw9lhEVZICind3fi
TQGNJbTfwJrEq/xBI9DhHTU9EkdY25hvVTqfOo8N4UdXL++p/xiy9qxPWyt8aUX/kiMO0072hFDz
qpcA6Com6UTZd4DtUDaWwSKJjLylmA1sGc8ncss/k4BEt1C9xyUzNRpSmzEUqUC+fk8DraM6Tle+
ymF2Ft1xNL7jsd8hliRtCAXYHmzMSZFpnw0TYV/oh1BQJxmHX06RqULsch0NhAFbqJziV8/v73EG
9JEComriexkTxd3ClQqrc1zQked4FNYtYoqsBdtfitUcs7dxBY29RqAXZZ7a2DPCOgcxssAZvhal
de+m00CJpWV+zx7y7GaJEv1sh8Sg+SY7/o61YNWSQT9eydlG6WI/g4B7Zy7lH6cqeypGcLFKMVxw
A2xfEB6KBrUyF4TRZ/8C+GyAZ/hCw2FfwUis1+YA5rCqw183b1eqDX8Q/ucXEyR2VmKCNViltGC4
ARv8pCWgQjPt95iUjs5RwxdBbslhgh2MzVkJhUCPEOWXcc1w8cs0WI07R8eO76R7/SYoapAMnBp/
CJjvO/seKNM6HuSxT4MWFyixq/C6/mT9m9b2DQTVQ49OqiHfeyZHzF1BJKmM/o2yo/Kqb6CHTSRq
54Bvw48M5oTkssqbW9gWq93iNMzlxRFhukMD/KTgt605WGrNx7NQw9l9kkW4KLsokfFucMuTGTcl
+yjMzCnWZKAz5LmEvhPuPBe6EKJlwqhZiWeI7fGh0TojvcVazV4org/gLT6llf8W8dds2vOm9l08
Dp7566W/dgn/Sw3YqXO0d7Ho4Xuhm4lbEnT5rK5LAMQjL/E8/uQsoAg8eOoS3e1iDwY2WAEKP/fb
tBmONz4s48J98Yb2hWjDzxrD92msoEuybeGlYGuFb3kOt2MGrLUVgi8u+SXrvnIxgdpM/eLYIa4H
+LHT0f4O8CcAN6gxmnOSX4LMe7C91C8lH8K0Qi+wAMqBG13cMsfbg6oVh14zCAGHB2CVr1kCpWsn
4k+zQjLg9NpHNzJtQQ8FUJhLBMwhHOLHWAYyLwa/+GgHmq60DyBzl3m7dqvlADBbbANtGKdUPlJ2
a3VOLauJkir2No5M35wWgZLT5eEqREG20zNTWxvXsSICLlK6nTe8lV9B4u18L2ZQStuaVAj/Mzuv
L7VVfEpcfOshG3+DARi9JmOOLpxUesVUOCCAp1hUgyEA7eMUJh9LZQYYGLrbWBE3sCgUaOkDeBom
AH+07HaVmx1rxv7AWSmH+xByZ5GD/hvEy4gOMGTH7waQFmsjNVYob9MJ1ojFeCzNdXP1J5tdZAl0
pzI0SrNuXybP2B+q3SLUD4i3bqO09ZW44/eY2YKZh0LCYjP5Y+jiGOobNf1VtckZMOHfQntTNCEB
Wpuo/KbM9IEnBNvZzu/JIH8q37kHotnUs+Wie5SIzb3bPBDVvFh6XVv1yrZrnFPL5//IOo/lyJEt
iX4RzCACQGCbWifJJJNiA6OE1iIAfP0cVNvYLGbxaKzXXWySiYy4wv04cYLZpkR60dXyLY8Y5cch
fbVK7nD60AWW9Utud5BJscI0TPgOVp3fshq+iV3NyIDwnd8vaGnM7TRJ/Iuxg5IUNNAgZ5tQPRVo
B+eqE89/uGKUtcsMl1CbkYBeOT3Ro5vkN5P2Z+unTprwwHTjghQ54/de71XtlQetksfM9bNt4Iwf
cdIj78MOjURzkVZSrKGQohTL5TE2m2FrvyCS7pAPvbsJE+NygOF48rSkOSUugJyhxBmrTHo4I/Tk
ChHDOmzEN0Z54oxSMIY+j0WlkRpGcs3rkENxJ+6TwYlzdlWLzdnMsVjZIKPaAA6dkSxxvq3Q1gYn
yNDU0Ro9bmQD04orjx4S5SGsU3YctvZhlHZJ5NdIG0L8K0HvT0lURyCGwl+EI5+khL11nsOMjxg+
Mzi3fvoMi6DdMPYmaCGvToOXc2bzgCwczlQuohrnKtFkPj4hucq0/kuBdEFZOr7iQsMAYvtkDpPf
bZCdwWAJwOIU4cpK05BMV9Rdem/TVQubJBUjLNdV2z9MfvpUG/BWmhSDWOV52rLpkDWoCnAAdpNy
baFsc/IpOBV5zzfL/KHmi6aIyIgBpB8McJ+jqlwqLZp24C/XRlCPu9ZFbg/pY9ZfKZeclfipKxlh
vRNdkp0EVBx+7fzowjY/hTm+GRFDbQnqNzcJ5HKIW1gy+2M15c1KMA4CJEpMweIUdnfrLjqXxDhg
7hgG7JY41KThoCT/JonVEcQvEYddskZ09xuDXTJrN9k7+XuIe+1iG8Wly+OLWSu4YRn9JkWAsTf+
gsI4o2jn+dWV8VgFECSZqPM/N9zYDRe71XH9KYMEsHqY958EbT20OVnawN+sonyUHYjvoWifpqI4
dw7cp0Ivtsz8233OTr89ewF8xV67W411j6aqXWqBXGthvy7llK8dRwWrYYqaLX1BhSq9fsCV5q80
QppA1oPaQAmYPqHadpYQ/3ItQ+1r0MMzmKmxUkWoEJ2YsLqGu3FcpgRUFoIUS+6N1/Fou9mP2wB7
Z1Oerzzd6ZnmiAh/XrRyOmJsTZO+MiBIjMUdlBAbOJ/viyfHOddFeSpzzI8c3fQHHQ+LPVjkNBc1
tkG+WmZJnG3s2RFtkQHSCx4yBwtBqFeAuqzKWhYMJfFtM7VALcr+k5xsJm4+HLncS59i8na5TD/0
jmiFnuyEKGLlVnf+eSrm5Nz+y7KduxNDYmVKz9K8e+jleqopHCG4LAYX46UxlFeXVJ8AvNKCRJN0
leXhlyuqHeJId2np5DNWvXyzkoGiMr8ZgLbxXMhblYOknhQBqlXCz5SHH6VXBJssFU8qTA9aX/zk
St5qr/CRbB00LXJWXcpbd0SCFgfM3LUWmJUaVp7GSKNgwOblnNO4VHlZ4q8+sGfVoD53UOUmCqh/
8bkjg2n2Y8ANEss8PvSqg7mf+UfNGYy9w1Z/EQrxEOPu5GJynxMXgVCN3q0gaWogSxZ2H1skeKQk
bGAkYTCD4CsfBMqyT4eyFFMAOWtQm1dhwkXj1tpvZdjO1nQdniqXyGQL+XFKfplZ+kwTUTktA9Z0
6xCKPQCVWx8TNeem7Y8zMEizY3MlM2TXWF3sLQCl58YKt0FVvbDW7Nc908W8hbGFOSleVi4GIY67
bCNK511TU8QW/M9Q5Z9rimmjbp203e3oT8Rht3Jn9GiBeyN0lm4RX9tpy93N9iq+RoosH98bzsoS
66QaGXqFKlwTUL6B3FkuU9c8IYefST/eXlX1p5PJzzL00Uf78YvJeyPjWWY+S+HdZikKJueiW4AY
ZWmiquDw8T0uxTlgKIJYbSLorf1f0WUXN7Zo9DpewUa7KmQHnhVvEzJoL0wD8W6iOQYPm2wQZO/x
OSZskNjpe6MkEYHN8QTfFu5M+USWMkk9rK2IdhQ3t8cwqU3iS/BO34xldulqNEvGpH+MaM1XPcIP
G4Ekfe9Hzra/h467sI25hRwg7nTGp2QSBR61WikL4BRHwArI8gCm4eSBukF2pQ9gGNMzwrho0Xbp
CEYXhHU4K5djQtI1cyiWLjse6ZtvRtm+SAOSf8D6exFMrxieLiUIBibN8NDgFBeLqQREDJx2WpKo
ec0MEmLytim3BqERNqnMgZzfAE2ebnMLtfYEE6Zkro4pBOqoxNho4DSDSuIslXRXNqXXHNtX0bCQ
v+Xl5RL1rPlA7M23n0hr1eQ+gPBoXItGfQmUbWx9GTmETQFCQJs792wkBI+8jMG3niNNp4rRl4Oq
wksShRXCB8Nb2oH5ZDzGFecI0vGv3O/WXduTbY+4HDUGopsQrBtdSK4CCvau3S5JTUb/MQ2fopBv
yvDlWmmPtLshQ2ZFTh4+rVVHdnKTsuZLR5zdbhAfFZsb4CFzvMI8jG+S/MI88G1UPSQPqwX5hJtr
oihetu3syK0PI4pIjFgVLUqs35LoNPkuGyBDaxCxuUwcEMUtISv+OklxGmQ9LgQlyYZmg/XsY5mn
D6RsYe5wAPTXDfTAgdQARZ/lAqUEuwNABDa2rdRGFSYBdINPUDBsF2yq4d6PecN5MPJolNK1DbXs
ShphEe/8wNWWFaEsgFen7oLW/mxXerknQ5olf1hbm6Izf6dqdABesknxdcMhdsvdsU0n1VvXt1UG
2yHB2o0r5c0qbXmUaHyWhu57K0i8FCTBsFLMvND+WJQGWDtbPBnY9vIddXe0bTsTdXH82usxBF13
4PfGhNaP3hyS0JcT9wxTs6cWkzXZBwPhy+Rr5hNWfItNH326lHvDbt97l2sp9psD5LPPtnHv9OJz
KF3+V2GSwHMtlpkQNVoLcQYO9OfkVXzsVLQliw0SnZEyeRVia5Ay0Aw8JWOizlWJaWVM+odem0gL
0DRjl/WYSIyuu+aObzEQpj/mNtHA+U4+yhhj1bYEBGtkqREM6aGTvYCxwt6reOeQ6Aj9r5H73mb+
2yLhh/hG2xOMvJaQa/GFEPFkJxmKC4QCeU+YRVRB5uqdlulGcBCjOMXs6mofclzO0G0dgrtktMQH
Ww17WFjh3o3t3z4sTYguDWxeJMEqnMIjzS33SaYTEjtZdzjL7LEdbpUpaHgHT86piclvwCB/80X+
5zBKRkyZPZfWu1BUX0OlWxswSijsq6Y/VAaV4ZjFS+G5M047/QnGagNMBU9F23gbY0JBNbluthaV
cLdozPhZJxZDus87OyGrACMbacxsXhoyPIeZVXTv4H4iRU6TfZG6ESaXBiVAaz84vTNu+tj71nCF
rzUDYcQYxjZq2PSrrHG0aW7BoMmHLQKw8jgqZHJCCn3boOIgtKFbB1WsrfCd97cwLA9/WZ9zh/Nv
uQVSIyRaXxWpt7J6Nt3OW+iCBpLe/iNR4x+ydwZwKT4rjR73QhAkP4MsefCiNF0Kw34PuvRnCjHf
57nxURXxSibxwICYWzcC2tui1SnjCQq4cdXFU47Ic1W0CTGbhbkhhh5u1IEBl7GtgI9jIA8/pVV9
JZoEuFejSp+cQ6esK1Hq4RKBl71GMx4sTHt2c1nOR566Ox7yYzFU+cEW447UtAanpQl8X00ODajV
rDuJ4KW17x4sjLVTVNoalM8inuJki6igRCTsX71IOwwhfEd36t5kzA4m0ZAwl6g/Xlsb+KYGUhsF
I++2xj15LYpoY0KYCBzyB+7fE9Ng9CgJr5ti+hHoJRKrUxIAQkhc81hqyTOq17c+IvBM1RBiwoIB
YUG3stQ4JbuIuCdQebHCMsxvm8YbgoVjVf0WMBw2Rde6DCb/TRWVb3rP1T6k5Wb+RbUcNjTfL/bQ
H/MAsAd/KVk4Ori2yTbIXAkNrAm2eq474shEQ7GNY3opBzwcRhPVq8BfUOBh1gTCsiQwG8ifmxMf
qZfddmi978KrflwDTV5lkZZmRRCxbP8p98HOOrX/nLt5dlIT1GaP8Kuge6qM9I6ygHmpYe9zc2gP
MYoSYru1o2tGt1xky5GbCzZTT48sj3AHlqyPDk41JkxWBBlYrnP2vb3R0bQGpFo1QXEkCQaWbY6M
XiPEVg+8nyZG8ZqRwIIUCC3VGEy3aRDYZv1MQjTY1GWQHyCBY51MPoISoWXKLZjU8YsnsqNbIcQZ
O5S+k5zjR0a4USVx97WhQ+KgKVlNdXbWaX0G1GBGXR7zBFVXKJHHzzkWdcbMWDY9gDviMaA8FzGe
YcshlG+os2vlVj9mjqlhwNrESZZsQRiT8xURn1gRK7+MNZ7XCHLZIQ0tyvNphJEZVelxYvveol2U
hTVtAnXuZarYfZY7YRAdRnt1gzG68zsQYT1KE1sFf46DpbchFIeiz7nnek/fPtQoOXyNvVtqJhCk
OlzKxCF3KtY2Pk+40MYHBxMOhGdATc6dwhVbmX13vVLQzjJ/7Nn1h6hV2KhKEjKNSly6Cv+9M1q7
gDROht3mJoMzugXXzM+IqXDR+cxdPcPGS6j2snTucZg+2uTt8eTkpn5K3QMnCObe8hAwS7oFbY3f
MsGM0Q3V1TUSzqvsxO9sU1eoBPQoZg7Yr+mPEdtrYbgw5k1dMPYfeT/tSFxO+RUhODKTF5iCpF1x
wfcKf3AEDB1IIMdUpl+71nFRSXsvvHOjm2iJtQq6Cf8ZZiTYYkRcesZzxnYOAnb41RgoebKXIMFo
QtTFSs1ZIn3qnkFxfXkhExBgW+7wkIn0C3XUIjWqvyALUXY4w80ovYNq4N+gmaQMh/JQ4IFfDgmH
bWZhqfYjLElRhDoaNZhqgS9I29plWBhRqqsdZHkGnajREdezF4uxAJgmyUjOeCcG88/OxR0OzcmK
C8nueyoXke9siBAieizoj0SWrMYQG/HYfjLOUNemnAyYnwg7+QEeQopOKACQ12owkWlhrVrX03eW
BB4aM41K9L9hcHf1pE0wmQHt17F6qxqvhGZXPzIvkAggo7Mz6ukusrxVJVu6Mn08tX6xL3yd6Lya
vTmhHwDiB2OLX5EWgHtjYWSpd+G69FZE5cFOy8TVjTkJCwb+y6E4lgRYBE2/SZyh3pMfMCdkRJs6
s6yVMKarrFF0Ng3dTkLZGiHFqFCxgMzgIiDyguX3wMnJOUcMYbEUTK13QcVw0mxC81jYX7lA/wL5
YeOiSjg0lViHvl0fomANLsXcjkNynUeomd3Y22SsxRHZlhohBzKTaJwjaxiXG3shFOqGoAyCGxZj
ZEMA595DpkSlbpwJ3mJ4iLBSCJOxriofSk/eU6OnoA/3w6RuDPFIkAfwlmh3V7NeqjTDBPAXmQMS
Hgr2PK1Ab+MFKJyrX7iHATG81pgPvNSfZMkzjwemUvXQayovReRfeaA+yPvLvfhrDOaMWeQM1Bz0
el6DQdFQcqOVAzJqEJxHdD/8w44lpBH2n5BH2YDzFoj4At4Eds9pPJCqQwp2ZVCgQ4ZsXQmG7mgq
431lSnyUbUtFr6ELTcT44yQfVVveBjz9T6CBLMbxkCIIKuKBZfbsVyPBn0pgStX1N7smraqmFcyp
3je6Rho9BNRoJRwaUSiIRNENdrQ2MJtMGSJtFvjLzGO05JqDj1IOOUo9PMchG/fJ3s5vvnYgMSeB
p4JFCCHBbvKC7dhCUu3HQ0C9z/t4lK3C9jpnNgACUs30kIx0mo1ibIJDmli/rOHg17pj2gUv04zD
9fQRp3nImUeuFisFfV5b6WSwrW/KGpAN88ZorXBAdN5oS33kiXdLKko4yR9lEL1ZjFzyxNi0+m4+
HcgufuoEr0yaiVfPoyKEWfOD7RN0RIwLJ7YtoIm6A2sTo+hZQyAdNAxYKbp5pXbkcLDCNUb/aGfd
hnxMYuCgUMxfNbNGZPI8/oZSN8pYMqsyzJHdsjbIhQBwk7MEBowVjt+NH21d6arlZM62+Cl5Drqw
RPlav0nDXWF8vZjwb4Y0eYnohcMe/Agu14lfK2JaQCZ4rLdtKJ7dgf9Mj5N+EO2GaN1jTtwyF7G2
GjMHN0qX70LF+t+2FA9m9OP2xUssnL960H7jeVo+UAAfyeDlOKzi5lRMBD5kfYtKqZCoc3VEtcl4
9uABLjnR0PwAbahy7YpMoFkr+46BgjhHJGyQG5etJHXY92gFHRz5TKsDwvxco4NfFdr34D13x01U
lW+TV2x5tucdB9lksm/Kh9ggp8FMPQRaXrQpaqN5tErot6UZr12bY7fWfEKsmutkhPSQExvYjmZ/
gfyWEeYcRlqtESsxMYb0t9Pp/Gx69oXtHIX4NN3yfSglelaN4U3SE50QvmYx0iZLT9asv+99D6Bf
p04cPETd7pFVykccGOs8tO5E5r0MkaDBYxy5pPXjHV7dYxaHDCFw8GfUdyqgLVedjQfCCJ+x7a4N
eMOU0n21dS20csOI6EgvSRCuHptOP3Sa7m96yfzB0sL26iH5DH2DEw/ZkGImuHdsFgNdyhtIc5Fh
6OF5yrGf9m4nKKtoHo2mk1vDYrAYOSo+JGnNG49BfcvxSs4w75ykYejuCvLhOzt6kHWERIAKpGca
ssTAReImymYyE6R8KBrLZJCFX8Ola3fLip7RrgvgVPqyEO6nhbXtF/nihpe4QvfKsz8mw6dsLZKN
YWnGllVtRR9jxJ+3HC77n60C83swM/U0GBo2q6IZF0WHtdbvx1NKdMU44RGiQyTvEZ0Aw1fs/F/E
JD+JsWI8TWYfFSunjIcXoWGtGLPj9ZLrXFcjav0dQgQgDteoEWMxqzKNSjQn0M5Dlo9UsX2JAvFh
axF0g5QQW5isI8hz0bosWyzMuFyyoOzeddbh7OdZVoh0P5K3TamE6aSjf6FMQMtfsahiAOzfSpOq
/F+QXcnrQkoqMycdQ5ef94fEQV3hC5CT+vxJqsRq3ggAKhhehlrGWBnpV3H/PurzQogXcedOzKNm
Ru2hjIa16ZHKYpWUSU4UVIeGos91om09Uh5fUt2951pUHMGM5ctD21HQJokm1npsXds8mshDjHA3
i6/K1b4dv+LrFfYdrhcy9RhVGWapzHAk3Fq2U11wbcIxQfVbPQMi4Uxz+DE9mTN4J7p+W4zjI/Hi
tMCOFfGIt/gii7BG/XisTWTJdQEQziYPb6nZ7l8paP9kib9+yl+d3tzXZFdg7Wj7bdTHD4HPSk1l
uCGFbV1oZGHxoAVDUopQGcX5WylLekhPAyRPRivyFqQ33PHIoeJ9NrIny4s/06VUHS3Jr7+XZ31K
efqxycNXMBd1OTx04lsPaexccljYuLI78ttDWlCS9eRFZFUB1IRdOWNMu4+vWslAUEwn4Q+3pGWr
MmQQw4UgUN14KCdM45XHqarb+h1yMTHnBFlEg3rxgn49aMRuDM5psux8wyoILVoMCz5EYImHZe1U
yBuiQjBt77jMmKmD3IW3HSFU02oGc3lCLPeLbqAkwVuiL0tpfc5cUX49Mc4yrxerQaGEgz7AVZTV
HmczRJUSZEKOt2ztTyDhRxMhzIggP5rKZMUwBmUHS7bJV1tdH9TCCFgSimGMF5bt4xvKxc7GrbKd
TPfSK9oCtzCiPXZWdagt8SgJTSSuzjp7SGhvdi3sFSPVYVVGNUo91cM/JwGIh7Zka0yAG2t5dvaa
iK6tQ85qhUwyMhHpCB8KnJVmzeNkFet4Im20Fu1I1QkBkxELMzY3/2qaScBbKuUp5rh4DAsFjoJo
taYe3voZnm9o4No6TkoUBObRl5kBSzpEnu8j1ggnxtqgXZi4acAbHdUz7el9FgJRAzB6rJHeItd9
990CWUNdNAibgpkU7TnsmCZ8EU21N0AXkbHehX8qIB4+n+NecwGsaiyNE4xY62XsUwBqGOQZall7
so/6EymMhPFE8EDSqbkQqSQfq9J6CtXY3Q19WJhOJV4tyzk4gZOdtdj71GIcH9RysClrqS8Mx0cE
p+J2mRc9/l4j+4vI3NAKjLHd2LH7w1SzmMRAg90MUbwlMZJVkpuuUGCYL/Zo3FWVGsMyd6B5wyiw
bzHEgT1jZiaV7c6zyHsNNEbbjt+G5zggKtYLwrXtauV76POKTVZAXhpPg+j7h1p1CZ+E7xqkEMSx
yJy12j/llQdNt2mqr4Kym+LWaH39KqBCEI3sQOdQJL4T0iBYNoiE4EvcGdBHNF4So6BWIhRtzXfD
0Yw3h9aQkdwCwE7+kCuTAz3Lc7JDrKM5Js4ubn25NBLxUMpCPumC7NYoFmszh/XuESmzi628OZQh
UmGFleZgpcVni9zqMUcLgcOzuiKA/TZSimTqQ/pwaVbXiPtniYSqXwFewyZlTWtmqMEeI563ahEQ
7O3e/eo0N3gIAQquSKfQNw2KxBMwoDWQX4MBER9mZe9Yx0cXE9SSPt67JP9+rNRjQd/gwV3DGzTP
Tm9Jou+UC+YUq+DAPACePSFk/jCLikGNifHmmOobUTY60yq6+3WnXcqoACM5AaKxfXlRHkY4x8yK
i6lzi47Fk3TgGLU9pUYU7TBd4Cwq2l0uanGxZjCQiMpX3Wqzbep34qKZORrYtnw1avvWFpRNltY8
TUEIbc9kvikjg/BZtE+vZmM9DmN70qq43g3kvTxMxDxkMr+Y4UAwxfxKlQrDwRRLd+tILDm2/8vk
4bcdE+1lEPqcHIQBdnDw3Kd+NT2h3XuiXhtfBOAk8E0h6U+W9OxjNumcDjoyiZYV8cGGjctUiAGO
aGR9zdyJBa4dRV9BXV+JCl5ZaDBe4wCXSjLG090mzhapXxPfIrKj10xMvGvegbvuRX2RTqaOrsyp
St26/tC9dtd7U/c72mQ02C6PZZ4CJu/7Z2SypL1rmtoJuo4mGLyrr5T76DGA0cbq8d8fiD5udvCI
r4WXPYdN0t848PtbY2FOg7e1V2BjJOmFyCr/94MBZnwTp4ck6RXIrzC5BihydrjSBjZJgIrMPjjb
fNf7UOd99+/NRzLVxsqFOKIKti6aBzv4v/dK41b7nDMAU6MDxwdQvntWOqu0LBofzKAYTmU4bQVG
TmKSWTjguk/RQa9L7HUA7mYfQU7IqzaT4gdYPlyW5A3+v0+ZIRN10Th8vyWjBQlWnO0LYTjvk0ZP
Glvk/g4xdbLrpN1TV5fJorj1vQbT0pn2aZwhEu3IqZUIajOEsjIS5kqL1UPcgOXLZk+7O3171KUm
0kqDhmIBzrtCn8l+OEMhr01M/ITc+xMLA5GHzwjoLymzbriyKyuXjxoSa5gjXGI6gy+Kj8zY6hF1
W6/4/0AZzYOYZs1P1i7ivGp35TQPoBLoqIHwEYC6XwolJE8m1BUrwEbVgggMdQBxOagH9gWctelu
yuFH2ALVOjqacMOemd4AJ24aO88sTTlAkmjWdX2G9pNJJ36Meu2lk5jZ79g4SP+mztPaVzeg6Adq
65UX3YPYInNf0B39KcJDX/OcwWZhrXk0sp3fhMih23m+WPvRixhmvS26XdM1GxJofLB1cxSJDHif
gBWRnWJz243bf3+DZDOZzCa7/PDvz6kA+VvYyQ7S2txAiJrMZkP5K4Zi9gHnA6opF9BNyEh9IqFZ
m3MlIzsBvdi0BceoZMApHO4N2xhW//cP/n3234d/+vbU/3AgQ+ynDLqaKIpuDz9TZ/5gNyMlauhW
h3+fGaM2Z9r0PJu4bA9dxRhHQyWRLv59ymHE9PADy390qbMAyCQbHmVHcuuM9ZbKudz3ZB2vpE3q
HXJjKz9QSeQHk+XJNq7MrRrcbjdBvCttdidRXX2Q3PkTJFRWI50WgpNdZ3W31KFKHBgR8stIln5S
Hosg61C9V9taU9oqTTBJsNpdaDYrMGz7VYeFB/6lv0EPtbVmgEKyD4L+lggAPfPfYzq9JTuW6Xc5
vRukcHcJG6ahQeoT6PRPYXqH9MWGAYGzm4p8U/UjkLTR7JdZhubAMtGSFuXOJSeQGj1mKpb95F1w
6w35K1A2ELOqWC2ywQrigozjODmzQDL2Tex81E73SCYvk0Ee5JxGl/EXQBZsnFqHb4tOlQy94YCX
Gxv8zedCRM7bHoVO9HI7tX/ZMJ0V0aJssmGfEE3bThae3nJc8KyhGfHbh4RgbUNrJ0RT0300qfLC
SWzMjpK1SJ7MUVCQOAJ90FuO3FjppL8PlUPxRXvnZvbHP8+OA+kxjziX5TYhDA0UQXg1mCZuVUI0
edFdUKp2Q1eviKW3N3o0bWrzlfGvWgCRJuHMQHen30Or/cV4f1Vps8EegUAwND7AynI0sd213f4B
yubNIFWb7WBxiFP3G0bm3iUGCIvACtkYrl32ruSrAxMEOljYJ+uthmvRN+MaOUu3QOkrYGr375U2
PLHefLPDGmcvWVwMEGEManVwzl0A0IaMCqaMfNUwC2E5Iz+S8d7sHmwDOpZERr7IUL5g1KATPEiZ
PrE3f6R9ZlqV2B/CwYcTbPSw27gzG8fWazhU0yu/9bObQdSCzxh5S/2p4MJFWdOVzZsryi29CHWD
BnQ6B7ergWqNPAYABfvuIH1I4GmTtLDMRloIn4DZtylhwK1i/H0KioG0tH6J0emEAQ77VzwAYnR+
kR08aD29fZTtZ7f5EnWXbczlRPHmBYiAxi2Itn4hRvQtlrtuWO3kKR/6li0YTGcOOB3tkkLNq2z1
IKr+Gbwq9AK//Bocq92mDoPKPD6SZIjs0autlR1pV98/6WngE70hM+zwfceSFZmkrrHZ6+lkEE1x
H+iV96dKciH7+KVSzNyjGmhzwT4MlvePx4lVKOiwDaVjUSDjNAP9hFuRqJxP+kvblf3W1/HcaJN3
4MZmSWI2LPd/era3V7r6L3LF+i3S/wLUF456Th06TJOxQVldchsVrpP3OOw0BZCwrZ+wqEPTHwcS
Mbm0SUTsmEVFJS3XHOZt29bZ1rxLh9+ATTHT+qoqDqAE1SIonG4ZdB3dBAobKTvMCbLmHL4B54MB
UxUsket078vH3jXucYSBmiBdprNMf5dcVii3xbCr+65fqQLdfjg9yD7djWOND9gPN6g2tRUR6f2W
fcLVLaIX6FW4u36mCaVXWHIBwvq6B8V3lcpXux+GHVqXZiVSKciv4sLSgvQEFVHp3ll3kpcy5fvz
QestwgHCoANTJnXlr294cBRIi+u0cokkkDmaDVMfv06kCHcLIKm7XsS8eS6oQGExNchnP+uVr/SV
SvlpGtmVZf6jo7qfeg9ahUo6ubZjhV5R7dDeEWTl258UaRznfrW3k/FNcKDKqVtNY8S3A5pOT8b3
dtyElT6tIRB6eE94yh2L7YShAZyo9Pey5is6TW1tK/tYmiGP52B/l408E2DICg4vTO7UkHWDj7FP
mBy06jBYKFLq7KOq5GocZwTE6JBtbdz9PrvOR6A24SEtzKeB7SRRX1h6/8nWy7fMKg+4qB8chWi1
ofRRk/apJUfPdp7JKXk1mhKpnWToQxVmjB8h2a1cGt2ty5AVJzgSmEhPMJhd0m+sVp6tiCbIaX+T
1jm3WO3hFhE929Rx+2AULL/zvD8FTn92OlwMmf3d4mNrauOSo0PVs6LnNvE2Zexs3SoB+G4FT/hf
tlMXvcxpBXpngeDZZzBmVHTid/5gZ+WOd8Wpapo3NbNmYv005AHrTfHdUfXNmrSc8G5S17jLSh3h
PNYPnawXNB3QRMaxuZFX+WspCvbOvPvTux4QudjmoPL1ddISSdS2EA1SB0MJe5oFTdGD9qzs3uS9
yxOD9AWfB3Lwoi+3Tel+m7b3PEU8gIkEk9fgD2i8axxWB/bvP45FeMwUwAHQ+vbRI3R9Q5yPuc4n
4ycW7Hck2xCOE8s4CD1L9iPShIhEIuIVi30dy5oiiIikJZlFaNyc7NLE2rAtmEutTUVmTWSZ1WFA
+vTfh2D+Yzj2T+wxbhj452F/3q4GjapR7zD0VRKtT5tDxv1XIA1zIYUMiLP636c2nrOBvfYmQZnh
hkO/IsEO8CJsGPZJXlQexPyBnFPiJi2cT4GFtLCqjoolEe9rbAnC4NvK9Y72AcHq4d+H1ESO0vJa
sdajNEwin6KlASA3Sv+AUxLVk0AzBYhzySfV4d8H3UQnljRej9DIvmaldlE4SngrkWaZFG9101uL
2UpRVdYWdPXBM53vchrMXavX8AFrW6zqnhE4zOWVXlhoFU3AMq322M57rsAPnztD0G1ntIJh9SZ1
NIMUd0CQbet7wihLlflmZe3Ns6gKSJvQntjMJIsoYbTmj11IAKBnAYOLZz0cniITx9YbyY5p1QSI
e+Hom+4GJsErVnhmi5xG7pBeG0ZXzCAJaWwnahlHPZUguChmwcGWJ0msPCJydoHSejG7qHjUJdbo
nLs9xovvaRMzbnGfJqaD8aDCpetGeyf13hGga2Ycnvw8waXDARYg0tmglkGMC2+D6m4SXr3i5uHv
QD7XzWzveNZpmBhXC3pmjtrjoOTZbrxnf3ZhNcAvRhVTPUgCmnzttwlMwgJ+DJTF4Pn3oeix5xNP
77/kHpzmwibbsRVnR43fhmXcGej+2FRHbqeQplRii2F5q2m7OiKJTqu725RbtG5WvBvMcGTCBHQY
Ku5SzPlcJhIknyFnONTeRhvat5Hmipeak5BLaC1SzJD1EO2xgnnr2sQVws9CXhDnY1DtwjB/8Qg/
A5A0sP6rt3CV2U8NPJS+xmiOk3XV+/w0Ixl5ZeFcoPojEukww+Zm+tcY+atb0HFxpcD59pqAB4zD
hcyXYaAUdzqVnME1PTvjk+3yiuhUA50ETmw0FQu6u5gI6pa6gGKoW3wpCno31wZafvXtpIiNBhGj
n3abUyltuSIaeK/FYXTA4pAzS6cU1PodqfEMcpRCigxBCnox++xVN9Q31Z5iL8pe6mHYVoZ1h9iK
rZ2tYPQ/xJ1Xj+NI2qX/0HLAIIPuNuW9lKl0dUOUa3oX9Pz130NVz0x372wPFnuxKEAQKWUWk6IY
Ee97znNOvZXTy+U/kEnwrR1ZDgKzagEyIksVJM12GGIY2hGM9fnKCqYvDmUnJO2IhwS6nKJ06Qdi
W6MOtTArVDGN6p7KKDVRK3QvRSqZYtK9mQJln5NOA9/HbN0C6j/iVkLb41JSokOL+kxfaYr22wFP
+CyqQDsjKH1VGj6MKgJMXejBsYzl2ap/iKh9nkwdSXvafG0V6weN1PanTvdWwrSeA2m+WjH/HVW8
xKnwGDfy6FnOS4ObZNPkmAab5gc96LuNlGppGBxSQLB8F5vfRhlQmrDP/sTkB+F14CY0YCQNNwmB
ufpaUTp6whX+ZchYl/npDWjvHJy8TCzeWLYAWXorfZtAI2LZN2heciVazNTCEYGvFEF/7kYJzRor
TjpUVOeKYkOy+kuH7X4/aVq+dMqMxXqv78xarn3fG++jloq1q/mnYuxfcIY/x4QYAkr+0WgiwY3N
hGDqOOYW5iJ4I+wW7QfwDMQMnvGz7ULKiBp9TGHwidHdqjfkSZ5zM+j3Wl/c/Sh8H3onXsVWd6Vs
oLYWmLXaqnB/aiYwg4GgF8ozZxleVJMwTzMqhssy/4Ky+svo0oUxLQ6hrMAAtvNkfS5lEfUjlq7B
BCSexhoLCfXNmhM9tSWZFFkEMi7h/JjCxDnJNFfRzEMRoW2KjJwOMu16lPHkZLqKcG/cLSiu5EGO
rrbuImIJtJBB2qm2YCiowJYNEAnL6jjNbr7SE9rBsqWqgQxBL77CQvvoJpbqSvT4Z830xI2XgIIo
Y8ZKsvEeqHo+sGgMmYCYFaao2GR1Ki356Wr1DpQn8uOOZrerGyAMwfMuY52cJApsFy1767vao17H
UjVBEG41ww00MZkDRgROKKLl1lfOz2KEZYFE62ej2gMz9upXQNzvsWZ/yuz6/n8KXbv/x6S0P+Wv
/b/lss1H88f//fejW/5/DF0Tf5+6dvr642vwtf7+Vf0xqe3xQ7+C1yz9HzhFEckZYJ0d65+pa9L8
hyENyl/CsA2MZDp5Z7+nrmlC/MOzPAfiNOssz/HmI/g9dk0zrH8Qx6brHjFU+iz/cv9vctf+kvrn
GqYpJLlwHBxpbnAJdFLZvn99RlVdE//2v/pOeNwTKxwhs3ULhEqcHFVMO8Fwf4L39hZVS8pV63s/
gcUs0CqpJyokTFwwDAIgrT7kUF0VlPInQyXf7OHbHxLs/kMunLD/lAo3H5+0Mau4LufJA8bJ+fvj
8Zk+RdUpoejUO0zz86wDGuTVa6NEEVKMhChG9DFLPT3b0vgxNRMK/hHGyfhWDO0eEgH4A3jHUUyX
6O+PzPpzXuKvI7OkcPjneYblkpr3xyOzKmZnFn6kRRCbE91kVJJTqx9Ck7IEps2tO2BSS+GOYXjp
7lYQDmv4N6T1VHhNiAyBRx54yOlAotHRpKuI+HJh5vo9S4w3hjdSTaqfVS5eiclt6fbI2Sl/w7yd
LBmZ0MhZ+QEEMM2Svme5L9PvuThZHuYi14qcRVOas/UAg7POmmqYcfWR/U0IJoQaAqml2atZCCye
PO451C3MVziwcCTMmEp7SX/dHoDBe4OzbjFHLgmtOMYIFZ8waCBsIJc2J6+IstD0ZgLBmGqqQX9/
gh+BkwX1jyKfsw7nE0x8iE1rziKS0jH0v3z0HiyzwIm5NIl+MhH9walogP2PddceYz7Uphq1y9hS
2KnJKoPj/k2UUXdXlI2NltWnqO3oMIziEwUI7gGK0wvJmmDb9yfDa1/M0kEL2Ln8uZCHvSwwTiXg
elUYC9olKYEOkHuBnsBhmeS0Fx5z5KRuGSZpd63wtFqs++FyVyllW1A8a1wj6txO+c4rmhyOCGo7
3U3InRtPrUkzlYYnGVGTP+1cWnXJ1MWr0YFEpafUmyGivYfSGNaOMx1dM1OwCqzxzCBz6Gm1RF1e
bXvfLdZVMZ7HbteZoCWFwRICfJm/cEZkhpOZMncZiVhOSsq7OReioVcsTWxWa04E78Udbdgak4wX
Zo0QDB33ccjEM3D84pYb9lXrcfwnITyEZkTP1dMexLeYbALgGaUeaxtiAD7y0EW15YxgALpmKbo+
OEqZX/IpHa5/fwkYc+bjXy8BNDyCmbJuk7g9v/6Hu1PqAax2oWkski7AxyKhpZW2OJvVXeWpWCpw
jPgD0FdqYgdTChGrdmBlC1G2xpqnFIG8KlsNHgEWFC0N3Fwm8b+99YXmgDxDGd/VLiCdkNrffzly
gjH/euTC5XZlGdy5HNq3fz5yhNuuFpsEdkeiOQaBYeN+nEHJBmEwlgYvPaViHBcO9Exdos1HX7XI
E+8woVUguS1adRkRvl3crumP1Ez4vXAVw92zuxzeXIUIJsFYkFjTXW+p7ERyCIj16YlDS7xTkk4K
Kxdt3r//q8T8lfvz5wHHyHF13dSR4Upzvlv/4fOQmsCQSETgQhZnVqDgaqZ5thYX3kK2xP7a3THS
q8+8OI/+3tZaE88A6yPba/Z0hIAtGsZ/GSDMeYD68yExGjKuOuS6cBP+622YdmhVGSXhxfbYq7Wp
SdxH0+Qu6b0y+E7Hzo/X3CZ/QLexqW7iDWjjfqlKeRzCWfc79zCFTuCFHvf7asrpYQDHXwexf5gM
VksOU3PSwnDIw2TYxCGBAWaF9dXle9iE5Z3zUSwROyCX8+r/dr7/t6tIGo7O8Gfr1NU9FI5/Pt92
Owxq8gntCATOZDeq7uRO1qzdt3FE6L1uAhm1YzzUcUIfgpYtZCJ/ljOS1yVnrBNvCtRLgJF1JeGK
BqL8PYuXedh/Tm41XMP4y0fgOo7FSOhyqCx+XOcvV0WgEx/hByFDhiINVIMmcyJTgcVy488p4Ymz
d9DV76PEcPZuWn7V4ESuHvvTIKIDlE7hW1NwU5u0nJq9W6oX4IPhoWXBezSS8koXUzv0SgL/A534
mUW4wcraKc9BZMjnuvRuj/1+QFAJwMuB+mTQfrr5z6aT8h1XLPeqGPZsKmrq2GMPyGfMhpU1GALR
ZFC/unqNCwGqC84hNu0yszZy0PUlc3b1il8v2pFNbi0er+ql3pFxZoeLmnriDSXMJhQVtqWBYnbo
2c9ZmtrPpevWq0q1cDjmfSoe7Gc7R02a18Ht8Q5FEOaGRj7g2vnFx4MX5deMFvcJ1iqfuhrGNdCX
+CyAEp8LLdj0QY5nYt567Hq8+NhMB1YVCmvCYtJZQ6eTgU5pABmPYM5fW2njHSvf8I4BKR2oKriT
xixMTkU7YRR/PNXt+qp8IZlZ1HPClW6+Cty+m7Qbg5XobOMPm9Pgi21B9vmybhoLWM/Q7qyyHD8S
IJaZm3WvKtbHQ515nG+EUlD8nE/GWuaXKRWWwPemExSrDUKt/iMhCtyZ5V12LehYRZE4utMYbFoT
V2Qx1fZ1qrKtNiU1SYpeuO5j7txP1oCEhC57fNAM9T300dkak50iE0j7U5pDDI80a7owYWpXWaPF
ZJ3gKIY+yje4K6PxqQvQfcQzdZAqdSarW1cGJ+Fo+hu6cFTZ/gRSZd6EU17uSOZCARCHWHuj6ohn
N77hGSPVUmnAZLnrQYnUUDJ3OJtWMRGBtxSi605v5qldS+IC/WWxwYbfvwyFYR3Txv0Qk9G9jG1F
WzQWH7abAQyftxCVEAAaBaAQ53foGYLglLn7ampWWqxbL4+HcARK0Q8k5zw2DUsHKugwX9EhgrwM
VGtfeP8QA4fupXhmJqNesSk8wflTL6EU6hXTwxYLHQW9+TVHxs9+IsvLY2tozJ+ak3enx5Y+mitL
6fEyMAKFuSnUTo+HQDP8k1sp7dQoBrq24VoaI2z5rmfw+HiPBTyfmXtcbR7v/vcPe/OvQbzP5Vd/
tUNPnIH29S9RHR87Q3B6aAlu/DwAzxkZ5ms2RYvYmZjwlsgg8ReFFFvRXKHxGeS50d9pORqnxx5V
TF8IAtC2Y0gIa6dAx1JV0sky9+cxiQbTOY+K5yEB7Q4R7dyR3wQWgWF6z3B7huVDKfVfm/XQ1pfH
gzYeVCdJyCHq+ddDV3KJh6BeFkPZy2M5WloLe4aX/WiS5VJa3JxsUW4bFSDrUTGmulpQn3UBb90c
ldAKQ2G/t+PIRqnbGzu9Nk0qefMm6B6+WfXt8d7AG8uz0+cb+/GTsW7cAscKDlS/D1Dr11Vfmq9t
4lhngYu9qzlj9bxlsvV4zdJTovDYIoHj99davf312n/4ufk1fyrADJCMvNFEOd5Aw2ro9VPEIPPm
46FK+DAIPp1IqQimX/sMbH+LMnMYpv61z/FYqBHv+aI3XUz6x8QtEoMCZTCSseetx4OBWAOsGAFz
FVaLnaTBTE3F6W/m4KHVDafjY6uZd1Wlwm3RxWe3IshzkRENXbmDcYkVDOfFdPTmU9cTrnMrSfi+
oFuiVcyWrUFgyfviGOAkuBhwLhpRwthiLp7c+u4bc07nMqDYwV+FLa9t9fSUkfZ6q/gflKVPp0Rv
5/6zBj23ibNLGguKkGaq5SgG5Re00NnFlAJiQaKRZDv5h9FNtYPZWsjWRi5pv9DXoQkUpJjc5oq4
sLlm87PgkM+C/X/vnVgzzCajDu48b3q8QLlS2xep9/L4kX/vt0z9FcWF3D/2P95qiQ69J1aJxRTR
iVIqUns3rMhqiaLTUKBtemzR8cDcBDBlTVnDeUkztzjqfvVbQVdaLSIysWwG5mupDPelJhUOprxh
bFgmfPVDyz2NWmaua4ArK5Rt46so+PQ8pyL+pujGVy8qjE1WWNbysZnU3MorVPZL1FAI26xxW0ew
Hs3MzI9RRDZDGk1AXsrOmVgvO0dCROVesdy4tK57IJ2yPRhFP14Go0CRbzGNK115fuzSIdjiX4BX
6el5jM6xt3bmrJxtwIism8SsVrQZ+rvs/erQDiFx1/OrReBaN3KX6b7yYtayWjeK8gADCRTpvOvx
24ZiugI5RxWnSoxNQhFJJv0+PE7zs1bU0Mf96ZTCjY8axBYq8xTWRSNbEzJEtFpV1i8NDSACZSCZ
zluPd7hGhhSP5eG243e8WPPQILTi4/GOx64hHH7YiPmOj13BaJIBkCSwr+b3l039kySM8lAP1s1u
R/NIaGv+DLfJOSetS2gGW4+HpMfzkeJwQ0eqft+H2IXLPswQQ/5rn2lgfbLS+FoVKUunyvPBozEF
pmDhLoMwr+6tPY9TXfzjseW1U3W3jGVMKMPLY88Q0pgjG2yjty7LXtSh8pageXiRdWE9QRl0d0Uo
9JeynNpdNLsTOWniJZ4f8virziLG9Pp+H9mqP2ZuyOdEoisBXx2NVBRO0Zno0PLkBGc0r9H5scct
7OBQgie2KsO5qUER/moxGMxb8EaNa1S/PTZact2wCGsn1/fLUyu1vQU5hbtHlpZLyx6HTeCF5SKx
rPFAv1QOlGhTEBggO4f9RLzRnlxU+gCWddLq1DqJGq53xeQL2ndnndB0W6fHM0WT+9jwk35hguuY
+MbVgRDvBSh/m4AoAhV+dvGI6FhgKDkmA+JuqVcoP4OGrHH+9jmP5Z/bVpwMW+Dj5cKNcmcPdI78
Lj0J3jXucqSFBUQMekPwjmSf3qSXG/uG78xuNNSwSEpLwsZTyR43nvYizcrfRPOMxCYr40UHCnst
tXpdCarvng1rCeFUR++saO42g+xzimGZ8gxbGImA5mkuX29K4sM0iFVf4vtRVTmeiIzBadyb2HCE
weeEEAhTJ6UwjPuO2R+FGIkyaF3nS5CLZ7r+AIFo1a4aF8I0XpZbzFGc+xGydaZHhgE+tj2qzito
5qP/1oRaGckeXl1OdBfazQYR9E56zVrUIWIbDp+cHCap2KiWBUiZIBIjrfGiJXrTgjiTeaXeMv3u
J/BrdErsWEOPUZVfcV6g+rGSaFfjrlq2icr2KCRNRqs4PkGzm9bh0GTbwva0+6+PrIbbhjEGeliP
Hhtgsbz44fzfUaW0F4GkmenW5c00PXcLo6I5+T14WFYlIL7M7t3WtRhnDPh2mrvhuoIVSjaGbV6s
/kfaeeMX1rP4FjCfXrkt93t9IsodPstat6S7U6RO3bQ0JZgLhje2QU63ScIc6AUEWQz7KivLVzbs
bMTVhCMMcgMnjOLIdKY8xCUkrHvqGemzrAIIgWz1jSnu5tZB8NLWjX3z522/lrSWCc09RiYp5k1L
HWWX02JjoRpf2qw75V6ZIzSl9qe8iGlwG8irR1jsSsIxJRs1qU91FrwT7IiBI/f6LyMY19YJv2G4
MpeR9I2DaOuZthjGI3Mlri+/DVEIOFO/s3XgMSox94Gc1FGTxAKhgz05IhBEq9q3h50gHO9DQSnL
p513zGMoxwPpH5hVO6M8Z0YOpj5yNGARRXx2uNElTS3sDeqYJZDzEWGPiyo5wPrcNhH08ax7fvxa
ZhBLTcP5Gu9/yYgxz9D9wqtuayRiGzoc48iLgFDaxXusReHZS+MNAQvOwhE9hvH5kAGQFyuVNuCy
O9z3SaKifVOOcsudGcA6eXCn0i+jE8scg/jTFnb0rh7KYk00RLfDzR7f9Tp4B1nWrzwPFX43YhOD
oxFu6rYs3wOsZdQ+q+kYjox3BDV2W3y53FQLSsyWLeTJZfB+THpIJ4mOcLyf7cdkKZkmfY+Q7YfH
+T/aZXPTg1A8CyRHK9XgxH1sYsiEZV5XJHdRpR6NPr4+ZmkZ1LJt0tkUmVg3wW7IrVebzJiNEPa7
Mg3vYljKu0DZrtdRhGzssfl4wR9ETJRK/b3MS6shnpdIYoe27TJEObnJUoFQW2s1riySEHscsp+9
srdlYdo/sqz+zGFEHfQCW47NsuLIEO2iEhDxOzMVArGLSVtlTpQgGmqmhVO3AzOl4tWorIl7PWCu
BO7IarDw2pOZW18cvTmT4Vq+9HqxC6B67HVF/p6GHOAusJA/e/W73kJas2ThvVT7pvK0gzKDbQxh
ZFf503xl8VDIcILZhj+21VImih2/BLEoNhFpEksMg+ZGLJt1E6VeruM5YfCxrxROuTc8Fba7wIIT
zviI2suJowukCtBWBoOvqXnJjtLQdzfMnV1vHLocnL9dh8FPCEVNZ9fvYdpuUzXLBpR6LyibH3rH
al5Ew1jQaw63FiNcNkTf0AshsRMWDFiNZCEqVx19J62Pj2cJA+0imCklEPY+i0J2VwcUDFhNH6uq
TRGy6oK7XZrFlq9I/xQXg7lqgCcfezhJR76RRGpQ+O7TBEGrid1yZUxI0kSL1l3XU31Lo0li+ydO
aRgnHPVjcC2FaI8ahtWFJwTKdBzFiOEdUuJBc/46SZBv6/kKI3GA2gmO58nfl049zEtfKHhNHa4b
FKZjYYfLLOurt3jUv0UNo3QpYSKBgjQPGdMNOBnVEcfnF8S42a4ZkSyIrOQKnudp6GdP6WQda3CZ
C2ZJCy7LOLW0fawYThJFlV738BTrtSTVrqkRx9gwKBD+XJqgjMnXC/K1Uu21ou7/JHuRUmxLio1l
il0eMxMAr5jdXeUzFY9rauxNghk4N4gWUuFLlo/D0bKdgeU/p/Lfm95UHI00QiSAJ3EzRdqpKKb+
x/DPJ0Hp/dozvxRg61iLlKzFCNvXtW6biZG0y5d6E9yVIc3rqNfEIZH5vfEpqi/p5Nu4J1OGOgDC
LMNxjG1Mn2Uofvl7Fwpn5VuNvs8gBBHfWyDoE5jtqJvc3aD9LSDEj5W0fjRpRK/JDSUCsPJAGLVo
UD1DpC81zuybZNWExBmvugJK4hAPxKwGxqiu8wUnZHr/oNuXdQNDPpBiB42f77CS6yr5Xit4swGl
1gOzG/DYsVG9ISUheN7SQFvPD4VdDifNQyES6foMQCKb3OqNIxm/xXVw+uLalNlXk8ADhMbMFgX4
5coyoZw5VXqJ8yC9eCw2lsQmUJ4vNG3F2qU5hKHtn+g9tCRfZyiJNNR1dpTL0zhj2CeIVjR1aKBR
QOjSCMuujNdW4PiLgaTsPQX8U5EFWFh0WCIY9ZslqJp2b4AQ47pVrwXObWQ1TtshUwzKo+j1ehtz
MS9kbScbBU137wLRhyBACY94hYPp2dGacEfEI638TakYjlhB2dcFTMtd4Fg65m+spsYnD6nXzbLE
KxT4CNkRiqSxh/FPGV1b5BWqK7zMCCpyIl/K9NP1QShhYDp7vS+ORdv/xOadf9BSOaH/upSdEW0L
j4HGRD52qxMvOUcFGm9Hra26fs+HptsPUlZXKtSLWkrvOdRJTkxU9SnLFmyzV/drnIbilKXcdHri
XcO08j5Gnd+gTcOwS4gkOVdNuJQjS4AnUrmTNY6vc5VJMBdiRim59XP2Y2rJc9GH7IrjLjmJRr9B
9FR7YRU/IPgM+NGMYFO0A8p1mFKLVMYh60hP2wwJIXWEmIa7cc4Xks5rGWWXtjfJd2IldbBGO8Dg
3dTXx0NXV6cg8Zwvfmh8UHD55lc2oPUEPoxBR3mDoqV9Uj18chIMs309szwfDrAkpDczDtm4YzK/
C/CC70jiie5FPmyb0Rk+UGiP205rm1WgaOWVnZy2Dq0hPrb8XeM63RheOG5HV1L2zedV1GxmknON
q5rUfrA+R88nR0CkCOocH3yfyJBJJiIKTwFGm8U4BFecRsEBkhnI5qIt7iSvY/QFMvZOf5cPxnMg
tHIXQI93M6YeFgoRwAedSKEQ9nMXKdoHTfabKsx7ZSzVZFkHumNRG40fjQv1OhQ5kzqJhnYkRMMC
WoyCvWOSxjF9eO1FRsraWA+/GtrQOUYdi5YCYLvo2xa6jFe7ID9SQDBJVZyrsTg6htUeimgGZcTh
3ZgfaiN8twHzn/QgEXwhYe03iRNve7OG7O4TIJFFCJTsXg50s9v6ex+jnhtgI0UztM0gKzC3veBe
zg+c4S8DAINjBCoHZ948PfSkqtfSDllsd3iq9KTyjn6JU9S1TfuAmrFKg/BU9UyrWPoQ6+eistRy
79orDwCQQfXLUH21Gy0Mj8VYHh4PZBzKre85W+zq0eXxUKXJpSYXc1sUXUFtI/PWcP7HpZ6qHoaD
c5FD5m2M2tMZ/Ttr5bTIw0iY0p9oiAY/qelTrIsOvUlqqiFQkGuyeWYtx/iiW/41Ey0iWMp0y9Af
SfrMq27v6k63T8krezJYQC7yGIG96ejqJa7KDVUq7GTkR2471durzqvQG+kEblEc/0xqI1mnSG83
coQORBUcW3VNhgW11IeYcq8aHKtF4u4Lt82ekEZgU61J7bOb8hzaenzWi3gdzvEKxgDcLfcexKiY
K3AsuRva+TodE3qHTh9hkartk16Ty6zB6j5Oupl+IDMsZPOEG+lkkKNGSE5c4kClU2+hAyQkMTmO
JitS0Z7RZJhYVYE84iEuNqVmImoIEYkwEuXbPIqjXazNIEnwSWspGwJxvOQlGwNzLzMb+f5kd/s+
A7IjJmffThLfySw0GP0Ay1Xm6E8xKCyyOKuvzoi+st2H6Ax39ci3yNW5d6ADlgfySQSBBWQZRswa
4AOczF4gKDVb91jrKfi1JnD3PsHwia48zOL0JZGLir1HRMm+g548DSwBWYo7+yKiEYJp59lhorQn
+sSkfTAsbNziJw8tbsdKZ9+103OcRzeSBYJj143uUbdhLUVhevKs8iUMcnxuYS02Wp5sut7igx7A
fILEXqdpgYfbItMW/seywt/z5ljMusqc/ANbGcwY+TsCi4ZiYtcEkgQD+uIYGzkwlpKQoPwzr0xQ
0IH33k90ZLooeQ5soERe7J2qqo0vus1Cl/JnQLWVcq9fohUPXMHqxk+PfmXBne7np56OYKIjQeap
iJz9FEjtAG9Huwy9ao5TEW9EIiSjkUJWaQpsZ3NaoAiYicJgCsDS1SWoGWYjLppruEpRuQo8iIzp
qDN/na220ZhyDpDpIvyePkbpJN/mJz0M4CczTlys4pRFpqDUn11Pvnlhe3fcpLefyAG4IpF9VW1I
9OaQbohHhEtIktLCMCJCrHwEtUOlRXdVy/HgBM173gyfc4oy+hSutQr1D4zVCQJmGYIEIMzB3Yxu
QZ6EQ1MhNu9601tnzcUh1oohPOs+bl7CuxFVK4EHjcY01LFO6Hzik3zpq1hAWSQxS+P6PlmJi4TH
qUuCHO14MVasmyrbQQY9pzwVDUrGbKjhk42UfsaGsPqmUAfJHTfudH75UKhdJzvjVQhE40GWGuvY
KIetFoMnCbKpXbdIu5GFYtIiRyJKau17LTF1UpbUr7JGEwKkO75RNJ5RlrhzfWcOTVXOcnDN8doZ
9rmezGGpu2Fy0ocDDqrmzYx97DMWw7KC94h2QbwQ+5Pu8d7oT4UGMhJDKp9wtXC4HE9VMv40kkBf
mNggiA/A8NkZhC6PsVh6TVcuy7SnU19r9nm0cti9XYACIINHhcevxPZXVOuygYY8QXGykp6pY5UU
W6PcSUUgTqaA6bYE/jmNyI7U5yw1iGubMqjpUf7mJWo4624P/myOMeu+cR1/G6pC3rGKN5ukdIOd
6TrdLu1xDRdZ9r33WaUldlxfHg+NUwVHS9inKFsT6u18BvCaN0XhzBOUcvwy1WtSKY03pekLjQH7
KAU9si4LvDvmzeba1hHzClTvmUeIWI4gcNG2zs1oteyrwgy/6GVcn/LJoWfQ8Y1LA92+BxgiFsVY
9ESIKOKf1dRfwujTDlLrlmt2vseIgk3ssc4fjHyduz1AUS0A1QFYSB/nURikyCKNkY+PrfM1QkD9
xHJRe490PGqqUOqeaGWPZdAOb63OVarbDWm0LCFVQV1ttIoElUqSXxuD2zrZbLjWGxOgAWE731VT
OdfMmOJT3Y4LiGfhxxBlG+HL9htDNxCfijY/2JZNCc1szygTbPmmTpTWyAtMuyR4A8BTPNm+M3xP
RLnixXA/sjD4DN1BLC194KxN/nMPtutI/CxohsqmeEafMJ27MI8HMydCZqCMSBBKq45guoJj3W5q
0f8wtcB7CVOv3fIN1jfW0Lympcw2mC7it9b6yd9kvgdOMx5t7idMiP3pyQgQTfcSEhCOtQy0VFSf
5BTCnYhJ+BDNs2fb9deut2k923zqJheR9DY5x/rRdVZ25PNG1NQBF40Cd9q0gcLmlIL8N/1xi/D8
e192xdluG4CqHTYv7M6Lapjg0NaaAM9N2FYeCUoTqjLRafrqpL+7vt7fCG/DcWVl6nMu4+kN8bWZ
36Fs14h6w5pBdLB9HIeYkQCbx9IhCeY4aMPIwSj56aeg+dGzqrXXDuOu9dCoJ2JJrnMrYuutmmwP
eh1lvTCP4Qj3hCPGE6AYYwRzo0PD33pWXx5sxH1Ig0gwMtrgNvll9Vzba7469dWMjS36FtBWmGw+
I0+/aEGi7xoDoze+e1JPLC849O4wfujuir8IwbMJ+M6kA3gqFJUFyezVsBN/g2gdtESNjVer+OAI
ruS6jSr7U3Q4tvNGGZ/hyBogrVGmaKn14WF3MCft+xDTwfc6r7tSpNd3xGVlG1/lxb22kSOQMimf
QAWGN4wZpym13DeYppIynd3umjSun324Jk9VIup9Q47vyu5CZg3CpUOYlNVbQxF3kGX5MdSRvQ8t
klxqsEcfkHlRaSTTt9JX5oZuUXgsELitE7MTd8MmxSSlbfwiEhBNtQ8NsBoQ9k/4KMux/e5qTAon
UVXHMAQMBnvqN9W7zU/fsp8yo7G/ZQ5MolAr5VMYusx/mrDex2G5nnLQuZnwnFukTw3zjo6kFdkT
W6ANww1f3ivxgZusjdVbZbMCSee3OskwghiNmUKoBNtLlMhzOGvW86pCiCpU82vmn8Y/dM2Rh8wa
U+Y6Q/BDut1rkKnsI08mJuIG+STKO5YYWc5RjTStbJPwLakTBh7u/m2KIITR72Z3Oj09jXwP1Ik3
jKHPfMxlsgKF0RrudDMM+dPwinTPQoTO2TCW9CrCsVnKBJSr782qytyBaa4+aNw2z/FYg2uA4fDU
ddqXti+sV3KXj76P7z8C8XpnSREfBQlJT1U4vI+9cTHzbDhRZsDgTcVkSzCmR5l1cvfTLKyo/fw5
csWpmeDBpNroofYwU+rickLQH8urmNpXGtfazjISHLtzkSLW+5n6tiI0zLtEeexdLC3j+/g4WZkB
pSNtUuulUjvWZy7wQqrHgjIcnH+TpAuWz8fRgVtvl026SxOQtUX4M7Sy7NnJa3igee1siy4Qn0yo
MONdrAhhr8XMkoZ0cLfspriBmXrHHIxwInf5LFpxGjopjpaXRFcv/HiQLkThjJsSP8+T03T+uYKP
v4xnlJDPSu6zYJb2VJBbfAnCrFgX4wwT8vALto3Uj4ih8WboxWxycWGfVJLmi7QPgx3A1M7D4eQU
1IvdlCGhNGli1oVzlc0UXEZMTKSsTeKIZ7SEgE76Vwbs5hy2DcByMgvV3Ewam8G4pekJhUB3j5XV
3UdvfInK+i3qGIVSSlInbUAf3nQAjym+LWoqavTm+iPTBwYcbqQhKzASz7OxIJZ8/sNmMNY+liEV
dTJaDmXnhgcyeJBfhumWNWDznrXVEgFJtk0bPd7VZvbGlGT6Nj8pANU9nljzHrNJ3h5P5pdczzYP
DgGO0LaQr1p5E15bE2hbY0faijaOfHdGYm2mVHz36yQBLzCuHRJZVm6tD3tr9T/sndmS20iWbX+l
rN+RDYcDDsCs+5o15ykYE2N8gSmkEOZ5xtffBSqrUqXqrrR6rwfRyFAwSIKAD+fsvTbVqOEbYHLq
p33TX6i4u2sozeSU5KCERNynR00zvjvgOlYFm6jtGCbi0WA4gjPYPsmUbHH3HHQmuDwmQFI5qKvs
AO9nBwu5eGDQcw/iDpj4fBOPPlUCHVeSW/ZQ9q2RmdEYqmNVfjeAdN55qA4OHWDzwnRvr6tHjrdY
S/T4pBC48YkNTHzKTfNk2HVwFrgXV1lcSLbKdnfpU3VHrJC7q3V/F5NoRZiO38hzAQvUDbLwM/Bf
Tb0RL13i3hm5a484vZYOiZRnAqdMkOqpuQybyEcCaVf3dFj6TdsB76Mc5e6mAqZ4UNjkPPBC99Tm
oKVrbSz3KrYTSvvabcs25w2NtloLB3lgYWX9myYvs+IPeVtirFukbJDHsA+Meeq8sO4m3AdP1s4o
A/ellc1rLHugDl0YXoTF2BgLe1e2UOSBCVMjjPTsnHUDiBAaDxvhyuqiAvA8XZh078omWK+KTQqB
CYbya/UG5+mJcE5afrq6UbTcvhZa+wkCr7iYUJq2jt3gAgvhcNjW1LxZKeA1CQfWT+Pd0AC/xP+l
vWnkbbBXRDnnh90ZkVu5U2Xjb2Oa2m+OMSxKekl+sgnj5p0oK+2gE+MHB2++G7Qx0+uAp9gK8O47
vePfoNoAb0Vh/ub6UA+UvUN+cjuG5U3fueaXZPC3UKnSlRmpCY1OZbGMD45mYz+Y15pP4Bdi18Bd
2/Vt8BH0bIMRqY6gXxUy/g2O+gDtenzHIra50bEQ/LhJoph3e/1hcZhqK9lqdhHQ0Ulai755Vew1
R1CxEeH0NjOXJzmGH+MYI2cJmLbi8dIzPZ0KX9uirwTJwgJhp2SjHoiLK28LmnN65zDZe4Wpr9o2
rza9yfooq+r2BBYzo/SbSYispfXslUm10uZ0WKLH7s15/L7e4NWFBgpFMVgVqrohhGE3GcbDHzW6
uW/RgA6nt5E4ZCrYgXFbe/aDLNLhcH10vXFsiljQeKiI1ZjrprIPLjZMhMs4fI9bs39Ies07CE48
WuDEZMKOeKx8q2GZalC2jhvtzRtwsFmjH9+5JlsIP8OuO0b2sNE0zTyDcvr9HvHcA4i0qFkhgkBz
xNr/xPrc2hJh+XR9BDPaWCc+7pCy0+6LQk7fxtzZ+wUk0xrHqGxrvNO6fueXSuxJbuppb0sLDFVr
Hfyxxtb+4+78Q7dXQGMdsZNzRboFZQM7H2na9WHSG28jEvYHocSzpLlP1J0mV0I68VlJ02ZzBpoE
fh8cJQIOVuEoq1OIZmoxtGm1HdvCP0sr2l6HAG8eB1AA4FaOp68obMZNO6UJPpRKW+GvSx41Hbmw
ogX47NCfRiiYaG+9at5dLDGgMgQk0UTtrMYssXbW9XNZoJWKbRFs2lyrnquyw8E6UmI1sobUj3nX
1LWZvC2MdF3HQn/A3YipnCzTbSoduQ9gZm4Sc+bwlwQiUIKoFn5oB2+/3IuVEf74Gd6XhiVa0W2y
1oFPOt+UisSngOUzm3seTkULx2pggCodF/ElQMx9axjDM4GJgEgIUj+VrdM/O5W4iecdrVF8VMr8
Bjs5fgxUYe8Huu0bYaG+7U3F2iDLnjAaaniKgbYgZb0D7WDeR0LZZ8sFOzs/gnhh3dvmsMRpXiI2
LnEoFt7B01i/WU2FnNhhp31swmFVtZw5Qe52O7K8+gfNDmD3Bdvrg94GUFppPlKx0iKedv6Fgsbk
cZKEJrc0BGvSTxOPE6X7/SazZXQIqrDPd66rdpN0+g2h2tWWzYz1SiDijcgb7QHgaX072h98gHRT
JsYsSRDIRFlAqyUOC9T8NusPLNkFKoh5sLOGUTtc712Hweu9682ILd8mG6PCbbPrC72EmklBYt6k
M+gVmz9+btJ2xdE7voOtLygoBhOLE4FZiElrDUscV5qmU21gtKvpfEIRJycVblDcRi90/r97Zt18
6uZnBJPGX5Q+8qU+mBUR+luUG/7KGtHmNtUAeH2+ud7z0uz3e9QZN5xOFr3X2D6UXg0wW4nf7/3x
s1Jq0SELH/1+jG+IQY1vrve6yokpD4YmIm21/+M/rz//49fC+VlBNlZrL8BH8Md/ZDpJ0EbAHrSp
64EEIohbXK7axQ/M5I6kJ4h0lf/kd3Z+SdUWYbkiTmdsN1mQejQWI8M/asohwSKu98Iwxq1UfvrI
UhTvQmVa37z+k7K196GyeN/pSJ/4Tt1tLcf01q2wPAcZLXLKjB/0ZpvlQH3g7Ajx6Wa6CacPDIxo
AvFR2S6O+Ch5l2wn103mTAfaBjNvY8IwgK7rdL0ZXP33e2XDbvvHf/Dp1lnlU1RyFDBVGvPE0Ne3
oTvVt67V+meLtjk1xvq2yTt2xUVvkQGRlNsxLtbEDdj+YtQ8eFFx8O6404EuPQgPU75ETUoaEL18
IDY8lG7WgZ2sXgYX1qs9tB8xB4qOCQautCMPxmkC5mC8PMCnZbq128E/G33+qqPFuwxeWT30nrm0
XNe5JD09fS8vli3l0RmY8vuNH2HJ4ekOpoZufBkCIz3pvZaexqjRoB/599cfXW8sJj6sMPyGj1R+
XQjyhvpWkAX7txs3qrGkRwiTD3ZfGJKgTvaWzSj3FKHdfNFXMjuC3/jrXZccgGOfJ9nxeo/l+bLC
WEP8BCXpa3exq6x3TRX1XSGL/NFU/SFNhuwEWB76T4k6jW4THXXtQOIB1v+kH1+HAf9KT9TfQst9
d9eX1IlAIgVnLa/nASf46z0zuU1gnN2JzH+XuZfdVHPrPc8rl+RSi927SMbHIt6DUqteSKCBrmSv
qjLvViN/aWWT22Cz2yZNPOC6NiCGkTDh3WWlie5PS6NvU/lka+n0oenwlUkVEkcLC7Y1V+n/uBny
8Suu8ml7/VGI9DtDW/OkzUBUp6a06Pc278y3vnOGLrCEItWqdMjxnLiytDCHVmO7lrotiR0vtYMv
ne/IfXAv+kpbgn+XTxrD5i5xPY2v35VbREMWZWbj6END+sxycSQHLP7jjpaPB3WMTJItwWJRUyI5
M2cvT4sHCIrhdM6JLbvD3iL9/R5FeudEWpm5l1qLegMpVtmaSzdz9ZMlzQme83z3emP/7Z6O9eJQ
83vXH9nX36NtimVxqs5p75SPtvcw2HV3ud5MVvDYkht1pm/YXRgtBCFfBVvGHiKDGXYxqSGZf9eA
SSU4vNO/Ns56APT4tZU7zy6/hCp2nnvNKg6FNlfMg9F5Jgah2SQBjedhfphO0YQdzqoPWeEBxIDr
tXV7zhpqu1Rt0Tnc/HOfnPsPpjQ8clKi8TZxbeEN/sVVHSOqglvawQmLotuK5upT7NAJozlzr1uT
e2oao99oGRxjU4zjBuHCeNAC8NVtjQwRQ2RAb9O6p/pYz6FU/iPfbbUf21YtNJmIezt9v3oChBVz
UWDeWIeau6OoTtKYzonlB+XD5LiA0ZVoXyoVomwRIn1O/SokXZN8AEatdGNZmONCW30MrZudAnOu
gZSw7ae2Z5EzEGBmZhXJJe4bRIlD1vEVmCNKDr918BZL8Kee0eI3AfFJ2mGrIxHU070rD55eqNuK
qWiyKIRDQlRZrp8hvl/y0uy3rQrv4VpGSEI0sU5La6s5ef14uPaKa1u7x7tKttkIO2EEUKchmdP6
YR5zskczpfRZJTpkTEWJQan2bDQGSy8nwQkwom9uiI3elplZbx2yqRtJ6dWRyKGsyiZuMdsaek7M
iF1url/6v/kIl7H4/O//+Jq3FErHh08/zLOfUQcWJ/d//r//+mEYnEENf/kkC7YZz19Snob3dmZB
//qEH2gE0/zNgqxqMAjg4PyZjGBQIIGXIl3bVLPr8ScyAqZaUAAQphzDEi7PqnNAov/9H5owfjMN
Ha+kLnAX6Y77L5ERDNP+e1ujkApHqWlaOr5S6Upl/r35skv1KVeawmQUoInqCHhfptFLQxhA3ZO9
i20I3AnIj5bM89iISrJG4yM5eG9u0N2NPSfn0DiEDav4wwo4QXXid1grXianRHhisZ4rEESJ8Wvr
gv/QChivwcSgl8QAb3Wg+lN/JJOgXnk1xW4/4CYZn0NpBjScp45xeLwvJ5AluvOhzAD0YWvR9/MJ
6LRj3piRxx+xDtgoNPntYtBffGWcgpjXofMRLfJmevRc66YBhBOM6L+uPx0Mez8/sws3sRsYa2Xy
utf/btA5usExzRy6til/ckC2sGxI91kMMXADFh2zjozZySG0FxGwUaQHN6I5KAyUiFQFP2hAnQHy
3g4eot+wzDbDMJ4NT4GLss/zL0xJyZ6IHzqiYT02f5ZBoRgxp/imHkS6vH4gQ5qwTse3yeHvDo7V
LUMsiwvYhd/mP3L962nSfRowdDNyW+nLkwwG7Wwke443HpkF8qz6bvCTD2WX4NFK1Hxs6khj0i42
CTtN2BI+DHkGW3Dw4U7FN1dFj2UAKY7O7LKuG2c1WAh5WhF8YN7GOhPbmMn7W+gsa8zYH0pxiJVR
4UQuWVBEYbKrjApGr1Y8SAeyEHL0bmni/lAstpf9/Clby11GrVktrflN5f3wWvQ0v+vKvbRRx/xR
EHLWAbGVHl+KdoXmE+QdRxM0aOGMsNF5XlL0zRro5sGWYbBUm7aRkG7qlTZIhNnzuVzXycf1JViM
3ZI6d4nm08Rs2pOjB7R9iGbjJekzbMi2WXcOp3I/CL7HWH3CK9mmCjBIkJDDw8GhSBChXMoZ9tPI
uyCanjb2SEYGFQxsfxzuWs+vCsNzWVgvBA8Q4sSBTR3rHGjhhzefi5w3Z3durtPnXhU+T/rxzIkT
v9eWY42G9HrAWre48X2+LS4yZ5XRDEXzHl868wxnnDDvztTWGjusRRp3H6rx4PS21G8c52AGkHwA
lPMxWBwjcnhNWKCtM7dcFXQR4PiMbLqbzfUPXw+3WcnvSX8TILB2Cw5sTAfvxyeKPc51qJwk/N1e
362WcylPKiUqR2yub90D72dWYb1uvPpi4d76E/7IL2AURifLtEwUPIZNA8K2Z1P2T1Z8WxUoj31i
tjqLQcZL1R4DKN+T5lyur//ToH33w0//l6xN7yDvN5BffoGd/Hg1xcLDUUJAXfxlLBQGi/9aIP/C
5IB6mOvGPyb4ucGM9Bs9d260zr7MJ80/f9lfeAP/8LLz///0IYd4rGsIeXxIx95zzD9CD/hjw9X+
J0dT/EKa+PFKNn0HZfFP//UD9mkWl2FDl8iQjESdh9E+5ML2LmNOhSMPimadTFz9LpdBb5rn1O+W
0owvaGH2//wzi19M/9e3ooRpWQ4mVzgiv0Av+qKufGGSdRziPqS1sSe/4kCTEvcr74e4dzbUZYaf
xv+OlKJjRx355sv87khR3VUEfCCPhuw6PKd6Vf7ZgfplafsP7+6XMwEtJYoBnfMujYkaJK4oLtjh
X6eyMrL2LROcP89iJEluTTKI/+z15f/2BmzTwb4gXMdwrF8OjzvZhdSD0WIbpWbHDqCcmJDOoR6Z
KefLNJpHF77Mb+HM/O3cU+063+DQMmSRcrsATgrJOJPfZeZcoBlwCrtvkWgYoqJHSxkX0TiX0Cvk
QhsLj/E/XCaSGTsWTCSD9lZPYUmlbTqhBT9KZspsnibmWT7CsgsN+Zb81bOWtnLhZwzTdc+7Q/y7
y1R+jEN1zmzgPqGNFErv1m0g+KL9/u46pbCbdlb6fInNU42InICnv+U0OBYjsQa8bZboNRYtSgm3
ZlbjsUGiM4+i/XwM5jtt/KUxq/dw/qjRPNlRFjgT7LRxEvGlIONgnjqq4hMcPqCCdotVFxLgPFnF
Q3eZLHbPprqUw6fhoW9OWiaGFhvCSMcv7ps9xJ41bLgzaOQPHSYLOu9nkgE4WPPUM9nxtBknHmK2
5C9aR9LnvwbQDGnqcYDnl5lP4uuKSvNZs/g5ZoESUOe85rDnEzeYD31vORcUBq3JNIyGEGGUe/mx
vLE65lDjpa8ssQj5vNe55Dq2hy4vmdXzs0HysnTEljw/izlElSQd8C398yvVEPMg+xN8ZL4YuEgZ
iB16c1AEfxmfHEIapgE1DCscFlwtAp5FLdE5ODwqaBYtI/pYhc9bKnRnr5zowyYfIfDwd84z13wo
wmn69GqNgBVOmPkgZHV7Z1LCG6Wadl3I4rJSfPXXa//Wr/XXmujOjowFApW6hWfTM1Tk44w0RBpt
HhsajnSjp2eTp2rzYZ+fOi88+3Q86lqxw/27sUJxRm4BLnNGXxJcotLI5gsLP7o0+WgmDVVfGh69
jm+1KTm3LGt4d1F2ozdbzb+SzEd7/stweZGgY1smDHY/MP1cV4xVyVwZevOpX3MS+p1zn2bJa9px
Klc966A80R+SvD4yBIbL68k9DgrqafDaDxsZCFY7fLvOPOxpfvmu5damEnhQ0CBdz3Wr+KSiPSHu
Cra97jxc1yRkLshFqR4Ig+NCD1mp5a57GXXros9fybzKqCRnZ5KurGqD1/Z8fXmXycu2Ij4pyrLS
bk+mP89y5FdurxejASV+Hi36nGWbau573slCpqw5Rr5arf9aSI9Tbr7ki4rD0vbOe12ipJkfFBFD
S9oNl6wKDtefEGoUcW5unVIcu0IjE882kAo5FwJbQDizooxd/9uAbyLUtS9yeg0d95Hy0YfO72gj
CABLQ+AwIsKgr6aZQGByF98KykXeBYuxRVrwmpAKGJfc4DbDzmkmwG6uqxjXiOylNbziknAhxPAO
c0NHTs7qqxAaeEbfXHpl9GHOA0U8j22xOd8QOZP2hGReL6QBoznb8dumIoVIa00uUn7bn3cRdc7i
0Kk66FfiU0mNb4bpuqjV5XplhwQLgmf4bALMvQZtLDaTH03LV4WD7rmq5GOFPzDJOStVfnDKPGVJ
zIO0f7bL/EtPaWV1PQ4YWDPK1dcFbQdVZOFVxGZBw1kiENrg5wzwLvLprtf8v3f5f7LLtwlFlPNS
5P/e6l+gWVba6ZM2xs/b/b8988eeXxj2bxTGhLDZVpP7Mi9ce54DbdAwf9NhMhmSFzLgS7Hk/eu+
3/lNGsiNKKYBRLJ0e8Y8/XXf7/5muroOIgw2lcniTdj/EhHRmFcwPw3qyrWVzcLaUvwt4F1yHvR/
XnTaXmY2BdHEPr6yg5u11jZiV5sBfHjIrGZJ/bh7IWsN4FapExuRhsMiH9K96JDAYYSZoi8Wxb5i
xMfXBxqeh774JHYdkkNJcrcjg5q+Ge0F60TdbUPgKFqOGY0TeMadl9hYeXpIEE3wWOZEDaQhJVH8
84zd/cPUUVhDYvfRB69lCI1AFAWu4CQ9tHYXI4PteqZr31hT1T+gUqv6MNgXOTQTMsdjpo0IMr0u
lqLK5BORwmUXhVt8M/tR5Cg/CRAfey47Ou6sfHQ2rw7K2xw5xA1qw8dmwmChJ8mD1uLabwHOriyz
TFYawTpl0GubvtXNBRl61U4bnTvdq6v1VKIaMaPwmWS97wIq0rZxreMAZ5xAEcQ3OIXYlXNkFmgW
cD10L0USE/A1mfturJDZ3eHHpilrEgKDKq1BAC6+OKNWrrNtE2MjhVuvG969NZq36MPzG93Iwg2H
azl0XbsSHS5RhPh7B+7/Alfw0kPEDUdCIUaRgigKEglLlyxd1HTlNqcIsC8c+xi3eB9gKpc36Bqe
ML+h+aa8jFL7pay9dN04HlOGPayj7u2ni+Z/2WpBmvvHE5CLTbENEXTNqSH//QmYCw84oFMUR82L
KAnjQNgV3QT3d8K0kifdRDspX2t60UCOSIaj5ZTPGjvfLW2vpykY+51RhWf2M4ATaGysaxNEk5h8
/8Hu/K+i6S8Z5qfl6Ff6KsfjEHSTRWSRfk+D+3tYMIYXdA7A1JBwXiD8bXwE7VNeBS8aGBy1miJ0
iqNoxr2RBltARtrKz9au0PTHMWl2Y5LuOd31e11TT0mvA48Z8mIVRAVMvik1yBHMx4Vso3WbOPIV
W6uxcuW0QlQMpMnIgUFNJXJ2VbrbcILWnTdRsMsGL91ybgKADHzAkxk6ZFt7tzhR2SJy/kUuyI82
SbeO0cb3Ezsf7OoZsq3oRtMNyCuKz0zowAsBZZRLvERn5V8EpJoDELbLVUpzaNWgCUjsUUN8NEtY
I4cNL5Oi1MEtaK2xjPSA/RWBFOPEVO0IKjt9A6CiiTCBaSA8SZOQ+hJ179chy+Md5UpCnQYkxnVl
bv3YIE2e+LIVJL34qAXWcxXqD5OOsm1y261gGNmlUVYcY0vhKbQMNECkZcEvFvqFkJ9wmYnGXIDs
GPdx3037PP8+1Z6xq9CN3GodQZdiVhkLbG4y6ap9a1qboB4+hypwb5Iap1+UTEf2JdhvhF9vIq/Q
T8zL+qnMxWduTPGGELqboq3rk92N+gOl+seoAvKHDSOg5GgPFjYZiY68T0i2HAw4zNMY7qvEevdk
eCOqdjg6anrE7aIWcQGJYqq0neNCl1VmmrNC5E3qhWHuuoRivU94DS/vfeBIR+jRJ69G30Lc1MJV
D6bjvgpADmXRiXQjsozVfMZmEDrbKE1PYlORkTWOxnPj2nLdlXq/TqIT3Vf6ZYpzTw0NWHJJAHfH
cyZNbTp/jC6yUPFKV2y1/JJwnzY997FpbQVVoEULi/peJxEX36d9q/DprTthFLMDimxcF+mtTz7b
2ozicRMNpNPabrQjdc3bZMI5aVonb/uphIRjIKvJvKexkeEJjma8svAzkpiEY8qZGIosu0mJcEkn
goqAV1dZuZ+IAz8Bj4AVHpKJq7ll9ph2cOaizAtPXkIHJE70YUVb2TgIO02fwz7clJBo1w1AAMzh
ROcBeNAOwnHebSmobhGoQfWsL9fQ6Zgf5j37IPNVUwF2Q56KvaZI8aW1FpBKX6f0xoXvjKHLNozc
Vt78zhJ0MclKcU69BYmnNC34Vgbmaa7Upa6gek9TRM5TRaNdtUDSK88xH+a13gb/GNFGta9v8QpT
nvWsx9Zz3psEWY0WDvh85xwRc/CsvanSXVSwIEayIY5uMG3y3lA37dhTmK2c29I202Mm5VMGk+xk
eYDXraRaN2mQH0NFRo6Ojgc7TIbD6h6LzEbaWYVkQHwtY7ziUaHbhHQUBMc7DDAJVcpF1pKNAugr
WccRcUcwLsxl11Lp92J/hwWz33WWhRVqslKWr1G8DdJm54j4hDWT+LBg+N4a49mcSDoUvrmpckqX
VdGIZTY11IFFCWZvntFiG8kbdQgQbrpYtYbfbSJRHJIYH4fW8NWEruOsOcJcxm77pXC7m3gCRUiU
wrRx0CqdDQudL/lLYFAsJ0puvCBJN2brf6ArtyHyUgzK8ChBzvkyqrQ5yweHVvvJ00oMBz4Xcl3v
iw7QqbBkjB/9UkQv5Rwp70GVuCctcN5NNMayJo+IzUj8yHBDIF9ob1ROsp9dp+8FpQxinMv7xu3l
0cmiVcvkXE31CwD+u9TGRjCJOll3BJpg0B6fAEgz8pjjjd7R3WhAZOxbp7pQ5AU8kY5AI0Do0ZrA
iU00y41ny3fPlLddNAwL2+lfdeO5RKhGCDwWmYBoBcPI9oOBviry3WwVxFrCmM/WcgqYIiZj4Mxg
EyC6TJGoYtVbGVDK9jX/ptP5qrkAafZoa0E+3pHSMUqzqtt2DaaizsI4xir2MSaCd5H6NkI5XKeM
2N4h0t+aFBCYZgFe98I0PZYxc0GYz8AcqdZBQ0alcilrIPtplnGrvBXWWfZbhKm0RolEdW7htzW2
KjI1FEwsjD59xXankg5gjPq1AHIZ5wPdXRuoU06eMycmLRxA29KPSUm3H/qw149tYKcLCu7Owo28
2xblacSJXWAqKGLRbDRMLL2pk3PPd7zSqPMuSnLY1z5Vza2PVWyZkwJdgTtdoH402H9ObyxgApho
vBmj7ld4wl6YEKdDTKTzAt1uz5aWZAWJYIch7s1JWoV+WV4Cw9LWlZ1iX6TTQ3Im6EL8nFGM2nTC
gT600RY+JuHPsCCgElM/Bbp5MxB8C9Mp29uF9jTG8bTKlMLO2+S3UL4T6MuVQ/JgYK61UKw7WPe4
v85Z3YPzNPqVCuKNUeanmlDdve0B3zdCY6Iwir5cSFI+iSduZ36utqoE67zYa2hNJ7XaaZ5bb1GF
xqtBb8Jjiyxs4bYAQMl89lBWgNlrg1Y7eqRxbPWBCEZLECaTE0W/HWZad4n1bdnYubZI87I7SUrk
u6E1jnHPzteoEAALGcCtK4b+QY7sp9EGDZU894wGCzl65k1ts3qx5iFJdTl5A6H7kIto3BnGnVsa
8dpqcNFK23wsLGojZbfNWG2uckgHmfA2Kghuy3S8KUbjySO9WG+zpS4/Mze+T1qxDoV61MeSmBS6
SbOaJW4w2pEw11IRVLvM4TtXet9uiypcDyA+iVBujqXrjwczzFYWCNsFDqRuwwR0YgONozxVx8lr
sQi0zi2gFY6AuNMzKLqTCZuQMUsqdZhk27IpJGWjp3S2QH1l7vGx7IuAld7kG4+Zh3qzVh6Xj2h2
+PkgsSceyhqr36Zts5g8kcG3WDSqhF8b3GvhF2nmPeJ7+5voSc2hTiKotBaWDhWZeKWmz/dEEiFg
cZhBIyS6vt92a3J6Za8mrL4kIVPCBXGQZpcmzoaD73TDgfS9Qzxo9PnayaUwF7on09qTZk+kdkm5
pJtqVCypvxnS4iGYxgP5O6lctsbCMVg1BxPxakhux5NJnlcIwiGTXb3FVHAt+a0cL8hOktTkVR09
2cDJ1lMK9QqJ34Zd2dkU5ZYpBEkZ5uciW4ssoSCm6uiYhMBG/NOeuM3D0LiPbDqfhDHiB1vDaF9U
5OPS+RTzlDoeck20VDwYQ4giJJuNRXfkk1AUmdUaa6KxGHoj3JqFe5D1EHFMJPHxG+LwOOh5DXG6
4yjkJXEZDQbfRAXf0h4Ytaajqybi/SuUOhxFu7AUjKKU1rPKePYM+m4IpjuSNdcoRr5oIRzQmeyC
PJU8qzJb95b9HvuArQyc5KrXvs4Kb4zG38G+Ih/Wp0+S1I9uuzJxjSzLANxyJigemWQKxvwHlVVG
YLP9s9rsL6VZRbCCTaEAaPiclCD0XzZRcHWrpLLK7ogE5zFydnZprcJh0hdWkZyqqn2POypWY8lQ
VvuPAatCn3CioSOeMpsXAXUzJ9PFq3RMnQUgHww8YcBemHY03Q6mk3/Xla4ykD+pK1mUzP/vktIS
KUn1JfnL/3yvwq9fsr88fBbtRxJ+/bm+NP+FH6UlKksmSnHUHwoPiUBD8rfSkjlLQ/RrTgOhG47F
2fJ7aUmI33TdtigfCamb3FJ1+r2yZPxGMIfFqaNbAJYA1v5LhSUEKpTLfqoscS4yU4IlmIneQhdK
zoqTnypLmC06JctkmyljF03ZGiVpeBe7E4tMw+7XRgyaOFYbOw37ZzY8030bpMc0Et2zIWLnxrZT
FFchgY94QaZtrRnPNmKQPu69fdgTad74wwsOjW9VHDt7fECoTMZXNWr9yrUgMc5somcyyTHGsFXl
Yp0+crcczulgk1s/iTWLsW9EmNFaQ5b5HLRI3VvDHbbXhz0WpGUhwnZ/fYhQwEaq0rO5UnGxEtiT
IUZOt9NYPRnV80BI1Nnvi/jlfdBJcWRGuqUpMVLUSadlqUff+Hwu7Qu1HwqXIk/IW6uqcVm7pF00
WoF4C94va2TvqVFEHU017oqkwN5XUI9epIgUMDwfpI3KoO4ISmfnFuHiWCFJnSE89pZhkvymmX2t
poMExHK83mgK93XtFCiCYyhvQ9HfpvnkH9gh6CRV4rMKM/zinWBP4CXpLVMbXjqVPqTRMD0DX8SX
sga8Hz/IausLtMCOYGBgR0J0fABbfjLNB0+fRrjmkXOqIklUVmW3B+XFtNCc6lAZ1D+IT50T3/T9
iKdiHUQ0iyxHWyYo4NemUbL2wWKzZJck1xFKvmVCFu8K871PoCypswX5rSjd0AtP47S3CJPZxwXJ
fA7AQ4pTCSZtJFcL8gz7ZZISutfLxKSdM8vtEn/f5eZ706GkM0Mwu8jW30oZf7HYrnldaH7ktr22
w6Q663FsAW1Eydh+ryy7WnVG/FjBU176VgHWwZb1ZpKqW+hD85BWpLJBfqf4SDWTkxWEiGattCCD
vDxHarQaAIJCZgGwXvzhKZFKee71N9IgFrfQCppYQb+KAwvKMBMP2ZoVjVJ9zrrny2g1sPvBoBay
CuQaEf3Zi4Br60W+9Ig3vAG05iP0HEG2rmzxaJkyRdARWQupMCkiu6bsWbPpYUWVwyGCBA8ptK6O
MZcAfavyrjHcTxayNHX7PU7458wnJA0mx1enq1+9cuBSAqqOM2YRAnh6iHoUlEmyiFzreSyDhwlF
STjArh4bFvN0b6LY1lduNxHf1Yc5v2dq+8J4DiJtH3U1yBY73U3qIwotbN8R8G6H2GqV9eEqKaBq
ZFp3OyUxXvz+gClNrSvdB74SoZYxOyRTSntWqUshaHD3uUvqtYPfcAG95FIR5gls4y5KaHqxQPjm
RnJpcoaFGZbiKo74GJTYNorF5mGUgiRIYZIhJ2E00N4GQFEWy4bwdYk9/r5NycNEAf5udNZtahSX
Ok/fbQ93dw26d1enrbWCPsROf6LYSB1JrHIlbvmjZWufBjAQB1NQ/vGS5PuUIiBLsaTEFC0XQWwi
ifNGUEVWS/dJeCfHJgMx3dsihrnhPJt4hJYI9ONl5VYJfcF8O0ducQhvID1GDvjQfgT5MpYjCjr1
RGllK0uHYbQjQz7WwujYk3S4yElhXDkKXTrSYuqMVARQVSxjCLNUSMoFBULA2pNLGYqanwoNMCj9
q3Scb31vbjNJGJ4o5m2S/S5Axe7qkEA2SAGP7ogMeuoFLnIACBWebdTzFR3J/0/SeS1HqmRR9IuI
wJtXKCgrValkWtILoW5JeBJI/NfP4s7DzJ3oiLktVUHmMXuvDZ6ibhyGUsUt57y/ZPzcigklzs61
iyr688J/amOtIqfLPjgcgaliXVx3PYlM4ZiN73oCulzMURqDqOZnFmdj0jf5ewUvNbFsoIx7r6LD
SEuhHku77nZOTOVNnmffz6SLtCkSRAItAF7/cmZYjDjZtyV5GerdGtXL5O1ss3VOqpngsiHitJ0L
/pjlqHYjdOl1Lki9nSvnYKo94I4s+6Mm3WESCQGKk7NEzBwg7gAKUoo6CXHMHVfWrAFmWD00ev0i
cFXvW7HrpkGe3cUFKEpUtKZ3j7pGhpyujLzLTfw5Et1CG7iUUa8isp/kePcUy8EP2z2uQ/9n3tra
Ls9ZR1bDf6XzbbY7kgKKU28QO4ICHDDw6rxhd72LymNwX07Pven+lBOPug7EesjL7Kb2AANbzYG9
ntqBO2FYyVZt37jZLxjPTzLtQAyUJNz2pvdZ981A7odNUPn67q3lt1NmZMljoYRBuSOJ0+SNSQfw
S4szcJTVRMXmKYq+zF6C1mtuRt2XD3C5LObSvTv/MUdl5q1MH7O4uraifVFBABZW/tYMHKQuiCQY
KgguGFHkNYU+7FwqGdVv9eGtzZgNgdvxGcXk0AGM85RubNdOW6PZGUN3tY94jHZcS3jSGYSeUvA7
S7O8pWb/XMzmTTHjF1Ut+EMNyFzG/cK1K69T1myYIxHiA1iPzDHKgE2uThoYuKzcLMkfbI+x0LU9
CFMmLLgTkilpI5feKMGlVMcF4UPSHI/GVA9nT8suyIF35VBhbJzMlNFaysuY2tB9YxayK/ANSDSa
kxCYUi67oTzXOr6KEb1B3fTqIY7j9KAUzB5QADMSrYvr4BUvPVamnTWyH9u8JasGZtCuGFYzaR4v
I9Jan5EFAZREKNIN7FC+ky8Ins3HtR0fvfV79hYgqqOOFlSV+n4cutBi9qHiosL8tcEeuKJ95AYb
dK3/nY0WySS4f6nbksdVD2xG6UHKdoTiS2kPaHivqVTwGy1gxcHLQqlxFHj9orwo2Uqdxpya9ZqG
RxSUIS36Afk+pDG1f8u6/mOyJBSQbmVWKVxfpiP6oPFdyxb3iKODULEKTAe23RFbz+u0ags9JXM0
XRlIIYFJsUMd+ubpZnJaXpmPzreUNrFZfgriLEJvM7l3dNCcRQOSxPWp5SrYFUN/netW3ptN9mQM
Trvvp5WfAiqAmAB/dmK4ZMgYAgbg5LL2pGys5cuwjtpr3HpfhoObFP3mEzt3eqCkZqTU4RuIKTNk
E+h2ZR1VHYGQ0k5HpvcIbefNgsDLkCwrnerGhDHYy6gjmKmVnZulT1cjL/tdL/kKoD4ejdL5Tkwx
kx56cjYrfJ9mF9MjDYT41afaaaa9Z6dZhOX3kcy9l0qBGSwskUDTk9eVp2uwbD9xzW+XQuOarD3x
lZjutoMgziUulPxrKOCksxH5qWxsAwvJ8W1Kfwg/z8ybOiBWN/ObqXE4arG3WsnwLnN9PKUGpJ3c
Ftc6JRYybh4NqoarQo3uW272ZGQaGuWSSQpSn/I2at1/tnIAcslwrgznjUDJQJSSyo5nbWdLm3lE
IgkXTNkeHfBixmDH2Qz0DOrZM2tsiMlxK+3JxcAph8dUa7RopOA3kG6wVI67qOIApeygQEu4+Id+
P6Z7emnzjKGExFfK8pFcck4s1BUEdIbOvLiBDhEuUhv1WZFmF418pKG9AYPX9b88FHjuKOUqu9yl
lcbGoVvAKKajvi+lfizxMDmkDEP7C21JnhnTrwdkqmB0k4K505YXQCged0AEtyALKxdHZJfkr53T
JRyljL6NC6EDTCKrMd9nChCANjFvk/LYZg9ZzGo8LSb1kElERY0N0GOZ4qDJkOMs28bOfIobwG7c
2w776QfhkrmjWCy6DKxgaF9QxDWqsTF/0ihfNiiY1770CvOOdAGzWsfwspzqgamQ3zWoFRlHXgCA
pNFs3dFrcUKk8DpzGHxt9QOXElNWrhKgYmpPa/lVIyjfwzf4Rpbb+2PDL5ge2ywvjqml/SV8buUl
WK2Q/C1OI5KoOIHn0HFNUJ/Zo1UvBvFlc+HzSQIh6wW2xn7aqyuj/WJCN7ymDm9CQd6i5YF1WKTG
msQcLkarpXuzyFCNbVGo49AeMOe5Bw3OuIdYwZ8m9iEDOUDMy3PFN+OxOHRRz+prb7jlc6WV9m5k
Peg3c0dEHVKfyayKe5V2L/OU7BWPyCQM75GZLmi/yag46c0uj/NfjbEpS1No162KzzHZ8lXLEcVg
RXuyl8huaASAmWAUINPH26PbCZUl5ga0RYvMiqC4tlYPk5d9g6Xwl4m011aWrl/mpolhwSii2MGK
PJyXuU6PNkncilljhmq0M7L1mgwgKXBFkeGgzZiCY+Zvqp4TwBo/SbVhD4Bqiy/u3tgrYgSlu+qL
8p41cL914hCYu+lELGriLplAB1a+YKCdtVMs7KDIVO3TUOa/wLb/wcercRIUeYgCgC+LD8VIPDvq
mu7oTC2yydL4ixpXlC72WsExEwxtM58RNtxV7lu23xGolSzwChO1YosKiazYn1Qn6D7L1D0QriRc
jPozb/hcdNmrO8Z5cUDYGlnXi0FVgxDv0NvDrwO5MoQHBV7Bm0Y2p0xnp8lRImBbVwnja8dIlNNW
dV85FdCgzEyrqiEF/oQcLm8xhs8WjnGjaR7tCkqjstpKaI7dAbCGeRQJ6xBdDLuVi3bwIHBsrHO5
zCtQBS2/pNZtLnHJ9e5EsiNzV5xYGVrFyXHrqwECdjlUbkE/afNQJAkkWWjQr1rePk+O+sWWbj70
5pI8eQyiEba25MVk4gKl6QkNdVQXxF0NVgPDasRSWsDFYaPlhhKLozoWv0XOUiiZxvfYw5GaInL2
WxbzW5ACA1+XhtXltAwKWPC1Ep8HolyAxac/XWbLw+K2+0rtqUy4qYBnJB0fnAhFDiJnnVumuRIB
pqcQLWEY2EVm66B7ND+zoJRz2OsGEtdx4IoyWtpyCWy3uCUrQB/TpEiD7KRyA7OiQ19nEqso9Phv
XtNrzAbggjyDotgMmfRJ8k5385h+d4rxlEFA2q0IHaM6Th4QvKQnpxRH1yXKAYg88c1ElPeacXNA
G7XS3Mdre2/PsNbOeYeBUVbmW4zuECoXceEmjwBq+wGw4bYCcC1weaV9SVWd1zIhK7LS2ou5roR5
ix7enFx2sljvpI32YWf+cYXyb5vi69MlUauYvbLh7RfgYflivy0FzYFtz0AxGMpRv2gcMttCuUiK
0MiKT/gKejTRbrOxfVUEnycWXrGzfOZSJh2gOALMToKs057darjNa5uETDPgmNv8sSE/ya9u+OhK
v7MZ1XBGb8N0aloYb4e4pauQUv07zSwIFwczDFYetvfE5SRJSh6N+uViEtVe2VFep1r8LRrJWElf
r0WSMwJirMH9o9Ifgfwap7YH/3GtEhCRbFLYDwijOCROPyO/5qGCwMNco9X3ABbBZvXkvY3drmKb
EIyG+wOlOD8MhhWN7eABCa76kyLWYzV+8fpCpiHK4DKKEdRR9bddmz9aZ8AkIf12BFm36BedQnFv
1+q7uyqvY812I7MzY9fWyufEIIRnoff8PNGxFgtjl/ams/MYVqFvGwJhZY9r035qKh9S6437pkKo
pZjZPrFK5L2DFHvAoghRFZYDiKeGREKx8cA1iqnodoL9VeUaB6jZjKAkVAjrXbDQT3pnCzSSCiEl
9rtwszgaSYu2Qcadcnt6XTVca3b2Lbhod6RGuOyrqyT0pMphrw87NZfvQw26JK/aEP2nOA09qld9
1JirUB3zrg2R67ImbCYKyB60B1dRR1rwbtVX1rbL3JwUTqc281CYskES1SsTJ278JBgX1jcEHU6R
LR3GWd3HqGjgnLavseNoGqyKLh/rZ4gstSWLXP6tgZvuCyIzy8pVuCKxh+cu6Vpr85kaxnouFe+s
gVuFIWg/pg13UqNSI7i6nUZSTAStaHHFt2WcdT7oGTzzoiskBAxrOI0TQh5veetZvASzk8bkw5hI
iVK4Hhyv8RfpW9SVXeYRnwFlUkWEGzQs2mcZNv3WW3TzoY4F/3r1FQZC5C6j89D37Q75DvHh1pPl
HGQ5omazGW+tC2vjeEKEzRVxlBN3jlsekhTkaDI/5VVJWsmMiNYuhzfk2v8cLf6tl6xiU5HSL268
C46CGBHuk7Z0J1CJMQoV8sPnzE8x4vtVyqCMJBHi7SsbChnuY7GxfStEyuLeZ5PLnVCT5lKcK5Nz
xtHASucFNjK2Wn7arfB1VecHXgmKk9yHRZKSXzFHdFz6LjHKl8xQfvA8OzSyTcoyPY3DSS57gJA0
CWv+11IwP/LTqFAv/WVV34cy/tKr8YxV63nMV2r4hr+JD8bRKgwPiEzaKoYoCsfab4fyzZ3mX4k1
zlclf3e/FEMwqwb0l1iGYm1SoLTWAGEgWQMgCgxOjflBGdQhIqbqwn1E4w9fNYFnOFkUtC74gHDR
6KEdxzF3A7IrWvlAqUCua31V7rx5eMwMQXqTGPsDgxPmfIn1kBf1a1dPMHBpbw6uzQB6LOqgTNmt
KxovpGbftcJiXA0N4TCu1WvFeBImFvm7vAijuYnEtscZFNqkERqnx9oR3HyhVO80XhR4gqFUVuxE
Ypk+XOc6MADEDL2CXmv5NmJUUjJ3p6P2r2jzMWAuDU6tXp7LBQ0CoENoyMbXyPJrV5YItkTW/aJa
UsOGAGrf1vZahZvKaUiZz7TxHYHPV2yrz7WcmUPN2uMiqd27WX3Qkr5DPC9PbnGYOBXKDGXPJt9y
QPflDWzj3giNzvLujGBIT9Zk6A3EwI7msKMWkQJtVJ5BYjLnzV6a2i9Dnfw2Tv5H6tom0zFQhQ6Z
h6xunI5p9m2xHKaM6SKeIGvf/kkSvQsZ6OJq4XBW4mEhWnHQ8fyTYC30J2xSxS43EkRcrFQdxSEV
ty9C4TZRmlNBZRb2FcLl3DM+1x2kIeHTC7+rSWMBTZi/da4/fmnSD9qzPuQcXwXnmELXZxdoSkfo
DzxrHHYjhKriI7WlGZGN8ANwjuZ3gh+K4zxc+uZhXG2xh6OoMmhvQ01J8SsmZhUJad9VO++ibF66
wHTzI1MJZ8crsXNMc7uQIUClBk+Ec6toQwN+/l/ug8QHpAn2IYdily8fKk5TkreDSrBYdt2Zsp/Y
Zgeyk68hMUSSiIZsnP/kc4JmISECTZGUVVwNwBAK49QJJkmpEHAk6Ri31FJO80dURuzfsSP5JaQf
4jYY5Bbl7zjOBiKRUdmbklbUBY1rorDzFbWmd5cYqmxzJPTSykVomPe5XwnN0Rrif3Wp3Ecdb2jZ
SRRNK0+8VRASt/7BpaPeNPfVmAT9azs8Z7wxTudMe36iCosBXkoxKQVYrvKeOBo1QsELPWdQdhUV
iL6+8vQnENkcwz65tkgug83AwxqeG02/dJqdHxjvkIG93PKBVLYZZ4HIYBWoHQO9rBoOWo+TQF9x
fgIvip0PrwKNaBlGCcsT4ctdTDn7mfVQTEgxAEoCvtV29jinOyXuQW4rVeiApJzT7jyV5Ze1km2x
LetqaXJOqrBfakFt05WAKmtC0hNjIs+smHazspKFgo6pcjPv0e6pBpKY7f6S6sGivWACDIySwW1R
grKVLMR9k1Avidjat2IBE7YA/Ws7/RQOVHgAyDg8M+PS50u0AIK1YsPZjQUCHrNr757J3Nr0eDRT
qRP8SudrQolODcIPWy2LHJYfG9TutYiJ8lhc7QPQm5q6MZxLBO5ZzjiLf8UlkfjOeGte5Hw3kUAe
PNN7Q+oezUPyIIwF/gLDuSAh950ghSeWCPDMSgs2Ge83PDPlKbZ4gNrWvK1De47ZIR0ahQ8JwGDY
dwO/G8dJJM3s6j27g3hjHMQen+moqbylTsebuqaPaND32tBkB6eoaBnU+gjNiwuoPKIsDbu5Rs7S
IeFp6R4HjtIu17mUcjByWhclDgqXmLK6G0ekz3hBhPS+GljwTMPc92mN340l5ydq7T1Myr/wpW6W
gWDGU8CAaSPZ7gUOHTTxa808Ca3YMwTxH8HSd2cPKew0o3hljoG0KuXDmkgYaEzEGKtNhcGrjmNU
oHMgRJqTgBhZXsGNp3PAfcf80CJjNzdK1Mbxvmk4weeh3KeFrgZ5L/8ikdZvauswxs9Lmpmem7gh
IAn+EOBpuvu6CUcj+7E7W3nyLsacmw+ZKE4GqUhwgXmj7HnD9f/Ti6eFuAiWzOzAWl0LCxN2fqp5
j73n/pvb6ZYN2BVapztYnRXEbCZ8gPt12BDUoMHNhAb9qNQshx1GFfxX0OoNwT8d+0ePkSdaKetN
W/otXXiv9vXnOOv/dEMnJIJwsjYpR/YTyvWccc5zZCs69arpu6X5IuV52hTaKyQmoGQ0TVJO8Ped
BQdVgenfS+XLUuFxt2OXLO4OgL1A2l4fDDTQSmJc1mIit7OVJ6Mzf1rrrFZMzXTDZf/XMmIDcsz4
PJikqWzDeBaCafbrlcP7XCIUNWNksGgWnfNyH9z2c9kEqTHmBi0mxazprTezMC7WOJQ7XaG9lqOO
6HvWg7SvyLdkrZLpp85g1N6zfpkKWE0ubGFEVmh30YtsQaOJP2mZ88jE1GB9GhWa/W6wl/UpeCPF
mjI45yUJ3UrySxcFsIqRjOSuljGLeUTuQMScvV2K+LBOxSMnJ3j3oQDTwwLYgttat8qznTBLTMn7
WmLnTe3sHwacRoDoDsKhdkTtyPjbi/3V7acTdLqPJc60fYceH70/4AadikAtkQ0n64PQK/Iy18uS
pL9ZxTid3he5nGETEzW+dG33sHTzlnaX3kulZ+ulPyfIn4BxvDfj82SuP/PkelE2fZIg9W2iprsI
ynbHoINYSSxDGWzoUZU5v3FcPdPMiaOsiy9+2yzSgNwG25eewok864biN/T45AZAXsX8fnQW3kCJ
1DAyO4oiXs7XZq5YPals1qlyRgwgE0nQQ7QKTRBZNN7YpN9rtX+k0I39otUhR/bsRnHu3FAcU+zH
fGMOu5J1ZJ+iiPEpGtLsYWwdLzIrBpGk6j1g+tkMnKzdkUa/EUtKB8ZultTDS9rqOhYB9bkle4x4
+5LnTx5d8AjUjtexVv71AkrrCtEzXi69N/NE9ARdj961ZkgO8/7GSm2n2ezv27a9thZ1zojz87+E
3JUbSO18qSgvOsHqTBJ9Iq+xTKrOFBD0+a8aN9GwceDgvSoA3f0OxfYDw7zEXXaM4t3TVlrzz3Dq
gOPzab32PchvZ9RoUyzsSh1FNJWc37BSZv7zV00rhuv6Y0/FFJpCvle4MnEMaQ+zoz40ELWjSnaf
aOVhoJJbYafN3pLE4zRN6WftWzN6r2gQngvNuWPGQ3NAS0EEx6cyjEWoNWrEHIJEdkyIE9MCf9SN
sHWyez+v675QX+EXRO04nsu1HHxS4Aa/VUvYIlWkDXyFJStXsXicH96LRe6Jr7uSpBClUFmisygu
1Dgy9eXU8Zj7xivzuy5wHfdttDHMW+VfqKSfqcvAas3kPjXB7duA5+YsMsz6ha1AERYJj4ZpPKMJ
JCNKkjo1QUqr0bq6JhqE9bnUmA8lK0aFHOozJxapq3VIqsALZHOi7ssIexrRizG9wbaStjTKp6k8
oca95yWY84EmQMtB/cbmfBtG2vCEsiKLYhMYqVZ8Z0QdJ6oM7Qzwl4le2p/t6Ztiea8BgAiU5/9K
eCtvj5p0HjxREatVQE/nuQd1BSGx+TMCXz3WPRWWMXErgqejkyNybKtEqjI+La0NdBPUfEFSmKA5
mlX7Ztq7tJGQotEr+ZqyXYchEcjHDLavH/ukCekMSMKMin+PdINw7P5MOJvjL4Geatu2klkoM8p+
JEuFEzAPSFg4KK79gAry7yJo+HTJA9bf0hShkYDVaspXDwib5KY7NZu8dn3OS4qAzl1/n5POQvrc
Zr/Tmj+uObmT3vgU61RG6kBsn2P/oAF5q1h1+5Q2IcMdfssOB1Cj878GaM9JQVlXsr9YrTeVUhSj
6nS2MdgHiVLcHUt5ahk0dLBBwV1hIy911s8q057WEq8EPZLe4WI/EMZxjp0nplO3ZABJ6Cbjua+T
R0wg5A9ZOSmx5Z8GmVUwuQzTgGDTkHjqL5bbb7crWbDV58w0cQhakZuz/5lk4CpFSPYA7PqWI1i3
iu+JVZyjJ4/Z9F3p9o9pi1d8b/auJYEw706rTdGml/mzcMf3omTv1Hpgpo3ntijRidbx5za3YQz6
7cDn9dObACnIj9petXW5pQnfftNssOvm3VqYmyfvZOZudRIKoSJrD6Vw0yAFJCdb7wFx2sGwm33V
6/zfCKhS6zc2FAwWBu1NZOrzulC6Y1l4QAR7pU2ivGbrTxUAiuAhK7ghHJIbkAU/j4NsA0s8QNi3
Eaout1hMb9NUNfv/viatyt9YLW+jgFtZXNaIjA4VCDin8dK2aNrmekd4xMyWRn44VY3vIkAEwGDI
2NVihTIrEU/8tlZBNC/WfH9K2z+xWrzGsfdEPEnDv1kPnQ7LWOG9abM8dKZXBVXLTJhL4Y+RNRCP
25NjjRcQE5y7LfgMbsxQzZUvDCp0EUy5CMhgmMAvZeynmiM5N6x3RsM/ixaHDcQzX6USKt1/mcFL
pLCtUzTxaY+shrdviOtDVauXsc7f4D6PwJV9YY9YrXmQtrfILnw8bt5Jsci2KbyHIS5f4UIcrAp6
TmM3V4N3dVeI8bxWPDKQN/4VFad4Vm/kvaAz3YBwpqPX90en/lDX8UwazqlxYO8vDV2LOFZezEm0
SPaOjAeMtIBGw3Gh1O+LbZ7ruGI4BVpxhChPiuYfZtVLsMZM9ooMp2Hi/DQuP8T03RFuQZI5HVTZ
fSYq3hRib30sI+8zCVs+VDX2LvnVNNVtCd1ylnDBKqq4don32g5xpKCBRofo+OoiDk7HCdXxQrRa
lNn5zY63DMGmCZbubNh9GqDE4+BRhj5Y8Fnopvzc5uFew4a0tb0HdyGOcBRHyut/Ih1OhcI+Qp/b
nXhZuuVTvDNzOekdfliwLjzy6avpAucvcoDl9TKg3lYU3wNmupLSw+0vT4TAsw+Iq0BF0vzfsVYt
47kdOyYkhwrFiK3qD8Z47mRyFxGg3H8eQGWENUuKoISzFuAW5gL3awUEEKaj9yhjjEuimt7XvmZo
q3cPfc0qwtaehV4EArTxyn1KLttdpupFYzWclZR2Yyrvcab8OJ7NJbnlWBB6B95HYK+wkHgLb1c5
165ZECm5xd8m26e4GX2VgMZcFQfFUcmEQhvVu0eDFGJ2QnxMWEPw0muhy+iGcysoUQgZca76GcUL
ytAb427MgbtyIx3b9NQbrQoJnkb0YE35oyRU6Soho5gI6FqVpxmnrFnDga0YBsZKFY0QSZdWu8lS
oaZ01NAaNgRl9zayf0DzM7kYJVWdiQz4w2e0nguwVBpOXIpN+Y3IEK4SUZC+aqCqqpPvTE/vvYVK
y8iGcwsKHNCgOKiT+5A7w/vSeP8I4cKqhqFPl1cxJ69tw+WgxvQ46A1xbdEwBgkq07bilrMX9vnW
XXTqHwQeH1IXwJOPuBhrJFkzcncWhWT+ieXDktqbI60Hc2DOOwixK8zhEE/G02S1J5QzJOR0e84j
LIz5cK3iKezb+MdzVpWPevHHNsjmfxLLWTBS78VKSUWAbmlkuuzY4gv57MVQDqmC7VTWfMQspPRU
uc+WuE6qg75ERbcxvGsskHf9qAbI8p4nSe45TpP9qImXuVJvriKOJto6lIy4rRLzo+0WyWyjO41z
9prJ8j4VM38wn0vDyANDLM8s9cmJY2HvM+Q+41pPTUqYyV2fvap+9MTEKiVDZtZ4YKbz5G+2aYot
ijMkV3wSI9b2cmE2LtACtNzoyjA/pKmGfNbsPxdr+z60X54flkfoj1uMy2E7LgcjUQ6rRW4MZgLP
J5vrNZkX6wHdIXrEFFmUd7KE1DA9GnsHw+p5qtaHcUiYxHoSHayam8dMz3YxNeNZJFniV8rgMQ38
pc+XF53lctDkNwOLl6a4Cbxsvs1l0jzEK0t/IDHACHgmt81PuYa5k9ssJBakavtMTNWVTaAi4+Gk
qNU/QPC/8cRbF/fqP4xBCu80M99t7FkOS83Mc31vJOOjfJX3QdtAGIRRcZGmwtd6JTsqmUJsgTGC
f6s8Nli94WPeQxPYzdex5xH2tPftWqhR2cAO0595YT6khTtKsfQ/LEwC6aBUZFDjMgaY2F2szq5s
V7KusVLnk7un81mDUiYbj6/4l5YEME2z/gcRRBLlYzdGMp8/8kGL3xzn/xGlbHv8xrGvdQGaJAfT
fbUHedAckd6TesJOgmc/Ud/LyuFz9Lo45BbeN4LWj60WtV1zgjiu+asyew+TQ+uPgjwctqmgV75A
gxkii1p0KojeRVz5DNOTs8gm09VmI8i4ydu3PVb1bDAxoi0MMSD6fal5x5x8z1qRhD7LfbgKttqn
xkr3rVOCjcW0hudSPKoonAq8ZtEi9hpBs4/ysSPTOJy2B1Bw9leGOm8ltRvlaR8ZDGd2SYw5NzGB
4hG4SQzNWEcjnbuvKNfUGAk0GxKMwDEm5hVqJTKbtdlfuzT+iNmbIyj8WyZsrxRjupUsk8LCe803
jzeC0XeZGIinEaePjW4HrA3kLpEsEJpOQWvgkWKo0fYl1RcEDIuJuP296ggU2gndg4PeDh+kg/67
/GQTeZ9Az+47yrNA0xM+Vy5ImV8Kd0MMuB75HOlwaWxj3FPm+YtNcAk6MSbqDsi5RL2s2eAxLiZT
Pn5m2oQzFCWgP9T2QctBbsFy+eafe7yGNR6+jsgsNMuyqoOC7ckOD+LDZD9CksU/pSO8MuI59iV5
dCGBDZGD2CdYcEFXk8LYQzH3GUCVhqRwzITNdS7ZNCEXvKO4OXqi+CQdGcVlQsiQMvB0yPW9HNaD
aArOlMILnZLdIDRW6oXFnXadY/3TZYkZPrPCCp2Or8Rat8sIqmtdbOtidNDwdey1LQb1Aq0H6tFv
UuhOLSVaopMQqbnday3MMkhTN9BaMkARti1zT1jdrJkBSQdHMShP2tzvU8BMh65/dDhdQ5xZfXDX
hw8XZTZHqyt2I1utuPT+pg3UC7zAX31SzuzgBSPpsfbRs2JNbuWHbhvkhnfVeUJYXnGMlqj70Ivy
eAEqDgw3w3jtkk0n/uBCLdE40qWvaCNLlXd6QQ+XLOoHBj+Twk6xAqElAX4q66LULucE6rnUWtie
WPhbXRNBnKZbPwxyah975NGr2Ot0kO+j3uqBeJOnlUvnZ12pe1pT8zkSbnZqsxxj2xUYNZ9M3CX+
kNd/e8KJd3RQXxbGvh2q4RcUM4QAqWiRFlYuRkskWAtjud8MlA5/6PGX9kg7sa9BJx0mpP6j90Db
+HexCFmSp41sZJN1e2FLF8TTmV/YhWNG00fYCVsMJIj0CCPstXZ9L6xtYIgSMc5OVl9PUW2klMHd
gip0ale2VMjM9fq8LHS9wmPyYaopZ0epxIG5XJ10o/3GeIC9FQ6LgW0UqpqJGrx9rNinXpuWpmpA
TIHBx/QXz7zqG92KgQBBjvrvZCgQ8pycvdS2sSm0p9DQ00cjZcCeELjq16WORmOZ0GEgC0lJyunr
ca9xLJH82R1GnUjfqm1O/bIoYXxbvRjlUM7EQdnaP/ZbzHLwA2coRUzrtbIVcSisWUSt8ewhj4fr
6X6va6PephV1kGLPUCfUeDjaoFBobtaIlSfKRXW3VnW7OQAeWdjy+WYGUsUqe5ldrqRcftiokJgn
YPDEivdkd6vL0FgKxqrFK8zHwTfHKT0p8yW2W4wTy27B/To31BNm11DtdHu7YqNV2fi/qwQPcOPe
CXVNiQMv32wPeWpJJVW56b1d+EsWfsdSM+QJWbLJIcLz9CpRUXQMbe2cII8yeV1jBen7SgNPHNGC
61u1g7nIfpfZo1pFe1uXDXcN0VXN+O7gpYtizf3wSuq8VbBlKLwP0TmfXd5cF6H8lCVjQsYv17HN
jkPMcM5M4lAkg31uzZ7RGw6pXCXsLWdy1mgpR1cMVqf97moGBlmNblvvbWY0xnBOwt7rE8oG5FoK
bVMGPawcdS+aVouGCNW/0dZ0UH35ijHAJs3GCbqRQnUpoLm3GoPWYbSiLDWex4zhXWMCi1grm+aT
TKJOU/7oKDQGhdW0s24d1ysaFCWwMVXzR/ajKbx31ZvP45K4vrsOiPY01N8FQzFDaQTnmpAXdTHf
O3o0h0tqIfo6WDYWYIotCJxdNEKACeKiZjXCjSQU1Tn25oSwrmdiJnN+5gn9/soL6ntoJc7wXfy1
YmVU1qq1W8ViRVJX4WbZxU3vqf5G1/oRCw12IlkUUoffHLlO0TomiInzEVvnfMxMJSJhYAtBWJFo
rX1kOhhbEtvCMtA0XKO86TJtIL2KxmdhO89nY4Yu7tj/BXf+WD0VD0bTPrTaDvFoYTshzJCOCjjX
Q3VKnv/H0Xkst45kQfSLEAEUXGFLgt5Iorw2iEcZeG8LX98HvZiJ6ejpfhIJlMmbeZLcyB6NGNbM
8MKWg14eGQRNmmSvyC6AGehXdqzfSYeZvsoLjENzRqNtKzcRX+mKI9rvWD57evtBERiAlaz9iYxS
cKvHeBAsumabMjWn5ADvKO4lx8DPlGAtkI1YVR2bqFbXt4R/bkW/a1DiaGd09xWMH85iNx6Yo4Vu
8SolySWzfLc0xvUyw0fgqJMT2L9WWNp04YVqI7wPt0PPKHvq9vSV6aFWosoB2ACzfjL1jTsssfWy
t9ZhS8Fbd7LkiRgJTqHMo1smr/wh4+LMSANlmv4LeLtlgtpiTbTIOtVZ2BiXBx4/qya1ApPnEwjE
o2UMDPkttpWGqQDlddInVYtvKUWHnNv6qHcQ2rFervsQTSEfc3iJ4yV1WnvDPX5ahb9kgn9S0XzR
BTIM0V+7nN9MLfuSCcZkrb/XrMBKjJjZB0TYQj1ame5wdqlIemCPnLlhrWTcvGUzjjHqcFfQmXwv
xuIhMn3eSS36sWk2KsBLuhGuMq3Sfi0l7U0sar8WJOCYoQdFfu9LZNzU4onoxyfuwZii34IBsy/K
pTCxm9TxjOkofUq4yNJdWLxO9NeudJb4suZm63HPIM97lznToL6hukLGCBNxOX/QxLdXHnZ9Kw1+
a8TOVT5rYIeccTdb4iFKgZRMpLbsozagekxW9uVhnIvtlnxBywPL0a4BTc0tskKu0xxK6UwkqN6s
d6jrHyWDnI0WFF+O/DApf0RvhquC857pKyGFFTWIMFIJDoUBddoGagGGJeKK2moILzEr9Cpqg1vc
ZBvXKMAblhCYkp/AbgrqMTH31Y6NyPsOapwYp9VvFdUAjJq5wVcOwROlIc6yBnWkqla1SG6W5/o0
NP8ENUWhSwalnaZnXK98+mX7xYuU0pwk/BpM1tSGf02X3JtZP5d5+DErdXDK6c2N3Q+QxdCJVNBi
yEHitfX4GNbnLjWbZ9N197PGSRKr/MbruJ1nlnuhsxYhtobC32L3TsVtiMfMDyeBf2zhgfT4BPX/
m4bdwjcs+00myzsagLYpQHhUKpo2Zob+ARMBY9GgwTqD5d12tNGHGLNGs3C5v7TvpLJ3g02IsCYw
2M77sSZ1mRaM3SZyF02r01C8PJA5F8TECE4dMVViUwBSPFLgmdMeYFL49bQ8CQ6LwzQTTw/njwS4
iN8uFaU5VVWQOYiPQGyQlJxlDVClFOLw5MTFOo+Pg2D/Y9P6tMxGrvtWP7gWaIjccm7IsHfHi/aC
7yP6/1Wwgs+qYSDWZD8YYW6UM/nRdM1qPWa95TXv2xhFUQuyfZayShkVqY+0+C45qp45IfMNWC59
vuSKECqrOLuaqkFhpqx9x6P+bLToToE0mtXMdBRxW3rK3MjqNY7KYhv3zMViYSP9KTPyG8VAPiTG
WVboa61V7aw+H1acK+01VYFYMpOHeflKnRI3KdsJnnmFJgNFYs7WuVs5J5NaqzXRjUNdJdVTVhj/
6LIFZpTYmMytnUi5epfE56455i1PhvHOFuwveevt8UUQnC8BxS1KHS7Fl2SwtaNZuZeW60I05iM8
HfXkavJo2gBc0rnniN3ExAl5WFJK685Z3pMOHNRdJyeTE0TyZcWYm+oVbW+N3Ts+dk6MxFlBHiAV
V95K6+ojIFCyVAlFtHyYOHNbi54t5EuzHI9WxVQl1c+YPfj7GatO5S2Jg5y5KQMUfmuHHU8VlT+6
ISqAxbVYWzgIgkrqirG/r4eIp3VnrqPR+J2cEjo7+gnidbsf2oAnxWZGqnkQudLI+i3iSqNAVaaY
ZZyYTJB41vAAyJTqHStKryzuO6YJT17Kkq+q3Ny4CUNJ0FRcRthpyDJxDSipYOfkGd8jC1hSYH5H
U3QcBt6AbEqfooJiaybZ/qjR76h3ydbSol8nx2wTumxNJm3FZNB+RIUPO9Kb55geKqPxkmddqj8z
Nql5xp9M6yeR6SmI+RC9caNYw1a1xv1CtxhitmLVVjkJI+Jqs2VfFe6kqbbHq0233JprvrZnln1q
iQWszQbyVkYvUg/iprDZqFF8n4oUhJ6TOhytY4lMOpubkqZf3+F7X3N3o9WwLB2sGrd6GM2tl/YB
NmBG2UVjbuOOEGtlXKnRsx5s6uLcWKfh0HtP5obuSsvBTlOpfSXm5tjNjF8PY+X1P6xmXfFstriK
Ri997dE8w7SmBvFYlZyXjaQQDGEotbSz+angnHFAaJc7ZlTbWaEimmo8DDbMOyyheYoxIwgh5jqU
eK0RVsm0T+mLlUu8CyBrLUi+mwLqXA/4vUBXX9ctTKR2KQcQXfhAEKdffRWx/FeNqt/Fgv3bEF+h
jTxrGqyotm1yC4h4faF5bBLHQZIkG+8YflvBsvMgJg8u/79s+Uj5Mi80qMR+HuO5bj395vXeeyZc
vHtBxOCJVm+kRVg8evNXQkK5ZnCay9hMtrOrP9Omy3xPc1OMV/e6dOtHLz+0fWRTrSV3qgBAl1V6
5FO53Zk1VcHt/BaaS1YvJknBR6JDE+M2aeQbrZsykGIx007nSSly1Zgim0T7yqNlFXJjKmWi+O6a
HQbqmESJoC7Irzu/FyQpXTxVu5It0ZTBZQhISrSpsnGUx4JE03h3x1nf0bDxjXl1KxlfHePcOzf6
v6BQ3QlnewjYUgu2VLGyxEQOOvJAuFCQgfVkgaWMZXVdeKGOJYUbn5HzieEF2WkWLqvUKnb8Hh3A
7JoYbI19s+6EX5lGu1MJ5K7O6MWWi4211QfjlJgxWDRmDLHm3MyGw12AfycYqqd+FMcuE3dGmh5+
q1QQvrD8acw9uIrimQ87ZQRi4nCvjCcvL4OTciGdxeDswuEcjcOjCMtk1/fmJ2/nmw6H+9A38yK+
cFZ1uHNScs44KPIyv5nkoZaVvnd79Vhb1KQOVCbvIvNQtGax8sxcvGEcvMpUMkqPrORi/OHX21S1
O+36usbnOtRwwlvgccl7NXVoBCEZ3MnNXr0RrFRG0GkWxcPkWTiiKw5By2CD6VVJyNtFrWHoOw70
UMdyxsDfi3KblejVuctoQCfPtuG74khLASA35UONoHKqUuWPmXxrUPJ2A4BfNDzv0uFLaCymDBIY
gAExyieWSUTb1YU/DhzpaVZbCqe2cz46+3Lsbi2BDL7FkmSGiPSNbuxKI8fhRJ/aCncTtisa7B+i
OfmCe4lvywhuiOukFXUWnTbjgEee2fA1d9/pyj5puf4WJnLbDny4EwONWfuoBAAwE4tO02z//8ds
h/qJdLqZgKK7dqOGEsU4xY/RifrRQnneN81nPwjtWKIzWF29F7abrm0Bny9t2wudbKyFQP3zXr22
abM8x4ZcS8FhZijyPxRLHg6Uc4/AOg4oDlmZ/swicxjoeE+z4NGEqFPGJ7fptONoFC6fi577FT9H
k3NxhhfnN+lEH4s4hnNxz7B5rKuen9VoJx3LiK9DvNxib+jhZCHVYFRguymoog/zvaCzlrFMzLh0
kKsuUM4tbNRr9cJt1H5leMrbAPIqiVm65eidewzY5///VzxMXFAz/fD/X+kyB4Jm6g6Nkct/scOz
g3NOC1WE9xBXzScJ4a6LrTdOQbAG7AxmwtgTncvEJ5vxE3n56pbUx7Qeiivdv2q5yfZPCc15vOw9
1t84Pwqicx8DPj36DT+0yU1Pqgvw7LmwiEzY1WRh7Bv2o206zM+CJCWEPeneRDE+9VzMPl0HR2Jh
B9MeMxh19MJlMc20Cw75x8Ro65fIK40jvv8A5xXz4yjsJ9Lj7b2u1M8wWC/VJIynGHPTY2yU/xqH
q3ocq2ntSsbqXqet3QjF3K6mdN8mAcdizBItBuszlv7ESdU1iWzg+rLYmUx9H5K84X1JxpURIHz2
lIMeO5H6bdMmPpyjTceZ+Uj54skQBP5KizlUmVU+WIeEQ4oyzrVqz0SGPsiQeiummvqDEwX0IpQ3
Kp6r8xCOuC3VT4VHnLwZL20qjz3ezbMkqsvWXI8QAzq5ndIZhTQaEXpJZKBnmtPEdYQTZ9hB+EpE
0nIhnbVbB1tF2swIMPmdZT4bvuXVjc+IaovWEJ6Mvn4VXs39pbM+eo0yeYPbJcB3L34oNCM4VsqK
t4qSx/PAwYqLDeMNWsru3uKrdE28wZPDyYMoGo5/13tmyE/dcSsz30FVUy298Yiexw5aKdgMjiRW
Tdyn9ywM+Z70ZeZ9cIbJdvQvS3BwtcSoUSTXWtSroIX9G9QKwVxxY4tAJVqBLnlY7JvZOi0MreCA
dO4sXrFkW6DlMcBnRtqFXAMsY+tSGTy1fcsvpwPtzOroEOgahJWJrZO9BpjyatCJ/Bu1449G82Lw
LRzHTt5wwnIhFGpLSuIcF/VlwvpGmbpvB9q1a/KFw4ygNDe5B8iEspzQE+sqGEi9UrLRhEh6E0fM
Xe1h1wOJkjVut8mpZQdJsLXiiUlIkzzKXIBasThBm8SfBRoUDYYMRhMEqQL/K1cGQUta8lVi1WJA
kD5yEaNZKWMBB2K0hNMyQpUz9YARu5ez0H0pPT+E9UUrBbp0Uj0yZzco11OfAP14SOmdINVq0P1E
Jy5Dy5HMP8j/RI+/m4xFHL/D27BxlDfvPEiz0PHsaJ1O2KHj0n2SU4rAZEPJdOb0qBvOY6s7wgdm
mMDe+BgIkHeSjdNob7T5OPuk0P6VqrwJfYpAmpR/U3nUS8K1nL7FLqomAInLX0FXJTZLcLgJL2AY
iR8VIIWY2h7ocdnqCbNwWrT1hZL/hOgNDHs/tda3Rr5++aBusmNBzcf6ipIEfrdzmJ+37GhRwQBC
VLeejk/oMybdpQUF9l7HuaLduV6PT09wmsaaMdrl3/K8Of0I45+gAFD9YmeVHRKyGFMKT+utga1U
1MVLO2b5PmiKTeqMp8DTLjDI5/2/CJ66P+spmLrFLkhYfZOHJCFD+VYuo00ie6XvphoR3JFUbI+9
AuZLIbl7Dp3ntwvWscuY+Xee/pE2TB/LrxqEha8GR/lWaT7isoc6MGbeyijL1ynPMF5quC4o3CSc
lazt2nofTPk8kCQgA3Qxe67XolZ/2GfKNX4Ry7TBUIE4XOuj+10O2CpA1q4wnH9bkocJ7xAZ2VK+
UQvgyR/dkuOOXehimtG1sAxtH/TBW8mqvi2teyKJUTu9Dju67H76yeFti1IIbrYvHCh1ZVvz1kVk
uVm4fXfo7/Q2OLulKDrrSrE3RPLPdRO/oKXxGQd4GT44RP32FTKhb9fu55Rdg0J8a6na9VjC16Np
PuW65+vL55GQbia7X6SbJnC3U5wcejexyGHW5hF/xTHwVLa3DHIkU21e+MbID85LXAxgJR09dJLl
7lbLzavOG7BrMrWNXD5ci1u0QrnEejr/SDvmIJJx3Q8v9JSgn9nqL+m6YY//+1u1H6HB07C8+3h9
EQKc6k3N0T8klmc8iaegXpCzifGoxBtLwj8PZWvdK85RdfKTztF7QcF2Z4UXopQ9bizSPITVlr8J
BfIDGPxh8Byx1RJ7JHU0H3Q351sImB23FAjxLSmN3F4xUOM2q13FIMBPWHjJ0nWrgPd2FIjucWC/
hSPhRqsT+8rNiQuiPtmjvKYDe7E3TF/0ZAIesRWZRjffhEV8jCqsBzkYofo31dsHOMF4wTREFlQC
j2RMvK3q7nHE8NGGpCe1mZy+gdMfSeCp74dbpJBwqsjdu3NJAtml0YeXltfexZJmW99x1Q4rN/Mu
JA1OdkbN6ZJmCYdhAxlsvcT4e7PBJPYjzeEVEi5xbRfJIPWOiasdm64Xq8Gw/00hB+PUrYEGBofl
M0uJ322c+jIvB1KOy4+zORJOcZuNOdgnB4pCFOL3x5go/EDPcWQX7TodgTBMNJTaZncj0fZQIm0y
3ch/amGXvCDZmVzKz6hJrq8j5yZ3yF5bXFu2C2O7aL17XVcPnWtsIg6FUxKyghcW1tTwnyXFtFMt
+S5d++2onuG6eC/C4XUIToH1WIX1o9mZ0zIsYKrFS8GZLoEg0uT3cMblOgxnfcm+tvhhPaM7izSg
9zkP370WOm3FzyvIX67qzn5rZodmk0z+y8HREkz5Cggdm0P+1TQw0GIOj1PPQXt6GnARFj2O+pIy
akKd0aELamapsX6loY8U/HjHdZHf9IoNQxOfGemIhyrAyWfM80/DpXxZfEkU5+5Jhwu9Yg7BOYfy
UQLu9arBIB4UsUfU0E0OYfmpZkQHB16Y6WlXQw2HRKVPHR8sX+mxMSpr17f9R6ItI5z5prxc98e+
IHEfz4+9Sq60vL9l7hyxlBjXoHLWEYWMZ/p4DlmRPYUmLl/URcYw3MOn4DvwYklyo+FZr2+Ta5kH
S4kZ5spfRbQLv+wU7q1WPZmlQEVOxo+otxQg+3TnjrTwpSB72np4bD3xJUR6T1y4IxTLnWSEeWIO
/6xUMkyjgg2IaZod5belyodBadec8HcVe3sJ/4wK5vZPRfMX13Avdb6cuCZWNfPiw+Sh8pZM9Iuk
89Br3FeDg3QYiQ8OlxwV8+DA4ggArS+PBu20Sdq/jBVjIRnP/c5LPpwp/G3m7MYAkbrf0fJjOoN2
4HuAxWn1BTWAC9sUEZbLmLsFWfHZmt6vwFtiOzFue9N+R3o5M7ebfUt412mKP1urpn+PBFA8EoCr
s2ufL3lfzqCruOmv9RIXkSVQ2Nl9MGINWQ4lX7+NVvrTt6i8cXbWaWIQHvEdGLALu6BcIYy8Uqjx
lw28MqzN6BLBITSbd/4Do9xrwQ3E/a3Ej7uKqkj4PfXJnYFoY1ugBcVSSO7YTrefOwNASFgQCzLu
XV7rPg/LcgcNBg40eCSYKvalyIlA983Kaxibpy9zkX9NPQ8tTqmXpjCeqQfZlgg9JkZgKgmGmx2a
g58wLwEp/C9SMEWSfDorK4IasUyebdfbFEojEWMVf3NDBGh0K+RvzOorSIpY80yFpB7I377siCsz
XF9MgGvXSt/L4HUMxvdMK2+TV7yS3LrmWfvVxzgyMUVx4slf3WwIjlpqf+SILAxPREWeEk6aIEQQ
IyDEU7edjew1z7vt4LQwN4IL6j+egIRRmgVMTU4fM2bVfZ3Hf+GysPPsVhGjdVHXn2HLIDcV87xp
kHlJ6+8mRmFoxuRGGu2LpusWihUR8FivPvi0OCnzzcW43vqCHHRlTvs4Dj4jtVbjLF+El5v+In3h
TeDkWQ8xB15qSHY4oxTHQB34iyRYPQHILvGxa3X3qUFX2/SAyGxRo4GGdAM07j5E3TalOhqCDgWH
OKVK0fQBw4O/jfJfOk5EWwL45RXRrGXSVeLm4DpQTDU1xsE+aqb82KhDHlnEMfPJNxNMH27NTC7i
fpPhGCMsZCLY4XsxBPHW0WIKbRrFiuF7DEH5PLYQ7owUwdsU5J05WzC6MB4bXOz8PNWfa3gMjDyz
W7mzeKBy+THUNXZ/iR2GeQfbgFH/RtuKzOhgR9kmkEgmyRxviP7yPGU4kwriZk0/Gxhzqu2E6xRy
99sMZ0WTz43dJ1vadL4nAjd5z5lOQf4qNO0NwAHdK9ljHWz1ktmQh7175QbDURijcwzsIsd61Kkj
tWXsY/1aVHw6UyOjXdrJL2ih9orx+D4KursHApPrfPbcaiGscVeeae36oC5nuo5kfWxnqLblDMJG
YbFXAh+nPsDF5EaQ5FwSDGdhmLBBZESNfbkk1lp72ujswF6BU0Y/F1nHQyrtC98ak9VofJhrUnXD
wKDIKrJvD4UR8BHHSXx4iYifs5zsb0hMTTb2i2eV10igJfBMYbQgel9E8z6eyDiS/X4eyZeAZlE3
CAkUX4kGBTqJz0kP69yU3UscU9pVMNJgjbYW2xRLlptvEyeY1gx/Oe17U7hJy/LkJGN58lCXMdPB
mjB+b2jjL8VY/qiiWW5mzsUJLWaWIA7t2Ww3bcA+b0LIDGM0Uas3/+l6emMtBooUPIUYLFKgNdSS
vzOKP45JvjLMkDCvct+scNqny7KlRSjkfEmezRCgJWllq/pDmvPABNgBrdbRHILRn7ZW60u39L3R
X5PxtZ11sbagrCWeutGheLRnytDGhkicLR76HHKbM3KTyQx87UF2S6202vULSu7XdsdntD7roCfD
1pin/giMgfKTdFghLV6kE/2a83zMa6QAAn3bqeR20sX6+9yeXBbdtTs2D/OEKc8o4isD9T++AQ5g
Y9IQsbxmWgKU1vnUkMF4eTboDWqbmdjsRdxfsTJzTPKiDYVhL26vhf6IhW9teJB8sNXD9TkmBgm2
2E7Pnl2dLdYCfKo6d6fhsUnjm0kemFvOi+7ah3ZCZgLOtaLxajtjUt+DXPoNw+llNirIG842ctSR
AxlRdJe7f+nuib6E64aI7i501J+L6WKpbPwMKgMXk87eSU35kWCGz3v6ESYsXNP8L3GwyychrklK
QbiNRade9rnv9tyH+kbc0Up4LQZO0u54H7XojYbRdGQtGhPm4/nL2Jg/feXdkB6OpsZvV3bAFRke
/GDbM6k419Uw+xCzakbCFAHWzckdmKgK+cbn9TPTCzqx2jPROIPSfS177sLcrlWLoQ/gEEBUboKt
Kx7pWDy6ef8D9fZFj4a3pFH8tlZ4ADnJtw/OLRr2tBAZbH3plSlE2V6TRt8WVsRDsOTfqIRa6YV8
VwVNJEbyFM21jhdrePGihjC1YZOBcUjnVpZzZZT03BoSZCI8/l733rEuGuj4ORTadFNnwM6C5BR1
6cUG9CJtj8IfhxCbm9LfJ5ivdrAN+rlIQM3/mm4zbo16Ok4iIjTEEgsg4aXk6MVOGbnn5VTbKdga
kyowAC0KnmPvCpn0G672RNiTe8hcDDjDXOxJA1wDIzxjtv+ArPWYJMxfvcoK+OSxPaMT4NlYdf30
4GIEt3XvmyruC5lGloUo+8sMLMDB91Q/Qny9kS7Cxdlx3KnG9D0RPK3J+Fc2cJcYqu971f3NRn4u
HYRrm+mRQaJl5Rbkw209YIxCRXGaEJfKLP49hqlwNFsFWq1RQTnB3tpzc5wDkj2Znv6qsd3VccjN
V/2LGGYys8DN5zl7KfnWZFkeI+DJceCe8+b/aMz8Gc1NBktBPYVVcYJ6wZEjt1+IKiizYQaU4VWz
OoJ0DI0crf6xxZPAnXx2XPmlGuumUlYzOF/EBZjmeSEUazq/yuq75FAN1Y1Cs+LeZ1yzrPh9jsSJ
RxSG+uhHiLFxr1OSgOmincgumjgr9YkYMjUOhf4b6Z96YUNkbcWzwYmcC0tk0c+AklkgF3GfVgF/
VFMfbUVCXS+eQhvz0lTvI8TPdVZWh4KuRNB602M4Ou9W/E9xByM0eCjYPeo8PdeMYCN+VpPJ79au
uuvI2qZqvEL5LeT0DoAj5tUkqScxm8A4ObPy4e0ul+xtq27O0hcBAK9vSbp3QmPBDpq1YoSHg21M
8Tf+/wX0PW+a7MRm1gduTlysNFGxuOYAEobgXQHJX48Go/FG9PpaRq+el4l9nt2EmSFW2z7ikgbw
mms/JuguB4RHKhhwa8uAFscxtwQqT/C3aE96GMPwQdvvuYoCXegJvRYmBwXoA3wstz7wXljQnN3E
1oVnKl/PY/Xr2N1f8L9lDKeEJsyCoDn8FFC/eOAibY936DMFjYgqdsgGbuhYZpckBpZ1Tt7l9Mxy
h3GxsL6Vhuo4kqdv+NTHyKt8xwqAFsHhcOM63hlJ9jK1JDW9BeiBWsaIb/yytDnaAJz6JUuHaEmZ
x9JOVykqIawTGh9UNY/QJP0YD8kAhAIcuFthuwgAZ/RK5yzups2zo0HnDCb9BecFgCOzJyqtZXzR
1QhCCxaJE7nfQlsQvbP1rtlYAYNwqYvSLIZ3QqlTQWld4OkWNNmyxDzEDqiFyd3sKYoTXXOjGg8l
rQMWqnJbP/YWtXaw7zFfphBjc7B/PhQgrta0eOlqP7ipAZSKn5zPsjOrD6tmllJZGjDwmjq1fiat
WkavruWS41omM1KBqgAh4WhE6cVX4noB2+q4NhOAF5wMYYhWhKoIkZohyBRG5Vx4JKxPj/yjN587
neayIrgYTfjeD9bFG7EAtxOdUX2Ba5d7VzOYr92IfQS99SEfbdA0cMu18HNQOQpA8ZpH+L1sG/4i
tuTOZ8L0quvI/5O9NB8KAPTkh4eox08lDwhS8RorKyxyRyN6FbGRyF9pyb1gAxq9iCo6bUp3zvSs
J9GpGRifMFyb7RFxlL2gnc91wBmn0qHnjeMrZuRHzDRvM2BLika1dy/iaM0pkRCg3ZwV30qBf9sT
zj4I443h9m8uolTbaYdm9oyrropDhkzkRNg2DPiB58llcKBa8zlNMFbqdvHaG/VTBcJlaBJQ2Lyj
ptReKAhj8w5x+PDwMvVLxTmKuQXpl96Hw/3ALpsDbR0LvkwK507C4A2v2Hu8WfuN7elcxRXg+Pkj
15Ib+csaFx6wRzEeCK5va/gdlRX5g9l86W78ZU7ZhSPFyvVOTgNLaABnljdrzSU8nJnWY1Ngn7DI
HlYG1FI78O6yeUAIRJu1sejESd3uEjofe3zcxhV7yw22yyE2uAEx8WxL+5MMEtYBogAQwF8bHAvk
yOO/Er2LvWU56uHGrY1vJdnIKBW7yGXoP6QmEdl7HOinucoPCFg3C6xJJiIqq0btBVTPT6Epf+qg
C4y0oMCpu1dzO/mzZEcJype2UThADO1FLqPXGpOuBA82eO111glMpIJlvhMtZ6lkeBVm+eDUHRqy
ZWFfVo80BP4miFrHLnjv2rLewThgkYjzPZxbZ0Pd2j4NI2yFVfBGlv+3Aecn5ojBxEaBodhrQnvJ
yiO2ZIAsqb7wUaeVsDxx6ReItF3d69xlH9G6J6WJw6yYh0bRIUyNywK41fIHt68/REnLZLPs2cxW
HHjswDZMJgB050wR1ldjih8SY/EvkCAZeodaqegWBMmFEIrBlCe6cdVUcFg0dqayA0vfEWDywBwN
nrehD+YAm8NeGXgymmlM95O7zQfnsxqGchfIpTKlfsBzBUnF1U7gRAFlE4OAZCz95Y+28KRWLbte
O4RXToMPdFicus7713b5Y2lZ0yrC0Bk5OcyNEsO04XNmvWoEzdyqPGmDhuEymp7Jlj+KLHrIzGNp
kOYr9OR35Ldz4waTXUdCsXKfyTRftOZuNUs6UhvpdpHpgxm7r3VwYeICC3SeCbgE/zLM5xOlbDwr
6uhp2NnqAWUzriDt9O6v08/VGvMhsISztzhPhZAPgomsIcNuq6r5ak8OAg8+5i7Sul2PcId6Wzrb
PNbemgEg2JAiQbAlm4n7wSCLhgWvuo9x/aV0tLaCHrdVayZ/4OdeOwlGLgpJeIkE9Djh4jAmYIkP
nSNyhJdV9zZ9QxUGInoXIV1V8Va2aHSc8KBQ2vqpnqoDYlG95Y8+6DbuWHusWWmGh1DJZo942aHV
5PZ2zKaDhs14pXcL2z+8OqM9+LkXvZomN3xHhxdacJHLW5NwdApxbWDGbqfmekrsq6vDHErodyWu
km7/z6bH8EhHJ31tg+o3ITOM/3p855QKHciN321Hf1PG9IZN4yMNC59uAvAVZuNs+xybr0j0U1tn
Rxoy/Y6+5lW8sL7wknC96vCKppQ9jlmPWcBOiEQn9wQJi+RQ8xALppoT0KyoYlRRjTWFjfOTwzvo
ey4AiFlqv1StbjU4pI6K/2TFUQP5Yy2csD6xLZzKxCL4rP3LmLetegxdMul2XjwTrTLxnxjkkD2H
4+rAzh7Dcnoh476pbcnZD3U3baJTKNwDMJt8phJuLMRjWKamL6AD6FVCI1xxyGv2L2LPoz3xCxlp
uJlCfTPRvyEQ7lZFLB5k0JPKKLSeSWL4DSL9CTAmRpV7RouDJpHxmpKSXhXfs7r6IT7EB6LGHy8d
T3NX7rQlINLb0c+Y53tAIXLtAnrP/mSq2QeZS3tHZ0nPrZj6C7Ltq4DnxcTywy5JQUQADxftyP6o
kKc39gjgfZyOqdEPWzgU7q5l1JmGDPLbsd+7hXsjvJUuNw5cxZOziauM4flM3wMsArXlYlQxyhtw
dG9k1OYbFrgxRiZpK8tb2xWlhPloHfMYyJRXxPvMko91nGLP7LlNtPZqaP6/HeB38RKtYQDlYKKu
bNB440OX2t/zMmGduo8aGCzEV/Q2s0QBKXRmcJAzWYgB0jIp2Jc2kHsJlQeWwqWD6MeGTLwnhcsN
Vw+s2DtuN++8ZJTa0ZC7s0CvJsdFrUNlGw8u1rEgTpsrLqW80OUO1OWF8wjo3uk0JuZvY4+PQGPe
RO+9DBCHI0GSPIqRCzwt9wmQx3TUTQQxXNwoC7AH8O+W4AstvhS4kKTC1vB/RPObltwvDRNYn+G4
joi0QjM66JlOH2Ucb8aY7CXg32k91EwwkSECp12Aj8F87JZD3dTP/zwkGl/U7hEf9IvmEsGUHdb0
IdmTz/E4VR8lKPOTcvRkj6n7GM94HgcZAHy23ceAyNxz1LDKmGn12wg6Pmd6Te2R8JOU3Uk4BC8N
JpDLBxjKEiHks6dQsOqJuHvjEiKX/Vlfss5Sohdom17QFF3a9JT+R92Z7UaOZVn2VxLxXIzmPDQq
E2gzkjbPml8ISS5xnmd+fS/KoyvdPbMjs9BPDXgIIXeZzGhGXp57zt5rS2Fx8T1SuKx7o8JfXEvY
+8lopGXGVc5p1UJARnhxtuLiPPOLFpFZWmzsyd8zW/UTbNRezfsC+6wOLutBzKXMNXT6UAYUJpO9
vze3BRh1FGu01psYGWaRf6CZeE/UECy3+YYs1rDzQqZuDsFMKaa5KZKRSU4WnVEfrGUFvogOKwjV
aeISwwNlAM5iXK/ZB4m7LpF3FLjsWaby4E3RoSv7p2qc9pUhnaShAAdWFyRVGNlZ0+lw5PgIuiJG
WpKc2ItjcjEZWIU4n2ChlFKarAbm0q3qEWhB4MusTfHWbJ8RlC9I/QyWrRqPJ9CGwqoZJ7r2vewg
ltXXaWMdI9lc+YyTLC09yawwuckdWhxQnSLyXY/sXtM6T5xBi1akiD54zJZIBHk2WO6ZxKF18mCC
NxWqc1Mp78lAPRc9wUmQwQ+J1Af7nKQMHuzvBrE8KVO0KXmDwkYAmhsSvCTBW7Y03vxKB8MCYOgx
SlHYcf6Uc7O8tI05CULP2a5bY/xgxcklMtl0MVBWliWxUDAQr6Oo1IdRyK5qdKVutCU9CbhfkcKi
YdQRcGq7DfYmG3RtmgunSkY4R0AoNF6Jsl3lxjTW0cvUdPj782Gd51qCITGgfSX5N456Ysjd3g2W
uFEoyxifM+tMYVrGslmhHhv3SDOJMtKJgvInNrEDJCVXEXq00ySSKHJyD7ZoZp75t56g3vue3jCF
9t4bE2uLLKu9+aIsOF0BboNble4UCrJBIY1uUCVacIncRFOfsRjTMzBG066bwK8z1ncZkeNZkwT/
oSXCGJMPmIswoM1OGhRSg2jGwPQIPb1JpqZoYsIHNKgITH95qKu16RMCN/QmMRgTuvynqSrOau6V
blkJ2XrU6uCFnRpcjDOXCfwGGgcl8lG7s9hHWoYobbla6Rc2qOblIl55MICuujakVwxymzwUnNlf
sG4yqIDzRVNbjUgas9acw2jPpgb8J1OaRCmfiJRBRlTSR45Lg9KxcvRM249K0SyDgqMuen0Vofg3
EleQcL6VQf9QqvqtMetLowRgmSLhMTpGLTw0ed7ABHH64sVc9D3YcuwMGFIjNjG+jFLIhKVkmq2b
DoRgkO2Hb5wQCxTjWrtqrrBWjmnB9qemOlzPlXxmhTtCT82C9gc6RZmKPIeNr2WtLYhP0oAGgN1C
verbATvZ7Duiq7hXU8AoyPypirj7CqIKTg0Q0kCHFjkJDl0ztOUcKxb79KsUog+FrEtn1Pd3OLaS
HSo2ZMoa7SC1sU7zf13OvJdtB5xotaaKgmpY1GzWh2yAXuMrJ5iu5xCD8Taj/7SY5z2IYkPCm7Q7
eliD60371vCaU22I78hHsWXSwdhK1LL0EbFTR6JKjxjMSdxHcOlDJrwmSzJyk2KVlRX62pL6W6Ra
VQxmW43ZrdQJw4ohgQYNIWH3IlD9AS4X04NkI071KcxmH7LEGhZiDsqaKWSJFi9ROdynk0k6OX0U
ZJmBHBOSihhgFXcpb0INRic0vH3J7NyfZa2zD6ctlCdBjFbZZ2CyXKqM+AvkvyquFRwHl0Q0k1Wq
pW+sGaTAYXW1MtyIqvgxiAIsE3Z6QxXyluLFrTCczoimDU2dRZGaZzboMIuA+qPjo/xtrZKaSCNu
RMniRaWxETeTECIVoviS3obn5adSok/ENQzTY7whMQo5eeOdTyCpMLI8FmZ/rkMIY3LG5Finx9gx
Zy4j2o6UiGQEFxqaR5CHQjpcyxSD3gS1VSAqjZukVy7lA7yszI1EevNVkJ/R970hCaXeivRXUUse
e/NubFON3hUGDDXrXwUu+nExFQbq+1Q3kUthGlDikAE7oHNfehNUmEymVouIlNF0ZaExbicR8npp
vLH1vfe7NnXpWKPmozsThE8dDerIfIkyugaJn55GKXBHHw2/2Gh89giW7Za5OAYiBBzWBCpteArr
i6RTlavICfxyxYYIv2asvvQtoDNtAKXvP04apA4KRayvOrNHKM0b0dRfAVfIGyClbQChrYR7JKu0
WQDZ7kYxfBra/NGPCmVTIWJKkRmmQj8cVS4s7kTBujZLVtP+Saio3wJTWfWlFy0D4hVoZGCGYdVX
wNGcsCH4dBBeh/JoxN7bMGkvTVs7A0PPheTzU7o1jzCi9hAWwzoNPAu0Rf1kqL3mRJP3EQRbfNGc
DyFAYcOqH2SfclmhhkK3d28U9TYpuXyCMlmTTkrRlInCqriIWiCs0lh/b6Wr6PN6uIKYLyUAlKf0
RYENFinjjB95D11ViuF5452oiUV0c4vwrLjmlQlDNNug+gMZ9xGYDb6j15BCZiHoHo09Um7wrFi5
bJoweKC94h1HFGpo1rkBNe5CzDXFjgCvWBiK5KBBtg8lqx2zU1loJ1lmhhpoJ79sGYtb/Y2hKsSd
CP4vvL0tSznZI2YP5LxBmtSa/meoI4Og5bHw+4bTKMGt6peUbHVcLsoZFWUGOfMoszsPcf3eeZhk
1PZJ1dkQ9BGtUuuA3Xf2iw9nk8OVc/FJTWUSQ4T+pgeWCwfvDX1itw185C7S+EbE65Y1Tpw20ew2
103mU1ScVu0dRM04KB6paJknuzyGFTF5Z7OHAB5KkRIMjGoN24TNVGQhpEiedKGzV0lw33opOsao
aCTX64S3PJRngErG5NQAnNiyNMcaVy25xrUzaXhcrXxbADymJACeMdIoHJ1KYIwR59dA3ngYNYXw
qQ7059p8h2YVsf0wAv2zJ9Ce3TBebSW4r62Xr+I1malTKFDFQXhnsXFlXT5VTbauJTiQYhRficW9
lRNaz6iX4bek2YbDXXbs3QlM2lt+iqJzrpM1TfhIu2CjpYR/TwLIGbpwWaN/cmUGK6WQrobwiQUZ
hnEkfSPt1kXZdBUw6+PR0VB7yrqryz39GPBdWFgpiQXLFSoUnuo8jEG1pSdQd8LUrtE2grjArVU/
0PRNGeveEyI0Ccqjn8PYQSCML7aQrzmNXFj1d4K0UsSkmotIHJhBWpKWTK47OfKLUeUUDCdIDdpw
av0rlbrqsLeaUI37yzHLKVISrPQhkspm8h0Ycj5+7YtMxwSYZ9ashlo3bdz3D5OUfTPgkpxScwrt
opsjPdocmY1KVyg2ksCVp8K0NbHaaSPN+EkoXhJDf4CkdF/1KPGhU8DAXsWR9RCR4HNGfEJSMTHm
JyVJ4ktZlG/ihBkXD1txNJgHdj0rqhpEko0V8t6P8/jZit698V1VFfHIfnsfdbKEgY+dxtgoL0FR
sXh6Gam6U3JKDPgyrMnQTy06YkymZnKbhQ2nvqHC7C5ZOiM1YrU96JlqrXtRohPTYCEOhATMOrE2
dMLzDVpqLDo5dvlJCcYZyHVVJSNkWA6RSRhNfcfdexcN2yoWS2KtheoYFeqlitH4GSaysjbIHRnC
wxLurDbfDti+49/6VAJcvTFl/b5W+20pCM2rqLQGRUolc4GOqpOJg0LYp+E7XUrkUUviIzndGrNE
JhIrAVefE1fpISGLnmsISigmR0SIpOyNne3JY/uZ590pli3wmr5xMIoKQDn4Ugnn2/homXVLMlDY
b1s9UZ1EVMytVGikGnnYgvr4vZIFWJpRK9I459F1fjb6ZyqItxJR5lrq5vtWvtSyDlIuSic0N4xA
aYp05dCzsk31IuH8A1SsfYhMNjVPZU+CuN1XZOSkwRYLANrwwWflvutzLrmZvCjFMbPwVMaGFNd2
z2SslnnbwlTRAQQka51p35Wop0uYdzwKLk5vrZRGIE81SHGtYMpsOr5rWUr1CL5gz0jNJqaitxAZ
pmCXTdr5vYHfUJc7dAanCiXTYtBEXN0WTodCVRz6bRsgB1Cuz7InExeZAXfSJP8Ucr9cjIOwztTo
niTrtwT/B2N7vOthA9S9woPuwvpaDzownUxgPj1KzSavZbw6LaTnSlJXmkKYuD7yYYZe5Eq+d8JH
FW14WhVPvGUVJLwQajB6sHHbxJUJvXRwx7GzrCFVkK10GxRc94zAWgMvdzDLNjLgxPDQckW51gou
X4B8ORQALS3ewgnZkz+p7H+K+54kEdWj01WZjkZkpC/s2FdsUHq/xinUESu9MmeLey4iI0h7m4ju
5TjG38bOOCBnNWzFu7WwFWzfqPYp4KyF3I6mkxbhxiA7gVQHoKqGkWyyEqI592XZbQfA+GKIokLM
jrInGGh5cUsGJpRAlIdFxE0K+HCwStLkMdYEwsiWQVywuyLeZCkP+FxG6C3oFZCdF4Rk15/67JuS
tOdxGMF2TlR+iQwIRjUewZ6/1SEx2pIePhOHEOcsoEQH2aS/KPvE8iXKL+HVI8RXGCEl9Wr3TW9o
TwlmZCeqXF9gulxMYndbwKNnVgJIcTF4BrZLNjEG75IourGcIb2Su7t8gI8R1KKL7gXucDKQ/SpO
jwbApVxhIC1NGnSrVoGfEomLvlcx0EmsuUO/+4qq/h/vw//0P/Jznow+G8C//Sffv+fFWIV+0Pzy
7d/u8pQ//zk/5r9+5udH/O2A8yGv88/mT39q9ZEfX9OP+tcf+uk38+x/vDr7tXn96Zt5INmMl/aj
Gq8fdZs0X6+C45h/8t/9x798/DuR3pImfb1R39+n+ff/8bj5AP762+H1/TX/y+1/XX8M8f56zPcU
b0lSftdFRREtpFmKisTmv1K8+RdNUQzdMERRok3C8/yR4i2T1S2pokEFgp7LZKD19xRv+XdJ1E1V
lBRF13UywH/7P8f+02f498/0LxkYYzwlTf3X36RfMrznJyC9WwXAaJqibMq8hh8zvPH+sYObiQJG
p3JpHuNcuR/Q//shMWxnD1BK7zGEdVnSs31sKc8/vFd/vJ4fn1/5Odf+6wC1WbPGu0CdoBu/PD9w
pJpRWt7BlqHJuE2km9jnx8y/lwJzLZby8qQRqY6l3SZMza4NrG35llybVr0SppPwA2KCgAwTIXCY
NsnoMzGk0U89QoSeCa5h5Sszpj1JQ93ftXAzx+Htz49BMnmPvl8um29//e3rGHRTUhCncQyK/Osx
yHQ1pj4gLFo60X7c6g/TplwFp/ig782Ttk2OkEDW8qN5VO7+H595fnffX69h5s+f9X9EQ6VQfljt
Ltu3D+WxOg+3/CW4+Su2OsfqmD6Pt8ypDuYx/74Y/LQW/Pi5SZy1f3rM83n1wzMPupTiGuGZhVty
9rbQJNfBSTlqB2WbHUml2mYH6Zz+q2eVpH9yvuimLJqyotOgEiX15+ftkr6VBklrd3RLymWDuhfL
CQv1o3UMt8NG36LMwDUGC+IByeymXNNnceO15qrbym23/J1b2cqm3mZ7BE9ut6/Ozalww112pvWk
MbmukYMeyLNiDCqARy8WPkzUhdq7TLN9cgEh482pfQR9LA1mh6mDFJtpAhNt+YCDvX2TmPxc0Fmz
n7MYH5NoFS0jR3L0BSZEIJj7Y+5ejHrFtKwdNxpejSfgOCufbNxh33QXEbdR6RbNStPXUr2F0Ixr
qt4niMaUBXPA8XMGxnLYD8i1x88B9QvyKNqsn3oOQ26RrtKLeCA6TAO39lpey6O1u6tXClpYpnYS
u7RlfGjW0LZo9rRPDM/G84gJgf04szYwIFt/wxOcJkiQCwsm+NK0C20FE0eQlgy5iRMymnXru6a8
KtNtW35YNPTz4tN6YpOYFM+N8iBnn77IRn9tEmbyLh/6nfAcCygbYabYqBD0beGvW3FRfYhvzJw3
4SezHvJ5q3f/bXruDUYVhI0s0rfhLF4e8E37+W6IX7oWHa8NbVPQ1/wPHnvAlRBHRMakKBkaJJqL
+hMdyvQeHkcnXPvr8kEpL5bqtFAycJcurHW9G3cxCNJH/UrZeQEVfqc8YdVdhG7AaZsc8nW7rLig
GvtbtSQqwY1t/2SdefclossDl5mwjzSCcwU/PTRpOugbxSafe5WttUPlTAt1Oblk+iBXXJqOsiid
+Mg+WiRTq3MH1zqJn8F559vRgnxRmw9q0fP0iEo3yVPpWKf2QU84+RYStuCF6vQH3zE3hoPUbGFu
OcRiQ9sY2xUnvy1+gBQpHseTdPRf6njVWHg8sCc91FwH/l0GezmnpQXMbMzexA9rV16L5+qZk6Dk
T0yw1qqa7KommXGpOpyeYJVIgF36n0giMye8T3a6ILhmt8HV29xplb8MThJKzPwe9hgP5Rcw5gBA
QF9kvJnsSi8wXZkUZVfNdJWruBEu1Wt01C7lk3QZT+ZecCI3dZS97OCHX442MbT2tLhjlrTOr8KT
4Wr7+c0UlsHS2740G4ufpp+5zOzMRYh+MJbF4pkcGbe9012giM64Lt3nYfk+OKY77oFFIrR+bl7D
M4a4W4ujejlwSBTr53iLx27+bQQvbKetsfRsfF+MLl9jZdWEzLHpOAFfXtZ0lt/wUWQ2GWqohPRd
B8cSd68jsKsvlyhKDAZy45XzbhivQeiA8aOYthaWy5Zvx9WmfmNKnANOY++9M0GxcJtbSvTSacrQ
074VB2LSuhF92yK1hVW+50qcVuk+DRC/40XYM/w4+he0A/mL4TYAJqjxlmlq94iN4ZtuMOyJ8kHo
VrXigg4NFXewXEBFUHLiFwila3WruOwAlvpGepQelbXqNBtoNibZtxvJbY/wPI7lUd+mD8JuOveX
7l1GHlKtieKpSpsrEoZ/wJkMZAxi7ntEZXyRiSP2gTBhCluVpu0nm3mUhYK4s0MLae6upfPa2vVw
0RTs+Uykz2y5IB6W+GYbwroIIZnO3ngcyIBekRLPdLl4zG50XnfNvo63eYE667kw3qz4RRcejSd/
ip9r0VizLfJC9DBQq+o7f/zEYZBFTnSfXJKhuauz5M2ASY20mQRqGkCslP06gti+mN3X2K4RC5Mg
2CEeWATfhKfurjtbj11SIEUuy5dcrvfEZeiFbAsx5pgQkhp0xvIj/WBedpXPuLNP6TRjlGecl/fe
vPrPzbW7+E8kzyQ9kTF654DtXg4YPNFCa62T9TcoiQB8IgS3/mt16wR72pF3T6VOMneXHKvrTPlo
buZH843kRgvIUQUxat8e8y3Uo52YbtUHbjGu5rTwsJKFtoVXsOEd9faNMzmdEy69vVoDgDCc6dg4
g3yQHswTF+23lJfzgP0TDFcI92WRXXG45d90RpjZGvNbcTMfxO4trr+NaH2f0ofmSb3AXhCICypz
pLPJFm2+9UZYIlEKWHx6rn3wFqSdFt3DRJw8rxAlEXNi0G1ukmwwimMMWAxbcTPET8wZ6/Zgtuu+
3WDkHLDCzJYW+JZ3nrAZI4j19MIXzSN8zAMR0BOSSFZ21mGN2eBKt64pIcLeTmnOWH8L5dQSYQFQ
eoebChWxvlfX8am8kYCFIeoB/yYzaqiYWEMzwhHJV0PdDJElctCNFdESLqLvOyqsenotqdOrztDd
TyknIVz7Z26AHCRvpW1dvHf/G6E4aGqChyI7j+mzjjaQUR4hqsK46VQX+SzRZ3HgEKwrwn6WFgpr
CGO+DzAQpFdo0nWyLlqzQ2jHUSLeiz5BpMVneY9qi9OzwJbzqigQj/ap+kYDjV2njpjf3FK7StV9
CMsb4SKsrHXM1nVAMWJHw9Ijn1TaKdFuSN4kZIo6GrEWSyHghCB+SKFk68O30LvjzmpQ4zSucBof
WD4vSH1ADmoCuoqj1h7ji+qE1/hVOxVPSv6SPCGuyR/DW35S7j3Ii1LzwIafUBt7uEovZ5YthwSF
e0hfJawVYYGJZxkMXIlr/MRYFTV/Sad8rKElrOdckpzzM+vtUXqk+7zzJWkhdt1S3IzcGFeTE58Z
EiTjenyjdyvfNARl3axhhnCf3bU3AjRRupuP0kG8K8+zsHJaTiOyHnsIlpAzhkv/roysJAtOvzIk
XXiDAa5atri5lvF77mgYX5bqo3EH/eScaMtolSOaJyy7WcS35sUEdi26gryyip2h3lUFuRZYCxeY
eVubMT+aCLt8U+mK3pNQY+7aW3ZJPgCjDQfOdR9qAqUajZC38DPaD8+z3ERd6PfBPn70jui4BDbj
COT9tUV82Lfy0aJsoxNKfDmiDHldIoNn+s0dngvHFa98zDhooO38R0jkb5TDX9nRtUE4wXoltspa
N6OL8ARA9D4wEUIt4g8dPiGOPvEY1QeBjC5vW6G4qZllDCAXFoXbC+QPdZkjlDa611VRkbMlPEvl
a5vQQGlp6KmjA8MYiHdP7NiQf/75zkSRrX+2QdBl5vSKqdCb+GVrAiyALCI/6HZgsQeKFO0tCV8k
xVHHBLvvsza4ZfGeSZ/GcKTjoa8Dko/7s8jHaw1HCxmlNUOTj8Izq/d4TjF3ESM1yXtJ3h9AxZTp
jYFXzIJZpa6sMDVB+MogCTnVFgzAZ6ziMMO+vMnX9To7ZC8cLCRSV7TRw63GtedoNtngc1loTzZn
9H5ahAvfodLihiksIxvg1UlYvBmLdFE7FLjBPtrLIx0gJ/ceNTJfDdmVkztiouS98aB8cM3xnNMt
N2wYr4rvyJ/j63gQ7zXvnrT5e+9KYb2uDwF30Xin4nITbAqG4hy5Rr2YCPblRZSvVuUQrEE9MbHe
u42y9qFz10uEgNIadetgLmKM8bZPQs4mQ2FTuO09AjCRbaes2VEPgMcuSnvU+a28Xzj60NSX36a3
hqXqWq1w4mjN2lqLImoHGAse+t2Vsm+fgvq9zK7Kk3kxxjMDj8q7x1xGGCPH3tZvXb3uj9DcLBeQ
dANniME7CA83qrZqCRAHONBDmW1jWD/aWirWyFwldT1057I9mf6WwAxYewqdsHy08Ri03TrN3Zg/
s8SXAgqCIKw5loB0LapO8RbY7X2tMHC4BtNBOyTs4Bag1BnXateaINl8UTjcUpoHQT3Qq1uQN6xW
JwuQQ+UyG2MoWYZsqEoqQUu5E/LdVUP79WpdYIG80y4jdjsz4H2a3EwigV6eza/k3JSuA1UhI6AC
tcV77p3MNzVInrMVAvRFrW+EYQ2t4GmQG7e0pMee6070ycfAtn5HavOSGQZa99L2VNYizjDhALFa
yncp9OwxfMVsASu7WiX4IbbcQAZGxvMcmbsPZpK1YuxQuigPE18s7l1uao8EbI0PLXgnJT7q+rax
HurOLV3Z7Zyajm6yhW21lreaa7mai8kAsdlSVFeMIMPj11X932oB/nv9vSPQhuwz//+hvWcYPyxt
/9DeOzIUeB1/6u3ND/je21Ok32nFKbppSbR+FEmnG9F/1M1ff1N/N8DZWqJIP0iRZHHuY/zR2zOk
3yUeIFr022RVFy0ehLq5Cf76m2b8jo3VNLBKSJasmLL53+ntmbyuH3o09Ed02lGMVEzT0iyT5/u5
V6LKQVZJhczUTG1zhJti7mGECxCbldNoGzCP6AnGu3BME+6mqdYdjAVe/oD7og6lEJcLzr3GRLPI
TIDhsHUHnXLZl3FxlYbSukMK8YSqgdHt/G9E7xyhHqwSUdogmW1e6miksV/m6W4wWvZOoJ+WCHzG
p9YQ1r6nINeacJSmUp2d+yFMMNAbo6t6SX2KIHbgqzARxsalqW/zWSvUyume4OlgG6txu+mklgY7
yTzBkSUEY2tNeVhnanUhl4P7vB9dzExsd3WnspMeVANtK0ZKeRtNaDAY+ckHw4jVjSWhLdEKjXjN
sNtkUdSvek+8UzV920+oa3vV2ilmTsJ8gKAvPCreufGDcM2se6dqk4gzWI2e252oUfzWZF3epzch
Jw8XsXp3HjUQdJHCNH2otJskBcR8kkdnx6L/L+64X13Gv3ch509bQ7HFfMSEckp/+JfOGJh2cNC9
ELmxNWKcNZJYPBEJzKBn0JmxdX4+i+3/+ILPC/GSR4JL7+21TjXuJJawqrIhb6UwBZ5UC0Kn1CrR
ysgaluhMvB8AE2xFQah3vapY4Kb4eLpIl3AsWNm6MLPxKFOqrHFxIcIowCX2vKfbsaq8HWKAA5bL
YY0G+zjrIy+AIqtLKdW2kHHCyIEKyqqQWQ4BlpICE8bGRsYdFZB2ooo+yIi46xHZkw2PG6h4b+Rq
cgXMFIx9WtIr54hrvola2hhoTAEUptXBT2JrLypCfe09hs2el+i20RvRvkkNOm3ziYEXiqJAnBMa
ZNI+xwF4eW1STcoe9bxSp/H3NfT/3jnlIv75spwJcYxwNB2qq8j1PrdWf2idGq2iILlgn5la3Ys+
JWSAyStZnZEcdXeq5lN4qGaALZWmETcpsy6fyHW0xAQ1mgir9OkkVplyr486WtmypPHc6fL3b6eE
zPasGNPt1xtcl8w643FIbMimZ6VUh7OlZ0cVDQ0lOv2HMNBNgiYZGMW1up1SZYkEj0RIqWsWatVM
Z7OGD9FDRN58PdoUcWyRnhA9oNBediqVL5nl/GyI1DluxGhjdiBKwrS6I+aPkBy5Ftff3+o0xfoP
O7m+mJ60JYoGOVaoDG5IRMJNbOHYWAU9fPA1t9DETqnFsUfJTMRsEE0k2gjtCh5l+5gorwUksYOJ
gHafiwODzugtHAPGBhGhHrIJvF2T0/zYAlwl70+hv6Lu+0ITb2oq7M2Z+sAm5/D1hYyPrRL1nAks
PZne3vfWbPo1uYLIxGhcXc2ZSlojCTSapu7oI43WUDyroExLDMzHyg8oGoNiPWTkl8vz56Aag7Ex
UaguG2s4VXmPaNyjUy7m0ye6jmZJYI1nl/PnjD9/qXRV7HhFRdu+zA6o1GhvdS0lq5RPq6S9ytww
1hOqNqeqhcluIitlFyEL5zIPRDfqS3nfDgbDbB/bTS7Q//jhfvdPRjQMrP7hhEUAKIo6cyKmG4r4
y31EnGD/d2NAwSxk2qGdqQVeE9S7KNXzR1Q02wBDlmSqdH6/rqlAT0TXk6fhoIUm8bSxKu2+vkw1
1lkplmWnEsdxbY3VQ4sYDJQielIViQSjJ0weHwOANFBzNZgzWfZrF6NScPBM6OVNkACOnUzL2MHW
NiH2szduUHx7O8lLzFVdVvWpey+SWtp3gq5sGJZfpGCyzoz4S4zIsB0kdOebr29hlw4bP6CZAMK/
tXFKeptp6rlThH5kbb9OEE8cWTn0tHw2IK7viwSSamuZ8HK8SsEjm4PnnQDiI4OgJlYmHDlWrdmt
0ZvY8rlKmfwHZpE7JmYUdisxesSvzz63AExpLYi/VM4DbmAF/FqDVwQFkOIX7Mq+nr8IU+mjhUlE
mmXKMcYS8gCQxFjFcWGs8rAKHohhO/qd5QKYWJJYmsd2bprbLlf2kjAxjS5aepPqWFu2Tyy7YGHa
CXhVvsLe0gr8+C6TrZMfAzwv1HE4f79jFmRD7qRq9O5mNFaZRleut9l7ETqBJ5XHtsotRBmp042D
tvFU8fYvTjvxH047iAWWYSiWwpTSksx5Hf1hncQ8VibFILLxZxUkqYxLNlEt/xCPWXAQ63ByJE2g
z6ePLY0SxcPlE8ngscMR+glsXWnnp3G+Cj3Z2+ue568IvUefVcHgWMWhip2+9TckuvurKkMbUU8Z
0eQtxtVQvUvSVNx9raACYBBsimjhNGJp7ThlDJkYHp9ESODC4JXFswnhbSeLE9htr36MzXzLW7yX
5w8/GZtb6XvHUeoUlyQbduVlq54HQ8Ei2lvtfvK0naFNi3Y+WWspIsqkZLSiBnJ9Ukb0WkxoKxYY
TUGZXCBdSwRlMxpDhzc6VNZekLD9NcppU3DU3MNY9nDoYEnjagS8zl9Ep0Iyk0uvlxdKiBp9Fl+q
AdFF4j2WuhKvemnQbhSGDFZroJesywSW63MydL+rDXqNqKiw58vSXfxl5R2Ruu2FxhDwz9NflIDX
EU7pycA19PJKWNrgtE0S34Vaw2mNBeBVT+INxoDtEDdr0ZjUuzCvyoUQRcO1b3Fefv1fZsrun59D
pvbrykX5q8u6YpE0ha3s15rIMCvQYEKKo6EWYFLXIezer1XLky708qOHEL7Tpp1oEgahUF0akyjF
0YohsphBvxqUSto380U4pRg+hAiZy9ff6bFWLb/eey3pY+D6JS0yNUcfV3DtFlUZYyVTaJ2KaGBE
AwNNqVeCbSlpu8ZbSycUb9ZeYEsYaDWMUaUF4dKk9QkX8gowZ7eXcvWohe2462Hl/PBFmGBqNG1h
bIRSAHEX6aNkd8GTRnrT6fuNjPP3XU/Tj2peC5v5i1CBCw6C+DRSl0IDlO8jrKHfr3NTnhTUUW1/
46YDqrTZcfjhTgLrDCe6ImUxFOb7lEdbQKXlMKEelsmaPRiWv5viLCNNljZcO6US+qNmA7UtPcW1
Up3riZF+TKhep9LdqIgIWwrJ1FzEDA55A6XkX9yofmk56Sgo5qJKZF9Fz0m15t3YjwuG5eve1Kg6
yZDkZi6Yl8ZqQRee+wo8hKTatYkXH8IhUzf4Ua2T2USfqeAp+6jSurvMkhG0FUyOSYqqyLiKjtkU
5Duxa0O2RXLRIE7KbE4pHQgA92WleE2lQHgKpPEgYcgHdtgo9yOdISdv5Zc/P5PVn9tpVPew0E1N
VNCKIJVQfj02iao196RIdAutN6C4ahqvLMyqxTABI6yLivny/Jcd1jAb2gu36GTirjIKe0vC6iVM
qreThUDYgQMQU0v+/jd1Pok7P94QZqnfULb6dpZ2bqvCGJprnq/CBwInPzOMeeTmbVkdASrRl0Ti
httDLCOausO6HsyeArYn3D0vsNB5EauB2Eb4ftSAQYyoKo8QYKo9wJL28LXYDSBOJKg7tuSp7ZsH
RiaT2vhlUCbN4c7fr/7FO/hr2Y08Q5EAFcvi/ybsvJojxdIt+ouIwB3Mq9L7TEkldfULURYPB3uA
X38XqO5Md01E90uOTI9KykwOn9l7bd4aAhTs398dEfTnDgtYu2pLtnwcQMOlmBw636GIgAFrjdiJ
MPwWCWbH4wThjcMATaeZFbuijzZJXc4BNx7SMd3ujrxFalxrHS/YJ8H1j6Sb/aCPwfzTQM14SlPP
/dwiWylBOV1irxtJA7C3ilTOP7FHsagZEw58WsmnlnzciyYN7jDkCx1SaRebchzgWReeupgFOmaT
9wZ9lcruXVZ/H6w5cZz5cFIFr7Q/cA5HQAXLp3GWmP/yzJlzQ/LXzhJlks2Yw3IgECFFWhqav9yI
sea4EbYe8VEeKHcSVLs8ZyM1IMW3G1Q/pviZv9r+Kez8bZDWI0IWubR5TmKps/CGu4VbTIzasy0s
8QLKYO9UqboljjscgS5/JRCR6AqIQZu6Rm4hQ+y2//IG+P1mQAlhcTIYXD/ckIzfLyFhGkXqzGx3
4HT6mrbWPS4P4j8fLZ/ixIAX3OKF3QaDfQ/6QO2W1scMAQvExjhuqYcpi/Ts1ZEYQOgh/ZlTVUIY
0jKulBjftV7cGgPEwtIkfHQK0yVWTCY+DukoKPTnfg4vt5ncQO6ZW5DStOS+x3S+hRjpEt7SrXlC
8VUHEEEbw/5UhMfc8t/Bw5ufIgLNrlPlvltBlq//5bn6n4uFkkt4HDmcNTpjhd8uFuTcXAEKcoaV
TtoljLLhwbH4SUg5/kHAtLadtlECxEBKI33ngtvj7ekfTgEpyJGSvLH8ZPfxtm676UVqZnzKLfAR
ZCV9Xo6Upavye+nhzwF/FPj1I6Pq4v3e7QmN2fVaV5+bpI2PFhIFS6/TfekCXVsprcR40mbixQxj
1jFa+lLONSslal+2yXtLZKPbyumd9M/LDEZbGqshgKraS0vYe9iQxlazWRL+8zNm/u/dZ5blMXpx
dMeErmLN07i/XCVF6RWaW848wNT+tnTxDncYrvqo2IZSF3tFuYpioEtgsae3pTwcjZohQ5vr/RMp
A6go5t7bciuPbGLno/JYvpTGpb3LfYv9b6Fbnyb/VlDxvC5tP25H3q+srgu3Eo8e3eQzxq549/GE
cVVbKz9264eVkVCZ+OLdKI3hYvldtauS/FRkVbyPbSIbUaK3zw4M+3U+eFg/a9bF+ZhMF5flQ5tr
dAYFqFR2VOMWgBF9ijY9c+z5K330H8SoUO7mtWC7ORefLrGi9CisuXQ/hNaSkv1SzMAQsC8VMKbz
FAbGM7l412SubSMv+xbhGplmLe7Hr16KWq0UiosMwKWxXvruoakkOUo/wyTy36bBlauPKkYL2f5g
f6qPoxLRkdnbVhJX2EMKvsNBqtdUK3LDMOXtV7OfNfa+LsHKkpYSnNykdbeNkObeJiJhk8TJzTBi
/RF2xd3MU+u9zvAL0Nfbh0nEdA1zxzeCsGQXOz3HQzw8QzHdu20UXZaHKlf7j05y/lnLjyBQt9jk
Tl0BZCquvSe/O+DANsxB3StINR2D5DAYO92e5C7sXRRcc7h361B1Y33YeB5aG09oBf5e9haIydkP
pu46VwbTo7mm6yLNWRfGrFCfmNGIjIFkSZFWmWrYjnWfcac1o5tGyMPJiN+WiSTVobVRy3A0GjEm
+4WvY2wlSSvzxJpmknnp3HxnxD0hw87Fpq2r8uLYFe6bCVDXphxUvA6TfBdBxf5uTOorBmVmIz0b
JULUn4Q+mneJfXSbxgHWjGU4mYrwdebuInTXpp5ZgQfQfG55XCA/OHavdYx4rVT2uF9KTNvpgbf4
1ZuQ7m1pAos6Id9PU4+P60jhcIkTVZ9DlZAYNLju1prqYOXMyAIhLbzxy2hieRMRWxDvujxgBKZX
6ntWWMiGNNZD5KVY71aYpLt53ZwxwYklWRNPrsO4R9MctbeNqt4SwKL2VoI6KuJqw2tuqQv9B5Ko
lPwpy80wagtsu81Yv/dgdZ+M+QqwRuOtoxm6LnWi4LPUkB2/qwjgLxl4AJeedXkAJE73WpMU/M+n
lD0fQn+7lTMgZh3rsRmAx/k/RZCNkj6qbcgaTm6QUgMgauuOOg6B+Q2kFfGvT5cn1TXp8jNOXgr8
szYogmyH6kvgYZF7Wr7GjY4Ph9aKz9GUxiQ15OOxgy0Mw1OCVwq76kSEJDlHGoVQO3/qTApEZltp
UGi/VkUWX4yg5+h26ZLC8c9uQB6T1tZtxLshh7p99mBH9zJtORXZkNU4MVZmDaRhG4w+m3ZcHAyF
yaaKvSjb6W5dXomLMjb//LSxufnf583H3oJa2mVnYzvz9/9yuHuRMxTC7112yuQXWZrlXuIKMYo7
wD2hpiVuHXmppxhbOQJKZ5GKfZ42wdWh9WriuD9L0wy46jvwEcpK1lWNM5f1a4tjqFHeWhtacQBK
Bqx9rupNP/iBIpsBU8J8/AVSWcq70DZewjJ2d3JkcjPp5U03S/+e2/k5dWCNqIhOWiHyrMghHZj1
YuFuSSONQmiwRtOs+wAkRjvQKdqtK46hJcXHKw+Z7kS4d3BfXvj5M7vx/TuBT0PUp3ehyeZErfOc
9L51Xx4M6X4HpV5uE9fGBmMQB7xcW1ak7ozHvMtQ9rDr56nGwBm5Xv785RlZHqDc3/KY0anXQdBP
9HT6s3P+KEQvT4ZT4Rman2FjftCICDqq2jspbOaw05qHIzGilXkm9n7YtC8Tkc1ldOfJ1p+Xh1xM
KGWSmQNeVtxiuA/oGMhvmT8+PPT0p8HruBOPTeUjM2UYJLGGcG+zv3ZSJts+aXXg+mw47Fwfj2kh
mICJ8sX3Mvli2Wy/az8LT8vXjCbDDx0BY1++24U5APmCZAGtTN6KuVmC7Og7R+AvrLy9jKE6bhd/
ztb+TJc5H3FsQfSUJVFF30wmVWR0YHBgNrXQgU0CdW7LAehMEjeYui6FaF/F3c0q/avuT/2rS6Rv
6hcN8RSBtQqnSgOgREn0UVYwIJhulUs0lLJEfO96q9j7U3lTMGJXXT896vntEAE+vRW+PwDAcNQG
Sm67wTuZrnHKRnefIOGPh5TBfVVN8VmMdH8iSYd9OuTNA3oeBDKLW8Q89IqClMJVeCUGLo6VyYu+
1Jp2wUPkPzP/T0icQOyIxvtT0wm8nj6CM9mRc6sNobeqEFttm5Ibt2a8LeuC1oUUWipu4LRuzhxb
Sp/7n4+Wr5GXom2j2Hj/+GZjHYfaRrtJ4iWeb8XNOmm7gzaSqxFPhv2ciW8ELhavOobTY9kn37LI
D/YTgh2c3MFVOl+9AHlOj0vmFmFxttaqSfqjYJwEegHvK0F9OZsipMCagT2izcmqCFWM9iJg5ljb
TvQyWu8SxiPMpXLq8bbOy5fEC18IjHThG3C31Nmqoh0zAvHdla17YJj1Fd7DQL9IUI3oc7C0DHb4
mfOo2c+iL1JiaEzMtLh3RU2pq6sfTK9oENlAdHFHukKmb7yIDizOyvuybaU967c5js513fX9tS5S
dQ1CAFcO4B3HEXxp/rptI7EoujY5teCf9u1UUHIhKFOiMe/tMOQHN9RqhOCo7SlIkJFUco5KI+Gt
1FQBW2PuYBoJABs2NVvYnjFmb+TDJmuEeJVwc7KAGrJrax/JQ9g8IOR0a9ftH/1c/1sg8ChQ/Hib
pHoCcAjv1rK6Wz4qvIgskYJLGfgVhWXrtOjJPBBSRDaj5KprliiTPg0bTkR3XNU5ic5eqD1k+c2a
9w+h3/16MMG5Hzu4PtO8ilp+V7YPhjli9593MkEE9Fp3CTl00ttgy/z7/EFJI7HHrUalntQthBuS
k5FNtTkcuY6wNlE+mP0Hj8Ie4EMWCrRc6QWP2i+0R0siNpuLNdAX8xzEajp5WVVtQ60nSyWddZF5
PHJq1uY51ZxDMkGLDjUESzGrZRT04lmbK7LJ7Ym+8Rrc/Xo+HZVPpt/8qwU5Fsm0qXGc/OchEnRE
jibr7fK1PjV2UV6ercFq9g7QZ8R01vhHFqId5KVIbjWRPkA6B2K5XHkdHWAKndMxIfmsLDrmPoOU
M4aiOvp054RjGsFdeF+T+DN1d4x+durePj4i+TMe05z9+YS9sEpa9DhtcwAhMq2Wqnl56FxaR7Mk
XxdQxLJmcSwLwOSye1lG3MsiREyZRdtkOXcheJYgO734kF53kzVGq6Iv5KGF2cfAllclc9z07jqw
IQj3sa92mR3B4odbZWbmLeXAnSm0ETp4+QDDYj8D+tVHI+fSAflIlADT8Ik9tfQDRJl8VOKNXH10
HkoRAZu7GlwRRu4+59Op8WCyNq4Yr2UXTcSwIgcre5pRZiVbV7iAsGOD+zixOowjKUtwUxcAs0cf
7JzVheeO0nEF0BUNTyd9SPu1hJyAQJbYBFLlB7Lslnd/bqmX1iU54KJroXVsC2PXTrX9GCx+nAdH
6BCznDjapXqtqPluJjuG08fz6HdE5ySYQ3eFxNwF+dG4S6PMdr7yov2oy0doT/VZVOLiBuGrPb99
lwdSuR5j2PRnc/5SD1RiZVoAg2uyM6NEqeeP/ajoBn6MmbgXc75Rq4rV4xQjUXcdmMKV3UUrRARi
mxvGtejKrwwUlICuTIgx/NksWqeZkwKemZdftes664C+FReKDTS9nRthI/TkNpMN8t2PZiYUZ00L
52mMdxJTa36SXfUz+kJRru1tIseNpy40Am6+jLljabyo1AakCAZ1JfSeIyYkYZGYIlT+RXkpx1qg
NwP0C2QJ3J30GTnkwJqNgUFemI9PPckek8Vsbn5wdes1qxP7IKOEdntetNjGxCts6+LM3JIEsPBz
DCGZ2yKKTjaq5Dn5afEgte8PzWhprfPIOeVTiN5cxfq/TGzAUv1eojKaM+bRlk15jwLktxK1YTA1
eFheN1He7Jz59yMREmqXXiZI25h2ana/AfHMYnX0WETa/aOaB4zsLkiYLXKcHy00UmK42keZ5gTD
un9McJlXZUeU5GCX05brZrw0/nW5y/dRJe8yxm/rJM4uZPeGsboqr2Zc/KiqJD2kFUIb0fW/tsKL
lEgfw2xtVwx72SZySzFteytxyt/qWjzHSKzWH32alQww9+eO0AwmdW2NYNeNPlIku8p3ATbvI96i
vnblXqZlCxAbRUjj2ChcZlGHw5LSrtrZIBNN/T4V09kiggotQX0w2p4qjLUJtVcob0Vr5w/7Ebu/
CjCVq/IPKQH0jfNd/2NvZIS5A5bICp610PnZqCr/pnOf04Jo7RKcPMaYJmViYH2xQeDnrE4YxvbN
I41zc18M5qZha3gefO8MVjw4a7K4wHaKX9yZVpgl62gWL4wcDhuM1gROzRunZe5T6Ei3CQ0nw4ut
c4lLw0d8IAvGV7lNqNR/qkdY4AwGjFFcchsyFja5kfYb8JrmpxdSpDhrWhldQh8PUs8+rKzmoHiH
66+k094aBmnqbt4qGv04Zv83+vvS64vj4GIBqCYC2PTcxAMxP1ghXDpEZ9f/fikyE8DcvZXu2zay
Pv4zLxn6rV0lpPtQZZAz0f8InXS4eBVRcxHMI1jz/QT/ZYBhEEVbe54tdm1xqksreBViavaa8AEx
46DT4il+MVjsruIuw00ArG1+IiKY2YfIYF3XokZ5bdtSPOLLcutYSmBCDo1fBwNFIHHHKDVV5YCw
mSsOpsWQFGtSpoeMfb4/EChsNpM9V6D2pqpJT2KN0VHgqZ2ppeGWWTax5paimRuDbFWrlNlM7N4H
mTn7Si+SfaUY7wB5++Hmw3DRRzqjaQg2RtFax2AercQ9eQONm3MHGdyfRSgwhQ4Nb4L5lhOUTrPv
7eQcZ058muw/o1lzFoxmfh/b8YsXAG9SUdTtlsHV8jBnaO9Rg9wNoR66YibStQAtNeZZuyLO6GTy
QSOWGwrcjssp/Kolwydun4iqlfeEPmn87LnqopFdiKR2wv0+/2vLv7s8mDp/7FSGu48jX/WFdqD0
PlhjZ1+hBefXCSDJFX8u1KReVWRdwlzWw6p/CnstPLpmaN+gwlO4fKpap7kwgEfi7ZpTcbLMmWjn
Dn+4ZvdD8P8GF+RbRAwHx1LLRqI5Cs1fpV0xgsmqjqC/5LkhKfgQaQ02DUfbidjMPs1/UR+4/Uvg
h1+AfsRf66S/kLygjjyzXzHmOlsZqvSskXD21Avf3y2SQ30yu21FDvdKKGNb2kNyyXNrIqcDQycX
bXQcHaiim9bKnGPhEjtm5R47rqXOLUTbbJeqzEWGcWw7gxfOjt7pwz0W9ZCSRpm/Dk6Or2UQ0XYU
WbQxgM0dm7YO9mVMVFBQ990h92mg94aSG1ias4KwlTq4BWtajdQPLJV1YsCtUFY4KOR4kuJrzAWD
9kNu9dCsiHDCsl/nnjpbU7AtZKHeEjLKNvr0nBdjtfrv/Xn5yO39Q2LbyRHBzx8kgs7+P8s7J6bz
jGBufOkLkNgaSPc9MqziX+y7s3H+79MnU3iuLVxmULySqGD/PkVh4NaYRRX2G15Ayq/O8cmPGfNv
oTQ2cDGrz5pBfoCt69rRdjJKxyQlsK2lrvCGiGQEt8oAkoXZjRF5dktTmyiZmSO/fGP5miHDbrMU
kGzH7fXyssF9Q/Vf1OwgfqZaDZ6LjJRLJCIcAkNsrIco7jehgb1sWbgFreDAXu4jKsZw2k5mBjHP
T7Z1OWTbj9Ilb3K5UhaVW95wWMRkxmyobsQm1/C11gZG3LEMV/HcqVWyzD/Oq3+eSlmz7uqvwzzf
sgxjVmaZnvAAPf2mywp7a5oFK3hqElIZI9Gxl3PGfOWE+S5D3XnvMW31bVztnFRrEM/9v7zWx80c
tH77qE2d6Nm2178SSR4eNbrNi15lhNMFZXMJctO+pk1+ReZzZLFonZ2xZ8BJyt5Vw/s199We3569
oSO2eYAe+s9/oPm7AshnJ2dS0ugM3jzbcOaN3l+mbjq3XFD8SC3A9rM6mRWQdQNFnZyqEayWhxBO
he52HNzxQNwnR0Beu0+V3hk7MTIPJJXroBs9q5ehaDaxZ+EhHoNjPEI18vI0f3QNtXsf9DffUPFT
DlDjX9Se3u9vecas7BxtPDAeG3zH+U3EFLZ+qEGk7tcN+sGTmbr9PugNc9/GkH278XWAF3RZxiT5
m50oUmqHXjwm19yDxtLvUWra2L90IlOq6M3Wp/AA2k1ue79sdnrNrKbzEm3Vuky00VIpktGoz+nh
wPX13n35LBm9/NDr80kWvSUqsC7VVNqX5SNBrMxqSNlOc05i45guejto9NTJr/KrMVAWpBF3nkGR
PkxkF9iydeK27qWP6/zkex0b66h8LkKYrOQH35tu+CK8WG2InzQvYOmnQ8hwpK8rH9IpB1lTqsM4
C0eGlthlSfj4x9EE52g1+S3uFhOVUvtnrxN1MkwNJtjS/lYkojj5+hDKVQq/+EBe+lH1ZCl0Epz0
/OOElbFPwDkY+n55GHsSrHUkZG///KZc3nR/v+rQQlhU2CiuLVaGv111rt9WIkXdhwf9kHhuf/SN
70UdZRpsTQJtKx0PEgVPg/SU02vI2eYPsfZLA2uT9hL0cXi3nOGHjVjj3ptCHm2v8VlzJujlg+4l
N4riDOS/vLVqPPip0la9botdKDX7JU/bm0LJcojmmt7s5ebjNqU6dDw1VNHzx/ZMjvqHiHBREppt
6rNLc+HGl8nnRfCF2rQ8G7b93jMqXVk1MWt9PaD5mB+auvR2YzF8R1JbbyKzPZF83FLhF2DgSfix
sdIX0zWbhukaW9ZuabKmGIS/15IhCxkyWmed2V3SWSonyGDfOh1Sx39+Lf7nhsIJSNfjczR4ODC4
0P5+QKSVJugFGt7CtkSMN4/OOL31pwZzkxvJm4cqfdsUlrwpgSM0SepPKtGJb0hyFdGG+ShFU6bN
AxEfnq5TQhemIGxYIQOLw/6o5jpRCrjNqWWTQcbWbjObN/Y6y6A/YlffU6NMm4Sdxa7JBIJLN7YZ
1PBgSJS+bCR7RKGyOuXtuFq2dNNAulBh2C+19Ic/ysA5jiz8V8LV/iOfbQ0kfg5awVC3AmCw+qbI
1IuRRvxncx8LONf7l2fSMH7fcPizvGMWWvqsOVxD/KZKr2zp62mXAPuEqnqalF0zE3MRALbZKk/k
G8h953trW0dXS3IGzrPHIFGkj/bhUF6XfpMNQbyyKh9ug6UeH0KAxL987DEEgRFLi+6xJTsnpXxy
uuBZIuDdf2wCZ4p1gM7q7Bgl++3MHlZFGKVbr8B6NrAF4L4d68T0GCi7JifQ9+bIXUHPxLj7715C
IQ3fBKFJMztnes8NklVTRuZZhe3dml6dwc1v1iygaNTwGrsp0nqLTFBGqWpXWXiLF93cMqbSWVFv
CrTmW5wiycF1OsLLu0E/p74qQQPH3Evs4PVj3KKl/SvKYnxpkNj2qnXZsvRQ3j4KhkJBoE3n9Qno
YO+p60drF8+f2gNTjY9Ltnba78W85J9qFEHLuyWbP00N68b0yTlEmdN84p69XsrmhqS5g8CL/lGb
06+tHViVxFz3xAXKNLt7oa0f4AKRiTcfSL0lyvWiWDXcjsaJaS9TK4Mu3sjKbdSLSzQVb0tT2QWl
BZiR9+SHc8ZwegvjM8rWwKZ9blCv7IyAlA03e++msSXWhVYlsd7/+QKfL+L/qXKQvDm65wkkFy5F
4293UDMfHQWTFxj+8p7rsSyxjQzHUxfAnIANhUZ8it8jB9su/oWrWeEfbuc3ZZ/5nxJr5Yk25tis
MMd5MZVlhaEhUo4GbB41ceJnw+pDQc6r95ksh/3yjoau/RVSXfKw7Rxr7dTI16FrexjJaXpoRPJD
H4J2n3ZlvCV79BvpAeIWFOk3C/T0FZn53tMiwP11fyUpNvrqEvewUl16NNPu1eXOgLMhjF9aKAvz
9nnqo4dZdtpqiEz5jmoSrqXTFgdRz6J3hgnQmDRQz2BmXUDq2alxcv9uV3h/Q6+rr2X/JXV18YlV
lrojHnjt3PABPk9+kjZRBklUtMcscAOGOnCR4lx8+EyEh1BQMTvY0At/WsY6DJHSlVejV6Gly0Hr
PzMStm9co4g+ONudMpVnNRL6bmfhO7di+ULVcw8hs21zwoa2y08h0yfeeFW9ymouodpqi1eQ2xp2
VVIWA1ZIJJAG+Qk/0vinZiOr9V22KE5QN1t4At6xMKHyFX7nPY1jZk/rjiNBH0pc3XmLLmEWAA0u
aSB6z0aTRGcDibQp7+h9jY3UogrmE9Iqq3fNdeeH4tW0AvEUx375Z+B4L5PpND/JbWHEALrW/Wrw
l60yA/kE92aIxZ7ZgBGHROAvPdloenc/MvCxZcXdr3zrvbAp9UFB5k/KxHxbyggOzLxL3Fepu4+T
1thUZGVjrHH12+Dp0EZwoVSzvEDGpKaKyUG5aX+rJt74T5HNDHOeiem8CueSo58M1+6oJYSYltyn
HOlejcLNV5mlN8elWFw+5Uk+ZVrG3nveui1fUm0AnEeLj75bVS9F3Lwuu1WXHmctG2AKbuMCijbc
8ckeRmPPER/M3rT2uSaL8ynKvB/ESgUf4tBFM0oowheWLSdlcgwv6qM04wKCR8jUwADGErf81S7P
AiUpE/35V3GkzbnZRi5K+Ty4/vch1aJXdKREHXgsDHNCeI0nhCbe2Qew8GslXgdsnRdFSpF4HEu2
Gjd2Bi/bt1m0FGnNM9+q5Nkd/VOSKvkea465Yfnk3RCt3bQotK7JvKDyQJ6PQa+CbdjEc8Z6RV6W
tFZx4Vo3uyxxaigvvIi2BoVsy4TpmNC++mxynz6GkIlZg7nw/Meipve9Aa58UATnNAM3wDXEXhxa
wyJ8GnLr7rfBCXsbXqjKj14iYL8ri5xdNNDxS8Cd890YFHNq5/JrSKnX4W3xq+CCpPlwy3FvVIl2
HjoyW2JD5He7aJJ9XDhMCFQ6PMjQTm/IC1mCTfaLxuDmjV35bXFHVTnEmXScSBWcLSSeHThX4XI3
aqeKGTQxGE9BJ8u3nPj5NEurz0nVReActIZtMTu8KIrlL8lYlo7RLmbMfU6GabN4HeLJ+66lifUS
MEJmFRABdBkPkye6b4gBvzOtcf9A3hSupCTuh0FNzh0+0XbZgCEDi1v6nMoqPI1+C8gcvdV/1cjZ
AJyoLLtsT6+dPozPiGbqX5K4SPPRIXPzXiqCdkL2tnyUTtZBuATC0YGMW6ZH7SnvybLeihTUtB+q
/mqWIoJAhOOHqdmftZUYjL5JFYJoDWWzVdpbwDdV4/rHYvIxkRiVccaJp5PkVb0kbkhgUtJ41iED
CT7Oi8IxQ7Yf9067cxotPrVe/rkkbPpYdSQ5KqvFOWa236zabzZZHITbj5kuygh2fRem8eo8euSj
4bc5aTKhNJTNtggL9QrsH+oJJScWcF1hYk/D7ww+qn2bexNzgwwRQYZCpEtCY9XYwFPhskdbtzYY
YboKcJXORGipVFMuHVsZcmPV+Z/K1vCBT11yoa7obgPBkSTL50d3atxXXcY/h9ELtv7Qyc2y4Cgc
4AG9A6iZfHPrHd0rTnl0SOdAzLGgYpagJts21D4ZXYZFqsZ8861nngNMq+JwlQJH42B6mAlCuBTg
LwipQ9fginoTkyL+5pGSYqcpK6CCgyssiUBe/EbOUIX7ZVJCyY2jn38BWCFcgipHeGZlyVFDJWha
InnkODPl6Danj+l+NY7fwkHJz8u0V/ESnZgEouPyCYvSQxjCfuAdnMZ0vntD/z4QZdowzLxPRZ88
4s47cSSwpeqQxR+1TIXHUOXvHzMb9nFo3LtutRgLyeNiCHcxIRe3cZp/IwcMCrCPE8L2Xz7UXVp5
zrvgVjSTuvST115r06fiys7LPx/r+atWmXBiFrEn2x2obhw+qTWGl8EmW8BDM6ki42dBnBz+ZLTz
lLa87ESTGCvGyW+B3tmvif9TaDDpls2NFhvZplXNCJV3jM4IYsmxyLWG1ONcFkjWA/umFItmxHvb
CnsTVPUUDupr4bTeyYPOnE/yrJfmsFVD/I0qX9s25nQ1mLnuiSBcu9ghDgZJp0ZSuxu7ZV8tvZ1X
MJHpQ+pzH1rQIJqfXZpD8NLqzwroUuonBKE5ZGJ2XgtbO51+TDq/8WTvUPWhWm9JsmFsrT0VTbdB
R0o2Wwp0yx6Kc+UDc2wM19iMOcmeqarj7WgxwDbROLPuNCDEVAYcGI17S9iXmNgY/sdA15pxJztF
vo0PlStqIgb1Kgx3lQF3ywAelzT1tY3JWRC2dggcd2XZwdvUV+qJta3/pH2vl5Ti3o+2Q9w/MSH8
kuXlrVD5D63r6Ie/hE54J51pZ3TDnlSGoybtG1PWSqu+OLl20aX6IV0yJ8FOg1M++e4Oscihw9fr
B+rUOdGr7Y1io6b260QAHGQNCi2zzV5zkGBBYWSYgiQ56hWbOpjvhG2xSmdgnPl8p0KYy/Pt7NA1
nLUw+lrM0XiwbwfajaeiQ2hZDi63A3UdDASkbo3mq87IlnC+B3SQWFGDaGPOQgFvmufvJUEcPXtC
QmBhIRN0XwC1sRtxzIM6XLtDEK08G7Zib0fsEJCgRTlkJULfTfIFdrZVfh8a88DaCb/MJPrnLJse
BoE40onOdJCftaJi6R/uEge8WYtdLeJNM6XtxOnb3SO8vNqgvw19eRvQJaDVOfi9v85aiRG3rFiw
dOc4HV+tNj2EunF0UvfzaFX04fz9QSBW9agUUbxcvX3i/0AfuuKsgmzfcW9KLFyedcGParM/bV2b
X01tFcgmZVHIM0acynoC8RdhWakqe9+r4n3gzxw1/+zqsFLQKfnYtJ6EoveWffRWGWW1te10P3Wq
WVkjYQ9j4fKyoBHSs04xgJMo1cYHCvH3xGqvFcj4VxHlX+oiS9dja7N1xysHGyr/wsJ17kk39his
EiJSm7Y8EP+2VrOz0MFoWFsgmFyHXsLLyHMDeSJzOz3Lu2XLFzdAedBxO5kiQlDLvn4ik41ltWdf
SVSvLnkLFRraeb3mSjmFLNp2rWlHBzXKcJ1NxhcPO2lrQyiJzADsNA3PCrs6x63yfxIEyM6eWGdU
xY++ML/jWX4nj8QXzzCLtSdTUEZLtEq0slBqNItor0JD+9A9QWxAGCkvqs/Np56OmnUHQj5Tl+nG
iGu5b8J2Ds4Yd6Wm/9kvyACf/XnmzcGv7Lzkle6bS0m+YYl/dEXyzTQE2YRGM+ddnVINzR6HAmOb
qByeKmqWoes/ySbMcHs7Xwk/QSeln/A0wFdzCATUVypnVTIFVysh08XNIb1Vjry5dsfrPzLBky3j
yqB9JgD0Mz7Y9GlKxIXUoIC3Aib0BkhG0F2bDDUMLrx4q6fuqnAAbpLXfQpcENO2P+hbP4rHjaEm
hhG9+oQEWl91bfwjJjDCqOH2yOBAHvehdeEkgiRon+Y/0kkgujQCOWFIzA2vA7YydhHExaqBwJRa
VOZGb5JzxPBofi/UOVT+6JqPmwLLpqxBB5lV+tWtkvde5luD1f/KmBMasjK5p9kIOt+Rr6SHoJ4Y
Xgz+3M3YFWRWxhqSHNTcmm7xB0cY+YW2r6vkp4j8P8Ihx5EC9TJKCWuEBAGwelzlDrvbEkcOEPuf
rZhMAqwmApQMRrp+Il/4X0LhppJYwlS9TqjvMhHv9Imzd4pYl7LROecCNhuQ38rLvHVGxUIVARqD
5IbDZLYrwpSesXGXR680iEixAlK3yKSHQf4CEHgXmXV0bPlvdQGEjah2b5XkJDdFfDAmmBessboi
OdxgQ0FDY0UMYiP5qZyIgMwLcEHFqD354ptpp+ZGxDNQLU/+j60za26UybboLyKCGfJV8zzY8lB+
IWxXFfOcjL/+Lqivu/p29AshEJZtSSSZ5+y9tnLQvsuKirS0nGjvaZazbFjGLwzPJfmyVJ2FUVkP
RRVMx1lA7XIvWWXKQcXevq2cMN1m2D5zr0v5AofGeTTCN3uAH8IMNNu15Eltm1LrVxiFgkP1iK3k
kZV69mIrwyMKGFlKOyd6mAmRIUlj4caPLzH+rslkOidD9wuBXrlCXBYtQ40T29QiqaBgQNAye91Z
9moYRHVAxYbahPCrJebIhoxda+uxVFlGET5eN2Cx4Ni6u+JdzxeuHsLt0EKYGZnHPccgpUYAkTVk
AW6VfyY1Gfwx9sJFAsZUoRIgfyu4mmb5myy2FKEaNDWjARzDR7V0VQkX0GvNA+1NLIFRvqPSDbu1
I5wYb++0aqfWqUpiTtoEylhTOMvRM3e+hokfnjuAOV3d2kFMWpLPZE0DvpbaKDU8A35oHRdnGvDI
b9SvQEUYnpC/Q6not2X536NQloPZPLpSPVkkPDsRtAEZvAyJs3Sz/imt9YeZhAx+ZrAlzhhenZ4+
4fhOME+i5ulMY8/qbFhGXaJ/6vgiXT1SXsA52SvULwfd9bJDjcloadvthrqY9REOEhJjAGFFj/17
3Zv+G2ovaiFFzZ05Gjd2Xn6k/DEbzzK+KIGuK/781UhtGos/UnCdQO8oOOEF/AokvoG4fyb82du0
BcjIjDwFkfbvLBvzU5kRVquIh8B8cWFW4ayGFCleQUJEampEGOtApYy4YCWcvXdj5j61bRsdKs2M
KIlA5jP5by76tIlphK9GlauC0VFAKHaDQ1sGp3lvHGwQLmG3b4LI2al8bX2W36uUiSVAP9pUXtci
+OE9FQ4DEOsd+JqIPQkdSY4YAoaUJrHr1OfMs/GRMNQjfFdXXYFwlCS8r3biPzQYIrQOe4VsaE42
gf0hreRLio52TpGuk8DZIBrTy/x7JLAbJF03xQNOsnBFfoxCF4s+Vsni6XZdmoWr3mx2psiQMFqs
hbTUCjf0XOpzFdSP2Z+G1TfcZpmib4xJUjKOEPNJPgu8wnph6aedTQkUVzMi+6WRQ3muXPKC5mcr
q6Ye4Dfpwiaj/CWGq8FqzzAOvmv3S9utLPhd3sH32vJVoTGyax2fdhNchveqogvX29ZnNUzEH/RT
JzGqwb1n3rOopicyy/+dJenwZMaJS90YcuJ8fGxu1AN7cElY+W0UUYsy6H+5KMaOnadIamS2ubQS
ugmJTR/GAJ/BDdET/SqycxeFEpM8au0vWTPWN7usX1PfaN9kSORCLFIi6seifTPdqlg13F32+fRs
WpfPVac4N1lK81HX5L9Nh0f0kyfd4Z41/xBqx2YjIQhAk5uiTUUX3NsxJXxEVQDXJsHdczk0Hx+j
T0UfKYH++0holFdXNvFJ6F5MZcDVGAaKFMF0oGmLwPDH+7yxZfK7Jd7nYLN2+nNI18urgwXx9OeE
6XhI18YdE+fy9xAM2j6UpAHDh2AW3PxAhmosQYnkO31M5N7GDsKfP2BZG4KU1b1Gl0XNvnSEeAQ3
1eG5dd0MZfikcWPw+soc/5RgDXxVJfIZxPomXnxvfNUUWpvTCUoPR16mQEWNWDmnparuyP02dm2r
1reAgN+lovvORy6sLQ6kZjvkqcoqAB1a043WeaxH9U1SxmMW+Ab6qKW5boKSFYn65tR9s6XII9a+
rQJxLLRwhzMIGf4oiw2rGMn6MckOVkbwhFvF8iFq27j5arJtPLU78w3HPmgMx0AI9YPR0KDeV9kH
SCnaQxf6eT4OtIrBIOqTY9Zp6UNI5cpL1yzSYzTiXp1CaQ3HH2NUPercDylCi00UGCSZkvDBRe7H
n/7QEkBUuBLncR6v4TAZl8QlUTeNW5+JYrXsJliFoVC3iRgjKWOk8gyEgdxdB8+CayX+Jmqi7ubk
IcKnyq0I6QS+a2Z4hqJ0LH/W4PBG3VB+69K5lKo+kAg/WEuPTDhm9F5F7YZwxkST4tmqbOh6pQ6S
1jS1rSOwZ4WVQllSbQo0CW6373Kyn5Kg7ze55oZ3S+mJ9rUr/doHorn4RlMuLNPJ3vvEcdd5O1hb
4vLy90Yrny29/qiaZlc4jfYYCe8BKjzEB7Oe3lOZYf+pHPKGpmfJA9mY9EgpT8TaPRBts3LbQDxz
i+/JSA2LV0uVJNQiyd7VA/48DwXd1m6omjcwHIcOqCSru9KRX1VNzhVDqHEMmUvejBhl5fwE0BAw
M5r1wnoNfKA/3nRhmCQ6te5LG1c3nte+iN5qF+T2VPeKIvWBgk6/zipLfmQaTa7pDIphzjLGLX/u
FNtE0TtCyH/1fJneh8GuEawmINYodKEXY+kHk4nEc/+eY3i6KbRRz4QbQ5DWlFsdS3IX7fyV5F/j
SgZ2lFYBa8qo2I1m9dC7VAyXxvKTTTH2QNldlwg1i6FqcpQZaaswVXA1/hN2PTVAL99NZjJlCAkJ
jMf3+YkMQscwAJUUOC9PyrQxJSTbeSP50hHO7LrT3DJtCVyRwY4e7ks3MUoAPP6zmWklSog0atES
/3MwkEHPp8wsk7/nzccamRIxnqWvFeZTZNNjsHC8zzpJ4Pgq9Vrog0m1G+x1neX0hoRa7oEE6T+l
kT21mVp+uWP+U3Gt6jI4ZKDG3rCqzEJhJkGZg29te+q2LPjkaX5MWHbLfWw6XBCKBsrfh41cZoa6
nA+SwU1dmTZpGznF2u9UG+1SgYxpfljFgXEKzA+rRIYWNB19C6e8OUlX3lw58Tr06nc5HRqFhd+p
iI2nwdWD43zGfC4KRsD1rC2Woe8qxTon8BGqVHDBCOUC/Kn0Va4pWH41Uz8U3FEvfV6T4KRVwUfL
J60zWfll5PYbVdPulbIKvQ/yN0lSRmVltrrCIkqE74oYr/OptgKoq0jk+9jwPbdDqzrTESb1x+hZ
TVpUC1O4QO8ZLx1zQ/ruMQ9ifhfiifUGfiMJ+4hQXv9R+HTJ5lOQU58SJ6QvAyxrTV+Qvmzaqteh
qOrl9EKo97xXZEtHtXbMlzarUSeHbbaRkZN9Ficc7fIzsYKQ+Lis2tcd1Vwiq8/2dLzPyHEzRhfv
smJUN6tWaXyjJKVtwruCQ4gcCFP2xGT15Xqoc97gadNQCI5p316NQjWewpLkEv/TU8MWey1fmqxW
8ge16fwhDSwIwnqed3ri4RZYND/cQisBvNsBjJUohGKY53gIpofzxo7q8FgASrB6m96MryVEtrCR
rvfPo3kXF9/WzER8SAobYESZDtzXDPoYkdMI8lGy9oVFhFjmfululIwY2UTkBnMMEpR8ptA/WAuQ
IjC4xlWZ1jqRYt7pKvQLynZYPSmeHFQN4jHxgcnNKdcsVLlAJO1UhKRA5v261m7zhigzFMYagVSI
4nWkykkYnLKSulmL5Ne0xOeYWioAOjZ0Tqn4TBvD6sd0MR/EBNZvUKg//z1lfjSfN/+E9vfkef+/
np535w0mAajVOj6EFiXUjeUz9k0ZbvLay29e1xPKm8Sk4JU+bCjsYIQnTZtS0LnQrIZccvbm4/PP
NyjvIXGHAegGXi7CRXizG4pWSVi9zIf+/kASIXwsJer4+Zhi9M8YD5AhuxVvuFrdxpzCcxoYaxXp
6L4SVIIUv31JQ4r/bd/+bGKnfDcbcyEUVGCGEC+FRExcMPNR9Hi4oOcyVg3wRQy2xs+qrQFVucNn
jYtwZ41WuQxL86sbq4SR3dOPSZx4z31HgEDeTWZyxLfPidlyS4f+37CUETKsnstSL59ZfZBmUva0
PKbdcPSeBBC/TVHplHq9rH226/YYeDRBgXlqq9hUtnrVKCf8uT87Xz/qXh59C5qgi8wiAR4fHmxm
IvSAWIXVDgJB9AQhjWYK6+cXIJI/woJKZV957yZ64a30vGYb5mP6AzzcQqRx8iktqa7RE/sL8Gis
21I9ePHy7qLSlf509Bopt4GSwsFccFOyseTPHD9RNmrPca0/yWpgviqxr8v4g9BU+yP0NIDEdsFs
NS8k/nqlfVh9kG5UoxzWZYTbciwtYNv19C93qrqqEm6erZrIJzUZf6aFWRznvVjFcGpRdp+VYPMh
v61HfI3ltWypGFAtywkIsbM79kJt43aEmgSGBrtepHsYi8EmNGL1KPNgagZOD6mz4Q81S/eIz+cn
mZ/+d+MU7xU97kfCmmk3aI6z1aIweRHp+DKf4KoZLrIuz58HrpO9SAx/OxT4Kt1UnPte97+jyq4X
lI3cu6+j126rAVpFAA+yMaggTb/Ejgn7sK0Nkd3lskosGz6dDnnMQP6gdF5+D9oiWdZJFL9g+lmH
UdEc502gG8OGWNMfWd8TA9tPi5mKGh92g0QhA9zSxNopJ7aojo+DtOYX7mvxs0jqTz8RBVEZAz4p
/REpDQkoRJZy+Q9gKINp2I+5LdV9qbwMQce3IfLDn00mkDuPeINdpAUBWATEhSlxdHgIBCWy2BAa
9SjWjYb41iH/Y/WEbVab9jFEpc+UAf67M8ofgQ3ZJEEjtAmFUf+INeUwInB6SLcgHMYe+e5Ox1mR
PgvUCMOoFdcU/eOfTe+H9iJMBqI3owLvlVSahR3K4TpvSp86TB0Rrc09dl8Df3mKrE48lTmcijbD
3Jp8tKUl7p1j6Ac1dX7HOpEu84YGebeBnwKb/N/HsFMdINE9QFvRAcpt2vx23+w9GArYLlng6SgV
nDhzNoJOv6L3qPul4BtVKA8KE9tKNfu1b5gksVCJ3VkVgUC1GlyCBCfpokmYBxhpfG4lq/42+OaW
UVNOHerL/EibHoFx8BcgfrSV3ytPviPht8uov3i0LC7zbtgSzWDEwCLh7i4CJe1I9erba51iA7dz
7LRD2yZ8HuzOx/pK+a0JG9UxJS0rQ//kUn6+O31tnXNZHmqr9O6pUdl7Oqvmkq8hZhjFbc45zsBd
bFZiAtcVEM4x7Q5BrB0EXoC94nTRSW0aelijpVGqDnAfFaxTFT0ymOmN0b3IcmvVmfJbxH56qYb+
VxJF4QvFMdZAmcShOpZfGtaPJdTZomq0S+FZz8y0XV49Hz1q/ZaJCM7HvR1gE1n1gqaQ6pnmKukb
RF2JsoNAl52bovvPTVWOHy3i91LTqmSrmKWz1htXX2AJRJyWGBaEqfnhMHouSTHrolF5AgvGMw4P
68gff6xThU+rtfonNe7SY6O6v5Uxz9IlIkwEN201brPAJMFjwLMrKfBJEKJrnSIQVkk2ilHgdGiY
KJg024lp+dcxyUKUd3l6ej5R+ioBkvO+ZyQIRyk93BHh9LvCz/Szji+OPqRBPm9IHsl8zAbR98+j
6ViX1AJaMjmY46CYjC/Twb/n5Kzl1EoDav/vF/jzKtNundX9QUtpxvz90fnZeRMP4B9Ea5CV+P9/
9u8L0LgleaQPm838G//XeTqcicqDe/bnp6Y/XgVMBiwMWNU+y4c//wuarA49M0s8q6zFxqxL8yzl
NHqEwdVC+X1IaZeM6YV48aND6PjSZ+m70wzPXmd902E6M+W+0inm08YKFvpox4fer0mlqnPQlcCl
xnGyP+SMNcRaNmcnrl5ZVDlBTn1ztkCW91QVX41Q3lqT0Bqinq2W4lvkbWZftxO6GBX78DB6mqct
OmxKtHHScMvFMLCIJvo49X61QLOvKoa2+7wxIdvKsilPdmnR3AlWg+63TzTgshOu7dfKVZsn4WAX
M4Q8a1H3bfXRhwLCY1eQNnibsAWFCZhISw376DRmt+3BdW+M6MRYF743TeEe9JREMXeIyzX5xuGk
RlzhKkNK0VuHus6rNaOdsdT0OrkqRONURWCxNmkdfl97ryrS3/Kq0ZmFN/YlzciUgfrQNJr5moxE
rSBp0t6c6CXCYaXyf4s8locCmtWehf1Wr4ecLislUlMdVqQS52Af3CU0D2+Fkpi05JrrF1oKRRES
ZYyhfcL60K/LhDpJrLvKw6l9AZ3XrFeiLPwXFO7mAV2NzVqZZ4sqBx9YZu/htFfFlXcnF3Q9P9eE
LvK83prqCD2BZLUx/tINo1j/2dXngzEj72He/Mc+pk8G++mZNmzKw99d24nIjJ+f8cw+XRlNI5at
kMFTPlrBUwEch2JLfUunvQRE9Inl7Z/n5rOCajW6gAA89G5/Nj6RtCuvwRf799j8CGdAd8qmIN1/
nyuawbk480YhN2HI9YoWxL9eKewJastTC7E8Tmu6sH5591uUJ2GXafio1fyYvRlJ7a3nb15bluEd
v/U1TvsrGiXvM6jfRsNsmYdQPh8Nx1pZPc1tCB35mhoILUw4qcBsi6eQquiezNtfhtPcaSrYdw9L
zj3qfbCJdrLxmGQt/HoY7rT2BuqWTbDFOUDkRDdsa7fIIHJyTcI4nWgZ2CfSIXTPRYE3scHqUObZ
dQy9/OSEFcr5qK8R5GG8ISBXEok3HVQH9Z+n7SQiQVMJAkJ9pLeen/27mV8GeHIUZ+FDBbYRFSNO
PO54Wyhn4dYtgvEHggPWow61DBsYLaBpF50Hx6OIpq/iQQs1zBAFIty9U2ReQlC/LynGxG2j4Lfs
ckiHegLauKT7q3dDu1CLpIMqQWNCZCXhZzT5MPfeGj3T14NGJTv3teGtpxi3GGVn0ITKBtwB24mK
86o7uQMYwCH3ZjrLshAjIIXv1+m0G/oiX2px24GR8b60WK83wlPqV6Wn+CjdDYu8/lx/9Ybav0N4
9I9WB/w0dTT7XdqGv0RcBagSsuLL5JDIEKjsqJgUW8S5YueJqF/k0jUCelluvetyB4VJ3MKOj5BR
Z1KjATFt0tInV9kAzlIp/xxyO007VYQ9WmlBPO5IXEA5ds8S1ce+AbCE9EuIjN4/juNlwtoagQbn
/N0kZVyt44hvTmGV2sHxVJVI8Xmr9qnG+D4dnhec88bSmGLCSaGRbsAEssAibI240d9w6+HKCdME
+npUvdHhmg97PjNImaTn2dgW2gqxdukkVp18bkg04+vsbrPoltKGqG//dTxLTRvr8H+cHqM4oVxa
HbIoGY/ocsfj/EgMAdCLJkHrNKRHr/jX8S4y+iMs/SJUvihHIq03/F9mNn4FPl+uMo1f7ZYgk6Bw
jXUURR43jminu030Vifde1QT+OUWozwzDkqsxrzx8yPVznvqyv0Uc94Qf9LLcOJr0pgzlIPUCdDM
GpOxPyjTs98x8JvMj6jxDS3hXy6dWF9wLMgDdMt8clGgJkctBXj05+EY2RewsynDxW5g6kFpMyeJ
YATCGWmM5G1B0JfNIMZQv6+Vol+4tp1cdZByzOLdO1iITy8EF5+IGhOWNkATMenuUxY/pHa6YUKn
7QEU9adWLfrT/Gje9NPun2N5ly6Fh80QgwhFIfiD4sTa/p8NbiRxSgz0ZyJKNmVbgjnHWTcAk7U9
5xZEpXvD8+jt87L/HU178/EsBeasKbiBI26tQ+jc4f6dVWcU66aJgU2Wubdj5utQK6czoMZVd4jB
2nCfWBiQyW5Z0fwOSs069iZvslGNAkTE8CiH1D1igPnBVNDUDIO1/ic2gngfWfp7F/bJybKkQs13
4Osk2n2Kur5UFXVfJeE2zvUXjRL6IceJcyhM702dFj2da2jrsHbpPXdkj7I6owEvpLboMWZoSNkX
PY3AzKRZWVUZOo9QRzTie0RuQo/S/OegUvt9qlDpi/Rh5+iLHL7WKgo0olgb/atro+cucoFgA9HD
CLY36rxYmoV64nsBvk+/pC73tvSCVWuS9PBVxOeGJMdxtc1I4F+oYc8eDQhImkKYptJflJRUqMoT
+nKwdQ3J3lfOPBDP211mkDPIsMgjgiY6ia2U+8NKj5kgZC6GtYowtPzRFUp/Hu06Z6bj/4qrXO7h
+RAWVzfEG/qYdfWeTDaYHIvIzUhzIooJFf7A9RT5DsFOgf1Q/d5ZN363bYTOsmByphMdvw867toK
9uOlz4R4iKk9dzRR3N59Tay8XqppegPEKonYq+2lEUbhqmZ2RLYYDmlvAsRE4IiEG3FL9MRxKAdK
fBpWLWoU1zJXx5UIs3MdGdZCz19xbBNpCysgzSi+RilYDLvQ3mVc0HqvSDQJbX9ZaslTjk55xYb/
0QKr1LfK1h98e43nxnrN4hdXnWrgqLjPqV80995vzgLcSGxAGHcxpVxy7d2tZfZW0HVkpkZC3rwr
B+NJoo0/Bz9F6Op7tEmLJjD3GBueewF4qOvWYSmat6iWTMFifZmmiCJTR+3pF6tnS2T+vgDAY8DN
t0cKBn1GQjsWALnzAwenYs3UlQiRBlbkWow1VGKYUzQWULgmlGaGDIeucECypg2BH3hglklnEjmQ
IXV1NPcpCZuTGlH9b6t0JUuW9S7AwUbWL4ZPnGsZ9/DgY3oBdLzQstKKOMIyJuitwAlRJ4cyMH86
fgzDLYFmiDVIYU0nSXNf6nHzixL4nojWwe/Vc5Z7v1WaNIuc9j9wo35da1R1IKmTIUWjOBzg2lRJ
rC0RS/cq0QuxuaDZZBcdNYsO1XeRI8NXzeEhe6MCalksTLte2kxmF7w1IE/I6WES3L1WgVAwAUW7
ITCUS2RQebMWsb3E5THgrsUQ27jckEOlRoXaKhHyYv9euULZGMgHyTrljtQY7c6QknaY69ZrZA35
E39HKJ7zQRAKVraEL4ashxwXTVhU73R/rK6DDfEdRkJPm2GvtQLflxk8Uyaj92tu8gApDAaj46DQ
hVSKIFlEpvxomN8ZfXSxR9s6KoKRCtHeKcsmaFuHLqVAEehZxMpA4SIwSPFWTAQfLH8vnjWApu6a
5tSo5XDwiC2p84wVeITPFevKAleN2GNd/uyVySrVDxvLROQYhaz0gVXAB/GabJOoTru1TO0ro7ly
Fh3/0GiopNDi7Xowsw1VZFwCpENULoKyVo7OqF0wsPbXkDagRyBsQzVVKkl+T6Iqu9IFXOq9tc5o
RFyTHG+OVkHY9eiyZYUkoaFvrJUrmeFVUh8hBEWftAvl2Sr7emMqkxssGF6kTVXHSOHq9c8GX4tJ
sDmcwjQfT30UkMb6d39+1I6xsoJkp/x5olPQL0uDZGdmFdoKLhUUjZFMWCPc1hWcUbQfIF9r0GQI
by8eQ8XJFSWD0qgdlMbGIiXMrUYJZ58iFkB3u0j7uKVgTDtU97XHgE65aFwSjP1nnHcmxQc4xmni
ECZHaKTOvX49cDOCjFl+OSmN1d5INnkopgaNjVgJ40LtbNy2EwfTLjazoyCr3O+yJuPCBo9GYGaM
0R3iYVJ4CmMA8Y4yHxBhdFN9LC7pWlVhtPRkvq6yKDtnblXdhJ4YBEFW5krxKwf2SXLLETkhp6jr
y6iN1yqsrIWPc3eZKYp50l34F4pPmbcK9nXIGKjaIvzB8L4FL4qNR+NSh0vYqlwf9KkQpjd0ytBx
b82AlD1tKM5J61xDJVYxaiHLqlOu5HKC8nuOVl29qD4PnLWLJ21HmoQGrop2VTDuj9TBkabXyXbE
mwVpUDBE+gy+KCMTE5QMDlNMtdZ7jXYQbU2T409F5tPQQfhTq+nHtl1XJWuEUpXlCVxfedJV7xvT
FDoJw2etFpiPALbSllYSClDupvT1bAYTxpAY+bbCPGhEBCTTg9JrhI8wfrbo0VMl+wbLpQJZtfP1
4KMDpU6O0BfDL579Qy4+ClqNGyoUvGUJjtyS5dKhUYqfnpc6rEmEpLslxGW0sl+N1p0HCvt3qvWI
OBE3LRrwEavU65MPKa0niMMRUSkuH41RGU8MatUy87RkF8Aivxus23xh30KruJtBpWEM1BVo6ch4
MDZSb1dD6zDU8EqmPbvqyqvsYfpD+m2I0yRbpFVqdOGBg3qpHP2l45gfGXGJuZ+QcawP1yZPjPO8
qarWOCtVUSwbTaRrrEP/PGHTaqMnMJ04mMXGc5jlzif//dn5kVFSSI2M8fY/fzSAMIVwPctXTWMZ
2DGRjP950fm1nFa/lLZs9/MP/8ev5OrXQVvZq7r0f4VZ1q2ZMKz9phk/QVbFEJm79l2KnJobHmmq
Fa277PXOfMLgGK61wExvekuiYTOq1Ff8UdmCOJ9kWfULntX+qAIbTjiKz+etCx1iVZ2Ums6gEvNK
rw+fxAU9EJMPLaiuAZeBJNPpUJqp4NNP0h9pRl62hQbxqJcRBSx88nWy0axgfB7UhOqM7KxDWahH
XHDiWnSq/qBJqyKUrZTDvFvYQqxwQAbbebe0lXSH2AD0cBP2O3USfPqYR092lf6iP989qMLrT1a6
zYOnIXaTRzdtCjv+7dZKe5oP1YYq17GmJhvH8u8lSIPUrlNKfO1vI4j2jWORkVISulzIn1AUaakB
OlgBECO0WnbqSmnkrS4750Bw0tLIK+2uRMoxIf1hDcWRkO+yTm/RmcC5bOWKsN9CEXLvgQ/avcwU
brkZFqkA1sqYZF8QasQijop2m7dMztpqOwEv/VL/6LQqZ53OZdNJ85IUcpM4pODBUasXflpsCWzQ
0mbv1vani11wYTv+q+MxpwTDhpzRoz2NVrIsAGeljvUjF6SOVO7O0IPmmviye7F8BMsOTUz0/cE2
cchZbWLSi/JOX5UF5oGqY+rvMel9Axt1M0Elk3iBDD0/Z2b6RKfomjbVth9L1s3tLmrKVYRDKY+h
LmvBm117H5rGDEjLlX2ewyGou0usrImZQ8M8xPWiwhuSGvkGV+8tAmlHE/hO4t9LKfJb5T+NFE9r
OJjLEbJq44T5gm83oaLJXdcPDZdzPTi/oQPu+fi+GibIaWWQvC4YS2p4hOSgZlSAks7A3HDDtrtR
C+WQVDigxyfy2Fd0o/aOB6C436hpj/tsoDkeeyilgvaOcoT5AKV6yYdI/qzyhOIVxR7ekzgFmFR3
yckYWBqo5zANiFF2i12k258lUHa/VZ9ziPML2kqIcVt7W0bZxnC1S1+3t5KKpEjGD196p/E77QpW
C9YPy3iCNbyzQx2Re25zyWksrLSl2aMjckh07mwSo1rxrY5n5Or7MtFfkBq/NSF0Q8wtmzxFPNck
P3zLvGltf6C9/WoyYE6LE0Q+pzCc+nblJpPZusRW6yr1DT6hDdezEE8guYGenwrFuZNfd3N0ZU8t
ZWFVmDBr66rCD2rBw1JH7unC2fKKz8Pti3tGyo/o+mdI8jfmRHjzPKbyJZHZyq1j6DdVIk9xMZvO
iHMhOXRh8dIx5/Iqbw2D3vxFlt+Bi/wAZ2BNMNJVjehSBflCxflEozpM33MmzoirnluI9SSls9J3
NW41nTqxQJCIKNZHadJaMAmDRSu26kmpGqd25SR9BooHk1B9dTJaxnIqBk7vF1Uggqi5rBa5av7E
8Aw75jNLYTiVGaI3m9GHxvJayVgg9BJFPtPcTuKnT8L6c1DFPtXCtcUMsAuBSkwiVWLGUWsxs4kY
E2O7PhRYbcl+XfiJtmUohcAPqFkf1pYz7MlHJGkixn3iewf3o+vtPU0AxR5JD0+/arN/BQ6wRwW3
jL100w/mGcPiuqAF7je0vsDa8WGuhNVske9uwsGmM2HS96lWmPh36YCDuVPPedTfVYfqehdQMjGw
cTcPbiI9s56z233QoR2XtcqqNdS1HEHNzm2jLyyAa+iJF6fmWaewEKxQeMXyxHA+rvLAXldNcuUy
/04bBq6EdloY0KqLzoka3h2+Lo4tVoCBrpUv3tuehKCQ5WuW33aNurCMCix0e2pKc69pyi7Xo5Pj
wgInmqeT+dKJ0QIN8jOzU+Oo6T8L5cNCKbgrNMbGiqA1XQe+rX1LXfsq3Zi1E97KMdmgEH2yLAip
zoDpsm2Pwk5+0K1AZGn4CPeDc2+rD+bZG1tTtmUNi7jTUPyHSv9jbPB26WiNKBq/IzyCN9FmX8jR
94XNRVtWaC8deuMGgmhvM0xCQ0ygC8d6dXSUGj7c7S4cH42bf6EM0/CojMwIwLX8gOwHrtA/5iI/
Wt/YiMiD6C4aNyacX2kS4KTguuwVifLolGc9LQVlZUoyK/S4ex/KEU1ovjUyccFHc7NgVPNtnSQn
0VbvwyNylo0LENb3N2k3XmzPDLGSxXwQwSGT1kktcSM4PjcJsAchAI22fwDWY+VJt7Jzv4MxmKD3
l1FQee1/Z8yURs9ZyuoNWUVzzHz/l+55m7iPgZtr/laU/cUiJAgQU9bbaCP4vklKG21JcA5SGpPl
q6toGPnT9XgpoLevbVQSyINhq3GpELCDKxD8KQvBo9Z2nyxZEJpoci1HAu5lEN3MXDl0RrPvYUhP
dxs19t41Ra7cFGuMo74OJo4jh8qdnRj5gnvLFubVxddjbHBK9d7WyWpwHsi17mqviU1pXOPW+jLA
4VktsARgOIuC2HZpVT/yxLtHNlMIRBxroya7SCD6H3V0TGZaf4TklRYo4vD1J2sdj7TC3Q5yy4LC
wT6DMDYanyb8ZrursFPWzhOhBUutR3mnyvBdT3pYxNzel5mkcGVat97sfiAGoFpI6ez/qDqPJbeV
rtk+ESLgCmZKC3qyraQJQi31gfceT38Xiv8XijvBIdk6bUigsGvvzJWh3rxMpvZD5Gc2wc4KS3eA
+yTzDEJDVj1NkYhhN4F+V9MSd4QR2yIfTgjXsK+3sJLo9OoFjUHQV1/xHrbCvqaypa4qfylO8uNB
EFK+ForGtgv5od2r5qYxuXE5Tvo7wd9Jr+yKPfWjzvP/Zj+6OxFsGjYZVAKG9W7W2JzzjtC/xqxX
NjwHAqUjlalhzz6xLtxtTWCFR8QE2RwxMQvkL7JN8TcEG1713DyMvkjoNSbfedi8q/YOOkdIp4aC
CifNVY2MCCfFvLcs9bdaBkBu9C1qw3WEXUZQjAdMK8getxR9E1B/tj9FTP4JCkVjoJGSII2GsDD1
1VaDvNkP/RpDghGoZLWXoPnUbTOG+yZqdl3MsBVjVGIHJHskO6TDZrpL+LYx32iG32PUJAk36bbT
CUut40Mi/E1m0hKf1k2Iml9jGA77tmHsngibiQe0nyZDBd4iZcn3dKsTArs7kxtsQ+R3YcDx1DZY
ePeG2cAYbL3ONrZNn/FJkT+s79G67rTC34f2V87eKUIDbSGLHiFj6bl6bg3idaJ3fvY5gSbFwGen
KtN2GoMHK+Nxgs0yFemCD977mrFvabrYNLSaYdqNDmLbyN6VcbEL2PuW7d7UuZ01zsYopm1Carye
2l6Kc7enjZHF2qPjp2uGuQvRB+BkA9ONe71WvEYg32nIdYaVz+3DR5tOU/gQJD1jfpo7LQHI3MEL
w94OCRveMfKYJWzVwkQwGm2D8tozBfGH+NCqJBrN2sFfGg14BwLcG2zzdmSHIqMY0FuoaMD5ABk3
BnwHmPxaFh1ya9hFenQoHXEarBKJWL/X7HZjxtNOiax1DkskzJP1yAk+0Yiq6RrY1c3lOhireUen
cIu9aTehvRDslSdawE1j0xQmWqm0tmM9euAzdrWOoALcVaGbnuI70JzWpZiXYOitaVlAEF4NO75G
WbOdAaUUuoXK2PaUbt7asc5/MSZDk82RSNGextA8b02VDVia7IMgolZfmLoDeg/11YEktHy9sJXN
ixIVGzVfY805pAqG53TalEp6SXz7wAZuX1g23ur5Leg2i5VbM05qa3iLCXdRTfWb5fexw9hjqAji
dNqEHZHvZXEwgZokLcL8WXiBa27YoB97O4VVH0HAW+cG7Lm42hV9wY6hOQVLeERvgm6LvADnSpAb
fwr2Vhonb6hO+06IvZWOG2rGad7CENjZjbNNFHUTBeG1oVcL3eGgxKpH3simUg4ZIRmq+JMk0yYp
q51QxJF0Arp+zoHrdzOoXqPUx4ggzoR3xxkp65xVYvwdF01L2u1yqs5isDYJRl1dFJ9N0ZxxNwfV
r9Hq6JFZcNK0LVGscOU1HFMKOdaCz9St94thgx75LBo+9A6ft1ogfpAHXJSeUqQMunp0s0uGZtxm
4UFyQWGVBXtmXL+W7D54E6W6hRRjE3KzRP8yQ720SPIkaz4DA+8xbL/UYnoZmv4nQyMcNguJTabA
yEOtiWeOa6vM4TnFKdJkSfljGLy6o8ufovbvLOYiLZOa0yzQeXRlam8bX0tOIY4q/AE5rVWtUtjr
wq8CC0ht5tfasTZgro35Sc9+o9v7v9zYfvKTo0jnL8yF0y+a9crNCd1io6lAEJRg8ZvQAzhkocJG
px2+CqAYcTDCN3Ov4cLxkzA/ieDDa4L1dSHruoVfsd676lkFMHCGKfxZDaXxLmhrI1R2NpoexDus
WICK2eufJa9bPjWRMi6FIjxmBdrcwndNtemNCKeasdWS3GK1F0ahzWmQ70Je1gkEyWneUTD+zRhw
nIPRSjiH3AjdE8sahobsbEahetTM2eV20dGRycI9xea4I7Zv2kgsDeGQoccCtQUPPt7znKw0kA4U
4EWUr1l9jBWBbM5e5svbcEpo7S/ZmQiWuOWQ87b8sYqTafxBzbqx082T6tOEaoJW1U/2bMFvpcL+
BjdCt8eMaLJUMMT3adk/v1eqx7Dk3WrNFh/jQTuSJLEccByjw+4ZxrNUp4BszHZd0q0mgvp/h3wg
69O30zH5TAc28SQLSHN28hpkMGSmzpP5OabRp8vNrmFY7QICU/zOWadKSLHip81NUsdylbv+8xea
ekrxsD362vQdZqW4xhgve5lDQs8mPLQmoLAlWDdZUFjykTy0Fbk0TLlGeBC2RuOhJ9xWTeuD7tbd
7fnGjLXzLex3h7gzIiCVmEqGg/lgV99f9DTwoJH4J3kYp8o/5Xb0e4xmsWu1hX4ULV/VryrNvKtY
UijkoTVZJpi9HOWzqiOYosytq4nn1JPplcpCJyrRdcKKC363qV4Zm8eTfBFO2s/KtclUWBKrtFlV
GIYlJnsnflItf+i/X+n53OnUBdU9Bjv5Ffk7Ebb3GAcEUiPYd9ThE1VHUDYOgXftRHBy9N0D9Pem
wVgmpSpqeaMRKCRdVdlaC3Zd4sOqKiVkN+wP8pkVmH/Cqhpw9LUjhkGj2tQLE6s3zfeaN8cDuu2e
e6v6m+lTvpfP5EFobVVv5EMs5WQCFKS2OBPWgLg0PiezJ0B41PeOCPqHqT+GetSvrmDUCoyoP6PS
Z0OhlxVOy2DlB7Tx5ev87gfVxyo40rbWpni6hX2NBPX/I/NwbrKL1REi4m7Axmvp9W7yXcvE726i
IFoOgxkwo2hjgdILGQyuYb/dhJVurGIytk7yUA1YFXTUpZssTiG2acaS3lTRC8/mJR8PwAvMK1j8
Af/wpUiCtyQP35Q2hMun615PL3yP/Bb/ZbkwfZbFp04QX9k9fThQwVyoymh6y/dGodMffLdn8OOO
Hi2G6L3OWINNtE/PqEZQ8DXWHdpDHW/OnalovDMhf63q5Y+PfLT0DmHyyyc9wxu/gsAtrhi292Wh
ZS/5jGig7AMFd0PRbAxfgxXWpetuaQPrY2xemN4YF1Md/y4OfPpmw1vYYkS1KNW9boAjUOs2jeVS
npXvhEfqOwZEtPDh2U2NMexLpfPbg8GdYvFROcci/PBD00H4Hr9oen/stHk6RkbGaV/lGfp5csr9
PrlFbNgPYjH8GsthqAK22XGlzysRFtkm1egPm0tl46o5rIIC1/c480OMBJ64ZM23yzo+ZCbTfsRE
jRGe9CW2jOgdZDnhuNfcjs0biXtI6uzTk5Bl6Slx4HXHnqPO6aupg//WdOAMmHyMiIkj2G9Ljmw3
9ZbXRtmni0BZXXh4hs4YFtZ5+mGEzpUOU23N0QWbdHXJOckvDbarU9IiTWkKtbjQcwHGT0N1lbnl
uQrB5RGFp+4XHd257MiWa3VaK0hO7ZBL1TTqlh6RPoZb/AYu9gqSCdnU0JG0Kvi57PGrP82mM9A/
2JIB5CQI/p3a/K+awKdMDZkocRuAnqpnEue6kT89423bq7mZn8qmdN87Z0FVGu6bzRYpMNR+r9uG
6rUIIDeDCyyKQLFkU/epgdbUcvaqprXrfMSrKoHLeDfuvF0xvTeUwUpyjyAcLrGCrtk8AlV0RyRb
5M4mJnq55WnOLfqi0yKzqYDU8j4No31YfuO43IZTHSJGg3+gVyZ9SSN+5XaD2q5plYKZU2PvnU2h
F/aB1HDnEi23fWMJ7ciozVBEO3jd0zY4JlB5ZOB0nTNXZ3u0dLY4S1Lnt2MX31PjNnv5eXRpWng9
vCxam3F4ALHYeXHDR6Ajb2l8lMnyUwy1miHM0pya4i9taKnjl28XxMAQjTLsL5yNYLfNojzqKm4P
BA/p+flhQVLNj5UfkKXqD7txSI5B4vgH0WgdLNlS7bcTUIiVNS6z67lC7ozJ9yQfNW7LWJCBo673
w0ptFFLi6ySrjkVrHGW5Ig/lMqYj2fzT7JYz243cvd63rwUSM5z7OQ3QyrEeUeYbK5F1rUcYAww1
INtVkk8HW2WKKMsVM3VxYzLSSCkG1xLbqfWayUh12tupHaMtI7hGq6wEwySQytK2vmNciljawGkJ
JohLjTBYvnM0hwBM2PTil9rnNNbxTS3VXeNMJJsEhivo4U42W6Tek8Arp7C1Xyp90CuY3OoX8aOk
XrZ0kuoqOXYddHjTLoYtll4UjA4pUUnoRy+tSV3JjAL9Nu66OfE0cxG/Znd5kCTlRbLQAgV39ehP
qmloCYy+22P9nK5VCkxaLsLPBVUFhbrWUvQicj0dgfUp+oCsbqin5/k8CDfbN7mL51sfYKIudQpw
wm+lxTGlNKpxcZcDAsT8bPdKfx80RGZyaXhy2EoLYRlqE+NOThJ/TgE3pNIL8xlER+agfkhIKC2d
6i6xBw3yJVhGyzKolKK/aJanNnVy1WphEFCDZYnYXevFNW0gBaRfHImStF58H3EAa9w9ZMK2wVCa
elqa6dcA6xR+WqCPwdSFTLd/VFwcrz0gicxN6l2aIvUXzHu2XQycI6HLupmR8e21KQGeWnQHvjZe
EubSHkTbyf1CExa8qvkQPay4QH5IvjCksWDVZa0xrQIl1C+AAq3TNKAxWZgN9kCLEvFAtBOx4l7k
ay6QwcsYk49UhOJNlm8h7HM24xTWgAq8mGWkctAzyY+tjlK06BZtQbb1RX2UIXyWYdhX7HoLKzV0
9B/EGxDLvJQwAYgelQi9g6BFdVMpK3dmXCPONvsh3Io5b7CAM6DoiXL/34s1HR4dpm0CAESuXGJ5
pVYEtyCMHQ/NUJoX2LfWRoRIsxgJIl1Ji2DzrLwnBEyjT+ylbb39y7zvIstdjxUDsGiChL+GmHBo
Ld0+1kQFPPOuSptGip3VSEfwbL7V4g+OnnbbE7SziUjfu0H0Uy99kqxFRI0NMTZZGfNgbsVijDrI
nyW/AgU7Q8547HRsWasKOh432so/ahGjt7FM4D8r6qtaEp+qR7F5t1vtO4wYIXiDCeaSPDHjjoYY
hz7BxEuyDqUNOEbHb/ai1V+Abvt7c0JQL8M+4DR1hHU0FpkeGSEpRHGaB/pCD1l8RAIrVS/6eRtW
BDXiiyPkUOmYfg35I6PhsZsnVJXq7AtqO4OpxLJ8tcNQ74gvNfH8VR2yJfg884SQx3ED8seTtNoQ
jljTegKLTnqTcSabwL7rAq2ZPro598nOAnYCj8XxNzBpQ5gtJE4s8TQto4UDNtEbQuDoKpcHswz/
yA8vrGn9tqEZ7ChE3buS/KiTgsGnRTHcpu2JqfwHMBt2EEF1F7pi3nX9v2gGpLLkA0605EXac4OW
v3Cup9qpAhgCIpA+nDXkdLn6D0nZs+MFFj+keLii+pSr/puxvNvAfdclp60VBdqdqMQvGWxlqS6J
PCHKXU4OiDkgnLg0OBQt0fNtE0eHNrE6IlyMxxyW3d6UG0fS8vRCu9sxTtrn5zPWCKRJ7n0kJEns
hBbCel0CqsMIIJ7eoh3NbeJBeu4iVOXpR9HhGBqqeV4lSv9RW378pqkD/1wd1/qAjSBPig1uEuUR
hH/CJYOrYtBxJDP9hANCvZpzqmxIgvQvqCzBQhIqKSOvR7vAWaUFl6JvYsYdwvkIkuGBgmV+CWOx
yQI3+s2i0RXqq9wEh0bs0OVZop1KNIqojaZflqqlNOai/NR0cNMNM9mQ4Jl+BOaETv+D6lb7aWCg
wqTCpEwhF8dKSAmtnPo8WvW7argFqePT5OEI+zSq7NOIXBK8K+NTQYC5iuNZnPyAmXqz1JPyRutU
GndPo3lEy9omFzjcGOQR0E1Ya2hIL0Hu6t44jDS9FdI2MkphkJ7ZjgR0r9G4CuyE/Dw05EdueWLA
KNL/mtEheLqmxTfwrij9/ALjEc/yrg6PBtbbFAbB1YlbWmXCvo9ua3OL87HwF776lYUm7o8hOzfU
va/tW5+OATCZKr/bZbxOWkg1+uvYBQXov6q49GD6n/9jk9lwXZdlMbNCgA46H0UVzurVr2wEhE6P
Rg/ywybQlZ+K2kMtCX6EKgEIhoYvJwPH44XI/w9W6WsHsmly/trQh+vFQcuZyuVTGhBrnduo9v3k
NcuFeEE9Y700RQbWaQQbkS/3LxStR9+xmBE41Z+iiqJ3x02cexmbHqLo6D3WhqWqo0TjJshsLxQf
4DmXYbn4KZ/lTmlAA3UaYkr4otCgt5PpGK9cM8f9gugoqHAw/VtpVYzwGJVH4q8rZ+PW81cH2is1
vtOweyk6VEfEcJkL/5q6A4YOw5RzP0OvYeuKNQwzt1dOgI3p09HHp2oOJ2xkqswIZRxEWNyhigYd
aWFHwGbfdrtAhMqLy9Uq6502qH+5k2u8NIAxti4ztq18muqkn5oDUz6ATu4+crPPVHXuVVZNF64L
8TbO7lc8JfWlS8pwO0Ge3lu1w4eHk+I0oRb2zDbO135Pwp7opzckJRlTa3ZGeF8XjFDEADxIz000
NlsryLHLzD0pn/17PablGXzBCZ5MvU+WdtAk/rAkcO9JcTxlgZJeI/QV/aj011pzPSEyzePuzdBP
0HwXUfjmxyJ7JKnxQwylj5LXDg6qYk+fTsjcyWHq7OtTvRZLO9I3W/1MjwzcqtJ7ZPfoq9mfUMOJ
if8p9mq93TKTQacf7oehT1fO3HzzCzsPDJTZvgqTYhsJJK9yAQ9sXf1iQmvDpbagQ9MVRgqsgu5O
9aw68MHQZJyy5DxjE9obcYtamYRPFPZ6sdPpv3mZrhT0p5sGtQiqWYDA0ZHFsAIUkZHPAamTlsEt
FnHG7gxbaodix6oj4xO9MW7UpVDsnci61Q06YMYu30XZe2nT9vc5yQAad8xT2FbZ61pJq4M+xEx2
UuPaheHJmKmx5XmhWWCJ/aV1B+R2W88ErWi0sxE6h+ShfMdWrO8L1c/3Om8e/j3wNBCqo3Wmi/+a
YipO5ZzX3uyr4qTn04dJ4tMjBxOz06DzgN8xT2PQ99RuVD2Bzu3BByfZ+RnqFsN8GKWdoIeCbhcZ
5m8Ki/pMZEBzlo8UKyYDpFb1tR1y2sQpxkZ3sZUjusUPrd74f2eNXV/og74Ny5lAtPZsKp9Q9rbO
XOoXWQhbdo8Fj76zvmzajGU76oxJDAmYfpBq5/N7o1OePZcOU/CmBtDnmJ0Enw5dhFUe6MzSMvVb
NiytpvI6/L30kyvmjW3r3IgtHFvSylLf4iNphLIfRrgQ9TDHmzICBDTGCmFCqdE4Ryw8HVnsn0Bb
jSN8rrtBsMwT/D0skPBM02tU7aOzpk50Vw4SousASH3bq5n/DIeti27Yam3YrQf2Nc1u0Ad1J3cV
RmEXO2IHY5SUQ3xSujxmu81kkc4oSmGW3TEhVoVr5Lub3D+SBG80QMYylUJytq+m638UjgkXX7Xj
fY0NLQL1vVVdMpl88n8JGQaqIQ/R0qOiS/6V54SA6NDe7jl+FbwIfQI7kvogyuhh5wyMNqJCZStr
YzYx9BtKUPiw6L1kwMXoasSYysS/qE1fotACHQxiX95vx6z+i1S/vxmjhka6Mf19F0B4F3WHtrqG
XRCTk7LOfAq6zaAUIQtr4az13KhvKWiQJWgtTRz3jACV+5xexnGzdQqUC+QZEayasGDXTdF7QTee
W0WcGSFQdhv9S1DZbzWicfh4zrnHfxlu2B4L5JyWZ1Z/EtMGkukWeEJZNTXk8CRUjBl7WdUScAh6
fQTp8QiHkTld3T+o/T5lz8DCd+uZQ//qIAYa+HTvRukMLwlxbrPtqh8U8c2mTQf2rO7/QncxyjqQ
By0st46xN9NYexN0p47mUr7VeeERWF9sqxnzhqZHrzo1+6FqcaFiU2qf1wBnD2u7alhr+W1lqq8z
6d/PdoE+Fj/SqKeOHvMRsO+cA1REZqO31vCRV+G9ZLB71IsEFiRl3taPVSYZZYS3cC5OqZ3+7u0F
cFllyySz8w+RaIBm6fVL3LbRPagxPy1b0DKl6dfSYVgpQw2b1sEOXCkKU1SLjbivBNGRfoP20FqV
18r6QiqUeoQ1t5aFXl847cGC8l+PtXjF24tiMzJWIyF3O71uvtyc/IAa+0XTq8M6BlzBALUcLo3h
0B4iW82D1sm4Iau3zEb8X0Asv0IqH01jROIGxSebze+UW+1qmmfjOEWjcQ1i4262UUOmcuxsK5Od
AYw3xLlLuTtX3ZlWsfFe+Yp1jdMHiuNulbWpck9n+jW1ghBXK7Hy5OUEFrEblauVBBvHEu+t5sw9
1o/8Vct0ssLtPvqR2GyyAQY6R6fF6TuBAA3tslg/m0lhhhZcODSr9FrxSUp0ITancXAgsQlCY98t
Lg5cGfOg/WG4mr1pilJcukA4e+KKhoPIEYkkcwp/JszvQHGQikS4plsN17TJfdVHtedoxS89z6KX
589EiLdVCxcOKnzfUwhr4kb9nbwvqES9yC+yUtaSFFzkmCebPt1EI+IFRcXKKXc3RV63W8VQHaY3
9DLtiKxEk23ZRj5tOvOWdMlfKwPU6diKdWnnpn0gpfzPPVQbpW8LKuy0/dAl+RtCEfYG8xOwNCiE
5QEoaAIn5nObGMpFKwx3Rh7BWKgNLchz7BiDL3vZk8vLIciqFP7C0pgzihybRUKgcJ6pv7DDWn/R
v0CJEs6bPTVih2xyuj53k0s/uwaDDVPSHlbPRJoODO7nnKvhegZZ8ZKlZEcGVGfCH37Is1MLE6ZM
uTPuZUh20jY1pe1UPp/K9OygBI9djPxBJYYd3p03I/a3ZodJPXGGT75nfIzpl+x81stjGMW/yaZo
14RdEAG67M2JHHJvFP7tSrii2MPbnJuraUbsqUlHcPPwUrMnvVVGRAfNGv/GpS5OSEPD18Ql4JFb
Oc0Z5SXqwvoP7LAXUiTrPxMPhjiq1w0ha3FeBlA+AnzmikWkoDXTtRjnlSFa453BLXo5S+U1pR0B
Nw0brWNfhiRLtitEy85vxne/doZZO2km/Qn5iLeQ1JYo/yLxE5GdiSLk38x4SPISCxYEILUS42YS
GZb/mlyMMJBov/A+CaUgBAGkfJ2gxMoTHLJLC0523+IRVc6qMecR20vWYyYnLsXJG8tTwLyeplbN
wdwLms8TnfOCTDBim7JtjR0VkatS0fAiB265QEpBqGGHqNyLpxKLpUae1CqxjZPpj5k3YReApM5s
1mL7Li/NsqzzRavi4qMT/RlmFDwybsHDuYQMTrzdqTF0rGuqRkLU/84uOSiZG4q40olARS6hmShs
OM1hja/xgUWbqCy7dhXF4/dgsfLI3TO1orNib1Xtu0TLdyoWn03ovgLUMv5EbwiWxF8Hs1REioHQ
Y2vvJMJ8teB7nPSyhRu9ZMBAIS6ICQanl86YubFrIFWVMzhwTActLr+xftZvqqqtmSU5D/mM280M
tAE4nnw6N7T1AFipW0Rw5CIbNH+AETUPrCPCExZt6UDEPdk7pmZBhOkMgFQWYSH/u7fJR8zYsQPI
BXFUIX81xLHLnRMVZXvuyPeULz0PiKjWbdeTx2Ap9unfwUpKFPJN9UlZHfIH80x+sVN/i/mnrFnU
PACP7ipkOo+mf5Q7VPzR0alGCSq3qiDx8MhSp290KMzn3M+qXdIn+WtZ9DTjORHMg6FF/VqOvP4d
oqTZpCHgf6FSr0HhXXWqHv0oK5AHjYopPWl18zY2usC/EJHZSeYptTaoKPLf/HaJ7lYwGLIzWT5r
oM0hbI9Q34aWekvAOX6qg9McAChukGtP6KYdaFftWN/jcGxvfXT/94p8eR6wShUjN0Y6+/3GiJij
1RpbDiYiiJoNYXrW0Kk7s3RNz0WbtUlECyLCRhBg4OPZwPmB8ljEEOW6Qctu2oNZasPvQrldL49q
u8pu1muSm/YlRxI4ANXY5BiPUbygPKZJZl5CBbhNbFnzr8KiPg5E4x8NxdegJ6MXkAoJ8mYSbglp
VtG/sdvK09h5e25k1w8c0vluzIJ4w6mGiCUO2v2cOvRFuoC6IfTBKi2ndV2E5sYKLWNHl1C8Nibn
TGUGX+67vFRMoki0HYt4gE69DwnfzIqHI8p1ISCiyztm6zDhLWzwcsSM4Msc4osykPCpKUX1Qdb6
BKdzNTZ0AkxhiNdS0M0D0gPky1IFg/hiLBkf9s5ZTzIHGCOZPP+eRiX0WOICtDXsJUJ1nrm4ZNUc
ZDe/4q8+wpC6gjKrz008lmdE/vMQ74sYhOQzzFcZ+NDDMNXop3bNTW7cbHfsf9uFSinfutfR6HCG
L4tNtyw+nYUatm9Kxme+BXK1svCqisJmhCniFzxcEERb0taWZ1blg/MMTnKpauS3WA4pLUC8bHAm
5RcmJieYZ9XweyQOfE1vod20RR7zbZc4+hxTJKs2V3rv+BjeRY59zGk/HL3LmJ1g26oL4wUmMI2g
eEYPXvvJdmyAxFpzd04ETZ/UZjo307WitGBgqfVs85umi68Fs0vcnXiDYQNRdgGaCIk2z9jyhQ0U
bHSf/9rgaTT/LNqflck7KCNp1an8hUppPKWxaC9+59OGS5CS0RwgW6tWKSSm9iMIaSUF/VVGAqu6
ihAiglTObg/uv9BuUaTGLxVKETebHl08pR7hT4y/Ix1VG9uuS2E3BAMHVrV1g0a/mXr/SR45jpes
Ly9dlrxatjGjAXyJl0EOfcTqlt8QR7v8yfQAUHifnpqppUwq4F6ThPiz1RFziZbMp1CuosKofts4
3utQt+jOksM3xsjjDb3BaV4W70s7sbCD8Y3xYL+eGu0LhQh6EblQjUiESBAfSE7h2g0vVfdKfQWr
cTYPce9/k+4aPXeYPmE6QOxQ5QfcXKTiK4hRH0PYMS9z2wN+SxgnKJODiYxpaG4hX3BaYlTNuQr4
VczX/yu4mJuRng2iY/ln3G7bXV4zPQfBSdikXPBzzU4eYzyXB50E2ZWfFunBXBgGsmddYrJeZ3kS
reVr+vInTzNjz0ETzk528JUMQ1moTNTQi3GfRNlD3VrqPq67Zxid3HhS62fYpkpl66qI4wb0/i9a
QFMCHAvEDhu0e6VnX2mhQMjvaHb56ET7JcFyngNohlnUbs3E5NbdhPpJPkrTbmZalZOPzHTl3NO2
iIzWa4n7I01ARJrXI43O0/LmL/MZ2WPhXzpM4WNCqaCB+szK9eSaFeWrPO90wOyrIBi6VbpEf7Gx
9LgSBnZYPPPDjmiPEgiqFIEEvlPsk2j+UO26uKpGg7unKEvE5EkKjixhoKExtojBwK58qWexsWPK
R6WBX9g33D3JIRbu0tL0nFylauzFtajs+QVNAojH6QLZmExKMyo/a/z9O9/MEMv7GeAEO58I5EOu
IQ+RpWnQ7WZj8++1ECeybU4bOaVIDqrNEqvO8OQ1X41PcIwzUn0VOhx+HRPEFsXYv/mCfOr6NEmo
iaSCz4VczDqAh6MXRxydsIeWg8Mo6flIPrWM7CcIBXf/73U/tJJ1PCvpfmoxseNY9vdUd0dqcf9o
ApQ6wX1mF0A6ASHCabmeRPJLbZz2Kq+s5ZkgMO9kG91z6jQtSiyrdFnxFQC2yhgmcOERgGGHCjxo
kG/tJPJw44cIlmfcKVGPLt9iUHZmTFOd5LLdEDGz1kAR4oVZ1sBeH965pEovYIiK9JKfuB+w2e+k
8LCpuNL3oF6qbZWb9WPUjo0fESBrTuPdT5g+B01iXyY7uNkjESN8ntGUdh+YAsqTkzue3H3YzqsZ
9yXxe+IV6rBxEnYa3K22C89Ins1VWZo9NCE/xr9G4mxpIDxo6g5GTZL87WMQygBuBAxYGM/LGCQK
sKgA7xgOHW31U6nhfw1hm68mUQ0etMycDiSHvHC1Y087PXPGF7mMAKJ5idE8R/A6L07lM/kLDNJ1
0fMGO1uGyNZORISQjpq1ZPfS0lVr36LEjc6yaA0mMAqxq61lFKfi4oMpOS8mFKmX0uj3QVg6YJwv
gV67bzIXykzU/7rlQm5JSjn4dY9Y28xbL7bMZC/0yHlp7cFMLrNJKTuOZXnRTaUEc6HZv8Yy+IT6
fJMnsdK6NyRDyWocLn6YTD+cPNcP8YwJdAhs9Se/1Qf6nb915OBw//8kgc+zJLbIEiXO0MlDGsld
NP2YovRbfpRWVdBXTc3GUyPfuilCTWH+Vc4R9LdY0ziYTsxgcCNuQFAUj7yoFw6Rhpdy6IhCo64h
sqP60v05/90Pb3QHtS9M8myeEyuhRxTPV5GFQGjZjl3JVvE9eW2pBtYBpyEJSz4VS+UOWewx+ToQ
GRJRVqY2hLcxI4Fz1ZMic0q5ZVdKbe9DWOIrCFncMdPy7/KgATFxZzWJVnaXVF5DbPiabKEZBx7R
e0UUHRo1UL6dP44Zo3cZlO/lNYHyZmWZInpFy+wl3CMeJiBNFv1yiTUgpcGvuQDlR9kZxDTEpvkf
FV4OruU7ABO0yu9+SG98nUYjJQlog01hhX9IqhU//TznHgciAHJGv3/GhzUiu1WWhnu55Z12yo75
kZPsoiqBB2PgqNJC1vyBMxOcMYYoZbjo/iJBCgZYgkxqjuj4IqAeIw2bLERJrxTiGA92dyxdAsEb
wDKuzi9ZifgY5lX14estIgW8pMxCkkvDdXcTpe8zFje+WRc6LypsLF7LGDDVNRtLeMjlRGYuOynn
iplO3QglyV96XIzdojeQN1fZ1yghGG018EN8/Ep9mM3hoZD50z13MxCdqjRWf/m6odwaxbgpWuJu
dadmJsfOLC2m/neZTblOP6TNfw+ZWDJ/VFG8sD7ozyrcBhpx1ixBhpz/NyjjjwBnyjE06BFSgrUP
ZIj5cvHPv8lIyleZyegtivz/QkzMr/64zCgsbslSxsO+QgqkZ3xwF1UZseA1ZJ9NqP1oeRufheNO
28GCVTcvOmrqZTwg3H1MUaxJlrDefLre9+d2SeZ/O8yZAyRQk7mCT2rt54DRrBMaxpZMMBahwkdw
VMBYbDXsskHJCEnRdPfWzevYZWtVsYatBqefPvs2KPeQVvHGt6O+lrchElX/74b07yZlIyNTw+ai
VLRolS4cdpoCO2ylO4F7ei7hMIaipzAYnjC+uQmM/v/j6jyWHEeyJfpFMIMWW2omydSVagMrCa2B
gPj6dyJQM/VsNjSSXd1dmSQCV7gfz5roNk8JWXERyTJqXAFAzLv5FlYSObxQWzPEoF9BVjvHVWXs
FtU50IAAGzFYFjaA2dFNkhjNgv1LzEN/V5BwugkA49WsY8gbsRPnEFYUNQyth0e4Q1hNWZTdr19n
EAbJcclQNpWp77y1I1o7T4/nk2p6Ck79TTVg0y5J0ahIo33DgZFt4ySznjKNnBwkuCQEkYtlyIqj
6YG5uai9ZeYtHSkUp13ZEMKe+t1wpm1wN4GvQ8wuAyyd0dPaJvBXIl+Pif8j+pboMf6uTta0zeo7
BioIEFGYPI5LHO5ySTYTxeLdIV/j4NNQCrgCP1qrFF1NAdx5KXHO6QEje891umd8pP5DSOKGhWZK
2Iz5WIMupNvW7Ah8ACMwlFLrGykIjzHdLvwIj2STYpT4KQ90HBIvJk7q48DobB8rQkpWKbhoxF7T
q/7QLp3+nMofl7120aJPZg9KJLfZ7Bof5yn2jIvTN9lVh4AFsDU8OYb1s1/iBkvehLebCYC46jE9
2rMfZ491YrSETcSYYknKserKv6bzkN/CpNfpwbP6KyExI/dLskjj8Uv9mNLI/0CCziHrm3m7fras
Q+x6QWYdC0bBcnzVz/Tefk1aRZj4H0FvFx+pXp48m7yoJhz03fobWtXfdpCDH/M1jIr2gMxPYxY1
KV2OWbZbtUwy5UZJPfufl0HP35zA0i8AkaB+fCfFv2xa5V7t8PKY/CTPZlr1TyGtSRk6WZPnSIzN
baJtJM/PbIB3+BpfAz5TLYmdB9Ml1lkW/G5GHJkIZqwuZVjvC6AbO0fmnHvyoU6H965psIdbhFvj
VyjvWNJsGSPiE8DHsZZo/3NDnmpAFfuh19uDZ+TDUZSJc15/I+tdYuqoJeTvkVrhaXDa/IIX/aZp
U/YazckzsOv5fRzrnwXb4CAWL5VcSTRjKN25hM3YWPCUPAisuvcYLviXIdWQFiwlQ5EdRhhJ808l
8Pjn/mCLnR0b4tjKdGjXanGRDq3RchEOWY9KUqwjP4HfgwlnDPJhWy+Ojdb4WTXAadCcPAd2BuyJ
hwzM/YPdO8G2rDy6hrp5MsM0vZK/RyxyUlfE0QBs6GwsKqrsMywSawHeA4wyq9hiw4whufbbH2bW
VGBQBzZzdtDtqiVbKMYGj6+X5qOsaM/jkhdH4eDg8nwwxLmJzFguoEwXgalrUb2mlaXhegOiA5qY
cLDKfoaS3N/PA7OBjtqtJCIuzQqMwnoGZFee/+uovo78vaML6jdC+66z05EZUX/X6rB4Dm3duY6S
TT6yz/07O0talkBDvYBAaRIicDm7tkqjbRehd+Rcss7TxMe2eKXzgq0j2BW5NR62mj+R4Tw5xc+U
bOwWdGlfdfq9haMcpFzExExrm36n5pKwC/YhdyWW1Yi+N2owKZabjzoguzFlRDXVBOj0x5z2XSo/
WcRtmZTvS8H912jq56qxzFvj5p/E2tSf7NFQ9Lio/7oO/WiWU7x6fv9M+6t/BcsNrbuUbQG+VfdR
Nx26Zw65LB9/ViG+3agc6vdi6riqjTI4ZaURXtaTC8HiR5Itj65G6cW4A6yUqV36AaY08AOUaVNx
nCg03TtrJDuEPlXZeITAjDPNZrEVGSf4obPYsNuVbhKZimeAxe0fTxtugdPPTySOEuo3x9/icTbu
0Ldnt1KTvg+jBbUpR+yNcG36i+nTLif850HFGK5At7xZIJqjT3NAZrtZtx+xRG1deVFr7jQfF6Yr
mKZ5mXXFFTAyLnTwNNcJw/zWZlfJYpltpAtq81EPIQgQ2c1/U3Yeg7ynfnjtQiyq58O4aQjKHJbk
JztKACL/fQtU02WEr4nKrS3IBwlH5lcNkankbp3X/iOGJJQKtsC5B2VZ7RTSBQ0Cm7bSZrReiwBB
HAvgDgJJCWYP41+ttf61i5M/AQf86xKSqdaCI65Qu79WWU4mbxTdqas/HSU1RBApYLTea4e2+G69
QJYeLENI2wUG8G6pcu9VDURgUhDMlryMMWelQbILkXYd03NHh4E/JeNx6e3kUfP08GHdWk926pyU
RWKh5gNiaNsE8ejsJUs9Orham67jAV/OCP5nUEAb8rTOK2PL88/IEB7sZQyf1AN/3js2hECBGR6x
p6m9muB7v1GWPq6dZFMAvrkLij9qkdwJbs8t9vBG8H0Zy/4OCDzbpWls96So05omxkusV9nJT9MS
7iixtGU/n1W5YeNJgLOLEjNMickpA86BkjY7p4oCLze26y1ZjfTVA9+0hvxoikJVbjiknHFRsmlb
J9uTNj6KCGoXlmRnlEYEHZU6Dv1pr2x3W0Hrx/pl+EE49JtO4vNiZ+KaT0VH/uh4hKy4WaU/bsmd
WODRn2tCMKEYvLGlw+sk14Z41SyAZBWbHbnxiRav33Q6ni9cYB9l7Irb2CC71SpSh+1OowQBrA1w
YJonZONJvNflZ6Yeuoxak1k6ZBz5fQ81K3kEThszCWNrBSCKtVNopZtcdp6G0OqrFp45orw7jKDe
nXqmHgJj+vvSCDSY5PKfqvfqikBfr+6CXdnGOZZ3GNZ366zKE6B9bb0kJUteWMjIMHeXeJqJ53Tv
0jq+LLWN32Nk35n2CHas2TOOneGnkLNRWK07IKfIkdZ7BpSdVP+J93BtErQ8b+7LvL+qsy33dojh
SE4xSUYte8o/EUIfTDJ0y+vTPqWp6GHN7ESsnZwBkNC/B+g0NOg61hSrEA23Fw9/Ip3IZPlf8Pg5
DiIj+UJgMpy7PifaN3SMHVydqTqW3tkxXwNTzD84HdMo5U7ARI6WyyAlLtCzQ+X16c0jmWRH8Tr/
sMad203fI26tJ6Wo+LfWWjykIUmA3D/sATfrAdc1Wi3x3hGpsaBbe+4oO1/auCBgNg1Oa/3pkjOE
aV5EN6WJtarupYq4p2fSk1cAYFgbDIKOcB1IEW0Qedq+GeBujObw1Joj/jidjiaoUMSGDAs3i7DS
Yw3MXq1khc0nMmSkdi1VymiWmfV+Mc3oktiYt9SzSb6cGaee4sA6qffx/ofEdXLzJ6PcMo4opUaG
INBf6srsrqqErwpm2G7Z7dbaNq2WhlAdjPH8Gx4evOA/lmA53jaKs1aIfe0XGVJO5mlK1F3aLBzS
BXsfnw61O3RWMCRonNPK/VqvjjzATkpOgrq41GWW2hYZznnCqoRf+YkineE2k5xtmY3WlQr5ViRu
y5Z0YhJHjp9zc9MPAwkH5m20wxE8WB9A9L8ezAQFmYeOOCdz+xtzw3xQJlusDoAdZPEgrCrdqv17
nTjBQ0KeB8tsM9vqtfMCYT7BUYvWVMWW9NB2ruTM3zPjGiKAN2C3EadqJ522eZ8J5EEmOeCY9uhB
mCSSIweuSc3sXD//gd2qPtvsQY7EO7FDVZuWziO40AqnzZSP8wdn8nvgs9HMtYUsuJwUG10U7m7x
Yn5qQ6qj1vsA+ukXVWqq2w7eUIpuChLXInlXbRjVvjGcHUG4RjuyVoeF7rZG+1Qn5htG8uzcLY15
HicMa1HUlQ9qJINQrKF6n28WOLkvy0ZlpZV+/CLYIh7S1hEgEKS2o5gwunqdeC0CwPCBTRcouuYx
coiq5LPpbqEfk5CTNTCUMq/aowjqto4mKiLMAXMSCItAD8sJVL3Bn+aPlHxO+clsOJ5ZFQ4+wZld
TLinIc5dLuavyIx/BmlQXK0yW8fG/ybDTi8YqrlhQxQrni0a7gX29yvCsFMzifgGwwrZPxvcbTuV
9TsQT8CVuH6OkwepF0cUqi7dxgcCn8nvFtLUs5T7feWfI62pHzN7go9d4skP2n5B7YPf6m/7yyDg
oOmGOC4OGjiqDzaDfrspi7R/LQtzZ6RGfYfPo3isctrztYabi4UPkdVmaQXN0Z3tehd22feKwFs4
gFrxaLsWn1rSUyj6GvnCHdW4B1rg2YEnQUHCqEJdSHZaNbvJKolJwwDx2hcdAeksZsB4MMKImvFX
Y4GDULPAWnc/mpQuCIXAUh7QDW416AXXzkDGG5mDODguSg/1suoNGzFUuukTSnu1lF3yynuSefSq
D0fng1nSNO7VfX7J4DizNEW3QOduEBSRS51sHxfTjlMX4hjSEcIjxKFvBkgOjUMidRelV1vq+Qq7
G07GwkpvZ0Q7JaobG2fAL1BZ126eEAbI4Xhi1kQBlV9aoFWnRp46MAa9mxICx/I40gYYiPg7v6v3
gyu8oRbGLbpBF8uAdP3TC+Tb0nfurAJlkvqFkiTW4VFuTzZynL8V9hy9mBFo7DjHz9nEs3abkx4h
Uk9a6M3zJg8uU0fnAG9/X5OsdlX7c7VOb6q533r0GmA28bx0PtBppIzibNY2BkQnd8B0GSC55F9d
rQfVSZp53bteeq9unHRXvRhilhsVRvNg6g+V607P1azX5IpF9efkWH+fre9NdnyITdMBtLvMl5Ki
yksDHGYIRtgofXHRRzugl95lnBDPRHr0sRZ2U1V2Mvtt2sXcKq5kIYh9ErN/6ORawiej5Zhy2G0n
yJ9M26S2rQoKa6smFr6IFoqaOEKFF76TE5V/E2jyPbvwP7DZAGBxwCCPbWfdHFL/NkZTRC9SDg1N
rv4Ozyd+YE2iv0X4htFCmkgcp+bVz1I86jVQGAaMlz5gTQcoexNWhHsFUmAg4ja84/M7agzpbxpD
CMAYPYiWGtHifx/qxP/7MkKfc0DyYO505sqEqBGJJDwYeOqGgnVy2jMwLLcB9rN9k0HKwm++eCcv
QiupDDM+IE4OAQ/cbus+45dtC/1F7S3SCNM96pHdYECGlZmJt64aPH3HjFuGkdsYvawhflnMKNis
pvjOREM5zQzXUgtAbeG/IPwdmbomFFRFgK1xbL3hBrV88lLrqOWkruWlkKsAGH7HBo/QdjbS7mls
gmDldlRt+4LhnrC1uqHJlswBeo/suZgQGyFxCJYRLCejLfXQSfPwbLrYBaQbl3ltgxu3j/braIga
9g6sOYXwlDo4Vixktuql73Tz6c1KUGoquTqStE1jg+pYewkvHtujT9vKpzRWl2Yov4LGvalbsBAB
QbHMi3vaIqyd2YHfK7rCKR5RGxBzpAojVQ+pZ17BfX2cfLGxun7Tm58+k/2vgFHWftYG5zzoBXku
CWhBElfaAxcNsx4SvnYLPkcEuxBP5vFd3XDVF9mLvWJPhkyyyQiRZKdp2t9rn6Y0XZ5Gy7zQbRSv
9bx4V8crfrptH9/Yicf7xndgRlq9AACdb1kdRYRECg6lSqJsQsJoWxRSDotkeZ2XdfdD03xGVvJV
6zco4vN0OAygPLHzhzQu0j3OWbavaueslA/sS5I3i2HVNtLgdnc+uko6iMtCQsw6Gcp5hd3WhOV3
WmEhTABdsjtI8/Fbkljk2DVzff++H36rGaF6qJzolpK4hqawLs6VntSXVCwtiAzxXRWNgWt1l3p0
foZchNu1BOX8ZUmNM2VLILN7z/h/TzKi9JFGFdgKLjD17N+DiV2cZCSsTVo5W4899LAtmYD+IZHC
4M5gYY8Dd2LY9Z+y0ll685u10AVPf8awnJ80uDGnxNdJXerKd10I2KH0x1fLAQCzFEZ16RPv29gK
8y4viG4PTbobpL+fmI7oMnXjVxwzEU861hQWQWRnj+j454hoN03SObFvk8LRJIzggDBsomzhA5Hb
lkhnBKtcO64HYo1tgf4s5qp69AN7q14VTJquoWHWJ3XuuCVjcLsBqIQv+Z5f+HFpavOshlCT1RpX
RQtQL4e79bthoHFTdtGGgIVdPzOBmmYu5b0IhnwX+Q7G0SRuyGDW6k/CHexdwJ3xLAoiiaMA8856
n0EN//av1yfip2o2id38EkjNjq2FIa0wo9+NdLaqhzid9Du1gMRqjzQJgmbaat+mXMSHwQQG2zvT
fjQ6/0lHFMxUpM7/CpcrXdtogRt81nbCqCepw8/R089G1YHD65JrCy3+2zB9X7d3OiKEanH7Px3w
cT1gbK3VtXYjkge5sjG7D13ypgo5SOPxySOTadOMboBjPzu1NoLVhtEVDAtYbkWxVZM7Tk8GVDJU
mx49GDmbByB0z2URgVJIuYsVQ77XRzSUkmDiyC5DkVSWCW7gYoM96DO0hpGdIUlQV1vj720j+Eyy
sYbTOxr7aWqn44j27BaFRXAjappNJbgnrzEbDDdtdMkRgtCUo0eJzGI8K7cGhyYZJxaDB4sSJBiL
j3asrW9eU5+1yHTfE8+7RqHl/MLOfC27gVwm09uJKG13U/EOdXpn4yO76fLvFHsgVpzMZ+kkX2a6
kJqnnVpKBn2PlA975dXXlh7uRD6fmb87jVt9ay02fN04PJokkuEbc/11KNNnqI4Sg6kaslUoOmgX
1IOajqslFTPhfRzrZ2K5alDiBhgBLaiPaw/hmnzTEtLVT41pWqjfpC2blmejTK7EW5hEqfCbLWKE
8X8XE4wt8M9l5aOwg3YfO2Rtrl/5qlqOKEfh+EgRWuJY5b3bspeeA2IW5fiXezA/boVpaWwfIAiC
0iEO7j7X6/7kSUVxcYksD76yFBa7mcYdNMEoE0p1iEO2PKklMxPtfPTNPTBSSs7WRH8rGvY3iwWB
NQ6A3JGw1AjaYegGE4Bi22zdq9H2dwbjp5OSK/9TL2eNzlzGtxNuklYa8bsO/d36q9HGEZG1l5Ip
H4/DJah747CWQe4MJoWtVH6qHBmQNM0lLrqg114oZbrt/9vlkpxNGh9DFnTF0cWcDPtBPTTOjOLb
gNmuXgq8XYXr1tdZkUio8sjTSL33cKmxO/eIR0+l/Vjrpn38N5BQz2oschtjRlOmJr1qZ6DTATUT
/z8lx5zobfZrxae5err99+fyDNZF6BVn9V2JM/7qnUEETAtGpwuRfdtWlr02mrvrE2rMjps8tDuG
4zqTuHf1LOtFi6eQAKNRGsJn3UDp6FnWo3qwBKjWvAxD5yMx8min5W7O9rB+Rw0M6sY20vgqkj6+
jpn9JweJZeyGXG8vOr6GbUC99USGpfWq1h5+gz6Ho+TS+Hl1qJzSvKS9jGhgHseoxHx34rj/lmUJ
LcuUmK9ZN70OUoPIGErss2ikjSGEPt76GjC+qouai9/Egb8tMh8CuY/w1qijZ+kHv2f9V7ym5XPZ
gV4vzVB8jBZK0Rny1vpMvcekVmxG+d76TM92owG+GLZrSnrsdd2iImolapMJGU10GtKGmILg+yS8
tcKxN+SWkWGuRcO1m/zXDtLPuTdjA9L4f5y26plDUCtlJUBZk/SlKB7ES0c46qOTNOsr1yqbLZ3S
PCNz4V6H+CMDT6omh22HbXw2keCoFqjpuW5YoYQ79T2154qyU/6Za2VMpZYjU9fug7QBh9mjEEI4
/lvvvfKtQ1VNjzTMbEPn30bZwN2S7vEhhMnRL1T2jcD4CM8jZRS01Ls6W96XAD07Arn6WY+RR8Qp
MaUe0w62riil2QpHh3ZC3eZZEfszeUR4nfXVq68Hd31wcQuk4k3SRx1OBKq2lhQCq2MhqCSAaYRg
Sd3HO8su70rQ/ZB5l6o4YbzDSsst2AaQc7bswvVWLAqWL9golvnRj07N7lzSuSFR8gdnyhmOpJPp
T9bd+muJBjYFVMDzoWhgExp9Yx6WyG78TerYzn1b/8QPlLCJ6ZLHWj7rAoIl3GLjRIZ5UCucGUjM
RurgrpYRWrs+RXDxp2kF8kenIT5VNrboHQmjUVIpY4F1nXrimBfkx3YJSP5/VLlWmzz8FjgNydtk
6xGdhcwZbuc0u5TIVhkcD/ytuuUHe1cmSm08fWREI8RTel5PgJXMYOIgp6gVPbHTsL6SAQAmW75v
3MLmXVX32r2YDOeYef6e26TkbaGUVQ9Fil+kg+N+ttuPrqLjs+Wwy49c8oNVi0idQ2cS14RwV/OX
5PC1RBJu89kvduZ/Nw1xFlfbJYu9Y92YGGMbx4bc3UxsboZvsWV8aqk3Pbqj+4szbMM/nl5oC1nO
xYTCdES3RFo0vejRYt8RTvFcM7e4CE88qWVsI/Ok1LOsObIbwBmF3Vz4OiK/WLuoXXUyO/E2Ja1o
nWaQw3qq0tGBhwKMaSw7Co5xgaeeNVDD2BlLdZZpDf1NvQrIFkQbLVVMmD6t7RiUJWwwj/JVdnxl
7xNeEc0H9rKP4+zVn4kduWQnEZzk2JyTSvMcGQImEjFzWZGRXqKWLb4XBFfT8gEIxtWXq9tk80Sg
pxvbBLfOfPMcSTimq7fvpouNeqUsptqXmtx1zPTBWmlbVWibs5M+VgPzhnG4L4e4+1Wb3b3Ogu3D
8BHo+ulWbSprPatPDVs97rPMg6fUmHahVOunXmJvjNK6NVbEaMa20xoQrdk9WIV/mnyHli9Kf63K
EzBcMAfS7m6V2wfNz4H0zfupPSeaFl//sdbA4oxXLqHgGCzTC3VuRzQfoeqVU7Fc6gx8dmYUUZxC
qpkNj7xx3vr3fmZe5yRoDgyLpr1jEnGrMTbf+Ugof9W9np3Z8I4nI83fq2hxnxOShvbmkCP9on4I
udwobTsz9D+ZucLdFYn/iY8X+VdLeTqnL102LkejB65rstwGMuOfqwXFgZHqF5b5oOaHqX9Wk+AU
Dhj7p23Cfue2+KAEEo/iV3P5EOqc2tAzJDzem97KGPKNRKIMRi3Y58IBxeAQ4T7rlxfBh/wYG+6e
0IblJQ55q5YioGjBfA4YqOV22ybXiPP89D/PxokUgbGWpLE+1lk34qkaMKNf0piw4txl0NbpwrvK
Er1r3OEP294jo0RS4LAaHuzJw1MJyu9dN5HeNHggfo6Bf7DSRPvyynS+V9/mYGaePFQ0VfMAmMU1
XPtuxMq0QenUPAyO7mybsSJ9Xa2VF93GiCiVOr3BBCgOM+ekRgbx5L3WqPe2wmyH8+K4480DJDf2
/g+rZK7HdWdHQbjLYGZf4hYOba3hwGtCFPZ68UbSwkc3eve+mH6q/mGoyLcuylnKCSl6EVlIBnfL
cpXL7z6f4ZH/99gaXL5cpFU0W98gGaNPw/qla0W3TTX06xpydbX4wx9RnEfvh4OtlsgS076LGqbA
nlk6wD9dC9wMKAq1vCy4y7NwuWAgf/YpuFZJCpQsB812L45aDHOqDmp9F41j82lTs7CU+Kb7eXtR
RyYapZRYNV/s4++Bh45bDfEzECr7OkYMi8+IXYmt3QiDD7PtzHDgINK+2VkI+J8N2+rRrVfGt3Ie
kIojPYYfV0cm6eHpZD/YLUPrUjjZJhtzTAfMnzFoMMRq8xe+Es4Zb3D3OO9ImAmAN4CzznH7sy8N
jsDCV25jFMFV4Er9aOfMwqSdYE3itorMTryN1mI9+oMFTaPKsO/w76xVLylzpBTyo6mXg9+IOyRn
F81OQozw7qc6PtXYwpIpSU1zXIB8Y8CDghU29AmWbdaHnsjBjW2752yuCaIwAmaA//UXOR7d4cAw
Se3LCsP4NQWVcxhC/14piJNq/sDo4T3FCd5cCVcQc0//Ec/rfh7WLCKbov82ZJGcbycScQqbRbTG
3yI0EfCNo2J6r67qewFI/aH2vXLnYct+NbX2OY7E7yx1JESSWoxiqAfzUPxkFDxMX0sxggT+U4zh
oXcHj7O8um9jEoKY8GyCLgPHMBgNJHh5qA6B+zKa1ZOj6jAIC8QoxfLUh/2SlOE929kET4GFUSbx
smNuayf/ZfEyDTD71P2amhFLS2+ws60yKwMZpX1zxPCa5GZ49vsBGJiTwsxWdYad0VPTa4QXOjL8
e6lxUw/G0IVMgXPCQ7No+VXz37vZuTee4yH6NQ+zQ4Id7bcVzcVP0OdOWxB3kLBBMXBkACONECD7
RXlqLfM3Yqbh/t/76iXm3m+llgETkdIp9WBny9tc2dr6Vuj21rbuyaeKxjIn0brMD3bUMyUfNSc5
AgNA9c/EM/YqIO4UHGrFFn8n9v6uSHxmWaryo6p3rnbmMCiFzBhVHxYJYEc5bxtdpwdlbkuuHM9G
cBBnik/M1pjPCMRAI9P2AldrApmiHH6YRcbXpjKikznPH2vfq27alW1Vuyia3yvTa36Q8aiKHqO2
iY9YZhjosqnvYuAabgfQi+wQ88DXr19N+v+atzT1wkPXlbdmmeqLW3oXDOpnMQCBNDSGRPAC2KIJ
jejFkWMeyx0zjrbJq11Qx8+o+9ubLgfvNpotI2NwIvzI4pgxyQco3V99Nn1y78AuE8DWVRed7iTL
zSDXBQozGjjlh4WWlaHJ46OX2vcAcFMW/OlYv8mtTv8cQD5BkR6fLD/VZMhM+qo1yaMetxO2tg7p
gK7NV0Fq50ZVHEKgvQUVx4RqoOrFH1acWbdVW6bdxqE0DX3nBoyfwOWkW33WnGPqFfMVKdbOhZtw
j4LkjU4TsWwkgzJpfhFOYes4QWprtrpLWTx0zqfdjKM85omU8HTG58rBqI9mf1/pmNh7g/RwDrYX
BOKsxeqCKaXEKvhYnze09x+oRTHii4dZguhyAUYWHJ6/J0BneqlEsC7WMCqcUwI6z3jPkx1UO1cq
WiroIihlF1vDcD2zEXGC6F4wOjwTiMG9dfSME77y6LTKfRlanYaZXD11i0oWukADKOsph6ULMzXL
n4dyebIGE6NfjqkvLc0Hk+n4hVUxvhSHRLHMcH90iZngoOPOpRZxY6ibl97OL2Nr71dF01gzwRGJ
M92XRuvuQhd1bE08hyrwktbfNu7Uv4V5fmfGtXcMxnreqQKd/nM7WljQ+X798o3pVpbW8ouxb/Wj
i6w/PYu3i9piIOmw7urJrTYa0WCbLhl/BoNk3Jj1U8O4/qYEhyHYZuQU/fSYGiS5qwXAVAImMhBM
7mwLtmrcV6eQb6Ayv/gYP+5gE0DvsNwRPHdqHSL5rNS5hpVkPEdjux0CLzhNTp48lS6TLNk0oex+
VayklvVF6ZT5Bbycs9GzxCbYycnPSWvXp7z2iP1piVJdBzSUGdvKsAnAqfTioM79OUWxjYfHhhAQ
6RxIqbvTO7ynfoJwICqAZRJe/UgjEuPP1sWd8mOhckRnlkCRt33vCMc4/iFSfUH1PnbHORQc/p45
/OZMePDqCrFYXJb7QoPE+e8QQHqK7GVZwl2FmWfvk4xxSixI8VgS5q+Z2Zvt4DlCm2HuM76ttzJo
640jGHnzPU3PurD6TYi47WRiL2KnJDG4I+LyhuKZ2jymqwAwpORzlRt1l1UIO6OZH3rCxxge2c8d
LQgdYv+1zJwJWz1Eet5C+D/ybaWn0WIGHyh3rrkMAIzJjbu6Tc4GYyKrS76yQlhVrke6PWaix8rq
4h9zL/wNVrL+LqiW2+pMj4ovQBf4ack0+ivNbjPzoWjJIpy8+c7MCIGzlGBKG6fmRUstEzVeOzyu
aF01uzAQlbd4mY+WKAaG+kb+gp37qSoNspda82Wwe4ohaZ0YgSynkmdDv6Jz5Vb8LOqlfFDPBjBV
+0RDYxeXRvaklZa/4SdIfxX9D7Nr4gs3DwQVEsc+52F29dqhxb4hFV3E47w56IX3iaVH66/XKqPt
+tttgnC6j8L7RrCeSKt6BByOUMUQE2rFKv1Wxjq4DIg3RiTQlMh1hCJOojmk+IzIIpKG/TZm/ZzU
k7dqIdkFV3ei7D/UZ2kYjQyDRvi48bj+TxF3ZzwPkm7oL+64SxF883XDCc19cbu+Z6NHbJGiPLhA
NBQgPj8zZg0Poq7j1zG3is0cpr/JyEtexaAzfdYR7u+bKP5a2z8ifMM9/62TXWUG/iN2xCIacfSo
7kpzr1hbQGyOxPJ4git9m+rNse5J2+scM7wwhilfga4SrR5iQSyT9BoPZJiZWHdZpjTzhRiGB/RU
C1socNh/XdUDEa1LHVh3jCvwGNuM9/0++6sjzozs2MndZoRTbecQ/7VV47J1ZgadCwAIa2QTD+Gg
RcWmb9OeoEEetLQIr4j4Tq7Umqm3lnT5BRTBQJqVPajbGdvW9FG9yiHJrms3VD7juteso4jFs4zA
UEaPpmIbWuZzxWWAddAZmKamXag/q3WS7ka/rVhLTm1Yufd5EZkYvvhBC1e8BB5ic1O8+ZkV3Ctt
LEdC8JCL8b2ucdti8g02q56N6ZFz7bRrGNbLKqj+O5IPluFSoZZgRrnkP/vaOLL6ym/aFA5XIZzn
iXSV3zaUnLAXr1zhyCQa8Qm5qDwuI4SuOCuPWjtxU+DT3ZijmT3NtTuTpeWe1O1VPYxJiqKmxvWZ
Vd/n3mg3qoxAcITqUumpU75lSpSq59jhydv1x23bo71Tcgc+Q/anlH6bODGgiMkhp3pQH6JhMAOs
daMhLw4/tUgMgDOKo5APaOIUUFc9mFOAHT2tPkc7g7kqpTUeIor7GAOUh2h2p+kFVqc0gfuvJclh
KpkOKcMulDpyTlQr7ulps2NGl2Tz3bppY0RMXAwy6woi0CoEifsc7zCgeboqid6WWHL14BFvBcWc
caCo+z+RJP2kcaqR0DbPh0CSfqql/xlbO6dyOpwdiPcdgMZ7j3shyDU/3vsNE6GiB+cBM5G/aBt4
18Qhe66vS1r5KEt+LN3yrTlGWZd/r4buJ0uI+vsS1vdD8FtpS8Y+yS92kUjQYGBcUy+in9ECTMSr
wKeey52FR+USaYVz074piYJ6UJIWAk8Rt3pE31XgdXfpHPlPDOuxGpPzjSWMezuq6BeiKhfuFDOX
exVcqilPSLnWr2Sr2G9NHv0c3ejBSvz+qjPGPifL9EvJzVW/FhOXtjHRMpyVaKSzKhdTzSB2Lax6
pV9CsBAeU6BKm8SL0h8RQbNIeiXEBs5YkyONcIZd5pJkaWnLdUwz6zES+oIRp/iJUtG5VFFxU66O
pXhWA+SMtZ4evnO4zsdO9nWGx12xtopynWMaIUk1mcNMXM0HAjQzyAfKcEOlCoqKs7eD9LNT1b6V
1fqxOjLOn19M0wOHlnjPQyFOQx1Ez0ZjhHfjEBfQkKpkbwVzy5eLCJBipIuL5vE7Yn8wM1rzfcqi
Szo2oBXkxr6aHYM4SCp8VTSVTGs3qOh7xFPERa26MrP2n9VexrYx3kAIYjnr1BsDtfc1GpYcL7hU
5HQ4K8rMtq81k5KjnzY4VdQiJdL7i9kLZrxgMsiIypNTOTbulpGRQVzZ5NxNC3lkmB2ADRQcW82M
8B4FnQwCmtOnhSUbTu/OO3fR0FyaAHP7Rj2NZNBMIWwmOQXxRBu9SH9wY2HWQ2xRG5IqxNGgvdn2
QOs+MltULxOf37BHlKIra3EqBrTjV/UDInT6lYdzuheovVbrnS3pcutElOxqsRsdYq48fX4IQ1v+
RHEaEoYMdEzVFrkBnHpu0PZBIZPYw0jrQECasXX4P8LObDluJNuyv1JWzw1rzENb335AzDMZJEVR
LzBNiXme8fW93EO3lZXVlvWgsIigJJIIwHH8nL3XRsObbmQ92hGVGoAu8j3a63t5OpYTzZbHd1mc
Rtu45OWKDnWipMGztiCBtm37e06GxHOkLK2wbnhrkva8zdCmC8fdQO9XV7c5K7HKmMs+Rvy1bz21
BOtH4FWoozjzBlyE8sFFF/t49vs9R3w1HTFlVJCk1r+/AL5qT07jqZvmEq+AfR+ldiDOqAPES7ke
A8XE05PZLI5Y569A+0oXPzlLfeMaXwejUO4a3Ci/0FSGjVb+BFkKBGhOraLYFrXqhP+4JGn1XCQq
Qoy4flvE/hWxkirwowj1xUuNzULjJg3d3Hqmo0zoDvTQVdiTpqAv1XfK8XEb5m36CaVcChQxBTpQ
6gqDLZDi83bc23NT/0iFxkVDR+Oj39xCirM+Fzr8RDmldPq82S4ZIpVqNlHUUlnso65b3jLctN+H
rqOVEnhYWzE6JZHW3pchZqgMGv2oo4xfRTpjdY8MBAxZNopIiqtLPR1lpxA4tX4uc/uTbGcGbfuj
DBxHpFExPauG4Kl0uZUNDTsLc2qcQz7nhBjRv4vcEMjDYk1PkCHrYxunma8YUOhpxTynOYcX/M1B
63SfodrwYakgs4O5GVDOAriTKwgFo3EO0Ao99/AU/abvXDbSjEHl0tSVjKqyNLr/nvFUI7ecUUmn
bWin08WKUPwMevoQNIkElZsKhdTsph7Zsjftlt55q12l3z1sf3jcLwMC3ttoVqesaoIX+QBe5470
OLrKVwosAXCTgJA6L1FeanArv1SddpL0vtY5znOF9V3JvOojx2Pz61oswYa2xHXV3KbCEe0jp45C
XpK47zQMIBMXFJcGMG+d4e37MtUgGztCrfPe2Uo9+G/cQtMhxHyIx8AqfEnAe73qBAG3pjr/WpVy
Ul5/6xnkMzoBdemdLYuYFTWBXB/2cfPSajD2mhlRTlPr9UviYUWuPOVVdU33nsOSFHq4uibD0cRE
82gLI/hstwPV6ZoAMkGU7bTdEif7pdW9L6ECFpHtduFXejMC/BSOziaOl21To0kgrhB7tVo7GLlV
bZ8XRc+OKSgYaBfRzuu96erSoET9HVNnCa/YUoioLXKwMnPsFj/mWvSNps12RYTgNqc2RiAk7Ea0
7ka0FtHsg4aubkhZqCmBG0vg8eQwBe5bHF8oTctiNX83q2a+Z8F0J7jm5SFk60kDrurxDsCBiLSR
ETWJzHebRtez0tG7evTmU7MjZTqwupMaFp90xaWzYjnFKh/Ruzl5aG4i9ovPsJFDSGQKIaxul5Oh
xfc7R07z1ZqbYidfqZ5KByfP6MDK1wPBieseWuaKHt18ll82sZVbQhY/n53FsXYxs80kz/dVbO6H
5UBEJHhpzdPd7RI06VqWzX2rrKPC2oL2hqulz+E6Ai97SD2inmbj5gyMPdjxZvWpx/Mmd8dy2v37
Qb43QkcAzd3c5fulmBS01aIc9ZZ9V9YzYqndId20JpMAP+ptbP0etNPH6zwZv09t+kdQkNb2qIj4
KV9tp9ePUWk3x6KuozPJHuxn+srEIW7E69boP7Hc6S+WnX5p8J/5Oba5sxTkGwbK+uS/iYNWRBfL
XgDYCkusbrk/Sn0hoZshxjoKDAi7FImvj+J0qDhLl8DeqXYO8BtX9tEIjPaaYQ5ZAyWKiGdSezIW
Q2u9IGs9xX1G8G5KFuqj8REqDRt2PbV9buXfe2/4mOss3VhG4AGs7a4hUV4vzhK7u1ElY4AQ4GOo
afY7QR6HxMyNywiO5beRRVXgSk/5fRRZHgsjPf5UV0aO+FBkTREkWFldDFOWMHp6CihSXUOOIXVF
IWF0U2yszKwipMt13rllKg+m4G99DuJjbhP9kiNjEFeN05O2YobwXW2n/gENjvLHVBZ9JYFFj7/T
gTTETFZtxhokNgMF491wInwWobPtXMO4ZfUZ6oMPwz2hOCZZrfMHo+rPj6cqTEpfO4QuO66HAkC3
84DPVUx6Vdzgct4aDIpzpB0DIpYGomMo3tZz6eTIkBQPmt6+TWP78dIWmSmwbHF8Y9XdOHnykXVo
I3cGJJ69hEYiaKWnLnNcrNp4cZVZOU/QGu7wH7410vggUs2xMxycaVg9RKjkJCzE+yLCY8yA+olA
t2qbqOyHGK1SpXRTtJImM90I8QzJp0mlrHvCva7zAHocvDkQUykuDr48GlZNQ5QIzJ9bMA0AdMyw
vCNtK6/0DA/y1SLeSkLOtjAoT6U1/Iy4B3cmLT+xs6ucKvNrbdL5cWymlRVZKPkQWVC28GsQaiIf
AhfrODFW1ub3e/SkU9Ip8IYMrlWuewRi+5YeweaxD6tDpoqjhVSz1kBPlekX6egb68xetQ747gKh
0KXIFxwNSIrfCsQfiR09TdrtcRdFJ7JL9XS6LlPP1L3Os2uaAJznMB21uXO3xbLkRwu138Eg8Vn6
aJFFkM8IYB7aiVib50SJdwRkMyk1PffmGQgwIy/kxBR+1iKDP+JZgXk0F4tlWm1pAgi9axQqy9pK
CYDjzPhhBmSRyLMI6c8p61t7UwYTObTCM6yVIoPbznrczimy30L3jrrGBs1svJbM1lTdCDwqrTEN
XZJ4Vi7mOckrbZNVUDPoTetPiH/BEgJr9Gdmsx9xkT/lzrST11UZzzpKZKGuUwN2Csg8uF3ChUmU
8dWwc/U5Duk9cSovWvqFQEpnHc02GHrjhxRUI+La9jUmvMoIDfhogrAwmeNT4mA5kUBuz8Oomyjn
rMX5/LhG+TB6X1b6ATHUJ3smC7uecpKz6cUOVhx/S6YOFWi6JZfiFg4JMUFSnt9kmMqK8Tq5jXdh
kF9eAdVeAX+WTwoN783vZ8rYIaA3IVg9ZC2ezpzW62tCwCtD3U022aJS1FXr6HgfC1SWiQx6O7LO
bu/AufQM+ziza3qy0KUxkbHuiVd2T7SEu6cAmtUhY63zHYo9qehwgHft0ds4m6LspkexR0MTjPDi
xcS8qET0WtYP8HHcccY+eOqN8lVJaosNfT7vS3X5DNig3tYItUjQLcKNG7CkKBoQCmkKC9ocYZwH
OaXKi22Y4Ygns+/qLcl7OMbKM8bmfBdV6nw1NGjDWAi+OdhefQTOnKw4NfBLspwNWJjn6Emt0x/c
qBAqWLP1CnJ9XNH8zWBoK9br6Btf7bJ4k0N5S3W7HWtlsOvqlpUSvvg+Z4q0fXR4kKEzu8m8PbzN
6UOLzZfWrqqUXFX0KXVMYxD9e1os5Clpk7KBcjidgFbD9VnaWx5+oRnT7OREwdNf8ItBR9PZd8j2
rkNiTGcOTNWawbg01CvkuHJ5nnTkAPWvrU3ohH8Ubp7fSox+9qgRcIjBC8+0OcYPk4jLJeo14Tbv
PevSgUZ4rkxokzCAPz2Wkzgk4UTYKORJPdaIBhha1fvaJaAQxarBP4/GE7El+SoVGQYj2yuylOd7
ZSjMSsQEUmMyfuw4hoTJsBtnCJHtPLtN8cN43Skea+QNg0MrfYHRxAmQ7EZoj+hAiVWORKA9G6tI
IQ+6b57CWPlwheKmYDC2dZaw2qdJzs56XIaT3ILV3yowZCtPrMSsO9aLkiJb0RrTI/ekJst50ZlX
2n2z0jMMM2259Jh9MzzHbje2F0bNLZSigtaBcZAv5NvsBrVtPQD5c0TfQ47sNU1BfotNWL4VG/Xz
tGBwmkiPOHQBlAjbOhUF7Em7Qjk7CgXg7wcdUJnP6C3fmaaQ80CtOMiWXQ4WbNvWo7EKCZXwkYaR
XxZUwY2yrD9HXb5lLK6RTapbaysgMVQVDbBU5E904FQRroISGBZCTknE2j7UxqaGCGp2v6h2PO4f
d2tyezDnBjcrUiEdsk9ey+9OTA5aA3lVyRaRYqF6kxiDQifYp+5mDRZo+Vr29RhyfElslr7QX8aI
JglXmr2YlPshEFePiFH2GDi0BkO1/xtLY4KBwAGjY2a3XouSZVaeXLS2BFkYYSOxSfOKVTp7Nif3
TrdCeRW1JSWpXwmGDXGiFf1UfndlmKqbfFYvCI/McdelWvPw9kiDTwe5A7Z2/fmBfaUoTyj6q/mz
nqIpo+WxBTGoPYUQLnz+5fw9woj56NPzodRT9FItvbIlCdPHGr4oBtcvM52XMBwop6cz5ofpuQu1
AGv1wjlfitBs4pDkIfNcMu8kjIOZNJmOcFHgfA7hbhJeUAdPy4FVgXJpDnJf8CaOKsX7kLXK9VFt
TLQXJ3wWQ0fQpxTjyQcNPv0WHhZumFa1j72igQKY7eijbirEALX3S2Set1FzyzN1XqtF4GxoFR/Q
DMPo64EfAAfI2LooBJ6Itxwv7pk3iGGcMhnDU5lzcaDAjQ8gh6CP0GavIpKT6WNdZOc9soAfPE6v
WLFnASou1suk2qSwQjGgVQVmwaO1fSHVWQR4UeQ3R9se/nj0wjTF9LbZGVqN6oM8nUm16JOfVtHo
fte55hUXpHk1gorYtolYRGlydMzsW6p1CbrPMWDrP37TIAPfCyJSQh8rzoxElv5xUZPFoMULjJsS
wb3W40eSt0lDGX4Zghmhwb8yvF/8qWDg9gIEaiW7twSjUo0hrd1JJtxs2x7tuaKkF8uKDT44Rmg2
FDs5K6feAmoprxiFuunxP6Qi7mmoGdq4eJTZu+juk6aAX5TqnY6jcoDx+BaJ7r1KDsqDnZI3SAMn
l5C1Zphfa8MRhMTUJRVO7hOERndeDFRRcqo/07a/Jgvl2wgBuCzdm5yf2A2S09hOEEKImUrsDPeC
zddJ61x9V3um7vN2vE4o19NtQsbvKve0V6O2gktn9Pkr4YqAx73xPsBLw23CDF/KuBa2WaQGLU9t
0lFctvm0D9Q5uYapeZfLoe7iqqBLAu5G1Di9opJZSt7uOmCDfiE1sOeae6b2c7ZRZWunDIfOiS4B
ZhV59PAo7XURo+SxaWCB0KCgVvrJVerKRzLYiGg7Jv3l+HVqCYTncnmSLeIWMDCuTAA0tbJJJ6vE
atDUx1gbqKuJZyAgaQAV6LbGfQqzEenXcHEinL6BqWOqHnMMLA+VqVdON6IClFBznvQA4URPqPsx
Tkpo4UN2VR34PY1uLMygp3KtKH8oCL+IgbO+PVaMDkqS+NTTbddX4Zn95n4OzfAwWgzCZIoGqeLD
Q8GVCpUKR9h8xC8Hyvee2f5b0zgXZM/9c+gu6lvtfQroIx0enz9R38Hu0dYdxmwv110NUOeJaORo
3TiOvZZrrwz4HqrxJBtBNr5Vfxg/Sj2Ltl5st8dFDeGQgOtbKTT975CPQKHkhbOWL72JdHZG5jXH
MgFgLT5LuW2ESzLvcoqiS7aq8M9+oBeODxUanI0VGPmLuixgdDydAA/LXctBA0bgAwpq7MZVAbcJ
MvzKFs7sZjGng2ScaYsKyCdtXvvJhqoxMcSL3eZ9qTXjMlMFIQW9WuhAdpCUJ1++lA+KCXwvQQyh
Z/N8cMBd7aLanbdgeEFo1HPul5WW/LDZDoZzN36opB8xxbgVMzHSkyhUB/Hg2Ml01KvhPRYF7FJE
wXnAv2H9P8OU9E+ZTsysElFjXBXZM8OLr7Ldpy2dALd7Z5qE9r5QR2cfMybcFiW5382MsyR2lrtj
VNxnwJJIh5FdObdYY4+7eGyDZW9dNSeiO+V9r0vpcdoz3M+u5i4B5cMPP+izerZvR2os8ldg/aGs
fM8ncGU15OytHiPIJxQ0NG3zWtLP2LZ0rIWSuVrFjXIu6Y//6PvyZYo8IGNVDP3fJOIm1+FQxXgO
4qCorl0U0tIyXPvs6Xpwh4B5Jzkq/64t5Xu8fszyCY3BkVl+eEjnn1HuGVc9tme/Erlvi2oNKzA5
X5JwrtdySu8q2Oc7I7x3LSdepi1fMRVW6ylyCWqdMn39uCXrWhxs5GQyHUio6GN0XWJO6c3GdIMe
6zck8axq4agjHzw/dPJlOL0bEV3iWaxPGQBkLLC9sgvNZMQ81hyk9TfF5+vXubdclaXakIH8kZe4
REkL+rKgfI67+K72ww1gjY7Mj8LDZmwrQqjCS94ybSRxu93KYIXBSEklD3NgUx7wfmYl2inqk2rv
mOVpsEP9YNb4YAX1q86APJHKoh+tefFt2zT+SJPmWWpk4YTAtSwc71A4NiivTFdvGLPJmcNGmrLW
7mXUS9EAPO+iQt0iL9Z8g0BUX5PaAZLbq13phGQiVjW3+3nZNO1gb8fYWMs6uTZpUIMst1Av0SkD
h/vmQdvwbSWvme70VCYhEiyAVXDFQmsmKy+l9W/xvkUX02605nlsIem0VgJBB3z2mqyr7mBQqSdp
ijYkpxlcWrTaPSV/9gyF1C7DZfSrRqQ0OmTd6UJbPQ0Dse/i5RwEKQFgFDu0Hprm0CRlubZiG4G8
+9rEGV1EDU2eSG5VehfdRBVEDEyc6JtNoEcVAAPuOzrm0i1sESW0KvH+CyeoYQblnRxQtPMhgEuN
ELb3jGJ6rwb0jxCChe92RCUpGJ1hC3e0mMnMmmwwpXBjk31qWvh5IEYqq6HsNe5T7JmruDuIs79M
UqY+s6FdM6UhrC7EGJ+Eo7eFpNxtZ6X6MWrmNRhIPoKngRUogHzpaw7ZMIWDKSEfJkqvHkpb89K0
nbt+zBofwEUcVhly7qk4grCZt6ZT3ZXRjPmJloTec9St0pm8D5sfeG1iDNkM9bRwFaIa8QiVXT9u
N45WVG9uE5wLi3mRnS1QKQSwFbN55JtLqnxEeblNFtN5BS40HYIJEVxvcg5ork7MbiLakMlL0zvG
Af/WrhX6XtcMQFmWRrSuVfYHNHDIh0LUc4nw7h7DMP8scUNTwd9onIIsVCELqWeLbsDEQsYydFYb
CCIDRceDhpw5XbotPG96QpGGfG98CyxTzNr6+oblJP+Sgr+QI9rITOatJBmqDMSAmSHLt72KVrwe
4y7Rqn7l2fz/gouD1c1fyELxCuhkcj7d1s1wzDNTbGCm5lgOVbIt6oXefpkj4UUnbSP3eqKdnZ3Z
ZX2VxCV0o6Zvxw21aGGMxEmO36Ik3y1L4l4aQDGnoeQUmtWxv5s1zCNogMG+jcmrHLIw8OVVZkWh
seqsuPLV0n7HF2j/oJQ7KMrylUk9agsCyg9NbbibQgCklTRdW81yqSyVsCB30g8RIuVV7eQ/B3PQ
3xCfYFdpmIgOITFydpNRPAqBel6wxGPI//JQMg49GymyI25tN10eQ080ov0mmLx1mwfRsYjnfoWY
YitXzzzTvzlLdC3H1nqFqVbsOoDNa/ky6UewtuCH/M5l/uIlLsdDYEnkyBP/Zgjc3GQzZ8XJTp8Y
IJZNaAKDiboTDUXSgUh0fQ6N/FSMClIS8SquupJfmJRK0HWGrop4QYFxcYPxapcOwi/PepmNUH2W
trRUYbcbJ0v+XUH6PQD0IPn9IiNpwe0uF2bn2Mq5NNysb9/ks3Yyl6doYe0ynbn3laJTVrH9PTGW
cGfbc0VKlpjZzwUJ77KQZaYuo6s6ED574G2Ev6G23+hpS5qyqdNIaZ1xE6ads/e0ZHlBIHs3onG6
jnqGRyU3jw7D8UuluhqFkZjlTTju94+YZuYbcelztqJ4IzVvrU8Q5QNOlV1EH2dMIsKkxImLfLKi
xUYArGJhRBBzlqIlGC4c+vSElgCnt26dHdW7hRhbnsJkqZmwwdZPLOgi8ixNyLrYsJd/q8kTOGYZ
GmFyiNuLoxqvXJOMTbrxGwl/2r2K0Pojl7WJSwYDAN8x5jOYGlV9A3HQb6R2AX5JuDW6YlzHZeVe
AupnCEhDcnLI10paBuHyvlApwdFagL6GIyZqh8CxVZEZTwY89M+9c1KjEe4EMJVjENffckFJHFFb
WsORudwAhe/qOiP7XEPXObsXZe3Qpt0+JItN03JjHJJD2kLGFk9CtWRsMo9P1HEmFbRJgmLvXNMJ
3nZXe9cSV+FaiSaK7YoR3wmnHQMGNgR+K6lFilvTslymdZmR2SNdSNDHOsA37hkgqYg9xqskNYJ1
w4xB9v8ULc+Ppq1GvqOoy5vWZoRCKhe1v7n2UB5ruhzXckZ6DyRjlejF+CafoThDIjMBJEo1LT6P
zfT80MkoiZqfizzCYKO6yU1Ril3YGQPra5HexJxHXQTJZ3bsepthAloNSo6qslo3VjF+d8uI4I9A
sNDbiQvOnZ6TBfNSYIT2ijZduovrOXgBDrB5jCoDFOfDcElrrf9gKVV2jHEy2L/ulVUWVfdYVHvI
G4wtw/AgS9hWpVEUcK/fxbN3AvurMzFkTGUUNAYpHBXK2gaHwEjYu/ShTsBNqV/0BzMMKvbLoHdC
/6w96SkFvMiDUyFmolPxho5tO4C/qifJtHfiFxqH6cYsMVX1XfVCjLfxh0Lviz8FEWoZA2YlNZ8U
UsZ93TWrjypyso0Lu/ggm/zcfCCZWBBwnI5S1LTqZ5uI4XUuJzMsARNb3vApsMNPk6CDQUluVg14
2BGszKG1ySBSal3zKyRUEmE2iwgxw7RbtAP6up2bYF0NBfL23rk/KpYSsJxCTkiKFPniuh99wn85
NHMMp5Ku5NIDZuCGGvtxzu7KwTn4MlNHUtItX+kMWXiKSPQQTddz4Dmx3yr5fKyF5V/UBEe1nb9a
lY17jnQL2RoYO6e9ZS0bnqE1oc6LSthNyuIKo3gNEYxetBXrJ8VZKgSZqLETEhi5FpeXzjabW8FI
bE0Q7rKpBzpoZfVhWWiXcl0z13HXZU9W+4pRE6xH3c64wRhKeHrzpjB22zUk4aTugAR8KM7OrAbH
iBQ0XzfdhjMDyLg0bBRu1j5eJss9IdPk6YGuKEJv0wcJwqJW2/QCfi+WhWgoKWJn9yOe3RZRrTau
lSEP0Xs3JzoTyiUr+u5eOijp7CE84z9Rd8My/6ClomZYBsRU6GGaEAVf2hX5cUqN4DY2zdE1Vsya
8tRH4Nn2nf61jutPvSBg1cN4ai3NeamDCrWyvR/nimG8GNNnWrYLcBSuWmOoz6nbVCcmpu6WeAN1
00HjQZ4wteegH7vVIOyoGlxocF1rbS6Sd83WPnmMn773k4eEA3xgkVnnWHRxQvHgziQ2KoW+LiM0
tJXbmrcm4rsuafgFKpG9e6x2mO27XT1CLqANkQkKY3KnAMj7Vt3n6BPwlNPcdfLYeDMDuh8oxs+D
oO85FY1GeeY5xvviFM+Bm9WQz0UfA7MlHfW8gmAgHGJho1rH2FGuqfZGG8N5kqCJUcWi0ubUQ5PS
tDu6icjp5JhczaFeD8WKjJZ0lwpNSvLTwSm+nQYswY9vYcdEak1LQQtVJAoPhdnv06D5LAFjAw1h
aKzFtKlGo0akOQAlsyukb4JRV8eRClfJ2KMPbJ4V2LQbpWpnNEBAdx+8qjJDpl5nJ6z1/T5sAJJ4
ZvOOHB1JHcZ7kJs9nYZ65KZlmum+tbxPYZ//lLYzTTdIZnBLiwaUR4s/REQa6fc6IFrZUVCoM6nq
gYqig3Mt0jSCKi0umea+64r9Taorm9zd1qj/asRwh5pJCK1my7vJdQK1bLdGoZYzWSloH6MZYS0t
Xg2TJOqkZjgtNo8L4owHVzGzw4p+G7yoTsF9gX5EWmHHUUTO5QiKmq77CquP5D/S7h+4I1QnjByw
sObGxBRSbEHFg6ZEK5tr8VNgOn52CVvN+eoo3EH7tEEGiKfd13GkGn4WsnCpOjzYOjLmz02nvS/8
dIWCEU3b4qJZLo9WtGO54Z1TJP/FOGde7gpMjvlNRW7KZkYYUvXWWYVEHF70pmaSa/RnNdZ2NU6f
DmmiHjPmar1VRLU4zZ81azL8f/7jf/6f//19+l/hzxJ63xyWxT+KHpBfXHTtf/1T081//qN6vH/4
8V//xNuEYsIyVMdSHdPUbNvl69+/3uMiFH/9fygRhpliAO6Wt818lMcvw7x4iGz9qe+rnzXN13sb
VPk+NyiNo3oAa0XlfGo5gQ+uM8DGYChLIo59iQ1Ug5HVDkC+6MBdF/FwUrXYeTw18wXjg3RuW4n1
iUicYKdbAnjmDMZ7VEx7nbaHmocjxOiwfgoocMh4o5TP9edlpmmbJhqcPUFG1kfORCMni6jHEbIz
LByUssqw+5odJCYXpq06kt1lqqlcSla/gOANtD44ruzye9kYJsQAVyOtuNh5geB7iu5RoKBEj0W8
qJVU1nNs9X+kdkQ7JRX46tkAQTfGUHnx7D1lAD+fx/HkgqoA/ZHd5QSvRTFzTcvy6LhkizGTG6/s
AGHmyp3G3Adb5o6glUote8wYqzm6RHWlYC9FVysL1VhlG6olNtI1AU1swwE9BUvUh+Fex0GDFW11
bDfE0F8+uJrbbiA63NEW6Fv8tf0R2la2n4jG9bOkQa0v/Dv4Jiu/DJFEqMR8v1Ccy41SNNg7a8Rn
kHuQfzEosF/OvHIbLfWtqbzp81BsphjhXanHxSfK//AepG/NsGmV9hQQrH3Dh2a9tOAQ/sP5aXp/
OT09w1Q1R7Vty7Vt1bDsfz09XYiUpNciEh7H7jtnZ/Bimq13CCzH8ee4Vl6o87qX3FlPaISa1Ugk
MiptOhsY1QyQGYG7M12V5lbZts8oaptnWhVoonXngBUwvzdlrG1t5I+0Shbyj12cS5I0QNBB+Tjk
iALcNbMbv9Ks9l1r7Z0s3UC15HuPOQhk0SmDqVO4R6sqin1ZAoYl8Gg5uklo0wLCETewpxJdBXuC
1+UpxXR4wIprbyyRXwXLhlLrR4oz+OnvL3BxfP58eYvjRw2ncokjwrRU9V+Pn47AUgE0YgPAoohZ
AnzVM840unWzxUDi+99/N12sFv/27TzV003PUg3dEB/nn1YTexl1Bo24Ah8DK5pG3+O5Etl8JqEh
hrncxpn2kGK/Mgfjdm2HgrSd7UosQNt2/chqAkUDHC6pzmmZ/wR/luzlPAgu6OsywkuSr3SU/ZYb
Lf4csZAveTw/NXrYbrKaKNi//60c/d9+K04WyBaIUAyNZppYQ//0Wy3Qmpc2N4IVyDDzKIVLBIXM
J/nMRfCwti1gl9KA5GZr3XO9p2xAye1OUbOGBxVcKXbAsUZVh36Tl6VGhFWewQD9/4HoPZJC/bqq
lWYzT1QBv4n5k6n/gUqnPSlZ0eBgKMwVLFt8UormgZbmRob6mTRUQzk8BiFGudNEHToqxonI4AU4
iP1mIZoRbSn86IqX+WaIuFO2yOVDGn4tpYzG896hemcr8KHJ7hGbNdYxfZep3of2N0YKqbqriywm
c+97lDJhaCyl3jKn02C/CFmPC3t2paWkhEqZfh8iMKIhX5/kS/lsbv/DGW9pf/m0LE2HnOlpKpWn
7fCR/eunZSrMourWSmHVxsdJSSmBHA4BRRr9OHY7beMVJ3Rp3xbVnU5zaEQXq40+Y1nwrroAXCT1
TS7C8oGx9coccvfs4q/YuRP3eplWJR8wrka3uTaSLd4Ddr8S5DNH+alaKmyppKLmpzLQ0x28Ch1e
gZDB2IY+QA2EADU7+lEgvr9U0eitIyfoySXRwk1TmgyH6fasCOgo4lHdyDJQEmTh5Q3niEOriuk/
J0pMV2V2gMSwe/j7097868XMgdQMW3N0j82eozp/WXs7JtyWGpbZZu6CuzLggq8xAmO851nc9j8z
Lax38i35RcsjN5gZKZv6cdFOvx9awJuH1Apw0osdHvCtg+zU9lFwlexH+WDl3cZV4wwHt2sesWQo
F+jOxq7VmBZrFjF8VrVtgyADQV80pm8V3nxMMeMf3F4LVtLR0QehtanbrN2w2zxAiFafEZy4a7tL
vOe0Ksy1xtbmXvTo30anG+4jdPy1ttD8/w/HTqyrf14Iud4N03ENi2NHbWX+ZclIJ9DH8QCELQts
PJuDVz9boTH6ntB/guk+TMkM+6/GCyv37jFjrFkfk1OxNO3ZvIwEA5CUGH9rl+CzYyX11soi0EC8
csmuXUF7IBQIgQY+6i6jzEAE49NTpn0hcIx6Xybrqq+CTTL1tFp0FhQ1mF4i0e9f5oxuG2GzwGo/
K4PbHUdEe9QndnAOvbChcCmf//54uH8tM2Wd6aim7niuziZBLLF/WkJTOqqdqRGW82gA2bhkVnmt
pOcgSiitxSijNhm/RFCzkZxH9ZPZzgGKQlCxS1YcIXs/x2JjmS47Gice3GRRDlmmM+7LRjNJL4ID
TXxssoprN77pi9FfLMXBykbPPsqa8NMST/mKKTpdC/GM3Fub9kSLxk/IT0yAKsRCHxbynZ7Q/yIL
qlRvp7ctc9YqRuWDxXnI8CnPZVdvoz6It21SbcK5wNnYMWCy8+chdtR7iwov0DX7StLZOlOwRoTB
nXyr6tK6ES0c6NqEf1nbKAnJOfHy17kqrFXR0ZUSOzhLJ4OqsgdlXZdDcOJmSB8N45Nb1heJFwkC
5RsEuemQkq/qy36/MuY9dKv8eTIQWRIQEuxltdmMhYinsEty2daOFnyJ69C9AmJz13//+f57nWbp
qmUL0I5uWvRM//L5KjMFmRERbMau1bOP+MbrC+roYB8sLTzbr1JlIh9i8KEwarD4caoNSNWc4xI3
8TEiBMLPMmW6cYILVI9lbAwSM/fjQtdPaWHHhg0xqL2FdSbDq3FVoKIjhCXOJpguksjXdWXOAMU7
pEo7babAVt+8BgFroo2E8oBO38SuMq0455ZTviyfHM6SK1lm10rjoymwWPM5zB8dMPK1wcaXayZM
NlEYaWcrfG+XMnzqGc//h4vjUcX+ZbVgvbA9FV2kjaH3L0ev7KIS5xfN0sfVweDxy0O8k3KVlo2O
aMaooA+bI3jKJPFUSo/xXFu4UyHGpGtzVPpjbxec9wT7qF3mwzTINkFoZ4Ay1Op9migSRpTGx0Xp
hft0usgHrYSvoGhws3DF+C4YK18iVbo8PtqVa78nTGo3JSnHWoR6/QGZmkrj+bF9DRUlfreWxcB4
yjyQDU/5AYsq57B9GNze+THjgtwaTamPYfdrg6bSlBlq1zundfpmEwC8+y0DiE2yC4w6AycfrTo3
PBlAhIy1TZ7EUFgniSLPk6g8BTBClchBOwLyqt706ULGrGE4V/mwGBNKlEp4uVPFduGLgK6eOpc+
Ur/Qvf8qSyVpHcic8E3pg5uS5S3pW330miYtwSfEDMhW9aJpDt3nfEN64j5j8BFxJ/tpuHjQCD28
upVj+4FaIHwmX/Xt/zJ3Zs1xI9e2/iuOfkdfzEhEHJ8H1DxwpiiKLwhSlDCPifnX3w8o2W2xj9XX
T/eE2xWkOBdQmTv3XutbNkmC5Jn6sZf3GA1X7jByGdrm62WyT1Vcr5bpzBiX07kbjJMUInsBfBas
MMu7W81vNAj0aOaIwSWRscz7Sz9wiB/pm/bXVm++w8RT9hOGjq2rwDUaVF/1Wjkob9Dv1lmkZNco
aod1a7evBkfcO+zN043tOJNnlLa2by/ZwQU0cAVf6E71le1QOJ/63rCfLv1YLdXHB6K8fzipwlY7
KLrFQRTS66EhAX0TYCdfh/Zws7ROl+E9e+Gmwq2MOUzPL0rzWscBogxIUoM0utFMJlUsIOnOyfTb
CHYcm7r0aWT1TFcWj2jlEgitoPU+c/B81+Mhe0yDotgE3GBekTXTNb/kc1ppKSySPj0tP8CPOjLn
MlEgDR6SU4nZSlQc+poS4mZqBtiby5nMw/YImcc4iSh+Av5uXKcGJe7cYF7e4yI8l1FhntwJG6Gj
TOQrECAHCluWR+z57UGJIyY2pht9Qe/84mCXN0KhIBJAJDLqQ7hFPac8seiaqzGonmSGbqB0Usb2
nPhPuY/WxGxV6EsMgKOcf7Zpv+3olfiHijx3bDLI41k+nmH0Y+ejpARU0Jy1FsGseZvVpKaRgapt
f7gKzeH9Uqm37fQFtEz35vReS3rjmwSGv2nMqjtNKG9QoIrO35Y18sHBAYVK5uBs0EQEubwrTMJG
ujHKd3WUHRchSzKEnx1taoGBl+SBqejJLyZ1MTjnRQyiJoIKQsIlDMewuB7JYKMwXIVdWZ0WlqnS
/uOt5d+cGBLdj0NJ1sE4jspwg7lXboFmtPeXj1ggq/b+zNXKplDfXwRrGMPie5F0OQgYwiuQpM7J
Cn/UxLKZsDovr1Z0HKdEtKibq+yrXvt3De202rfEUQEiYCGrJdBp5mdkTojFdH6rrvACKIlKioSq
W5D5JrlbpD9+NROUDIPCjMcVHFK0k06eXF2eiMay7svB4nDRFYQJGLPYAY6XZ7wEPqScNqyPhlU6
gK3avlotopEkUugkWIW6W8bZMTmp9C1CdSd0+vsXsQElb+W59PH2fjbs6rkEuKSrIwP9KrglrazL
NosSepHBoJjJf8g+yFZh0cT2fOrbnAR4ZbiqsvZK+lDjcLJp104yBqyIxN5WiC6yXlMPZAukvE4S
Ab165IasooC9NwrEcVnrjR4Iy9x0tUWJ1swEL7boV4p+eF6QN39RRnw8crjg2SgfLMtEX6BSTfxc
JsYCMKctSHS4lBESJtjSlUtm1Mzy1vKQj3xKrLSjp8OyXxqof+xpBsxIz6EjvVkgKT3BjmtaLjfu
nEk/AUwiuDQkuDwJtn6UMOi3bON4WfaMqblfhszQA9eZNJ0rV2PZIgv71DBBp9iCGRdODPz8kZiH
zk6eWHutkyh7CGoiudOGqKJ8gFNgYVRdQZN1VgUr3l1rw4KyUT8s7422lt38xVP3scK2dFvTXcow
1TSoIT6eONJ0Jnj7oud+NLGG1bNxoEkQabStiw5K2G8OosKTaEc8Ri0iu7rHEOYSepnSLT2EOU+M
apn93h2j6ESQ2DerFBvNiYhTKywEhfR6N24Sk2s/BAKjSQklbmSfTe24ebT7HpsBVnbL2oBp605O
lF0U6/QazO3HhHisr+re1CLriBGj9QSWph3JhabtNUMJgmfMdjmX5JzqlvMXRzPN+h+eKYoCFQCQ
ZlqGJj60vG1SPW3FJC7nh2Zc4cdm7WuQwhZDPGzeLA9Ih6wbw9Wf8asjOFS/hJ1WkAaTODbCp+gB
5jOnBTmf4gQJxbELblhXsd3kYf4lFua45XASMg51QDuX7V2oNQQ3VVgIchimbWruFzFs7Jv2Fp45
o4W8ge9s9ivX6vDrVbW8qVvAeLZS3HGkLVe+4cg7PXXFLkxcE+XnpF3hugyvdYXcCFs6ZFHiHVhU
xGBIVi0DjfslMouYoCPD/vEWkqG17rLePC4PMrTMI6rhF9+qxkMmy2GlIEfy8qExdgYNiEUF4U4M
cqHg58RSul97te6v9b4ub+syrrzAfr+8dqKBYBCja+9rx9wXgN62wZCKY0GBQcIP6ZjMZ3FNnYE7
aeuphF5wbUUiWbUzEGPZFoNEPdEyQdw80twam4ibYFYz9fQJfIinqz+aBQnZV5cfWziNc16ILZd7
M5L956ZJABeodruNhZN8EmixhU8B7CsRtP9cz062micn4XICc0mFWXOOLw8XaVSdohpansKAo1TU
QBHScGyRpYUiYFB0kD2ZUT2AUkr2dm1X+zIUyT43GEaGoof5rsOQ83WyV/uWvSwrffr3LnvSOpIk
9Cn9Low4Cv6xe+XSXyWlpl/zt1qrFILBdjkHqhmelDa+d11SLmv8yEd3jvhWApjveZ+QNOOI59DS
t6LmICv4hrTWKGWWdyuzfP/1+mJ/7MSzvhiWRVvX0VyT186HbtBYjWM3di7ri4pqunXa5mw7ORRZ
iHAEFKAzr4N804VEoSzvhk6prgYDxjpal/nwUqIok2Dhz4OKYHNCsQVTpsWCURvYbxwgBiIJ2lWh
Ye2wygLCrlqubJeRUjHm6n6Y9RI9s5hrlWMvIRFMDrPoAERlZc36zAaRLn756ZOb1PZVMvPSZY3V
/gJJGizIjaMzPBtNNewVf5OrfOPl9u5A264VQbpO4MC9dcvpapmH9459qqyxhcWi1we1zp6W7aKn
YwrvxfikT4M9N17FORkU8Vk7Rh1HBZ2kmsaHHVXUsxOUIfaXCgWK1yhlSNDPdNsg5viLJW3ZFv/1
/Og4gAqF0C3TsARt9w/XRmQ109ZKgwJS4prYVy2TvLmp0ZmfUA4gOK9y+yjZHVY+ivlPfVqEK7Ai
zudcZV+EtJKWlXaK54c2bjQM0/eZzja3JFkbONRWcba5KKJoNp4uzmDHHt1VQE4q114VHY7hLqQp
lfmctS4pGQ1mvaB2oh+96DbQ5SUsQCkdWphpwMsfN0LKLUX8TpmO+h4NrPFJDvYNQA53XZYuOiMx
2tcjFB+xjn3aBo06o7tiTsbLR/yMUjdwAZyYpGI2HeNtkVNfoKMxchyC8tsy4I2XdMO5Q453CEhI
6kBPFO3br18l2vIy+HgpDMNVxTwuMDV17k7/S6PLiHoB0tj0NwmJEJ47h9D6c/SsmB8cI7jBqaYf
ln8PoRpfp4kkghJk6zZxawgmyKgOI1bXk2H5yX6xpmtB9j1kHd8HwQAFREVOt1Q79ejWK8dOmnWc
p0mATTpQNyPeDx9rnGdnGNGWCGdpvlyK15JB72bINNAXBeUp67e1VbP+e9eo2UkYUFKNgD6gm6Rr
cFrTLuxq8aSH2AUISGi1MVsHVu8SWqOclr1rKjHzkaV1jWV1I30QJYliiEM1jcpuERYxQWfyKJ67
uiWVS/P9dRiVxdFEQU6E+N5t2k7b5zZBgnBr1O69s/rx7CLuNtq0Q6hdCUi7M1Moa77kOCnWUDeZ
jFOxfVs+SCerv2A8FpZHPOTZpS/YZmNy7iwseq7dzCs4wXJ+WQPgTDImnMpwbdKJOWUhnrlFaljZ
mQ1d0S/wZvkqlD/N3vqzBFgyrt7kyyru9Emxa2RCIGnjS1gEJuMUCRpapLq9NQ0o6szFmDFn1Mqy
tFuEta17kzVpciW7cRPRGrsJRyTdVUdJQTZmv9GKfiul2l/46Iiza1jXs4bbFd3exVqB3QLtWd6h
rZbtsOvqPr1lVBocqcrLLynZhedlTqG4QULTYeS4PR9SCWLWni9NGjkRjj4N47DJsMPejI7TH+NK
6nizmT3oQ0tzaYapy9G5V7Q+PZgKzVY7TFDER1L5mhbDChs+HoB6LPh1NIuGXt1v6We/X7zNqupO
m1+/kHTD+dBBd4QtTIcFTVeFw/L1YU1ruxRnUtGM29DvgOegpsyQyaz8YgoPeWg864phH3zCGNBk
MHdWIPXmKCdvl14yOqutZhGMas2jV86Hw1Vn8EKjKrZf9e9+lqyZYZrfkW5e1cAyXiZuUW/qkpNV
zBRLJ8d6qCntJuwck8Mi7hjcr7RW6TjtLsYYiWCosAG0LbAgjFH98XKvMvQb9uNyFixxvq+S2nKp
BbN4V0Rpul6Gxy16xMNFoy5DATIHcuu2aDFvZRKrhx8E2r1VNkhwCFA+aYZjngD4IJxqwlO3jJFE
Yl8zBluHwZUCxf/Qykjeasj1nEbtdrZkYlDOAhWzx7yXJs0tbg0GDxNC9TknRx0s6hdLfVyyptWB
+HKNOo8Tg90+Vi2i81jN2+uwiJLNRGzHHLqqxGW7W4juSgfIE/mjuV268F1CHvPS1FiKOTW3rpf1
QYGAeaznQpZJaXBcJMFlPedgl2aOAiujnJ1GcUvg1aYkqnu/tOX+yF1rSCbdcpoa2Yh64V1eGE1L
V2/W99ZpTTasDh/dGbKz4mjJA8GCsScm87sbaBWSBpVpUtUWUEqcz9DLlGu9BkdA32YT60O6Dt3c
vvKjV8lg9jHHRAAZn4SSpP+2hHv6ZdysxpzAlWVc1QVNs27rAoowSVc8jQjRFi1hVNKXuVx7uxsa
L+pTse0GF8jvrBBTXfQWl9/dsplqt357qykgeMzZtG3G+a2Ty3McaZnX5mjV+oWuLBND7BHf8NRJ
LK1xY8DqjKkNjRBGzyJZ6klPRyhVeRLXFbj0gt1+GdySwMnZ02/yQw/04k4YDaEJUxu/xyyepmVv
oMx4bQPEfcMmEXudE5j7GBne8dJFIX8auJ1hw940yze9LHMPhfgSBpgFJd33Wcky2DVyCdBmi6oM
4SNJydUIyWLu3lDEddAJogMTmF0UtFeLIpstXbkCWSptKHnNPOxIo9E849W/igHUX/oqVlQfrEbd
mWPIqzbGIkszstnFXVucWEp/PGCYIW6PqO75CEtva8rAwC+x0ZUERxfXck9cEDweaYR3KhlPJ2eM
DlkwxCcL/fS6sof7y7JnDvrNVJjpkdRI4zoLC/P866XM+FNTwwTOYpjMRbiiNq/Vn0uCNjOHkkxR
gNuxYZ5V5qSIFr6rOJK3ZUmgSZTEwanIGDTXU+J7bu53N8aAtQ4cM1arrm68dtZ/0f2G6+cWYr+8
O7OpQrrTG6vp/ZPh6FehGW2XaX/mKPk1rw8PWtiP7gSElOJxitNoaxnpecqJGXIMp2MpH7eIz5rb
MLajTWnL5h6AD7BBZnB/UaZq4k9rOlxQV2gcvVXCW+hX/PxMCKNriEewy+3lUsfoAbah+tUoEaG7
0P42WmvfuXPE5KKlCAZa3I42dGTTIZ4px1IQNFs76hZpcbvCI6pvlkpIVOQyLhUBYazJdgm9q0SV
nS4/p1KI0gydVpxMC5W1q/jFVcFE+JIcMseHjGTFFcTpNIVbXqtSH6/KRmF2lXkcwT01ylDM0NrZ
Loi0P06sy1ulL/fSAQYtqSQowjh20vEZ1hfzSJkSY40pgQJhWQxwHV/n+qvAir4FGTKgAsCjnrTk
VXXYXb2udqdtlmr6egmdjTjeXhUTDaisjDhC3l9eoYGCUygXTnsrXA2sikU1TOAkqJsZkj44c+pt
OjACGGBIXZhmqNaKC+ZFr9YVU6OrhRXUTvV+kUUUsN1uL1gha+KYu4g7Q46eZlSv5nnaGYyg+KED
4RBNUHWvRp4NkX71x9ofWdmVFkdfMtxOd76icMZPzM+Vlu1sLcH5rG19uNKEh2KmLNDc+b1UdkM+
0w6WZa+U2rfLWkkwAw1rxPSMCsMewfylvVrHCazlpbHa1NFq6dbVosuPo8LQc7YWIQ8aDjPHgMCN
iuS573TCKvp3uorvC4WfI0JjZc06Z2DRclemk7a3ABatgtw4L6GJilJiZEFuyetnjFahSx26viQp
zp375XOWiMXeKbvNJSXYYQ04lkqwU0WELdlKzowsr4u0fFhmI5qLw7LCtbvPsng9BLFzvcAYSo14
eAZ3RFQeqh9LP6mh0ZbC7nV0CR3r52F1HffZIZh3nLFSXkNYNdtLW7bDecEZe776pOUscOWAvvBm
JGEyAEd3pgem77RJQlsY179e2MRHpQ1DfcGr2QBhoFnan0QOdpm5TViWciXI5XooMx/WhwzzGzYq
5RQ72hstc2Wr+xNQ1xbt91RMJzMao/3QOc+10ZQsyk5x0kvCCBxj0PeVnFHN9DuaKeckThncCXRW
y1NvBU29acSNXYnspqyMelek+NQLP0Tlgz9y3wxKdgUZoON2iYCdVsltOCIvx4iTfW0gMvUQvV5w
3H3FFBfsOXIyqBCkn6INh5frF8fUcfb0uiLcL73+qMN8XimCCWpTlHe2nzywL7YbaJ/hYcHS6IN1
yIvOfCUk4IXSu7lxspKuRpbRWQ0im6E+8TSnrizslUA0sNb83PDmKuhUqO4bESYQJ+JE2bguDeO+
8oPrEhn29fKWzjhmo1tqu1pAmnrl345mVx+nzu3W7NWkY3M3GFn18OuLav1pt7I0l0up6qhXbFX9
KAg2pOuMMUmFq0ifHO8iRR7NFJJBb2644QkTtivz8zg1RFNpJjzuUHYnS2msh6QYdwnl221vhBjQ
UmLJoXB1DKTJxYlTJvj1PB8LO8YpgHTQpczTs1b0X4QYh5vlgzI4tqESP8XmBBI0nOi3K7x0kpAo
NHc2jhrDKg3V5zT7tsw/2mamb8lWnX3Hsee6NjQEcrMh9bWWV5jhCIJWIfurMEhecBRzbbqD82xl
2kkU2MdNA6O4sQfyLa4LA1rmSKn1knf4tYe4/VY402NJqs3u18+y/XEnRAKouTbaVsQwLhy9j22C
PLMQoE/d+lKEhGVLlCzdIg5ZZne/PCiDpng1SNP98i5JVtNtrj/10yEyVWIgzYDX3IxqAnd/hRI5
93JJ70mq4fXy0Lu1uQM2k61NQ6nOxQD/SWSOu+nxjl5dHiy3Q7WGs2/IGJZdxm3gR6dLOgR+CJae
hFauJht3I3WzJwKTPSGJoPwXVRx5QE/ql0StrojyPOWFKa9hFpefteLaUafsyZ5uszHvb9t8/vvm
/O6p6rEHaRRzeenW56FAzK/j1mfoq9csskN2K4MQmdxUl9S/CJxBUG9DKs7zmEgJIZ1tymrlXmuK
w68vimN9OHK6pjBQy2qWSnkCbORDeULwt8BNAR+c/Ze0y1KiGZm6T1CmwKoSbYaYgcJIH6KdOqOa
4pqov85BMo1YgZZQ9kgH2L9TbN9zJm3VK1p8M8EtuPJrE+N10hwzDAnH5a3lwQSNuuvaOINeAmoj
oN4gBJaH0nZ/vBXZeGLUZNIeg5js8/AQp055tprCPASdSwk8ZNWtlrXtwXZCc4/+OfCgfQngw0QT
SgF5ZdnIGzW8UhqY/Dozz22j01cLzPDJmiFLyzARSm7rTvdBx6ybxGS6mPkQHDOSyyZn8gmvjV6B
rdAAEHWNgGlxL8Bqm7l6U4zFnZBm3eE0rOJTXqUydjejXpA4TQwaHaAR8m473pHS5h4jPyn/qrL8
2Jx2bUdzXPpqJmI7etQfRjpuFjOOjRrJnJVhpeX0PYWbWlx3JWawEYT4U9NbqeebTnYzEfe2qVTU
28EgxzPh6Q49/QgWdIPViYWx2gulItVbVtoVOU+kYBj7X99p+p/uNH5f4dga66zL4Ozj71uTwoIa
h909yzlPRQ0NT+6TftCV6+Wdoc/sm3psykOdo4FuqnGjSmGd6ECje3Fx9baZscMOmbAVhf5xeRCq
kR5DpCjL8diKMpQp3WhvlCi3cRlHRIOpvvYX4mj9T0UAf4pLj4aThmVzwvnwonF9o3SUwJarNDHu
HHRx3mKMMTr91UoC4hPKo+/P0oTSL0E/qf2nQJsju4I4+9qKA1aF7G0KKjLNW5qgceJqh7hx7eul
uavY2lVUETb26+ff+NPzPzfLGe1wuzBmNj9qhFOlGjVaqqQJ4BWcUUYEi5Fqopvjfpl7q+n0rneJ
ecga62jlvrl3I2XatURBbIpq6DzH9PPryIrfLud+ZjupJ0rw4jhNwnVPVi0Wbxe1rFxeKUM2rfqM
fkkq4fYuiHAUCK9JJ57cAKj1GE5zPtQ/Umpx8dW3VFPEHfzFH/5Rl+ryhzs2p1EbuQ5HsQ9Xi80Z
kVQH8yC262/Ln2rF+kNWiOlcpaTa1Jba7LhU/cmqH00H7EqSbm2DerOwkT53iTqdWLvmKLw62+rh
kN5lQdVv4j7YEqnUn9so3OchEAgm5/bRgTKH+yZxnrpouDN9SBZlsNNhPIWcMIP6sq3+n5/8THLx
N30typFAr7D58O5/PxYZ//3X/DX//Jyfv+K/r6Kv+D2K780vP2v3rbh+zb7Jj5/003fmp//47dav
zetP72zyBqLJXfsN4PE32abNP3xZ82f+v37wb9+W74IG9Nvff/sKyLyZv1sQFflvPz4027h0B5H7
P31f8/f/8cH5D/j7b6u2fv36WvzpK769yubvvyGA+91me3I109U4oOsaqystruVD7u/U9jbTJdeY
t8u8qJtwtpH9briGargY3ZEt8gL67W9EoS8f0n53HVT3ronWl36Hbvz2j7/79jInuVyw/9mfhtT8
pz3ZQlNqwCxAFI8aRGdo/2Flzwd7iAlP1ddu2DyntPGBPNxjakEcT0e9waEd+/dG0DOUyx2cgugF
sgpjZXcVf6Hls6vL5lnvRbQaoS85sRndD+RQGhW6iEmuQrQU52HAbEwqAAPc4JXXcH1lO3oKNSZu
PR9k8NTAkBkTpl2+2UO7zTukMCJFVjoqA6drlA/Cvh2EeGRSdt3Y8+cMybsu+xdB3GW3TVv1e1F/
Nq3haZhBYgOivVor3a1DmsOm+dzJUwqmbQs0KtojDjBjlICcTLCH9XhADdKyR6OdefCzbNVQNpk/
UJ7W4A20tFy1U/IyhcUDwcEM5GivQPO2yxUai2wbDcdWLfdx2w3XQxmSOQUXj6YmhKGZrxJJEFWR
W5Q7ywZjkZYbtfMBOG3GUn4JQp7JLKmecaLMfJ+U41gqqq1vwSZoXQawpsEYIclHUntB7w7dDrkf
8Z/uBNK5j79bUXhQhkZu9FGJ11UfVhvplC+lEmPbAo/aOLFcD2rVEJmhP1r6a003HtDmwXbNDm97
sR7TGJEKrWGOPP3LaGoQDVrmxrn/dZpA6zpjvZYx6rVJCcE/heqTHRt3Wd3DfBpqsYvhCZoTFjg7
v5Y67VOj92n1mBbgIepYZjRXZj89ST0xt43FRR/SXTsEN7g3Dris3yu0DEKUD9TER1AmIWHvaJbL
+a7TsXulirUq8/HYxdZLkaTEQLebDlhWZFjbq1VZE9QeuAOMLH8+tITYyaN+JfQ7xczPaedHK9zT
t7WaWl5UyeeujYh/imno4ii/hbruNvqjSyQzNuDSXA9Nq68CC3CXE5xFlH/nrJOslHWfw0trCuXR
QUQAFyAAtezvczd/Ud2Nr7mvPRfe6/N6thO3VwzBsfQ4XzMtOJUdpmIJ8KrOrZgXA96NxuFGaxz7
qEbtG2S7xyHh2+shgBTu9KeiLm6xfDzGYftcSptIcuqNXLeuRZO+TaaMvSolYaErh6NGkACrx1aL
1Ce96sCMOdti1vA1zZ0hCYs0EvGYuZzKOgXktTT3dZ+8O4pveSEMNU84M2Qi5zYabexyKU1dsQZQ
0kRkb1paBgVkunMHOvZjED2SW1sf2iZ6iXydsGDcd24gDrWilfRHEVlmDfHh0aC8FkC+7YihKS2Z
h6SWBFvSfo1l9jKZxl0kwocx0jtMhLg1pCBflba21w/ON8UuXioNehoKpa9FmG59fYKqSgJZ0t11
HDbJZoJejRI04XzJAFrgqi3K5AV9vwp7D5lPxd1cVNOOPHRAWqI/FK39HCvVg9Fz+zpR9RChLvHK
eFPjJ1r1n8eUKdy/LP0/ltifLL8/lwCXFdXULFZtFlfS2uaj6b9OqDvT7LMGvUpD0J6qBUdGMLhy
4uDbMIZe5PiPUpu1kQW4OW24mIr+/+zQ/3Yf/1+4RWuOaf9ykz61+askOfdvB8KTctQ5l51/3t5/
fO1lu9ZM+3eLTusskLQZKhjsvZfdmgvKtoyJgNKWYG8mDv/csE3zdy40pR1h3RgYdZtp6o8N2zR+
xwCuaRjl0IZQv+v/yYZtuT/3j0CS4L2zKRdMxrazLOVDZ6MqhK1z8q3JfI3vDYQzrvXc6DmitcDR
CAtKv9qUzYo7yDVWIRJ6IsAsiYMghShpryTta6eGd6nQzRX74APBpWSLkMocGW1+zP3mqI1dgU5k
WPWmmFClgFaY+vGhqfJpG8TdK8rLF36MuiY3U5mYE+QKSyrTAZUwG/UUhNVZn9PiTQPmUzU9mXQe
Nz7mSDCR1aF1Vcqppt0rqcGqqY1fM2LTibttPml10q1dCaZBa5BQSNLshE44BI0lTBPBObfbOzLd
2IvsWVqUuPzOL3Ab0nUgzTsGbQzltOR1/n9p56c+T2L0xZL9pIJcICMkuZRn2E2uM9yvvFNCpW2t
kti6cC3SzznjXYbParJVZXbu/GD0+hplVT+RABIbFk9udQ9F8zF330Mthz1ZhCQyV9UaBwjdqK2a
uK/59NUN8pdKAmtu8QwqoU2MH9+ldIh6dET6po3GnZi+BDLeAVTZuhwvsyl6AwZtYOjMzq6vPplw
ABB/Z1tRTF+qaXqjq7uSSfXQuulZUWGQMGhRwUrDSyMFwkNj9eJMiEHaOr3qSKP2et98r4sEjF0r
Ss8uk4zV1qRDwBYiK6wJNn5AXyTfwSEf2yEkXaWBkRebBEzlxTuYvWIdWcmbOYsCLL/xJBVQ4HRX
Qykrz4mgQgg9uslM5YSyldmgjN98EoO1iAysJHuLMgDMbant0zLYO7Vz73R2B+3B2efyTisSY6Oz
6e7w0iCUteJN5UDCxZjUHWqEwCYhFiF6rz0uIm2VW8ZECEL8ncbkE4t3yOnNJpFlpZrFLaixp2Iq
3ubopXU7jZ91Lc/WmcvdV3UA5Cw7M7chicqdS1WVVNxrNoOY6kVt+AeZ5i9AbV8SPbzKUI4Q6AO3
i2iS+jnmrLB8XHZkgUvwp2P9kI/ByZ+acqPnfHXY6O8B7cSnVqF2MDrlqxZpUAGH+h4rGzdUc6U2
2N5dKfaES723kLaT0Yut/onAFU60of0IdeddsbHbyDp9UejV02akhrV6suVGXeIsVtSNJHRybDC3
xE3/boHI2+aKSXAu6TDwJe1VWbHVDc2mq5V5ziKuHWnsk9Qn2SeSQDfr5F3ltjMrehZZR1hm4E4Y
8G7bScEWFxRnWxmf9OG+rDuXjmT83SenORm5Iy3FelDsG47a4ZoV05ug4WRqcUsfAWe9/iXV83Zr
p6HNBQr3vW6+DaNvrcHbyj2EaOqZt0A7Qq/Tzn6qx/vyiXljsZ4so/PUwbnpFf0uaqlWBkNeodBU
ZuWiXFclPQy9dEev1rmSAWlrnmsGcmdJfgk9N5wNaJ8DwbQpf+eqCZzqWFsOgX19+RIniEFsJgZ7
tTJOg+YyVZA1OQuUw9FEYYXIRI/w10yusQ+s6FAwpC01W3hhgILcoWgWQbgOEqrCcshfpM+Fh+nj
OeonI84fJE8QCp/nXM1uI5OsH4s42rmPZSPRwkF7boswpoLN3gwi6lBDoaT0P+NyfzfNlDwU+sWI
g/RDKoXqVToHJoq8AsTfNpFApAGLenYavTl5gIJKOYY1kCm7/6IQLugOkwce/1MQdXdNziGosB41
B0laEbxP6l1RpMHKyoCJJaK6ndEq8wScSpCDicza7Vj3BzPTHwo1k2vI6+g3jHYvERGvlRxNTzp5
LRXymVRLxXNqkgGzGiRlrEfFUd36JEyuiEHb01/GU2rNI6GASJX8ARw5kYTZRsT6wZHMwEftbjST
L4ExbYyuvdE6vp9Zq5u5rrZKm6vMlsRf2YEZR9FaSGJOLCV+MyL1DKXjYOCl8PxMYdWLB8REWU+y
ZXYjUDxOYOihf+bF3rGbm2rq7kkNtFdpoe10AgrAkvjPbcZv6pNTP1vTiEzAA9vXa6D7xcpt8B6I
Ko9XTu1mnDHNB3siINx2gaQlNolpVXyeXBZVzGTc/6IWxG90hE0Q2eCloX8VmXjIYuT3mFUwBtcs
PzyRwJqy3RdWBFTNeX7nJjx5pUUOe+aw5EYxsNhi9IoEvVSvCVLDpN2sszOxj2/SD95jJDXo23GL
SEPeKLyo8rB69of8dj519QGZqJZ9MMy7gPW4VH0J7ix+GVwILlWKJrBxLP4gcl8s2rKtce+r30aL
E1DKDbpCmP3dFyYYFuvghCX5iO06L6fPxhAfNqUR0EdXeg8b9JuRcDyEB2maVetFdX6fshiRo8LW
Et6jRpNrPeCXn3cgXZ2UlapMTymWhdQZXSY/KnhDJnT64Oy4bCqdaS5B7g9PZh3tEFNPnirD9y6C
I931t2Gpo1rMzHVjs0F2XAG8EpBcSPzZ+JLV1yS729OzTFsZBI8qG+mG2aqHGrjTUsta++WX3G6e
2BlCz9Dr50QEbwgrX5JHoXbp2vHVO54pzmtJE2+0jGNYyROeoIcMOcVpJCUjpaY+SMxCpxyYQfGN
uq4z5wsSU2aK0QxzT9wnMDuKF6M7XZekHR3N0v/cwBhZd0OW7YRaM1w3m5MRNZjj209WOlZ0LNx0
TWNTUBih7tE1uU5gl67NmtUqrbsMgL611jTFOKjRIxNMQKNRhdRu31TO2bBruR51eg+sxVgfdV5v
wbS14dJ0AZdzOloVCLJgdL6qGncX2Zb5xlX6syJG1bPNRGMrtb/Px9HlcPMfHS/+7angp47gv/2s
/4VnB4NC/t9398gAg2L1r+eF+fMvhwVX/x2rmM2NjRvAQq1Mv/dyWBDidwhU3CYgu1STGcQf3T1d
/A4bch6Fqarmcjbgi34cFnT7d5vRJf+zGfrTjvuPDgu68/NZlPsChSed+I8+r8CnpT7QcIH1XI2U
a2pJwlmkVNmeSqjGnIIV37PbWjIaswyRzKo1dJHR/6XuzLZaV7Yt+0U6TXXxaluucEkNL2rAAtV1
KELS12c3K/Pse7Nly7z3MV+8t8GwAEsRMeccow+rNMRTWvj5M2wHr15Efe38iHQ0nyMoquTo5NbQ
k3ymnE9AD7JYBqUn6Q3OfFsSzPQieBuNJnlXZufeT0msH2sAX0e7Q1B+CbAqJVsoWZQAhjUQaGQN
WvyTdybCGjzMtF00ukX6Im48XIh6AXNi4SVl73CkSW1vNbM60PnyzWjaWpXDPYMUmuw5H0kh55p5
hCrXwYWsQy9N0icjzgicgjrehNo8ZdUS6adwVkMZyGYBwk/oiyRqqZOsoOi3aQWlyZrd6pgYY/EO
DHva3+q5g6lunDDm8UzwxnlIOFK59afKi+DcMqHcxAnJaRCT6Q7CEcs5u3gly5UhTMaBKHPqbyzD
+WGug27l2Q3CkYJ9aFvR/n2HMtp/V5ZLFkVmgpKtreDeM4riKZImmkJmuQgKrcwDDuh71Xl2WjUv
6LbKDUxL5Nq+bF9EASGvBUJF7DZesXs4oe17NYzDfZnb46MeB2XJgu14a+W47SewLfd2DhnWfmP4
3dIPMH1Oetbfs3Ywgoilyi6ID1IOXKbdnomvsVee5uunwE5zMk5yJNhsD1q/AF6CRWNwO+fLdDO7
ZrZPHdG5ZA7WnoUBTdXxNsmCKeyxeYPTGegtNrSmshXlMthChAt7L/I4/Tilxi+pObgrFxEuK7Wi
lcUsjnPOmB5QKRbjStcQf2H5vsG7R9v54XzKKSZtlW5uk9wkw6e3XfEidA3tLTZeOpFYRQ17OSet
dQaDZUu8WZxEws5p9A9RINFYOE5Ggh/eCHVXJaVxDCqdPqznOePeY0ROKFxEs5Kgo7Tw1jajuDdw
RfZjGrjMq+gV6EAV6rHfG5oR/2Cs9uySlTswxVrDOwaYBx2CGdqtmaShx3t4QJpk3su8gUfWdejj
lzcq14DYq9U54pjFtXBS7z41e/Ycr2BevEjRGO1tbEG71oyGZheL1mYGpKNoIvt7OQCE+i6RRcpl
68XyC2WYerH8oGTkV6dOqKopESHIQPkaWQOB35DRLP215MXuRlY1yDJXr8WHKoRp3MKXfC9E2zki
e4ui7twiroChGhkxnmJ27HxDvuL4NWhesSORjiqmFxqa+WIedmaVN2qR1LHL4R5N/5tJss55Ng3t
ajvS2sLRyOOFMRI2aY59zBy+BKsyIMgHsWTFwzaolLWTkqRmon7I002t2HgXgEPRaVEkm2GjO0AZ
q1a3wgSN3EHmI+7gohnE0de9JqcNDMEdPwNmnXoaEop2pNGrGMLgzqot8yKKbDpGbmuyDYMHNyA5
RPl94BFUwFQBsQQ5U2JcG1bpHDLQXgHVJ3Ljdq4mJJzilnCoN/V7MCZ4dc12KK+ulrqbeMb7LVVV
rANdaDvCJLpgkVV+etePUBN0f0rPk21KaDgBHYFFGk33dW8+mfFRMMJ/rZ2ofwII0X7K0h1ZDscc
6QL5Ld///Q38vzDB+/9oNvd/H82FIoH1nH78x+379hV/t2/b+xc7LcoGC6WdTrf2370+y/zXTUpr
6lij2Ksdg4be/xrO2f9CXKQzI7mJi5AYsLP/z+3b+hfyBfYvH4e16dIPtP9bvT7mcP9pOkeL0Qtg
gsHzvDUjfc++7e//oZcM9U8qOx4TzijU/JYPKDu5OGnLILmmfz6lTbouoESZshU71O8nILfjBfvL
az7QQcpcNWyaUbzWteOdStVB76niJ0Lq6MnlX4bwt25Saz+tra9yIwGXltg/gytNzuDYIRu062Pw
pENAQ4gaRUuI79DRCwvfvol5wjRKsSbn1nhENZfvDKg6Syz0xmM6ttrRDJqX32eisSQo2HQXD806
GKrgcyBamuquWmPRoCKJnqDC30J7h2Q9i2k+ETX0JjLpPxVzvWJ7gXem/G9qYv9JqrrAkTGAVbs9
tbpeHqyCScbta36/OBhyF1Q+lfTvK7oc+hq6lmhttNVd+xOrluKnLqNdiUltP5pCW6gkNZioVcGF
ptNVL+yl8gexofJYKQubv14YTHpMca7lABkB8VBamMb9WLfGvZdWLzKNfqq2h18GZ/5Bt5txrfU0
xQS9yVTCzQgGgNz05ei2DSJUTjsu4YE+FBWVD82L9IdKV7sTjjc8uO0AIn2u5LLWSA6pU7GlsTGA
mf5u044Ukt8XBYRSmRVsRS8HhEm61CkATMkaqza6DM5R5wZ4N6QVYkn5tmaD9m8c2Fsz4J9vHA21
4GxtCpX5p7SwD7KL3oOsz7FWjOmZ3nCYC2Nal27qhtQotFG9TA8tv2oI8dh6EAH3ZRPfgKrJA+yw
o5Id/iaiZBdez8KaSxGaWnlf+0TQwzVql36jfZWjm+yVPu0yta3muqTgOZXIZu5yR71289yHWcYg
R8tGd+nQy8Ovi+1D6Rb2O7mPlf7lQbRnMpU8RC3UVrjuxjin+2D2z56Pryr2FzBLiEe14/eh9o4F
ed3L6tvHdoo/5Nn2engmhLVST4E9H02OdknSrufZPpdRi6VuTo+VGEnik+Z1TAe1jN303rHoHAUW
KWqF9pHlBtltRvUnnpKdoA+Niot5FMZvzSW0uwq5Kce8zI954qRgcy85cqNlFzd9OGAgZfKcvJS2
fOVON0KLCbtFZZpqgcnWKoZ173Ql2yd/ZpDviHrZKCJPVrgpadhiBPYXBid2hBshY0RO44pgI01p
P2Ybuq2fED9tnjO3ulRzoO/r/se1U8Z/bv9IwuhT76iHMcYdSHKip7dtWJZQUNNy+OP6wdbIvAvb
00M7l8wNBBV9rWF8KfLl5BEYWlGTVj8zDom1genoFqFklZpGKUpocMm771naA0akACf86NNMAKqx
B3JPE7bFxdhgW0Sp/lj7DuDdwOG3iaybuWnJIPw9L+u3bljidvdN//H2ldWsk8dZbCOj2pIJkLuP
da2C0DHN75jGdD6gC7CcldC8Z8RuTvRFLbY1nK9GeBgdI0XGYadxEXDyZUpfhb4MHoJ0RYsPlDkR
e0S0NwsQ4LRSqhZwSak/9Xr7iomYrbdgyh0DMG4zf0kkAdVNqXFAM/1F3BvvsUzzVd1V57JzxJL8
WsJgG/3sqOiSBCTJ32S4FfLXcKIlDNQ5pD6EdZ3oS3qzjB6zaMWUmsmgZBbhYgCiLSlCTY+P2HsG
bF7yVXnY2405P3cyvh9uJ/5AXabCO4ox+9Nk1trXlrecjO1AMdF0/nc72w90C+6mXNwZVbvxp+CT
2ssVZMRr6SougFxC9M+XmfK/yja976r0SXjTg6nJu2mMviSuTZn4qxIq9u3aI72Gf1kEMYfPGyAA
flX82Y/zpxsHF+m2HmqQ4DPVaOKK6KnRiCdoih+znJ5VL2lNWdNmxuGIA6Ndkxx5p/X5EZbjXU6Y
pQ5DA6n1vqs9d1MBKQL76b4nzk8zO4+Z7Q+g59V7auzqsgU0otvxhjxZeE0JZvNOzIRKxtHZRPg/
qgcutdDQ9W5Bg7hleq9QHzA0gg87CyKaYT8OknvEbMZvXz2NOJO8gvsvGAuSNKb3qh/qpaq1LMS8
jYjUESFZM/T1iTGOvJH2mUfd7LDGZhC+t7acl40taEiribtZRZGgd2VVd4XdNfumfZ0R5d4NN0yl
j1NuToZqW4HhySKrbReTpKrNClrXFl6QgzeyKhPRA+aJiTl8oo2bRa/NjU9Yq5apuuBHmzMiz10I
2RnMiomO7QLBor3SM3/fG33LIL4QC46zrySdJMuUPWqJsODFSviLSZG+xA39NCtJzXuhWhNaIdy2
tP0SaeKTqXGv9XxQj9p41cF/wNLOXmjTt8v19AFl0Gmov6CRa7jtToU54mvx0KJwrzV7s9CBNpXE
BIm8JSA3CqNo0JdZRThjXGMMjRtnqVxGFmTa9MuuaCAiiUEss14RwmI0iAiKutqSalYsvSaLToRJ
EJPUAdyEXrcMGp+MdowG/GS0TI1hLsKAuSFgrMTY2ZwkIKD8oS8siIcrVw3Num2LunmB9vYJ2/IS
xaC3sLSc/cAF7tHeu702nyqqVTxZxSaPKta5LnRmi74hnFv39vpIch8AmOafylDe5BCozKLb3Mw4
GGN/UkJWMhRCez+iBz2lbR3qiZPtNeG7eFy8buUyVUAVqb+ONjNQKCkkgbTp0rSs7qVpjBTOdQIa
2fF7SJSYQolt/eNHRUI6Ux08RdXwQqGoEbaMFJt8abqsEtWVb7sn256bJ8QNORqZ0T38PqVOvpaN
dwqwioTKTb8Mh8xcl3EvvDKSFWya0aMlrXOjz811HjDFBglL2zS1Ydo35YmbRrsUvaFdKGe+Xccv
9qwp+YV/fYgD71xqU7wRqtAWdWApvuvtg64+Qct2pL0Zg8o/N3Zo2TB3TbsbzjT+DxMsubsirT0G
JsoczgoYI1Ke/vD7zK5ZB8YcH/pIqDSdz7DFtVRkhAJx13rxnXt7+P2/3wf0PzGvz5M7tsKMSQA5
BiI1EwhQGg8Zjt3fp07vc+ciYbp25ayt/77k9tnf1/3zFJK8hGX3v33d7+e727f955V/v+M/z3//
zxCgK20hkIX9+1v8/t/fH6fIuRg4cMZQVs95MY+h8KPsSjYdqatxJe5FHTWr3jCsB9Exgm9KM3vi
HFovO+mp58KnoWIPbvwqbxYAN8nGNxlgA6uyLvsgD+u9oRf/WUntWhax+EPo9w2ql/2M47gu0siL
F25fLCtOB+miwaLPjIMzPIpZCnH+B6HdYNv0sHS9DlVUGz8xcQzKa6M/aWCcU1OrvmRXvcQIUT9S
s/1Jo4DDVM7WnELJfKVQx9duZvHL7TJZJvyqT5xmGR5rqnhsoMORw1S69w3sXSQ5xXj1pd+Sd67V
l5GAvXVJ1uG5Qsqxdv04OlZjqzZ2UHiHVptagC+Ng59HlLsidx2QOtxbfcfcgwCz9K7N84ieUpUd
SDciZKyai2PPL7EpUdiduDrUGgoFGTd97IZl7uqXCOFZOGUyuEYOC45uRuWDGoioSNxuehwsF5ij
02pPKmYiFafN8KJuEeEp3tlXAnpLbP6zfI/z+QuTU/rJjv1YBKPFacM+elzu37pTQRGwMe/PzH1J
iYDuRY5MVpWkegHS/f3zk03b9l2Ous/VUHE7RIbRN9uQqjF9F+Q3UGn6X/VcPPpBX32KyPisjEh/
59AHZ5JQmbcMzh4Bz5LZdg20dRj77BnbiFg2iK0ec39GlqgDzUkU/QUo9cl9HgdpKAbDvuBZsUiC
csbzpHPCnNq8P9FlLQlyMuvj5BBSL4UsIUH13pbomeKOqZq9yzNZ7oNMmRiionqXBYZ5N6Ke3Wap
Z4GQmCaIrZxIUKs4a08J7WS4QwrR3i8u80h0faIqcdXqyV5ZJQ2v2iX/x9Hq5JHb31gGbTI8tSNL
v6aN3nPCGrUAB9C9ujaVoYWX8g3WW7zw8lx++Cphw2Z1y6ruMrux84em2h56v/zBQoA3okB/N8C8
YQKNRKxwwr9/9zTfSc3EoJDS50tNwrjBlhVrfUC6HGjBnsbb+GdIGs76jf+ZacUbrOHqwzEQppSd
NN64i/qbcKR49eMa/VnlGJir2Fm1yqie0MuwEjTKe4DKXa/stMHynBZQsEFLX+3YkmFPotrFwIO4
blvJEj4UAaSCzDxyxZgby5rnQykg7BIgPd7NJQDipDCmvVEpwri7Wt9xxmzunDSCj+QF7UFh89uM
RSeO2ThkmznSqPviDqaF8Myz6mODZT0KLqmWxKEsGT6ndizQSHL01zD2LpnDElbY5OQJxW37rOPG
gU7n2C96jPBjIFjpLRk5EGNZ8t5F13+QfSY/u7J4QKhLolMnDpys3O+srzaj407UPHJaVn4ublS7
+xwzRraoPyzSVZkC3kTAiWYmgJQBKaBW+Ll1HDys198A+k5OHKkv1I9PsRq8j9Hw/mTobd65qPex
ydxZPiSI+lyFOF6BSSUe2TPXMyko9DVlgJmzpEqRQXohvDsdAncztAhjOf5ale9DPlD+lU2OwxLN
mvD3qdRbE3Zu/4lrwFrkfr/pzEgLs1ynMxKZmDiLzO932Wi6V0KLxTHoeCNy+01QYoxo+vDzT4pL
zwCSUmiHqLTmg6/tHKmbZwLjqw1OWbLsnTa61h5TygjdVZGPyBUJtZkz4KAawS8LJz+qznTOff6p
a1FyFaR57TB0Ig9t2/SaIIUmjsPb2Jki2DcCwIr9tQxNGctLHn1TjS6xm7UnmdfONXGNYK1sCReU
SotFUhy8OruLGzK8QXt908vd5b5eXVMEvWlZpmetjuvrlNgTdW1hrAEXnW6QqZQfnWkAhpax4xxI
3teqs/NvyEfbMSWecRi7U+QW1aEXuXb5ffA6wXKpTLUVgO/gx2bPrTFFoY5mGas26uohtlfEA6O7
rgRnMMNo7g1EzYbdfqTu3O88DQ0KyuvxMEomDrVr32GkNsgN5sHvVFjaunWamgzEedR9aWW9zfHF
HrNZsfi443GU7tlryZ3Cj1JcnWlewsOKTokydZzmQNFBuqwbkeOipdhGup2QNEHnY0XzgPQQnDBt
qdpr7o3Dyt1J3oUw5a67GnYOU5yk2lXr8Ab8Pq1H1ZxbjqMeOcqhygh/+30tUAM6AdOgwJhx6gqI
JPIHYoRqT++vrS/RmZkTrnzZpPupbm9tkqZHywYr2WyF2ngWHH/Oyle8mkw4fv8kHWfRvQ6CdDI1
82R77Qr5bgeo+XYTCF1t2gZ5cm/R81ZZO26KYcivugXdISG+fcEQqbhqFNr0GP2jYcb5Np+ofuV2
LND/Vbm27tyoWc52y1tvPiBwD9ZCzPZSH9GJ/T64Pe9iJuCudsTOysS6CNlUV8My5UppdDB+nxaW
1d95o/XkBfC659tfzBncM/HL+sHntLHWI+QnuioOlfKmhavcZoFGK1nyiuyaWFZ2rbqxZR0a31vO
rqHz79vXdAOGQq65BMHibWL655cgsKOj8gF7xnSoqttqYGi5f5084zHS/GrfbbmFo01tjS9D3R37
2k0CQBbFTVyHDv8mT8jyQl4pAuTViKW/w1d3X6NnpD3J7dqxRu7HiEO1fewMbuZ0qC9Z2yaLFuHK
qa7ktpDuh5PW3WtCVGY9Zvio6/xUE8yVL+JrXbQN/1VhShA2yiX4SDh/2J1cdXScoiIOJS52/Ugv
S3Ksee3poC0EvsTnpPEq5CslzUxrThjma+jxlZc8DvngLYtoJZLxVStTYo4HQBZ9ldbPvepbIiCC
5Mkqg72yvRKtu+c/8IcpV5FTzZcRJquU8Z2T9bgH6S05effBTFNuRMn7cevO7kVMZhwxzOyjNJjc
i18P1kOUo2EEM8d0jezrzWTKQ+RrD2ypHc5rqXajY8b7ZLDfPL/5k3XNfPZsDWVDsE5NW3sxgBCb
ViKXo4iokeSlHcb8oexMI+wsm+FO7XGWNLP9nLdsBmJatQWqCixuO1AI44ISsj8lkQLgO2a3y4Ni
xkgg54xkfJu5AZ45K4iPzD4qpSGfH7SfHBPjxsKn3BQGvW7SZ8MEsuFp6hv02EEJwr7gfNzMHrl7
aWUf3dvD7/9Veko1l1NhD3EaLCY/6MKakf+SS/XjRs/BzTD3DIfLDRzbbFsOufEsPAj4flFOdxlz
qGOKEmlhgbJfTMpOlzngmlXS0hYNjP5al/4flJe3QFA7zGPjqSz7rS3Q13Om/c5HDoiuRcKnntyM
Hkox7s4fLP0r8AznPo8a5z6N85+xMA6tMbQLfeRn+/1wMs3ZVps1AqfjyL6H1OPcN1byYt9+1qDk
b0cKjnvDeVcs09c468Vy9E2aeDMxdBw4SewqSU5FMifiE/5w3DVrWqzpfZwK8KXMel/S0aLYIOVY
jlW7xYP8ns8E6gByXDMEY5zOh+8GAft2llZzYpFCxJkG0S5XFgHRsSvufx+EOxEMZGZLeFJypVtz
BxncJi0ihtZSRrW2kkNDumNqmvd05DZNU0pM5Ol7IiZ9qeE2OrsFQXnlMEfhNJuHREZn4sZ2BHZa
G9nHWxfdMbLDCRKUezJRWa1IUcepnlhY20V0hQG0Qrlk0jppiSWPF3nsTlusKalbkLASjIjDimpH
orOxmiKkTSjVsktGB29hOGX5pulpsGKu7GwLTB5dHj8qnZOquonlpqGlL0PRYnkuvthMjzedmh2a
YzLbcg22myIaGdR09JHqmtOTH2nt0h2t6WDSaxQuClWqHYnsKaQ7BtgkdcQda5QWGsIezrJIPofC
vONard7yLKKxGlU/VhaRVdonAgcyubJx6jCUoFlIbcGfP7KOQzQv0e452wFQ4b5OLnqOMmzU0j9J
5HxA3n3ObsegPskvcnCsI34kPDHUqZrTnKBIESxcQexvfIFPi7c2JMCSOk+Sb6uX0bFoc3PTlD3z
f43+WsreGuELXvveJ+fLeWlOTrzKIC47OGxBlca7KIsvKRrhzE02JGupVdcychomeq1SVO9M+5/F
fDtCtQoktZGtcjtFGBk45aL0/VChKt1nJmf9eEI8aOUjCZPotRcQ1TUu7Uldxpsetz8Es0F4lo3L
PdHke1kxDkuj9Mp7xUS/jCDj0PnRBInG0kvGZV44OwnIijPizuACX7R4K/Eszem2vZG9OovqvKtf
8kjX6EonRHrnAGBmrEu4U5FgJ3lGkAQieOS/IaveV5Vw8EhvXTYjTjY2ejhAFG7KBAuUYy0Y3QGs
E/v2Nl+wpSKrahabbpzWViJwXWVvKLtRH2hYsNwU10zWBMs0cn0aYmIzy9JD2wvWtB6uVlG2O7Yi
3E3dehAlEw63OdQtYS3w59UQl1vPYMI32uW5FU6+lJ5GcmKKsjEKZlgTN59zjCgtSbI/EWCNZWk1
m4YlQtUkjVc4y8KhPigzW5EawrKo6YpsQc1alkbwNK0Hw5ehjoZ6qYLqaZDo9KvAgn4AXoXK02VJ
Ho9m3kbruFEr0f9QXvj7rv8hKTI96Tj6z21QT7s8ju8DVfrbNInWtS0PjUHlnrdbExzPiswcoBLq
eVQFTcUhQT+MPNMGw0zf7EjC9GvgpNi4oLsSeKHvPW8y7sYAdakCYrJ01VTfEQWxj6VVbwn6xrng
psiG06xM2PXNRS+BewYGxu9mYPahEe0VgORd0qwZiA1Xw95hUZ8RVO1B7HqHkmizHA/FHYwkc0Nf
q2ISCf6wxomPhHs4T7cHJAWg8lS/NsV0zkGzh5x2p9tgiKikvHzz6IBy4aQMlyL/YGs4HygxL1Ms
/F1pxS+5V6X7jkh3d8jY4OMi3g3D4KysOupDV5fErsGDrlNb2xC9+2z2GlNDdvgcsuJqchDYdnW8
doKmueSqWxcTevOB1vGy2XnCDhBiaFfNSqmenC8kLfOjF5VHV4IgmdzJXdeuHA9dom+5WG00Ta61
aaaZ68HA6cxEDWCouWHJNdfV1LgrV6iTETSoqXyTjR3i4eBb+xxz6jLrInp7afBgzggbk6Jldte8
Kc9u97NBBwIdC37ozCNC+6YthjQz3AUxOYOe8rdjOT0g1R4ueeF+uzPdm6woyWbP7u1K/cBa4GWJ
6S0rehngjxhTm0zvFhhsjVUdnYQ+e+e8Ln4a6b5wHs3e6B6/OX6ZMgXSIM519rwTvRw5v2JFnAn8
2DfwPVCkg3qj1DEWVgehQsV9sMl8X91rrYXc8hafhwEvW+hGRVHOYsXG4kQoTrACq12bxR9V5619
alp6PYi9JYcALiXvKL0CQqmOvhVuL7e5O9d712xWXsU906sNeut5A+KC4AMJ7pzbPVtNNYEb5jR3
FybeMarkoHkb2g4xqUiCHdq65M16ocJv3wJSfnfScbRVd3uaTOjPEUFdEtbPv1/8+/HKLdDre02w
84EbvOXvZj0Ez1U5vLVNcEg8MZ5+H8raHk+RyMaTXsQu+lVJH+322d9P6AwQdk1JyskNb44azsJg
n8ont9OvfTRLRtI849z3lveiOUm4NU8ZE9dF1Hn58fcp1HBBGEeQHBCDySfamjScE2yUv5+1kfcs
PSmscKJNjRy2FqfOjrJ1ZWv6pTXwggYZ7kJ+YQerZWI8eUDYmAu5+Jot4BRu5rYfREA9JRMzz26M
tvlMWtHCKBFIdi67SVbvmhktwKJJ7DD2hfltsboz7l1r7tT/eAQfONy2NPKGU2p3yNb8uaC2ZvZc
K+Il8kEmuyCIGUeMfvuMfCJaq6YD6zM33XOGLje0Zt1AkcFndYQpy6Cn/nAMs3suLYamGW2xw+9n
U3d8qbqyOQ9j1hL8MClQmZO/MXujZOwXt4+J7n4Ms1t+Ybh6vQnPHhnT+RtL8/8LL3CoUx8TV/uw
0ND9n76Duv0TURn88wLTLr3Hf34GFrO/P8N//g7/zxf8/pCA96p/fgthV+SeZ25JF8cXa33s3JVp
xf1DouskaRlPv09+HzxHIj4f6fX8PnV0mR8HR/19Bfj2/kFVnDzLtLfufl9Bjp+29SK6L0AK+4e/
XwXEPdE6SXHChwxJWwcOq7y9Nx3yi8C99FC1f7/b7yvSVGF7GEZr+/uKLtLwB1v+n99P/j7MRvAC
aISpDBL5RSf94U64YAjRgNAEGlA25qDdzJQDlo95+MGfa+iYkzdviC2IHizosfsBJOHtoBw9BHjy
Huxh5eAYWxAope7i2BNLq7QprxEb0sMYDPC2iB+HYujCwBuYlKlHT7O0tYFWMtTy9rENxAMBclsz
0T4xnT+jnyMKmu7qYH/nkIjWxA7WO+8qpP9mjHgi5qIUizhj+GeXH2Q/HatkfsNYg0q2R/tHighd
brsZltLhzI+ok6n4ZfJ0RK5B+ySjdlEXKDbwLN33tXAWZeyx6cclwkosiChXmzDXaNnNRlRsfYO/
qcCeNkV04gbNIOJ3AGXT588WhMu1HyO0EH2KQ2lYdeZ4TUv0nZ4lP1rp3DOoscgAJDBnKPRdyi6T
pwws+aBMyK+LsZhv8W2QmlvUpBDoNKEJH2C3VAE8FxjGmOMTnXZdU1MYVXb5qM3uFI4DoCEUMmLH
nXzKtPxbt4cxhMfRUeYT6M0hlcqkX+qsEb5QCY4LmK51o4yToOG9Lwrv9PvMK32wxRNnE4+BCSS2
71jLs3dppQTWmdr+llNSqZVD7VcK9TaSGBmqnvdZ+0xuJ8MOdQPTGi6hmVB2DyXLAQMTjD4EsEVt
IonpeGd1HUkWPFqK9E4R7Oy1i9GXH4BX9KtR5ksnht0w59ehXld6+81BGiVLsXZU+qPP+XPk1G9N
GpYuGeu92qkyBrNkzQSPp+MPh0MIsvIJqyw8NIJeF3QQu/xmZIRQjH27eDURLizsEURANZnWlpom
iGo2S22hIRshXQo+d4AzP5uKjzzLLyInqMVCmLEYCGPQyUHoO7BxRFQBle3wfZNltqyCDo6QGk4k
KXHOcoMdzUyMppb3rOdMZ0eur1Uam/zmDn96c1V5AY5LxOu9hoxYGzwqhsnegfQht5r9awh+OKBE
YfdW5OQK5+0ADofZdOHdFOGqvkstXu4nlDVwjNHBtc2qSoV/5wBdrtTsLYVLrNIYlMYald0RZScI
hmR809XYXmUWn2nyMqetiZpuBmYtN0xfYgEDywPdQbUj16gNukUxJGrRZvTENVDjRqzevJrTQwTe
AH34Rhk0qeM4JNSQVlHraSFZOk3I8CQip6BaoM4THD+MmDHisOYo85gkTQiCeDVmebLGFcy0pVRL
xFkMmSA36pVOxgoFmQjIvEB/cGZkvOnB74NezL5uUXJ4mVf+3D0hayGFySGAwdmX/pgdxFS+iix3
rgQf6qi3UmpBYhTzpSt1uZhq3uqhGB9rnX67O+ibokgAkk8NXS+6GG2m3xM3gAQYaDzQBPotCk3u
SFv+oQlOaoapVlcxN1bp76MKLq9BKsSyT7yrzfnBQkqzt7Sox/Df4Z2URkiSBGpZ7FNoEoGuohb2
On6pVGQYiLQWQbcffAzSf68sQpBY0dyFkxrw9T2cjaOXhZYnshVytM9pZLjjVVq+qRxnPQL6w2BG
8lgrKdEIcTsIk8toNPuLbrSYunraM5pDgopLz4x01aIbtUXRZrusn6arnLK9MHsiP2zk3HSiyD3g
Xg0zrgU8YSumZnsA5hM9Bs7NOvF2LUQMHJmIEqz2LTcnQreyamNLqrPRDi6dBivTSo+YkEmljal5
PXjIWoUqHuNQsuiH8qGPhmpplCplzmF+2yXbRjICFA2436RT4WFN/HJDItWuUzHRSzpxAQkcOqDi
Nicb1seh+CxTYgsGfT5ENWqWNLkpeuAVLHq8bh0hA1iN2v9B1Hkst61sUfSLUIUcpgSYSTFIVJqg
ZMlCTg2gEb7+LfgO3sTl6ytLsgh2n7D32rP6y4ANsVgMgi2perYfOogJFS6wbPnn0oYGeWtfKeD0
bTrLN1kfhDsyFUDcAOUxQXcfjMIBL6fi5nOYYZK8huXuWcLrJc9+/AyjnSWJyOGIVVauUS58VnMR
w/HqD5JBOa4Awyc5Yzil04mAsaPSJfVmMMJX8lxHv8kzz2egQej8j22Fv+pJ9tx0xcwudtwU80ST
Hd8tjNqBri/wE2BpC5vNHa3xiWjEK/OJ5Akrq+89MbMhs2QgKSGfUGepCk5xJtJOuzwPhrvjiOD8
zS9RnxV+GVNWg7l6a3Pxa0SjX9pcqUmC3U/T25UwvB7emXJqlfRNCTslqDF4BMRArLiD5kBNolsx
Dh+JTazDnJO56ah/KDLfZ2tvleVe07xjw6Ztp0fyM5yJ5HKzv2FJGmnMGKb+KUOxDYv6T5h/T0XD
gE1arg9GaicgXaymsf0xcrGW/bXQFlSjoU5oPsZsJTWTPFc9GCtdYWReDHfG/nKHZSDxy7DFXG9r
sN30ySVDAbf3XUGxdeVs86c5w3u3yJ83WoGs9b//hpwHboaxzr8P1uFVnm3XPf33qUZdr9ZQB4k1
Wj7Vvy83Neg4oixjbckfjcYgjywdvoflW/n3R95gKuguu2j731fQVORvY6Fd/32IU6NzRiUKYujf
d9tCjl9ZE7Olf5/dSLTpBlyEa8M9TykPkQV5fxMhKJlg84N5tX9KR/7Uofec5Nk1RU3jTQFJbT+t
OxB2aWFKjRTenpHhHDy21KuurEAxqqa3dRJvWGWFzvouiiy/c8p7VGZvYZl8RHgHSdqwDTadfjZk
n6ntnDSNV7wulD9wnaQ/F1WAIjoLUFMDiovrVcg49dLZGTbB/IMd/nsSjXd6jCBconVdDMRq2bGr
8BJfjjoXZgA2BtMNm5rX2qmP5uwpDxMzzQrvFhDyjdpVPwY66bK2ugCH73tdoTxJu3udJC9E5Dz6
qVCx60YfY1vvpABmZ9p+NHvapk7FHbP1vYtz5JZi+Orat2rUmKVRfRlyL2fLWrXYhdaWghRVzSDG
GMneG+C/xmVIwTyMK2K8PLqsHvxRV6yX3zgdmQ2eyo7QVlg8NK3cOSwPYg1nMHJaJnr83IwWFlQI
otbtiQryHPaFbYLMC2B/UiEor907w/hPvdXfXCQCvmTy2446KM+++TZ7cXIj8aNEdPtWKT7nMG98
s3SZDg/hC0C5cOsxfLZzFJO6/WrnG0A1I8Ex6bWdHfPZYQMRtKQuOkx819WYNNu+lI/acv8oFmUi
f8tZq3a9jlNLXDrcugpsjVXria+kHMItusOQ0Z12ygyc1KFKV2FFz2HJ0lWU2mdKbBizSerF0K3J
Gm3jaWPCuAH2NcHkTSS68pT8mPmjHpWfcBgpclXV4HB1C99ahFwVhrZFBtL6VsyyFgrlBxpCydOx
uIl1dIzM1ggxcraK0ZycZRmVW9pFFGW6XqajcYQSEnDuR8+1zCBHrpoRc11hAaHKyX9DPpTjiSsV
SJMZWDo87KuGDYPfmtoTXmvg4JM2bAyVfJ0mHJHSqrpPmOGFh9lZ8RkAgRwNxoLrhDMoKZZZ7/Dp
enTOWZy99JqYkfWWL6YRQ+ld7uU8sPOU8bgQZUCU6Vsq2ixIFOvN1ssbEyHCfLimcHZYR+tsdfXd
auu9XvQoitLkxrDyOBvZo9S3bY1msi78zNCIJhrzs9qCx+j19gt7QnNVhmHTG1Z5DqN5VThZew3l
VN+pYFLLTq4uf6rYqbjKBAACde+J0e5GGopzcayyeEbkkfPwd9t88gj7Is0ipZ+6OQyE1CwnZybj
vchXAXyOsan669pmF0wDSc/c0liQOeVb21eFoKJunvWSTNxoxtJAo+HZiUIozZJvmfL4aSUbuqjO
NqWLN8Gb3GcI3uTQ7FIQBOzli5ZEATXem+KWYbnfjFNpMfj0Xofa+cYw/Z1WenXEqT5e20EDl8ra
dB/hG7maGjwHz67khkQJz89Y624K3W3O3Kj7qs3eq7nEEBApm4Io1GMyyZsyjuiVrfyFtUf2ZIHq
fGEhzSViO952JE/Al01jbrP2DKbwkYpJ7JK5CYqWpAfXu3VGGd5SdyyPwgi/FFq47WLnDBSdJQYn
IXcVKsdVmyJpym3N2MHueu4xSm26ENgXNItlZj0FcI7toJYq13veoMqNCE3KIvdSYQjYVoifaAnC
6qnIvgCWLehvA7aEFepXbbK+rC5PWH2U/a4eis+MmXSL+XSD92tkGJ8mG0dYJl1GIQjBYVcsOWeE
qSo7DFztS5KXnGXcOzbhjVAEWGwgOpt5IWp7V2fTMSEQAuFSYgaD9cr+lMFAmn3UvYkG+N8veI02
Wt/eHMZGvshHkCBCwKgaIYvwtYIU8dh+AO2J3kOLdsUEksP26ERTYi55QOhCrXLyMybT6JFBvzQR
gewCl/o4KplPaAhtmNVwsVV3j3C7AIH2yNDyiXz3o06sKRKEVUJupu+OXB2GXT3mnAGl5M5Y6QuB
jCEij1NKgliJIV2fsn0HinLdeD2iq5gPRev0SxlMB2Khoxsks9/Yu81EyvllyvoEJTB1aZod7WY8
F7oo9raoLsiNy3tDnspaj2huBt079KKpzsPs0mzJMt1MtiSxbLBb1DpTzdvDFChnvfOcpJnfGMQm
GHI+6iNQEzME0JxZ2bbXsxkzRRpzO8RPKoYWcBinXoi3pHCsNZ6Pty4xznM0HHJPY4WYwwghbU9s
rHC8eK3zaDiBAiLvvfcRu9IqUkE51K2sg0IiDWpi700d1ePQqMCJwlDfjRb6sLGgnKNh47lNKn0L
N2DGDsUkO1LfIsbLqyY041PlgS1jcXEbKVoueYftSsvqJxfO8N22RnctSwP1Uz5dWum1L41tHOEW
SLQrbxXxHGwyUWMpYnCCLEoHpJsuBYZQRBDPJkL5MNL91INJ3jnVTyh5/5Smdclmz12bL4YiKgQy
BetUEa1NYAibbJLjezg0zMDE/Eoza59AcBjssorWcB5tVuZb06MmT4bkmhil4gN+4uyvaMfpBduj
hnikGp9BL/bUvdDT3QzDZM6xMlu4zYSIKK6zSPFRO9KJ5/YQsE56zWJXv5RpzhJUK14xV6Mpcuw/
EevObkjpmGsmDrD78HjM1XuieYz8xuY8xrx5R1dVkZg7SGolwh+0habCms8jQVTzSGONGodIV6IG
1x6One3QDt+MKK5hpo13KmUN1XmY7pqOKLIU7b8FmRHYBGsu3bKXUyM8DNEjxUK8bg2QOGO0PMSl
NtGsOfG2MMKLNNTfdsC7bRvE09pu9mPH/ejH9fTWRryDDi6mHrrMpvJhZ7wBJzE2bQHFTx/BWXPR
j0FWKsqhmtMXrRwT6jLtpBYpQyAz3LpJrxwga5D0lZrttgMqyY3BwR+iffJVIhlP4OhuBSm5r2Vm
sVVsrWrVFnQwXfc76LBcLUtblyPenJ7x+Tk0vYe5MRk5vs0Ulvu2B9LSFelFb+qdUAYW1DZB2AYz
caWe4ldkiIwgQ+sPH0jdj1wLAICC+90010pnbTKHzXOL7k4M4ZnhGvMYkOZbAmDZA9NsXTjHQoiz
rjg4EIQ6KM8qsxBfG7m08I1hDAiB/uiDWtxV1k4xTKrDkOd7qoxHLAXYoDKWcFE0n1SaPyCrbvAE
OeSeprK5AQ+Y94BCej8U4t64i7tRUY6FMtfnzmJJ5STTw+rJNNbjipjllLdlXJgOUnnlygv6t9N5
iasSrVfM8KbpU0RM6C9XVjVs51mRgeNCGmRBe5obx8HM/haTsgszJ9lWdCHAf0wL6qdbwM3S+UKB
och6MxmIy2ZtybIQylXreTuDx8nTfPmHwCyMmeF6BOOdUmKQx77YaQU4prItAq7Q36Iov3vhiIcw
x99p0O0zvNcwSAieC1Pz3SO5ijFZFYDjNK9p3DymqbqTwef4gsIOyrZJmkasr92ZkKSh6V4a3YOG
0Fn2iyy1Z5eAzn/dSmHNNaSiqQXCFKVvscifXLuNkbNelYUM1gIdPGeg7tfMQnMe2uRgkCKP+Ny6
5mSbCj3jBzXP3QdFrJ8V8tb21nzNDcZNLJjsdaQBzWn7WD+FFPGrdBgIZU9eTXTQFyK/5le9cFdA
8Qt0RZ7+rNbJb9678Drd8hf1RnIoSvZXDAuOIlKfInjd7749TafE7vau8CAZTJ51pK8LMAwVN1Vn
XdUzxYg1ly34Upf2Rnc1ovrXtOuzKCbK09pt9pI1k2cihCHrioI0Ht5bDUz+jAS6C1m3wtjRfe7u
ep1WLHDqtEZkhe8B9I+fW+ySLGeytqVdRneC/WJEdFGywSx0GZElIBgc76pJFuwqWeK8uk5lBtSJ
aodTHumE7cZUiiPK9kHzVhbhW0aiSD8Tys4QjcKw3INANS1top7+JHPdrVPFvXpLcyJVm3CvbDSC
IS3kMVFlH0gVB2Y0quRIh3dNiunYqR1XoXaWPeNq3XIOuZunT+jS+o3aoMgoxExcPIFQa1if/THV
mR5DKNxVHz0/vi0vLX1zK5NDO5RvpjOguzbcAL52A+5i2qA+k09JMShbrdGIvl0KYzLTom2hcgdO
EZJax0BDzvHhBowjEedE4gksW3eKQm72rIvJGCyG5wXkdbJ4wO9FjYbWsn0jr4ozE6J2ncTDHJi4
Xla5Yifb7t4aRX4yu7A+YWqoT443R3j4qJHK0i2O//0SjXQJCmm71TJna9ZNk2PrqPLyv/+PBLPd
zFP+FtZIJQcWgL7uAgp1tG4+GikWpDGRjh9TDKCvc8wj/a6ztRE7HGTDXNBEah6orktQN2TDoMLE
w2exCdcC13EijyDzSa7nKBml0PyaTuswMC6A1dbQwDADpYpGWH00FWC+JHmQECDJOxOCMRpvAusw
pbYOWAzR3dD38oDCVh7+fRoj64D6iBGA8jyCUFac7QxqkQ1uchiFtAMEk+hbIJvyzgbHQfzODn3+
R2dAPlrgXIPZrqq+OQMCLj+mGUdbc6agLo5NHH+kpfHCRetRoWiIHdAq+i03mg+Lb9+a326iA76r
y5e00ACmtts2ga0GOvbbIIfdr1JeCHHUY65ljbi+MSQ3dspuBMnnvmk08BYFr7A62utRIK/ozXVv
TL88rR1Vt1X6ke/axSvty65v+A6d6juy+Ydonfc1Nf0t4/XHsTlMq0YpDyFgfbSxw6uZhMh+wuw0
GObvVCmhn8T6U+oZ5a7CGJEl4lZa/V7RMCJSkft9kX+nzsAePg7X6JJahnIxZhs8Ll01rxGfCF6O
+M6cwN4MXsX4qrjpfNOWuCMMeKmNlzpxcdfGZA97iXUbUvcPhuJbWenMLwrmj17Z4e6D6ei4yM4n
uaXq+fZMD/mfxypmtnMoiYtL1JkZUDfac9gPa1sLNaJq1Ys5lX9qCzKjUTA20gf2aWQetLgAKiGe
RhBR21RUkEBUWIOecWmB3SOpA9dmoaMWmBFtFYmQTE1tZ+jtLZfRAcusQ//jPqX2rc+HcJW1zKwM
APhlky40GA0XTPeJ14KTSK/+igSV0irCjc/ru2yP9EX/ASd+iMZdjY1yrSBcMtFwrZieVIEhXnVi
gaWTbQZ026u0te+LsshH8Z9tkdoe3bBkgqANq06Vrt+YwyuC0y2pBa8Txd7a9C4S/Ocu65NHyV4B
ddolzpKXtumJ1Eqzs5jqm9qz0KsMRIwG31jp5Dzqev8cmRrdsTlXK1mYJzK1aILz2FgjiH5XqI1d
BBWpiQzF1L7dWd82kXLDN71xnHbfmOHDdTyiUV3ZYii2r8iWkkPcKJ2vRFlQlAzm6+qRmdOpTZXu
zFxc247aVzrPL4oqdxWY5sik1Mr6bGtZjRnYhfNdqSl5jGa8N0KSvNSCOofyEMrg8JWnFHqcwxRg
7lMEX/FY9KCTDPTsPKOrFL5zY5oczkrynFuUG+TBNrq5J0qG+TwvBkU9tGybbVVVDvuk5aXgNKq8
gl3GeMyYTGMokc8TJRAVBgchiUaVP07OK5mzT6S/mv6EEk70zPtna7wTX/ZsY4R29fwhlPKcD9bd
tWZ7ueXAghELbuQxLahF9TUK8wIoxd7oJmr1Xi6KUP1Vyb19oiL95tjYENDyPlgg28wCHgPM+D5A
7POMRPvgavZbA4zZ8mL8B/2xV7kHvTbcxJ3yqkwMauwcI3Wj7u1pSQcprqmdfBAD725Sp32wtPTR
2b/mpLcDscwYUnuZxnbAmvDQiD8a8zxlRMDu0ZyyTUEfaXwrKYkJViMB1KQQM/nO2M6O0aqNRXaU
of1U5+0mxDCs9E99BjSdvrtaCcUpWBnPz6msNbxc9TqBDmUpdJuKhp6zJ1dtZXfYUkRbBrlWlosJ
nnKqVjE2tez8lL86Mv52XHI/RoALCDHVEkHdQK41LmoacCd9kmqyDj0sfOEIyKJNN/EYPea5T45I
tv3Mpnd1RhplhuWVX2sfRYoTyULhjbu4e7HcU28MR6ESZiOVJymXPAcCrUDW4qS3n0STPrcT+23X
4UiLtKvtIj8CJxZElbaKl5UtjOs/zECGS1Y0xoatgLbWoWEmEzFdeWtsPd15477fD4xmPbbMK7Xh
FdYemFo/qijbkz+fEdpb7ZbIG5So7a6aab7RuZomKkJFcb47d+IFGG8Eq5IGHpU7N21+vTD+0dVy
a4VK4QMBD/IoDOrZe2lU7eIJCw5I+2JZ8joohE8JFOsoNIJgtOf3CRZ7IKjreavkP9zwKOQXAuhJ
R5pslN0ejoO1U4WC3w7dpeOeI4RhPKKEzqHIQslOYoBrnEOv3veJcs6r9AF+609otkcUxK+95x6q
7MwjYxNKi2kfUr7ns3Em5TRpWM2m2MXy/qAl477v9JVuYlciew3RLK69pMIuQRDkaom5ZZ1/zFGG
aDrPOkBHfubZ3cjW/cxPGVFZolCXiRaHEQFcSHFvXcNIIwnPtEqfXk07Lufuok7JPZmQbEjXPc/6
5Md69gks40+hiPcOYkNtG+/gKHBWGSchxRn/IjPSPr+oCvI3q4YCJoAZrpAIEWsA/7NTHwC6OGe9
M9a1p5YITi3Kib5Md6GQJzFWe0IUjqwcdiWhbXamXT29/Sy6T1xuuy4WD6uJ7olu/5WN9Tp5sRlk
FUczh/3dWaLhBoOZfuhObxabLiRqoxmucpPvY9SiH2UqfzNNebUaBwGD/tAIHgBTVBt+CGcK43f1
3Fj02q55Rvv+6ebdMcvZplj9oYMowMT+ovUfIQKcOeYFjWKFwU950M2EjZJu0l702ZMx5Xu06sxO
S7b5dtVcGoi9xfxdRSnYj0Z7bfSp9GHLsNRTTx2J3yS/syURycvQZdcMRkxgmHxTU6YX5D1jrPcq
X5rFI2IA708i9AIF/ehIgC3E5PF9GmIWUiHBMd55eRtHqXZyyGhJ82kTkS/Jg/NjVNV+6hfVbsOb
AbRcwIg7sKjS1dh8i1DZQ4rZdC1DIu6VswEhmvkXXg41nN86kCD41Vos5Yzka/Ujle0x1ZCvQ08B
wVWuEjW52yqMO2QgYcVzOqfR3YmCmiGKYsd/mIsTA+U5vzI5FwrrYZHpS0GkfKhCd1YCm9NKn+We
DJJdzw0MOQUvAvnuVTBUBPUZrOi6+zRbr4iAf2TcHxIbkqirjLeRR25sm32nAxKKyjvn2RA4Vowg
LnI+ImfY4sgxfIaWZTCB8rLj8TnvzL9wdYnlK9GQxIyvU5ZtQ9afGwJ4THW+s2xWW97WcYwLRu/i
p74vfj2JE1+I1UDJ5iPLhGVd+slIJkc06Z+5Y3y1/NMY2NZbBJKrFoTplevEV2q5c8N+Oy8A2IzL
DC8T23BpE12dUXsRX7dcchgSZt91GoibFR7/Kbx5stojhSmDSEEnM8Oy2RYUrJRHpo/QhnkPPpa8
5/GGQ82wfOcMHRqqCQVjpG2nfg6kbPONN5do/RG8On9dbiFNz+xDXXFY0z2bmweO6vKsLOWol/1U
Wc0SMLfgeVwnRrCpxd408Z6IQ+qhgWbJhpEhAFukghwXOjItwZW7sRM288SWrtoBTSADt9PcyU9C
a9ulVtLakaWLhjJI9O1qeT/0lvtr8NkW/SLRfQ1r+bRCKIK+aG0Z4QgaLVP92o629pxmSAS89+zi
Orm7wp760yn1Z4WYmId2l8c5AAdTeYdxWK3tkfe/pb2NSfaEduMn8rR0reu4SEveKBNGT8XjAKdg
ZWJpfBWhQ+RGru5mAWzA1BuUYuyn/KIG9ju6RhD9DJ3JgNKq9gaZ0CPmoqz9nRXQMA4nkdV6wYD3
Y+g0RtwGpnmQPCTfwY0osLtByPSLCVhLh/M5GJXqZSSfm5aPCmJIJyo+njN3SYEE4t3lNTAMLwhj
528Ya8+6F/0yTWRTWl4Sr/itRPwQpEBissNayCC9QZS2nZYkxKieeVLT1VAAU1RxfqttNB8qjhPI
5hjgrKkcbqauk7hoVtqa1UkWKJMyreswZxWGwsQc1HWd1IErPXtfNUO+NmVBw94kRyuvcG034iKh
0o49Tx9zkVWV4EZr5UWB2bWS3vxOnlVEN5QzPHTZCU3vIeH12Hcuqeq991p2mFt1RoifWluj/k1D
68JYT+xDmhAGY5shVh95zxIbeKfu3GOmoNxk8xXk33FIzDUhkV8mJJM+Go9RQsXdm87FajAD6YD1
uip6TIR3Mwk4FfFpUhiGMjs6TRwMeTte47m+1B1Yxlx96yMZ1BXa4kFnK/4rtPS1zwxrnWfMTs3F
MuOBGzY2RsLJ0Bj1vEpTTYEeln6xU/8DdIQHU1GPBYv2Wk4O29R6z9b63HsK6wtkhhkJKyGLfGG6
a7UT2jGvOUXCmuktyjpG/ootNlWIfb904USPYA0cUwlGBzdkpRfeWuDVCqxZ9/UMdr2bjO4+KkOc
2kyXjCQ99bb9NzaZGrraWlZ3JnfNb2XheZ6nsxw0BfOKyr/d4tkunDOlKgosB76nCdOiKH80VYed
gX+EsdckCbizY+YthOwoadIewinK1zUwRB+VOL1x3LeBjAHqFO3zIAe2fhagBrPXnom/CxxtP9ty
RsTXv5cpRWA6AJeYkxjPcnNASfmaNyepFZusy2BJqWwk0XZmgUw436GGEMK5tI12uI49LO4ilc9W
r34aLAB9ZiBeTW7kVBJTSPnZTQe3+7JzurvKG6+oF+stuXIrBoj5ZuDL0RZ29NFwjFyEZ7TQ+qoo
41cV37M/k3i8lvq5aayHITiVXTqkBXPuF1n1HtnsJgYmaWxHrVOn2Xs6mZpW2rwPQzvztaky8zz8
9nSQIl7m3GqfH4y7r5aRNIGywzxvNZNpLQacL6PXX+zMuJCnli1uopszMtkF5R9ERcVUM+w3et1s
KlnsJLKTfdSW3dYySwDiuNdr91tDz2d4GL96tVd4q6JZbDH278oygbimGM/RBIZ2YZqo0eD5QJrI
CU7sYTs4BhQmdruCUy6eU7mN0NdpqQnxQHhnqtQNc4lPA0sJ6RbHLrfBaZPuk1oUT6Pa/R2RKM9O
+SNIF7S1OOgKMmdlbV3prs6KJzfAKr11HzVBKedTJLRAGzjDWLzv9UHZKaHrQOxwkIa+h1Z2iU3K
R+O1TOz3OdHmrYyg4DcuLZz5Z7YX8VycoqCt6bS7Zy8yHiXzXT8s5k9Ctva6qrlUIEn7ASMaDbGX
d0ikSCJ32zLb8gNFhqWKj0gxym1hZyFmXT7WiaL9NKb6i9tm9glZ8bK8M+z3piYaSuH+Vtl5h7Ni
BYTTfeTJIRmcaM0/4z2XjflUx9VTO/X9Jzx2lvZDbxxsg78L6DA+EvT5mSKNB3mli8MwNsJXK9M7
kXYi9jyk97jtNrHgH9b1enJzK/vHc2EtleamKR5lqdzjyCgp20jQzUNnWZevQJAcRqN7m10iPdji
7czIhKZH5JimePEWZgDn5qiz962FdWycBCaWuQglZPHc6Ym3idvaCCyR7UR6LV0dQLiCZDR07UBF
jkrS5pOdiGEBDHFgIZW1xmGrTKG2zgtSdGd0aZFFfEUZVUGIT78V0zaEx2vVlfE8qzBOsaw2PoG6
zqZX7Tuk87tI4yPI1R26inJjpuYf5E9tEKcKo5CBYxyZGXNQxbkZhGgm5vIIVReXMHSs//iDlDEF
iaWVa5xDd2nr7IhREUCCatnaJS2VX/aJkZSQe7hnrjRf9JaDR4/UzHc7+Z7N9zIWCNYs+OzWM6CU
m5rwAWwtQ3Dx3ppK+ZzUqr0bAFTZcOhX9viHYXkRxKN6AVhctIwnJKVBTpHuqHayMRg3QiOv1l4v
6VENafqdUALo9uzA52dBEMosUwpDDr9C406Xzn7uSuR56aPTym+rsfdeSi9SqN6wzoi2yGnNs/LS
FPHdoZI7xuE9lE6x08kU0QtxMXL7dZQoLZJRc3DgcSS11U7p+BwsqmXQRIwW1eFgSd7FYiDjq1U4
wOd2WnxpbPWhsnWuaAMclI8k0nTfMpA6wPRGdPsRjnW4EWX+6eWDDUoBQGxNC6aqzSEBErxjGtP7
uyKibS1Y6kcSyc6IvLbtmNnMesGNmxn7NuuRH7ClWQvT2Lsqs9SiMG4pZlkM8fhP4mbg+ciMRweC
cZWRjQL3IX1C1aYftEJ9R4Jur8lF9ya/73BAiqTAQ2QX74VVeivkaUyOyyaAZgyd0QhBR3AyHqRi
N4cC9gDvnHQIOKKMwwS1nuKoZr2Rejrwl2leq31qPA9ei28Hcauif6ajOIPWmSO0CY+epOlf24m+
6IqydxbYpg/TB0/9MUzj76muP8GZlAhScBGqXZ7vbI0JRIlMbUxQaEj02TZ0Iayyyl8rxnmNA/WO
FD/nuATNO4AOn9CuvKcwg/0YTsRDheaKBfGvSh1wY2QOXSKBNpBPVxji77Pofxm4YkhVnPaAgIYG
jk3VFHSomNgje/B/9e7w7xebNs7Lj/n4Dm2MKHLOD7NA/biIK1gGkgyI1chhSijGoOWNC/KLGlAz
WqLue35pou7w7z///wvA2B+BZWP9/z9Slw/797EsgXdtq6s4D0oLAexgHf/9DkVstot1mpaizMCB
DFG8Zn/4zdh3PhRq1xYU0850iJpuPkBQmg/lIN54bdLNv/9KZkA2QFMoNUcgBal+8yYcMgY7po3b
UCP3qRWeezntiakId4ximZQk5jUJcxYBScrONZE/sX4cupH3uu0djBwQhNNDmm7vYycjjKFEj7LU
3kmzf0eXCwnmLxViuOv0MNskAPBXyDZwcApanMr+UqoHblOC1FB4U6yl4RtrGARvTeVtY2bHgUgR
xtGRWI7l7UfqIg4QeVC9mH4tEekmMlIOhcgwUa4SGSGdB7DTdYr24TNRTH6Hw3xf9m7/puId4a5B
cIBoIBe70tTsdVvAFBWyZIjm1E9K6inPLQOb07SohcMiiz9TrmSmzMN0dUvd3kwpPg/FwmLliSn+
DA0ibx1keLYNwQBr97rmk+1NhrIMTZ2954w7RUUi3ET5X5h+0B+z5lV3FEBLLdP1xsTAlYVM+CrN
eDebeAJ9LX+AOPP2jFgm5o3I170+rp1erVZlBkg2jFT7aTAZu/bJoH+GOSq8KI36q8W74CkbWiT7
ClgP+BjNdlya5sx28xvTSHkuJm7Jf39NMeIfpzSQWE018HJ7qtZoz7T//mdn1+8yrvDHkFx4kgl8
TrvW6yfQ3HADvpgfIcTMQacChdo6MV6Hdo6pkNF8yixXN3G8LCUgSHA8dBsz7puNrrfPeX3KPNYG
OOJNcLHykupj/GYPJiVplpmrMrTxJoYpvmwnvFiFG+HlGYJ0wWsmAlZcB5xj1TEl1yOumHEkpBHD
4l+nNS49bwnkJsxenJNEaXK0Ezgy5kDPqXb9V8yIPG6rGFiius6pGpBOLWNUzIUhW08nreXx3+/+
/4te9Q/8HvXGqi1nhSz9pFrWIVYFGbrGsXGZH9f8TE+GUC4izbtARY+BYdAx2HjGYl1OSA9N928R
RiLoZpvzhbXMbC7LHD1MUE5ySiQOqFeajYA+FkPwkFB2Gzg28F0QcsNbZiTqQyfeKnXry5BWz1Ms
fzKdg17rGQfPZCkZo4ke0iUviJ1ERAfD4Uxp3aFYGbSTPRfywB4feFUpEZWr2o7jlYNqQRU2sn/h
4oSJCjYliaIQOWtzcHU58ara6pul7KJNEyNjcxFyHijFRJC7rceipB4OBonIrI+BXviFG56rgkVW
XyR31YNln0w0S9UPt1SQJWO/M5r/kXceO5Ik6XZ+FeKux5tmrn1xCTC0zIgUkWrjSOlaK3N/en7e
czGYaZAEL3cEe1HoanRlZUZ4mP3inO948nFolHkYLYdoqqAmHE2Ye9Gl1T7QXlhsbC1Pv4aJXVO6
Au4LaMgRW68xeBK71HlfVcZkZ2I1wgMFLlOAe5lmKwfetUVBJ2nF78LwvrVycjdE0JHqeHY13TnI
EcOTGK2f2q8vTdRt7QA/XE+F7HZyEYdatplUZO0xZKIOI35p8ELyMh11todpvE0F05bYWOn28BhE
5I7WhHQtUsZphBvlO9RfYptFijzLyT8ybql2XoIkaxysQxYG3aqdJR79yEnesLvU7fIoo2g5WDCu
s25Njti69p1NFFpvRSjehhThXIzGr2h8f+PnscDZwi8Qb0woHZ27bCSXDkG4ox/vGWQGK5M1x8GA
dbAQ2pRseqe6ThUHs9bh40J1k5OWBkc/nxKWoRm2LSMaN6FV8E1M5ZdT8tAxmgMe8X+R8fJ/gIj/
Xwa8/EsMzP9LIPn/XQjMf6+zn/wvGPl/UOQJbaE91B0HWPyczUg8zPAz5zubAOER07GDlDgEXEJi
/kGRN+UfBr2X4Xi6lCYCDnIeG1TfpD8b7h+uISyd2dYcJz6HiP9nIp7/EhgJ2l6HW2fTwZqkSRI6
868MeYiSTWeEZsYzK3cJM2hX5sWzADxatiB6B3ofMJR2eG+F25zwiVmlvG1Fpq0dF0zvpJk17pX2
3iqaOebEWw9wyrqOjGW/T0bwrMUWDoyFIJWQrj9/SRuYxVVtIp5t9Ms/vez/k3hVXXf/CsW3WKGa
jm0w07BM13Th7/8zFD8cVGPLskNwXlivSZG9okSMt35LHGz92sXAABut9qBopIwfimpnJC71l0gP
hV5v1KBd8rQcNloHpbDJmqPi9F1LqorIjB7HoP/GX7xsqxrtnOpMDDEG28ypeVQh2RYM3OXK8+Q5
0bvu2JMM7Y3jT4IfcMWPHzLW1XAemwVmxwD2FMLxIBf+Ki/j91C3j7ps77sKh3YxwBEwU3uVu72x
JPFNLf0R+i7z1fNQoP5u2x+rVtmqSauN4c3elDr4ln30gooKY7HldStnqm5uC2FWHOwJh+zQXFGw
37Qpf4/CX63J7vB7tgUZL2PjpqumAodeCmc/gxARyT1bCFwyZ57cBherFheFJ8LAZ0DkBspOTviz
FdRfetje69HwapQREx3sHimjRHT4zS3O4l1iNzvqzJUI4mNumGzIil9ysA4wkHeTMJgsZRgzaA/e
mbHD7YsfTSISFzpqElF0l24MHwwx7LFpk7QVgjaftkNnHsd6PIeFOvF5u0MrOZYniAaXgjt7mWn9
RtbW1jFj7rhzkw9b5J/HNhEPJJSe3SZ8MnSQHHuc2VtPK7EbyYsykjfqkruwkRC6u72bAvmIzCdb
f0wL966Mq3sxkRgWWuA8w1WRpfTl1CvTR2dg92WbaujROWq9BztuXypcYJZ/7Mxon3XFEVYmKqV6
i9AO/fO+GR06DDBjAhnw/MNQN3LiH+zWOTgebCJMb6OmnUq3uEeXeCqROSp6EF+W9UqvKnrE7K32
jLXC6yjRIkADXQvD2eTJRTAXhz/9pUXpm2VNb37WP3YokesCyEA+7pm0Y9DQ7jrJCtBmCRf3G3zM
q8Dod321ong4M9ZhblgZH4ElXx1kXKiN1LdvFAk2pwTS233iakiKjHMyaQdLj17svLwyCNKWvXJP
GNEWacDzn/inxvCuKIQ/E0Od6NHXReh86JEKWfdg0Zz8eAUw+a3SnHcGb1mWnbMo3WmZtitLRtDG
uCtleLI4SNJMw7DLkD9x6RZ6KERLJo43zXc+4pwMwCH3yIimw+ub+jN3BUqn8OSq9ouYNVaxk4vz
UdhISPCzIGy6L/oBBmL5KPVnp4vv0GyumvoWD9lKV94a1SDGpmhXWOGb6TpfPsI6+s91iMOEsgxZ
XPMc1Hh/rNb4VQDy0CI6Z4Ja1d+fp9Y6z/+Lq1cBoorswesTCBtE3wXyAXH9K6Oqe4jfN6/YVZn1
Xo0JLaFA3jh9NGb8EXrWI2uyRn8yQbi7fv9YFuQO1d7d1OXnSYV7ULxs2+sTgRXpIs+q29QgSjLi
6SIybxe2wXHAsgo6HT1z8RAUfrIwsuGnHEtM8cOpYg3HqzUuW5N1JSvLn55Tn3L2M+q619I+eObW
7JpvV6ivIMabRibvRGHFPBhH8qrzrV/LLu9C0R4yQugWbSaThZRoZyrrJQiq187TX1oiAnAeXwiV
/ekqcW0UY7hCf0o9aCJDVL26pQUfI/8cU5ZpXb1LVbYDDP6uyvgpze0XooYfQzMnakiHb2SfRz4t
I2dOxKC3bxXD3OpeKv1aEIlUetGTzpaTEKJkl0YQHmJnjbMoY1A6nrrMuw+1aTe/hH6ZvevTe5+S
M1SJbO2Hho5CDeGqm3MaRh9e26JnsU7zrrQypoMRhMQuJXd2nIHhzNeDcbFr95lR3VPou6+BNj6U
frQl7n3rTONjE3QXdLW7+Y2wkuRR549zBrw02kPZDOw4+OGs+BKWTKj8gYgLqGyxxJMZ1GoJHWgZ
m+beQcI4VuPF94xtxiCGPelT6lMHAhhcInFGk4CSt9EuqQoBsMS7wN4AB9IWZK0cmyxFFYE8mtYn
BytWFJw+XXZUeKgXsoSrzQHGOGTrDvtRJOc88n5NlZLOGE3ISrYWKmAywc5em7P9oaMw9Lvcgt4A
cuECj2xX6chgkwdU1K/wI196d/yE67ls2pbJiSi7VZjfqbmtsyL2VVWhzZ6tQ5zsESCfXXoBVZic
zsFz52uPxaTtcoSMPBYg+/yDo+KDkk9NFJ3k3Tj6h7zv3rTCvpdWRif3HPUT24vuasjoZm20fnzk
WzvXdmuCJnBWxXSLfLGbOxjpG8+aJe/1ylx7HFzl4NzV0odKgFnb+ShO7lC8+pq/j+N4w+D1lPUw
HfhQG0ilkpq5ZXIW3VPKwNCb2jvi3PYKFC+mIZSACnCbEd7bQfva2NWzG3PqNQ5ZDe04blsW5Zus
AKdLlIsC/Tu48bgqQ3k/sBQbPOwYWeRkS10NL/bIWn5gFjZo/OnBr56D1jhE2kZHD2jkyZsfRz8I
gj970T2YEZV/ZvWXnPd29IudEXCoJd2lrsKHuMneLad8qWyujDxllR4+WarYhsY7mz8A38m7Kphp
WybOriQ4IQEQCZGfdnzOCnWBOUQmsflcpO5xkuJAVuV83wfghln+fKEDChD8DUcH7LjBSzSyF474
cm6Rf2YhrkG6aaoJ0a7cwb+FFQ5E12dFxYIxzEcM+apfTVF3P+ndrc+dH89hTWBP+XOVo4xPVyId
T6bUr2kUPnjswUzk7jVogNCsXn4A/t/6v3/zOAFLdzN/nI3eWkUiOCRi3LgSyjdfxeKCluwyeRem
DGOQm29hND7ZXS6hBWRnRWSusrsH29TeSIu71UhfDP7MkyGa94haxdSsbbH1Maix4DEe6xbCSNPs
HDSvRGuiEA8uOZkFI4K/LBfvXRqRTOwUFQRS6o95v+6DZQGfPgRXodnFxSS/xk4PvteNmBXg/ubS
0jgu7B9A12uHu/8ucO189thNSzvpD6E3AOdMEVfUB6q8eo80636UZXhViHnOQHNx5JiEL+fmNuR8
ZX+5bHMp9yOxbG1T7xwtuJpExmwEQkwjqVg2uT4e+QQ6WErpygYn3rIghbPefw9qMHeVg4Jdtt3R
KOQ+FlHM10B/CmjylkhGrFOjbXAqkRxs4XULrfIxGcYb7Q7V3qSQczDdG5vkIwkgJI6esUtdjaxi
LXxvWu8FTkG9DaT/hX+GtA+TW8gZk1cL5DleH4/0mnpYThOueCo6ZoYoe9e8HbMghUK3I2Ko6HiA
qx5pQlXgxmdrWOn6c40/A0Wfz8yErpeT/sGcJOMulOvb3CT+jc8kOGLM9pH1IIaMjOppN/XBV1RW
p5KoADJ9tLMiHBKwy/RLcfI0NfahiFhYwo9GawQNz8RdB59lfA3rs01mA5Jes1tPo/Nh0Eisvchd
+HrJKsJE3exxVXQt8St8GziekW5HGVCEhiFNG+Ed0qAm6MRDs+Jf9WTp1cRZsHfyf6NU3GVh8qvh
3V4PGRdeiHxXqPyT8tXY8KOfJoXwpdCgy7YYDhaE83mLTSRQo4GOdoHpJM+lBopARqjLY83fEXDC
SVdi2yfaM4vjxyEHLJ/EDXhLHICNUsaHFWIirJlFiYHIij7iFIqupleOGApxqoeVHW6yvCdigMaF
uY3DqZ7UPtZIg+0JLqOHgqXwFrbzQmdXCOw4OtmhaNZJWLPkbJ34YigA0mGiDqDhcLRwlV1cZTgX
FGRc/4n72VRttNI7SI61W9br0TajdeiwuOpTiCpmyE7Ab6qzMbD7sOhS2VAWa9BrZN3WzC4TztOl
n2f10vaBRoWsc5eiKpvlVBu/Baluq9TP9q2LZzrPpx2J7xOuowARXRFJSNYkmclpuA2mSxU51tfS
hm2pWeK7KcNzC6ET8ws4bfz27HNxxGfviF4IVHdie62LftuVPp/i7lDxWXF9/X5GeJK4kY7OnkE1
ptTZpF960l5GYFORMdViiyHVWWDNyNfFZD/pln9gFgfUt4LYbdFEIiG6Y0dQI7VmrwZjnFvJQVjT
+eGDzEAeowW6d9tAvozmuKnKu7y0xaUGZbBUkzpDM6Oaaj5IEO6PKR6T2JBfljYxy3cfgqa1jy1/
dWoNaoM6ES/XgMuAfPJ4WeqWOIE8x9Vp8JUz2mALufgLCuR7ltn1lhEX5DlmuU8e5biPYGwguDlQ
wOnanrSrUu99rjtug0EOOPH1RVrmztaxhl2PZXGQDRTTWUCvigcyB15A8pkIxluwHaCN3Qh0opIu
78k1rGS70W3eKML0FrXV7ohIWZoqtHdGqN8zBWTLx4q8dDDZeMXMRW4RN1XZXVTxbBTFB16vgUeB
prZWP2WKS8RJQ6RlNfPnlsm576YQXX7JwtqORrJ1A8bAfSOyPaKLR4ZpS8Mvr1aTv2t2/2lab0bf
M3cN7FkTy+YyQv9vwX9hIs6FnQ8npsavYGnhDqg83wim8Ey+ycrpUtfgVPWA7cOSzgcdtQG5kspJ
7wqjusoJMGnogj5SDevqJJfVAtyJj4KUNseK6gp55fAaB+dSG1wqNxBPRH4jEireVVIdvLHYTmhi
RtN/SXIWMOUx4A5By4zjJK20j5FmYjDp4NWrXd3CKRKnSo2sYp2avSZQIg8/X+iRWGKiaYC05EGc
sC9xUkDvx/RLVclc1poBrLbdHS1r13XqGRaJVbCBLpnbb+peW+i6aS90y30nfuBqukDBtC28Y5OB
AFs8TsNjZJPxk2NgWSSRF8PITI8EjDCoVUtTyqfAmx485c4xq2AtpCw2sL+e2hmaXWuNXFUl1i7c
pyhjlPkY+J3xVCfNS5Zm25gOJ0si7Hh4zcJSw65QF2/ovx6MwvmWNSgADXAU2mAY7nyUTrYfgJFg
ibJOuRTqcFh5JCmtVdL8mF35ogU6TEt8xOHwHDU6QD/rPc36b1dpv0M5V02mxQpdc39Ty0DLVlAu
WBRGkWRBmtVDvobcCiJZoUQzq+/G6a4NGsYmSc07v852Yi6RtZIlckl2Cy8LJF+j7GiY00PPGmaX
O+SheNBb3RQX6DDASrSuZmc2G7fhwAkjLrwaKtw6qxhnVXb8TAbQnji6H/IK0YMD4o0oJjYFNO0t
7Ms4tjHH2uIrj2riq/LOWGWU2GNcn6Ng5tV7Y7vxR/N3kOKt9pKZ5IUDpsWY66EocObLVbDPcg2J
nJuyrC0YRrFqXzsRrYHTaSWivCFaxlzQYdqgmsHU7WPlIa0BQjSdBhb0TscqDeOui+MZjckNy44+
7E0LISWwtByAMAV0C/bQNG6B3pGFa52kSaSXHGpcMiNIcIBPxUkNtHhlrZ81JyoW4rVJ5Nlp+h8o
tjyRAuJ5BBNuzeqV9YGMgGQgUuC85ICqWmeJT5FjHWHiypXVg+lZhwqgAe8DlWKAUkKkKR5w9xJ7
ipQs5WHOy0wmiG7zJPURIOlWY3iIuOFltGMi4CV6ipEJHczY9jTWMERR1fJsAspJYWY5NSsu2rha
BOi8GnOfhWo/eYPOHZA8aMn03OudxcMzH9859oe4fwl09W1qhGjMmSlRAEejow7rtG9St1Ayy9HZ
FTDdbLsv6CNYnrQivCsL/xyH2bGIcuwKfBrLAIgTgkO8jNa6MLVLYBNDOArjUjrDPfygfQqXD631
XTaHLBe2fm+KWK04Ip9oSLeFSL8TH79amP/kbXKLC+0wqjkgwRzIx8P3sU2c/ku+p4GDNpKMKqR6
mbF08Cavya5G4dyKXUkET4chEHntXLn0PCamCTdrKoDBVxFXt9HMZhNjekqHbkN2I+W05vd7Aru7
tdt1vxXfmDfnE/nRd2ZB6PJC61Nh2RuHZM+9+pPI7IYVnL/CWxXKc861HsHaUC+hi+AB1ewVkr/c
QHcD7OcGN6c08G3468i3ztIhb7rLkLEX3myKuXWC3iWLTrRNO8dNjw3xcqtKTJe0Hxd5mXx6Jc98
PkKZDyzKhlA7IjB6plfYxQlArx5WlGs9qCYrNha6POHQxvhd9AjaaVHI9tE0frrMh0OoU14gTKRt
JAPMB5CwwCGdrLky9UNRFg+tYB5YB/XayUjSixK94J30lyqbWL1PFGOZE+7joZo5Di6i4kYcTmQ/
1dijDCJG9XLEDuK/cSNqC3YAS7PSik2tx5TV+t3UmEiOohL7UjuIA6hMSHx4hTAbU29QHSwwT2no
6byTmpBUlNRQQIziehP4tPqtzA6UacWzZYi9Quq5NktMQeFDi+dmZuEC4A+3sFQzWO7WwU/0vQs0
YgMV8EbTwUhMz8kB14l96Hxv29jONUjDYmHg0I+koHKCoLaIDHw17NVZu5bMaAoPEt4cGGNbghs/
NBdR3DCWdf1tgMuBhC/exQEuGL1pjeU7oRukcPJaYiAMWx4U0RlA05H1RH72AfDfWpethu1ad7bl
1P0Ec65q2xsvcfcsWv/g2eV1qktQJhrjB80jnLKPiMIlbI6OgmpeGw6x5b3WqdCpKD2MLogzp8G+
I0nzPui5rAjYctbLSuuyFfvJnzHjfAuUuW269iDL6dVu2b72E80QSeJXJ22+Ak6Blae61yYX9YYY
iu/JLFAcYzxH+8fnJqce9wz9kwaN5zAMXjVveMh6fhMIlrVRDcgXGfiKfUydDNpBdzi2aarXIoZH
01GaI9spt0lBCvnQJVSfg7ZoAWYt+oqtaJmrCyEMJJbozBvGIHmvjBphrXIxNuF2Q615NVsHJ21p
1vChTLbVNmpdBM66l1QUa1gZg/jArtlZ4O5s2ILr+tLJMKk7tliK0jSWM4evybK73Ih+UpQbzyQl
mAtdgorTC1pKqFa8+D/oeC4pnLBN9G0n0DAKY2zXwWC9aCkohP5RxtMP7Y9simNvI6YK5ZOfT+95
lTKp0b/LCN+mOQ3fkG0ODY/XqoDCntWzdHX4TPQcjy6EE0BTxHOFCi255r53SYj2wP9WLRybdpQ2
mmK1asvvSrJxdlqNdq+bwwOJxaqH9MEKvW1gUzGk8hhOGsoWpqlKbWVNfkovqmQVTyjoJwfUk0zx
9XtGzM7DrklTNtHnN/Fp6FP0tXJE7ilw8Y8Xyz50hn9ISVYq207AMwQbWI/Vr6wIK8vNQyOI0/I6
a+25CUrHrsG8g5kzyn3s+rI4G2XbUhPmxBpr+lkV7UEVy8KO7jSdBC6s7JlART7prI9Csndtbnmd
x9dOjXGlTF7BLVK7aslOMF9HbXaWFlb6fCDeted9ylzjaPcMmogoTEFgmgbMyYZw3h7Hdp4LCjhj
PGLvxsxo/uZSm4MKe2+BRZ+hx7OuD4q6k1d2EHTqmr5xKcVK2UYvAjbtwugQxIwNbth0mENW+Jq+
9zCOebwsTGQGQXO0W/lhmW+2074C1H9RQ/2GHvh3TIb3pIH6WLnHyuqHHVMbkDYgUOMe+fg2Lcp9
HLzaAQnFxpoKAzoPoDDxMnScHLVOT1O/sTmP8J1MPQpGK263TutsyBK0ADUieHrVO+nshQYVeB52
Zv0+Q4vd1PZ85Gn1glBX9xPjGgrk2t5A8sWXIzjY2NSZeyQh9uzS42DfAatbZ3geBZ/GxeioO8Lz
4nMuC6wLrXBm5yJkxuiDXKtfp4YPV+INZ5sz4ggl38OWQCojbNN66XCD+ncAGpju1NRVuEqkyqcl
ZkTufVyewzwQddV3AjWBj6STrpuk/9bHcIv3YGMJ4PChBBAPiHtWL18Ss9zYGUo7VeTjGuLdVvXe
j2P7gpDxcC0S70DoBLsweZCW/qfM94Yb+ANN+VNA1UgoFve9g8zfiLqVromQGX5zLE2mgLUq+6Vv
vMqChZd+n5HRhtCb4a3pCCCdnH0IYO9h68EHqslzrijGml4btmEzPIW6NmJYGfmRkIsQlFjSrQRp
uso1SHnxgJQxdbtmaaauWBBWxZ1DvG9WWxI8Q77JY4/GaRR3oYck0kZbpMvhauSqWRodIiR7+GkJ
ElmZarS3idc/6oX71trZfZAFG4YFG42x5TJobYTTccx3jElwaLoOk2BsYahHfNyCHainEKt66V1g
RsQrkFA4GRUH1jZs2egM084mM8sGaYS1QoMjZd03cupOfkSn6wL+xHe/F4ljskCemFCEam59eyQ8
ua649mR69ErxKwZMfcYcQNwVB55PSZLkCn31a2eBOLdHp8fjk381WD/XdcuHW4sEi5D63tYLVpCM
H7PK7p9GlCdRU2ORxxBgw5PAzjXuEpEWW7cPifVo0Y/NWul0NF8brHDo58tkPcB+opTA4j2xanT3
XUDqeRP1hx5fo29NS7TTE1OEpYPyC1blva0qykWXQzbSknUQM3RmCY6lAT1iHXtMluBkLAcdjYx4
0kPnWc2Bq3H43Ewk2LnwgpcemdyNbx5x0wHeYK5j1cinWNwu6zDy1oR7MIq88DqIZUGsYR3xVvZm
mm16utGl5z2jm88XTRmTV9okay0a6C2p789hg6SmnvLTRHnJYAn3VyTRZ4G8uCaZZh9tYAeSGdeG
n78/mOAwdgCntiCpkRkkYbBqLN3d0N3jaO+ZB/pNZ6+osB7iflBv1aAvNdMfzy5IGsrMu8YIxrWF
OXIxjuQFeZTyFPAVwCEGeg42HtY2YYvCT/c2ZdnkbLJtawvJFsLL/C4R8nw/cLzbF86Xaeu2VsAw
UH54hpVu+fkTwj3z4TBPCpFTtzsoQ7+hw5TEykpjy1+bRCwlZ2cHgDa5My3tmYvnu67qmw6KYZXN
Qs3Uq1ZapwFbdwVY4TR7Hrz+DgWJjwx248OMvbRuJfh5JjInVfylRIClKGek0Nu/mUfR0XUo2Mzm
LoigWxqpODLvpfrPDVKYJnM81BntZu74a83RgdaG377d7galtY+6fiuYhIdFghKeLF1lFntgFmuX
4KSt2xjMCKP7uGlfrQ6sTWUhCvRtVOE9htU+1Bji2N01MuFRZxB5J0DNO+7l8ZQXLnjwqjgGxbVB
or+LqJK8EoflXK1tKI7Ko8otaF4Y0NIgyw520G3B9776dMCHKC6NTdRjUs99TKStPpwgwT42Qq/X
csJTFA/72vZv5Ka41HvEhLGyNcwWM9VgrRrojJSCK5P9+rGbL8HBgKmKApUBKphogIH+2vZIdGmM
KcN8ScFgYOlkrn8OM/3oeXpPElDuLtL6mVlt+pgobReieVwSbaSWKa493uFk1xsUViRmC8FqMuii
k+H64DySfNxKwdsfGvQtdlYcMz6Y4VCRKlDeEh9nihIocgkbwzZcRUSjyCMFQ4KA362PwVCT0DpZ
jFT68FqRErgwlPZkuJ11SMzq08qwNYfKdjZ9TTggQStPKsbr7mJByo74N84BGQv4D84l7JxFhlYv
CU9GhWyNpV3FAAV49yNs1oh9gHsxWEiW1JJ+EMO26qHZ6DtPjAeDyY9qxwfcw/u4TncmfJKh3pXK
v3OT6F5q6cV1o9chcDFJwFFMvswJrX+RXfMIF2zUqN/MCJ4NB+wQTtwklR82mMIF6TDkNMGcbzB+
BkapL2fWpVZagC2c5Inom4GFdp8F77mcXvUoe6lk8sazwGbjKUw0KiYqyZIFp/IIbfZ/415eqzdN
H295wDAuGH3u7047OQJ2epJMOE/Dc6Olt7TPv/vAWKc1Cv/Q829o8ncaj9qWqRbKj+we4vhnbYYV
pQwMehLOvgXLn7kQURMbTcXVzOtzMT09O7qFdh0T2RGabD0UILfBNYKy+duUp1pSFxIuwcRlbnRv
piqJWpUnPfS/sjklVWWw2czusXHtDwfMQAqdXusHpuzW299ikbbYRljPKDt9SYCSB4I4g9hq7506
Nlel0BmvFVOytvkMArs1mZqv9dB9SWzyg2usAWD1IurSwQcNiinAXRCcVqKZRtSKtnYROP6nRnDT
PID8zanYyL9hejuEiD0jZ53Y3jYyd3VndZCd2eA62X3RVG+xH7z+DRGrcvQGHJwRKLQH5ANrKZMT
mVRAjnotvpJHko1utyZCi5A4iM02Is/15NQPgFYh6xknNkMHQPy4Z+jD1/6I61yR/bsq6grCKHv7
oCGtQPg+3bJNHnqRqAUkOmcTsHYh/GC4Zq69SVyiy/5Utf1XtJDBT/EfsrbmTxXfV1EiAw7C9i+/
/W//P2oupfD+Sf63+mg//guDpqgd7z6yn3//N5zqwUc9IrT88z/uv//93/78Ez8fs7pS1/9wPca5
SBotqNKmg7ry77pLaf8hpXTnf8Al/avu0v3DwktHbIH+H2rNf+guTesPx2RKIAxXFyAHkWT+J3SX
hnD+IlQUusl9bEPR5990yzBnZebXx0OUBw0/yN+wxMexORu/0p4HaSyN8ihS69W09XNWVhfcP/6e
yOJl547AglpmaqgJiPHujhpP3iYqQUAw+j5AYyF+gXp91XfgdSvXvWK8YHQgOugDd1Uut/EsYswx
Vo14P7EflJhoIY4vzMAn3EGAPSvYBJkju21ht4CO29ZaVfwPUgs5ERKEho6Tr3QSUoe+pKNpWVh5
acFolKAElrPABNpsXulNOsLvSbGCseROFbPjdCR+yxh7lgiSLiTxGRetK6vTnsvGxMxCcxVR+4Se
+T7nrOx8UIh43CJ3BSud/CjfClc53Erqxv4xUjef7BMRkIXQG95NBC0W03zNxsRaTSyllKp0vLIM
KR0vOpgpEqmxhPWfwIRl8zkGyyiI3jEknpI8HMB/gTNrPj1CoA42m/FFqw075CvOoUCytlPdAHv7
vtZ6/zRQUuJExJ6ri3DtO5hHyal5YyMPZir5SdvhCYIViZ9j94Enn67GHongArGfqR/XKWZMWRgu
kxZTfKmtPIv2SBZ3PIZ0tCSbeQw9VlAbcAUQSerMEHFWxfQPlnib7K+UHL+1n4Vbg9jOQ+GB2YdS
uBrzo8CIuKglrimy0mjIOS7LZl1WqBG8kYI3sUt8CU13X6a48AjFXUqEEsuCGCoiOrhCXGc/26g4
0OqS67qbI6oR6GXMyQIjwJJB9ILRUQYAvHoxbJgiU+WdgnkIB3EB8VJAeopeUDR4Lm1qAhSsHYfP
nBXsrDleyjq8tan+Kv23juEcN/RXbLTMJIWALgzKc/R1oAKs+jRSxdutbkHntzutXc2Oskpm3DIt
I8F+sJ89bbhFmndty+Qp5hZYjqqCFdUVW0cZ76k2YzkHWjlmZ2tED84i0QnPq9taX3dpfMJ7COo0
DOEy6SOiKBz3rXqJkNnuGashXAp/XFdi3Lj0TEuQMHMDsu1mkYPVmHeUPI3GupVmksJjqXCub5rk
qnefsaq/6SJmk/CYrcwAX7RTYa11DHM72v05Md90UcNyzuoDtigLg6a2NlJ0KQEGnzXsNzx+mNYn
trppEeRUPA06E5fRg6wRC41ttYtYCJZq+HTd9KoDKVjJOEcLh10tm13xYRWg6/j2fGzHcQOsZ6oF
7q+ges4tMrIzibdIORPaIuZgdaVotHrUAgSpTfBj8Dw4IQngWc+iCsA2RHp2vZguftIE0VcLqmj0
cI8aXqIz955otB0JBTMgtW3y7E/LSx59jLsbW4h4mzJ8Ye7OAgBPybLHekFDSuckPPoA49mEjk2U
motDiViToSEyJSeUplX5mwip9iZGMJ7rGIRjjzwYDcNtzw2fMZpJpuP5R0oYO/VdvMQUH9EfOx9J
Cfs0Dl/KMS8QjFi85Y5JHzpQ7HbZxiMGhC1Gl1OVzmugkFd5frwBeK70Cad4k4JelOrOabRgaaC/
hdm8mqx6tnbjmkEf3RPdzQQMokZekYQNb5TTjLFKJUk/JMuQp7NCjjUOe3P2f/v0kAaSy7WcI590
zVmNHUAVBobsP5OGZbhm3zQDAA5RlIr6hJE0q1/XJUqlIJ5IRK9jzkBgigrS4jJ36+uQdVlwjSSR
AxQgU/fYqv6kxOyT6RNn3Y/X1vGJwehvSWSzSNFaYhjdzynB6xY1TD7U/2DvzJY0VdLs+ip6AVoO
Dg7c/vzzEPOYN1hkRiTzjDM9fS9Kalmrukwy3eumqizL8mQeAty/Ye+1q+Y70cTrlu6DI/JPl0bJ
p0C6eoymMLNIBgE5zwlExcFZWcu2J6OjncSv2iaYpvBxtMx9lu8etZUukJ983geGXuhl1gzh6SUi
dhVzIGvDWvagD9BD5MbdRHcfMIr1WeQmr7JoDlG5TvMTNI9LSRBwXh6YA5MOs0Wq+zFYV2lqgoxc
gyoR/a3notDrT2Pp4t2lgegdJO4u82aIJt6Pv7A9tZxvbeBI7nHldG6HVPZsWCgoAOMyxBSMX43h
jkkqo8uwalFrkbcy49b2TO9CgC7phM5kbxeVPGaySQ6JF/C5fHgKnJMR8VVDbEBpyrkgSYxgl2J9
MJeHqzaQAQSweGOMbnYwK+9xIjQLaYfaafhZ4OvjQz6p57nGyNt4eAmb6cI9+cFgtoADT2YukQuj
95kby7DzTP+AHw/uQarboA/jcwttfpuFk78xJ+I1ShfIYZZ/rPASL9XRdhiNfsN+itcRzz7HCeDt
tn6y5hHpK4S29RPOsXQvGU+M44A3dkKopPpvNlcdM6A1AMD9M5trvn1I2oWeoTfC6t3ojoHXiLTZ
Y8M5anponzudCp5yoYNyURMXi8DiKOyePIUJBrnSIN99/oF4FABgeLu+Vu2O1RJ5GwkosTTncHTC
j2ghWaCIzkmdPVr8KNnJDrTl5Sv0Z39LWiIsrbk9k8UijwYalhWDu7dMMEu4lc/cTjHmcxUGrGqx
WyTHsuCWdZQumOUhpWBqUGCqYA+CEHEPyfHqyeTZWCSSw/ShZjxOaXSL2vbD9moiJizexMzvnxqD
5ybqreO09yvnkK8Ark/MgLU3AukB4mCaHbLLvuE6aXazIBo06+o1A+NXu5J/I9gGgU8CbyL9ezei
ZFrQWCFxH074YFg1gotIiSPB99JvxxrS9VQya87tYBzWlC0BprlRwcQEGkkcMNSIebNN2pAFDmbD
OjTsEBviGHpzm8JGjK8OVQx3R84LoaxtApQQuKLunoYxGvbxCDixMKcTGzZEXlA3UdYBrnDg/vY9
539rnlNN6Ibl22cBZxPlFS9NmTwVs78EaXdrSkoMX6IQKWNSySaQl86wgxUCcFkBXO/z8LlZ2ArU
0kZagZFBjtMO1yvpJGBB1ufojN27b6B3XVq6ag8dI0vcekm31MOCwWJ7NcKF4BeADj2rlUQ7fyoG
YA16sixMTbQH3q3Bbwif7peVM9nrclgXjXM1Ioj8AGvSbTtM+8pBcKBWWSVnOovv7OzZrLPDrGIo
9GRzLQfuMrC1r9h1RuSzGRWNIUaDm78Q7BHyli7zRymgA4kZvrC9PgksNZM9hVeSmondjTp02nOO
YoD8UAybzA1PFaxiqqWW2Fi5mEEHsMw2Abgn3o3h0FHO8Xi/GL9sTqrAi6I3D1Rv3aiFgoNlIFKX
wF/QMkDqWwnr1jB/qwiCq989gSwvLfLZbSf8ySR7OYczxG+8wCHcYQg/Z8Hfea7hiRvQSuwBoeJE
80ueVP0cMoKsiTwv8FAyRRqgiPigQdO7MmaXnLlbxgqMHSmLFxMlVgT7exOPPazWdqciYuWgjMPT
mi5Or35TglG1xljpRzPaWZXJ0/SmHdz+6xS+ENMBKNLOvhaJF11Yx86d34VwWKVJ845DkpTWtgVH
lUPVzh0MqV9+Ln/mGJiSn7hkn/fcOEVxoHbfp6F6dmvNHrxfDVEVAb9ZDK2LWEIWYukxVcYVeas6
Esz3IUlN7pBHb4aa7z6qUqgxNXkl8a+s7iR0xZYCGs+QJA6Og7B7kVXxCSOIVDgC7uh3rC0bhx3U
heywIC3cFupDDBqbCKNTUQ/jjt3nn6xc78w1yjoiO70zwSMtz6Bhgc16y3f6KXJikeIpPAiXs7Gp
QdX3DlruuNBQ5ER3k1N46bou39hdcSaA2g0ai2lYiOKxC50fpi0Tk7mWveXItYiWTClqfmz3q5X+
czSqP14kvlHkz8TLIMYr2NLNcCzVHGpIk86y7RJ43lkJM2yEiSuIhxgLslFM9Vt5NegOmg7XNvQh
szXpGQWOFIYW426glmX702BgZvFY5Zo70gJRG3UpVA22+xKSW2KilCmSnemuKQZo3/UyAaKZeEya
IGF2jsUlni6hO8gD9BAQJ7PPY3Um+BT1ebRe0spxdqkZghTrhuqQl262tb3ly5krquuGerEuxyAV
aLtG711S+TpJ9DAazq6oZ1DrqP4nB1J6+2zgF8oJi5gV4tzG5Bt1CgNbU5rfd/wUmIrxH2POuA64
H6zL8TtET79TpI+HgsztsePh6cY9hamRM87hYAX5Eiqk4kAXnKCZQt4axDsopccEMPjgEWCZYVYK
JM0lQrHHtMqfh5yzQJKsuWUl+OzZYK9gziBBNfeISE8edFGeOnIJHxxihANmyLojwrFr4tdX+NEX
ULW3tDZeAN/dV0vyy+LP2YRBHbp0RXFhILkMGQ2qlMghvg0HjZYzKOik32RNqI2riu+OWgKG3fLs
STgInbtPaRFbNf6h8eWczqqXBZXWHlbP73Z0f0/4O6HQuYwUY8B5CJQilW9HqBt7dDLIT0jbOuas
JQJip9AzXkd4x0ff47tP7DI9uZnivBRVh9Rb6y2J0whEfOu4OCHW46TZ+/z7If4nxjC1IvAGVr6X
7SB31kxkfUtsDMPmq1drd293ldh1yJdYAD6AYr5rW3IW00Q5u7Fh1ToXfjC6FCKGR4a1I5BBO/Yj
KGEugg5l4lgcSugVKIVqUiTKhdeqNO9tCwA+fGoMhE0EnHWkqSBhPgZJv3Xn4dMq/d/Ru5TjykOO
E3acDcgUKpxOjY9mi97DRfHok7ECR51mgk2BQAkpyScn8gPd+oCOlfUAYaRgHkreCAaTj9Zik6wU
PyU5dwZeh4S7erHY/KUfvPA3kURvNnFrJDvcd/NwzIlAkhK9fn5rMQsQhDfGT1aIJrWiJS8Lft4o
X1ubTQ6xpyJ8kvO9j9xd5uwKUAhMO0F0pMr9Yzs5x9vJzhhVl0rs5yU8dabx0JBPu+jhcTRZPaln
a1puTezdAGv+VWioEiD2GQnGvo3+S5nJaRnjfVudPcFAR7ETr71sQMXR3drIfynSkUzKmCUE9yp0
qg8xVb9Di+V7hZ41kQwJDHqhLEUI6Bn+70Z78mDipLGm+7GkHSYmXaCQsZpAQDprlv7iT9avvsFm
RivwqOWELtm9VKn661Pb2kuxayZ9mTwG3ehRjBoZ5DicMq5DSU24+P1DO/tY459q1/hotLzXefdD
FXjnuOUlcr0HhTsWsUvxppbolow3Xw4YPEM63PhgCOOxqS+Se9D13StnHAjXGsEfapl7xx1b5Ffh
Hxsh6LRQ2NUtjs3o1HDxb5FR7yN7Ywu8vEXx1Ijm4kTNsKEO/ioq992048dqNl9a6t8lHcFn02Ha
FTqx2TOgCNMjF8QvLuOlxnmSUyRk7SU2D67FziysvEMhNZJkm/LIMqBYrfdfS5zhJjbwKxZRYWxa
scbcQ7cKkwJQucmhTkjLRvO/KKnTixmOmLym7IlAdgT029nFSDM+yQWrkEsD7iL98JX7mkYYlcMe
IRF71ZUuSC5ZVvMatUTQicT4HgHSUUIyN+g58hb1rTt5jTDZxqOP00qyudfFFVUNWrhIBp4Vfda2
dSZT6RcZEgCrUSHUluYWZp+Tu3ur6X9cUJULaP6ht/cr37iJw98DpMVFMMBxrQGkCX9lhBXQytCt
PJVmhpbNCp8p1S4oWDwei/lG7qKYZbxDGn5TK6HJooIiBi+E1envBiN5zDP3TzG3d9DHTjRue6In
h81Q2Z/CLE+O9k/5EhSqeJ0wbxR5pjcuOBlQbXhylwfTM49sFS2mAsY27d4jJ6IrEiMgiZreBw8d
Sv5bZvws+YcXP2VSQblz313fG3fQN7bGUhGYZikvIHOCI0h4z1bNZHKQj3g5w1tjNbvU02+Tiq6z
eiiG+hrFlPwJROxz7hxQLXP6esXbEgLuklXJKoqmMC2LbRF6pOG1VSDpssRcH1AHgLMvH7HVvg0Q
DIcDKUkPBDOw/qmwMuIE4twmmFOjxm/xY7a577LnZ6JbaXacuCz3bcgUxps+NN2wCfaDxRciA7HK
lqO5KwIWUFScZX3Upo/Yb6H+pE/cZ+mKquBg60wsCB71ddWoQ8e7pjz8LI3GIFGRT4lq82RRHGBc
cIHwrleBbO6M2uQB088FOY7hxjlOlATQMManutBgpxkXEeA6/MrCLxLZUdb57mMnYZmDc9yUKz2m
y6nGGOvkPXpl5pG+rDDpkduUDl8ZeZ2QzLKGAxR7VK6BEg2MB1ociBQ1RSAn67Ur/LtS03xiYGWE
chFFwbi36/+0is8sgmgV2VSTdaV04E9APLjH0M+2mg2c4RCZOJfxPpxm/iQd/QYgyVidvfbi8OO3
fITcLf4voirqbzNr4WTplMxjZ6fbmROMI/4hN7pom5TpVyq7B4Vfxs/kS904dKGCGXcBt+nUpO57
RJz7jejMTePQDSWRQw5AW17o9WyWkoxzMAAkEOfkeqGjBtb1eHNWVozI+KtEhVUc47ZDJlAtdwXe
VScvvIA8CibLcYhcxp0BP7IJJeIWTKRpzvdm4/jHTkzfCTO5aGnSfdtxE2O7+A21zcWniqLE7Oo/
eaflIQkJmIYo01FsPwDopAnIxS+rTX5XxRCimGYIbKX+d9E4+8bcjgLIpYLmFGA6Q4fDnGjMw/bO
sKmeC02svUVdS+Lb9yywfnacXKHCiIWBC74rrrscsiXGptV0wQeCRKPa5il3iNNNsKcVD9Vptdrh
xcOsAE2ux1eBkUL6JHDB4EsxEeNypEJjI7u20NmyItEY5IUhASRpgSE/qduUEHDgfMyr+RnR1mYM
KA5NAdylzrBTYK0HasrQZMyY/k8CCVKMpGHnTxgyIFZ76AFfqyy2Hw1e8HppLvYc3RkuGkD+3aeN
mwkDkyyGLMVgyGAqcxgld0RTDwejN8gS7uFUe0WxiYFj7vNI4cBPDoMfzvu8rr8sl3kigcrBMq9a
4MT+0YqciXohprBKYhYfFRa63lp2Tp28kNuXHytdo1gbIMhYlthVM6OGjtWn7Hgjoevs7Cz606Qx
aRQEg/kNjSwOFGB58CI7D5pflvE7o0zvSo2rKkG1iZWdLD2P0YdKOUobO7pHKX0QdWoRHeTzcs7M
yJyWOKXMAAlK2+zQjMzffknKSjmoU27BMzIqusLMzU6Mlu9iFgAMPBDAEiaLHy5l6xql2zLW36ZS
NyTb9yh6G5Sq5Ulx+14XXZ+7GkCGQZraNiePzK2W9q6zAYv5jPhwh3nXRkIASMV9FlL4YTW8KxzR
wKhmKY0zCc0WpjerPvCALJNIRutYVNAtFQ3hxuh5AJMRhUSB5g+yGclsH4KoRRngccLTyaIYHmJx
Zaqyqtnek0afrTjdzoJEZmptH3DBYwiMwdMPbM2gCvEDZB1VvyiEk6T8OmxLFvtaOdmfSHvecfRR
8uXAt/zHpOmGjRTJp5FRvSR6lTklgQvfa1zc6uwkyznsiX9IBgWDKDeHc6NEdiT6Ibo3F/VkpcTp
YBQB39so89ShkvlHwDcvzKaLSLzwYpBG5V1ljPO1Mi8ZapK7CA1Z6/Pp9zO7FAYLbWCS6+OsVksf
uKWhHEQy1ZDvrLVUZa2/TcIE9SZbTQSx1BAmznGtS58srlXzHFlIxjSbI2Jrwj5/NuEgMaiazxOz
0pqp6iZObmZfkPduo1BMzOzmcXtlBMdegMBvmtUSnTRMvV2G/wHG4XvHaAm2sPMH3ITXzs5Hftve
Q5dkhtlBlHhI2dpB9+ya6ZBipAyage9Ux8ajI/lWh9KSFLjGfvDbLHAGlqlx5nzpzh/OxULEUhJ+
RZIpPNOi6ViIFm6sQKcIYApDF38lWXz4BpmGpMEj134X6G5JAsJeU1sutmHJooCXeNNM+X1R9+iE
XdJBJutroZNbW4OfrFeYig3g8An7CrGq/WdfP+T2gG9trHSwNExICVn99jDegormJKcIzNzFDwiC
2pOFUQeT38IgpRR3+vqTE4WYbRX5O5UQ4G1qJJddzZ4X1W6QZuO+t119G3Sxg24bTzlU0wnOPjpx
O7M/sha477KQS7KQDgd9XABsaO9RH0WIomClE1l16OnA2iL9aawyPIftyWwyg4/cpcmzWX4sc02I
T2Tc4eSJApar9WH04tfIBY7iDBJgF5jvebafZtUTqwqikTbcQju2Nmfg/Fgaer8yE/zvGPIqVTOi
z9DNrrEA0MZKkplve4MJ2eMYKehI6dhX3vCFRNGgZpQQOGsEcgQbAfkqOWcDemqLbNpl9HbEz/IL
9YepuA3ijrmvpInUvejOadv/KZFL7wuGnAxuupUawEzGRNG02FO7QjHMbUyhxcaYPeWgmgIgCX92
l+9ILzY3DpqnjYxpBXhnIVfbvAs13U3EYN5pH6VpMeloPn0Irm+toV+8VSKow2KfaIqnOLGNrSzX
bTVf7zHU4Zm3DiBmUSpu1wxxGaeBrllJiLw7DIrKyy8wpvrKMPfspNkdoP/ekDCD6HCIn8nDO6vK
VDe09T/w9sugcSXpu3N0TpPy2UNhA7fBg3vBZNZzsH/WYbRTDZDcbFYZQyX3s6OAHb3qZciB9GG4
2ozeq0W4JRrOV5Ao93OZPbmxT1lHROw47HgEO6ygPqsoDn6jQqyGme4OP5Ffq6fI/T17TsEChg7Z
SJKnjIKzaBifsErhvBgffH+XtFR6sYELY3aXvVtZXM6u/lOBWDQSgnk8740MUY4D7D11P1z0kl3M
vH8aigpoAdHRfnxsuvJmEXOM1/pPrYa/Vdd+z2bzyXh606vl2WJqT2Y3My1bkUPbMHIdIhNGhmQ0
WDs2wv4qhKmto11jmTRudBnUBP2maTjNTVZoEI2YG7YJmsU8fUvD8jET0dtEBAywm8u4SsfweqlN
Zz6lTZMxCJ4cHj0SK36u1kwPiiQbmDi9WdGIw9DcMVZ91tYMQ0BRg08TWvIKD+qmgjiyG3o1smhp
WcdjwL3UKjsmrr4aXuOdAj8rK2YyYwX5R7mnWCIosHJp7WIBy6VL4uQFmdzhH44eWQz+DlwjSjsm
U/dmybK3MmpCmKe5v3Sxt1Ei7u/CjkoTDoV3RC3JvMvNSNeO+480S9XVze0XAV7uWHD1BS06yH0/
Jz45fQo6IL0Pepk7hXmVJMrxXLKVPPR6foHn59xxQBykSstVGlxuHB/wXeKvGzhPTwjfl+6UEl8s
S0Guh6QUd2UxXyH7LwcnxrQTjULdXPE6bIhlQvQ9T+/uTJ3UYRTZMs99Yku07MXiYOVb7CMUImiO
Tbf3C4qLBbvhpLE/I+nC/See0Ojam9Edn4A7azCnWECMpCVFA0NK3+Vqr/WhC1kEMr5nTwWTejf7
AwYaZgWa3mHidUq0NLAdGl+pq9jSyvjTojhyNc5SqJ8eg5uAflJtvVrVGwOc73aYqFAJKUSKwJe5
zal/gwmhy86yu/c2NKDv2oz3kgzma9jm2T7y9IcPDpQ5osHLl5REROyZIJXPWiSnpkMIboowP0ym
KC8Qh4AhT2RH8VGwBucmCVzt+AcV9lt2p0S47xU0nJco6t99E656uhqvQm8gsWeJGBZNLyxlGMOw
QPDKbF/Ea+JDXjlHleN/a4iY9ko1X6wGek9c1AdUpsVbFf0YalrOGsC8bvD/m2NJhzsS/G7CdKeF
XhjBAk0dmA8EeI8t+tl84bgR5UZ4ujl6JLhMLYYWbuyTh9nWDbW7dQxy+ZAy71ujPkUkIxzJ1bOD
VsunOq/3uEr762jjMq7dGNkCAi7G6aiKFNahXZSx2Wun5j4kwW7TdPNyJzVkdL8JrUu/cJum2iyw
yJoH3DdMCKbo6kXjdzqyTzMWcYhXk6K1xtZwLrDTZurSMpytinG6TFX9IjqmUQ7jt3MO7sJXEQqq
OWdyBmHCwAOISCaGVLWcMimNU12+kS38Oob+q9TIf30OdTOS/lNUm1zeFlnWIwrCOezxeCvbuGlq
h5xotW3kkmMMSRQWH24dxtgDtFdcoXjO3CCN2CXVbQy9dAnRQFJM4Bm5YNaKboVwnaPNlvWaDu5y
jQYUWrYUBptHmMFDxe2f2NO1Jnhvp0LNWKpjY+6WAtkxGvpdLsaPQjN/TFOyV/PhATk3B2DXYSeU
8+vYsoAIG5TZ8ke1WcbzjCsSvqL0CG0fDpU7b3PbeCO3kDVyy1xxCufPrMjDHd+V3qdj9KYiqmRj
daDnDT1ZwbXPvPbo87YdzXfD9d66SKVHpr0Gnz8TagjvpyHKoWNOJiMMpj4zu2cj9fCc8/lT+KtD
HeOryhuS50AqPzhRuU8c3zjkUUb+NpSPcLDIDtIaNe89BwTWmJG/uAGnBToA4+nGoYAdQminCfkV
NF8XAmJgfOj8TqCqbQbi9RahTr3mhmNFTWVB+hE/ZMR6onpwG3ENx/JrMrudnNVpYssw28Zx9lwS
szzkzViFRdd9LWQSMzYBrAaLnL+vsTPhIk0ktc1rZZga6bvrvCvfZUrlXOFpT2dZE3wzNMUeDnDD
q4zsxHKwWYHa+W3FNJBlHh1EoV9tOsqaOTju+AcP/tTOHPleze5RtN5udeElsBCcLu+2fnKwzVgH
8wikKHeG9BxxOcdlLdkHtuWeCuG1S3GkLtjelZaaqZ/nb3O2+KIy8GnmznHQ0yl3P1JOhiaJuEZ4
hLw10Jfw+cQ4kMG0848z0P5ZCek26dCynCYrDKfmh19weVk2Wwmnn7xtRvobKUkKp+h4CJG4BXFi
rDLieTe2zLnIroiyBHuEYX5S9dfBGMq/Ii+9Q+QSfjAx4CnnJTqlBsRVh7kLo7jShD1p4wcixQ33
O/m9RMrzQ0gY6y1kvkHM9RG6G4y/HEZ4RCRvdDqzPs1SDe3oOs4zyPtsvmvn8UjrRRGD9Leao21b
iXspkOCYEsm7LJhT9+Q+h90DayKKxdrBwYNjjFxJpivEMM6T8ZvMcToyFq5Ck5dih6Sj5l6ztc3y
b0/g4VBGCLlshHAIJ7bdHF1xXvR73WcHSzTlSeaoV2yOh1i9Y1Pv3mLBjDSr+CgEPtKhsc7qf/AO
KUTL3NvG3l3X5sktZ9O7HQRIP8JFKF3JTGlIbPWxJnnEu9m5he+KVHlBwsahtd13H1v0xpHmTZU4
ZJwYMBI2rnOWsDBWJZzIvq6LA8fPg4gw4i/UfouHACWnnCgUOHq/NcttxRiV8rRrEDy1yZ4cNmQw
rEa8oQRKVoFC2mQV3bkpsZ90s/EYU1FgPJrOHg6dYq1bYYvRSWYDcTBUTWTHBBkqvo1VxO9ezyJf
tD7rPgOwjifBFibT3uzMeyN2h9OIclBy6l0a5iUUHvWdxrZVkB09Zfl5ImKGfEbkCimNrqwIcnWS
9A2mSnJ0+4nXjCNAFDasa0/dhVAREMQxbrHslhtdRS/UxXVQSFK7akACI0h2PI3xpbHib1G7CRrC
6pBYb7kb3swYqxSLLYn6oXmaBwGuTUR7dtNnyVgqyHyj27lwgDUG+174Q7AIj6qKtduWV+ubEERI
05gT4Pd9tAn5ORSLmsUCpVLSuebWlhR6gJ526YKEzGcL65OxtFt8LnEYPi0kGlwHI301eg3gACze
7IlZbu2zXiuYEJQieiTRMj2UcLC2GKVfzSaM3hOvfBIAFviXCjT2pb0gsABQGBkigu31Qie+c/D+
cpgB1lwUW89OAjgl6v0zW2E1cS5I5NQkY8DWGrczFWEwVHxlVWZkB3xDuxXEmBXVcg0J8RESFRw9
5YVSpccVgovAH4fAyaGcdWFAmmqzrWfwWTZEC5+NhTNj8IpJvWrNCGfiCLh6FshtWBNkoEqskG+t
NllTV2Hs7OxKsbDJQj7jhZtirB1oBxrHoFzSQEiyqLypuKOQxuHWC0bk6Ye5Co07JFPK0SCjwpux
xpexgr33i3oKZkXRWIeo6rJ0cramXX2VRgi778B2AXAJfkOPVRPH36iMJ9slctp15HO2oBizJ5NU
v2xQRwP7jUnGRllw0oa1Am0ef84hCeVTOELEThIAz4hMpzhgNp8EHAaPdnQnIlYb5eQ/DorSNh8t
1GqAue1WEnzp+lgUo/5Qh29gVJqrmzAhASF9n+kKz7vJco2JSZLZD3Xv/a4y+8b2HWEA3JatatHg
QllcsRzGgdV8dpgBandlQ4gPZtnJql5IxqN7TUtGpLxLm3yl1/dz9KLnkMbYjMDhSs0WyWwPlW9C
LIFfFEVzcrEL8gMjVT/WEvVwlGSH3EgJYO6N+q4SvcV2gbFEEpUw7CgkEt9H9OMyO4AhYUa3oU9P
cw1yxtRfHcP+zeTFZ0ZoX10z2+eqTV7471NRNdNnGf/1G2QMee5+yspbNhIEJVZQaBxeCRcd1aOJ
5MHGaN4L/C9zbMHPUeiTefCoM3HY1UYQNYyCM2iXDLx4+1YEDIK7zWSukeDx3puWII7LY7usgqbW
+GtJbMsFBY+V3/wm5x1dWm4/79eMuTbAKuaa03evOt5WSCe29P5SvhJ0mCOgY94NRYbnurAP885x
5x9naTxhBYRTK8MqgKyCimdkF9U2bGdy1khF+FwSa04cjLVFf/FtDAWRvUy4BMEJ2drWm7V9aotm
J+HIBDOYD2J+0JENrX+siC+BrjthppYwNJLyI7bjYWMg8XFi/QoYD7mameZoI+J4mxeteoTASv7q
uudw+/vF3WFkS1/YwRNUlEf0wQtpLejp+cn3/RZmGoCxmSqjWL3rUcyz6cDPg25Ykz/K/BJm6iHR
DKWjCHJ5qIubXfY+UlvjVeFI18rgIJwhBo7oQJl+WMhayqDyrXwL0NzZ8Yhg/LIdtiB9acJsWRNx
hEdOc61cQt3AUNJwig/DEHvPpqCequ7bKIhmIvIB1Lr7a6m+cHZ9u4I6rCjZ6YyYLuUYMfmN24dC
Db+q1rnvXTTILgFgnb3+fH3CaleFyIxEoM3LdMd4s69y+6iL134QXOOgSeDMMCtd15kpylrg+n+i
FtM/buLl0Ng/+ZTxlNFu8wubeJU3k27MwqkZqTBBohYFbVCGg3s9nhxd/01UeEeCwny0wNlviYt5
sJNKnjztIj2I6rd14tONBMnGWZA1y3GM0b0CfXvuFqNm9yZ/hfwTR1++jp6V7YGyoq0uibjBln9p
MsyEjQ9zzXZhGGGnAReN5rLwKXKAiryEabsTS3yL6OrHCkW+WcPTmaV7zOmAhH3iza2Rxi15UKv2
a67Y+SxTf5IrwoN143AszOiXMeKGQAPAokv+DrPp14BGIK1qgbFYXtKm/Q6rjpgBHh3rH5NgTfMV
sYF78Or8FUBUtXOM6YwGINl3ku23ERJevUKabQikMKqi/WCKY9sK546AVjiHBs1dlDx5jn7z0WVt
M0IJ92IgUi/r9KEdUSq2ZNgRUMEWNTMSBeR2vu/ZzZGuK1ExMqLGW4kOgq8d8+2jlVfi4Gb4tlur
wZccW+jrbZSLdVxM24oPuuoQFaIxFcdoZqXnVzCyu/TTtUz40dTgdqF+271J61EnP7ZXbgaZOIeu
oPjyxoYeYnlJTC++oRFl1ljbt8E9jqbxUlSsqkPxZIxtvCN+aE+Wa7upI0w1HW3rxJCNFeGl7cAJ
kCyKjlscIqs+9ahA5wHJ+Vwj3e7nY0jcYFVinfT+1JbyzxDdjhW/7hQRobrZsrbb4tJ3DJUt+WvE
z4R/1383BEkz+IG4zNg7OYlxx08ASbpcDlTnDUuS+cu1h4dimn75jIrQ8KAHdRzQsY66RgZy6rgA
/Dzjm8bmexYTgLfG8KdjMorftV1RRc5+tI9n52Abfnrtw19W7Cz70F/eCW9gVAfEsjKj+YRtDpbI
bWESNoZ8uJ4kGysZl3Ncp2JfGoB2MtZA8Geah8pxn/6/Ce8fvrmXucZM9wcBQN/OTz+Yscv/bKmT
piuwrv33/zC7/Rcb3nP/325f4I3+1e/6+YcVz1DWv3FdU7vbjmtR7Pjmf3jx+Jz+zeR+W31wklEH
cej/KwTB9P7NtBxT+pZUtgMXA5T//wxB4P8SCEil7xD6SUEv/p/MeGskAKrJqCpXzyB4AmyCnk3T
5nimgoP2T5EBpnAmN2Nkvu0lVY2D7ZOtndT/l2wCiXnxv/4xnhKWtF3lIRr/3w1/Sc3qdcRfuDV7
dwtukrjXR2BKexP0l0B9X6t8P+Da6qvyAAwxqLlCmb0u/anpc6oG2rQSbaZ+jhFsMFithj9LelWS
c4y+JUK8VlWB6zDZZ1lSF3ijmsd40Jyp9i4y26Mljb07rZcB1NWGJCqQLMJWwX/64f+LCIZ/8TA9
0xaW5zg2h8Q/B0oYrZtN88y6DSg87ccNCxQ8nJ//8x9iSdyb//wwPdPBji4xRFqu9U8/M5R5sSUS
h4eJFRsblIOODCBn3YrhiD4lZeTX5g6+wsF8ayYHlZq6h0cIZhKVbBs+aRzkYfRKfidKcvzCP7r6
m3qvI546ySbZxfMVDxZP/b1hXFADF4sT6FXOPm/Vzh9BGLUw/vvfS/NCNhZrK3a1RC6Oj4D199qX
uBx9nBOEBFnMvFsv8Gg6mD9uHDKmBSYqnEZMfo2DTopzF1p3QuB/YZxd1H8GQh9KGyDwTGVQ3yz6
11WIPxObVItnkQP+RzfnqSJwKF36eEY2zqa1NTGME5LoIOEi8rMPaOPIFv4LOQk/IaVt7TON1sfO
cnZG8dhQfMwkLg9Wd8JIEnQseEs2PAZOcCV+cO0FJV0u3vXzgp1B0ep7NrboGVSfRZv8OFpgr6lt
kKpnJr+fEoK1P36BZjvolUrPvrM8dP4PC3hs21aQW5JZFuFDA8VsdcvJL2oaY7cMN3v5UZMB4K9i
DNo/wqdCgM7i8rEB+gDdZucP4WnkL1uigKsJvu752QwxzJ3UOuBNpBfnaf87e+e1HDmSZulX2RdA
G5RD3IbWjCCDKm9gFElIh4ZDPP1+yJqZrllr67G9n77I7q4sMpkRAfdfnPMdgIQQB26l3W49dr09
Ym9cDMfC/M1oh2BDYxFon5Pyjiqclq7drNUcrArw1YIhxa1aAItxxhdaI4TzBWLApMYHBgYHNYXw
9L202yUck3MUv03sVdz6l8sbzN4dUZ61noptg5KPueqh4gE3fSLGAOc7Hq6u8EiQ+cmCSAkQV1BM
kjy1t7X+MYjGo2LknDEOTixscj2ore4r5oNSNIBl9F8SZzx2/kWMkb67CWNgZvE2jQ4qXm2DzmNp
2PVG8Kd0k3UgzYU5wrOANVtN5sWq87e8sE/km23olciiNB4sK1wN6MhKsDRuPgExDoj3pVll2ZfI
Zh8H3SLf8nLsB2vRxv4Z6TszswlSbIj+JYup3gi892Y6n28MRzjuYvHvn+5/eYR4kBex0uqOrZOY
83dn9ESWdmn0o0WGOguf+KfkcCzATf/7P8X4l0eI6+lE6AgTESSX0t//mASZQuwXnFQM99dm/KQ3
m0RuvIy5ko1coudYSN7iENsMIMlWO9ZxhEoNwap/T/p1hJH23/9A/+J+8Iy//Tzmf/95VBXHg5lz
P6TjeehZxxY/0scvFrEZxhrmYxbt/jpH/5cs8D8UNabBZ+rflDQf+VzTxHnx90rozxf9VdEY5j+E
gTsQFCnXuUPZ8J8FDb/DB1bo/IfLz6dC+a96hrwnHxe3QWqThcWJ//6veobf8ny+lWcSh0ZXadv/
P3AB9/9BC/CDMiwVjkHZZFN1+fMn/29ogTYRQGV6diWgkdEdj9ExScWecLNJ+ISONcZaevpCJgSG
+6k6JeNvjS2Vm8MAHyB4b2SL/U+JLfQQIn1RoSdtubmj4XtQMelEQ3KS9W9WH+vOJ3LAJ8XNHepd
OjFSyHfYDsmPFGwEGNRydhZfMvwgtvAr8itm6OkTeUNIrohfXzZTfWrBg6D4G9hBIhYcDA04AOv6
vCyWsstIaJPmGisowL1pVzqoTgYdIBqW9hgp8Y5+9FjgtB6ccZMK/I5Bjb6xloqkSGPnQ3QF+x+2
P4gdAPrQMVU0kWNz8fvuOAPahAOinRkvYODy5gSMU2L9f+kdfwE3/odnjCLw3z1jp49W/ffItD9f
8NfzZXr/4AlxKfrRDLAD50n5i91h6v/gpNbnzLK5bTD1f7YLgp6AJ0v3XT47TBLmJuM/2gUh/sH3
8ODcumyITY/f+s925j8q2r9wK/+ksfyfvJNXSLktLA5o53Mq2j87Ble3IXb4NDJ4ch2LH2V+AP/2
gGEqmsmQFF3KnrYYy8tjrRHa0JjZsMbVHR51kYZHjeXqKMvD5N9GvBzMyZaZtzVqPNztvu72wVg+
tgGf/prMemRbG5I3CeVUaB6KhglJw3SmAevIrAjKwoTI1eg0c0m4Yrc0fM056NFdlvKaQSx+YQXz
YIfjcjLSt6lBp28ri30DdmyUC6dRW0cCcn3Q6Q0aO+s1i5liZWG0a0pMPWQfViPSgSzPrxHSkDFj
KF8lVO+p9mQMzmtmMqdUtYdgMhXGedQhX6WAcW0/ODqY6zs9OpNvTVFarQwiXjZ+bb25jtZsxGgy
F9a7dUsRjGtvpot95nHxMcmPKbG+Q5swUSzM+EpYWMebVlPPTl3u7Z69kBlZrMqZ1OAkuSFBvThO
viqD7Lc03geQGMvSnxjvg7MYZ4JJkyHjo3Z0ys8oV4tOCy69md0KZhoW5H+UHqumfHVBP5k6e/uQ
CavrEfxrsQMZwEGjM2nRwDBkKOwCTRFjml5apwbbNKpGgf0VeygCOUMGbESeNY69dTXO+A1cZrJx
tonAYROoT+zT2TwLAemggxub18hbX5fEnbQvyaxM/R3D+J5f5BpimeOPn3AcVlTyhw7pG1nBRxSL
63REUwEXDJkNCTCIndxsl/RHV9lnm70aqeq4DQf3NdP8PRzebRsPsL8skp3Mfe1aN4XgVYsmWjEk
TIV0t4TwosCZAm8XxLi1LGcyDxn/kse6ce3lRIkY6lQRwkAKtnhMX/38GcjVakLDGCXXzA2XoYcU
Lp4DLPhGmaPtSeDe+7NsOQcYbb+FCYsBg4RNeAQOglv0tDHAhlnfFTETSkaO5Kw2jyW9qDSRAOLZ
h5lSG0dl289KxQcQAmQ9yRSbIeJ8hJYrVgKLsf5IdcLsBvVdP4dFyKBquJc6W+fKSw4jSAutBHOs
LIo4Z0oehE4UtFYgcmYdWQTsnJ1iWLeNiaYni7dW5N2CFhOQHTKgj8IpRXHst7Nb/i0iV3lZG/av
Rhg0SoqdB3EYJ4XBbsv8gkWKwHYrPbfc0KkfG8SOpMwpWFWQ/wmHO+gde+parRQj6k59WOJXjmI4
+Iybfkt2XLJX0OsuupAnglstIoEKMHWdGm955dd7JIflGi94tgqywN8bOQhpmGl6g/kqcyIfnWJX
X9wsftZtad8JGLcJebu0bofPKlLEVDHeB1Op0Of0LKqMR3/N1HkVwerL0l+TcWocstK19DiQZSSi
9N51OI5U9MWgO9JJvaiQctJa+ukxtZ2djVCCqfdEL5MawzMJEvMXQSyFPdr+VK7OVBd6ejJA2hjX
jnoWjBdEgrjDyE4Niv26Ny8t7/0clTjly9B86w1/PRJf7gLKH7fS1Z8UzLWMJYUQHwHU447ltJl+
5ajdPCgrSLBw2BTrwA5WHu5ATedwpAGbnOCqmrNT9uu6gAtYYRxnSjmQA9jJJ6OatkOOfpKkAyhF
a0Lsh/zN6efBwC+r2Jms+1w0gYG6t9OxTHH384FJdIhz+nXKb82tCaqtDk9H4ESyjWdNKPJiyeq6
WJCsqYSWAWQhkpIJH9KOcV8vC+vBp4nTLLaNzXs0EDsUjDfepmXcpquKny8OrRbaxY6smkVc3iLd
u85J2BjII4RcYpIIc0LZcBTkr3k13At2jcIdNkNK+F5rzUEsG3hGaIgIptHGZIW8+2VMCO3KUZMg
5IZmHiO6CcLxRRo7RYTX5PwwFT1oMDYnfOxVUu6HNlonYNKa/K2o0/VYv8bO2aPRSPiNgVEqDhC2
RUxfL7D01oMXb/sxfAn7+JoO2KmadUfqRfpVgXlwQ2R0YiuxiMiRELLJYC1Jo8QAS9XNknsRwUGF
NNle094sQjpWIBlZe0gDWOfkSlXytffip3ZEZsCGZ8JZJrsPTEsMFsy948iQypBQJVWuLPsU+m9V
WGxVrDZSumvd+BVGPxUejmn8adrkq0qxtw/Oto9vseHe65zjkNpS+eatVuRuMBpTpgERgA8bbgbO
kwY9LbTVBZmlKxtzmjVxA4DbzEeQMHV3MZvmHCXdytMTJHjFLem1FfbIkBY8c7eipY+eTP8nEdn7
n38GP0GvsG10SXV1wM7bl5pt7iLRGaDoI4YQNGkQYW34NZVFnFpaZMsZBlnD2lL08DUi7xE14LJO
vR2BCLgo0yeRBVtNphfSwKl1fwXGe0BuJY5nM/9s8UHE3MHThJfRKpg0fTbxS96inO9ZRbJr6YAY
cnYszI79bqYRPTAP9F2Ms08qZ9+eCnJfHqXTr2T24iRvPEFrh41M2k5oijfxsGfctg97VMlG8ZlC
D0d5vZGkjFK+YQ96CVp5KmLQADGG+z7f4qQ+KfHuymEpdV7auP4DMPeItgd8X+cPcYpKk114MMR0
tw73XJbuRlce6sE6lMgPIHyBcNhNVrPtaD6k0z7oaO/dcVh7zrEBdMTpGiENb8Vv1u+YYATpGBY6
+ZZSYnyTTPVqs17YqKZ8nmmj33hsQkKU/3ZYA5kFqEQ+GGE823Eod1njbFg5UbKJpYcjVprqbAS8
bXqdfgYWOhv1Llp/lU8A24qh2YWK+KPBOJG+wZnPxcj6tuL2xPUOCs3/CW1WLsFTkpMXKoh3lObj
Wesxc5S289QE/geKpztKm8++4wMeGRWj2REWhOmfZepve1cDrJI/ZR4fVFngIJpyieVA6r+oYygk
g4Qg+aFB+GkpAvGiWLH+4Yjuia90NWRXRRge3ErhifqekuE78+1wI5R4rkL7GsB2RXDee/q4kxNO
MvRwh0wNpy53mFoZ6jGM4Uc3yLIYd4ThKXPreE5Yf0NnxnjEc3a1N+EnwNDWa3wo4ifC1tj4ReN3
hkoUSvFczXk0oD4q8uqB6nGHr+3R1aOTnflPg2FgFOuXtd9DnE6OHafjpC4VCyjL/Akt77slsttt
+iX+uUPda991yClZpsuyajg/Ko6D7liUCFNj783uIXNQ13iHdrqI0lk7EWN0RfBEk3wJUr79PNu4
TNkMr3p10m8gYDsL2EobAPZqNEQ1KDMU3wBlMgi9ZZHh3pqR+3AfQHd3f+R0D8P4CW9jMUa3DCtm
kJfHzs5OiKY3nVY++DaFGpkPCl7YwoBgZ+j6ypPiPfB/SCg6gXTYQY9at/pF6O1ejsBiWa8XLlOd
vD5q00scmUfCdzmvObLKcschzVOA8MTDhoNI2w2sc2/1S8lfAPfJgH+pSjzIpk+MIXaFNgDRz3aB
i846x4zkIY9Ebtwn58hiv/mCIXyp/O8YsHPS9yzo+91U6YdQ/1URZkXsFx+bu+mlu6HK9oExsvQb
dxlvo/RmBYHiJs7uDucGOjUWgR9FbsPn3WOYIHYscFbU3mQFZat0Go7SJTh353r3iW3t6NXYiHLG
6TbzansNtWhZx8U9tpMDX7jJCufm8PgvAgaZPd172dnLkijByi7feqGtgvCLx/Sg5Tjo2Ip3vb7T
KOMjq72Rq7eVgb3PjVLsEcw/mHqXQARMCV3GpegNjxKmSdhzmcQSh8acfcbMfGUlcL40DSRa17jp
rYtHtSEyJ14U07yaJmP6wBb5TZX2u+dGEl0PJvvRekpQfsNHAurHHLassmevSRYBiI/pq52ZttND
iGuuxHPXEwlgt8QY+BqWPheD0YvVUYpSWxfRNwJq5P7dXOT4Q8WJDUSM146jk3DBm5hlj0CjI+07
T59bNv0EAC5nX+ZEcrHu7W0+vCm3lynIftHDj7Z1qTRs7iTEB3JnVo/IR1u8t7pnE1gFO9Uez4I5
cEe4MspxQo2d6lrp6R6bHkVXuYyn4rHHSINjERIGpUu6R1mFvaU782lfF0TK0K5jIBRAA9FKjv0y
mPCkgtKw1LobgucKWTWxNrOkc+nR4poG5o4pf3AbzINK30xxe5ZnD/0IJLB0TusK4p3uhMdBf22d
ufjdgVj6SEdER0G3j8fhMRTGSZQ/IYJUoKuKaqPgUms5LFT+k30Ql8fTby+n5D4E4c4ioRzEEg5e
uaqxtRGVdA591vu0nCYQBqPd4Xdm6iWOTVgsDUdbkn66lNPB7a1jZr7ETrxLZ1c/lWDwCe5s2aZq
ZxTiGabdgaYGv9JPgkw/LrJLlIdrN380vI8GqY9XFcvS+qpzYCT+R26Qz4m7f4GXUQUbwhCtu6eL
66xN75K9jv4pr6+deimpwYQ4pRXS4rol7PZNYQWYHG5sYMJYV54RIi07m9gjtuYSFaUG27a9K8pm
HU1ayFHRaE9iZAHS0weX5sYg20shm8pwduvZ61TBaoelaSBKCod3TctoTx8I0KY3CzeT7m7twN/A
6lpixp4toSir2aLpclt7aMr9TzVRumQuoMlpTcIetpCFOZ7LFH+xcRcjrH3r3OW4RSGMGd+seDda
nhJIsIsJjMNtsR/zfoPFbC38kFweWEgtxuXiMWYAl0E0KLoDQ8mFh715nNotD8bSmT5cSnhzBiYM
cuv8WVRgaga+EXvlsm3peprm5CD+9Th2xhOKRYQJuxSjjQPa1Pavde2uKtO6GMgjhJZd/Mh/73Tg
B0HKlQxAm7Jj1MqFM5gXc4SVynvYFd0eyMnGyl5M+6fOpvMIaAsaKRpzQF52QbEVn1TXIwHqQJ+2
RbI3/fohKZAh1FXA3lD7FGSfw+HewvGa8xTFKhA2+G8Cjdax9J5G6MbQVrZDpZB7cxZUvIKZy5GB
Nn3Zl/2tduHgYZ82V32rPYyd2uh69SXd5zh3tV3rwbk35C0Ng6OnVdSH+jNmMaaXYmvQvYCWOqCQ
rhFZU5huGre7JTM+g4LTT7zNlKSEV40w1iEiNMXD4JywHXNxImTh8LO9ZhtivRQ4UqsE7CNWeMYG
t5Hbp+5JQ0mpv8f8xrxsMX417Z5V42jRXYEvkeCPNJvTuTC+0N1wS2UHa6Q4zHFz8AoBkHvvOVvN
0EMpzjEljgY7pWn6sjJvPQl5sAM4Z9bHwGdD53Ur82NLWx8Gw4pImkVtWRf4oOAZDFw5e7jSv4ui
2fZ2hVGV6RVR5gYQSLycy3ImE4U1D0qH2iZdtybaPXM6jFl0CcY3QrOSBdZ8kkredBhYzLYXSKgW
isj4kKQsrGF3kuRwV9VrG+6lJ+6ESmyxueFXePft32OGVZ1AMJK7GyFuDZJHgpE2gqgbRHkKRl5C
VJPbV1eXaRBW8xVowDO69g/XJzaSIRecSMKBHzPdBWWyMDGzQluMe6bkClXrI1ui6gC+cZeWUFta
XW56dpnLslATbLt1oPU/OUI3BKsVq0fdQS1rdIfRNvTjGZdi8qNIydH0/d2pnhP3Wx+RBvWUnbXJ
q6I5wToraFzRMMl95Bs7J9TYIFv4Lr3qt2X/thJjYdnpyaXVHloAaxaCQBATJulthPZOVCPuFcsY
MaEIy5P+V1xoLyKB854gdOPxHrgdavZYuG064oaz5gCVd51WpIr0+1JdqDDWiC8piset1umHCSZ9
jHkvYkmt1/a+I/8KBkZoUYMxDO3llc39U2WlvHhPU17sDOebhca2Fjs0a1vNC1YMZtaeenfsCh85
Bh3/ljXxo8NzMNhc8iVI99AGTugUl458Roc2Sjj6nfRWvPaUtJmPWJP1hD/DvVn7Y7Zuk+mbdn0x
5zHpvY/6dVk1+hLQmoMfr3otufYD7cfJm5MkFkaLNrTYf25KvUpetSaBVk7DqbM7ztGU2VQQ4tOM
kWeDSHH73/GAXrBxqRL1AvLmtOnsn0GdyTyC+QPJJ7YwK6luhtIykKVFc6c3tM2zlhpgq2TnjBeQ
/X/RPJqEcyzMteIb8Wm4AsdlphYNHyAxnkMNa6AZ82d5mjtnW79YSfNBMtTvqibMuaYzQ73HBNvK
IczN+ejrHrxXKFFSh0sA7RvdsMkcBQLL37dhlKGhjZ3koSd1Ie9Qx1N4MIZdlqJ+zUv/bBPxy5cf
9SR96WkZIcOZg0/oCYGD7clFPzC150GK7WiYFLQxzMoC43N8s4MnKeIjzgN8OK8kFiJoUWTdkrFH
qnndv9j90m6+q7q5qPouA+5OeloJmKB1p2VKLKTszybNlhUFRzOe3bmYbJcOoBmgHzVSimhnhira
Qfh9xkFLMyiuUS2PZso7nkkENOLTH/2jRh66X+GFHbJvtHILzSyecjDNNnwXyIjJV9eHW4PpmR/B
5y0YIzEByPdRo6MocLc+oWW8ECs8nkdbeBR5OATHjjeNAtax6GWRTCY3O31pEFBnKlqZ1QsBxLsg
r+5D0fNsfEnxq8F6X2bvvBxHDDIjljL7ORU8qcD2MxcAEQIFImy6BMJXhMRWJ4ArApoPrar3B3Bk
x6DvnvqUc6IgAICFcpaCqAWktkkm/+IRNyr8X4lzkxOclforYehBVBVHOJlHRvVbSEwG2WEMhh1O
/4XT+Jum9k7CiInq4Gf2H5u6W8da/2zBsPChdWToMihOICVgM1sDcJ2dR6sx+UU88UTPEYlfPmhe
5cFH0CC+JL9zFgpJNmFFyjcAA/aBFz0RbvON+XvvEI22x12Jo90Q9SrFYjlKyIuNu20MBAhd+hJl
w2EszTM1+rUxYUjAleqJnOGxt0rn0OTcvb0J8zjLiGbCX4RutMmMTZ565mE056hV65x42qUKvXs0
zfHWBrZsQ9oPNblDnZafC4UMAxG5e+q0kPQox381kra4xDMlAu20dOOXtoOHHIb51UZgO8YRg4zx
o0fdMtX5gUtzvDUDBzyipFe3NWxCBxLKUTRCMnOxLY7D1jKpmmXUGuuWP8Cr/pSTFWOhOd3HuGoF
J3IXbeJx30fNIQMekJO8mwOI4KvXel2sc0gAUOfUlr3VNvTQxhbQuwhIhzaOMciA4G7RgLqvTFvB
qYGXanscdrMa/5q6yRvky73dmvhc8oxxRT29lnCJhohkoT+/ME2FtpJgLwzAVICoWNjmScDt2IVs
T30n3iL1W4agAYxgOptBtyOMZVNZX4R1eqxp8CDV5baLErFhD/5Autvd4VQBh+2ClYb28ukQMZ2X
QwMMIFviEwfXwpOfHkuZY4DRvtJ2JCed2ocJrslINNRYYUh8qRRPw/MweK9e1GGRU5SAI17ysCxX
ua9WXtvsOk9s9HWDO2WACFV1VKRcrBaQM3TFHddcnRwj8L82/o4m6E+88KcxrdZx/JazcfMTfOCQ
26yI2K8uX1cMn00+LZUOW5FzSBGnU3ebISOpXGiC5icrKFZHHghGPOfajZO9NjMDgELYJc2ylabh
jizNoyDKemsKdTMqDWphQlp0x/2lRQHs0aBYV3rrn8ieyY6d2z+0Wo1O14DOBzJDjoZxJ1RkBR40
3zHuF6tSnDPbq+9pD7DPSpkKG4rFW+pTBIcTAirQHgRkMuLCI7zos372oViPSdjA2JXOrhgZGE4u
PwAhidEmPA3YWPHVdcMWVblMRudxCkFLw9uyDJZjAxumCyjvKrBJEM9P40DkZTSeBvToVRUAOQze
AZk3m6rmNq9cevfaPv75RS943LWKpo9ckUc91v2jM8lnO30OSzd70t19VUzweEOBGsxOtqSmeY5B
ELhSGA7UT2sieWpFB/ALkUDTueLsVcRU9l2/azXen8pnYuQAP5o/BPVhanxz08asKkYWG6pKD70a
Mad6hAeQu3OAnQQL0JUt+V7WeEjbbqW8ntPejMJtHnALuLwWgCh4CbHmbge3fBaRW+19VZ1SKwxO
iD54el17qw2VAJ3RvXRtZ5K6SMokItZF4honXwtwjEgcSh3+vEWHDRKLNcOCycPDXAOUmU03fTyy
YKkUEH6VJsdCdhguB3jE1o9XDJDsEZvPniGmjkNBUovGNiQn/mHCNOtZ/YOQrXcIMi3etwFsVJ8P
ZNfwQhQKXdjIx/7olfab9O385M9DqIyCr+1tyqueKYPBHeJQK6VUm4XqputUaAW6ctRz3oD3o9df
ssLyV7UBxXdwWU3nNp9rFZm7wo1450x/65ds9dweg7QzP6X1unfs7lAmOWgEyy2YOPs+qID4rCE4
TPJpOl6tKYgAiUzbZF53kdLw6Qy+hefY+lbmB2+F/0J82LyUNpdemOcnO/zOQs1/QoHYt6RxdxI3
VZC9Kcs8uyQk40x48ZRGXHOUvMcKLgipXA3wYX6gNFEwjyx+0Cq2rnHNOWsnNiAdj80ltqV4mxK5
tHVwL/Dwuy8xaUWQgY7KZc/lWIba+k320hV8XaBr/bLxophQvfo4JMW0swMDAFX0XTTyiUoft2lI
DUa8zTX0ow/NYCXpDyVh2/hcuopPYUU6GI109ICrhPI6Mq++nLDsDogDCNF4VtaMV+vEmU1LcCVN
mHM/6bIdbit0qaRqMSjETg1X9BqETQkZo/qIXa/7NaP1S+IU1pUbEhFpam+W22pMpCkpHTM9DUn3
Cpd1Y3aAttIm4qmbnKfUE9cMUf2yz6fNQBTzPsl7EupDlu+1jEj5ihxQWR2aV22mIMtxJMti2th8
8vcZ+Wf6yMkSdeQ/sCKnEu2vwHWKTdmUnJ0FsaM944g/v1gRNq9uqJjh2tfeGOxjO886uzj/0sLm
B2NOZCEYYjUVR8GhrivK0j29Q7TDc0jrHhw67m2mE7PkVeHHnNyBtJLCugHY5/qAscl3b89Ydbou
8dYExZQgOvJr4iFmjBO3OAEwlQbyWo5D2ljMilKDS5IUobYnMKlZg9HBrZ5rZL7W64y/Tzok8dGS
8JeHKthpTvG7mQaXoVxePXodEKGk0g7THPdMspK20R2oUlHavlh1UDEzSg/wEHjOuuqosWtNPZem
TBTEObeMawmVnEYdRgX0Z3JsZbj1kpBCBY0r4WlzbECyLbTpuRDqwSoCn/uExBOp6UdVH0l4wsNd
peG6Jx2ciRfcYYALSV28BzpezMALP9ksUXNMfBikhPhnE9dlgbMsq4DIyeoKXF6u9Y4sCNZJhDOJ
gnKJRtq0mKFnKWxuhx0VMSLuCliRv+EOabcBmACcmh5OQYLvutIr1nXTC5zOQq6sMH7T2nIlU63e
17X3ihurJ5fDK3bwBrDNdcGDgUrFZAyxSlv3Keybx9CWjObKfk8G23JyrZz+IUWS0TvOxi+QcEtp
1mixE7rFIY2WRMkZO9fc8DrHIJHbvR6N1TGOG3yztTc/uxbx3laAW7s393aoqo1mu5CF89+aSrvH
whUjyyViVhEXmLwuLqwiT8ufTHIZHgUNDIQ21gO92cHSKcytDz7vWFY+bn8sPGMg0c6Qjxd5zTOA
gnaX13LsaSisXUYq127gtEWuI8XBnRxt3YDjXsrc9W8klCJ4Y4bOyMG416ii6APTh8okGlVrJvGW
A8cuguHd9BuxkxZKHVUWXwE86fcpkb+04huHWnQepwrwSpXh/YN0sU5j8QLkz71bI2d2oBCv//m/
5ehjcRi7dq3Z8VMs8SJzr1MaxU25U4aAKDWwniub6I2nqd7WI5keie7k97gKthTFrNAgAR6gw/FX
T2d9oF5V13JArpcKX2xCy6iuVMir2OWeLUw7PkdDnJwF9khAilGPqp3wzTxnoOFrkXH484s7/6/Y
kdreiy5CFO5Br0E0LQwAH2MQWRtD6p/SLCJr0efsXBpWAKPXXexpSJapHRy4VOKrm5i7gbnzIZSc
BDWbrXVMtvsxiUIF1XWVUn+4JPJ5YXU25l8kbJWllejxLki4bcEAaBeH4Nl7HwWbyPYxvWGMz4SD
LyyJ7oFts9jGT0f2K/hJwC5iVRgp43noSwcUCX8ylIZtT5jkMS+qqzI0F/7i3RnaTUCQ8aGsGQuM
Na1jPGXpjUThLeC/bw383jlNk0MZ0mq6ZrpqHS05xS3eRbjziOeVuth0d1urSt8nxmvBaMoriAfk
WnqUX6eSVLsSD3OYAfIO4jx/mUKCBNOwd3kshL0PI4BN0txYamLS54ZAaMqhvueV/d7DjVi1ucgx
jQF4EQ4J4U7SGnsnYmOty+Kx1pLk6LdMhzwnf/RSlT+ylF1mPXlDta3XuwQHzd3jXtpY3RwT4OYM
H4M+2xexsyprE9s2weLQ+sjFzeLa2gEG8jZFSVCR5ZDMDer4Z8KpeUy6XQwR6KExq2kl1XSGVjRu
HN+uDpRrN9n35mZouH1KvWTVBuD3QnZVdHGU9WsaTEjprKWaWgseiHXRHoz5l3QgcCc17OeE1mAJ
nnK4NpE+XE3oP9SF5att+f31zz/3XIBvpcJ+lo+dti4b6Je1cJl56alNUGoK/0MpIc+o1o68F8PN
cdRwE7BkjqZmv0xNAnQJ0sMyLf0WW+vQnUGfoomSgBIT1PkhGLmd6bhMQ8rCP2FZhytD7bLGUAO7
Pukw7SsK7U09CeviO6PFjDgwN06us7dvR/OltgKf+Zjc5WXiXgmr+e2yMOXWyswHMlkIoSHNtbBU
8WtkBF11Nb1hMp6AZbQnY2abtEw9WbLJYrb9ZWtHb7qLAfRyrbLwlQ1Ds+nNUXvHcM+goLmUNqVs
30MMYPLC5h59AJyAbl26mjwMTRLeu1ogIhoF670pA11KGg7KA4ZqowD4YqHK8Rpzb5SU2WAEAsR3
1hsM3+ah8JhzhRDPqZDy/pQLdholmZjkBUMBW/KRmS6V1e0623ahHiT9Q0OQzBLdW/xgdcEqLcGH
RJOcPqKJ3B+4Oa9TqKPHSdEc8vx+QrKiTOsLQJBO/+JOXCPcQLvEAtrEYexeR791r0A2vUWYaAz4
EpAwNkq9e2gN4gnCdZEa5Hkb9nQUvu/d88TeYd5B9aafRdNSlSEQWzoNjp2wI5RQFvbIQG8IabpB
dqFFU+kmShxM9GZbXUdSgvZagO2EDCKWQwyADlZfl2/13JT5rLsHhJRkL43XP5gvvmW/HbzROst4
2BImQHCKjs+ntupfUWBZZ+IaunXqEtCO30Q+B7Fb3yjJ7yGs1GOLbm1TBkDJjLyGGoWGDHgtY+sx
CB7inpI0Y2YyVHm8dqxEkpk+PKVmcAu9OtmKzmPPa6f2Wxyb2yRnBk8+nLGwy4xRjxnULETVt0u6
w1vo9+cmcB48B29+pNhxhEOc7tphJOweVfYmqxIax7VjTuPZU/YqHXQySlrvd53Zj1K0yaaaMgc9
olpJrvRFMYhrj/9TlrSuDjzBda8Cb2Vpsga5yd6mRUGxaLkXN1E/Aijv42e+EASv/lDCunywDffV
DAAzBPp73I0vvEAx+KQAOzpBj6OHMCQkgmBdZP2F5A//2ZHkUfi9/WtUxnzlcGkOOdPyUHb+zdFh
AM1ZPF0Bl8tuIGGYRrk3velEPRJtlAedViho80U3HepgRl5l4g6QBHi+xPyMUv+c8DNqCU75NCJg
NtNCFq/GyUvhFA6VjpasIdLLTxleSE4DvQsUPRntRzk7wdpaR9dm6vIoRJZt81n5lUYRvQLJspii
C3mylQ/5gXrWZoUWhBr7FajC9O71sgQoshrSsgcp4+xH2V8aT0GSSj3sYsGr/3/ZO7PluJXsiv6K
fwAdSCATgx9rnovFQRT5giAlCvM84+u9ULejr/ra7g6/O6KjmtQVpVIByDx5zt5ru426Bf4HUtpv
ZHh4u6J1TqOed09uW6J3YOesfB11i25SoB6rKIKhGKPRIfY3eBiMJ6Jg050kb4dUD/uMBKlfjFPe
gJUn/KVoQ+gRMFxcmojQxRZo8RZVRavcd+kSErsAvxpNifdqczxd6nZsbkbD8I8183iwVHS4Uwxx
J9AUitZh1lOhwaolMBf+Y1keCWQgpVpDqZN5eweJ2RnR8GNQznzmicN6mwELjUh+XvsOTDY3A6IW
BYwMnOC5qrz8PCAXYH4EhtDQexRlQaujeUHDWdhgGVTC7UwaxjUd/ejaOheosMlW0hpeDK3yKMhx
1ZGBnO1D5pXgDt2TkuOlmMi1GyZ7Nl5sFG/4FArs8WZ2iQvto9WtGpKeTQxNbwPYmkZngxvucwBB
csCsvU/cYVskNICb7GSTu8z5zqJzgeF/m+sZhCW/O5jdrRvSkQG3hCdQ7vOh+JgsVKDO8J7Pshk4
oF9GZCh0R/QwowgNZBM2Br/xqsdJcdQ8pgiOmaRLg5nYyS7ducPXRGsN/uDBHaqT3rnXNNe/GkDt
OP8Y5Dc0LIfRvSQSLZ8K2BiRx6lVFTJiCuh9WDRyFo0Ea58GzkvksA56FnKrjpZI3DTYL5vBXDsh
3NFcjNoTracFoQA2xHGZoBHAXgVSsz7SPyMAu6Cb22ti4t6j/KYzIgHMot0TGhxQANs1rCc2l+lS
11PJtAcTpE4aB8x5qO2DaW1Kq36phvFX2bbDyQ0AoGnzi2tom6KwICL5xIfFlPebIhpJL5ZmvMTs
swuTsFyllvncmfmJcrnaypHzTJ8WbJ9taVwmYUznOv4u3XQdEju+GfT4kZkBeJhuHK9V39AniGq5
zWuXlEwTkEROky7KjLMviqPne/VukC2YnaiGLC3HXzLR7NukSuem5b3aiJ6EoE4bLi1ggX1vh8QL
4fZZi0R3tjQy9mnci70NQ2GguXkwn4kz0E8KrnMu2zejo/GUOWIRFV8s5CSIOzVKHjV8RA6jddBQ
P5X1ApOBYZTTTtfJ2UfN92DmbRixk67CmoKkCsUauBOyzC4E6qZDlzFbMuxijsfws7KVjbtyH7GF
l0V9YTmHIJEN+5EZOpgjjMveDyfJ830hBGQQQQ5ZSmoBuRA1bX3O24UXfDPlq64QTRgdk7TW2hgN
dgNJCy+0kI+35SW1UEBM8cCZtUIQpdHmqJTkZNVr0T4yBWyhaFbhQ+FCyqE2Q47eMCSeztOgtvYS
EFUpRbwmzcSjv8kBRyQljd06CSF+5hKpQHRh7epXYcq429NOrlOKg0itJyMb4FkWDdc2cTYulD/4
NkV6IsjiifGntybZFFCWz/HPDPNT43jPhQX3Aj+ItXHQYFnUkWDQ9CVhPdFD86OVG/rpxjlB7kLT
lhwXe9hq2jTsSyv/BqQm2fZzIJlZmsyj0GUYzbxJU7hnE0rK3At5thI1nDIjfekaCe45bK6yJ15k
8M+s/e9GPX2G+hTuAfJYA4GX9exOEDXNXGjt3Oq5hmeWYtHycOI64UZmP1lm8VyB6YH6ZxU7DvWn
nKbCoaNgQfbM0M0wJ9pJKzwDFfLtDkEiimi0ONERsXa6G+kv1RXgI56BbjWGMMWc7GeFvG9yqxVs
z5jJGdu76Hp70bTbtrC6vUoIJekrNi9BLgj4j3DtUil6HHUWYsyZ4If51p9I0wmGX3b3lrWCkzFk
1rPrf/m5R3uxGqn0An1BjFe8If5n1ttoMY42qL4cMkcuGbp+mxHC6KoScPUtSMlbsbLgpWo9zrYF
j+v8YyyRep3XJ/jmzMdM7ys0UrWy+g27O4EKVbQpessFhGIOq8arf/Y+puEC7OLClhpu8glUcp3u
w6jdOk2IUklM2IJDDYx5k4t1bzNrDJg7LUc5jRR95bmipjpGIKSmBks1XoYlQB0w5xmhfD4ubc7O
q9ri4g+gcVGqRPamr7tn+Mvoz+0x2KqpeK8aHA8oUdRKd4dHh5nZqi+qGE9Lm0Po978ILNpCzw8P
UhekoRJC6LtFda6rp97hhqepHcBGU1fdspJ1D5wazltJ4Wyhv3CaFzBlJYoIzlk6XLO4zOgz9Wwb
zs/OtKFLyiBktftRxJDMohLhBZMOzt6hK0765PeLQYSzqPS1TFvnvgg4WaRzApjPszSLSfosnCDf
6Ie8R1MTTuNzmEO7pjahqWkCDQRuuSACHdxxQdw2S/FiMGn2pbD+TDG9epCRNy5dAs5vb1oAz7rx
v2rLJ1cOmBE7t9OvpE4STNh9NsLCOViBZxkfjdwgStPK+2XQ0O51EqaLigO4z+zJ7rv80PbgJJM6
pyQM9HfdSBsCks2ajMRb2ZTgpwy/pRHB5caWrjHXa9OL54AnDeJ656jyQzdqbEWF5i6NduLJH/Nn
qbFW0DbgA+pqcbER60n1Ax3Ct9Al7Ss3w7NMbfVlk6Dnmk9ulNcPA0D+Zxp3nz0L1cnHNTD0yc3W
fAl+Jz0YcGqYQfbxU1D2Dy0ugJXdBiDR6sHe0RUjIBJ1eBIbz+0QjrdGUQNlL04Vj8+Wx9TBZXZL
ZJECilvlp4x8J9op+SfprEuyEodITDvlc/XreYLuND3SR46CcG8Ug2GeSy4JbTs3xQxhWmQZWIMl
dkaVfIu9wjkKS1Nb6doQiqsJ5aXgI7n7Bf/fvPxvjJUWxvH/3bu8LtuPBubZR/IfsCOyr4/fLczz
j/7dwSz+ZuJcnA32hgH4RPFf/rBY4pUUjiFcRxkcqxUOq384mM2/2fwqB12LCHTh6i4W9b9bLDXx
N2nrM8fFVJBcbF1Z/xePpXD+4mE2+UN0V8FeMfFr8iZnt/xvFksGFhQJYKgm6ZzSWsQb18YcaZrZ
Y90hZUVXtpQHjz4B+NaO5J74RMuqQKQ/HDq9eWoB4u5QU6LTcosD8duALkDXrauHGg/WHvs2h5TB
dilFkJEWMSUFHflwWzfAOymHcmLYTh6YrrVCz95WkmDXLPlFLKgE/dnlmAtGgd5u2FGQpRvh8BwZ
tIXJzX3QOF6C7WQY1/diY6fgSqEcENZe9kdZiK0KKwh4IClXnWVfHdMzH4fU6xehYWK+ERkRvSkn
l4rVEBU3zcV9oGV0u+kS4wdaB6KGuA5Kb8uaufYb9MmZEBkEPrfcGnVAjZjTm66acGuk7suEhVLT
cAP4iuKJImaad09SeagSECAl6ZfW88i7rf3YDdY1K2d99/xXdEEL/glpMm+rB45hojeqWNfbmB4j
xwa0tGM7bROR36bJ/lZI0raKQs/34z0oT4wZHWxQ6tIS2WmQzYvdt6/40uO1zc8cjZn26kTBThVA
5Oiin/tS0qVuvWOiY0OYpuf7n1ZkCK6ScevhjmKvpe3ehEAi+cRoKiKdPSDzRsVHxGbTFsXrwISu
4pY/ArMIt8Uj17G+Mqvk1ol/db15kW7ZvFgA3xb0/5i3z58TorhPiLD9hu7xAsfRtAtEhZROPlax
EXyX1Y2ySG7cViM3JTkB3jcvNP8frKEwjwBUzKUXR+ky7ijD0uk5U/WLgZtgA5w/HTLnVrnryg0c
Nj71HkMVgFeSgK6LWKNLo5A7x7kPC6SzDUeY8W7Rq2Nm1TlBLRK7qJizjmN9DZhu2jCLYzm2y/fI
RAyYBv0XfpPpQRsL/PGJB7pGMdnCvALwhehrb8j3rvONdArj4bd15X8g/YgZkPGbC9rUuXKmUrY1
/z/T3r9yOijqsxZ2yv3t0nkKto3ufAu7yLnVNX+tFjuotucgynJoXsyyJF2YDJ7tv34bysbz/Zf3
YQtbGjZvxhC2NS9yvy8VZFIiaLRjlO7NKVb5p4OgZSmHBkV79C3wscoxak7I6jZ7+m4kjg8YNODz
4EmwNTLVh+8dLTSShvUf4xR+RirfpcpjNIcgdol44zGIvEMClK/ODXwB4ZVyFcjSpTQGbAmFlR/I
PEAwqDNZ7of0KlMMk0Mgv3zanRs8m0sjld46zu1vDrPAwgCp0zYDQBxZYBKmn3GoRF8dmvmFmKhZ
aIeDwQ5MfKSg6hPHwlHgk8d1SDh8HO5f1XHSbx2krkM+fqDzeApsZTGvi+koJk52COev/vyW/Jjo
MFzvv5o1po8h4h+/tZs6nUe1eC/u/+H+4/OU3RuJAiaLZWknrXXQbXJGUyfamZVWHtr5Xd+/+vNb
wyTKl0PKds62Taqlrm66w2nDDRg5BPXwAxmouWAsyYkpyQ5u0wNliED64QVAv9kRipTr7TezacKN
iFsGAAFCRs8ZAeEiKk975zkuUW43flWgje13qBfKA86dAi8pqYp/fpsMFxnrckf+zrAEHlkcxvnl
/pWrMpoKQ7BPfKUfwqznJUdM4jqOg/PVrA8y85vD/as/X2JJklmR6miokK11Zc8oua0P95ccuSkN
sQT6lH006KKCzgY0mebWd0+l4cYtsvbQ2qmrL/2AQDY0LCBjxxodLraXyWqceIHXOzuMZRmsZB1A
zKomQaBCJFadxLgU9d9zH9xiiiPv0BSet6TT65Hj65mUgRTJ/LKqAL1XbpgtORWfpDHOyRu+jT4A
jSlovvGIFJSbL+j3pVegyM6MUB6UW38PUxYLK4p/VVVyuv+LivljULizEsxe/DM3foZgzyOpZ+XN
g886cY7EwFhbg3nf1hMpVzPvsoMzZdilF33X/kogaqBPJYhBhXQsKoTOCOSBaVvBpTHeChQzGKuq
g+343Nz3L4f5nnIrZLjMH0wUh2N5aNDYHO5fCYSN3FEyQDjUNVy1UTP0vWa8R3rOeSyab+f7S183
f/8qAZe0SqXFOXZ+JP78D35Cfybv6WH0wJoRS8tvHvs+/Sx1kKL3OD6BovLJmhKI/aNdSr27bbUy
YwrFdXJ9jUt2/14SeOsyViQyk32Kmv5AdYINi3hC0zbqo10g78lhLNVe+HL/Ca0OiBmWAWi3OgHf
jBMYEpH2bSSjPPPo8LjsYK5bXIZpNcsnnKl67fE6SDxKTvAt7Z9IAn0xSKY5opyKW0KG4vB9cnDn
p5H1jHtx4Sl8D0QIkkrEs02oARl4HXPEtkSVPWJSyQKEUP5QkL42fijf8FeS6StS+E+SSsq1MWd/
lVNAZizlwA62Iznzcb1WuNzRbVANiDAkugBDy1agol3S7uoXPq7PlWS3Y46fOhj4fWe4MIh4os/o
r9Cg7n29XokUKACyYoJoLP4m+l8LM5tevNbZuvb0I3NDKI5hzOCgf3BDCZElpbkbOIx92uyawsdE
THTXsuXr4qmrWFAdK2kfxwi5OinCrOMmgmUVa2/t4MZbSqjJLIizGkhaIj6ZyshCtkqAy4rKgI2S
Sgcxpn2zjk7MKjTiGDsEAuupqOXFbtCh22N9aGfl6r0eqduIMHGfXHU8iDAhGB1Aca6Q/Ai0nQh2
JqSZmk8nrXSqk+lE28ZO1JGIFuQoobwQJXei8hsDcWYeIteRD8XXDFJaUfRvoIZNtjHONFPEYbZW
vPWYdYYIukUqy5uQFDXsM8gqiQFLSrKQg1EOR3faG4rj/jBpL1qdYcWq8p/3t8s/TRzr0t6gSHpz
SDDgndAvngxM2IH/klEgrMeJKWTpgiTsXEQ9FZiKo+NDXfbxTEkUACUSLTZRbYJknLCAyRrJUS3d
FVNHfqZQR40ajEiVdAeE+s1D2nBmrvdeaoCUyd2dVl2uMnpBnfU9K5djvTPDLLjULRl2HrD1bSzJ
lLDgDK8CVGpb2PYHRJbxKUtdJBgkvYsBvrEHL3hVE+134GHRcjhGTV7HK6MBiu6IOXnvezFa25S2
/lF6FJpNUE2EfxFOall9uC2FBYOiMo73z+r+Szr9tHXdNb9k8GGZBveR39i7MDol9RBBBaB+pRHr
g2E94rht6feX7aFKgpsKeqQdfb5VhKIi9BD2zh1ognXs/YL7s0qHVwETeTBfla2and++lkNtH2qq
DKQQUTzn5+SmOqLQztb10XdD8+a1oP4yNwBVzy86MkUy0BIOMxUY6xQCWg11573uCzUYbqVuGPtS
45Ihcnl1eDvnoHoX/i4DDIs3Ipl2sV/+UPKJdxY8QPNvp0bwsVcPOmTrKxqIl0IZNQ1TuC2FQc+G
qHlRiJAx26tNMDwxWCOHovYlUFFHmQpmT+bmmwy8aDeOHAHqjtgpOeyHSZ7Bwpe7kfMjAauS3Tsn
b3oaKny8jBk9Hwlpr9nahq572kHc1c1nG3Vjg/3UTyxgAH22ciqiNifCdaDVB59tBDK/ZVPZ97FA
pthkDyHWtKAcoq0maPMlhfUrV4zXNQQugSrpmvEI4eA2Ue3/dFmWkaj0F512JQ9rhWzF/krwjtVl
cyj9av2vK1HjnwtRZ5Y2OrhsdEOxttO9/QvBLTYHiezgZ620+qzELzVow2YWwNS6OnbdQ1jQyk1k
eAkRb65zO/+l55hS2+Cjd4ZVX6ZkVmlwElWof49A/sP/zndlQI1QYn/mbsn6lcbx4/6u/7+N8m/a
KM6/RMBtqo/sBzS9P1BXMyd2/v1/9E7cvyk5k9zAq9EK0V3zH3gqTf1NmLYDBx0/p40g2fyNTyXg
UxHl6upKQLW15rvj780TSTNGOUBhJdpREzrs/613AmLut/OQkraUztyLoaWr893Mmfv9PBSXyqvw
z8F7SfsRItBg0WOmzKg6IzhRzwcnWp7mJm/t7ilnTNln7yZUC4awDTUWapfxMoxFf0KA7S/+9SMi
/tt7U9I05oOaYVs6n+Jf0HR6qhUNvXZCDFLiRnxSI1fKax7KYNRvOaEOOQdg8Ji9SS6FMdknl6gc
xHQMrVwEXwSaNM4KUnp88hn+/EFq+zH85/8M9lLz8/nngZaPyjLAADPTYI2CI2b95UAbthbxS5VG
NGOntHzZh6279f387BdyOudGJTcFyKJSp8AJYQ5d0oRcoo4ic5koAheHBP91OY9tcXPiRaxNYt2H
FptUTKQMgJdPt7KujE4fZBWihWTuecad+oBSXzwCjoG3l47HIIoy0MB+fe29QS1deMQRm8YyMDL/
VEcTYR6YT17Itj5MBV4x6EzG3peg9NgjZ1yr+CyD6aWGgHVtmMs6OlQtz6TnXbgqekR6Hewkyg9s
E1BozTZ9Nttp+new4/ke+6ePUmFtEhIIsDv/735m/619Bwg+zD3UTTQHpgHNBE0ofeqqi5c51Fhv
faOj9jaZnsbFMK78QpNPMXbZTL10RYdJr/ookkFuNNLfTpU6eMoyXxiAzVEKZbk3kYETdV/7+6Go
sAn3AZFNSQ9OatTrbSJ9YAa9dTCh+bNlavtuykhC6phlY6V3TyYhUNf7i+v67gY7CwgMHpt/cz+J
vxBG6Z66gjYp+4GUjHidvxBGzbzFZ+FDA/rjryZRa2/mq6Gf8tfAzu0LwR40CuUzLETzhTbPUaTA
zfWeHLH7vyat9fDceG51iyMv2KhAPP7rx1H9t8tkcatzw1uSRYvVan4ifrtMcpB52lucdYKg+tnN
VoxahQ1yUB8UwihwV6kHj5YkY9LAJDg0969FXP8CcNNfW6veMV4CxpG6Ubb1KveR7l91Ti33nZ+1
tu04Imu0A3i6WX0WwwzJ7UpmiD1jrNyRYNZQHv751PQmd7IbJRky6yF4GgzAL1bVnqTUrgmuHCgn
6oFdOyF0+6IGKGWMXLPOLN8mezTxOIyY0LF4b/rCaDYUKyFF7143tfrRtqpb1w3ZtUrTp5AAeqYV
YXEJ6uynmwwvCThbmiWt/8fe+r+vKK7zz2sKDXaqRt3QbfiyDhA2a0YJ/vYJp05ouYOyEMr2CFVA
EzHJbtzLMBi3MoaNjbxhbqQqY0u8NDO5wF1r5GjGmF/95hTmUl9qwkK0VIh3B1G08rr0XKgflU1l
4YFIWuL0IpOhn9ZR6NrnpAY43QrOFF0hPsniDfARQM6xAuNXMN99k4Epp0/Wtj21x0mgpSBCbRtn
PYFqOlgSrIvVyUJUDjIPUmFUlDj7xYn8VONIbvRzgA7RroiznnL16MDM7qI591h7L8mn3hW54ZCk
Er1UDUEEjJFN9GmpFawVPHfK5PTSFmvVj+sqwEEXBhVMmPgcBk6xEtI+ytogxwpQmKwfg7S/YSxN
lmibT4YFvE96hCHEzmcSRVyy5IlYx1cNgzihxwEJ5+S8wAetfPGCFePJFk9TkZA97sK0SNAgBLj7
l8qIbrRRP/Lxkd70tp1YK2rAZtc0oDscym9CQnYG1IDrVR0nYmwcDaUBAe8zBTwD1xZOwYLTTHNG
oTxsggTJCMO67JaRRKo70aOKrwO5WNOD1zn2KhXKRXnBZH1NYx9PYWOIlaaF9rKyHG+mkRhr4ff5
g6H728LRPnqoCxgtx2scj8Y1KrK/vyhDnzPb7WteGLBVunT6bsyTjZIw3UEa8iAnP1m5vvQf6wA+
MXON4mojWkIzLNRJIETZZWX2oADbbvuWcHGFFvPBcUxtKeykfhXB9CtIHOfnrOolJEdBlLzUuFWu
9xe38eR2IPNw4eMLxgID4YkWPG2aTFp09GkxpMTK8jHPOyOej0UxxPJLxq9AvugkGGkBvm/0f4Jv
fIvcNn8PFYoEDXPqN0Kuh6UjVf/kdN7KyELrRGRaDRM9Aaon0ue6QrfgF66BKe4gEmk/c5x+k/i6
L6KzjJdUwXSYzKPtDtiftaZ9DjvsTFYpX2Ns56HfTBucPuW2xFXyotnuN/g3sC+qqVoXZRA8TGxS
dx0c54/p2jUILfBWXco2I3eeQAMckfGa5dPB7zWhn3DwVCUh+oHJIfu5xYT6VDVjsAy4h16k538M
tpG/e6Vxy0cRPTCKQ/qLVJRc+1asZVP9un9XR06h/vgPJJJ5WS8xjjDsQRBBNs8fLwb21LsmdhzI
qw3mZ7wMC0brdnZrUb0bcZpdfaMtTyXT7kUJyPDV9S4w/5AsFA3dLXc65Mptrk2NqAYYIjbqAXmE
WRsdN/aARivsoNfZUndOf7wozLZ0n4lLbLscQn7ZNuc/X2oDMhemg5pQQi5OV3tEjsT9d6/WrR1Y
bXRiWWActK70TrFEve8Sc320DXFCs6jfIKERQOAX7d5IWm9vQ7ALxU0Lmy+bSO0N0tFb1o/V1U5L
66gwzuNvFkiXhfFhdZt8CLrPsHTgETSTqjeSBwA9rB6fCpTKB0k/6f4dCfLeCmHV8NCaaqNFXX1z
zFAQj6nOOX/8rSnlEa1/A8JSDwjMHn0IwvAAqzY3djThftWpYcy7MkS1Ur3mYfBUjPoAmV+O34tJ
F2gQ0TwnnkVVoQOLou/QNIg/4uYgnG7c6SneQzgAM9evf6wj8g6BNeok05Jd7xZvetN/iar+DI2+
vgYmRSUtTkoeQ08OpcONR2KTcfPr7IBSn05faJVbq9q6g1E/xhrU8sZ9TPziMTMlgiY3bx46X28e
qpHeruEZ3i5yM/eAicDfFL6ztmWEron0D1B56Y+cTRj7l2fsjd5bI0PWR0FkhIv8JiHm/rtSUbbU
LHLVpc251Ebz8j3p3PF9U5lN9qy6RkcTm2vrZv42Tume5vQgH90x/Oparl46TVuRDj6ODvkEvG88
3l9aTs1bkZcJbX53WmVpm5+GCttK1VY1rTZGmPguMrJzTQqLXnZw8cPA3UrH+9AdMz9PWkNBboWS
VTQjy7TP9B1X2V+OleweDXvMD5UE6SGntHvUiEwFGZi8dsrC5KO17SNMOhLGpA6ZtIM70cmg3E+I
LI5jnM1yPKyjUDnlEYLnsB0Dtmu3zaJjqEkU8Nr85f37+1dORlAINIH1kLf+Q9KHIagP/mmEKien
Sr5WZtl9iKhGP+KgdOKS9n6FbbqQ6aoI42GTUrzgyhIGPDKOBTwd7jaIBSI7MSBRNCcOFWxGmzTy
UKEnY3+qRoA0voVN4X5EmDDSOYkxLniO150xYX1E4b6dWlizXmbfSAO1b27iqHmn+3n/dyIi3WOF
Sx9sNpIlvRl96TK8u6FUT1cSyKkwGmx6fWG+BGQ0LRKcAaaX1Fe3PxhClZswSRiW2052wtzIoj8B
lyzT/GToGQvs2NN6LoPs2StLGHJMA3HUYqfxETbha4YRjK6yfPKHFSEh4lFTxMmN65S1nVFQFfJo
B880LxlgcDmjCSZQ6qDWjxgqFgMD60jvQS2UGSetyWy3yMQvVaEXt4aQhdpq2xM6PoiUfvGWdvEB
M4ppdC9jVjgHOTjVpnFUCumvZCdG+nqxJ/ASBexY5Ojjk8up7szTmD/62VdTCOs1ltA/jGFIHioD
P/mU6vWTpoJwlQ3+Tyx11eb+29PKCA+ke1B91P1nK6bwxLSzfApj8Z6PYXdym7BCk+BviIVReFBF
Tl8rv+mUpCsQzV/OBLujldcomoZr2RAKbXFEZlcpaLIR82L8NPs8eDYV0euBlCTUteqAe+lSdRVw
TVE4ZzuJ8xPiTLAZAPv8AO1Wb7+FUcOM28CoBVHvIaObcZwKHTApITOJWT1KNlKGQEUP55IUiKaL
T7pbEFMCcCrAbLEYyN8kHCGSqKbluxwi1KiGw98ZUiIWE6O6zrmafesuaWhdmHa75Ken4Vl3KU2T
6twHUfwyNt257vJbLTQelr6GfjbBavT0HIBv/C0SvjrVHAkXDWHYC1UbT1ZkAirx6iOfXTclG2sg
NDlKoFLLMTwU+NSjDTM/HQzPeDYhMqwdhSBvmLpPlz/H97u1mxKKgVSPqwayZGgJLy874k4WKE+1
84gNz9U5uttt2p2sCnV0iGNhPRXjlbRaiRhKA64TQcBFt0ncWgbthzldj1FyqFHcYlxjaXBR6PqP
YSuwtbgaRWwGaSIztCOeb4jI+ZWY4IVT1P4tsVMsvaWqqffQfLdPuIJz7q1fWqSbJO8ePOCIzNlr
XNcpJ4WYqd2EHM+LGZvp4/iux3r0aKZbDfCMzB85udoHrDSgcnPeShv0t3KqNygScH4Qrd4YnnOY
nepjouOBbpkE9tmVowi7YWUMq4r4Xr1bA3OuOIOCLiI/PBy8J6yu7k6bxMYvUMBZbvuuMuS6Kk2+
2tG/SCsPLwOFWTW02QY3NdHE2SosKoU6nBQ9mCmTS7PSD/QTIZvPARZSHJN0u4eONawZSP4akxM2
FHy43Jb2yN3uBCQCe1H/LNqatDf3zWZvWVRhAQTPluCqRf4aJZgHO1djPhRQxsQVIbDVe4V3i3+D
R9pA/UYDhFWyhwMd1iky8PHLHWMGwHCQ8Yd+Uyl68oiMefDHxbnVnZuB6nFlmB4A0AhTV+yeSdF5
sRmDr/pceVuiJK+RAAoVGtavlkVkHRjdyN9LtTaKt8w0GLLWpISMxAnLXLWbsZgOpkN+uPSgIODd
OJRWg6+HZ/U0Jv1DHf/oreqC6C+9jvGnpkfOlrpueEozpIYvLff9zoXPNbPzlpkL0VQHndEX5XQ6
e2RZE4zurFobAIDMrGurhvzkjEzlZDR9oiLZ1VbprUVZOyuLXLjDMOuCimSkzcARKoZwXagYWUo5
rIPGfBRMWM0Ymx/A97l+zxTLZQNkBLV2xjSbyX+mX5hVnGtRPCtYBxurNGFstiVChXDRwrhem9VQ
czbCcJwJOo3ZeCRxfjjZLPU6o1dDMkXux/Ergntn+GqAMwJiTwcwXNpudayROy9KiskIj/ieLt9L
yCxsxCC/6VoyOLPc/YqQx7Qj4YJ6jSM6e7YNgluDxnj3Z3oyU3OU/xHLKaYaRllMJUbhHArkC3HX
2Tt9AmVoWD7x6hwxk6l49oGzp16Cuwa0y8lN444zblStOhxolPqHNO3abVpEL6Bl3SeXXAwr0utH
DT8l+a+Nu3bSz37KSInxHXNpBfSaBpgNuhvDsOFMRB51viBDj4sf8ZDEGloIQSKRA0FrmriFXZaj
hSkQYgk2b8v3HhHGTEcLasYCv/6u6lj/caLkW9vVPrKZmpyhBEbHnB6TmrDXFHHzku7pr5DeArFQ
Kj82g0ZssnPKifBkNzBxGUjvlhXWjaJKN7T8w5HObeAEZ+SQAXP7RuK8v8Do5q+UXc3UXqoRB0T/
FMnszHCazk6dgAPvOUxNatoSvUcHqxGnoCt/5C7zGoMDFffkuBAt7JXMgxdqDyhlQruNz5brQOaW
r2buNrBQsdQkXjLsgmb4UaItYkEo97GNT34qUok++8JAeY48z34SS/voj6B0s4kS2zJ9iSOQdCZ6
qwmwsznrS6wGk0gj7hCAsIgOpsAzliLPT3k9sURkuJacKN13cz/CswIAQshqwhzcvmPZDLoyPMCR
p6N3h3PexXI/9lwzVY1iZ+pqRpHPudt+djAb9UZTANrm9E4SwJxdm7SbBjwAEr90WSp379eYFHo5
3YX6u0J58WOWW+uifY0tn7F8n9cbZ1I3ZxYZ+NRx0FszNNYGpBvkERyVy7vLEJtq7xPyHJDPSdMO
yMwgyLzS+QzSOqXxLcJobTDsTMASMcSXHfDAcJ1pqE0YIe0EFJjtTMTxOT6vSGvA/qRXXIMx/F7p
WPO64rPxSJRoNRylnZiJNrlLiCUDwgEanGbWe1yIb+gpY199jWFaLlH85sDDLAczLypI7DxP9sQg
VOujYSk6sZcmJqTCYkgcYK1v1WtixOFS5cgC8H2C86B+BdKA5C0k2GJ0vY0Vya1BY+HRLsabHzWU
sDHKErhYaPGzSK0mj7WsD9dBG+G0LYlii+HVOD19YQVFhiwuUAARPrcmNzFe1uzdxJPt45ozS0EG
zZL6/r+YOq/lupVri34RqhAa3cDrzpnkFqNeUCQlIsdG/noPyHXL94XWsY8sihvoXmHOMZEVjJBC
LTZtZkH0hMRHfrAD92gxBZQyYgLJuiH26uCEBx9KRpS9DJbaNXpu1l6GmtyM2CcOUQmRAYu3OVTX
Ru9ty8IfC/Vpi6WfbZzWZ0ZD8sr0vuk5SGPbLkn4YmgvzOrULlwQZY1vk88FXxX87DpQkw7Z2TyL
8WaqVIxddOZKseUFBzT54w7m/MaiMkLaQag9Ze2AniH0WMNbWQNDSKDwgH/eb7LlqZQFSGtP9L/t
vD8LO/tdxLrdlYXBd+BCOsxqcY1EiZmaQbkn4axbYic8EBPaQ04ZoM/WM+Egy4HGbkPYejM4Xg9R
odXr5E26EcpI1W1ibPH5pH5hf3rF4QLsFwnuliZp4058wu6srANYVcOwQ66G4IqfKd55wMNQjquD
KPDXT24BYN81v2D3BJu6IXFYy6WsWyLtQpH+aqGlUpxKlJm+cU1beoeZOgiusOesKi/d4qvC9Rd7
mCHjCa0JP7i6Dum1xpHRKXHPWll42UcSSvOiRjlpv4BSUpBRZ4PSDfN/jolx6ohHsYwOR7NSxqmP
OOPY6/IOTd1ZjyTpSnz0/AVRBwYOdyrZ31sv0XjDUsvcpSa/h5QSx0/aUxTyXrkzLg8LJYLOaXUB
z1HPyrXi9x80dpg4JUtssJP+VAbIlWfK6guo6Js2cTSRggZ7eDEywdmZt+44b8F2ETEwMA4UHO0D
Qi9AGfEaof2KZI1hBRkS9e+EhW2BKEaaP6FFMAtITlTTR+0Nj2bFdCVkpsskBkLlND5EXookECNK
ZdjEQu9w0xv7zI7Uon2+yqA7syRwOdJSvfdittKuiNGxsU7ZWXIWN8b4W9rZZ+KtZuZp3CU8SnVt
7NkANZtaMSWh39Mnw4FVNjdJxfETylORyXLdpkSDw44rznjAi7OrQGZ1IQdgM/iHcBaQsbsWVDuQ
fUAstGI2mpSk9LxNajYgRsJxZTZJdhJt/VHz+VxHpzumbnQMjKLcx4ulaiR8qp/y5NTgzg2t+qMd
cUCiNFxiNXNeehPKugGkIfEmQCzC3ajKctYu7WXQcQDrPjQeaS8hALtltBMI3FY9sCMjtG52kR5L
fwLNKecO+WL2OMpHMNfuklDyE8qRhDhEbS4qqs4dvgy3udEcbMwK1o138z0uv6gvP7VJYl6DcHiJ
GhynEuvKNerEu66rT5US4jiCpQzc1YybJlLf48R/hcr64Mnp6MHR7CZOalk+d7X7TTV2T+k9udj7
TP7FTIjI1P2oeMC1I7ZI6l61i9vZDRV2NSj53fKXrMfimRWPRRiDWsmBfIPRJHkiC9RHMqWQDiz6
Yzf52+XJfarti5WsMYrcyLrfoh5jrIwOR1k9ABJmk/K7GsSX7rEoqxD4qxWUzGuL+/QNqqpe5xny
l5wMGEqG51bTtrhQWydMUHTx08aW+Yb4sQGxNX/N1Lf+4Mtknmg9MwLjueMc74kvD4dgEWuicI8k
32QyRZtBcwkt4NNp6oDIqyrA/rSvU/OlLUfm++byYsQP4pEo1eoUBKVe9RlmaifJnkFpP5B8mYDE
hs8K+rKF7Eaod+8eg9r8laXFK9TCBQ9c3ZoUR2HjkWVOtgleZ6NxVqbQ+HaC9jut21cV48ljyLRc
foJzpf8VFGlzdW0D8TgOQIf8KC6Snh2K5ehdB59h3bvladARiPne+vFjiZGGXe3KVBs1aFyT+qCb
0WT9lbLUFKpj+h1ydMCIaQnnXsWj+KLWGXdN9MU6aesMnnhQ39pdJi2yFceIsTwOPIztrF/WYUNd
aqjlfk1uHVUsZk12cAW3y2r0MdTXGaU5XuPgFufl33YOjnLUV8Mcd8kAP4b5Od9PhZnBGeQqTQMA
P2bQrCMXUhGhBDcyWMstDo7+CXyQu4kecY0DDA87d1/ze6FVYFuL8ktRWhtykH4PgbGZBk8/mBr7
+Ciyv4PJOMFMPwPaU4rz8b2iP115WjLFYLm8BTgKl4BZ+cYnbyUh4QiPWR6tUVYLwLQzu2R7OudA
Wd4CgnCVo6nBAiM+uXJ4EzgjfTXBNCwXeVDKCLh22vtkx9XOsBbIk9uhJmZTftH9C3d5eNClByVu
lar2q9XxixxFejcL+qsQhmWth2E/268FAU4PAIaQUPZEnCSan0kW4c4YpjHeKVQgnBLda1TTvgb9
9MA0O97P0adomKd2TZquJ0I9Mfm9qqKmJwpw7rHX5yGzdX1xpLPJ3Ryc7VbG7fBlJngXGIEAtyRw
rGgi9JS8OLpK4NmapfcL7P8fjbJorrP5PckI5EpnfCPD2StPNmPFldmqy2gT6zGR2tI2v/CQmhsb
S00Z18ajwHW90h1luJiCu7a7/tyUxb20WQD48PHW4Euhfk14/fLhRDrSXlgARBrtMCIoy3xnVOVE
oT7QCabdCfVIsqldHixHiXzNj/7kL4HEuTXcerX4/15w4wwIvAm7FRKgVBv6TBY8iiVoP22DZJkT
CyQEIxWvQyrAyngDa2Ilgupz2TMG4t0Jq/hgL4isKdS7WRhvRHERHGVnS5lob9Dt/LSRj45/MpDK
qlsG4IxcdQaXhApdyiJzHhrj6nTdqe7MXdh7q7oazY1u1LYKPPSccNPY+a0kpJxNrsJnKFXvmYqW
ijn4CRnLIMDkJGyHFXCc7NmlUjWtp7x330sxcxelApJk22yMDqJIDG+OJ0T8DiAkTYuzhPip0l/E
vxxCfLj3qWT4TB37IRW1P98x6TlBwQ/iXqYQYVD0vAvN3FJerRioqawBv7UOUyyQJl6NOnBY/OkT
KSd2S1Cs2X5ndQMwDxhbpfWe8KgE8o0NMDuuHoss2Yxxi807AGyZ90vS6QAUsU8wBuo7Nek6GEmr
qU03gA0fEEtdbYulf3JSLKOYtaniHDZ90Hi2BWgQyhHEt36DSsV2FClJScHOU3QwWfyMNKiWKMqw
QkzUpc7wEIL2rhxAd6k9lSzQmMkUHLojdPKLo5NbWdTx2iTSZ1Q9tAFEhRuWvauU0Sp5MYCmyhWG
7R7YaA+SzKw3k/8WRepJBcCsS0YSjCW6hMFsSZGZyGHlD8EZB9AvBBDwUPEk4a4On32asY3rSjQD
U7P1MZFurDay1zFc9zhzYC6gHuH9Feve1GrDXzMj9djsQUfh2o4Y46b4qlfDwhOqyJkKx+A+KwSt
Tp3vkoWnnjGu9q14fiPrTCMIYuZnachqtCN3bajf0m5/OBqwwmtwYD0jLdyU1nvGXHnttkW6hbpk
KfbKI36rGIJ5bT5PytpHBqMAOcHn8bLuI5t7fP/QNodpQXT6FwahKOXFHGxKritBtkAQzKf4y64y
a1+55Y8E0cKFZgIeHMOnjiNRZ+xXfZWJVdsurYs0j5FH9QoZZIWYDf9aGnNu5ifLmA+ZGxPRwi1s
xozgSNZZDwRPZTGt2Bi18jBXGuL0yMtf5z0o17nq6DrYpQSPgx189Q37MlUyRiskkoAsnKd9qAdk
/MW2G9j24aBtT9mcnvWU5VvJ43DCZ3cqZ2GfEhEH+wT9fInOV6mQIgVAyBzZn1izeNFMli8yQLRv
Lr6ajew1tj2+k6n9RgHXM5fwXca+6Fl5M1yLKg+xNcgQJ7sQxpK6vzM2069RTjqGzjsyzEyxTxhc
butkhOjs9KhXTOTKY8yKEBS4myr7FmLypjb+cB2jOPaPQZsC+WLGBT29eabiF1zUoG1KLZs1Lmzz
WJHayoJp5P+sMG6h6T+k7qj3znxR9JLbMPfRCUU/sMW22vYZGTjGSjcEvRWiPiv4Kf/+cyQygLIh
2jRN82bUGZ2YqNpVy/rI6PP25E6NhFOX/XKj5ClNc0IcJrajbFm2g1dZGA1aEqTPMyN5L/dYipUJ
WouEVXqHLKfxU00fVC4xOXF60vkbFVQBvLU/5cIcN/inaVk8MkkG41jW86db9ngATIr2ecUSB3SO
yN9TzR44hZcRfNW9f81oHi0ZfkeV5g40RsCKyA9i7r1N11gErHfMv/wIMEFQiSXLhEJF/KXl3qD1
prorzNJ4quV7EloS3SAqD9jL7sMYZjgs+aGbcUDypMvQTP6KcgZCUlXldhGf4RPXB3PJv5qQg2jP
eCZ5M9t62Fa2k0dgGR0q0ZJZ87fKakZp/7La2Cr6TKT519+tFqihlRrYQICKElyGCCKJyR1i33ts
nitCsa525R/TrCEQobOyFU8Th8lnnxWPHkiLdbHgD1CrCULqeNsYYW59lzcF7CZqjWKUezeqr8j3
jMvgvde6Di922jD7CMJsndbdQzag4/Dln1wX6qQa/Rn6JPAQQIOs1AMKLUFSkTE5NzyXseuR0JlH
YOP88ClqmHBAPEdWbOevhmsfsqoq937Lxrd6xAXMjLwcZlJWyj9pQVSgfNMGkhSgmo6ALmJX89lM
3eQC1wUR/FcI9AJIEjrFOOJXWFv+5CSK+CCYQklEDj/LM/fPJStkuzFTzuoYQCThPz+w7KNjlAGD
YuuxrkkdMty4v+EpIneozLZhNzw2JpBcJXMyI0eDEN8mOFcwg4/Q1FhlogBw3IeinYzPKWVE5oXU
U2nuhk+jv489jnsWxOYpbeL+FDVhsHXGcdu1GLOUf8o7a1X2NsIIod9AqqGeLFti0dsbIrhdhcp/
V8Ar2iCMN5lJFxLzABNhopznnSn6iImWWTwBI/Rh/mGhd+TQMnEydg1xcbs0c6KtiPxrqzjKHZDL
QEWgF2hVr7oCHG/hfdSsGM/tpI5kCAJHsqNxUyblVs7GT5bEj2Q17wce7J1Z60Mys2crB9JVGzht
jM8IZB8JTZtttz6yryffbR75IXoo4spw1zb4FcbfHFeQYzL7qfBr7oGU5ED8wKSK15591Tq9pVnL
t9ruOjc5DC7GyEZSBjiAWVYy4GpPqGl1m0XracRUnQPHYZIQbPTLhL1o8rOvyYLaI8HROkzyyE+E
M2MuptR+mcoaqSYAD9iC8tpj5E4vZrmbGlZzKZSnxPB8DH3wL5EcZonxBcAnWoOTZRNLSxfVPlXB
5GnmUVggYhQRmQICHYxPkdE+sje29ziGPuPZe/AZOzGiCZnW2uyeu/IO+OZKGEe8cUziM/qMyak0
v8YxeZxKwyQuFYUbDdCqN51qFSVTDC2ou86COjT0G9JFzLOZdCcVCdZXvp1fDJf82M69OyCg8YNT
dsn5veODLiMT7Mi7WnrZZtvVQDmF4ahrASlng2gD+sfSqrY6fW2JJKuzelOWzKTsoXkx5pPuoleO
Cb3yGpDRrBBPBY4nyqROwFDhsIo70t+bqxD+KRtZ2+qk4Rqbri0Gd4wflzjLqy0Lv+cZotBJ1M25
mxL/iLvhTy0S9HAWhS64TLw5uSJayhEaZVj3Ju2JTrXm/k1iL1qXzYgkL0BfA8P9WJiMxePUgNMv
/T3SSjSxhriTT4RFDqT6HDD8rboDVGPAgRVnErKtA/0vocI+xI7R0TizkPaYU96QtLHQY+Ly0SUA
w2v8T4ozMkFlRSyRnyM2ouhahTX3gDUTMZgTM5pGBlBWzElNQfBtJ+y/mSTWB/6KuWr8DyzTDLaX
ySnK72Ir6J46RHkFOhguI9LnVN5xTynjsSF4RI7IIEEjUzdyjyEhODmMkRg3Gmctmrcw9HloF0R4
rrzjNEvGJ+hgYpcopSQNjjEpPEXIlm0Kqc9yv43QWrpAhw9ehlQxr41veFd4CG2yfpZEKdMK6AS4
0WpU9XjkSpi2JDrEmFS60q12CcOBc+zFr3z4BdMvM9ravbgPLlycYgSLlFsw5JA+0H4QMcbJm5Tw
RC2Y8nuWo6QLYZdPxtpnfU7WXyLyM2kXboccQM5/85hM5iCZNjXiTN6B36lWb60LBckLnWPU0Vu2
VrINdQ2eaMipAKNfnsBT4lXFt0cMRlwJAZmGpRN5xmB4nVttJE8gYIFJDzFrR8EUMjPmdM+IJzeN
n0AX8pGJrFWrfc66NDMopFsmwlZfsp1azzpwb56Zu5hT2TXn3Bxt1JLdmgTNfio0BSJ6KHtBIVJC
XRJ3IMtUhjs6uGcr9z7nLvvLCgZKv1F0KEggymfWiT5KrMvBIZM2LP7UjXxWIwZA5fAAsvTcR9Gn
L5AixJ3JJj/zMG/BkTgkEuaYxVhuzitYAEwK3RqYbY62xwkQuqZju/3bOfZOFSC7WglxbPBIoes8
2EU2U0R2PwwjfMIg4dgV22R5XUVd87ExUpNBtcUlwB3aExmm+J5FrF9kOOB8iji9a7brxhA8JbaF
2mopToX31TjjJVraVR8F9VZ186E0mzM8zp+4dtROD+1ubs9YRW9RhWQaicufooPC0/cfFGZIlMg8
7BdUS1jAmZb105gkX+EyK+A6AhWHomkTNDWbF/9mx/StyH7Y+xDcsvXh8TL5r95SxoxmIIodvFqD
CUdHrKs/rYtWoFGwF6Zf/xY0eFfRa5ewowbuIL84ZE55HmPK0pwFUqvMHl9e3YIttC+pHO6lqYCD
tg1JJV39Mfmso6qJ3DIH/qiB4F8bzD0Nh8Knl681S3JWZO9p9GO3Y3gYBq70Pvqa9AxQWOEIcFTw
zYvo7jGWMyDMGmMFgRIp1pT+1DBIMQzi+BM9MFFjg+yW9BYCk0a3u3NlcNCly8clrI0kn21SEaoW
jxd6IT2NYkTtcTT6ZffczS95G8FpqocIsF30PglI4VXTUpVZQPy9p9aO/naRcZ7xsKBEUT/4aN2G
B6FrOwTGokSrYNPOj1wOWEuBoGI65rIpvkXx1Lzm4i9ippdmMC9yYMYxFsRPY37+ZKU3+BE62qT7
DSyeUnXMkNrXKaiqxtebfgAHjFJvFflOukkciaY2PTOC2oaBx0vTuJ9+RKmJHekAODYiJC6+5stA
vC0Saze0ECBbNf6Qx4EqLkjfvSyUh52a+YbdsfFplLxV6ddfnjA/dAPOrHBGyovKJyMYyVop5VfK
8mjXy/ltrtEJjEy5jBwFbAPungrJ+uzG9iFAimg1qjm6FaorxkAVU7DoNeianYXyCS8zc4iA9Us3
ja9dzxoNP4Te3pE4vxcWPM/MhUQPKWJZITN2nUxxYhaPWy4x7vYYb1xe6NXsd8Hbv324NqZfVjv+
zrpcrayEiDmza/6y/X/lp5ZtWvQ3a2LpiCNPSNFyzRIPdpxb6/X4Wjn+g59Yt0ilaocDtkHs4B5L
GBcsBXkAndLM9rOkoWXFW204dk/EGFg76labYqZkHWBysM19dLTT5LVIeSIiMg82xBF2mNSnfK/5
figOo3U2yXd/4ZKNnH5lbz4XOHN7LnASYwCD2LTpnT+8LkftCjqqky7LCJdbkd0OsP43W1QQXbz2
0STf3ivvNkHJmy4vPoyS4JKg7/7MDU3XTOTIvuaouZZ1eYbHYmC2FGSnOR0X62zDSoY6TZwUTMYf
GFlfTAvvQwcFBeYzLSTxCyuyQAh9u5pOsoyGg3QzuXJk4Zts1YgsKQVwsWpL8eVaz0MJy9hS+omN
FmFv3XDH5O8KGcIPkLuAnhwpNu0dpuNVMBQvkO4ebU1Co9cG66aJz0OH4rpII14VMyPPiHRB4y0v
il8eKA+mzjN9z8TbH9TnBDzmHmqkUPwN6pxjta4vRRguYssMi7puD02YngEHHM3KsQ92VQ/Iyugp
tY9fdckeRUrwaE5Ia1g/n0x+9nMO0EKO4Q6oPlN2i5mvU9cvunG+UIFxtEY+d39TsH/N2RpJdhEB
1uhtnOSEX8L0LQ0bOpsujXUe15cetVzbxySa+MOyImIF01hPhHZHaz+PEhzbiHKSuCNeD5F4F8p7
VJD9OC8YrlKqxwLtvRCQRmEP01X45LYNRFjkM691L7+gjtFPjA2yvNp6xilAlZFAZU2TOz6ie8xT
RP3eMEWciTRztn1FKIY9Mj3BTHYd2CGThkt9MZeMGogHeMfbL3fDON/iKnktU6J95+yIn2c/s3U7
N6QjmRYjN4lPgVqFy1V69TlvIaEaM5iAEewmPrd4rTts9LbKmnNJHBkzpR7+LqJsROMcf8ZJ11RP
rjk923wuphoR846wPMuwCG+LHrpUKF+b2gdAaVDEcA/2dFBThKCfa1sLiIBWyjrIpqH0i+7Lcma5
H7y0WI+g2uueKpSrPTPRXU+hSTqL97sOF9SvUTD2TuF+Gwo5QGJ1R48500m65lWEGwbW7O5rP98M
SfQlHeQt1dJYNXb72BISTLgUa5eAUK9NrtlatdVFOSD41TgcOsxZfQijtXBrQNj5DRoDEehdQd28
o9hTk3WtRN/tPCPB/ZZYWwjuKemp+YhJpfldLcp+NL7rLgrJVXOJ6yiTDhJSt8mA4tpEwJ/m4lU4
5Gb2CT9orAaPspH9PlW93jjFH427B/tS/uJ68y89QNWBoLXuZhPSL00cgkZ17In3pYN+boX9iyCH
EIQmhU7Ztm/t5O/HuHmA5y/2XAnbYLBeI7d/62uIApR2pEgZFURK9kt9H25UpF6Vnf9EYv5gRh6t
47S9gaV+8IIEdv7CvrIgZ3s8kCtj5EOoUb675DsHFG1rkxjbpG5OcB0XG3x/RRXhr+eWuYen+rUl
ykOZz6BVfDGgjNLxOiK3r0c7zP8+weYzqVPxiHqUEKtJEDjOSb+qqA4oycY3KikMY1xkVcht2puI
txP8jftinJBJWj8s3jim4hShlnhbqD8GoGtEUsPdihl2Mi4qLrnjHwb/ZjTsuGSHSdL8irLiSabw
EsXAlJFADWK2oDAYrAy3QVka4J2NN4m7aUdQ4Bd4G1RUXnKNvJrUIkLqfYYpB3dk9T8T0DtyGTNC
8vO1qkE/ueI6BMjsWxKjyLyUa+kTCFdJHqCKKlYRxtNrWtXO5QXrSxEzJ5UwpBUOzhYpEeXqXB0K
hAQhYF92Yksn5zjfTuvdko5HWoplynhmtLgkUvMbYJzkG1VTKJc6lPtsubUxf6ZrRKHMIMAkZsaA
BMJJmbkTlLSIjx/Z3hAyxOwOLrm/8w2yO3srZ/bafY8YL3eFUX3Bc+CS/yH0CHCztojhCGDX+BVA
0URFACFBmZlL+Zwb9EoQeQG9JPHJqxbSeTYx9xXf2FgMghjG60T/fkCv/8LihsWS2rZtijgxe4yG
hS7rUgWa6yofb5hTsqeUwMAJGvvJqZJfvXEbQWCqbirpgOJzlE45nJNgT8+gjlUZvw+IW45j2mzz
Jr2SZ8pj2kSEEm9ddTbLJNhPQpPOvEh6DOcN5hdwNV/vq6Ilsh7zHTvlTNPyVu4tQ9hIJhapPBI6
eY9nf3RfXVxh+yzjvPbjcE0cQIhzDtwS0k4Oo+oL9ohoQ15HOW+aAGElKQuHOLT6jcCmuBJ5zYse
5/c8ctkFJ1jZIvU7yZyDSPOJQRByr8mbr+PgQE4Yxy9FArn0+nOYhaeBYfry7N/JJ4yfmATx/nnH
YrzEsttD2252gc/ApkteSVnUWw/oiy1gWkD5dkbEVZlXHvsemQ1Ly20U9R1Ebr03kjzZK5xsCE1J
dNYxvyBF+FeInnyS08YMoPQz6mf4HuWnqXyJ585g1Sc3XhHVlwkRoNVFzsZo/hm2H6rAKvYCiIpo
zTP6nmIrCZlgzpcC4w2oQGfGsWNFJKkoDvw7NJFJ36xKRUJksKiL6xE8HPCoQ5N43rWmWl9kMeJU
LWuBqu+eAKuvC5apy7a0XsWcAavewCgBuTOe8OIgrrCpXS1n1XXB7wL9z1oY8gPTi49ofPR/lJs7
ry3rNSchPniYwLQTtUVUx3Q1uvgxNwXTnSY2V7yGD2MHCBS47br3WnMHtvUXvBJ5dCrqm9L5TGOP
cYNlGjtLCIgnXXzM8YpuE5g3Y1tu9g02g+1Q1NAqnI7UUnqM1NzlYXIy2vgxm/2Y2zFZ9pV8YJ7k
B40dzLqV1ac5uH8yB285aVk7IxDZme8JbaVrE2/ABJ8mH0OKxyBgNA/arvozypN94RffNRbr49g4
21BY/yaY3zgn7i0V3k5zta7hHK9ccmorRZDusltvFJzXcrS2vW+gHR4pkGEZT6spf2aPhk9/2WXW
U/PV5CViUB9tiVNTnTh5Bms8qdbW9OXZNF0x3qhVjSqBbcL04VbkUhVZUzPAS09BR9QUNzM5qQxU
WpwdJUPwrXZ9SO0ze8akpDyDbhOccypNfORIgCNSrKyWDsxnAouY0NkXsBYBDoQrn5CIbWQJc2eU
827W3AxVW2NX0lnP2kym61LxhzmUVDZ6U9ssP/nTRJhQlwAMDsLxYPoah84E3jTiT1tZTnzF25JV
aBrt1P5jhAQ06uBUcOjwrM1703ksmfYxX+riDRqKYQe25aVr5E+U1o8IMMwxQSRv9M1tjrC8cyoY
AwJTn0CzgR4ibjAiiW2kWWvIKCVldmhhEoPJ6nl4wPue56S7WEF3AXrVPGQGkGuLvLxV2jbvpAs7
W8BfV0bKCt1UN3Gno2wcn+EFh2vk/HCzvfpus27YBwLqPMbMZ9x5fxNHREeBb4pe2N5PNsN1hqm4
D4fBe0hS5+wz/j/gePgwkI4hJ/Ls5JYyBll7k1VvzTRKb6HFynZMo0fLCF1xIGqyZBqOaxRwJ4xZ
yVQlJSL9AZgZiQOhv3f7ks8VSvPT0OMVaXvzq6fRZHgUnVCbgPXsAgS8wI6GAIg+yqSnUrTXYCTQ
qQpaXXHBTM+dqA22+8xHWNWeuGLrgxEYeErQCU1We86yCCxfYbBBCu25wKHX+iENK5j/ok3+5qmK
j64/j0tHmR4cF3lB0fZ3up4GWcAAD1NY8e86HVqyTMT4IDGn39LW+U1mt1lkF57l7OilzTe6wPA4
AeV2A5+I3zL7quSIpWb5p94leta1/XOZVuZVx36465lsByxWDi2G9nocEE26YLjqhjFOhOB2ywQE
hWKaTNt+NogPLUtto+QMM/IiK5DgigmNldblzVm+/PtVb5Hz2fTB9X//fWOIfI8RPzskV7os/auW
WHxmFPzrDuGLhQjnLkaURKkJbakXaPlbO9wzT9agAPzgmLXgHGv4RosKHYsqHINNbtndI4JC4Mgx
/x7OIzYuafKpfZfw4VJZW4Mh6Qq7DSyvMQ4OJnzl0+iNR0AWG97n/AvVP2cdArjUKOTzlM/o5Z2l
/9bKfbYL/zdk7KX+sedXJ2NhYFppfBNFNb8WnG5DnLf3eFDyxfb2/6R8rDfjJweWxL/fUnqWdxnI
dGEu20x3mAZ7u3KLk3JRIVpN4bz8v3/k2rvBV3ttOrt/ypsj7DBy5JcvCDqgvWLkMhFKOFMnboHp
lWdnGvZ9OCJTs/xzZ8jw1uWtuvWOA8lhDHYFKsxzUPjimNrmc57OjlxFuXcaogIt/qyyq98Sn1yT
SGXNAUQgIfjBgrRex5lS5/99GfvUO0PRRNSl4nmLZ4IZpSfaI6Y8cS/STt4sJQ9+ndtryGPDIZZF
9lLhbieMFJbsYGYvAFVAIA7Og+8Rew7B+bWe+OCl2VmHpjXGuwuJ5akI3gAPjnc9udla5ET/kFCv
rgQeY+nFzKF7714R3VVR6Qd/LN5ej6DkkwAvc0xngn5V7RHbIFW7la4XHNxFyqTQjWxbqpNDQuLw
B+msDC6a/A2D2ansfYIgMHrAdoytjxizOOGvOacUNlOiOYn5JBqB3VWsnzLH+/6HOkGgt9h8X+K0
xKgKpEBhJGb0P/lILlPbLYAkWQlpcsK8/PvS8hD991f//tFiBbCK4+pgMQw7GIPvI4VCiezn/Ys/
ReHV89l2uUgfNp0gZS2yzHSHNcJETCOHV7tuIKtzSR+laLdRV3VnGHH19X9fVMBDXRC0h4LwaHmO
hUbk/76Eizx18M1rg274WPyzyKOM1bRG0AwkqY8kOLBTImpes+Jt2wuapW2HtOSWxt3y163OMmTl
uDJLjETE+5KYbQVZdJG5PmBJh53r1O4JrKDlbf/9socBmeOnXWsfYIQ1wH7kEOSCcGGI6Eo/TRny
u6KaCPFe4CIL/RaKULW3hGedvWG2zonxbleQE7Z+PwQvXOzGine5faJhQ8eSLLAgJFXVxZ3OU1AQ
kG4wnCW401zDeUsflMPsDGKcZXHb/Nsk1HF7ynEr78ysuiCs7/7ajntVwBmfSnN+L+2JsMEwNu8e
5xvydG+bw7Lb2+5N4R965S/XYckYB9JVrE2eiDcAoSae1Qy7hAGhkm6eBKXC/xwJXiYlJxUsFyZW
hWRn9UU8HXssBJQNEW1MXpWLi+UInwa53WiJh6oqvIOdU4nn2PrWqiAb8d/P4d+X0ESC09XjTguT
8mMxC/e2vKKoJ0pw8YCHsOYQyGPPs6xZrzP8Kru0/fjvYZHhHpgJXu1Fkr2ygWFOsMB6ahQFG3Mm
dfbfJ2/OZLT0SSz5CB0E/liJ6jO7q0aDVLdeU5xJLL+c/JFFo9gWvJJUREDbSMbAI54W14SEuq03
RuPZxHcD9JSJq2Y9i9TEP6P1Dc6Wjet1TgoQeLaJRTjt7gjISVCv3fCOYu44jiEXuD/n1zIyLOL5
VExE5X4aOhWvwmZfyZtsrObpv1+GsnqIVYl8GCyZDurHgRnIY9LMJvNsILB6nj9kJZ1D6wbF3qb0
Y1KmHnNSSpHndDAkwdpd5iEpOcnGY1I52SsfVHQKbSPa4QnIDxlJHIPjmK8bkbfuOYzreeWVQXIZ
y4Yk5Ul8QIFlQCidgb2TfG5k2L9Uqkk2cqaubIXzZsVEHgNvRd/h9nuQAuUvy2VtxGYhBrb2qiBd
OsN/GDuz3caVLGu/SuNcN6sZHIIk0FUXmmfJs503RA5OzmNwfvr/o7K6zzlVP6oaSBCWLDtlSQzu
2Hutb3WE/2EHeTcHU66UKtM9oVSvkTmBgBiNp1r00SXlQxTAe/k2pdYtpl27DwTTHRfC3JtFjbWG
6JoTLU6C8DSlR3NyUzaiLrZeCDsozbnpVm61m/pmZw3kwQBb2fcTeyDk7qzaBR6ZNu8wUY0GGQ6O
fSsqMJljr4guL6p626IEvxDxOF0wkfBcWv0H3KVpjQ0BoQtbBDKeouxUhyW6JEcZiztDKEndgAhf
F0cpja7tZI/2cx0NpI/A9wU8kyWnSsu8bR05lErZcIQ3yx5lLBlqxc14SdxXzIv9OddtbZn2yEQJ
8hQnzkLlha+NXmhnCtHumWRKNtXlQ0e61pqGEbWJDG1MPWOf7IZWieX9Yy/SqWW41ny1tcZ+suIf
fUvxa9OYLhFdQPfBK2cghGSdIF7Cy2Bt+kV8rmbAAz5U4/hr8UnAL7QzrojG4TNNV1qJfq9Q44TF
1RKozskIXaAAG79IJB+G6aXret5KDHCLGfmTTMFHM/V5SCuYx/T7MEv0W641PwThR7STTHGqo4Jw
j6G2n4yKOGCc1wizwDZYWFedysbt4Q3JAWwA+YtxmEJQxlQTdhgNbNH8dEoTLRZ/5XkksencQozY
1Zn52BnYjsjlxS9UdP4x7M19JNO7DZlGXgfMRAIaZA9pU8bnHiZaGa37COt/gcZkgYXMWN3fWN/t
Hk29xwdfZdPRJylwi3kyo0pzzDULNvF4rccWOGy1U2gCY2dxoA2qK/K5LSqwWPpIJlT5XRlc5AM2
AfcVCoZ6vqEC/mmIyFuFsQuuZHLwGjSuvxdhTghODkd+6nsMEKPCiB1GHwGEiyfy9+LZa+3sHfYn
0FFNAfOBg5bF80iYFTp+7BAlXV3lseFi6dM8M8UpLuyVSFP9MKR0yEtQYEMIuILomcV98R/DKVna
ivPATZFaBF4rwGVyIPCR/beX5TRhPMrkRETM6WuCJ0Krf0fDgTmsJlm092zoSCHxUwnJB4eZUb0e
5TDHt3EYGlcdGlqdtg+dgX20M5JvRksvMeOLpHcnyV85B0yGrlzo1WLQZX0o4+w9BSV3xl2SH3K0
PgtlSp2TNMzo1VUdF1kUFDZuvy3EyekyFnMZ3Qc3YD/etgiE9Wvvo8CWveTAL2ZT4ytwA/vcCake
8mlXS6q/+5IzhOCY26YC9J9e/dFv9rbZ0xgM6+Gi9zF6YpaibdO47lZD96qD1O03tMMYxfhZsmoT
Me7aoDxV6AEekYBDPedR28BEh17nudzmFck3IcWH6uLm5A2yZy+WPmUsPCsMTf0rBU21SesppDtF
rlbUjSfMLtq29JW9wQDiPHYuC8SUzHt6O2KzKcOVlAYZBKlcNX63s+oufMx96gfSHPAUkjBcgcJV
tRVuzJl+8euZE2jyZZhXQOS7t8kmNM4hkw8IVhgC2plLPA15MNhgqLt1Oaz0+ZQRGDl26XzTTEkh
GLWoWiI18Y98UaFZT1YwbWOwF6iaha1aKr4Cdpny0W42NAUj3UCmEUxbWSL6xvmcnBh7wr+t8jcS
HcftELomCa9kQvAb2f5WJSBfZ6btQ5LGDJS9ujjldrgFU7b+YHDcEeV86U/BOYbg5cn01PUf/dQ6
V7ugf6HTqQww6l3v55xjlGIVO41z9nsrP4S68VLHxgFKuf7WI6jaNK31hIm2JuyJcb6UYL6oShc8
teEmU6C4FbHaqHjximQokEUWfMmmEYbTjIB1dTJrRk5YGoLxcLp/pcLTIL/NXqBJBtEV15e8CcrS
m0xQ9VX5cUh9gcznf+5GHgeYCexaOmRs4wd7HSd1dmjTLln0pl2sRl3b6pE0L7JhMMZOwdzFnWfe
hKo2I5uzM120rari8kQykbpiQfCPTt3uLKem5IFtscq7OoGCGCRnDY0gy9lqMkf5TA6he8T0I5cR
feyPsXNWXOvWmZfLB5eu9LZtMAvUsiyZV0b+abQJ1jamuru5cZHtXWp5kqeC7nY/VMI8B3r2qafT
A3k7zLwpLj0x3FJ/8o/dSBKTa6O08cbyGMnmWMR2TuIhIZA2eVD3i0E/VdXq12e1Lax32GZXQ+Pj
IJokea5shzcjMOawytzawv9M9qZn26sBABS65hE6Ud0u3TngwWhTyDoDZ/WE9+lYlIKRuaco/qDn
IZc08kfS5LUPup/MLGwZbGU+xUs/w0xV1fHspKqDy/0gTRFcmsAaD3VS7xm66quirKG7xD3cz8gc
EGsYsfbAmUctkfiPnkCiJ1q0voUzVQwM8UzHlYA4TkDtWiPw7dG0nlOAcSi8JddDaEENU9KtUbg0
U8oqoYROLHFsBSOfWHCtJll7McbhnMk5anLjsGgvwvkzjQcWcAMIDCLJ5LIOanWYoiE9DfOBaI8P
FoWBS06UHMkwqzZeOWHuRofxPFI1tHbLiHRw1absW2+H7eZBKuEfW7DQSwvp9UHhPV3coyfNWYRX
EY2RA5o72mYbPkW4zZeVkYW7rusA2SCe2iIZQpmrO/jYaTVtHBBASF/N9NZL69IFqb22Q2/cECmX
3jwhL3cQVNIN7Sbq9PEYtYi2ishytk3CTECmZDqbdf5atVUf7G2bHHRg48Uya9LiiEiMHCZv6pca
e6dF2TbdpqRzmhdGdskyu3vA9lRuZzQM0iHj7Ef2Ay0e9WRO9DKiOP2k9O0/ErxJvZamAPE8rqzQ
lDQxsvcy0uogeu9nPJr1qQkrB8cFcyvmu9M+91GaASYPV2J0q5uldGer48881DIEdjEGJp13banF
eXbNfdtdabEBsKt23cX9qbc0tGlTpuHqfhODDStaHtLnbZBWIEBKVjYU+kUrsTXxnM54jmm3G96K
AEPrmAinwD9tIoWVGtpp3wT26fjmhWUX9EMFbLHLsNnGg6ZuXQNRzAxwepSNRyogZUXDbg9OuYs6
YVbUL02jlifKNXmyTT/aD2H2JKtil/hedJtyETybc0IfCczaVqRIBgtS2I562FSbMLSZx7sk0+tG
9I6KFDAFAs3LOGhfY6m0dWbb+a13wu19QSWsfpMI2dOAeCiDQD9KZ0oIjpRnpO5zP3X+KyNMJzbX
lJUmEIZMrame73SlKt333mBdICVZJ7RgcCYcKzhbRsRs32NajCq1qcabJRPzmrgfvq1RvdT90jE0
uUsjopjnNAWn4f/AQMjQhd0LLRXTPIzqWEL4Bx2pt5gsHvSWGCJj7mqxa1nQMdEuom2evJLEu17Z
70qO094OcR3zG0kqNvfsa4k2uG+0jLxeTjQKcL94wbZ201mz6WX9TjC3pLByuaixTtNMBtdoTl/G
CazGHQPVGt6tNPXgmPl2SBwKpXqg5N4I0s+q7VYBoHDyw2nUru2UPEApCu9q+ETAexEs/XnrWxsd
YAZr2ikPVQ7C+GLVs3U53Llt0nQ+qolgkBY39lpV5KpBHH0NMUBe4vkglbwOVp0fKngiZtBvTfD6
V06AHsTQ3MjEx5cdKiVpOVbyhzIIkRqSPnwav7XYOTZpziPJNZqIKGvXTsc1poTDOTZCe61MemQw
nwi4nMSr32TBDUhS9LY06Tcfq9pINwaig00Wg866W5HzMQ/PLetamn91oHsQNMefr0TkXn+/mVVW
d7BAM/0inyXkqm5Lxrg4eVJ/G8pl3jblizDQ3tqaNq5bIC28oZZaWnrjbg2Pi69KkCUXc0HRJVUA
iiDG9RqVL3owHbQwRhWWPs2K1QsG/4jIOQ4JKSsLmRBRhCdZe0EctMj0m9Y44TeArYxgA/VpJHgT
Oy2xd6IYaLNZ25Do7hwpagRFANsfgR94MyUR9etC63zel5KG+zS23cH/rPqiO9RV07wzoeZcdd8d
hfG0TP3syXPLk9RD9uF1Pm188pNQflf1zta7+iHNV4Mj5n3KqH8Uusn75UWPbsaQ31Hdc5J0u3zS
gNlVSALc0FaH1q0Crjv2eGbbFWwCCzycL1v/gCgcM44D1dDU6vc6aLu9j76KqBsH/VZKHmw2EN+d
RP5POlVoxj0P0hqLJosx+jPRhS7aoTa/aMPB7vUKLAt0YE1LmQ1RDWsLzTJOlgbTIxPya+5U06Md
mRcwq9ZVoOwXUHF/3SIWamkSvrXRoRO8T/kjLVTnI7d1mqlD2m9M+P8fLb0h2JP2C/00bKrWGxi8
bl2MjvmUxVANNcbnRygGYGCZeZJb9GFqY7WvMfGQo+Sscyg/Txo+qNX9qyhmUHj/qqflhz+3X1sN
MuXYjoyH+8GKahSDDiqm+a52cNPLPJetpcuQsmqOFIvZY5NN+i3iit3G5PEsuYJTLdcjwIFORyc2
HyYPwAC96GZJTfHQy0zfWAnzfzh2BRIdLPkumoETEiNnEVsgGmQfevssnIjQDNgRNL3J/Ffrz4U7
nMSEoNMyKIeGds/mND6SNC4YhrHt8erkWUI8+oBB8obPWKMYAFERibQ5JyPVd898fpfCSt7YFQp2
E0oKVgjns8Jic+sopcvgB63H6OF+YGxr7cL5CTkkR9z0n4OD5TPSgu7BNvEkhnTsH1Ats7ucq7Jk
gK9SiIFEsTj7nqCFpceukmuFmWDFvvZ7X8jyuSMIDLUcjHByWqGHSbnB23izUZ45adciai5Wk+59
DirLT6YTlG8rq6WYQrDqPsqGF7EcQDoU80lSJNUD26vgW9dRj9VwoNAnqK1jl9lLFTO5R3Eg5iBM
RIXgKvSpWQ+DhmlBOa6gz2hBgJlsPqcB+IJmRP6RduAGO5SDa8ir9mko0Z8nTvWe4G5bmuFnPaeo
1VQItqofch3/770O7gp1gYbMBkBrPQvxFtk1umDDpbtfsS0j23VQndJ789fdoMfHavBi1PQkw8Ll
OJVdmR2pOY6MhDYwYr19OHfLxBQWu/uFQ0VIXHwq73WqFYcu7cd3S8+bpco8xh0UF4kGqVlN+si1
H53eZHkIzzGWH7BgGfz/n3oFKKQfvPrZRi0J2SQ7GiLTQKavZRX0i1RHDzCOhXh2MCet40aJzf1m
ZxCVqtfiCQwXPESXabodDu63quyukdkVr70q663SXGTYdRM/h+741VTCvqiEJB38Z9YlG3E35Whq
dsWEZI8s+CFdJ6N+ZhaMM2Tui1bkgj3MIBn2jdyn2YF6GAyZHmATASaLHB4SNNquy3g7M609Gd4w
AhakF5qljf1Vj8dv1KfVY4Oq2ZvUleWu3AHwzJASl+qqHBYYbYrKbWbQG6cRhWN5ZsFbig0ZMGRc
iCOd535yX2PNPLeTzL4rqFmBZWxAAumP1O3iETEFMn8d5bXlMVFwYAw81MUsg6y85Kso2m1XUTTq
JtMHl1CpU2c5mI7mlzVzhiNp9+nWREKHHLY1NqVZfcMWgjOwCPYsPe4hZMy7Ciane9Lp29SYeN8Y
4iJgEVjkAxUbR1os2XrCjXsbyk+XEdgSTkj/RhEAm9pxKmvrDrzBUVG0m9YoIhLMx+js+gWT0t9v
m238RBJLs7vf9fv996+KsGGmooFV8ohW3ACzsXE36dPl94OjAG070v8Ra+Tc3O8PZTcwJBCfutEk
2m6kCX0cUC8fR6mMvd9a4hEGaffSfq0NFII4CHBq1s1445VmWueSqsSqVl/9HGSS13jRewceaRWE
VrIXM+S9btQO09dOHygtIKLYj77vn7k4jO8dg1DqDAF8rPCeihgpj2H+IMkEn4zeWi9GzAU+6tVO
CtBf9/0qknxr3w7OpmBuy+mGak55tAzvTYlKh/sx4ol5rEyteUj8rXiFT91+L0fRLY2YboKQRXpE
SsHHQcKF7OjV3Q+9ThyJQmDLC/5CW2DvFa13duaD1ukE+g3K+Mnn0iIdwSj01a/v4JDeql7HCP6/
jwb3NYELmChDOlXeBmf6QcPD2N9v3Q8VyOgdl8OSK00hSuxQaLlqORylqIuVZeK67HD+Ih+ozQNt
8weV+Nb1ftf9kBah4OQHt/MP33D85kXI6lqXoLfdJgzP2mQGEFfSN3ciw6fTO2vNqztRaBk/+3is
PnAv0f2fArmv7Cz7GFfpPL8sLEnQel3eKFbpDDuG9ajMjt33JKxXFDN8wjS9fImc/HGq3U3RluMX
4qLVGqs2g214fXvYdJsRR+/T1Bdco/3R3Nyr6zg/opJeFlFgHpqUWGO3SbVFSra4wCnKkk6v6ofl
huzAyPvaBSMyCThyP+FYzca7uoBuY9Zvuk4OWgA8S4niCSKLWpolt0COMvQG1MQIfcIytohr65bE
wZIUsJ+DfKP1P0cEO/E2bXABUl8iTbZiE8F8Fx9MA+m0phPQNruPGWl56AjTeU1Fo0qEl1+HH2wr
dCz5Nu1gq3VQBZgoQfxVBg8NI+hUb7T4m8kkeGdGLqA7JuOIVlahA0lVxrjPPcpNF80cw20MHSUw
RdAsxVE31c3vGyRNKiyXxYi2uuEEKXp/JgYiCbY1czFW3rBgiGwuUUsmcBZmexpdOmTvzYP0K4bh
8w/mID9pUSRrT3O/53P302oR5TPiX7aihtvBxnBdKWq2MGSP3Ac/BvrfNnUmcc9ABgsgxXWXVxcc
VzCNae/53nU0tRggpuvudZnsIwtkCQPQ8pDa5taFqbJ06wpEyXCih9ldM8xrRWwR11RODcZUx0BH
mIXryWZr3SJH84QCiInhRcYUUFzJvgY+bZuAfixSiNn6aY0fPvK3Ra6L8jyWSJUDq+l2DXbktMcW
SgPyMCgre5galouIeW5p0QqbLfCeFe87PzupNj9VgeqXDXU6kWgmFIyIayT9t9XYftY+MRnU1AB2
i+DWaqZ30knFKN0WoErHLj8qcWpTzdCx1IdF1GLjDR1k522xJ590WwykdViu0jaFrYP1iYaKBR9T
lw2Nftlk1RddByCRdiTaBUbpr32r5BG0NjVxiZykXIYBGlaJSnqQpvVF08kb9BSZm1MMPFiofYaS
Y1dEODQ78xYyu31xQ4nvYmzptSFdJ5N8q9mNf0MrTPN7JopOvjZLr7iisQna6Env7avOuNKDSbcM
IxdkSDEFLqJo31XaqmZPs3LJGcDoBX5tSoGAjL77EdbZsrHMZt1PFtFgJangnz6+8UcfwmXfltF+
amEFWC5/coM98JATbMnwTCzSWfaNV8ZusE8BoV11uZOceoiMddDQLsV0VI0tuJfAGQC3Mn4eF3VB
YlYjk0foBkyusu4HGLsvQDhGEIpmsymr4TqUmOQwiKYzx1KgzFqNzvDhWiFkxMRxZ5XzwbWTFwR7
1hriGWtRR+Ha259sotaGYf+QaCJWnpwoaYaNNSVEeHeqmYekyUqyCV4YbWlhJcs2utn5B79CNJkC
jGPSB24RBCGjvokizsxeEo3RcW4GHzhUaTUWn8TmWBunN9qriY7UsaAlTmXziePcfi1ZKAvP3E6T
/xZnmEXrkUGljRHzMETGh+ZgoyukfQsikWGaw4CthdZn5Di80qH2xaNRusmHdueE3UMJVZiyON0k
NT4LIkC95OqxQyon7yTY9n8xw2YbN7GzFqy9oKL4vFnVJ/nyn37CFJLMkHbZBWRilGO1BS3wNXTy
b4OdziCQGYwEdX0ZouY6F/Op4OqmWNvwZBG9dPUeGPDbxGW5I2Ri3TrPJf2DqxlD4A8MUAtQ7DdG
SGx7FPkIp+sBgArBQlwAWKqMErINWc+yQqctRxwRepemC1WQGdFbJBl0SyXLbyT4XCJTljfI6vSM
YwBHdDWA6NbJDzWDfSRzRLq4olqJmvxb3d43ukbUaC+vY26dSoEMnhnRzTXglFveFO0bQ5LujM0T
GQElB1BQlAbduSWbapHESL/1Lnsk6AjPu19+6Sp0GGOFCdSfumoVGsZ6qnPrAP0Q0XN8zEGPz2qe
y+DkN69tonUpg2NSiZ8arZ913hPT2qfaoSYZ8iA59WjqTNMKA39PZ6em7Ch6hN8tamTA6z814I+g
v7xj1bgRmnT9jU/SWxXBLUQ7t3ElHBRLCYdTrc/Bs/KKKVGvCgMVn1WgSNNseCJt9gPmGqzCaJlX
AWZqYYDbfVUlQNk0a5+SSvMOjX+tapzW+ETKJapSVEg2EwwvATk49M41rSDSjEGPBo51Z2PeNMW1
gx5T8Fh7aCUNBvLUe8beVFq6x2SIiz+sT3qaexdSiqK17xLWYD22AQkQkNXPk8G5JuoxPmuD9nNI
m2uJ+2xb6sRHjL34Web5G50XdFF+8rNsu5e8nt7rybiYIV52LDqlhfyZinAmnZpwbzw22Qkk47r6
GBrQNK3ev1ejdA5C4U3ruR9jLVzblIpxEpw7YTEeHrypYBDf6Pkuczg/HMI943Lt9JE4cmo9AfRh
l5EqNlkjhgIIcYjnt/Go9YcYSZgb53IPfvoknf4iUf8f0CnABfejQ+YN4WoMcJo0c0xqSz7oJsv5
LCW4UYeRfYZfZZeklxuMDD+mQL81XXkVQWGcXZUcqjrYySgXb+4sD0GmkyKXjr54XsSTioh353tP
vR/kNK1Y1tHMGbRwF4UWxZvB9PWLMb6MYkRcGp5sR0ecWLAGGyYWJcNCLwI/XdMf8eHhXccNvRui
/JsHxyfWWmdtN9lS1w26zUbRbF2DyqPSen3pjwH6ssZet7ibz1bJ/j0HByVrA7kIkpGuyD5pEXaX
rkHbapGhQANr6c12fESWK/isD5Mk/oLo5YcOE5g/nKbmW14SIpFJa6MyfUv0+RdfL3/k9oCaCSwC
rXe4ECK+5LqV7BgoLBJtq2ktDV4yR9eEprdbJi0PnWa8QqmL3eKbEZdfoqH7Xg5zsjGWnA3N2h4x
83juaxCxTlr+xJH3MzbzB9xQOBGYCezcgYqwazzG+15EgPJQlwdqJkbIZyIHZ/wVhB+zJl8AIaK9
cZlVPJeD8SagC2PlzusV3eXUB7ydJ4WP5Xl6RFyLgzrJd0kEmDTs3Ic4RRTtFR5IJmAUa8PtEYHZ
KMhsq1025bDPOrqzjiAfxqcQfKwtZgdCh2c5rJIYWzmjq4dIgENoaZ8ubTs4NrWy9r3WbaUi1bN2
p1OdkR3a1Z682iXd2+kaIpL90fXaAwbwdU8czUvDylXPAEpDPvOxVpcKmf2UQvmVnbvpfzaBaNaG
BdShQUVSoBRuOq/clwZmFWsIT7EqOFTB1sEeO+HXOnsUV4uGwPe9W8pNbWcAGjX9qxuU4lpmvn4F
3924WrDzYEgeRJ5sUFNR+ozTazhBGK2t5AuWH+3JEqrZB4hdFoMv3xrGdqvEF480ECRiNDvdoTSx
d6NywSkQieNwluwY1EI3LiGT+ObQXzNcrVnWmAe2y/8Z9gyGrGRGqDT5Bqwlcc94UeOAVJ9RpwsG
Yy7C1K7RELF7hOrExGRBecHqZz7Lojx2DjSswVyh7jFM5LyDuA55GO/yyNmzl94UqcdwhVHmLkhI
USimR5n4bOQteo7j5l/nkwlJOlaRjkGRz5GL9Idc05CQlDzhGDbku/n7f0jPQnjlgN/DoE0edvbs
toBzwsRy1i6JOky/0JU4XBERDc4ZqrzUqJtRCOSt+2SM9rdALV2DWNV78F0SDZd//eyMf8r2ck1b
5z8QJnZIyQj2z88OVAx7n7Hh2QVcN5J4gNYfpP5Da28wF/JSKjLT7UxfZ4k1PgqzQdkQvdkiPHPZ
0TaqhKpH9+2EdUCAZmElyQ06y5m2I/5Df5vw8eBFLv9NKJkl5hzDP72qnqtL13Acaeq6Qxvtz8+7
VhL0T9qC3rsPTODQJhf83ujPvFGe0GlljyxOX7GS5ruJCuuXJgZeDnwwzSI5CPccg2u7pw9Xjxtt
rOWhdz11qIdujRopebaM5DnwxmwToBtmaNVuWMVb9I6Z/ojFUX9sMXaRdE9KImZtUiwgI+iVC6Qx
fe10uzu1edzjJVYG7Ac7XNkNSFDMSsAgLeIMigK8gO9GJwTf2TEopmFV4aKgUDLXrV8Vt6YV6okX
wALcRQKEVgL6UnHJLFzQoUz1PDpGcA+X6OdsrJN9xJI9wKRp4ohVEVrbToHlgiGH96kqXZd314bK
Rvo8eKusOXY5ZKIkEvOAF+5m4RHsWkHUnYzEOwQYAiHOgrTldxj4nAxtGxemOk+yCLdWOAbLMLWa
DXr66mCXGgz++XC/CUb9NUbHuPn9rjScg7yH8BVWA3OxJqGNxkWCPKr5p+4/f/9RJ5TkGJAbY/lT
eJXzocqxABtGe5rqEgtGwdZUgOleuWPOeJMxE2uA8b3qlXtD8L+o5mZiHfTuE90hwj0EsHOD3U/S
NSOQdA6pgjvR2ijzMbBd7q2vUpjjXnRISQIaGetBy1NK8JYoksigq1Dgzb0fpJAv6JEtYr6DeI2b
p4C0UpGarLTvKu4yfMiQPkhqLA73m1YSXUfGMa4iDHrKsse2sasdvVr6qNplasjFmkzj3HlIQSGI
vQtqwf0YmhDbRRmTaABmf1CjfDDqEumGS9ID2An/dD/kVQqkwlFgTa1QO2V6QU2sNyTHUGc91H1p
vkQAFT0tnp6mPDcQFE7GKqCWEmHgfAk8o8e3BQLFDMjoMQZGTU3VL2VEck1Kx5sZJwr/kffCm6yb
UZ4T13OvjVFYNzVenMTSNnbbeAd3QFDQ1w3gWlMObKlt80AaDZT3sh5Pt4FP5QmPco3K2Q7gB6i6
2TAC8dvF5ETWqWFfps3DUqxe6eGuw+RiSwdmOg5akF8IFKsYH9afQEcJ4HSyBk9GuTSqXhwG08NL
aozaI90SxqJ0Q5e0KGMa1cQp5JUYlsl8njTz2ZGvvUCmO5L8ireuzJNFwHjLrLPy0QIrCCdjIkph
BgkwUfJONgaIdc9yTqJWBRmfjDHAuvq7KwBfWJ2BPQuO9S0NcAsUeeGsQjnvYaIUWp9yELJNmVo6
zlAfDOy2C5IXVKagy9YuRuoYfQXj2OgwusEPxRUCdcp4miYLJS+sesOoCMqQxb5x43pveCWlOd2v
nTZGiuBlhZe0QEnmVx4Tk/m+mPWG/DKsJ7Vy2apQQqMAdauK91Uzj47mXQiaS3i2ZXhCQ/Hdt5OB
YfaZosE6+Rax1naafzCHt4+O3wfQjmoMgYnK1rWFJXJk7+nPMaZmabE90XO1jkjh2g5ZjgBDE5+o
Kcb3cMale0VmwRbsGeDACFb2gNUYNXiGlAqdp+uFP3HtGjvmluU+gyK56llulmrUYHr2enmLzSnY
YZk9OqmnrmZU2xSrZfLShpwiWnMorCw9IS6MN51y9Yvm0OZway89mA4qXqvozyYucCypJqEuRQzZ
Zjwkbhx/tDPAeUxahxgDQVcDvQN2dLQcht9+u/uASCmdFrH2RtzAAKPq4I6IguDH2u0rat8jDTdv
52WDs4305mcXdtlDlA7VJRe6s2hMs72gYLTWY2NGJ7tPxl1ndB9FR+ej6zELD86wyjBmjr5Ubyp/
jywku4HJHqPu04L6BAJm2l0au52nK1qxxa7RXV3pHfxQnCMiVK6+b2n7MXdrAkXChe6b1A5Qsy7U
UkzkJnYdos81/G91t8mKdn5B51GliTFNI0yB/r/8UcIWOsU91KgmCPpDPR8sOmjLtjPsNTQTrqBO
JXYM27LnCTr3zmHDQTYQpaLpg2ZKDRhDoDH3EfkYK412wTet24HYyY/0aqptZvvTMhhRK9HjR2md
ZWeLV+Et632Apr4/HBjUGr9iav/rTyml6m//ze3vRTnWEY3Df7j5t+ci499/zz/zv4/580/87Rx9
rwtV/Gz+5aO2n8Xla/ap/vFBf/rN/O9/f3arr83XP93AfRc14wMNx/HxU7Vpc38W5DfPj/y/fvPv
qd3PY/n519++F20ObejxM+Cs+mOgt9BJw/2vP/7+v//c/Af89Tck1l+b6Os//cSvDHDh/cUypIct
whOWTRXI7+o/VfPX34T5F8t1dbrZjkedZUnvt//ImRqGf/3Nkn+xTVeaQDxcCchtLneRAN6/ZfzF
dB0aE0yjhetZtvnb/zyz26/S7ddb9v9Psv6nulmQuWxg7XClRTyRNP4hdbajoTh1MxLZYhnCdAXV
zC0gTcysZ6Qf3dJjQrDPK0MSQAIOIHH78jD5XbKDsf3ulXRfayMsd+iIH4rQE/+mBBV/zh12DGGb
pkcGuO54hoVtlNfoj3U982qEMxrdgr417GXR4NYZwrPQ42lOktgXbYqKHGIckN/h2zS1JOhpgkzi
JDr1Pu1JFxcUl9nkS6qqLbDCksK7+zcZ1v/8IvIkpXSx4fFuSZxVf36SHeLNoNNbbeETV2ujAp5U
OS5iPfieoDxZkjbir1FWt6Ra5QFNgvBbajDpMqt9J70ez4qxm8d4nVz+4XP493f7P/I2uxVR3ig+
Ufr88vyxgOfls4Qt2Sbz4YPA+Q8FvG/Y+qTnMoB4EuABLzI6syE8jmjScBqZupfvC0t7UW3wEtLP
3GpyCNeNFQO9dmhKURvsGb5QRqrkxz2OOkj8CxFHgFWRi1Ns1yvX8RVaBkRHemvja4hobZjketKn
FaB7sVktSkvUuwJHwsrQcPGoFrZNpGz9YVh9TgOopDRSE2atlrAUMw/2SsOTpjuOOku9Q6THhZ85
BLLLAc83CM9NBsWbXqR240TBSk+Y0c5uyxIMxRx9pOXbfHRAI9STz1gfCrzpRkffHsT/4+y8duRG
si36RQTIoAnyNTOZPssbVb0QJUdPBr35+ruoBi6kKkGFezGDaaB70MpkBiNOnLP32ifW2D7ktKDi
In2JHESgx2kDUTUkiasblbhmFlTRuQDMTJ/KxEm0qoyy9dOm2wfQlE5oORZZbnnMJdPxqNfqK8X/
9YhoAxO64Bo+MMNtlmrPqLpp29IzyjRTnJ2+3cigTk61l+RbDqaeKHFVcwzVRy/VnwxECRsN5tYm
ahm1GRTUh8KZiIMduCnYKZZKz02OwlVfuxw3hGFNP1yIi7uMiAkm93G3marWDzOjANNSntNFqCy7
zN5+sqjeX2aXNSUcboS2qbvCEcsr+/tVe+ySKHd07ibdGt4O9Fa7tXadJQnSquddgC6Eh5CRK12O
MU7f8TuUE9pTlCZf/v1RzL99FI8+IMxtiVxIf5eb7nJ1zSE9kkw9twedbRi5hMfMoNvSHTJOmTTJ
yh3NLd1kMHlR8KTFhbUZPFTkBs0IJKgcktB5Ldy7RARP5YvbS9DfWeNsjU7+1AYR+mGPmXNSjZ9T
6VQz9p6Bls6As8fXp4ou0BD1Gzsx71HNix3sl9O/v+WHWzgP3NY93eM4EPzFevfA2SBrvR6RfJHk
l126Lq9O2t3gzOBnCcPwQ64U6ODbEz1WyqGKZCeRwV3puKG2jbv65NP8mVX/a0e2Dd0QnFe27rAI
/vz50c+NFsEJCE6rr4ZhfKc5bMIGz67Zx7NNSP42RiyIRRq+aeKHAHfqWhATtwa9Sz02FZx/FRXz
pgNZwObxycdjA/u45dnSs02DLZmdz31/YpRR56aaoiAenp2yNndmZ7pwqeaLHAFlzol5ShSOQ0Tf
e7lkXhjKDDYzdiNagFK9JIb9rQvy5tqCRThNmn5suyzez+g3r1nb66bpyKHJs2A9lkP5xPvxrau1
5qgA+4w9VjktaIJ12tg3UdN364WMFWonpjDly3fmZGxsJAzMmR0+Aba8tfnHaVlmX1wZ3caCHng9
oDAjjfLn5GLHZeq31YSa8M7t7XpGPRVlBrU4pCEQgk1L75d2oUGK97gKYLSElRYcq6QjMmBWL9yp
PR85jLdDNutyvkNOVGP/1RjxXWbzPX9UeiynKkNXSN7eGNv2KsPFsEomFR0tfQbRH7qIqloH2VYo
Ljp4IxyYzk3S998SowiPrDfbL9nqsdEOFA72CC7JjIFBiObkdtWDVDVwc2ZHofT2qs4vehHJvXAs
F2DKCH8i7I+0Xp7BQCFpaSLCKsIaGaa8sdoEHyIaDD9Rtv40iBhLB55KBRIDwpEQjyllx0aa3jp1
yLVgGtJwlZL4gs0JvUE5wouNa30TZDSG04rAoGoIXvBOb+y+3tGLoanglb5peIeBCEW/lao9TONw
aLV7Tdn9dVvPX/EytaQHeICwCgNuTLzHjvrN7Qbt0ZEJDhKDTQ7d3sBiQkTbjUxR1P6Xp4Bd8BFM
ybWrtxggAuuSqpY/V1jc4Fq+Vdg7OyU5iPNGx747q2KXon+Y/ToxA5+91aN/GjgHTsGNNydvFqPU
VQ37ZjN0SMNiMs44X9B0D9F3sjOax7E070rKAGC9xIGN+jJ7yqvxhrZjcPTG218GBbeyny2jfw7t
hoTHBZBVyx9ZoDeHEPwJQ8OmvZACfzNiCCfIai5hI8w80ortRGCw4quTcjWMwMxSjedKT3ptIJNf
6frwwwRJH6UaSBUT/o2Y9bMJEZaCIDryXgK0pinI7oTbMAQvIoefoS78nHiSHcPQfIXH6IdZQSAL
5Mz5ONLMDnv64rSaVmiaF4fHOkuI4KMyTQheP1q4yTZgX6aNZ4glEI7hLaLefJNqECZlpSEynlEa
z2Fd30d8YR6tcffrJlqEkQOIQMcObk4kqQQSt0z1E8z6oUbzht+4vzM8Rrsa5N9U68abvgigViVZ
e0CBTf/DifsftnVlB7TM8rHlivC/t4i/VW9/qX0ddlBLmILCEpnwnzstkwoDeiA72dAQ/FqOKHKG
aLRXTGXoIsT9plZgksyAYFOyEEs0BAoxKBUTOtQb4paJV3GHXW0kLVpOHPe6+Qr6t/9kxzX+cggT
pAfIkvuDTr21/PPf6gFiFAiJFyg/ELKsvR6u0mJ/pS8Q34hFyubw+GvpPKRJG2ziCbB3GJPO5pIa
/N8F9Y/76e/1rljO+3flLvcYEwaBx13mQ2li01GJBxNxeJt3HoYFJ1+Hoo8otYHU4RxzzIvBIXvt
4t4/6MEEdUU9CosJah6Kh7ktKbnq9kdJx3PNILF7cXOqhCy2eqYr3n0yqOnw7x/5V7X04SNbhpDA
zzhR5bunR7vRaNuY5N48r7tD3IGSnucldbfrmm1ulqTtWNU+mHRn23vhW6upU15Ri1iFBy2yfEPg
hYLUbPp9rsvrXxcytDHQyExHUJ7SSdJQljBdBRfWaPWGx/EIfTdf925xaS3g+5SO/5/fwdGX72Qz
j3GddxULzT97ji2X+CodaBzw8xEcorgkAZpeb5DNdtS5Z+B60WgPR42f4bmhkfhDNQWR99RcGv/u
VTE0ctfFZgd7u3oL+xQrRWCY22CZtFlO9/XfP8XfFjJlremwUzAO4D9/LmR8mXUzViaXJTUgUisD
sfem9mJV50rICeoO8oPUTskxWEiXRmQeePMxQbphdvPvjyL/UsRw5dV12gY2JZ/x7kY5ZoU2yawL
13j/dDp9NVodd9f3Ey5bOFLErHHJRUehToOLqB2qvrqJa8Dj3HdNNE32pvCy9l5v3G8cm+1D7I3P
cwZwuxB1ch/Z1V1jK3QfQ7ArY/YIWzDWbNGGtqrcJ3Ew+65kegDCKV4NVXoq83Zah6m3LztjCQy1
sn3BmoXP176NUYjqqwqtqwIK4GFw559ZGiKoBhjtkEQJGHRE/wY538mwJXjtTUOeNNGjGvD/EmNG
N5J5orr6GM78PwerXwhiudhGbXYu5+w/f1yYq29DxZ7eQOu8bcZzWul0cT26lgTGHzJzfKhpvpxH
D3MXk4Y3JZjl/PtnMe2P+4vrGjYXIK77TPLerZB8UKVJCiYhK8uBajL97kajOUGJBlBXOZPPhn0O
FfQXgGg1W8jw05qXcKOGhq4gsDHUcKt2dnkaTEG4AVyrHJixT4qXcDhjA+tFduM1eZ7cOB30+61J
W9sdWlZ+Tl3QwlRCHTgpRPunWS3mulZu+lQVly6F9EHv8JNX2VwOmXf7k+vBBRWIki2XFfnnSxGQ
+Q1tBVah7F3SRRMLrRmiDKxctwgUretoJJC+7dED9p4u/dGiX1lGTnpJqWxLjqUVI+bCH4VBfqqg
UuxfQ+js92k07iGekJ5ZmldajtyMbjuN2ykvj8kIqHACaop9oJzXtG0sf7CL6NAA2QAroD9rwKRf
quGpCeni//tHtj9ecCwTdIIr2SHpqFjvLhCeVFqalIO2mrVoYIpmNvAY6rs51o9mr+KbOv9RuKo/
JOBiVu68ZH9QihwsbQLbAtmg7gCgGpF3EwEVO8WacDYYUWD9x2Z08qL4QQvpxWT9HByHxnHWwWyP
N1NPcSOnEJkUAp2dnSG/WQx6OEzxU6ETYKjhGRfRUxcOs9w1sUk+vdMy51C1cd1aaAAHFwtU3j2W
jQiOSwhkHd+jySUDHZ7mgBhkU9B38lvGkoEhlpE8mcOz7h60Ojt7emafU5Szzlx4+zQShBrKXv/s
LrscZ38uJ8vknm7RueSkNn49/N+KBSTKaVbFI5oCTIWb2KBSDJULNcZ2UJ5xd9Q02vvU9imHWh+u
NdBpfGNsrhNL/9+/tLFcVT98GMGPTCcDE5mzrP3fPgxODbr4Fb/0VALErNxoK9Hc4qCI1xg4aQE0
2ByFYFzAXVvBsYwoF3cZBGJCMj7pdIqPewtPhkXnssMgE3yvEei0uW8zWL8EelTebmrA5Ba8adts
2QeKCIrgQlyNsqj2EbLhcu+tleqxxdi4ve91Y7lKaQHWCoR9+cjdHzg96PTEyFG2El6sKn0BcjZv
RROEUDuhhWgJZu6U2+G/n6v4yxu09KZpysjlh/510P72XD09gJnZQQj2mPMRBNAyZT+HDtEbNMlv
7MWyZRPs3ur53ol0rCqGPCdL36p0OBuI9i2Tdo9zqvU9gjVXoWlrxyqKAoK6yYE2G/HUsw1pbSG2
KHO5b2o1SjnXfDHD/SdfZVFmvFsiS4ccW5VnsUaWScDvS0RYo5H2MAu4FoPMnXRv2DLosk+Zmb5w
9qeg+q7rsHry1CDAfLabsOv6h8Ep6HBSRNpWoZ2sIHoq6to7KkNDtwvmG6+BBSUC83HahvbCCCe9
ttA3plcM16lEcNUGkfxkKzfEX74MHX7hSpdmv6m/P74cBat16OhTkw9KAl9WooSXwROuIPgUSX4j
sineMmZFmw2Om47BRAghBJgWCxQGrwKn6Phdwm4xuupViGlXkq/FGYX4gtxcIlKc0m9TwHMPhWx7
H3F0SpmAxm4yupsfDlgdOwuaL5kCrsVrjlvJCTH4prp9h9wUPwhKrquxRe9Zjna7n6Z+F9HrZA8W
zqOt4eM3kmsoFs59oLE3zHbTb9jBiW/rlHsuqvmlT7VzHbTqMjfi1cWrdy8j4x4ZkV8PXnXP2DUB
6r2vdau4cuaxP4+1JOJ35pI7WlO9JvLzh0kv2p2bM3CEckcgub5uMh3FMUbQvo/PQjK1rWybLox2
MLWGDFVdB7SwC+6jRN143kB4m6aTK1eSHmtBlZCk3hEQP+08F4ibbLmfOwWOKNwR85Z0AqQiOHAs
i6Yu5AeU+EvTzKpm9ypuxLjWwgkH1kiJzDg1f9Wo5LPCwizSEkDYxt8ZeHibrC0HXKYCiqy9CkRl
vToyp32U5sO2aOhyxlGt+xoQ4ZsiSHW/CJn5QvVuYUXoz1NnE+mAPxNae/XY6TC0YmYqOe44Aqir
R9emTzYyZv7k9uP+ZdNzLKm7LnufY/PfP18vmbvO0EDWQ9o3guxqoKJqdcd8HHsJNBoMoh4dl5VB
qkYz7yMlsgcSut1jYCcTHR2k7hWxwdbMAoaiE29JijgALlXPEj384EKtGfJYHYRZ13TO2m6DuK0d
vOk1Lswd+D5xF6Y6fY9y8sNRx6aUIddM9dw7xXTb14VHQ7vK4FqrcfwZAgS9NSoDLnLHqBr1VS2j
4GCNrAw9x7TaDxAvITgP6VghfRW48y3tktFNuA4tgjidqdumQOK+OmZNnxz9ogp6dQOYG1xsJPtz
3JKlrvWatg/G9siA6LkrvfpiOyr0CXjsfRWHDygYzLuqW54XNhErarQXBE/kEsVDvasHtpg5VdZR
ECnkJzgmvkzRC/Htfk3E8KtjBAQgBQ7EyRb8WRB42Qlt2u1/wgPGBv/3/RMiL7Wja3Dc63LZkn47
Cji2kqIRgm6sAlRgmnRroPd5bDBMg7p+Wdh4nSvIv2AVTnGfaddTo8x1UAawWzKEPAYmwG09lYes
p78gSnhnXJzQECAOX8RiCEAysrxx2iChS07p8EOMduBrnd59cq79pbVsOS73Wc80DaZpv2R+v32Z
OtfGPmd0hpw8i3E4JZfYaZ+LpPxCiKPH9p8sofODjYS5jmn28bJB6yOnIwtesQJFt3bToi8jR9FL
8+YkPFleo6pY8DSHZvl1ehy8vmZnbwC/ve3UzikQaDXsyi7aaPHIpbQuXvrW/Co4SwthTHu0+khi
O/kFFQ/RXC57y0jfGs4gspseP0puuzsSqiGR57P9EIX1tioguhftaO5prp/pKea3jtfVGyqTQ40/
xC9BTfn/Xge/9Jd/nKNy6XEwOFqKrWXk/Oc6UECnkYo5MWodcdOatbsPl9HL0IZnLUSCHtCwOQu3
2HXQUbdtFFDzGLAhCQsttpYOe3KI78kCJWOa03hrcO2lL5fuO8JZryAxH8KYmcccm3R752hP6OTL
UFgPsxf027irI4KpuvvKi/3aHIprnCvb3iTfEjY1QiOEetfIundZNLmf3CaMDzd5vrgr6SjovAa2
/b7gdZrJSmiaxUAHArxrgiD6WVXAyZLJ3Mc4BZHpM8xmgDr5avAaor+hIH7y9L0PrUQQIEJHgwDT
TtBTePcaCgx6A0FTTC9qZLxGyCYRkEmxouh5nG19sSGc66w7I6XSn9t+fqpJCrHacfyBqPWJcF7v
JZfRt1EoZxdHzzOrq+KcG+KiBGQDRb2dRb2PS0yBMQNPLowLYL8wNjPoxFiUbw64y1RiAZcDb6xF
n2fmIPTJE9kXS75WmdTFVmu8Uw1eGcgOc5Rk6Lkd9j+HMKtJSyTc0iFErbAM2gbgn/yka65gXsHS
TuZNhjMB7aNfTdNwMANzO3Z6vMaHRSpgRd/D9vDCGRWBaCIrtsjNnbU+GY9Z/IJ2f8TlQp83Tdxs
3XrWsxvRhkj52yjuV4wVkXuiLFjZpfa2/IglvY5Vx1QdgjGX7jLUX+vJWlezZMqJQYmr7V3ILIlu
dncYZv26g063otJNVjnv5Cqx9zWkRHyFGOFgJQSlDi6dI9JX4lF3CNDmC8AaY9jd5ZFLMz/jbXA8
v++1ZgNUZhmOv1WNlfhNnVQkCg1fOkhCG044k/YAqZWx8wBfBFc+hId4GQQ2hBmnzQQ8CBH4NgTx
FlbxWZKhkRtsI03IoJmQny+2m9zLCvto7sQ47slHGttm2rvc3juXG30044V056NMNSJ3RyrYBHzW
WuRfldBvBFtPKjqC6VQicTjLkaVAgkWjOUdCUoB+uhM68WFvz86bXlPrhJg7BolQoC6eLL1CEQaK
boRR15uqOobdEK/FMiMTogZx16lrMqX7Wb6qhtoPMxQAEju5b0YD+YEgAGc0rqo8J1Jbi/ItrpYR
JgmNnGlHtU1EXTTivKOjDsZ8XvU2TlrYh7hYuH3eAeomxCqPAGhCo8rWVFErS7TudZk82rUCk93R
gtHc2M/bdN53FZ8NPNx8x/R2vgO7XKIlTZKjRTj5FEUPhW3KvVJg5xURyqdK8HuOCo8Ug50SDQ0i
LRmIft2Cp5nD3jt5QmpXQqDGhXN2UI4HfCkAstont4kS8sii109tSeK0Zpjomp2U5dmO7eQXuGg2
WZTGpKQKcbANEV55Ecser+6XxEBxN5Ro0zp8TGyjS8hDRgIYv2r/EGZltbeURYUYqGIJZr7WEoBK
UZF4S0aPdx318h49qXMIJrTV0ahMEnOct1+oBs/KCbOqgEaSHVmc4tB6MBcqiojyn/2Uuwc3s+Jz
2BbXGHv+I/7Yk7hKu0hhqaFDjWa72BkGxK14SvQDzXAAyTQduVftbKTJe/KPohVUo8uU6TXVk1Nt
UQA6CPv779ymi1VfCDKfsVszmPrR5z3Anc7iOLMax926Y/hmFNwlUGYh3BXj1J8KqD1GRYxO1Xmt
b8SJBdBEu2vcaN6OkXMWoiGEKZJEqeTidehsSHBu+AjgCsdmnBHQi6sCR7FVHxJGT5hThGEtS4FO
RdtP7R41Or2cETIkHJnX0am5fDfLdiC4wOdzEN8UNSPXIIYdigvXtTtn0zPJ3Tl5/rPpzJhYcU2t
3aBFqFlbV5EhlM+8/0GnoD0VU9n44TD2L5jFJTnFWdBPNypw5C5N7HxtZm1yiod2WqVdNd7qbshc
UyvvLRrGdQJb3LMfCV1sbhoANbN01+yI7YEEBGqmvqm4btg8QTfIL3GvXnCAofyKyfqWengP8uJ1
BjS/scxXU1O+Ch0Qt2OkNkUCdo5sRoxFcc2NvzcyX05SrFSuiAVGCKtUQ++WTib5vb0vscmxH5fP
bWU0t6EKTxM68HXhQK9JxpGwW3zyJJgU2KZRi6+I1R5RWWMJmkuOFTz5yW6emA/0DjCAQCbRc4xM
RxJTu9ZRLO8bRaQ4jBesWE7yXDi56WuVZEVLmC6JAhLtiMgvxKAj2WCsX1Ru/lAtsyJFDf7v8/dD
P2Q5fU1Lt5CGeS5isT+Ln6F1CZMIcH6ExRI2xrCPFgecn4nwr71VBbfIwatPmlvmx1mY7SzDMMeh
XLX5s//8Q1tHh4fp0ri1Eb3FAHNYaIQgOWhhW68ANQktiwyQqGLeZKExLfLsmnixO4wFSCeUOpRg
CqGLZVdZiIU0ZmZ0qNJ4ombgzOlnbu6d/WpExIG6rfXEPDzYphHAmtQgidTqrHVNAJqfiaC6mOOX
nr7EJ7dH4+Pt0ebSiFRAWraD8/TdV4wjZvpE3vIVGZSth6G5JI39EpI+ukn79IFqlDi+RICtsi+B
DeYHjt3wYHXja6pREeeGN33SL/pLS5GPhEyRGYFEffRefRKhWB7MHjjYaEZP9dQ/RQr1ST3gAkhj
bY00nGzaATd24ZGj3WsRI3avxw2RKT7Y4Hy2Cj62fFgFxqIYZY5MY/HdxKIPgMvEacYkzkBEwAdu
1pwEw1PIPD79UgQ5MdgBmSd8m24NnXiTuygCmoQPDa+4Iisj+pY19PVbl/1JmyhhFwMfU/Tb2nAO
M8lGmaCpUuUZsbEBOeFVTZrqpJmIEch3L2C59QV4HWekYy6oayLiN4Fl3rYCuteyOIZpuP/3+/YX
1Sjf2kH06DLvXtr4f659BCRFXGYVOR6BfCWuuFxPznA9zvWSSkbLeZrtixUQmmNXNFiIOP3hARD5
70allR4OlYpGQe3BNCDM8qAlvt1BYfr3pxTLa//HnYjbANYiXVCZc6N8fydq6soJvZ4hX2b3j8x8
dpFuZ2RCzBTnGGLCxakdx8x0WaYFFwxk6CPndfJkLLpFmvc7rYTslyYDkbIpZUcxJESYy9uklHKX
uYLq09O+0EI4/vuT/2WVS166RXe33IURp/35fPVQzp5yWOXTPIcHsifIWo4jUO4T269Tc8Min+ri
zpDRFt0tr4Tl49lD+1oezag2P1nlfxHg8nmwqi1yT8mPvmzAv13M85jrpW7TEuy8Wq7A4lApDFay
Qca2mdPRAMqIiHXQ5ANe/YkOkHiNJRKgX43xX9pKb0YYJUEELN32T56W+PA7Sz6e0Bf9nkUVulwR
f/t0hmYNeeFa6PeGAJQoVAwvk0TohVAdmUTt6C8Hmz6H00urqTx0W6KRHifdfvj35/gl9v1zvUmX
Uw3NOd+bv7y7gzuTntgDoNgVERUvAZHXoKij4Woa6nkP2R32fmMwa7dhg8d9lGwdC8JXVC1RcTO2
kliHw9fY7d1gLCIb2uVAnd0tyY4ZMWdcGWbN9napt1xuERrtdONJ0mKSM5Bgmhgr1PHJigSKmhNQ
z33q52eNELUtwlyTkGXzDNgdpksjG+QbDYFM+cKLyK37XqS309IrNYbwqkhd5gCmq9Za0DEVL9SD
G9g6ByrZIknQEJQc2A6XzyWwoCFCsSeecfvvJ/kXRSZP0mNnkYt+330vgUXojPcp5x7hFEVxcJ8C
vBok+WzqhgE1g22ARPXSuyiO+qAT7DYAbKDHCz8mCk4BdvxPXoBfUqB3Py0DNY+BC/0VVtr7F6CM
HXfQJcdO0qPySjcIR4gN9WCGENtE1IpIkxUUELWCTMdhnk7lvs/qfJMsGfe56OJXhm93Kna+g7Ie
DnTLw1tzNnzygdJTUoPmhtOrI6PMgtMIHXQd9WO9TzXnBkbcJSVQ3WgnQd+FilyabYPK+a6wB/d2
irjpWol2NgmK9ydNRo8xxjXK1PKNENOcOl01tznq+rUpemrIyMk3MP2nT6Yfv7yqfz4ifivhmXSh
xCIOfbf6k3g0pgR343oqbHnQZis4tbD/TrptNOQbKPYMDuKl8ZvfzxMxmnjiOMPADmYV6G8NTsyB
qd2qkeqOLG3Q7HUMcWeux7VZNGtPvLl9ZhGfNoAxn9yfjDaNA9inr2ZBTCq6SP1WT6i2IBHpJLJ2
L50aExidEuBpZXDrJXR45cUjIstMigt3tqgmzmqUzQmZfb6P0j4/BXGen2AL05Jwx2QT17m46x3+
xIQZ6XWbzE8zAz3c51zcYdN9b6x51xHG1DSmsw1rY2Na5Kdw+Qs2jtE6EB7al7T1VYYyo3VEvlJI
8QgAaZ+A6GwU4dd0drVVAoB/BKDpqFsJ10a44dMsbOtYMXRDkIjgnEaQ7zlEUSeRPe4yqkszuRfE
GAXMAk+M/FAmk2mhSBk8ivRLOH+l4bNkhdcl0bqgyP77H8/85Gf/y8yLFATPI8oEjw1V8LI5/7b5
lpZKPCWIWezDOz1CR+MW381Su457QskJigBWNZDVjfeurltKlLg4xyXATZdOrZvMKzvuphNifWyb
pd814308EvbWieA2L2ewspM6/BrYunncrVxBjGiC+fCT/WY5T9+tXXqHwuDIpZ7B+fPnl0gMW6QV
qQNrLDbljmlXf6gzkDmjKC7xXp9dOgnuXUceUNAm4xUivGI7CAo5+xLG1njmY3obKJlc5ebyBRdI
fi4S99snn/LjOYcixkGsyK3DQ6n+7pyLGnbDpmO5FOPC89XGx3BCf111LhT4HOziFKO4C2bYqhmT
9F3BmzSqQCN/HNHVvz/M8kTePTHs0rrA2GR7NtacP58YwJxs8hR5UWjB15XXbG1uyv/+I4yPciC2
En05UhdFg/nBHk+kVVridSRJfdYhw9DKb/dUGuO5iiGdMimqfNrZ1sksbQgVncOLyVhK7+HZxBk4
KtKZfnp9BUvbDAN80Fy6cpEdEfxlCtyoEvvWNHYeRRxRk7yq53CHB7U/O9P4XcWogNoQhn3tKawv
ZiCY3Q7TN9YnwaaTQjoyLJw/RZBQkQ3eSad9BvFJ9Tu9RaEUJ6g/aPl1T9PUbCirzKPo75sg7c7T
2EI7L5phNQzm62BRvhtkOmPyndeJl72RjZutvJoPEFsklwfpdshYbFbWGAeH1PFWd54Ap8z/Xf5n
vEBVFWyg1nSHqRq+mpVu0PW9MREybiw7seAatj5ZSPGWDS3wbcp0SPTRkTIpPJnRQ0S/4iVDpk7y
sXhqoNVsogB2Umy3YqFp3NkZs+G8Di9twYWGAI90500iv8m8+baqrQta2PBc1NNlKhCddi0sKAhm
64BwART2COkJUrv0UDYwvFupjwmaZLg+Zf+Oy+gudIDcNerQx6deefFVn6NVAXF8T+xCvrbG5LpH
ZX4g4Vy7yJTbQ6UHdKwXTm0cQ7NnctPGa1h3cmtnuJ55KZy9NhcXBFfGSS4xWgN8bWdhtEea0k+i
csXKAlm9YYRpH02KpmPNBhy6lrYbhY2vVBvyz15f48Mus5yMpCQZ/NYoD913WoexH4uhkyFQbsd6
MyfiHqy5/1JLaR64YhED8K114unYE/i4C2jxr5dI3nM2NfT605mfK1lsWzq6piwBTk0HnGaBwJHb
hGnmz2VzRpKX7AfUzkcWTLOmMeKsLbf41oDXNWgduG2vUSzAmBpULXcora+iVDVgH5KTM3/xtJ6m
GsD8RH812jw6SAKL91YLt0nG+l6M9dV/OWXEuOzosRbCNs7CbC/FtO4Si0R3uwyPUf4DsUk6r5xR
IZ3XE5SGyjaug+og3Sg4WkPaEcjEFsqxDASn0MR1klTmNRRbC1HiVVJDno3BxZCuV5dXs1Bfw8K+
GpnLIjsfqwNm9tvMnN/0Bq5WaCWrJMl4tW36WBmkxh2n8qoaqnirIDzABabPHh4Sm8K5GG38IEjO
29TdNHzDoGemL5plUFpBr8kQW29SQND72GAgMpSXNBEMfGsqPlt1+PJBaUwtogPk7CSZ1hYJ9wp8
A12L/mpQ8s5wS7xw5lhscyofxrLDxl4CUGBpBocB8V5UkTuouDyeciSfGF1OGQxnRLdhxmUgLD5p
4piu8aFTJc1lh6ZtYnrLpPjdXi1h3ZJjyXpiLhasMOOTN7GpS+O5gWq37RZ8zzx9iwD8bVxdMaxx
QrKAY+4qVi6fcNlBF2zI0HY9ENFDSIjpUG3NOfoKEZYAm9j4JkluX2Va+FYGKXoixRovoeAmoAx8
mBMCUY628SCUkpJd3RhpcE8Z+r0IxluAvI+qwMM4dzccZDuNcW0z9KNPno1B54C4IDN6drBSrwk/
xWh6gM+5oj9Ex8Nj6aPLYpzVZDtt4lcIRxJ1Jqvcqsxot+OgfW8axBjOzKbhoPMHCYmLAgQxvXCQ
EE2zz2RKmk3UQ9lw7FvqW6gLjGOa/H6QRQcwlg/fOnS0By1d58NDGXg/oGWLFeEJC4cfIX7i2N8k
8YlTS9sanynVvwX+yGTymc/mV1NtOlblqtd5PIx5qgqNKrIxogsaXL6qvB/z3oc/D99YBgtgJF6e
pf6mWgZ4XUNCoBa1J/chRpi/LWwMBt2c3nHnmbBeEENNdByVJBQPEiNwC9PjikzrpcnVpjHIc7N5
jq1hjpuxbMBZjPrrlAH9Dolw0yvyICr7vmZxMFKaTi4sA9IcIx/BPE4M5kcFAkE/sUky6jN7103y
qpLJMS5CQRBdWqz0JHzFRXIGbHYh25ZDSvFwUCt7K/RPJ5RjUPCQoPUTjbiMaF8TS+tQMKWD2mpu
DKV9YQd6mXKmREBVrHVLRlAJtXWVTpKiMJGbxHGukVwC/iw7H4Ir4fFadpXEGV3I2CRVTosgTWlv
yMRI/RSbDqbLmrscaGlyiFqNZANPYpDsm4hYFcIti+4ASNzh9Oxcn5iRl5AJzKzSo1XFX0mJvGEE
aLKpxj9S76fVpLcskhfP5dsGxrYGk7NJcohLrTQfg4YhFXSAgrZ+9X1ovH7VsN05kGJht8Ltcjzs
VNnzMidM8tLhethnflEqYo6cG7dN3oxEu1QDX5U5GUlxWv/DSfo9aJmK8SZ/x8guZuKVazRLRBGY
9APjMP051CUP2CoeSZ9pZHgRCf+0myp37ZkgqSI4C6GRvEGZu4+DfNrIHjlLw89uQupb8+T7tS1v
xxgYKqxdtR5d3pd0BDA5Ui8atoujbza/C5B77ghGrRUKHyczazkI8HllcooAH671+jWaC2BqTIcI
YbpJTRvWPtkWjntK9QqYa8iAQAPRSD52DnXR2pNQVYKgpTcOnyhi31xoJ4QjycH+Opv8e3AhIaaC
aJp7HVek65k9cZEhZRCKaBoWwctcYbPWmVOQj9Ri1yF9Oyvj19Gg5zrFD79eV37ByK+YvsgowRfu
2OcgWrI23eVVjvufHuSWTtY88dbFxCUt6oPgTlTtAy/PFYswZISimI9b3VYLCUEnBAJRXVZfh1X7
pjALberxB9Zl5PcG1Rqm72//Q9J5NceKpEH0FxGBN68NtFG3Wt6+EDJXmKLwhfv1e5h92YiZuasr
qaFMfpkn14lpNXE1OJGD/+tYlUQWzbw49fnillSgCXUoFixEnSM+tHbmY5GPLjkZRN3gS+OlDPh5
HE5qYUYgeScenEXB+KpKauj1P9FoFL/k5YfM+GvnfIXSRKlOIIyoSgPaI0RBU514sPR8ZePBmEw+
CUDMCt9hTaP5iIFZ4vasT7Ow+WGS+cvs+S1SNf3muQC2ZfcF85XKdgu6XP+lep+6RsBJTjf+pg0r
Vm8u14rVqqzJiuAMQVaD6eqP9j+nOcyORmliKVkwU/GkN8aNV2VPAVX1rW/Bwu9Z5f2Z+1sRdCHn
sF+9mB+l179W9C6MPgz/duVMS5LsYur5pa34aXWP33qxck9MYNf1Bs0gjeWQV0H7bnztwWy84zKx
3MrFk9FtU0OLdHUKe9sVN0NrMHQteMQRT3eKRAFNlYz7bZd9SFRluKKulRi1DTyUGjajkMDXECZD
VAMeiWzJCr/3ghnDXw3BzFN8vDAlD7ZIH1xxr20Up0KrsAuu5VPTa7SkyZFqjIRaKudOUyBcOz2z
YTpU31mxVDs0wyCiyz2meeGnEd2RPCAZ2BEM3ap42Iyivdf87q/zeWR1anoMGD1UI95UtqTghnFW
WHjTUyKG544FfzcmDebXBlMcXV8h2tBPHnhnIv772R0hEThaecj9t0YFwc4rSVNkSmuJtTCqWqwn
aErvEAisCCA+wct2Ojf0SOBa3y8B7gI345np6GtmOAu7urGmaBxxrftzEFt0J5kp1L6JHy/zUndH
ATgzIT6stE1hPdpvWtej15niV84z0cWcxRSkyqSP5NbN3ie0ArPlv//h7zL70orXlSPKlgEyA2KA
Bs8An9IzJ+kf128p/+PAHKbGEs+kWXec0n/GJoX7MJUXQJzwITUyRA1F8zNR/R0+/VMwGCq2NR17
SR38IYPdTHrynPk8TAPGCkdjLSh1PtRq8K+GVJdp7aLZ6QkbZjQM6h+drtmskz2GgNH5QIRDORUo
rp4RsFk1b8wf3o2FwDrx3ASXtL+5WQ6qUF81oL5wxtuzo0Jqiti6QpynnHKQnYROIx96D/XuQXnn
mC3PswFQ0/ejqkMwGYaVyZVdPNoln3D+hn0nspNXX2KDmXkYjTSb+CLmR8Lb7S89nEK/+bLRk7Qa
RthITHYM+vcaoPsOD85Nac8NRVQSaDSrajOQQVat9TbI5TOAGBrJJX2fuvR5AesEeBh2seLF1hNG
qYWc+biQkGBBNsetrmqnFSnKHMPuFaROzF0CMUwek2qBSQBlXa1/roB1rvB/mA2XRnfuOSEV2Hdc
WA+r2Z7pANLxJcCH6HN1pzU0HhYzeQSOQ+R+eLuLFfj6whFhsYLfrmk/9GAeKFC8h704h1C9uDw7
6V1BU+yOwKQdD+UjHcBJzFXit9TxOhJTpc4XMxCbzNkbe+fAge9JKIv4cve1TuyTZVm/a3bHs9Hr
dGXl/kszgB3g9SMcPn35UwYlmjqqvYWzb8IMK0QZ5e6dytOnfmAKWy9yl01TRpUSs05moTRzcoar
3eIJduUSSvWvwSN0HYPs11wucisFTAz7oJusZjwCb9C+WNtopi80HmGBx9LI9C5KPOOAK4lYTlmC
vpUEDnhOcyN4SyFlKWdzHS18hlxnX5Fcb6sy+FIB7lcpdR8/GOeeoOlOA52ou9Ysv+gAjjX8GOEo
IfMKLPTMQxweHDYJqgyAy/O9cUVvkgKJUpgID0m2Y4pPPg4Zmm7InTHTKpQDt8R2SR3N2uGnK4pH
oy8/PIs91F+05wq6YtZCI805VVK36aXMLJfpkDa/oC+Ju1ni0RjNOQ7WH7tt/6w61/dwqaHDu+S6
nYrijCkVGNIpodAZZ6xVj9lhnlnb6UZcGgDqixNNQ8b5pfHS0zxZ3b5CwNl7OSsaC/oOIQWxuLY/
JYGGjGHRjel3fZjkXR5itAhllarQWAIUAONBtA1+IUYlses4Nz2aOq6PEtJ6PR5GW+onh4lK3h4t
FHVTzw6psGh/d51m389/Bg0o3HMAjhLUjrg0DrGcPptGlZiQuVFqC/CqEYs3kd4CH+5PSwHMXdu0
WPKosib6Q9hlhlbcunTPDyR426w7MhAez4DTbiblT7fL/I2HIN3bFUYpwsp7wzCLozZ7UZB42AIF
DVTcUncANhGSWgLTrt29JysAa2KhNcD25WisVvb/dFRiPjA0fgtcbnNJWeCSS9OrUeivG3bMNaTH
irwi5HhDiA3mfSnkjd4hRmBt3OVlkB3MXPzIloce3Z52RGPeKf1nSrwmXqzK3pu181zN+e9QZEi9
kL9t2iycvL80GHQ2zxHISrc6TGvzy03ojua/nnWmI9c3C46I3fDOH8QWJwTev/I5KVN914MQCN2W
J6IGJbAk7fssE437u/PgphnFsJ1W7LAgQoDr8evzUXu0pwkveNJUMGGEY4Fo3XMGmn6npp7zyILv
3kRJ3DjxYsKIEqQDIzmKHnbcoTdvDsZJvf8FZ0EnMadKGr6BJyozE0yqcaBVvOzPkrLMMK29z5li
5jAfqGvG6OSYdN4y0qlbZVPIJ9kjRvfkS4x0q5OOvCXNSWun5djYOXzL/msM6CsQlfzsdMGJaLvC
ZfN8wOCph2lAYZ1j/BUZamZJPxQqF8vtuJwQtfaJwbywHtu/foBXK3RB+3V31HnejJISvMDnFynl
WwUjEsLGsPd8l10uWXpuZqehhd2TjBBbg+a97DKTKyCkafLK9ynArD0viNyPtv05yGDgPsnBZTWM
b+UhUXkLXbo4jUVkAy5gfI5X1Zh/aVGhk3rI+cViAx3bDdDAYkQmg/6MJf03pMsQzqN/lOsKwF4W
H60ojq4jcACqp6XtHmfH2hrwklA5wK5RtSDA6LN2KQAVLoIpSNrB7siy7oXLpEuPZY2VjcA5IFLd
xJ3c5tyn6+HWqwwa4L3ktptU1Cj2X9EP24UswvC44Rm3TiQ1EKXdGYvz13lrt8uaQkbOZJ2Fs2C3
MHznMDbzYRknLLdk1Zy1exAG38cIPw4CNbGkhHh12zWASAE9HYrbci30cDSC6kaaqf1KOeQ/xaO1
c71uZAOlUAa2EW0ztp8zBZ4QolYsq53lHBqCcLgPsGDqbAftTEgmt0qie/5Va4zg1rbHXdVJHeX4
DYYIn7ZVeFfHANm//idX1PVVzTtnVjQXLOylmR7IQwazRitowVsMLVao2JFlTpT9atpLarbwbczg
GdDXHCbO8l2I/j7t11dzLMrDQNoIyzRhwCTrtrZS7+px/ELiZkg3LsDTbSe5VdJkb/cx8nVewIpA
y1yvRxzLKRzkP67zrqw6PKbuozZxus2LOwaGNQUrPd1iy3ANng2Lm5E5EbBECAcm2/b7tlUvac2k
LrW8c76s4VgOXlh3yJwZL23bgBXKgFccTTlEmRKQvXJJdHp9kqTzosVYvkTJuqenuDeyQIRlK78L
eI5RRm5aM1AjtZFCBnuuOLjkj23DVwa8W+xmcSio2j5kAYklq/hTdqYit4Xn6WlDFEw1nHG7uZ1a
LuL2onU7DkjplqOm0JPAU5r+rBSVchympKqDgnm2vK8R8++N0JLPntvniVYPTNCssnPdor526oEN
8zPZJAnh1HRSSvCVrN8HZMvnofK/m+pr7TksV8H6OTXJAyf7YYed/6bDGLBX+TNzzoOb19POWkfM
A6XL9sVRy0cnTr4qqz3bjqCJi9rKsFM95xx1sKscRdKj+5VSKi5VL5VOQ4fNaDHlDrLjUpmaOeEw
LpfYVDMvyPeryY3UMs9eDhYzdZjFeAWI5MF4QDh7dVNyMTwmpK8z74YFEmZPihro5ewQ1q9twQAj
eITZlfT1mrvXRqfcpJF3TWJ802ARD0P6C+Ay0u3hwaa0CT5X3GRcr4Y2nNwe6Kzajdn0WQPBC/nn
Ba2Afsychh4CHIaw7y1tfUDzBHJfU9cy+cvBrJJTVWl3s/TuGwPjnzTwnWtGTQtM3iHDhGAmtmN2
tFZ81Osc+6nn04taUPrVUDxU0OroYfRkvMQ+fT/M9llOo33LZO525XZBck+cmkCIm1Tzya2mUKS9
AHpx5HRJd7D05FoF2hr1PkE3K3nQs9rccR4q+T4PhdpWnf6u06vxyC7JGNfzZ0Iuxcm3qYAs03ee
rxKD/Wpwi2+hl7V9+1IZ80aaaAtOgOWvH7S/uZPz9Bqs+biuMdZUEED6vtj5vvfIGvbdltNunJ+x
yJbsqjrC79hxaq/Ub1FOt57EO00ZDEqVebVt8Z2I8Rv9Wj8GFcMZl3wCKThIrnoFkHPm7u90HB+b
RG9DTutVGPCrX+XH1oexUDbjr+qHiyeoVnv8xEveQb5Jm3M9WzWUZ9RPqJs3onFWciEbGU7/67Y/
rQ/qX6vcYt+3Fh8pFTit3lDByvmW7eRTla136yhSKY3VeYT6adkY5HyRo7ZVO02R5UFq0gaqm6VJ
5KCoi1cHQ5kn5Rq5tG2B9kTDIRx2ALHCnLzzsV2+aSLNYyehr68cIir8+r1q2i9T78poWH1z37oW
ijcm5YCqHyw0vJQNe5vZFqGZX4wWHWx2FTB7gSAGQpGssKcDAbpy08oIf3bU6w1BGkFEn2Irr0SY
qHIGtTxOO9D9D6PytHNRl0VYz2xnVuJYR5kuYjcX6ig6FOMiC6oQfLWGfoX/FsID16hguDWXkm01
46yrmfTFtBpsI48u+EZ/QgdvtS3u3vX5I3DeyHa9F5ueXD0Ls8kfYxcXFSNRs47yxsNbOg2HFBVM
wzt1cYb+kpN2WyWLAY4ScD8F5n+qV4qHpSKMpacahhtGTZ38DKhA4pvQ2FN9ioI97cMDQ0jurPjm
lK3fOFM3S+70+hBRXxEweTKunt1eQe7SA6PjUKC3z9qtQCYKGhLZzpHKiVvc8kP7N0uqeTem2f7O
blHSSiShVZDNp1+oQUrJ6KVxG0V7hWN+O+Vqh/2Oqbk8BKb+yFZxWReGj2QFW999AE78kGfkl6k0
4KpgbzpfhMOnQulgtjo0601nBIciD5bHwG5OnsFKbM2LjFsDpWyB2RQvIudyl2iwopGri/SOlpRy
r+kOdcZdiQ5Z1cWnXTkUT3jli9jMQIPo37Uw0aTcWRTfhRs9JnKCfe47t+QiT87s/SgXgH8gJQjf
4psk7OM82Cre5Ck2ke5iQRPg9Pxo1C3+j/RssnPkg13/G0Ywy20syvETFhZk44WJHaNGC9B1FvtO
N4cK0oj2aab1r+atPfMTwo2o1/aW4+uOvqAqkirdUE2uHWdD3JstQZ7cgSM3Q1xH6qwzm1kJfbej
J11g1tldSVZk5TTCBEQCLfe7G2sYt18yCplTz9fSMf5Zi/oIck5q1NvSFqQvR6T315yH52rS3NuU
7icbhBslQXcnLbaKrucVc6nYoeOqoO2dJgqMjyhftBFjBwJG3WoGDkj3NS/HWywmwMdGu4q79jbv
s0PSEjiqBWuBi3CitPu2Sl9KqNBbewQJTObhON08aZN9djhBwExBL87BT1IUqk93fpGsLKYVSPhC
P9opZLCqw9TVedpDM/Z1OPb8Df6S/dRLdx2tVjv4OgOMqicpjHWrgPdUMQtT9OVYhMx1rfhKdRTu
Cugkr8F96QJ9z3t7iodJfwNvvuxd6X/3MP84y3DTX3P+lhnmJpBr8Y+J7TOAevOMU4edSfRx79kk
jJePdsk57Al2WfrR0HZECxNxMDnoIN7WHnpteU664MkZxsvg3zT2yBGYv9vU5MxBngYQfDtRZcjY
x0jVKe9lTVOeCZuIhnhp3eGpFptxhBpp/hRspGnKKSHfCsOZ4DEKDezPFGtVXE/envf0pgPv/Ir3
HOIYZBiyRV07QHikB8aAfbBLB/04LbhXdaXak9Ng+m9G7st5SbbdIX8YDxw5d7VdoFfDH+hts4oy
SyujxtReFg7taVA5wBfrMp4qg5l3w74m1ia2Z+QSVm9iD6NMEUdalFx2tXFypxiqzsFgkVE+ZRNo
A4sPRm/W08hwmYU5G2nKGoobOhJSbHmABmbVnwPSakmfYuudxoH5ax522ZSc0MXvaPG61S3zPa9U
c8404mqN4z1qXXtf9va4rzWvZCpT6PtiWtnaPLkH/a3FrMGn0bgtUlZlI12gtbFj4tu91YL1TXYL
qv306WhBcckX56AvQbpvbaY5xaR/d8iCVE74BeIk8WaVqRuWuK803Tpnc+dieBN1zcwqknqzuM/z
p2+P96pdvpIqb0FqgsbFAbZzpZ1cCayiRtGJUQ9wxlXwNutsAJb1qXoN5HpQ6mem9EdXps6xhhZD
ofKxhfF5swz+D0WEz6Z/K/n3LtfVvEY+oWFhn5nNKR/py6m9E3boNsZscR4oIuNWfjCYOUEpQ2NG
NdozjM1iO9Ef0diJlgUEq4/2ysmzmv2z6y4UQU7rczC1l0F6GqTw3GGXrlCQ83/OYNSkDgicFa7H
kXW9iiT9mDtKprjRQK/jlQUjQhG15f+1mWQQbPPdMbxDNzPZTnx8skc8kPqhy9yHxM32FDJMe4Qu
JgyuTjtFVXABX+64HoC8Q7qOwLfT6zVNbNS9OhigNUGRBDRmNwXMAEe9BiSrH71Su9AWe+o73bki
i0IVR6Mho/lm+uXCidAFMc7+3C+cnvFo3eTajHWvKV+aWhAhKg0Kp1vjPKLOanXPvXutf21hnfO6
AaO3kRvE/Lnq1ncgFcdGuHKwMD+ych6PNrLTroIi5arCYebVfIkFfhMHrYaZ3kmC/GOEdjQJ4ezs
1GWOUU3PwtcuWtFRJeM/VwFDY3+gs9hGewDsyzMdcAzC0E+Ios0uvF8sOQVD/Nk3xZ4c6As8BNLi
7iceCUSIUTzNGVeVkoeFXwyBaQ5NRv3PN+UrvEdCnHltnQah7tk8GSpnTNPbxL+6qgHVRD6WwkYg
xfQIKYdlwVenWgoVlhaSqikYn7qZGzk0+ub1n4/H45B1DtD2Rf24lFRcktoGOQvwHxFiG+lw51xf
ZjHQeZPGls+A2y5Bb1hUJFaBvx9sFAYwFY8Kkw15W+tONcMn/Id7PDDwRHTSsdUyMwrjmtxl/i/d
c4PhfZYeii84gj1ZsF/GY0xz4WUZnfUe6ESbkB//Mqe9BOR1jpyBUB5NkBKO6ZOWLU/ebDlxs9Fa
qRYIXRi44Wg3lMsvaAGMW9mI2z1sthfYCMGeDeQ2S2W5ByrKvifcew5cZ+qKGTb4JoQOFhAmFMwB
ST0qvgi6rWdweyGCzmHTp593LNMjozNQpJldPEOJghwz3GGdRAX6D3znPlRUeUUFk8o4lesSl+30
UnBgyG14oGtevTc2Vm4qh+ewMVG+uuBISQXC6wjOwJ4Ro8BUxKXR2KeSJK/H2D9EwaeIQ+790frN
C83kaTPpJUyecmZ+gD/acK23rS6bI1/LaXebF9IClvaY98HR8G9ytn5wcWInMmaO3PyOvnQ+HF5o
8JM0oAIr8tGWMHtvCerQ8j8HixFK0oK3tMpb5KwP/t/wozvtr6cLapdn1TGYV3oLqXIznIM3pnSU
ljlKRkJ81eYeSiY7tmaO1UuHFUSV/OvKfeGtOyidAjoGYKSZZrG3rPc+6591hRBd4Bel1o6xkSy9
j6TtSSVmf1Xdzh/Ekk9QoJ6HdrFvktT8Gvr0hl4Ybi/1/NVacLw9cZrb2xW5ZjMMFfBQEYWYVBVp
9VkWM8l8o7bCjC4ta3mUWv+GQe235p/DUh56plNHt4CGZ1sGoyg4BaxsKIILKWY+9fE4N81HiRHg
ZOWU6kiOcNvXsPNAUAmsHVxzvHiGRurO/jbs6VAg+/WdM2AhqdMoGfjzWSF+WxvWg0oy9tb+qQvO
NEZoQweTqSbRoZOwDfpzT7loseb3zpxt/eso5Zm35LvRs8gBrpbaWUb50GlppFA5aVGhA81bubVQ
BYulaOx/2cS+tcCxsf1uGh7TBucTG9BOFlo8QOqOHVM75A7FKtP0NrsLjFuDm5lay0M3fFsT77XR
9OfcYpoJ3SaN0eyfGOFjiPcjvRv7C8xWekkhNOh2Roo0OOXB+rxI/SehzV5DBghzb9IfA5rKWao4
7+XFa79q74Xf/4CjoDW5voWQ+jb6wYNQyEU6ll4C11a4ki8NM4vfhL29cLIjpOsrwYQdqYtBRHcA
LdVT1f3D/Im+UTvZpiJck8lVFqFbStQV5pxw7woqQs0Tt1iuPN3GjUncIJwWcklZVlHH0vEeTTZM
4+4k9BItnMmm2+uxwr24c8dGHHQrbE2UEJuuLTBf1nuRrWcc/dOu1gQDTNd/8CbO0eQY0CwnpoeB
Jbk0ITarNov5Osy4LT7ixp4VOQPiyTJTh1VbfrB7DI7A75aIZg91MCh8dbR7SbZhwd8rfASpdAbF
oRbuuqwvQQlDzltMlmukx3zTCJlx35CMJAju1PBjuqW9oeD4uTRGh5FExVwucR/S2YgcpRDQfKvn
SEMRqe9egNXgmJ2a0JpmPsBs/XFlTc0opbQeDqDIMgYnaoOVP2URE9ZROScb5E/ejwc+CH3fFwFu
sKH8ABjt83wBUB/geFqVwyvTloxme7ZTHU/t0JeAGH2okx4+N67QnKJNKm9ps50YhaNjGZ/cj7Qh
Z79yeQEnVd4EWIti+vmQ2yr9VeZJu2f33y0za3XbMYoBDCpBbYg7ak1eWX8PgwFDV1TLZ2MFAj/W
6kU4ABseT9bzycELa+qIvWXlP45WvRwSHCPcTPsF0Zdu+1LVBYNERDrM8M6jyjzuuSuPVuNfOZrR
ijqXwb4P5tvZbaE0d5zYpuCFGBdAuryN1gFWkvXa9iPOp5yW6qXkTrSRTs59M/k37fQuSQeFPFe8
yagju0Z3b7Vk1ePU0zM6pIztL0Mc7z+s0tHiBrxGXToNngYZgT6usCRhKByNnOXAX8J+WlHveybX
bscfbt4YrqaHrmOysTAdL9tXI6jrPQc5AnhrhW7YYafqXHHEj8pDb+KnrFz2kkFDgLJxwnWE3w8k
mq/BTPkAlywjmoEZYskmmm4OZZjOlFCOGZt9QsRTohMmLpYf1+GWlAw+bxOfbaqqf5aWvk2W/08m
XImMYStbL+rnHrNMhOP3w936MXUEldzX9m5hvdtl7cZi6eIJNBcTeD0Jax//mIT4GefMwdmzLGqN
8TWVvk+bZ8nvL7VrMJQZIXlB3GHvVCOuRLfimjxPyYbzx/mC/VZr82Nu8g4mtBbC7xKcauq7MlMy
ZB7moCU0j6VZo/fw1maA6/BnMFbtxuQ6VO27l+LYSIXJ0KDBwcY1sMDwwaN5YvK27FoMsnuTqeTO
sFqbEjD0a+lQFttM1pFeIEY4zH0TBsLRf0uln0+890GxGxtaSrLM+TcV/XG0BJP1vifrtL4htRih
qr68EkFtGqttl6V7zm1EE0vh7cfOAKEBgWMt6DyeWR5ri9ENvF1oIrlF/1EGIDmf7kyuXzvds5Ab
uPGzdHPyd7yW/tam55KmwjxRCJcbdidj5z3zmHPQQ5zfuRitcPNWzY4a53uZi8uQOcu500B8yBSP
g4Unq6q1SEi2VdExGcPvopGVV4i7To0bxVwPCG5Yz/KhPFVGvZ1ncWIPBxzzlCR1eOO4eewZ/hcX
vNEyEGfMDMkRxtKTqwITphsGmQn2cTWCuhj7vLtjlzd2hYQrjEEFRmDJVZoeKubasIAqSyV7M0WC
culGJ+nGZdxq3zS8q/z+US9qs/+FP/AJH2qkoWPRoxRvnQMNolIsAjMF3gyHKVrIQzetb7O5MHZy
ayMdTDq5Z8wEsaHMuyW5nRI44XlGCXmnFxqOhg7cIp4OnAr9keREH1XAGkpMWFIjLmoo7rDIVe+m
tVhxWXFKKzchhabFQ+F3DP3bLkoBG8DyQGgdDJOpB1a1GNgRG2cNAx2bdOT3lIM5mv7Q9aK7tQNw
91nKJdBk5o81/d2Eal77AGYMv+9PJOF5l53P1ZuQbXWUabeZn9ucS4dn8pMV3nxvj7OKZqxOgO8H
riHWET/9o2liZ8jZSA9uL0b2BI7hsEG32mwltqXnTfpcDBdjeAqmNBq64HvjSysR6xOGw1m3pj0O
VjLHaxONSbnXc5QK2lPRg+rxRtOCkTOyGig1CThdGais88jXgxTGnYLTwvM0B5eS9d9U2vPK7NFR
1Mz1YM4ElEe/Ho96QGoMkHTJ9YM7CT5clyn2TggcaDjdX0Qv3gaAViEhCz0SVYolyK+utMnep07A
RAMdmoNudtC8BMiCfzJS9essDTarTfB1ys16ZNS/rlwf0mSGXCraeKoJJ6/2GoQz2YX/jjcUgKGK
0KoRFlX7zOO4QgpEyqlphWG7cjFVdN9ev3z4yd3gcu/qJOmlar2rujRACWSuW5fUEdDhOuTZM/kO
41C2jAFKbhZZZiCo0GEG2JRfKyhtLpb8U0mOo1wGaq5rYIA0k6J053O2F57iDJMwiJZJq2Fzk2dN
az7SDOO+y7UVsZwTIBspo6mSnwG5pppetD4/2pxA43XG7pDQ0XjTuFmy6xhja2OHIyGwqig/4ae0
ofmkT0uPEqStL55bFlGPrbYlMceObu6doXGoIqAvqDaoji9n9hVXgC7GBPTQe9g5pOZA/pM5J115
KMdWRi0R06PV1bw7lvyH0RpSnch/0OGefQz6CrPerac1d+3svXPN+6PhAScPg7/QVCshw7nR41yo
GAGUeIDWvsjMeB4yjJ/KppeglM6DnxeMWYv+FrdYHhpgV7jsIPmaM+KTg1hrWv0hwCa+9TeokF/g
eKC98zFnLHSkQ+WrDJxfzzXDrHLOrZi+q5IWWpMRNRcE4jkQUyLM0V98893NjA99x9UeR4TpQF01
/rpGZZcyl59ugvzo4WzDNzav93pQxt0Z7cO/a8r8PhtRzvwcyL/ui/dkwUk8UoVm6NqXldAuMgTs
ZUW5jWtFdZ8VjvPsZtWVkMRfbqLOOERCv0afLdABJl1hfo4nKqxXrQkOqYMTaejya5vLl3nV2xPl
fofJ1X6z3pAheX1wI3aBIpA3nxOEmjNqNPKr7t8BWHPOFfRCSDru0bZPAPJHPI+MKkdzHM9pXx30
NQNajdwLMwvkHxBWYsGPuSNwMdWUQOOOYQWBKLdvCvcO3AFh+y0DPVJncGep4W7CgBSRRHoZCDUw
8cdhpW+1HnglYlatYg9u7fm/L2A66oo2H0TgCBeKwPk2GA7uqeWbTkSJm3gd6GPJSJ3FGofb1U/c
6wYhqMseo5xPxbrpMJ2V1GtPw4DKW6mROBPfWt2y2/azfRWiNx+CxDyNUomDyRByP5uL2K/uG9Qv
COYGJZuap20uf7wcPipbgkvLpRAgnyX32E0D8vrD4tRejFsjGvsKNaWhXizljlT5en+SFiup7CqX
fpmtDNp6Sxfa9Igk4aHjzsYUsYvx+hfkJSiPb/Lk8B/XvNFkEXp8KY7R7O0zTMww0YUddTnnZtPI
syN6M4qYeKKC145L+LThMlrYGYb6AnT/Mliz9lx/aZiCY1xAyc1/QG/RXkVW+sclm54yVJSDuXre
3u1AruS5bp5wid4WeqJzDFthDrRDQTQdIw2sdo/pLrtQ0Hac5PsZI2M1c/KiKinVSbIJj3BSgUes
yfWTuRVBAbbDeTWwyCVVhvd/DgJA+pQ1lsz8yC/sNuvYziHbc0qMWY89NbAnwkDEBgkuvjE5/Gdr
kR+SpEQrsQ25b+sOnmQxXmpdU0xZEPOa3mWS0GhHZ3JZIeppjW2zqJ6zgLZy474bJt7tPvjMhUHz
RpG+BlVnkQg2PsZl1Pd+27wq+o8otgcZIHzvXiDPY1e8nfJlfiLsjXgKYTbliPFqe/7Tf/VJreP/
gW+oQpMpb4oif1GmSagRXMw4U0M9p3ysRkqgZugQlIr0V3D/va41xwJT8bgMXePGyYQ1fzESdnOO
s+9U8JxKo7suMy0UGEw5Qq/cOYRhMz7MuuIzL+VtpW0n8rX1zz61niQTaMW1DPdt6jP6ze3kny3m
d63gJulaD7aFrUQnRr1bOsO8C8zqn9y6UVBNsf/PUl074gn5FsNG8XeOnnQeh5y6uhYF3+BkcONt
1kf2MOMOP5ODayML4mZYL7TcyFe+M/2K1ncwTZjTq++/d4xoOanvmPcx18KGc65rDoGjsF4r5dnh
LMyUl4wPkcPOcPV6sgvmPSVr/b0klhqZKunjTPpD7Moh2aEY1ucqTfeYVBuUwclknm8/uxPF7zQd
9NjE1EWzJkISk7av/AzVT/lFbNWPJBTGV06Q8Iu9jrSBW10mk8F0iyHcbhCF1AuAE/tOHyX1b9wW
09l+bxWT0wbm+a6RXhBx/Zava++EnpPUjzkWuD5r9ENr5uWhLUbtNZNmFFC9tRZ4CBKdmSN5GKZ8
CDjakUy9/7QKbvVq2M5AHuAu3DH22cCksHAT/AHLJndeJpka9fp1CGR+l9X4TcaazWGa6vQoAd3e
lwoMWsJYJk5X7REO4nirkd87pHNeRkF1oasU+yF77EVAGsUwyk14SpwxrtMKh7tmysi02kdvNd/W
XlwN6oH349yCb93e0oD4871R4IOb/kpE7DRQxjk1/vkwz889br5V4Xv0JsuISocEHktXd8rhESBN
/o+x89qNJMmy7a806t36uptroLsfQksyKIJk8MVBla61NP/6WZ7TM+jquZh7gUKhsiiSwXAzO3bO
3mvfSNk1DrahrdO+dd8yVNmlzkRTy7Nq42fmT5mP1cVpoVoNjinW4wAn0eyt8bGLqaT74+DRNy1T
Lb7QhMEpniz02o8PdKPGnUUuna/Z8SNCkJNOdv2CC4kGLrV/VoZ5TLjJbMeaiSk03qUMhP6C06vb
pQAOTBtCFiLpnfabo0KcoclYBU1HNq19pT4qBOxn/PHFTusjax3GDPL7WrtFJpb/uZtoWX3ykBSO
XMhQy05OO6VcLYB8ukmQ7CXEUeogkJdcwKAzxlF/9riKlcITW0ZAXE5NBleN1h97F2Vpy81Hl2I3
sBZ2EpF83dgrt7TiLSFccm3MSnaW3gZzA0K6wC1Pv/nptRV3G9eGK1ZDk1wlum9QU5HTCx9pD5Pv
lvcvQ6+iS5D1d50O6gotDDpVymfQCf0riyGp4WZkTGaGaIYvzw9XHDUIrwpff0pEuAF7c4jbqjyy
+nZ23dX7xmQ2YPmeuIxMAIllU8G917GD5OZ4M5L+ngCEA/ciQqZaYnFEa7ksojM6qWZX0JI80oB/
j5OYpyAi8DdGR1nYyXvtC4NxN88TvhX6v17x6Wg6OdQ1yzVL32rVWAfCkWjB2Wdbr4YzqpERSNrc
fWtRhLO1GBeR5DdNcpIromJOE2f2zlJRsI3b/o7uX3LKXVVsIk8elFk5p7xAAO7QW+zCqD6KAaw8
8s1iCQuEIEk7ekriVO3Ji0ZtOub5vfZpT0AJ6eGpUzAyIaIlxZhN4OAoZR8+kX0McjYaHkxTJAcH
DtMhs5hyGQ39RjNPBcIAjFOxX9FI7HsqjO7UT8gYwnEIzh1Uh63X4Xil+F4AsukIjyIJ3tuEPm17
T3uviKCmKZGMl9h39zk2+5c8wUaJA2A+9nDV9GV8zQzoib8D4pqUeY8xAyyJdcLppPr2TMshXGZh
eQqZBSxsGh6LHCtn0gwUCIVN5r0xlcc4c79GiqYVwR+YWrzYWw0ekYCELZQrpPbEUNlc48iV+Gp7
XI2QYNaN1iUfQ/wCiNTHdhXpS8IkPhsDQGAX+uQb04RFdxJSnRvxAxGb2BS527GUAJAETfuC63zR
jXAweeIvlteMd93MQCvDAiUexbrDvbabVMzw1x1RoNB9dRUtevJU+0N27dJC/BQiOkR1/MvzZEdB
IhCZZu1wE4rHzE8JdIaV0jWvTZWOZFIy8oAd86Nhq2BK4lB2qCxYCXx7rApKYaWQphdPjhDWQ2SP
9EgkvyFmpHiRepa4+y5bok70BMyi6aIG92o6c1H8bJljf2/yCuyqv+fdew5qGkV62yF7NICv69Zd
za6+ACLziRJupTBkvpsc2E1gfzLl1q9CNZ8hZy3esNcQ+8LrOCbPPSDUg4UADXdBxxzdcd8Y1q9U
hqaIZKHpbZj/S5U6Vw/f7w5B6hOfZU8aVj++CEkr26mgaNMwcnwL7jf9hHs3H9zkLmj6zyidKIyV
8NYd7c6jWZBeAtNkJZxIviPC2aeiOIzpoN4goq1p4E60guIEZsNTKD2U+VbS7AuP8W1R7gK/zE6a
pCuvO2DJooAAhLK3zgWNy4eJ8dtJAy1j06jpaCQGORPDudFoc+J2YK9q8LgIxKkDp/ErFYmFaJPZ
qSjndqHlHUoRhfusx7ISHYgk4JRsYM5NFHeLUCeOSbbdG5fxEFWsAf1PVeUenPebn6fJAV9Psa2a
ptigeCM+O+FVzwxZSXzWwnFK+u8MaUT+ElllQLgqmwzzAZxgYfsaB5N+0sl3iahsirTIuEmaXPfL
KllPJIdqtCY64e7javCOBgEymEoIMgyDx6Kx7OcOWRNiLcDAMlcABLzpyFr9yATR6zGSaRi1gl9h
cc78/qn1fbj8Piu27QaC4Mz8fdJzd40/tvYVNAwEt6rOxEGQWYra1HH4LTTlXaq2JgXLQ6bzdjgm
FMyYyJ6ctswuymmwBrF2HieGDryVzspIarRtuvWZyw6JiqIbR8jcQtML7OSRi2nXSZ5FRc+cuyf6
wPLNIwdzG3JYaxGZAQLk/SZzGXLh0EUvGB7yxPjiuWCeS9s/lqZatU2+tpLQWTbdq2viLgXcRJeB
n2RBDgjZe134y6WQ0GrfurP7bwlkYhnrSbYDtgseKCIg12uQIBsuspexeO5A9W0zW125romNhWlr
NTBBWZK1g8+XiKGNGmbBS1PNxZR+6oIQ4Ch6d3guqMPNO0PBAJ4K+U7CBfYX6V04XmjDuHW3DVoe
t1EfHeTxSXV0mpuD4+7OlYrGbKYOEXLEuQqOl5UlkDRQJ4GJ3GiaFqEuASjohOo2Y2ldNast2pEZ
GY3UzETWkQX22rCz9NBy2Gn1BNxrIAHn95GeOgxEOw0cSuvvJu33lYmyEKXAizvwEAVOHvOQMXDR
bDploc7jOtAe2aqs+Rxc8BL0Nw+uXjwbPrm6Wk+GAP14Oula8Gq7XKfguWXPLhUKnbyZ79Io6e+i
zGiOXdnIR61AvdG1OJxD9A5cqdmjCqYokWrMk7JiWqUYBEZuC6sxhoMDHOD321Z3GpMTiKxVwTJh
6SbcjAkJsmPBkkY+dSziYWMQbfSoNH532kjwRoQwCu/b0oi7fFnzxi9rV5ueRKTwE4Yb2lA9osG7
UVPmKS7RRyBNDe/Q3TGq0IjBG6ZQrEPdvSdzc5bROfW1soyFk/jXsK7v2Ic8E/F2E3HJD7nFLEtb
IGi1fJtmcZ8hqADVtMDy7nFt8oxjmRIDhnw1HlFPGXGxVq0lVj5Crq01NfapSZN9Ty6iqHrjoSZF
dVmqg7Jj56tHDWbV70wH1XeGu3omVYBjotSldmrJOPPhh4RhdtIT0W+q+jWqsvbsk923Gyqw8Bym
tPMMVFhFUtuPxRx4oWQLVgojmcLE+OgkGEKJU4xOMCw8/a1v2/yilWGyS0e9nuWYl45YrqfBgUg4
jWiWKrqU5zo6usa0roj0+szmOkbaB5Lg9E93YPgk+AvR+omHdt4+Yk2v7qp4aF4dxFHwLJV16UMe
FNESWCCbxyQKGC0DJFv6YRZcRJAdRJy+5UOaf0a+PNQpMBxtDB70nKZJaQFlp/3hzxeV/51S9D8D
BpGz645GCJ/kzqz/zlD+FwAW2tLIcTBwLpnk0fxh3h/kHsVSuAZgVhy4iiZb0rTYCBA4lNg3/AJT
Qq2GXavbu5Cg3XXvvapJo4pEd1lKd1t3cCaDSOnM3sw7hzCOxTDne3F+rVoq71OJCGPdNg0nbZUN
/49X5P7fkPqabbgSDo3nac6/w+5AdutxQVtSafXTKJ174eEkYdBpAvxYJqND85Tjey9I7U1FvmGr
jra8tMqzYiBZWnXnkbvm52s5xuZZj9GE+hFNhqijh980pJzkk3FFw2IcENtBGRGj2AaZtO6Dvp+z
vYtXklYaTBT8S5iM342MXUDFZn4imfvg7lvLKB6aDBZ8ZvAcENmXHZnDvbuIKw/cTJjAVOBU+taj
cUvuT6Ds+zrDP2wgOVtljhmcQzHCStXAwVSZ9tmb6YheFYloCsJxF/FTHqSSx9+fahvvTeo2+2bm
tjMcfagTNd4hdWZqXXj2ZcJvYiHiP2UB6iudkA+S59Ytt5FjZhX62Wkmdw3vLFoSt6bdW8ynNq6Z
kwLsyn2loAqqDiXx7+fy//wprLP5x9/481dRKrpeYftvf/zHc5Hxz9/mr/nvz/nzV/xj+1PcfWQ/
zf/6Sefoqy6a4lf775/1p+/M3/7Pn2710X786Q/rvI1a9dD91OoR2EDa/v4pgp9i/sz/3w/+5ef3
d3lW5c/f//gqurydv1sQFfkf//zQ/vvvf+DO+pcFPH//f35wfpl//+PyUX8E3Yf6H1/y89G0f/9D
WOZfpUUzhVEcOQ4uqsE//jL8/P6QLf8KlFVzPITzyMVgs/7xl7yo25Av072/Ss/UDNCo0nINbc6x
aoru98ek81eQA44BmRpomwUf8Y//evmX/0Sq/ef7xq/jn3/+1wxW03H+zJHCEGqwOPleQJk13aBj
9mf2Wj1EXh/O4CsAyUyyy1bgG7PW0iKGLsQXN2uSmeXmEHaRsVGzHL2mvoCvhKxEaLAVmsdCqF02
aBe66Xe6aZ5I3zqHmnZ0keBzEUvpzZavpB1zgtnte6eDTwqjvVYM723LsG4Y7XLrQTQbkHj3YYGV
s5U+tO9eX4JLGsKZhg16ciD/xzU/jah7wgs0JzPkyD/Kn6CSLzHjp0GYP2o6BFUD22d4tc30PCK9
Sku1bqbyEhj6ezSUP9Kj169a86nr6XtP8WbMm3tiJZAS+ZgMphTinZ/JCnMVIPW6uO9m9UaPsKNu
GEHlDQYMlLWL3rTXnnDf3TAhoYVQINbksMwqD0YxzV7KypFJLvN8oJCbJmJuZ8AJWcIvoRNXkl0h
CZ1MUCfCBHY3gX/xSeZyAgV21UA9jIgJ/WMHvb9nw7bkzRPOOVbJW+dUuxaEw0YBUYiIF8RgF1xM
krWY6KP0CGy57qrtjOFeSKv8NsQPTbELbYi1cOxbp3DZaKCrFpRXa4FYLrbLtyRgutP6+xph9hBq
r0GGTaA0oQj1AoFMIb6FT8KEZKIaIzZCZ/wW0fsei/hMKMCvsZQfRqfdYni9CeQ11NJXEsTPdhIe
yIN7snLMydApGLq84GI7m7V3y6PmVokjArpsiX1k0wAlEygIl23YP9EpTQglRk2HSs4tWoJiCnSz
hfpu6f5hN4CGKqf+tXLwiibjeNJcQq/igUCcqJoaGFsuUQgFxLo4fyM2kjC66UaWbL0VABgselAr
ned4EWjWpgQ3v6QgWspeEHpW8ZaB55kzH/cMvDiKR58K0U12kyDrwOrFQz576f1+l/JYRrVnswqy
cImtBy+z6B5G7ClSw1SLSjItGE6XZnUrPO2iHbpEf/c99ToF4bEuhi89QYxe1eRp+rzDOhOPrhpQ
F7PkYi/4sWCCZM0HvvUYz1f9pWJnzvAwDiGnYE8x57bQ0kCZPbKI0HqH17Y1X5xpgJ8AQYzblGWg
704U7G+i4/LyGkV8Bw+nfOF61J0KCzu4iIWdWd8JYcwLp8n3cQf3QjQEa/OUTHb05jvWWaEbdbXv
UQdBS6sIicIJrvi0Yjb82LoPOF5YICWKhpyRSq8bj6nW34N8+Ia4Q8aMvakM5xf62xdVmCjE1bWM
J4SaZNrTebWOiauwVshf8SRwZwAGzikT0Ow+T0b0qlsvoz+t9MaIiR4Zn6YmfLHS7l23f8puemhr
x1o4tfPZR161ykb70bMGUmnxUlMZPo5dAKxuMheTlG/C9l/qAclDEibfsS52hd7/YB5D/2/a12Gy
T6NrvRZT+QhL4wbg9TqBYZGuOOpGtxti/S0S9WZqn0Vmf5GW/tOgrEbtRL43oY8iSXHIG8MvTTzl
vvMN1wFogYWQPWnDZ2Y0W7NDWVkjfl+R7EbSB/ETNP64sDa440rkh3Zc+VTZeresaat5bnuUoY9Z
ouEnnIgz8epxg4XolTFdm+KtwyfVc7vl640eBZ0FwR2VToXSZVkrRDNFHu0Sy7x04/x+/0qc9lFN
7RUyB1Yf8zud7Ce7EFyGJutnYin7zYdrmw9NEaGSJ4QS1sCV9vjK8v3jFImtQwXUe8JcUesdJuW1
K7egweZ6lzFqUMn1F9MxnpXlncuRrD+DldLLq22rL7Qv+0Z3LwZ2SvC46Bex8RNPcN8P+OvbtzTE
hdCNZ3xvj63dXylJuT352TWu+g0ghrVVlOtqcLe4ssEl+D+Rrz5gJn2MOpI5W6/P3Kwj7JDLzgcF
AGftWt5Kp7vzWuIOSVuCFqSZ2EpG7HCxtKOFCYs3keWHrnhU8pnR1yL5kKm5sx/GrP2VTO0XTDW6
Cbo5Mnhh5oP2waGIJcXzNYAcAIDRQNyChk0fOniGDbrO6hg6bPQIvMF54H43DOetSEaFHgOJdePy
uT3WrMp2UD27D5mJGEYvPRwu1WcSm19OU5/md6zqMnvRzR5Aj7t0EmYrfG+o7uAKIBd1N43ZvYIq
fM9qjmoRWZy92SUaAbmO5KJAT5DpXk/i1wDH5aJSwzvEx0sYrevGeEhLuwN3577GRf7qSigPmFvy
Za+ZZ4mouZMfAPiOWousXJWvfdDcF0XKpSP58F3AdEZi0ohDfOBHKO0FAS4QJt/YKBdTmj05jvWr
d4tDWniPeuieG6ABdcwwdQrTFSi5a1lPhOTkZ2ZBJ0Ma8VKJ5jCb+8itcJZ6hj7JAW26SMHt6/aA
HzrEWD/U6DXydI0tCLaAsdQRJS36gV6FUVWXqAjIqEODTZCbx3DKvLb6K5vwpe7pOGOG5TZkMukL
5Zfwk23n4B9oM9SrYUAVXTG7QrDCoLrgltUCfE8CiIp+115toh9aB8EzVQT3kjimQCns0t3YgXp0
iQdGe7ic9L5hx4FMUwyRv9A7qp+ivI45U0pahlQMtHhFExO20CCTdIYKwLePwg/zRB194T+eqV8M
ED3nG4/EvUnqCcLfWb1an5WBcbmq1GMVIT+YoOgtdA3zVoXi1p7emR7/0gJMklWRYa7RGrIH+uIL
i/oaDd2t0tqLjHlEuN8GyKUBIQ35O+Zk1PnliKBuUaaQ25K8IqSIhKOmKi5xYu0M3eGgcy6tZM2I
un5p5vKm/jIKQjuKhw7JWjwwMIeO6Cxnyjh8ennAovaZFt1BVvHeGFljroV1eLTyR+k/1Vl4y8pm
7+CBIG5gDeJmK2nzLMT4E4XRsW3o6EuzndjqEKZ6+O6C8NuvjO9Gz+HfSfQMQXVtK7HpWjxJhlrz
ZV8CJ1Vqpy9S5t+EkkPh9vcBZpio/2oG/Z3r/A1x3bUAxBN6c0oZK7odPAbB4t0sJE+V5V3dMHgh
En2BsedZM6odlJg3NzaunqoumlM9yejXWGUfiQedsH50uubNabCuUDydEbEfpjGNN3hysXUW+yoY
ToHEE+DDrRyizsI02kHswlbieKDCYkyyiCF3fTvco5Iyox7IaXirk/FYMYvQBmMPaWLrO6pdIE1k
XViHjgCUZZLPxHYmHnqrk/uhbhPuCAjhxkWWd7aJSzKp74SXb9xSnovf7GL6bl6kn6AXvLpchNF4
pxKYKkhKRJGew26vZe9tx/i2rsQTr37JaChE3NOjsqJz7KXhJzOuc4b0fRnGH2ZrPNcGVarfDxur
6h+GJKIY1pyHME9PA6bZLoMgYbl3JtoXulEXoM/nsfcfYqO98xt7VyX5ruEqu6T96+ExaselmXzp
2HyXqKXfZY/PecTAoRzGVq1WvXROB2PEfkLr/eL37iVr5DOaX+o4jOj6MF31nFKuyMdHH4Akc0N2
hDJh3hZflcg/uXh8ycLfGL3YUDtkNfS+8uyxplHLgG5uzcchtg5hWiwCvXkIq46TQbMuQZ9e9SG9
j0zEfXGEQDUbkLH0Fuae4BsNw/NomRuT6RUefbspT5kiJpNgqdes1PZhg+OlTvobI7pHH0I9RoGV
14sntHSX1pDfaVQ8FlF1cDVNrqpOvVp9/TyErlynDlLFFBmAGYXWKlPdvu1Q+iEBVQtpbCTpFEvl
Yy1zIq+84CeZ/HT2k61SzcO83b4h+u0WhF2Vi5p5DDXyPRRkljhNiox3ZAmUGBDUnFntSpOhoDUu
M58q3KPMRPO7UX6H5lnzdM688Iz0X1/UZBwv3XjPRIkOSMZtJhnCi2TOuvMZzHOhAnjaE/ScewEG
WHARCGsBSOpWjoS0zdfMuOi80+GEX4rJa8Su2dz5psnvwzM3mk6qSwT60DQV+TUe4hMH01YdB9WC
KgYugEmKipgsqDEek8bM122WaoUvsd7mtcO/UodjFA806o3LMI03xU1tUXXImcu0YBbA/MgKTG3l
VNVLpJtvOUCmRddowJtDcXWUwEzL9E2PSOssqVRwT+yCtnwZ2F9hAOTXRGEqTfIiXw9tDfusKtPN
2KfM+kxxrOMOd2DnWBieu3Tp6i6TE0aKWbuZ8E+cDBNyRhhX29QqDLJr6oKBEEftYEo4mjbOVq2+
RrWMt5JUOKKNUW0GheJU0HzYLk51TDOwP5J3C8Suq7j7woRwoBTZeasjHfEP9UByq+X5QEwDcgYl
ZH+Ggt5s7Ih1PzxkpLst5Di0h3CoAPt0cAYpRtOqfqCH8ajn2KN0HSikLbdSz94iBLsLmE8Ur7rG
G1N3m77FBVvrd8ggWfONabML3MMpRcdsRbeZLKpTOFKr6OvEKmM8vaid5xVU0J8y8Q8kvXok/ahB
XmAkaDF7kAEpBlBupUvLdhJuZdu8gRaJNNX3YIhPdThbKA3o/yyZBgeVB7Zp4UVIV1B8scqRNK5M
MCZ8o/xB5DCT9JCsOluzHtKRK/Xk95/lRIWsPE64sPBAxXVAixIf5X/vJzdZayuaEhe7VCPXf4WR
/SkJpbVqfZTsSowIodOEE6e/S2OeIocON5M1At0btAQKVSBOCuhDN8uL3pO4fKXB/OYKe193Jl2T
qoVvMUhmu4PL7J1yxQSFo6r+16TyaT2l1XaU0dZE+LOQGY1Gq5Pfktm0SL91fZypkDAyh1ouCU2x
loZTP8bETa7aLPvMDVoUqZtDT9tbDg+E0tcoQg54SJjQ6JLkXmMfZ+cqKIIlzWCKNvifYE9REvT9
SJNCnzEETynMGuINP0q2f2D8l4CzQUM+77trP2ufe1l+x3VVUkHJ55FDiVS3F63yA5ihxLamyCGg
b7bMDxctjqF7Tdd+TSGJFYEf+LtKw4VZRTC+opHLw1TVYJNhk1XzpCdIOrmP2aKXeBfuajr92zRF
4gA4bQ2IcUZu6efc5KaDkiNf7/tOo0BGjDTCF2ccdufUEyoYEJ7rxozw2iusxVk3srCy9cQjv6Hq
w0NF9MBeD8Nr5077CSbiEU7ODmg8eyDMFbwtFZo2LYFL7qPuVbPkIDgNRDEsSMw6ZYW1N3PcKCZy
TEk8OL4gG+Kdy6HQ34mmQbg6786up92GYPhSpvNWo7db+jrCVMTI4SJIE2fJ6IAWceW8En39GI/5
k1eUx8nOZqeS3IykeS1zPa+RPBv7QKCsiQBNLFDvfMeN92XXDoL+eHausXc7Y/qIrXZZEM63IZ0R
sx5TwrI2v6XlXEKyA2kpLvR5tJflXrsgU1TBCqb40D6MvnDYm2cLrV/d/BGHiarJhULevU0LBget
g51KdYW7QF9O+43XpYLwB5A9SgyGjZXoY/SnX31emCcHKoEJz/fgItzhGfaG48C9lZRTbsaULlZm
UYqKYldVIak0gpKF8RsFTA9jv8ddEpgQFgfVvbmJBmQgqT6zzOsXNMYNfqT4sW1pw5Dq8JiX0wTG
GV1TmQjYEa1+S9gkNDI9CWqrwt0IQZdZ23o0aI40gVprqXcnYu2u0JDsaNTH/HJcbsb097Kpv3oa
IksPKm4fvxqD9cShhpOny0LAz8UyZSxJm/3FT4s7dNbUqWbXvTodrlvyOo+/M48dpX3T64eBnsxV
uo3BpAmHG4Lik+jcG0EjxJJ5/Tka4MfV8+xxuquI02njtDtojfqwhi/Ny6+WL98TzX0Y65YMAanW
29rFm1Mgc7Aqa20aUbMYK+ocO8S36hnJl9O7TGcTeU1a0nCIc4F1mj7BP4qx6S28Tn62w9iitv0S
iX5rp9JEcDSeLQvKqjHf2WUP14K6SACrS+RGOTT/DM3+JsDC7rtvPNeg4Az6nWLkYhSzmdFC5ggU
9R07lrYKLW7NgLRWAhwCBsPmqIz0bhKFw2Aq+XATzIBh8N7JY6+J5zSp5YZGJs4IHSySOEppfAXt
Vfe9fq23PRaeZmfk1ZH7pwdeQfdS2o9mjLqDGV7ptGgaTHqIKbykzq3BLxB5yJR/Q8XiAwSOLlP/
qzT9iBOtOU+pcdPjva2YIWJvMn2SdFyWzUaxjy9VKagyJg4dxPn5FtSZuS80LqdD8DwECLHQOiCI
dBIyl/JoOKXdmkQfnl3fy8B1jAedIIp1aDpAH611kVIYACBZMaxI9wjSYMpnA4rCQTB5Y49HC834
UAeVklxazbtNPQmuNb2iRcIgaSOK7NUk75LDqdzCPafGqcGCmBmnFFv1SxmbB9ftmsPkyqc2Fhd0
t8yiZO0s42cGevix+P1WMQh5SeNQ6UydHRpqZJxkj4aqyZDvOhrpgvLMDJ6xS9EOSShDei4cRoWK
MCZK1OwwXHFl+xAqLk51LTatFhCSanNWhOorY4suRtyIVpNeI4dM+skfPYBHXxFodmbcX3puHL0w
r1aE63aADwnGa2p/v2cfQknUtmtJT3s/2LpzaNQ54K3exAyy1qgYeFc5ysu4+qIhjWjKjJCb6eKe
vAYcVwYkpYIUBj2kKEibe62sfaz2/B9cpuCwvKUcYCsZ9i85xxh6bBJAsZWzb2r1YvjEMbAnP7UI
VLiumZtBU8Q1JD0XMkzHR6/lWULau4rWDGrqbW0m3wod80JqrI/Oibs7jbVX6lOHUJDMtCZ99Q3D
WKEAuEuCyV2Et3L0m2OGym3MgQRTt5EyRX8t7hBwVLwRU+g8TaNtb7pCOw0uJZg+3I2G3+yTQh6t
nH02QNbVjc+jM9qrsZ7uTVCpNG2LHaauo8jCFyl+ofQIVlYfU0THEEuY4mZwnZRGb9g7wE2N946X
rH2BKAktlbaoYSvdm4P1CJu+/G69We0YIMBMzNesx+Avwm/ZxXJHwjjnspaES0vPQowCNDUGv8c1
VXivTdeufKulcznv5OVAG0R7j3xs5hRhGxnidJzCu9KX3WmKU0iHDSQHozx4eNzFmDX73MI981vD
ZFnGVcFcMrgRHIR/czUCen1C17bM6t8gIGmHOMwQMCVb4jMsekcX2nDeEhm7PIz5zjdHsF3xQ1vW
T76XNqsBBhgEoR6OywtYfvNuKGD7hpkJK2pGAuMW2RYmWtCx89esAWT4hn0fax8qtJ/DEhN41qcp
Fh6uoEZ3BnPpr3sIYACx7m08QnfdDH6W96k7jbNZhKxde6fFBj25UtaHfJzyVWLkd1lhepyg2OUE
d9VNE2A+KWR9S+JmPXQg0GBAkLMdKVohSbiq+hgmVlV+5SXjQqonDxsoe0YaHqfOeTejqkRbpSM/
FWgCJSpih1GMaTSPKml0kifBJNp1c7La/KAFU8tsjD27iVB70dPzweLsSq5L7NaAbg286a7vPzud
/hSSG0d96R1D7Gsr1VCY9V750lbhUoc9Ce00pCM8EPdMZjze871Tee9NDRQnthU1tdCR1nJ8ymCn
hcFBuUX9wN+Mp5OogrSwAASN62xK1plnPlu8wq1bReho9kDagZwtmiFGa1V096SJ35BrcAETu3CE
Y43E61H3XGQq3qsvkRorQCpqXc9uUt11yTqLqx/LTyih23jrTH24ZbKJ1aK86lHL1mnVDCVyrKTQ
ZOMFBmCsL16wwzyKywPMf9Oc7bKmFO9KOoF19ga9YJNkKfCEdrzHVLrz+eGY6t1peOPJbQaMIQuC
iJwVZAJc+mPoL43R/+j79lZiaShjmnPICNZtkO4YdOWsJxHiEMRHOP9tHPwMPGuEI6UAY5S65y7F
5dZU1NVdVXY7dBkl5tbxWzbi6GZ5tiIE601lH14ZvSnT8LAsT/myTYZdl1gvXnVhGowF2fvEVg8S
T1waC0VWWQ8H1PfXKC2B/Gf+psGxfC6b9qoNHYDo4TltHmnFRrS5GntdVdpVFNqPWYsHt69uBDdG
uMJxrTTTOwoRNIhwVZFhlVsy6fGfWciFbGaZumtX61aVWIO6pNxVvfbihg7TSw8MMXAhajomOYDj
zADWYID0TzomGtaweTcdQIwS3kHdciOlXVZwC3ffFSTTEb3G0g/I23T49Sa0DexBexkrtl53jkET
hPLCS7ZtBtFp8kQD4KxNNTpkd1yZVXHv9eYnzdWHDvk7oKCGzKtxOk7Grp2CYWfr7runYKG3zgPB
Nd2BvQkcXAmLxLG+PCRaTuPsjJGW6RBaAKTA+gsrPsWzFa2jw9Sm9tLLUWq0qb51PXE6pJVkiBKi
ha2gNkw58llBE5U5a8kot2pLEtv757R3XjzyZqbK/ggUmwMQdSZI063JeOiZMeMPpr3AraWjgRH2
vmRybGyx8q5tzzsOjuYs6xE3O6gObigdx3ORM5wuqImEREI+zrexJP4eCGe0re/YUK+xg68ZWemL
3gYA5upXxOjrkLmCsqpvp6c8VLTtSqv/KJT2EvcafeIC0VczfeXQuaTA2gCIRrAGP4TXPiNlJ8ZD
F2fEiE96Er1zKUKlT9AUOImp7L/8ynwDaAhJaNH2+octOSZbvXrWRoaa7jxWjDyfELPmYKeuCW8s
XmHH1hY04piMeR8DN7fCSe+VPvSbRto3vXL2fSXZPnQqodqCDRI3MZZ2DPF+EEfgIJw316452CCH
1/jg2qSvMM/G97ERIcgx090EdA6NH+1w4FQwNjhZ18RonVDL427hXR+a+eBHWptMX6P/1GvlA9t6
4H3I0vmw9eC+sRCilg1jD0yLxjica5ITtmah/XJCa1Gy2cQDqJc+243CDVeaDbai0AViau/B7abx
CBDyBgIP49p/MHcey3UrUZb9IlQDCT/l9f7SU5wgSElMeCRcwnx9Lai6BxUdNeyInjCepCeJFIHM
Y/ZeexFj1kcz6YzNFOZYUvv+IjsfOEm4C4bg7CIo13r+LPTwnY7FbjLEWQ/zAYlOvIb4KSgJSVHP
h+HLYCk1pr/zNrjSRxr6VCRwJxUzaMg4gGSlbJbGw6YYz+HrMOqn8RVglVBIETiBFeA3cWfZyqpR
MtgloLSQLUffi3NgifdJZjw70rhkJoEZIvqlC+d9Ctx23eXTTcw2A6Cm3zecBLs+6W51CzODdRDG
14eRRxsXy8RqxIJ8W3M3efZS6w77QYnD2ISPLA/PY+6v2wgIXeL1l6btrpJnZTXhCn6QSXBi4PLd
9MUx7rNXksJBgBkd45jmaQzViyeWuLH2JazK5zzswIj1wcUP1NFuuBjRgR598u4eDATnYZN9C20v
6sCtCQw8Rh4+5CFMlYD4dgeDOL7BlWjlS98yk/en4sXAmAbEjfPJ7e/E+R4YnT6TsF7jPym4/tj9
NTZSFiSIuBRKKExgRobkw2gNQBVl+Tfqy9/aUFs7Zlg2d1aMzRXSWJxGvyJKNK9iuTtmUfQQezNs
WSva4iDnQEtwpmZJu7hpmPElXBzw5P66I+tK3WfROr/XQVBjGdPjDqDGGZNZtnLGESm3E1ymwUd8
bnGeSF9vB4+vJqcstewwhtn+yRKCspogOwoX/ctyybLN4c+K7GyyV3Rt9SyT5QhjOoICiNMUttk2
MMJPFTIbMI2QVIMZyt+4hKzIm/bk76r8i01h64u/RTMzBrcqHhoALGKqx7vBfP8ByNcQMTPK/qKe
eaUJ6ncwSjGnhrg6kCDm8Xg1dPBi2OYzxMwGXClKNo96xvJ9aIS8rn3PYhRCHOJFgKqmCA98ofnW
RUQ3dbFca5FG61b4L2aJn1yQr0UjyBREMnxcwqnMbwQgq9nz6rWCrLNFiP8Tle0GQTMRQg5K9Lp2
vlzZI1u2eqTTLoCRDsbMqphJXVck1Gs5vNFrnjT5rExfnPLBTqaVOVRw103/uU3Mx8j3mq3dDjgv
WjwsXJ6vLiUHk+aPeSoAy0TpK8olZqfKfLZs/xZ0zUdslu85iXznJCXzoh7ny1gIZ9sTHrKwEk6T
rkHyAcJe4QHbRGKHL5qeTMANYoG0eOvVHg00WlCz3rsyv5V1ecEPYcJHLQ4txrVNZ6LIKbi3naw3
FvHIC3d0u8EDupnyBZ03pMNGJRXLufa9yjxmdcPGnN1PGka+fZ4GQUiG5apPwDqoDlARDSQjEccv
NwiubuYQK/YSwTvsUXBcE6FYBQOzpigIy+3AKxaYixlpsR+Cz/nAYvMWTU4BM8K/J3A9Vla4Hwbm
ZfQy1cooOL1tpY+KeXg19yhv0PPvCwW1FqYfnFbG3ORekPwBCwo0/Qa/xMMQ5Fi+Oucu5/ZVdrxp
aWEl13luaf3JEmqjRG1KBlYWvxLhSKwW0pcRPKMJNz5alcgNK9vQD1/sIfD3/rYymEmysnJ2UUA6
FI9RZi87Dbc/GardDmn4QVOwE1ptyAN4Qfh784j9xZ5iQ0JGAb+GcreBwQuPekjYI4j3CODAfsIj
bA7impXqFlVcE1novrY6ejWb5JeAIN8X6O6cGeNcl1/NQD/jtRgPVt9BAkj3+OiKr947OdOcHeIG
5iO8u9zl9ph/JMeDSb+1cvLfhEYPEP0HVD8Lubws/4TlwtOF9L4V/PWzxLDd4rJuk+lDBN0FyzW5
n7XDqJRNaGb8scLou3b6n6pw7kPZv/m8K2s3zc11Z6VPeYKTrNZEbZrwYJpWjyeT2AlDxlzoedyQ
e+APuE7cjxb5QtNx+xcl/XPoPs01t3HiwwGmrGFBPdxhBbLhAg25mjv94lbFgsQGOIbpKpkpf5Jk
+o4z4thoXh8HRCeAGVlHltUvA9KjnzPX8xFkqSy8l5g5mF5Rz0++AZwtqX5Xbb8PFiFdYhvpQ+tH
aHqDW6GWqcD0k+poUczUD10Zn1ofVUU82XizR7hbLgZfY4Ap2qYxeyvm2l3j4oDNvEd7SVjjhqxX
Y+LTnNMnx2Gzhk8r1kZm37EkElhgMwcbTBPFClUWXg02kqG5Lx2lzzm7bpyoz1XC3yskmVAy0PG2
68W2M0prk5jeJ9BZtvlAGU+m6VU4sqW1i2gVcBtYq9F1f1NpRXv5KTFsMhKU24T7c1dUzCvDzjpk
OV1XEhkcH/hlZ8/9FgYrVuY5j5Lz4wkaIsGZRr8lPPnL9y+krvmr3GMuGy4qk871j1XmXJuJaFjc
7xWziAEdEiA15GrPuOxYp0ucrObgLAwtEp1ShfrTQpaUGwJE3XIG5yOqAzw9quIelPaJumncp9My
N61fB//Kvwx1GGbXxuHtCXz9HEQaNh5+CZEQX58mPHYcZQN7OXVuxvrNyHO4WfN086zqh1xaVkXs
OrtlkcEkvSltMFoWRBsfRw55vt6Yfek5LA+NVTjLDKRl+Fett0FsWOCT2p+K8tML00dAG1QGqb5A
WTJ9fmC1GELihLXWrOwQhZbzKlvvx0IDiT2Lvi30+jfku1DH3OnYMLPiikFBRfAMqEBKI0EGaJC4
HKbZ8qeSIJi/MA02sUcTgicDut/RmoHh1ZIxYsZ9xj64LxGZVKmXcU7xuDaStSIHGqmqwaZOCEBU
YUuXOtX7ksORkd/UbjRIpDw3IRmAzTGr4MipGxI9lmarzgFT4WFzHYkk5iXnuzS6q14F/aY3s6co
1uHZzuNk53rHsqymrTCmK0YO+U6xvhnm3n6OdJk/lx6pIKSorKSjWUTMHynm8mtOXdCGDkKBUIqr
GY/NOw7PYmrDtx6OL5pe+wzyGVhtFL+1sN2vtux3nn2nXnRpsZ5k7/DBnz91EoGgqfF4eL6Vf7gk
EhR5wbiJpMeNWQNlMnvgF4XNWoAEpuZAOcyGV0SM5Z1hOnfOzTbVJegQTWRZ9Al53IH53IkN3Mrm
EkUskid3drftBGQk5HR4qOCtHAX0I4+F3JE5JkNWTJqvblUa18SLnwcHWlvf5fKpBkRbj5gmXCJe
tnXe568EB5dfym/SF0Ym86uud2mdhS8GZz9hF941C9/M3q5fhD2br6NkuTiO0xPPGV+2uA15czA7
okPha2dr18LjnccdOWYFI3wmUH11UgvaHs4tU68inzeVM6nTsDDv7cIx1qbk6YlNh096VvgziY00
1vXy//ier07//qtHa7QjuO4uDAMvMi80jEi/5xRX3enfB8P2LHBXy4/l4ryW3F5ws30UhoeEhNET
c8vu9O8n/n1QDkSYdKqGld1WLN4TT/QnyFP/+0NeygIrPBDrcEmNz5ZfTYXvHaIOdc+cWjejIqi3
4k9Z+8E/xgdA5K6txfbfryK9tm6J65g3yoEn35n1cVD0aBJqzq4lYvZmgZS8oS13m9i4yuX//Pcz
0vbuZi3nHYvko+Flc7rRhGrufZNMsLJ25ptlYJFO3asSCSCi1oOqYDG9yYZuvg2BPd3axM/P+Vzu
Hb5krlAz3bLxlmDhEGACgbrYU8RRYGQ+J17kIBhJ7xWAKPtYG3xCG6G850SB0I9wQV0MKC8X6S0r
OMTA6ISt6jEPnqvOai+hETHdjlujvfz70LBeY1mcfiNaPItg1Ie5b1hXLB+K5TcMqBn2yht5eqby
qgexdiaQKAuTdF23I6lAlQuDxjTMDdRa2EyhNawNiaVFmynrYdvGIcpB/zA27DVVhURZ47Ycedpc
wOfLB8ZANIxWTICrUQdrKEZLhrFA0y5L4Og23tOLh1h6MzocIWKq1BZsLR1K6fcXtXyIoxgfzWhk
awKNvlNjGHd98QXzcAAGZ/7y0gb9iZvd2JTdA0fPKwLl+xfZm0wW5+isGQE+BIOBma7JBXNFa9ym
deJsi9qVT77ZyackLbYFeu7rvx8x1rUvY0AFWOyhoHj3vvG8O+Gx3l2Z0Xo6t13akgPih7tuYjdC
wjA1nqzZy5t1+sSOY8fO1F2bKhfbptHOMy2fCcw0+gIFMe512Mi16RQUfiFbFZfB9JpgC5JYqNFS
3/wOPSBd2exXZxe3D8s4jlcUNS6pJkhjfJAu7vDNJNfZ089AUQN03ivrwtVrvU12smCcx/5egLU4
SfLtO4I7+FZ1bwml9FNi3ZM7E+aAy5itRVYNN6YMdEKLUDXQyOvaoKwepYIIbOkOT5puXlGYum5j
PBOqR2xBy4AuiuNgDe8f7qdZfohQ7bKh2M+BOb5j3+vxxo/oZajrjzGEbM/HXqFYVn2P9i+yJJhm
yzD8rw95Pe21M8l9YPPJagLZwPC8eYIf+L786B3fXPNtXdNDtVtmdR+OYtXrlQA9x7JG3ZCk1m9z
svvNSKRTy9YnCp4iVCTYQnVGfQ4wcLQp793iquUowbyN9lGhOjhq+yLJ70VQyAROx+ybrdS7RFPP
mkXQSqcNpf9ecVOAm8/BGcIqX1dqyNcF+NBHeOlPhcfkyXHQjdhAfxAS8NuDfaWRn/jke8FMiHiA
202AneEwBL8Z4HWLCrd/zOD62ZImy/BIsAFhD01MdGrfmcVHVJfkQpvR2a3pfmNjR2EvV33s/oCj
B8zdK3kFl7hzrGx4nDv5Osausa2D7sNxR2cXu86zpaYbS/EvZo/yFBpICgu9Z9EGZKFo/MNQ0hGQ
pdo/5u2U7SKICquMAmqes3gzYwxlBT6iOuVQHw370KT1skLv4EonxMINYH/KnCgGl4XBNp4q8Whh
jnwcpgltsvtVh8xU2qIiE7CUPjpEKdbChzNoVualUYQcl/69EAPogRCs2DSCfISlRtXRuNXOVt9a
gZEp2CdVaXZRhguWybdBsgkexCbU+6KjIJQLfLGK+otr6uZxzOn2GsX0Qzu/2ACNu9iINPCaLNrA
I8BxETSbvtHVoQjqC7YjJJt2Cn2bSPScTUgA95GZvDRjIneWr43IzV1mx8OZvN5t7+fZJix1jXED
NRnBuBj6MvfhqpI5v0/UT6uQDAxokjGI7m5bxvhjx3IRc41/IwTgqyWLatUi6RgmhAm+xQLfkfpX
bs3FzsaFbs9VRn4Lh2kPMIMlkr1TaiKyXf4UcfxU8i+E3MIqhoN0L1k+GRsvhiDBJin1msfEL8Q+
TuWTU9V3V9nwCnh30l9TKkNgrO2faYk1N9RgrC2aMSD6COaSfECqZsC5qDSEZcfeT2Z0i2u918VI
PLNBtmehNiQPg++pMmi/vWA+CJWRRadEAPSQHqKNn4kEJR4xCXiE5x0SMmByR1/RVUO8QEKcvjLn
whzgqW9PPOEy/O5HTim3EKfJc/DuqqfM7L+g35xKf/6BIBGs45oOyAyaHRuULd58goYpqpDxYIzu
h/SUBPKHby1xI6BPZjaXKbIBR5ghwIS62OIyYNrOXAf9hL+XwacE8JIS7IZpEWUELYUwI+IxF+EH
tiGqcmQCECE4zLM9sMgWhjp2y2VrXsbJB4mLn90M3LXgM8IXBd7DOzVTukmHHBxwM31kQ7Mz04+O
SFLyPvtXw12EyKjE3YTFnrBfA+3siq68ZXX9jSPro1o07m1n0Q1IPJawi49N5v1FcoISZedCu9jl
xNOucqXjA735NfKLXVV1oGcK46x9LyHqpfvuEGwwig3kytYbO+KQqpT+k0ZWfnIYnihUq7txM0rM
LqXs1n4+XAuPJbFuxqdEmseoI43XqZvfhKHcCfp8iepk2iHm0vgd+uq9cIN18WVzHG8cv//WRACj
71qU5Vb3no3lzoAQta6aHG1gQPpDz+hS0feQ1gMvze0/lMqNVWUBzKxHOBhiPAdSY+jobT7lxHhJ
PKQuprfDGIU8j7wMlojxtrXCcmOyTtBGwM6uQBoBQCPxR3ZaGWjcmnRhV1V3G+4J6eBrD6DvqrSJ
rIqa5xo9LusaeR8m/JF1Qqj1S2GnG7N3X8wJsbwOrm2qF/jJ+DYFuNIcLmFuOxSZ7pJc4kc8S1Vf
cWprUoNlwECHRFYhJ4Dh5qcoe56l8rftNSf4L6QLZSpD64zbI+3tUxRAo1PdesrDU1OkP2bVehdZ
2dMareAhq1sif9zsI3ViQibm8jMwECpo035wctTX0mrKfQD/2Wigv3ozFTEpHVTutvnNSX3kEocM
lyJws3NBFph/HohDS1MFkHvJPSL5CYKYGF4n5zNThDKkVfXq5tOpl+JD2VjSm6h8qwtvA5v7t3z2
IWTsgMAjUSLwz0DhtPX7wIYAgd4ZZG6OfNoAn9xE2/5ZWLl3Zpu7qC1oSlntcYgUqAMaokY5Jsk0
qLvTJF4huMDZjMjBrm24rR3P3kZmTB81mU5WE8fsrhFv0MomsYdWCe7tS+AzswXs9MmDtOzo75aw
X7oMYC6DMuJeaZnnJt8ygJQp4Ksc61wtG9iFQ7sfiHZdBWGQXgxZQa2a3xjXPDqeWsRM5AQgR1xn
NJ8I7PRnaOHhDHukbewOHtL4EZI2U5SJXnbC4NdKsJTRcFGWJHH9gTtzIkiAFgrnVv1QQdPh0/Wm
1ZTApVTJiWYz6qyvcbIUTzHadphZ4FQLD+zMAPDFh7gYaWg4SujHwcD3xiQ4wR6uPqxE300B52rs
ggN44eJgBdiTsklYNCL2s4VZaVfxyVXde5xHn749Pc+uPTIEq4HL2FsH0g2yHWYyQpXnqN/ayMc7
6vAX9DLvxD8gNFQjdY88NhLOY12MH7bP04pkzFuRBfRqFSQFe2QDPxgxvbC0JFMu0szmYDIXEZNa
1564mPRka6+DElVg5Zj9+RCa06dpzi+M+OD2SnIA8VOyXamgZ2cb9CFPpuV+LHtEXvedSJlKEIet
9WNX4Jeqm+mwxEfaKIqwsiDjJSF+N8ekTpSkjt1iNR7Itj42pNJ0inVemp9tiOmY3lh65PoDajxG
4QZJ8dSS/BZVL3qJSo+CABJ4Q3dXIsCRQTEx9rxUunp2fBZ8QdNP+zaLP8lDWgssDw/PHbFSR8k4
ar3PgKOl8NvXelbeKbIJkDDVyNdA9B4iSxJKw32ZRuJ7hCeWuOG0H5dsBfgCej2N5548rWuj8oOD
O7aakgEZumioV+BQ1RsLcAjjXuy5hjG+ywAop1FN4K34PsRO0OzrkBCqiZMj52hH123zJKJGNgmF
qmzjA0U2FWBK7HPtgMjUMPZIfG53XbKQYknvbXCs4KhEry4yNr1Zu52AXW9jUe8NyDRVYF9qar0H
bYQv3jSpLR3GGf23XM0CgVUwsQojlKxJEpyqDpCToXLhnTMBcIkUDWXy7GXy5k3Jb6K0bpw9xLrp
uV1PZjDtbf1otmhTSur/rnhCKnNTCa1ji0i0jZuNPzlI3+GE7t1EXEQOzqmcX/GphJuZiRieDNyC
EQ5PbZXQb0xri4Lf2NSpw1Kwm4m8BYa5tRJ0SkYOfs0ro1ueNvg6NapR2o+N0kZ9HA2Kowgke0RK
ai1shXcprFfBkjBicZNgStKXOaASbSqKlmyeDlDnUMYVLbA3Izp20M9R4rE7g/nieM2wZuOEm9/C
ehoMu7lr99PYultjKB87L2iZwlG8j4OHPq+TJ8Pmw7//Mt0MzaYEnsjVfgTuVWA9n/hqR/dnCr2S
YNsZSANdqN8+WnlZkTbcNLfBRdZiu/E+7XehIU3EG91bEEGhzwVg1sAK/ffW47kFm9leIMD77yT2
QXV7D/341k+qgj+HbpFoIPe9Z5S+DQYnJWKg9N47dJxsS2v7Wnk14Myo6hAD/BLTyPYV+NkZeefS
gfPDQWuPRy82d2UNCHF2gMn5yvwJqelvbuD7ryJ4QWxMQmr8ZsaueUri8cOLCpwocf/uGrE6aY/A
Rc05s8IuGIOtH9wNyWdM1fJCHOw4MN58sjUGeJwCRycw3gSs4jL8t+DN1f8kufkx8pnHz2JhhTYm
pYfxY8cURTY4j55xKNHaVPWRnogGtG25Jn922s6UFmyYvk2H3Z0C2xhmMyOsxmVKgvhKipS8xVIn
yCxZHXU9DpeMPwk0GAkiAGJYey8bGpKtaNpSJOXhypu6o4Mkay1FZ6ypM47AjZjqzZWNcYmDwuoL
c10uPQ7p6qfahIqhbWDApoZtxwj2u5rKjz4EByaNjyEKflmmrsjyUI8Tjed62fqjjFOHqfPGbQ5K
rtcoscLuxntJEnE8UTSyUpzrCSFyBn1EnT3GuOhq2ct6OVdXVuhN39VnVy3moZmgomyw/jogAm4d
qQhAnMn0btrXDopQUHjryiXaNvFhybXOzlN9thpqeZIuua65ktB16ZuJYAuxNSfeOs2qU5zjkdIQ
svEkAagzxXWEbofVaerXjjUfOz/821soOOeJRUGiJA/NbOC27Q3zJjEFDksId4I6esOM77kqhiup
CDvX0vd0ELQsPrOVah+CAVIujx0BfLSaQv0qU5c7pgTAlo3FqW1pVLzIm/c8podc2NMprSkZXWRz
3RT8qSa2sZDYmdOtcmcO3oyp2CYx2fU0Z2vSq95d9oGIV/ph5/rmjX3Deu6HBelJidkwCpC5/zJX
TrdNQaJuU8v/KLMM80JIPphRiE3hevOi34RtMDI9mBIfuagLFTO16nXmJ93eHM/Kj38R/OgsfkSi
h5EdpiAn4yBBWZjAmFTZryx3skMwtM9OV8QbPw+6Y5io9ey1f5TaktD9bVi1Q8DPue8zAqXNezyy
gZhgGj+0TrOC6FLuIWYwXvA68k0w7ZU0vksG5AP04QmudhjWy63Q2meRizspuHuV8OQHFRb10Sjf
ab9bRLx4dOfsqAoXnoaoYXUOUKQLuZuK8rm3hN7gEcFaXzGfL8QKUxROqSa+Qx4dCITuw1UNVNsu
mws2/e/JnJ9izzmWltftk7k+F7C/8de7NCf4FEitm0/QSA7MEcmlXwL8XBIBtCR8tJz5A+3I/jOr
aOsUBshVEtEst8asnWRQD9D8x3mIEjqc/jJ5AkqQakXFk8OIzZ/Q+S5rEvu5EQmJ7UiIaeVLd2uP
6fvYsUKpekBjI7mJWGSc9BL71FCoI9bdqBeQOxSMMsEFU8h0i7D17FUIEWs4leOy9Yx0+JMY9sku
9WHCc7UHQTaBARzq3N+QQf/HCI9VwZvveQB1C28kw4ZHEuCDzvuSwAojXplz5J6Grn5yc2tkhYoE
eGp9JLYOb7sPqnIovZOdK3jM9muyLDTbEtwzztF2xbvhysE8RRDH+gBZkJGwwtB1u4+84McmpcZQ
kLVrhv6MYTOxqqezWyLiskdpbBI07cRFZVugDBF3Bl48EkYPlaqsY0XKiuVik4eCy3KD0LYWGvNQ
HfARUqyRBr9BNoWYs32rILszvulfXYpG/A9s0mJzsWHxRqeB+8OfHlMBWltj9GCKBMxVcGkRB+fJ
3diBmHaHhBUVh+ewdCejKwAAyb1XDnpPjUQ55XpXl4gHoBeIBWvmD47Mv0WGEiZn29h78YS6gCsH
7vOy2Vh1bLE2pcVLng58CVZQAJ5MjP7Av+xbg9INqXzw1dfE7bRCLEkwxKoFA+CSofwKc+cPJd9r
nKuXvihi7FH2/GA3KFeH0scVZxwScyBOpKWViLtog1AKgwAHoZsb3TmurAa1FZlGmRftwhltyVB/
AY7COuZrD9U08VT/friEfk0TRvKIWC+UA0SLmxGxH3AZKxfyLsKAnl1gnljR2hvLJ+/mKO4fsfVq
jiZMK3sKk4Jcp3WMiPyax/Mfiw6QDfD8FUsa3u2kfI8zlA0FKpS1SSonylJsiZZmW9sYTBrcsFpj
anNqMg5Tm+lI5NOqS4gHUw1wvfDd8uil5hIPR93aGoxAcV+v0JQycOWuQCiEAd1D3RehI1jFcPfY
x5j7OIDZr0JeOdi7jK2SfcGsd5XOfrxhXY8oiJNVIUpmOAnIURrPfYFEqBJ4riuCTAiE6PY+zl5P
BwZllyvItelwXWE/IgXcZzz0d3CN36UT+MQZVfFuGSyRsosz1YsPofYGimnYWTkrKkRnAkEYz06P
ABlPTrYLrvWydyx9wl0YwzFCIaDBcmx0/6n12cZxexNluUNp9xUOvkMkNFySuUR/B8GCINS6XuWB
z+Z8Kv7Gpfk8+ZTreGDeyBbtVrY7Gg92kVDtNnhaW9hHlyybyawixMl3jENxLu0ZA1HNCqzG6zX7
XbnF0vUF8ZBhQ4u8mFjoG+FEx87hoG0CLu8pHW3M1jMJtxVKQANaG+ke42c1Jm+tsyTLWM+t7fIN
0Ezn+kVglEt3E4b2s+hhybrpm+rREEU+qXuW54w7mQY0/aP/FLH37ml4SosbMm3nbytEWWP744Ho
BmcVIkRCiJ4/pba7DXyFJjnD3VtH+Jl9c14J0vcaMGsPA+DatS9Ivy2z6m/uO8Pe0N+ckuKKhJk3
fwWgoV4VJv8g8ReEcr/n8mjlALFwcBGoEGy20iC+V6Q2bMqBVTwCgScuw/dGYCupAutvNobdwUOH
MVA/0rA3276RF5+IGmzTwTllaLzJUl6MmhCX0XIT1twVoxrSD0bQ+SyiHLlPpPg7WKQLze0O81A1
MjxWVRueapZ14XL8dwTNRWn9h4XeRlP5rC0GXUk75ruRWYhDzuo2Ra4AUInuF8IlcmAOpIrTwYjI
jMua8NM8i73K648xNmwWFsQczmFLi+N/ew4w/+owLBGwc/Zjk+f9gKnFR+5m7iTS0q3TebAiEXAN
9eKCowwRtnvUmBxXxhBZNBHeiG27LtezJF/d5hF2y25YZsZ82ma9Nl2J54TtlE4qBMiExjzMMn32
JWDi0ODATVn2UI0thXSChEq57rQTAJ9TcBmixzHa8W6EAVNLCXyJxJHwL5OngeE1Nfd+6kiVH9vw
LqHAs890cKfrNbAGBOAGHTf76fYgx7tlUumHAYmUJpbiCLEqV2D+x09K8rLnZKNhl2EtEBvHWWZ7
Epcm95np+elp8NAgOUX4UChd7qHHHzOb5GnPppENoqNbc9G0YToS3LhMCzrx5qoQRFYNmW9h2ayB
KZa88s7KGUlgTbH473SPXzbpwuHIEbEvLDDI1vKyjrr0ODCSvd/rYqPn4sYodI8R7NUamaMZcXtt
pDefA01gojCfAosTQBktDP3hl/8eN7olPVZDmlW/eRUXkQIhjuRvDGtG1ujfhw8O36IFeppHHwRs
1KeEeIoVYrsf4YfHcWyvdZeMWygGV2BpLKl8ZGk2YXFMXTa+RYgR/cergtRx7EeCwYaEzfWIhmNu
rSe3/R3kUX5QDtcQyZYtj4sRbWV6C33TQMqtiM4dsXj57KQfi4yaKbDGc1UuClsgMkiXxZPnZC7/
ekBPIjXQ04Xhyje1Wou1p/yPPsd7HEdIWCgTpD5WMuBqXLi0MTV6YJX7ocm+Rjp2nCgktS0ju7w3
UOBjClt50fQnrc1fVtajswjET8A08aHofaLxhvKlFzUj5uXZdRSc4TQuk10yRDVlg8H5Ltp7m1bd
QSQdQ3ZL7HNH/io4hE8yau++29e8GXFIRx5P0EtztmSz/Bt5RbYdhBscDflaapwrOlU/KEzsD7GE
EgInx2OBIqrEjWq35i5v2Ulb9fiSZAgPGaPgYyvkCijMfFEEpUcpZN7Ki65KCh6xoe/PZUmmGSNn
yurxXjeOeardGb/7qRNJ/2hbQ3rzMXGaOBQvU9dzvRg8ctpp+qMa03VI8Fs9ee05Dpha4lH+sOeP
WY/2Vw1gtsbzFsGiw03EeQ9GqGEF/xTmQt6KwCvXeDLpPlr/SNYHxVM8pXvKBL6aTant+hdsad5o
N5mh5zNsH1y+TKuAmMS/C6ScUU8X3x1pnMJmWmce7irbZ0Up1R4tDd+bmuVPlCNVxetgG3+aEklN
56R6G9o2rBbHTFdZrOwNtKHsDlT0U2a5vU9ZmV2VenRJxLrY+fg318REM2RjfaD3A3mkAxPBYxLe
Y0l8hajHs2WO6uAnd8Mb/zC00KReWfmmjyzSqiYegmnZNpXBGF47+31oSegZHPWHjl+uHdEeCCZK
N/hA/fvoWahT2pi6Eo7npazY8BcsTzZdNRdXjrrhwayRaijXO+E1afHGqC0P+gubU/Or6dUzbzXf
juQ5rvD4gZKrMSniS7BHhlWNaYijYcHo5AUP1yEnXdcVNHZ+cvQEOyXliz8e8LPYg+qZi+Bo+2hx
3G4eLoGqnZW0B3EiJoZ0TPtcD9ND6Vfl0VaErEyAnokdQtpKDGEcLOCaPj3oZEI60mydqfsdDSiU
0zH+EgjYNE2o7duPoOkYvDfBi65eXFBHEWCoh67FFzrJeZPI/mZo/QvV+2/hzfz2Rbzj2Is/dum9
R/t9iR9n2raNnOEjTExy57Lgt9UWW/465mUlE4epUQP8i1uXTrvCYxZAJhnLgJ7LlzvyVLrXrO16
/KScrBE/sy76+BX9Kazv4W8v7WPLrY6Pu4roKvHVTgOB3ROztiDu29XA2rge7rWFIxhU9lNSg+4P
xfsPaqe3BOG3QlTYOzVKZie6lKLbtLqi5HfucRa+FgoOeeLML1qY+9ry96nnwcBiiF2G8Z+x82FH
wfdJIrYzfCsAAmE6ieJPcgd3/08Qpf8jffS/YU3/J5Dp/4eIUmEDFf1f/4cB+n8hSl++kuHrvzFN
//2G/wKUWkL8h2n6Lot64Qgr8KGd/hef1LLc/wgFmlxufp5j0/lPzq5juXElSH4RNuDNFZYGJEVS
oqS5ICS9Ebz3+PpNaB2nHxuIneCNh260qeruqqxMdPLf9KS8/B8CcB/K/AN3KK9y/8tOyrP/IamS
JrMCJCqh7aeJ/x9yUnRR/BeF6Uy9yvCciCoGvLLm/+84kKHaAS7jME0O/RkQ+NDhkeL4SK93s/CA
+RQUqg8bJ+hOh9DTvNBLQA2a2AGqFyCA0TpAuoZfeIUtdyFSusCk3n+/mCGq7KF85ABYCcO8Nt1h
uV3uT0rl/5uYucO7iQG2TBBB5JUcpsBk8BJJDeTCUWIOnR9ofyGnBz70v+xK+LOrpATYt0B15AFk
UShSG0GLDLf4KXAOSiE1YBWElcnisGseLgj/Z09DGUqM2mNQuGANzx3kkFCHpMun5ld96n7Vn8sD
oq3J3Pvd1PEeMj5NivGMMeJb2RHMQcsNc/N3Ptqt82LdtZxykYKkBo7aHnSBBofM8x4XKOEy59pD
o9oFv9sVSu0/GXv/d/nl+f+7nqBi2WdihZ6yXJ/UbXuU38GDxW6nD+l9ZTDz8j4YjDxbzV0XccnA
rMHYc/A/hq/sK/4Wv+szNNZx0qD88as5cCs90cZC2DhuDEMPLaXkgMJDRISekZo8zYkkJz8tD4Wy
4DJh56AXy7NgHkkg8XoTnXt2xYFwtDkizNvT6hzB/TwBL5aeH4EElMHRhQpCkG19j8/IbwBn6L36
K+OYv/fRihA2n7MK8gZTFx+m0PWQ1OygI5nBVPrpsjxR82c/6oCwdE5kZomJMDkgtZQ5fodawsTz
WZRsMrXxd10QJp4GteApIhhpWFx28CxPIebBeH/ZOGHZWgkgJxvg+xXtFHsueB30vKr05S+nuVyZ
sO6a7WWxlvHp2ReD8s0O4sx68sp/KWfvbZJXhkA58CTCsINIYLRqiuHXv7pn7hNPpDcgDpZHQLED
ibDoRoAGmSZEyaGZxZ9R5faajMnKgURrmzBiaI3HMarxcUhoX/F05L3n5W+m7HmJsF2oZjBMnvjJ
IcJFF7RdYGVm8RjWATpq8GxK7eVuKFcBiTBkrZ0LfX3sHC0xuGc4bRAgKKjaAQS8WllZWheE9Wbl
xKRMj5WFqG2NBITNPmnZvvhoVlaAoy2B8KfD7oo8DNjZesExmR7rj+KJudSCjspnw39XN4ZnoT52
ebooLlsirLgBYsFXfhzFN0pyjrIL5OtBM0dnuXmaERB23Hj/03yL5qdNdJPt4LzcNG2SCCOGHl9c
SgOMGGnsL4DfDtBeW9lDlK0qEqYLke6xR4QTtxccyhLzXCNKoYLOIkdt2V99vEgYMN+gKgCVjPGh
rIG2Qhl9zVnLLdNOsvmOf3/aB73Hj4kyxZCvQDyCl1LkfEqtfAfvsmZJIzgCsxRlvnIDkFECCjYL
FYXtPmz5dJcnTb7jsslb+xbK3ZYjhim3bZ5U/RQdVORtjuwLwBkVHqTn4QUe4O+2GEeMt4Q4VR0k
PeTxBtTjxZWia9OMIWNRH+s3V6FKopXhUDYzKaqgNWJYVACRuZ7WOG0ZH6e4+J0gdD1p02aSspWN
TXEvIuEokUtBXUQx7w0EnyFQ/+a/SBUqjsHGubL7Zl/44HYgzv/fXQhbLPEUyFp8UCfGqVHHVEYf
QZ+vtE77fsI9tglISAoQvR8GJFfz4aMVIFPwXasf4EoysT1XvDDtjSESXrIOxgQpJtz+IUGIdGAC
PdaZ+1Zvv7w38CgPk9GpKytPcwiEl4QSZ9FmDAeAWwT6nDQJAfsCWSNCLNATReR/2XRpE0c4S2gn
1gLfoxfx4COppVqglYtRFGUBS7rcA8VnioTPhLJ410FoKD20zS1oUHM9uMsN0xZDIFxmJkONokWY
/DCeIx6oGF3+nRaoUwbaSA8TQ0a0PF9ZeMrunTVW7nevVHe1B5oxXKxQ4dQqH4y8b9SVcVAmaI7C
3LcN5VumjBQcJg0QqFP6rYy75Qmi7CCBMGqFG4MqjSGMrgBNyw4HHhiMQUS65Pnv2v+XSQdTJ5dQ
VAZQAOm3XcVvQoQ7a0AV/66DecbufEbA4ZUqh218aIYAXhycAEUNzGiZHMHhelvug/bsFgiTFjg4
WHCZxweIiYElF7Dq8cIxWXtBMgVVhjmIgCfwuW9qpIGsFkcLwtnNBM0Eldlwftfvl7+Dsgt4wkyA
iExE0LlGBzlU4xfkQDp3fupsl1un7F+OMJUiDNUik6CxMoGRLdehDB2aJQe0MpijgA5e7mRu7IGL
JyXHMqYCWh21HQfQyskp0pbmAEQBoiRzehP5qpVuKGMRCJclQY0lQB4Hu4K/+aWrhNtOXFkEWtPE
IgB7XDB9z0QHP61RRXPuhX/y9ro8O5STnCeWAJLxzTiJWX4A/zXK0htOdMSmTx2f0d5RbwleK3A1
/p27+hGHuzOcBmSQxSClOZTLR+8Tqt4sfEDjn6Q+FVe6oD1oecJtjSqYNscEGxZggaoyAdCoIVgu
6uDqaJkdigpBfrY8c5R9xRN+TBKiLgQ0LToghZF1TvXPTCQzQZtDh4BP93u5E8rS8/P/d1NWgFu4
QAkq7C9AiZPgpMoAOqiV2AttBIQji1HMpJbybNwqKJORVIRaia4izzyXfenByhBovRCerFekhuE6
9JLeJMkCLlEaTY8zkTlHgEHJVlaDNlH8nxOVZKgwS7IK92vvmLQgoN+B6W55Dah7ijBtlBVxSeQ3
EVixO12oz0l4U4Y9M3ZWXL/56mSWQmwI+crBSxkJRyw5mM79CcxcoysCORECT971SKaP38uDobVO
rHkxCqivUYTJhQjRsStBfC/yN5A3riwD5eL28xS726+qUoFSA/LZrs/t4gxC9brI6Jy0zwPUFZl/
NwRiqSuQ2PqIIg9uUD839TVUvpCLX26a9vnESstiCyUqBk1rDTBERsdbKujpLqqIysyVGaKcqD+b
7G6Ghm5G4eeYoS7+lRTbGEUVy99OaZglPDmbDuBYyNAwxHD1Jr424/Nyw7NDe3CAzmp99z6oBc1I
6s2TIoOJWrBRmIC6UOCc/q51wmEzsgD43+CPLlMCwubwUHvUnLD+u6OTJZw06EcGX/MwKZ5w9iCD
1+6q6Gv5wymWxBJ2KmSj0IENfnBHBXLA8biPaxTvp93KNZnW/LzMd/skzbxcBJgOzbcugztmzLxr
w9vffTrhkjuuj5kpbgGMiH+xCAmWzcbvb3/XNmGdYH8S80HAd6NSCCAtcBepeMNV5nLrlOsKSxio
4gkipP2gh9f1wCBAFPAXYGLgPtBOEgpPhDh/Xe6H5vNZ4s4lVHkw8RMw9eCFLcGRgAIgQZZP0NPb
y2BJ6ATh6IUlIs5eZ/Kgllu5vzweH4K+f666qrQVhNABeGJB0wAiHA9C8jG4mnPvhQG6emVw8zr/
26JRo/hnL2ElyUPeoheIVIRO04Si0Y1yBzZCXC+mIFMO3qQyrgyVYnAaBTNJbDtCicKD/BPimEbU
xsPKNv95Fj/6FsL+gT9XczloR3eqAG2c4kpCfBoqX59lqYpgC/HHXxUiC9YgI1THKmH0nrGTbyGB
jvo/6ImgDIQv7bIJULKiQgsgGf1hEyQTrvndBFwi6C/ewZ7dg8k5kk5pEE8QLy9qoxBzFuWFbbmd
pN7fQUqE3cN/QnwOyu4Hv8zUd5Ev5RHgxCJ9DQXgm8NJU1w1RbgS7DspdObGlLcVT0wvShnlKwf0
4yNI5QnblDseItapz0Ng6TmMPuvuQ1Ch1QjaaxnFP9llZQs8Pi2AgfxzCzRgK9SgR8y52pWB6jn4
sI6yEYO1VZffWBNFF09gN9ksd/b4BqjyhNHG3pBFMY++hLIzotBRvRF8VPt0UMB8vYdGLXSRuJXj
5LHbVDXC4QvsCLpDVJa4Si45E5QgRh7aiF/LA6G8ylWN8Pkg6opZ6KVNbsmBURtARXF8SUHl3QJL
D14Ydizt1nM4zCIKzsBvsuJTKTEl0Kz8uVogq2gKhlFZtxxPIR9akvg2zBy7AGO28bmQt2CcBQZP
F8eVS+hPJPeRWRLbsGC1Aght9IhcbHrMntUzvJDnaufO8FzQEjmZlZ6YZ2/tjj3vhUf9EfuRUSU+
HTz05x/HG8iIboJZbARof37Ep8JZXr55Dzzqg9iHHo4KrR270QXfYGJIYg+M5igVNkpxPatM+fNy
Nz/7+lE/xNlRtukYtG0J/p2rf4kgqffcf4u34QwuyGMY6mVghTb3NO6yQ29CmXA0s8PaW4XiPVTi
/JiKphhiFl2jNviS2P5W3gDaunKZohyKqGv+cxuCCrWBEF8EsmGu2PV9fY5BDZpIqAsXUZ/RRJYG
TKoHsbt07K/Lk0kbEHE8gKe6lDRGm1w2q/h92HxGPTjvi5LvTDmQpr3fF0AK1YP2d/5DJfyHn3Vx
lVfN5DY86rE8/iRA6CQFwc3ycCjuaZbfvr/VAYafgVMoxmkHYEXWHTXQsnrCWjpWpFiRSvgJjgOr
FZegeUEHndP+1NmMOxoR9l186Lbgi9PBhb5tzdwAj5+Fx5nO2oNxLE3N0c6lfU31bDtaV/AaHHeJ
BQ+2Z+y/GzjhTzIGfLKTGMH2WBSttt2nGvlH0NetbE3avBLuQ1ZQ2ZRVyQj8POQl+PS78QCoD4uV
WwqtecJzVFokSs2Iee1bFzBoUEIeRaDVl6eGtsUJd1EPah9EgT+5eaCB6QXMFuUVOFhwBWk62PUy
8X25H8ogfpTS714UdVPnOMAYvLRmZn/oHvg99CK2y43TnJ5C+AYNUlFNO2EUqhPuAR1iD8me28T7
NjSyJ27TWNOH+gW/9IKq8EN/5d16s9wzxauTcMphzLNukiJ4iPprAotZDrKMFhQKwbDigmhuTyF8
woidG9Q8hlaD+bXlIbEnblQQa4ryt18+d+U29l6i4Xl5OJTL0gxZvfcQuccpAxiqJrebGCPwQO/U
fYB8SNa2oFw3i+YfKZCs5a5oM0d4i7DKlVwpq8mdlMy3gH8Hct+L5C0YOKAAFGejudzPT+jqwYGo
EMbf19h2U9hNrldd+nyfzKUtLXR4oMICymA39bZebUJPDJnLHe+GbGYHom8sd/6TqnjUOeEaOl9C
BTQ0c1zZ8Zz2Bu5UF7T8RrHxrtpLtul2qg39WgvEgxazjVZ6pd3YFMJjwCHlmdflOEcGaLTVKOdy
mAgKwEkEmUi11eR9F7SyrtWF76D63HstQtZ3lKToLyvjnif3wbjJ1I3YgpoGpLucGx6brbiTzOS5
cNUdypPxS58hXuCIurLDRX/rPxcGs0eByNqCz67rQd9kYof3K7mr+vnGb8cb1vqtOJ2lOcxWWulA
oPgyEk7hVUrPazE6QG7MP4Y3wS4vhVnvMmfcFCbkG+z0I3ni9iAmvDEH+Sl3wpfB6G7aDiT1R+iz
mb2Nmj6n3ObXtfQGxXJJ+IWcdhpo4/FNnNobinJK8+8BPEVN+8TXn3L1JkPvZXltaaMnHBKLraUU
jcS5PvJYHHL9Svq7gjTncus/GYxHqzd3e3dQeKjJTdlI5tzypqBs8NgevVt5iMAjpqtm+1xtanfa
hdtKD7/rDSoQd7ztO63ZvAQOu3Ke0+aScE3D0FdAoeITIBGqmOCQQG1Fw7+BUwRs3KrvZFCOTiO8
I1HkdFse9tz0v0eNioE/Rw3idXYQVQFbqldf4yC3wqRbeRH87Pt/t60qxBEfanjgZijWc1vD34DE
ag+O+m1m+xbKnfHYRqWqAeSoUYH7acVCaE9VEk1dt0za1C26VB1/AwIs6GDjee/wprCDIpu9PGe0
ZyIJqIaMcYtsOI6QcdcfNTs3JGt2LxXOe876Zv4J7WCXrflUileRibdA6bOATkYqLs82C5WeD+i1
WqnJv8pw3CvjoXVBWJbcFY3GgqTJrfn3Pnru5F+RBOAkKIQ5kFGn4Ky4dr24Ymg/W+vBtpAJQ8uU
TGMEVRrdyh5M1YoMSe9MSUf1sw7pF7Mza102GN0zIZNt+FtwEG1l04m3KNA2ih1OLb0xkpWXCf94
/6syYXK8Jk9T2skICrq11bj9pT6UDuqDs31kZhvtIL+VT9EmswoDGpgOknkmuIzxjl2eeepczMfY
ndPR+g6Q2AyLm1rlL9ZS37/qbW9uOV2+2elO2UN9XIcTsNRNpj9B+s3gzS/IYTggsviMPyND+Wf5
Q+bN9GhNCDeA0nBGAR09vqP9mCAtA+KeTjq1c6U/mM2X+5h306M+iMtBHKFG0A+E0ZVxDRh+59mJ
Cw+F9/vvWieczZipjChJCAU10HHz5WfwheCF/MSA52i5A9rlhgR055ynch6H70+jaTe0ycmXZDOp
oFuMx7MFUo+9ygJyk/LVbUJlocxIf/cOI9He4MAJ0mE2mARl7+DFwSO6y/l3JgB70vLYKEerRPoY
rVM9VeMweaGbBmcQSIPBw1tpnHKqkcDvjNXqREkYZKPYzrNLAadrB0o9t65YHwglrxuOIO6WDU9C
BLHrQG6xPKjH+00hsSmpJ+H9KuG+ULbQjRpzCK7XMcrve7tMEZBa7uSx4cgaMXOQQEr9WJk4V94h
8WNM5+GQrzzxftAo/zYYmYzqaiCdGeOk5lx+5//KHXk32aIBxkzt6m9Aj/0eO+OhPXQ6dJg75GuZ
MwhTIh0A+71s55vWiCDesmJdPxHyR99COG0vUjoRBfD4FqhtP/nX0UhO8U42lbf0o3vl35BPA5es
4R+g26CBeFKPTcg8t8rKNP9ccR/1T/hp0HbFKmTMODc9am8ZyGSBNnHR480zwRmyL13PBgPlzFkp
QSpm5T5GW1zCO4dckSBog0HHUQ+2k10IhrYCoUz1UkQrXdBuLGS9QtWDWx76nbzrHZhrtv2MzKfx
qzM4I7N8c3mP/tzF/z15qkRMXjghczXNffSG6DSmho2KemJD1oHNNGobIgB28LLcF+1Ek4g5YwKu
VmIW7wEJUTUIdTk3yMttoJZs8kaAXEtgQ8Fb/80h9IaHvQUSSQf6RubLYBUOmJC3gX5d/hLKlkEo
/c+ztSjDKB+F+WVymtzekh3RKE6lwZmDzm9rE5SjW+VcPhWHaK1ugxLTkogTjtPYoqnmHiszvYzf
E4L5hRWYT7LOGaUJJUszwjXCN6u1DueGHy0sceiFpRd0Hcr7XBB1Nc/DVdl0r8xvGbpbh5hBOHN5
JmnBBLIeQqmYwa86dBNtoaoFgos96FrsbgvCp0Mo6okNyR2wWuz87fjEWQk0tz5XeqbMKFknoaKQ
TU4H9NyZ0A/caTZvQUreLuzMBHWtKZuyHlzGbbMXzdJtjODQ4DEmPY3OL2D4VrY05fwiCyp4SGDA
CeMbJuF32J4G2WUgTtx6JyVyunGTQ+FnebSzL32wmiTwP9cqsAfNGcMifJFBbZz3kNie1jwoZa+Q
oH8/lpV4ED3sFe2DrX+rnW/1Eq6c05MnHVLtk0tx965ZQxKYtS4p7wqR8DsN4yU9PwdjhJP3Upjt
B7cZ33Nez45rJRk/D7tHc0a4G37kynyq4NomW7OFTbyDDJSL+5Ee2J7D6M8qDgmw4O9wPMP1aE4A
+l0DHFm2vAuwfVScU55em4jZbkBbqM9uEZKAJpiADFHP9A8BN//GAV2DoZ3A13BMHBxtLmjdfLg2
1dK2IJDctPvAQrraWivvo5y2qki4rgmq6rE4b7kKvrNzIfTjTHAlscMigeGZ2qE6hk/iW2WgEtaR
HXBD/+XT9ifHcvcgQc0QggxzOMe/5R/9Zdr234OrbOQr+5U/o1jEnm7tNfm9vOFp1k24L4/PazYQ
0Rki6LpWXlqwwmaF7eWfKTjkQCG8thEpHZHVCSFTCk0ho6Ny2KTCFvh+jzsr1TXi7LgrDMQgK6Ci
Qf4OdcTj6F9UPOqFLddsWWlTQnd7ebi0kDpZucCzUGXIZ3cN7QSmMiFCeyluQmpyVnQIVw77x7de
laxgKJIwUKPZIJSU3XBF+CsEnLnOY1PotLflcTy+FqlkLQOUjgZfnIfRp9diuMnMdYQKZu3tg3Et
IkHxuT8R0LttKKReJnUSuoAMhZ2cSoezETS32hffesUz2Bkc0WZtblfv1/biz9c/8CQC6azGGrRt
c/S2scH9DBZRW8VrmwWjdLVNrfSSmNAqsGtLNqSNYANCakU4hXC2Vx+8mduezp6kAzT07GHQc5Nd
WU7a3Y0sieh59r9Pn8ZGIBJnHoRFTfU5NCCnBTeFKKjJ2P8E1t8tLeF4Io1XobWFSYh1cQ7T6Y21
doug7n7idhSAJRlSVXPb2jFXjlwG5icoS3bbeJTBsgpI6yVu1l60tA1EuJaOKSAENV9ZQMDkTnuk
R61oMx2UNaQI5awmKwhSoYMku4r2VUcwJ9OH3iSoOQ1hByjRKTazXWCthv0pYyErCKBLNDXRf12C
WCuzAXK4dXq3A7+hW2xBAamD0MkBMXls1TcOh9jwnbveCZK0LiianA3KsbYQ63J4GylcCzxKW99W
VgyV9mnE85fv2RaKFfM0nDnzedDFE1idrbXcAi0mT1YbgIZsVKv5gACcCe/f58uE03nQL6DURayQ
s0+xAXSioeoQDDFr6+abnrFW80epwlbJKgRWKBCamH0QCBit9BjvcmMrnS0Is1jXtfkTKFekn7jk
naMDV71XyfPTDBzfCIRGDu+w58EMrajRq01vhoZiyYgHQpBZFxERjY3f7y8QTbXBsLGHIGy5WTZ8
yrFBQti1QQIbvqZipuVrUh8b4CC8f0ItXPErFHP5ef3eDRPScKD7FdD8FIk6D+rNnnnpubXaNFrr
hGeRhqZufEXhXEa6qNWvkH0qwZuzPDGUKIz6487uPt1XMhT7d2hc+gov/JHbCjaPhdpCwsizsmcB
QmfP0kE9ibr/gnggLpMFnkPHEnZoNYfcZhxmF61EAmmZBxLuLoTRNDEt5rH/Bh/JAa8x4S16AmPj
5Axgy/0WdsWlOgZn+bI8etojmoTBK+DoBH/evHBfzNsEZVe9Qc7mn8guPjogaU4FBIvAl7oVrv1W
/Cxfl7v9wX0+OIxZwq8AjAsWSxWTfuqu+aWZk3D1S3LqzXQ7fWs7/5o5M+nvPofmrw7ZS6c8FS9r
gTdapJfEzzdMFCvVz5JzOnRU+YN/gYrDQbyybyhf527Lg6TsWnb+/25jSV2OvE4jcq6ifHKQrIqV
L5TtrWxbWuPEbSaPQJ46KmgcsBQrfg5XFubnNvRoYYj3VjLWIgONCVzMdpAEwV4AQ1wYorh/JqLf
a5du3zrcngeHEXMA9aApnquveh/8Ks44hFDMLtsQXmDfml16qE6D5e0hmb08nT9FzI8+jf9zPhOQ
MYMJBZ+GDeMGkStOmwBiZ8iT+3v+Kf1VijqS/kZ/Yl+9V7A7ovyruIVb6QKJZfBgCao+zTIzSD6F
h+FbuCW1XuzUz0Iy+1cZgkr74LwG3KK5fRLRD2bLvokEgXOzrfaW2B3Clrw+QQZNQt3QZoJWHV6g
iKxsGAaqIJcMV3hIxryD6N+HittesOrSLBuk/UdUp4Be0gxPwtPyPNJunGQRwKQxgVjWyEKPVriR
jUkHmboBqXbHQ6T5N8iXTzOUc+3goUCoFBL8z4xhrQ4FulP00ArxvoWUii3rvS2bTyBONDor0jVT
3nUm3O1hLSZKiWkpZDVA2YOvf8jRrezwu2YLJRij1ufMI/hkjeDj44PdTNZkzRemYuUu/9gmQbT3
5wat+LyU+gQbtEnfM1AOhRBTSFavK49PcIXMFih9VBZejwh5WRicLRvqFgd4rDMX7ZjttTNvdofO
Sc2qWRnNz9Xg3/amkLDwQg5Yru0RHee+RFGHCh3z6aMy/Nrs+NZJv1jPmHprtTTl8U1TIcHgQw/C
/xpiaAiJQATIijcRPHKz6T4ZS9x+RZc5cpw4/J55blbf67QFI50daEWmQsGU9vz47Ps8iL6F36UC
IFFXXssgO0p97XBqcBT70vKT6ZLWUCysmkMUj5dIEVcqVmkrSzg2CFm2eRs2iMlMAhjqUbkkcSD8
l3QZ9b0rRk8bKnGFEtM+AFVPy7miM1r1cdhz++jqI0bG7WS7cSLfGPdriTmqyROPs1DMG1QzorPO
znfDpjqlu3IXmYAeH7t9t28sKKWf1E1kBTsQHfVQHVkb5rxyD/bsv5DiDQMxlxwrigKQU/5R7voX
/6xYyYf6Nt26X/HKMUmZTRIyPgV+1gtqhmcR30MxAff1HBd4yOMur9bsMB6NgnAkQ8czfMkUuO8C
3wVYIRNdVe2m8bsOZLLLXVDQiwoJCe+gKpFyAfqongQUSgHaiqen/0u5ZJthx38JH2qje+IqdJA2
Y/P/d5chuU0SaShzeC//LIEGWmpCEzzPKxM233oeTRhxG5LBUczIwWzIzFFF6Lbr1tAslAsyZEz+
/HAwiA+RJGGeeoM5xYgWTSYqsewEWabRLpzQfIe4hTFYa/G9x6FMReX/7K/oozosGUyUpgsuRM63
qs48eZflVac1TngBrQXxlTdiMAKSd5r+DEkSd60EmBL/UVTC6kWVaaWEReMg7DfHo4/sI5i1LR6n
+/LX03ogsd6i7/kjBNewiSy8F3TfgQD4FlgeR12ZH0pgXiHx3gB41GU6r7boAGnvJtvASEzVhDgE
7ikykEt4iiEhr7P74iXZxCb7unZhoQ6OMPoRV++Y49h5cN453syOMkS8aTj0r8vTR1l8EvANUiiA
cwYO68PxgLP30LMB+r/UcwXi46DAriGalkpvrCxqK0EHykMLxMN/bmaR6SZuzDtcws7xRXhFzkYv
DlAIO/P6P8uDovgVMpA8NpnSsRCcdWezRP5i5cspD1SFjBbzSqmpRYd2OfvW2RjAoXkunegSHqRP
IF22uRtsIIBs4/yqHKgdHrnVqBgFMqCQIeE6KfkcgjwIpBZqBKEj/hhBmVqQBKcZRLv3sP08wZSg
jjHVSKhMlevhKFqeT+o2JBy1Eip9X3oAvEiCpeXPuQMMzyzgsh+iXbAPVgIdlGVTCIc9QMclLxj0
IvRQHCwh91So2wKMHcujoNox4bXLmB9ij4cxJVsETvtzs013wuuwac3YraxmU2xGE8o8u+QjwwOA
dZTntYgf5XkF+a0/93xZgeKonO04v0EJ8JdgNiEy6MphcrwrpMKRUcQT9Ng44fsaJSbNzEhYfswW
ajDNawYxS7MffXME3zMzQXeeO/Olm8eXQHvNoSchTC/LE0zzJYSvjxmt9hVIqLkthOiCgIWeBQP5
mAsHZZUOiEItTfTlnig7hUT8er3YQTwFPTEaFpKp9UT+xSGnt9z6vN8eXBxIpC+fNlHcemhdYT67
7hYpwkrDtG0gE+48KfskVvMe28Caaqt7U078Lr40wEfH2+kMXNO1OdbQX/nI7eWhUODYCkmePPiD
Evktehxs9tbe2qO/E46IW5qSlbvRDmqLXzJAONmFNde4ZCkxdIXE+ubSVJZxH83zd+A+pUOP6rpI
97fB2YNuva3amouK6xUsFWXTkVjeERLVowzVNAQuStBY6pIlAa3yey0WStsLhM/II6VWmShBSA0a
FWHF2oGWrLzwaJuY8AlgUY7bvPbRtJBD06HVtfhVGM7LC095OcvEpc6T/YFVY4Z1u9aAYG6DG8ou
3zahkT+tzTzt+wlz17yyV0H+jEptDxqB421kgCyDytTyAGaTeGCEJPCW46culCrMDupqXsSn6lCu
PkVpxxmJrVW0OGSYaW7bhV6X273mbm6zn/73Wm0yJWSvkNhazmfHoCgx/dNpOHkf3bYHF/eT/NJf
fFQT65wDXSVQSIJES/78u/kiblVsF4tsyWFMyFP038m120Ejak2vgLYY8xa4e6iJfsUOQYzG5XN7
DG6I0zHvy59NMV8Spaj40dSyLFpuoN2u5y+ck2zaz1WqOor5ksBET+LyIkk1qIdlV0/4SvI1CmXK
5idxhpHKJQFT4Ltra/hMoEq8su1px7ZEGK4M/jswIoacy96CZ2HT4HYyQKcFCN9YXy3ZowSXJMJ0
x3oqgwpkR0DYIYQPwD9YQrx/2Cel1qfdBCKQL5SC1K/9rodi4crhR1lpEk+Y13Kr1GDdc0U5LswU
6oxxVx6mur8KRX2pvMaAPqG00hnNAEkMoVxrmqzM0aYZiApSrp1igz1iD+FPFJIw7+y+OTfOKuUx
xT5ItGBSaVwELVDODbaiVb4oe+Vt2MY7vtAhlpvMXHPBvjwl/UZFGGKtNoHi4knkYFDwkwjSHFyC
VMaQ28buqtjq+mePmfSqkfQhU/Sme162U8qOIYGEaSaWYjsidyEWxza0u/q9YAUdcrjmcvs/2f0H
/p6EDSJ1pfaoPcflEWAbsKvveCdGkNd7Lvati9yqMVqB3eyCo7zpN+2GMUNTM0Wg4NYUMyiuQiRO
+iz1tRRURPBxTWV0HW+skuv/FB88Ghtx0udpV2l9jKb5XQEktIQqn3DXPGdPyh4gp510BjbxVAN5
k+vApaHaSbZDMwAcB+iVm7qvLZB3btdyBrRxEg5GYYRaK5IRr6Ak11XsxlhaudBQ6qoUkmm4YUBa
lSsDIMMuqoFtMFXkF8XWAF6s9r096MUzLjuImshPw7f/PnyEJygTV7f6aXkPUayQBPwVZetBi7nn
XK83kZQYNaNpL9AMRfH1cgeUqSOhfC1bNlKTYuri5gW6g3o9fC03TPvy+f+783VkZKbSGEycWn0B
wa6X1bMqbvppqyWb5R5o9vWTlLzrIoWM78RXEhyiKb5MW/6FjfXU8Z6E15nkBiki1CyPwJaJmwgL
tYvm+IXzC7LAn2sBbMqRSaKnoLSZTdGcqhXCFNJ/bpO8MtnaeUw5XUi4FGSup1zO0LjCqNao5B+g
sjL7hHcyVTXlsNpPGvd3AHyFJ1YLGucqww54zBeoMgD721O64Z9Qnizvm5fVctPZNzzwGT/reLde
baZCtncOVsiZdpZCGTQC1UbRht9sFUOf2Of12E9L3Y+rEzeOTsmEdjpof2dJJAoKTG/RwPboHBTr
1ZWVDE/Txc9WWbEj2k6Y7etubCFIyngIm7Kg5/glQH2WQUKmXalboF3uSVaxSY54CVLGrNtHWwmy
yy/dTthxFq7iA4Lmy9ZEOQ1/Ikx3A2AyBdqvGq6V6ehbjRT/U0LXGMxx20ET1zBItEki/HSUcWzK
ijEugjFKaNJ3pQqgk7kW0ZtPtUfbi7gBelUNcc0IGQVA0Kz60h7Sw+9GR222qW66Q7BmKpRufsIS
dxPVDknEKCCfR9Kvs6GVqBdbbpNuIxuCj6GuPSXG8oLQMjI//991xKtVE4h5gMgK+MgMnDziLdur
bogS4jnKphmhM1mBFUMs4F1ZebtQjoOfKM9dn0qp9GHNI/TQCD5q9o+qclkeDWXpfy61dw234Ozy
QPTIQt0is2rtH+ic6oG0YiC0r547vWu85wtGhgIMYrnDK8O8ZcF1+aNp0ICfcNBdw+PI4r2eIVnf
74aTuosPHljaIGKTYFuxr9rTuDI7lHsviVpM6kmTirkqkTWqq7z73e2yXedEzvIwaHM/++O7UVSB
zECSHme838lOmkqWqrZu0K/lEKizRJh1VnZMo8n4eoDKncJF/cleOHYGEORzXQnO3OVh/LjqBwb+
4x7vxgHeXegxzviBbMtbEObeMZZvgWP/XTQBsHHYSK/2/FZx/GviRC/KE/OfnH1Zj5w62+0vsgQY
bLhlqLmqq8ekc4M63YkBgwEDZvj136qtc7HfOqmUtK8itRQoPDzjetbaZkE4IykKtn//BTds5DVq
sSrLIF8cfKhjlXsInkbdhKrnEDzzit15xa2myDVQcXQt59KduwCy3R2sJD7SDQ+QngM237v3khsX
5hqWqBdP+nzCSpJNF6b/vKiKzA7Qa3ATQO334R5E4pbruoYgAnYCnMLlcwYMLHZRG11mmkBQGd3z
W5cI5Q+H4hp9aBbXy+Z+wdXJ88T2T5NVhQ5ECMYgGYDs/PvG37if1pV3X8gCmTIHL+m75JIvhgsa
1vlZP1bf/v6CG1fUujibfx1tr64NkTNeUJe7EgVH0/7K2te/P/vW/bSu7n8WVH0723h42+z76qG2
gU8jn4X7mgJixMTJqXeN81LNG44pvU5+//trb/WmrrGBQS06C5YNO6ND+8EeQjSIXCRO1UZvgY7b
ozOVDAjGNuoN4Ntd/6bX8uUewvjWgl4FAzWdsnkUCPfK5tgvX0ENSeri5e9f9udnQ4b2fzer1Y6b
5zU+zDi/PfZ74EC8T/eu5mVT/v/zzK7xfHOai6oZ8fDl2cRkX5+cJH9c22vPCwGITv7bF1ydCJX7
leGXzmvDNy4B4IycoQ1057L8OW8BZ+H/Lk8JwcAxyy9WEqMO7QlXPvJRrr8TFv35KrLgamNJwJy+
8vF0sxo+IB8fXkDq1uEey+iNqItdI6uGJVtq0CTj14+x763yjY3J2LC0QkjwTahiOBtdxAw0f2t5
Jpc9me+kszfqe+wabFVL6Nr7Ht5cbg2GPru1ORQv+b5K/Nhb+yu7DP3P+cDvxPs3GnfMvxjUf5mc
bhH/L2jyZZg54fimVv4zizFJCyWReNn1EX/BVDBGRe4l7De6aOwaizVxYqXzhfyg/169tQDlgSz6
k8U0Trd9Yu3l6h4B1Q1kHrtm6nRUb+W1g7WcPkHTUerYRjM6i5xErN2HckWi4g1T1viy4ChfJCae
4JaSe07vz96VXfN4qqW0JnWBnEEXMuzHJWybezXFW4++8hNF53a6YJdH119MOFDtulelv1HpYteA
LAnZwalwkT6pg/OBWhPO/rf+k64qK2wO5twe81csXAIptHN9cPQG+sHlznt3DvOdtuefPTnzr+wG
ad0mH3wYJcNYWM0vA3cjUj7nGDzhPP674bvRi2DX4C2RIZt1IOENmBt0z1Zmvzx2Kxo16253b9j/
z1Eiu0ZvzcDUZDXDK4KHDNRq3YHeubI3DOs1aIt4rDVFX7uHbFGRqcWpKZuoAMjQUeLoefTgL09/
X6YbHu6aldNRS2cV04In5s5v0gPQ4c9gAm3U59+ff2uJLn//l+2BuIAjbA6i45rSFRh7Ih8zFVPW
h2Vv30He2DciaXbNxTmOHkd9sEPKWep0U6YMRJWo+a9rYVQceGMDOGuWsZ1jkNUNdf7JfcE3bZ12
m7IXKtYD19EyoeBW0lmeWLYcMt9jSUtbKxxs04bKzkwsBl8lJrcxx0dMtuoaycKmkyoSPAtiVKMx
FuFlwa6csjbqZQ4+m5Lwtcu8YV2MNd9oSRG5LnOzyqVNH0HUn36TJnW2GS7kjyJLlwgYi/R1mts2
HBVs5vK4kKBYLToA62U+iahqizIWfQmSb8fyt5aVuhtSQ0e0H5W3Bh/DHFZjU6BtPniRNTti3RSj
jtKsr7ZjOomVXxt9rGp0vR2nm1/LaZR75vLmOagMDfNJ19+zZunX+JkTmGmG7teAQkGSFm611nD4
gHFngMMAL0w3xFcdZAkmJ7EIb8CSVY+J28CXWqwmUbroKhkLna0cjTl1LApoi2VQrSzVi03emAqs
/wGI6EQ+7qeyNHuiPD/kHhjMp15a0ZIOLKl94YdBg99WzjXU5Qkdj9A4y1atHIoHK3PKjdtrZ8tc
Uif91EybohmmFxdN7ChoizyyF0TxPZgddn01AmBWFPzOwbt1dy6m+19nux/KSXqXTrzDm0joX/MI
qvfiHgXArZtz7QBmhaN1adIO/WchWOiqjQzWhty5mDfyNXaN6jINtZd2ujz/CSLYWPf1hEReHXHk
nTsVtFsLdGXnpVuAa+wCgxiCU1m89/ozKP6jhbwKDge35sMAPdqDe8TIT2yNKAs4sfyP0F92DdKC
3hZoWW34SPEB2hiSmGjyQhG92vcaoDdM/DVOixdci9nBC4r2YXIja3oBE2SYERXp9MSKx7+b3xsx
9DVmy04Hk+oJcVjjQJOgi7z2QbtNJJv3ktoh5XvVmzvJwK0DdY3WEr7VdAqG+DDlQ2iT93neLt3Z
0afGyyOLdKtJ+DF3/lMlkF3jtNKxynVXTuBJGmUSpAdq3yWBuXHzrlFZuUXzdpKgQSb7dOf8Vi9o
/O14NK/Kk97Yj/WLkuFz8fr3HboR57Gra75UhPm9wHewBuVrHLIeaP+/P/rG9WPO/9qnUZPAD2S3
HEoGyqzBjZV4rMrvf3/4jVoDuwZpkZy3svdABGmhEmjH5MneKHDRmLd2m6HLTe4U+299xNVFF6os
barxGr9/qsaHuRZRiUnzOx9x435cA7VmRoO67C4f8ch2xbu/Rj3xaG/tWO7MvnyojkgXCIi/qi93
fy/6vbHj1wAuY3feXKKdeHB724rHitNYF5iT+vsn3Viva/CWTwNLlTPOUy78l7mCX/etOK/cO9tx
68dfx3Nc9gunI3RbKDUnD1odqykd0zuZ8a0ff+Uw0hF1Vy6D+igXasKxc/Ye7b+INdwpvt1Kfa65
6ySEF5ouaKHaU2v3i046Txocr7g3F2FFHZhV7nb9GoJhfogsydnxjNq7FFw728wABtdaTIcuutyR
3VV26C8SRHR0lKu86jD2WS9OiMHQPsk9ViaZ9tWTO04WxFh9zM7eObQ3zNM16iwA0UxWk5IeKjqO
kcguaI9e6COiEbKpjXtvXPJGlnYNP3MrKP5YaUtRTGzID+bPY1ROhVgJpfvnriTVuqmCe97j1s5f
2arBn4295D09sLatNhU4lkJLujyEImW7/vvNuLVuV5ZksJ2isBRRRzawYcPA0rYu8pFETj67SeNb
96SybtiUa6yY7ilbGOfewS0gHc5d3m6RoVTfrR5ymiarfRW2ne09TVIAFtSXxdffv+/Wey+Rxr/C
UaXUOPOBAx0mGvbMtewe5twtIOGZMfloukC85m3QHfxgntHN7Pu7jdLL9fxDJfMaQda6mTWX1LH3
ljVixt6ijj7O0PESYe7V2dkeoRwGdfAARWhPg58kzKjb/vIXQO2j1oYDjP6+AjdGpNk1qswiCzhQ
IPi37/H6sG/q54ZBrqDu6FegzXa4oEqxJ3WndrUGX91QgaJMiq+8KlcVEsGhDirEXwgm1fI2ttYn
zaxqUwTdPZDRxav/aaUux/9fezRmMBMia+keTTmSxsMSWCbptOB9COpUtmGOW/Ck8zLLxx8Y1CxL
SXuMPVi6PzDqWq/ofI+PIwQItlmN7Qxd7tLtQGT/Uckg9SFqKwCUZpz0724+zxLSBSXUW2vDikQN
fnePI/fGbbqGvE3aLx25NPNhWCo2hJMs5sTxpuY5zXLyMFB9r1z1Dw/Yn9bsKkIyjQTyFWJygCNn
h4e42qUXmYDwZ/zWbWQfWmtwplvhNxIBEfbFdbgbw+cBPHn5Oo/E+reIPhEyHNEsugdCuxX6XJPd
SaGWigcjeJVDK/q5fJvAu3dhhn8cQ9AdxH8/zP+AZv/w3deArcwnTke4oId6aQjG9Cq2d/NOQnYm
kE/1QqCFNeEIyZZG6PnAcCIIroK4HtrDUnuxCLwfxCpoXGYzFOl6H1QBxYXJmEkeF3X7atNLg75H
pm5rbwedPrAWWDVmpFgHZHfhPKfKPHrc9JC1y0FYJLO9NPJ7UBUQaqcxFfN6GkTSpMPvquR5qIO5
hWUzMvbyMQ9FpTFd3lcbwmYvpEYU0dIERwqiHtIuxbFZ2O8sbXnUKuceNsf2/iEP+MOquVchROe7
wu97B5zdUPaIFozvbAOvMFbIlzb4qTzNVChQMYiZNAXae5nwdUQLp3haMshfqmGCdvsyV+dGBn7Y
orvhohRTeGZnemda1nOuUkBU+cCqZMjAqoUKRYaqugomE+XFEPQhpRJDlbbT4StTFZgmGdg4fpKq
hUTtnParqhPgI+ZwdHOWQXCCqOk8tIUzxdJBXSXkZHIc1GfgQJ7SciabAI96hzbfRUozC74buVjr
evGcNQYUYWURD+hfXila6AQ51qfQAXDXDQ4AogMQR8eKwiquyDI2VqJLe3rKJCQioWSCccwCrOnT
LAO+zrNu+AaUoOskBUTSNz1+C4kaqoZfcJ1EJs0icihpogv2DYIF5tC7EOxuPVef087eT6TGWcvt
IPSDTm7qyfE21aLK0APzGFCBo6vAtux3TdxC6P1k2Zw/Cg1JR6Lww3G/ncfMIroKF7uuD9pR5bqx
XWsNGmwQyOkSk/W1N0HVU7Wwh1UAORGAjFZCq+qpqcXwNCNzGkJvTIeTS0rgvUCxhNLd6KnspAMX
RSuqpiEsoFTx3pbltB8KWyRkbkcoeE5DPBbc3wcQ532nNMUI9MIZqMtTD3PjDZA3I86QCy2zCIfp
3UqBOx/roEXZD5zm7qzPuXYfgm6CeL1fuuEsXR0Jlx6MC732RfUgaywZQMe8UBFhjh/SMTiWdTpG
NDfegcnRAXF+If3PC2sE6MKIpfeDsUALxUjlvvOACLB9QtbzKdD8y/WaH7lTYTJJ6SBMiZqjKZVB
WKn2g3RMGwzkQAArH9HlCZr67AbdvJ9YpmIwiGShcSpgjdpAbQcUITYT9FDakJt8Wrm88KOi6L6k
IsEuZ14A/TOQSVOR0bUNH5O0GM8Jp6Gr1hZ28j0dpHu2iAWGLFtWoUiB+svoaew5QDrjc9cOZUS8
4NiM5Vfn8ZNTTPM56xroncnK3ZnBeldqcSL30uHw8mLazL33NVOB4I+3D7ZloFQBZbeQeIX9pNvM
jkxhLmaQ/KDMa7btbPFYs+DRznHtuorLaJiLn6VsziJvrXjuqbWtR4DKFSu7lVvazcq94Mwp605N
C61wMENitruzP9u2GJK0hr8sg/lYW8F3q60n7H3tbs1gP0LJ5EsVdJeXMHVNtvz2/BH0cbTaTB5f
QqtJ1YY07A0wArqd+hY8NGVvhYvADESvM7Cbcy6TEkuGPhR96xbMLJguy2MjhrNI65NN8gZmEvak
aNKPdmznkFqVXgWF1URZkbbI4Zd3pacmDkizEbZ5pD33Vyg0Ayvcur1Z02A8Nal+Jpl5c6k7Rf4o
zykrwbM3FMUH2NswnxrIM2f228zTZ0nyZ1bMTTSmNEtK7GY0GzqvZe5mx8arqoR4xt+W9bRDXELD
BoCx7ezY4Kh19C5YendVpp67nZF0bpisSbJQMUaVD4ZNLabhkwNy+jATCaIl28bsagXf+U3ZxopS
R3yUadvu+Uyz4yD9jzLHpPiQ0R2E1eWpltw7qrwjkRRcrjxqZavG8Z44E/mzSTNY8kamscz9fZYN
P7O0fCuX9HsAxarY7rMzd7v0NAVZu3dHA61PrM++LS7nw2rNuh08C/KBWjwsk+DfmjTb63ncqAw2
3c3J/AqBK5SZbYK8R5MXVjbvTjqjDZ3mP0bf+pZX9fJm24v8OVT5tLF1c+hJ10DyY/Zxxdweh63U
DU0KlmPc3i+f6kBYYb0YvptSCxOmywh3nEPhNaTOkIXz4q96DfmrCuFoTsf+7I++3BZEQaF9cL4J
ouv9MtveR64EJ6GGQEWYFwBtWrzay4FyOHeQgziQp8vmuF1AtFmzD2FKE7UcHPfF/Dx4/UZ3FvhP
ZZS2QBvLNKKTPa8UOiahlwYwA7xYnu0iHeJuCObEsnyxqtrp+QJNjZRxd+5i9oVrVs5Ii2gc6yYp
Oc6p272CI6VfK97pqAkUjqLiyVSA9IGPR+GKTV1asdcuYsd0xz79cpwADHZgs3UBxa20jaq8Hpqw
Vj28U0/WbKw0vnL6rbxaQ8NtaRI9ew+cl48W8wu42DkuMhaPpo27Dn091UUqnyPa9Q/54qPFwxaw
L6KDs3M1ULRsiVxZPJRZfRD9dMhxQ7iN1IS74/d8QB1xIu1GjlAnyIWLsc+xxayIbr5rMqeQA83R
DJpAPd/osC6dEwDp3Zsx/MIaJPpNl6b0m/TJ0WlmsB9Slgxg6V1mzCQVQBFCI3yV1TyR1RSOE24l
PLDMiiM+ea9LCtUfOoZ5KU44Ge/1ZIGYL202sAsvkoAZrIAOhGT2vm7VnohuZ1pYTF+9XYK5kolV
GrhTko2WWldWigmo3EZoyNNET7xG60WuWpQWa23Wmva4WL7LzsU0Lgnioz3Wha7LQq9y0iROGeyI
KTfQ00yASU38IT+jh7OrcXDyTiUz83aeAIvzIk5ajac5B3WssGJrymkismFTaMzYg/0z1Lk9xtRy
jg0dJ/ASZyysezKFhndWmHaFBG1D2p6aKQXjE6TnItSRtqUPvGtgPzioa4RELGvT5qDUYVBuzzZV
B7bsRkMzodumjR+CnXjdtfqf7tPKN8FpDmQfFzxdVT5M0Fjmy8bNpgcxii6hQ3V22XJuIUeyhDWV
TThP3htGfb2oHbqf89KqkzQjhpwG1oiwsIiIAuDITei7/sEaijZCFJGhN4VBqLwsdTgM9rz3ZA+8
hkPQnvHnZ9XVOszGPkCb1nPjC876ezC5IL+lPnx+XRRra0q3JM8S48/tehrdKrZsZ6+I3ECHYI65
lCWWhwIAjt7yJX1r4ywgsJG48sXS0TVv2aPdO088SOOmUiC68ZZdy+tsNVzGWFMzfOft/I5kPIc4
pR4iNebHCsTKtSkTNBHzV/gU0MkVeJHQ3RK6zSjBb2kecyGfF6Ik1LLHlIfUdjcLw7QncA7dypK4
qrwPQEjXzAjloKJ2TL0SROS66z+ckgWrTEGzIIc9cATY9Z3UiYgtEbYUVfcKOfbptV2WdZlOK0Gs
8p24ZFh7KCxFWWvZEUTZQAxkXAA0DKwhrXV7ljbASsLxPrsO0mmUrbkx225U31KXH3MiNnpe8BEG
M/teUGSbjKMZieOWVE23atOU7HKltkhi7LX07emU9vZzNmYnqhig+3XRbhs3TZFwF27kE42bwtEc
Qark6D4pO8feFWTgX56DabjBod1mSJetUT5iMrGxq+q8TIUJq6YCPghums1QDUz7DNZ7TtyMvdUp
ffDZVEUB8KPSb95mxqKpcT9p5X2KER39JptVNNiIA/WoUAXw0yJkPHsssuXFVeVqdooEik/d1us7
jFiJwCCiRvjj5+rHgjMolSDrzOvA3EKtMZmcbko0G0XsUbtK6rGisZrzIilsjubpNyDlPs2yHC0z
nrQZYiWrVRm0wH7I4dPKil05pyeSNvulrI82Pjbo7KQrpqfUhlIQ8oZnjwR5lM3wCUsGR6ojq/d+
zzVtj4K5cZqlczwL2kMxGUweU74FLyXZWmlQblECdbcUcx6qgAB3N1RWLBBCH+lQiri39Zc3YZZy
cOKi8FZ1IZyEWN7T3JCk7vo55Fo1z7XfeWcSNHHKvFPWIDQUKNdjhgR6uhiSUGNkoH4M5+u0e9l3
6NyP8I/CNJeKy5ku5MVdsnVqjdE8NMmiWZLOJvHnDiFWm4cOGxH21W48a0xYdmzna+/FJX2xzTR7
cUvngDUqYXiGtVRBnE1FXPEqyWmwWlooO8xj0td91PfVCtnWFNp07ICGBPAu4AIysd4UWgGLbFms
lx4/Frv4hFozDIhlEAqOP3Wj+CZHXz3kXUp3HIVCwCUwXleBOu2EePvBrZtI592eVvJRk/EQKNpH
9aLWix185k7/25BuzXMn9Aa+Q8b621fVL5ggqAsX7felLvt1NpOzPfHXwQKwXYz1KuhNDB3KuBpo
pISIMF8Rex3UEQMSLb2dUAMdYpF9iSA9Ah8bSSVpyIYprDoOBvpuOTVZ81NWJYroxQxRYyAePKMf
fdnLUFB3iFMHpDINuCpl4/6qswoSYcBqaUbtPdLnjUv9KgyG/qnuyg24YZ4NL092VkUcDJdep+OS
FJ+Sj8jA2qMT6B/u0D4UyMHmBbwcBlWEssOIiR/AGBaYKA1YmoPrU5mz6gwuEaZFVvbc0lDT8sUs
w08fCtwPfsZ+0smZgIoDioI5KInUwZOraweqC64bT1l2ltZy4r53tJl9HHvQ/QvFVi5VfZLaSLAC
z941AJNQopuwKd2zIwWanAXiT/jJ2vnReOORTPJY0eZxNAoNOCtS80+NI1H19DEzvyoKNDZwmZT+
6PNPzCA8KvvDS3+R1Cxhg8wpsMjWaTGLqH4Nxn9QJH2rdfVVlA1aABKSd0X+IJhdAjg4gxcjq2FV
LOi2ds6Tads5dpo0xenwkOz6Ei1Yn8wAqvENbHyUl10Z6bqIXcpB+jVmTVQ7wR4jn1DucxdntygA
ArrFpefJX5aHAVWTJ/fi3tvqh0TSqOw2aZWdLJa1zgiKH6X1CHgNsnooPPU+dO+ZHSLuPfHyC6XM
t7yxjv48xRPNv5yle8wrFGiaLu4n9BH1/NUoQJfrPqlydvYkRytlkmuJlC0NoEg92/1upNYOrA0A
lldso4wVT2kZ875d4VxEUy8SVL1RyUWmZ8kHt6WbqWvXruLgwZ2DNZMZchlEdrkFK0dL6a2nuR+B
iMYRd8bdYopQFku4+F0fGa3XtXrjIzBC4mlchDoWPu6uhfoajslDbtXHTMpEWOmKgrgphEBvNPvI
XGuQj9pTHaatWqsGcRB5RSC76W1Pxg19Ao0uwPe2TOQwf9nphFCLJcbLf8w6/RgFsuQJXCN0WXvl
F8c/itDIK+k7fBzSWFH9oOnwVQ3eu16GNxbQN2DvI0qcFwUYdlzoYcdS1K3q9hEUNqNoIjfNHkQx
n+s+DQkbrMjuEXFlGeryCialfWNw0zX9rd3i1cn8Z6vKwqJXcdG8GfFUVOa3q793w2vXOAAQfxuD
s1fkyAy/z+ZLen04aUjzOi9aQ7HVx0QwkBjN/DiAgDJ/LUQWtrUfNcj55yzAbQS4tR9+ZQv9FLl/
HNUHmJN2MxJr33xhuvdkNzr25uzInfKjRjoHvTp+kLM6TZj6whC6/3PBmORKjOPexX6NM9gE3ZMU
ThVzpPIt6kCd3ueMb2zXgeyk+1PQ3wvblKZ/qeVrrpzvmtfoTqAq5rR4oBP3PljQuiD28P8t64kG
j5eigDc8aFtGsNtb1oMfr8YkFqyV84uwHadeApFxwL0G6OjVqLzbD7VeUXutLHPKB6a20zLHwvQ0
MRKYW7Aqmkwk9XKq56fOOY6gEtCYCscmiAw4434H4fWoBWd395ukL7XzmDYqBtFKLMCyW9T7bnS3
tcFvLIE561547ka06hPp/GJy2YiRhHi+wOHLwlQjavPOl680wZEgi5+tZ4ibxqb0N1r/5kaDyRXh
pQ+BWM+40TiZBx/J4OD0ex8A2qz5cItWhyAo3jo+2wo2xyPv11RCYgLVmKr5bDsZeY73WzO2BqP5
Jg+ctUe/udCuy9IeoekUL+6YIF/1GkzsFGVUzuDMHOVj4Judrjx4RXsGgAwV6GKbo3FZVfXK4TjA
DDQ4MGNA0iGlLaEa6aGaVtB154/7TnfPw9yFOpvA7zuRTer0W4fzD4OaH0zKahr5yXg4zuUSEiRs
zQQFTJRhRvfdLkFaPAIHw7/n+WftpolFvZcaJD+N/kI6gss7RmnJdp1OvzGMGPcLhrBR1J/IISX2
d7tHlqnfpuqj5vnRgVBJNrO4p69pg2OUYvGtDJF3Xj+3HBI8VYBgFOaz7A+idd7mfP7RyBWFBGvT
rkCLmPTujrT19yJ1hhVFvi76FDVoDwfPo2lUDfa6EkCspo+mB3O6NfkW3G72RgDrR8JdPebsgU7N
kxkGTN+7XjQLtMur6lQXJY8U8dDdtFmiTI8jkTFzWLCiOzQQ0BybTKhnHQ/WDIKdYddnv5wBE82e
yN4UDk8KQu4wmHqQ3lOzZbhRxbDEmd9Fy5KGA0qAwBcwFKRMha3gQ9iWQDGlJZQa7NNYXWSa8sQd
S1TU25B24O7J68RC8dsnbexAgcpZ6njC/maYP/TZmTkAFSIeXoYLc/TKq3ywFfkU269WzE9RbB0f
CWkwwHBAdbFQdTKn4JIfKtQ5hrD2ELJTay0l3yjxAaX5NZ9kUntnXjVRmVqRZf+aaHFkQb5uVbOB
fuQrU2voKx7HfEpQd45defAsE6XDuhPOkaQ4JbqPXPNZsOAclDuZv03eB1JcFBHU0SMa4W+mSkyE
VFE+dnHWQoAVOpRexZpVUYGlisMIwhB2OeCZwmrXTpofa2eXya8mPRYYNlhULjZdf+a+Dej6tuFd
7DtlZFfnLntIcek7QDzBhdwMIWgYQr9eAHGD/xq7zyAvPic1v8IZvDcjNo4Hvy3dPE8WJuTMENIe
N18ihvH1h6SgrcJyozUYBTYy415br8imqhj4Haiu0WrPURfEjuZD7NgNqvriPXBplNf6Tbqr4lKV
KbIvonLUKIB7KNo3MjwMCrT6OvVAwlacAMU6TgAcRVmPPFBs86AEsd+X7SF9tdu3xrKTviQsFIIk
PZl3wp0gfEUR18ta70kqu41pvvJi3kE/JpFUnSBcGOVp/li5EtoZEF9NFX0G7vQ9K9HEtiC9WUsv
ZsA2dT4kujxmjo5kh0aNYqs0eNXM6Pob17bePXdpE1mrb34lCFqhT8P8DRTeievJpB0shnLECJ0l
c9EQrpENoWGcRYX1aPPhwxqsz7Su31vE+qHvqZdpHN0nxwowHXI27c648C+Dv+ZyOyPfbstdipJ9
epF1QHmy3TjNFHH24izPC+675SQ+Jq1JqtaiBzmUUFY4j2yFU/5qQ0JgChE7ImDi0rZWMuic76Ly
gnrjDy5xVnJZPG9rHGSwUQBpVVDH5bn/u2oG1h8Qa5uHtuPjec4NUCo888pvvmyzj9wlqLjkqqeh
0yFTSSVpVv7SO+/BZJ1bQcg3TrP/I+/bmiPVsTX/Ssd+bvpIQgLpxOl+SMh7+m5X2fVCuGwXIEBc
BAL06+fL7p6Zs/eJjjMzrxN7v1TYTqcTWFrru63wxZCVjBsZl1kLeBqgem4N2/43bOa/IL7/IL7A
fDh2CvzwZRmee3dDhodS/jcax38hSfpjcgYZfUVEZMNLLvKTGf0zhCvf/p/e9R9XU0021zUWicL5
AOAGixUwQHjtVdK0xPyD5v23j+Xf8y8YJeo1b43923/g3x9ttw5lXox/+OffntsG///H9Wf+1/f8
/if+tv9qb9+bL/vHb/rdz+B1//l70/fx/Xf/2JqxHNF4fQ3r45ed6vHvr493eP3O/9Mv/unr76/y
vHZff/3to53MeH21HITqb//80vHzr7/Ra0zHv/3n1//nF69/wF9/O68QuHogQ//1h77e7fjX3yT5
C5MsIhJ6EcYicdUvzl/Xr0TqLwx+MOSDhioEjHZV55oWJvm//sZDfAkuoJjyGEfb3yPrbTtdvxSq
v1BkvkeKcYyT/Bon+D/f3O8uz/++XH8ywARbPBj2+tf8XWL6XyhmvLU/3MuINl+sBp55MLEQW7JW
9AzFneUbCqwMi7hU1zwvWYwTnubdsxvLIVFjDecTGpE76eX47hWfn/ma9/UWIi5AToDnUw2t06Xv
S8RWTP3CUUdClW/Q/g6HNm7pL6xvKh/rWAATZ3MHl+U8lHA8+zr6zOKpaxILc8BNYzQQIrZGFElY
9YQcmWzOYbMpZu8vbUvDOkGQOYDosWnKZwmgjQvVN8kYiPJFFaTeewuRV9sQ/WOlHU5h2PA+s4i3
R1c0zQMPFJS2A5yL2yrn8sV0dbhFnJgpN4S2aMYhC13R8xl9mJp4/Zb7wR+aOB+hCQGmnLBWqVfg
w3Kf9a0ogJAO4J6oVmW9D7yLbkCxdj8i7cZqZwYsKN3VrcWm6u4q3AN3ZBhWK1BevLYyED+HyRks
he0hgIE3Zm7TjqBIbkZrRnXLSRCeV9nQN7jWuUsmUHfDrqLIvd/4hrIfZd90n60n8j6C4ncFDEfU
B/E1co4aao6dabCZAJRE897wXIAUxOAaPM35uhhc27WFQQNuEISxa0ffI730gOUCUxwHajA+WT5O
Tyvn66PuRvZ0hTjStVigZ+Ma9/XW4aa4qo0Kd4sECKM2HpwxBuqyEdOhg9cZl9mMxygU+sQy2n/A
ED/fx5WcEQ/tdXY3Rq29QbIK5mKpwvjnrIrB7wI4VOSGe/hL06LlHoNF5VubBLYC3QHLqQbSye07
R3uIFbe86A81ZNvltpahxZrdmlQfczAIfBxC8o9cFwGoo7bkedpUAywocxNV9cFUtBwALzfVvGnA
Lj8jVbwFuSeu2UIUGxn3wD75J7r4FluIh+XcGaoOJiNixw2/Tu99Cfqasr4Gdd0OHmfOMmFNQMgj
QMAcOqdDbZ1+Bg6WPQeT4gdpY44lrt41y42LsvV6u6K9j2vjxKahdoFua1xzDfC3hDWH14NALpup
7bzpR0hONpPuXLtbeUyGtAWzTk7QeiFvScZXqCVvNN4qsqKR/CQNsUnb9sU5UGakj50sVYftozMu
UM9G8eiWifNNeGUjtJrED9Oo8N4jeubKXEzrFeWT7LgMHdxUcF9SAZyxU2nf5fYlm0eO2YZk5FTB
SfQIqCkCSIueZ1f14xQcCErInviiPNO6lT86VrZvkleYLnrHPBDXSGSPS0PsIx5Bg3SdAi7ZKKjz
n9EYO5PE2PMe7ach9P0mo+Pk0Hp5YAW4vfqrtiO/ZXTNj9l8TZ9loYBWS68U6d82M1vjg/wDrrDl
nnNiXrVs6x1By3VsgxHhzHNZzk9A4pCwbZbQn/JmKc8jYKTvcTDPN2HgJcbZebZxMjMdvhVlOZxm
JmULF1PjngdiYAeoeDXkibO8hquiVn43KGJeRqZaeAABkwFdJH7OdgwmjA6mpxljapnpeoTUtSph
Vmsm0CyclcO2xR2NnLqcAqtc0F36FJKX6nHiC3niURR+c8oFOwob2Bs4pOEzahywEmgawmmDy0oO
dcui4zA4cvYyJAdQqBnazWrdXX8VfvdEbxrn1PvSkvhF64iwHTJb8ylFURnMTtB6+EaRWPxeDpN+
1QvEardrY4sz84BIWI3lgfM6ls8cKazVhvIBpZMNK2qugUVxOsxZ5l9aMZF6E4XwZW56ytGmIrR9
vpv6uPusjURwe2Omdx3HoMUQSxOcYlTbNIL1HnHdJJZ7G83intq+wAShIrj70dIlPa/VN/SYbIcS
RM/9JD0evAqU25YOLPwuMRa3m3VsOpEoFXfHRUf5rxXgJFaFiexaDmaE+Nic8C1dzXo/W1XDyK9V
d64HK2+RhkQfAqQtTTtjV7OP1i6XCdbrRe8eAqspscZj51tXSc6PI0prdhxikCw7WuJYG1vcnDtm
pnBNBk+WHByLhERlRHzQpuqzsnogMM7duBA1OO3YOL9T2oNsbNm47sIaZluKm/QtEF1/r2QDFeU4
VmS/NAopXbISw69ucioGuk4bcgStoAuoK6LwS0UtqzCmyCzc4MEKsBgMGo3HcHJh/szlhHWnNsat
vJlnElUJ3jLHeYtjeLeAtAdRbguVQWLjw4cF+dh205sFZ5/IF7AnJuqiTcnKaMSsrLp1N43jldpp
Qlam0VxNWPAbLhYYlWwCdSjXUQc7FYXrLTJ6MSkLjNO3GdhjYAI9w2269HlZ7DlrV75Xi4ohwcG2
iS1H949Vinoqho2Pq+GGaIT6nAQlMVB3CIDbZEWpTs1soAeqx37qH9hg+ZRA6aN0UgkxYh/1MgwR
5IVjDyDDY6EocHPMBwvkWrDxsA6KDZ93/bvvOxzfSsbAh0hksHSIz6CZMscgZJUZFHMkxIG5UWzE
NAQObk8zSqF4IlQMb7ij8u8QRqjmW1eY4WdHO8z9Ps6XT0xX2Fg04i5KxMQWvSV8AlSAs+xc4zTZ
Uai7hhvw+ypdux47r6qGNPtYyHB/3U4E5CrYCoF16TU/y7bARgMNd6Mn9qEfeii766aEUo82d3YM
unYPMsXdjXOOkPQhjl/iyuWXGZKL89D1pseExq/voAIdrQt6DrW+BtbDDsCGECtq5TjdsH6cbzh8
lFghOwZBulzxYdmG32sX0QPwEjw2ZZan0khsIPD2sRjEtEO0IH0z2ao3ZO2rx1mr8IVOS3+H/Q/d
jgBkSOgUtWgePCCaBiKajZ5zfZ4pKhBw2CbcIYMc3kjw6rncB4ENrkLypQEW6ESIHsq79jWTsXuj
ZdSteygagMaS3KxnRIJQxNIW1aKXLRrS+nXiIjj5Liz8lilafPWzq17QCF9po1ofaSn4rpL9da/i
MPgEJRpJKxNkxQQkQeBh4hwa9kUgGH2fXQnpaBgY4B9ozQOzW0VTHl2Vq1+dktkFiiF121/VCA00
6u8diyasASOT/8IAzy4ZnwoOpVoXpn2Yg+OM16hfH6JqukozTJg/XH1eOjFTHR7mEvn026UVQKdq
rfkKLOPaGLYRKdq0wr6l5SAzO0ybyhd4rWiN+IortIbjGxNRWD5YEuEgbiMd3LddUcCTOtjFApym
LdmQZqrf+m6ysOGFoJVeHGafp8EqjZaqnfIehBPv64SQYcr2LI/9CYpRKzdrQ/o0WHGwA48ygU7K
fp0++yaj6EbdXN1WkaNpVy/juM2VbT6w2Xx4VAgugKAwG7VOSzEXJuFzNFygq8FnpYF8FVmow2Su
HHTNQJCyHFR52T/FjbpqZwCCg5ubquXOCRu9QBM4xKkX0bJusBMtqJJVrbFMpgCk7pUILcFyung9
r2L0t2OzCCyRRgOR+kkiWzgcGZSfuKRqU8K/+yR6iIeA2aAsw0yc3TdFHbU3fWfUU4stU9scf/0H
jUn/ow+Yv83mtvshgGGER2QkVjl4PwckOOAL7jGcrPLcREsEWZ6Ch5Ita/emm6Hc464dDGSoAohm
IRR5iYUHmIcI7fhxdmBqUH1Y8UzrEFA2gMn+lcS4vgdonwbQphI5GkdMJHF0KsEn+J2GsAalcbH+
ih0W7b7piK42oR9nlAjswDWbQBYdsK0616CuoKl6xADEsTZZ9xg2ag6hct7Y4L2IivxQFD3kVhJO
csw0bfUDmgu0lqUoATRK0fhfWGwx3vGpqj8IrRukEUEL1qF1FrrdBwPYpq1pdB5uhM/iZtNIOuK2
CehX3tL20mS8O7Mgry8xgizGDfgmfcyK1Yt05X0MVkeOzxb1+djSqvvM0VBBeiDnCLyHLNFowd9X
gnOv4xQecIeTYwiSuIiWS2Hz4RSXTfS5XLVEgQXZnkVheIS2L3uBVBfWgUZAw5l313u7zVeohaEi
iO9Wr9wM2LMjvwrOAexmARP3DQrQIVshNilg0oLswMphx4BKP/Rj5W+GNjA0EdyiYUQq9o81bMIb
mE/stmnDIBmkY+Xe9CgJm7VuIKCO68Hs6xqdc1eLvEnCzMIBu+jhduolyHFalxc64W2nrOD+M2vq
YoHyipNDxjHTUjaAaxC9e2VAWi6VGyHaluGJsREJA2PaLugU6Tg/iXnNTsKM8ZsH02d9We88wVgA
OrVcjH6hVMZIR3IU2j4R7DuUgkPkg6IFwVGu6VhxvoPGutjAszcdZTUhkYyvwZa5mX6LCl3cUdlD
9s+tftL9GoEunLEKEEhrsWFjFL+xaaDxbVYXelsWIChciyMEKHbnQIXkbXivBLR4G+ItFrKEcfmF
j9O+R2zpQUaYen6bsdLtNVra7ttM1YQz0/blmGbY9YvjsccDFKBLb9ka3yKhVOGYotNbJ1jzuRA/
5Wk9RRgBnZIwrRI8ozCELH10u655dSjweB0KUOr3fJXjpY8FPbi2A6XkIhyaeYbJDwp9sjdTWSVF
bJdXE7cg8yWM+VcJfFIMIURuY9kuKZdZ9OntIJJl4NNDUEjdbkve6A80oM3PzuaQxzn5ji2lzR11
OURYdScgLsLc5Qvo5+dhn2EeQxRpgULf0RLflrnww5ZM7zsHGpoZTU+1tePWWEiXO+2HGx3NEdq0
csbkCyR371VV7VbdGw34u6oTjoPyiOlVoTDS4qUWjXsF0ILBGyqawwR6EGNAAEdCGmhaL9fEPH2a
BcDv/LraoOylQUfemkJtC1Ng5cQouysJYIfNsvDuDuLT/JMX8Ax1ACF3VeSLVGHqB5JsQxBWNURr
8Bnl5E6Wokpqk6uDK2a2h28CBziEfaCyCuh/YJ3tl3ibyxDtWAU9RQ5tD9RodV67Hx24TL1rbF3/
ylxHHzMsPUe8RbV8v4qFIUBH4uaF6CnbrIItICj65kkEORzxM9fHHCfpGyt9cwsMuruqXWywKdcl
AjtvhkMYu3DnVuhfr+O5hUK1NicRlna/2qlI2jCvP3NUmh2rx3bvJlm7VI3LsMOmjPo+DvPsaTAs
f4NKWqRTGKzHQY5LlSy2Wvb1Goo0BDSVWIxr5T5wOHM2kTPlj1HJSF4QzESuw7oBgFZWkBMnymiO
dLIhf/Ucj5EDlPrKO+rhtlGGP4poXbYdiyHlCWNyW8mweNcgxBAPlZdQV8aQDd+qFWIa1Cd/h0jE
GJL7Nh4vjAGngX+122edJkkf9u7Q2uqKi4thScrco9PJVZGURHPMJXX9o3KDv0yiJ9/0YlnCkDb0
EPl4Bkw0i2R2TFwkL9uHFUEih5DjU7CqYrd9ifCDtIjb6AMLkOGpsa6/iTIKMV4e1XmRRIj3uO1k
gHY9zrpEuNXufVsGJ1J1fkcDhgy3itrHvCHFQZV0uudaRQ9ZbdBKQOwBAVmOUA0zC3dp4Vtt9rUy
0LzkjSf3Wda6r6gri5sSe+MQvEsQ7RSvyKuOjSUwg5FyvIUqFZL4XENwlKjG+8c+QxvE/MpuA9aV
H2wJwgpSlSp7rxYQgXDuCAA8PVbebUvlR6CfikGaNiCtcKkhgsUU9xxYePw6XujjWKjwNaRRe9uM
tI83A9YY3gHQg1pP9CNYJC02op6Ciw55+0Oxzl1AwimcDACjSDI2JH4wMkZfhHYwqZDJgnqa2502
EKmqrgOMmUGy0OW62jJ6jXSnwu4GXenjygEORNFcPANbhsyCTMwkrENHCzAIu+iVmk7Qd1dbGU5x
2uuxeC3GwL4HtWn3dV9Av1E4b97Riom3lUIil5Aco7xg0n5n4xj9hAoxADgzB3I9VVgrytLZNy2y
mpdgWe58R/KTzUtodtvKFu9iYQ02JgHduGQao3FSqT5O+Rr5I/Qn1f3URfG+j8CjmpiYxzCmwxvM
O/obG6v+pVxY9Ukqx8YNkDB96qAoSoax9Ccgx1i0zsG6+zpvt/MyFD8YiMcbFvXZa4Ut7fFm6Xp+
6MLM4Q20GYacQGc7cIcapQ1DRjJHOrpgAMmeAtrg5MpYiwsDZNETGIS82pXZuuyQIFZc+pFdHQwm
J6fFE3MABFx85VUsb+GghjGgrR1aI21UsZ9EMV7aOads0+RQ4ORxS27QVrgLjEzqRxc29INNvEZo
by7dlsWRWZIAwXQHISTo5W5g0bdru3nfTYU8FSwmx2ol7tQ4SNVXJYfXMKqqm7IN1GOzsv44thC5
BLGY7sU8mdtALkhzg21sH1KKUBq0YEcvwhP69upb30fzoW15ubNtFcCvWtvsktkOwFkMXhneS7sV
uSyGFEj++DgOIOkcEeWtD8tqq5tSpXm9xmcLO8hrHdXDh1nQJxWkqyG99CqFJM8dsSwJlK1ZtLqJ
J5z+jSPLBR/ueIZuSZPN4hT76SWknBCpV3tmS3HT4wlziQ49jClDqR8XFIxHp9YQ86yQw22/zsHR
h87+NNpOSV214zsY7fLCoQTc027ObgZv5FddSyxkxnbBhLSZA/3u0DKhoCLQh7hPX07QkbRx9cZ0
35/ivCyfYT5zD7KZ0O6t5ZKWugA23cl8PRdhPX8jYQFVpZljCH9DVQT1vhyAO8B9ROe3pgHAAL0i
SqooYxQ7GSMnCZk/r8iBk18dH9TzZNz0uCAh52nKhuasvMD5Nrmp3/KoZolpsSw3zfrMoS6JLhm1
bxEXNfCrNQUyD1apCELAuEceNlQ7ex479NdxoNrj2vTlHYN1PABkA7lj7A32wYYZVQkKGGIpoLiH
pJjEI65+3yAXM5B3mCLtfpFlcMEUjcukYh6fMxaMOy6ywSXtsiL/Ab0QsoszjTWifhTPYM6hpa5Y
8LrkLQMAIstyF8VRd4T4WRw1rOpnlYfxLx4qfhlynS+7CTOCTuOhDQ8Dn+0rEAnzYIFBJjLmxX07
1epnn69IA84j3QDpQZ4dEowQoIRAKm0O1vsJMafTMvxwIoKPqREhIAxbfBOkCfeILdBpBtPhAXQ6
0IqRQJIngVRoCCmy8dRlJTvpkKFrNUJ8GjPI+wrbItaNgVz4Eb9u+UBD1u5XSap9i90K32DX5Mdm
AAH1Z90XGMzEojCy4OPkKuoYXt0DfSzcctYjwdpmXMnvLbq39ziEjpjBcfSsQgvnA/bXvJRwM8AW
KZnc1aTHVoiYwxzROl9AbFH0awNhKI9eoYVg7AJF2XwrGiZvat+3938W8F2UZu7zg1lUB2mcEmcc
nstDAzQJ02403VGVw0JG6+AHX+fhbPChnB3MiZjmFtn+MP1SImae9+sWLMqIMg4rjdU6fGRwtMRY
PDJjIkGYl/keBhx9pKp716YcOqRuk2UoX3BTYQNVvyJk9LVsMzzGq5oOLPPqA1vcxhcwVviDFjcW
n+WYfTNEzfBh+aGH/kWVvzIrCPY48gaLMBYrvtdctfsMFH8S4wA6dmxB0H9H0Nr8GcOutVMoy4Nd
2zkldTk9gF/sk3gE9pOA5ql+Msi7H63z0MpMWnH8jna4r5QDLzgTGNDmqEdYX4ujX/3DUv//Mz19
jan91/T0flrfzfvv+OzrD/yDmkYA31/ENf5CKgoMk8lrFN0/uOkgon8JsexbKvyHaMOI46f+SU7L
v3BQNxSOKaCTguNk/u1P/ySnKbhpQbBLntOYKxFjB8T/BTkdivj3QRoiopQB52WQ1IPoRp9zVUv8
p6SBQcwmZjnad1JGj9aE21Y3DA4e/rOdY50gN206NCNWydMhTNCZhgcV0rSxdD8bD5uPdKh6wy3g
f7CNDZwfQYyXmapD54Pvst1P/NSR8hcg1mwjNeapKLMXaKiP4Aqg6OXNx+rZnQlnvYf0eado+0ug
L9xkDSiIfpxPOeuOdSEQVbeQLfjCc1wsLm1MqTbFtB9aTFAzNKOMgmvVtUr0xan+07T54zoLjG+W
54kPwLDOxak3GBuLyMIHKud31KCNroGUAME+h4zfiIzAYyHyEX4DjAlNiA8g6iy4XTq+AJxHqvhg
d/Gw3gYFu4XFNyiGmz6C7AN6fmh+UgkfJrSjwKlyBAJFoTs3XEI3HSHadISwqpOD25n+BCsQ2QIa
ortMyDvNer9Z2TyiKk5p4AUUSxqxW3auf8UCtqkCDoHAIpWV2HhT2hE1DdbkIQBkF4/fYR27H0qk
dQEq/yHr+Eeu6ntp2R06fTQWIaAxKDM+onoqtmhdq5SyKunZvpkhjJMkqNNQtz+WEd8H+065y0es
wwoj9xx2wxuP8lSTektLpzDeQv3ks+a27GSVjAH7issVES+HirRvXQlvCujBNi3m5iALEiX5LOG7
Q+Y2tfH3Nu5uPSp10i9sOuGKbud2mjfKxOUhgKwBUu0X3Clt2pArE1Ort3ZFq4U2AJokjhFGXkWh
srZpz4IzMMxNsay/pPBdAmPiZxMAmAA7j9Xxi99MP6uyRc8OYycETc4lzdLAoymhVS51Gk7AAyjZ
E2bgJazHb9TAtMKy8bmRet1RI5K4KzXOz/oSzDJC3yz3I9MjZkZVpTEs5wFYxrPrnkkswfRm/ZLW
yGH0Ek53a3WI8bq5+M7O4SmzE8VDVVPM4QWs2yUOvkruBvdcOgQoYOPtDCYSMHh5HefpQa35clqd
fhMG52TBYUVHQBe4eI/N2xOUec0Vrp/Luk8qgLs42ci2p1fGcw53I+MWqCTvU3gn+MFAXJeJ6b2v
vsdQFu7gSrpBaEF/6qfPERlK5xniCNAH6KdXXaY+Vogp8kB6+zHqYJ8RKbZyrwmktjFuSfFUFAoi
TjIjuoFPQHvQ/3TBrlpHtlk5e24hfDiEQ3zSFrfjoiuf2hH+wrUoD06VI+gwGie7cbXkXOY7WJGv
nrwKWmioeqAqR6grBjaPY7Ifkd7V06NZ6y13WKekMc0VsqPHmI+JYQ22LVjGUgfpCizQxqbwE9Tw
FfJgvzYRWjyoO5ScPykUHgc0XHEaCvdNMpzaLJ/LdBlGrOnMjN4WZQyYjJ3oziJH+q729RbZACLF
BgYs78Bu6Ao2UQxFsNxNtqgALhavAkDyRq5EXNvxHRmdSEplEMgvgLK2cb5lRCUt5NdPoJgOWXOj
3Yi7kUbVJkaaP9hHAzw+B1xFGN6vj7BXRcypk7UH3gw1T1PB2BOBs82HxmyvQQe4bHSbARo5Senf
cdnq87rUUCiiRk0zXw81VAlgWOak8j1FNjVSLcVj7Vd3aTx/HjqCvS2xOo4Y3MA0oCrNE+JVVbE8
glg/kZzDQcxv+Ri61BsKQURFLGCpPlk8lJiju7p+zZlCvgHbUnxCIyg3harOpSNhIlEflT0AbC5O
eQ9iT07jT5WV92UD7y2cptgPR1HQM4QXZBmLLqDmrm8XyMKEQt4M3ceaMXUgVXmfz4M5QHyxbooB
MTuNbm7hAldplt+ZOphBONcyDZDbwyyeFkDLxwwP+z6QP6vKpeUUsLPSC1rqcL5EvrmoER+KaimA
OMygAFkQgoBoQwknQlvdkHkY0oWF6K9icHGG18HGTM6laLP3rkO0VFlBzIz903CL5bbZuMBjFhrC
Jx5gu1TrkOisWwSswOW3mcdlCxt0sRNPVPlHD4PFLTRFcocF8YfsqrkfLEQfC4C/bRtAJSiVQBmz
qB4RVJ7zvClGeLXHVbxisSmwZByamEuhxjdoVZe4/oX9TxAYVuQeahNEnaK9PrQCSFBh+pflO2ak
JkWvhwNozu7g8rxHC7x1eXQivbrBstFxH4XRm66Hp8o12clPyDYzapdHZQg1sPguKXTbM3xNtOU3
U40hN69BrmGtjV6Cu2wuf5oJksbKil3ddN2BeWhZY6r1IZyidVvDTTkLS449W99xOE6QoNwLlOdX
Vgf7Wiy/gKPeZlELsaACXXLN2e6QuksZmFgsT/y2zlPaeAh0qoE/2PwpwFKrnILU60d3omHcbVE7
jsS+eM2KXbwKKPfH0MIlPYB+ddGhxyAOslgjImPGstlFUxj4HDQshb0PYMuAhRMAQE9lUoWi21V/
1wLwUmyXaeyxRC07dj2G4KjEXRm4aGNMse6BLVRw29tttOwV4lkABk5w+pyRlYMsxsbJdHC38MJB
H7zg/RIK80cGR6mGqWGmG/DUx0p5qKhZA8U6Fgv6Dltv4MXyjyFJqQ9pApECgi4a/6jhek5DaX6w
eXilFru9yvw5ivsDcePFOoB2eYclIJKI7WhhLmKwaA5nF8/AEuOd4dgwv4hLHjQPi1mueG861W7A
kji3rSPyhCgQKJNRYpXbz87STYf2SuGIBspyoevwDIEJYKzWHnU/PdAG4uSpvifMHiD/XY96HA7K
U4joOty5WTsdJ2Gf+/nEw+4VoTIPcQfvfT3BQFDMIJJWcD3yBXTUrVDDSzxEb3PZwhSDUtBm6jVz
cOxBif6Udxx/PcjLVrYfQWjmjQXVvPAUWtmD7uGc7ob5gDybVKsMA301kU0zNRztAYWEAY4WsgTx
toUpEjKBr341QEIo4BAFJ8bGdjxVUVGk41KjI3XiMaJquyx9d6p4ju/M5hOpD0M+o32brDv1C3yT
/hLG5o649UZqELUtHGcQqMCsEezZIk8QcyewsMBY2h+Hub+EBVIaC2K3oHeAcjixnTCgwdOhr30i
4o+wXmyewflLBe0E6ae7ttef5TKbjZyQJCJwr2+U2l5nu9uyGq6BL0WxV3UaGXYzcXVX17toDE5V
OF414Bpiim/HqAi7Gw5djGmwQYus/mbW5Atg9Us+23OfTQhzWVEgzQddsnCvYXPclNLt8n5CO4qs
igQ9e2p8duQvi0MoAVthjPD4TGKegd84uwxHHavscTToba5Z6ZcpbPeQJGKhal199Fn9RUrcQIAL
PMI9oGIIy9vZ/oAodEiY/WDFfNME5EiH5bUWNzHskBsYmu9VkX0jNHvsGZCnDs7CDkmUOJIhj2GA
jOE26LpEuW+i4s9VkVcpqJsbF8Q/weWmC/yuKTJRkeMyAUcpHhpZPDp4xoA4v6o8Gh+XITp73M+o
zSN66uxIi2UH7OlrrVA9yufGyGkLJfiKZ6lBCtEIy4glbdKsMCfq2adED6lT2BICOTNAm8YmrlMc
50uDPs1pu+mm7Gixj/1/kHUey40jURb9IkQACb8lADrRyEulDUIW3rtEfv0c9kTMZjYdVdVVEkUC
yGfuPXelpkaliAhBqh6cmGnInVbr7/T9K7Of/MFKrM/bJUacy1ehKA6k2bP/xSqOyzZMknWikluP
msjuQSl9N068Q/63rQWTRSka1uqmp6I4BhDO7XoPdYGpsXjhWixjJHmpWr5qx+42PcMkOOIEhNUM
pscLeT43HXr/23tEoovDYNSYF4AjRRl+6jB7xBT5qI/6BwQxLDJgmQSEBzqG6VKQAB6Ai3oncS8u
s3RTLHYXxWo9EptAEvSPAbgIzQjJ9H62ntkZbEpRH8tGvYxFGzlpV26abuDBaI+v9apNYVO6X2mu
g66S/qvCL9escxM0pRXOXU4/gplExXWyc6ziKTGrT7NXrOSx2fsy+2j/UzSA0EFAkGxiWFmbrme7
hR8JU0Nox9rOuik92krj8hbFHK3vi7K2FH4UOzXvdCFjOALJS74uez6lO00p9JzL6kTjpjeM+9lp
v1sW1uFQMGbUKYZlln1YXBq5jnjC9llD4p4KFqCBFnqoLVSJFKlvb/rfxvxplrhaGta29qRYzyJL
awvx3vJWrKPufNmXrPvw3ApcUerw0vNL0U4XW876IdZZ+oMdaJm4hu3AYFXSOUcUXyfHX3+XYnSu
LtPqua0PSWs8Ipz9Zf/T7Dwz2U1dYuz8wv5LPZweKKuVdHfLsFBHa8UBy48I/cbvGUPrdaS0IhxX
KmcD/+tgdk6kkgnKUKcekY0jiWN4/5bjIXMEgB8kX/WhyoHGdeiFuYPSl6IX4dR7NLaVZiIkyLqj
3T35CsJZfbPwjihf8zvXLtbn0bpFLDf+1gBjxYQX90qc7UYsOgctlyPbb/9nSZvXmo7vIbOYrNaa
8NnuGyKw2zArcrwulrciITTVjdVCmF7Xb9PSXzgiOFKXytpleVwFXErq5K/2UzID2LJjl4q0EaFJ
q79jNob8D7lsRcbk2wHpkH9cgbhs0nZF2olgLWW3W7fVZU3rlcLJcq4yTl5T3LYbw8xWxvtdHVW2
+5biYZzAte1Qm46R21Ze0PRULvpCTsHUgXPyU+uYL+tloty8uGOzHXRd7HGN2l6x3JdAGbZYLlRY
WuofEMQdsoE06lhAAJXFYIlbJ991PWJ8Py0e4zS/dqBS3gcoJPsJJAjANv4m0/iPwhThWjjLm6xt
QBu66YXtVH8ifNh5bknvANS3g1gbyPcxN3WmLo65Qxl5TAZz2qXERoI9cJuwbkr6+gnXKfwLM8QE
xfgb2TBGVU7k3pkaNs0MPNvGvFuYUe96abwlhTDQ8iGcbZNL4Wb9PhFiCJ3Z7nhrF+eOTE1OPzBl
e6JQuT2YN7QGklSjxYBZTowm4+6Emsg4/fdhr4PPJGSamLFyls6FyLem4FnrqOUSqymYzbz81y8c
94vYNp2VbxvPgTiSaEu0uE3NR5E6d0v8y/HDs+4GzvGZVIgK5Rsr2R0icTd0SRq/TW6AJuWHYVIc
aDeSUMcjTdUKvcgyyR0P2XpriObqeCZL1SGjyrInkAl2+5jaTgKqTTm7Al4dPq5hfbTRa+bopaai
10IkqAN74eHPKTIQCYCrnCqVLPBW7Zj45r7J/J21aPyENVe4K3Fh1G0+R6bHXimFwbcxvRez76C/
QiBBF7tLoFjthUF3J3Qn3zp+8VbN6SPXW9AbK6PtIlpzLmFnJO6xw4Bx14z10SugfI4ujIGxcTK0
thqOQOTaKEY7A713ke30KiLK45eOREQiTw8tJV6eieTDjs1iAzWq3rMl/OxyJtCO0/tHDyGok7Fv
0kZ8GGY9B6U59lGRteNhzGcV9pM8YoNEUaxh9zSt3ItqBvo4FKbhVGpXzZrwmqX0APobN+/9LYdi
H7fjFPbWTQQOICQ05O3f++zCLe44vXUYfy+c8bKFDNW3B3CIHjbppYnqZFzexvhlKkEWKNHwUKvN
9UjiW5RlN76/hdrcpXtypnjdxhUZY1XtfK5mGZ/tAXvdgpYIbc9B5T92O1isXjAQtqsbrqYkBy3v
d6bpGAzWFd06zUK96CIwEf8GuCBRZdr5gBuj6DY5lTcKIoh2+Oa8MBV2s2+LjuZUq5atXyJ5cilh
WiQjcdk9xGYMzytV2zGdmHaUgJ5XQ/BoNRJkhSxskCIuv0sJGTFHkRaRibDpl7Y95BroF63rXsaG
OaMmF04pikx+ZOBxirjUEaDi5N6XmbzNo9YtvZGN5NP9yTljQ61o1K4HY+PicMBxz/Mvnsv2qEMi
CXJwUxMw3nsu55ltVqSttnuWaTnvC2Ovi1Jda/vFnZvysspJ8egvnTD/pym8P1WDas2fhisCrq8c
M/sLSNCtgh74MFtkRVCaRsrthnc1adq25VgLnHX8N032+uyBE4zQka5b9hG0E5ORHVLhMJXI8P7q
fsfiawFX0IE7Qeh019o0gN1GQw4WJZhAtn5XUYvDT0YmmX9WnLj9TCkfmx3fChl6LMxuq43CDQxW
bdtKLn8Jj71nPWplvZO9Pp0XD7GAa4/lwVZiepjVkz0k9k4fpc/3FDBumu4CXnVAs1gaOE4MDf6V
RnOStOVHNXrFSawS+SGatzs7aTK2uL77iACD4gdp8H6mIAw8q/X+QVO65+qtEuo+irU1/vFQ1lj5
W24W8w8Wq/PUi/LdatgrF5a0DsDmcUGv/sWh1Qy0dui+ino6CKMZ7ttYu8hydK8oiw84mStSTOR8
unGEUrgwUdGOZBlxUAc07/8kHdDZYygUtN3dWpIZbC4rEThOboclds4dSk/4S8k8HeCVmy///TZm
Ex10AEcDQEDea29DT5qqxj+nGK5fZd1GrR5P216Icetrudh5Hm2GFyt59UfbY2JYjB9ZWe/nuHtL
q3Jl2Alooqu05hG7n7czK7s6lG2VnXxZPWYzvVWq2vnNdfRlVzedHRVd9pujknuKD2vGNroqcbMO
pUcw3YQ12aFaAXeslqtZl2YgM0YyIfoXtN9QLPWmeTfHqUDOkY/Poqw5Oz3MCswYrHu7fIeA3f5b
MXfvAUxxktx+O8VpuIzrJ2NxuU/1tL7HK1TfJ249cswz8+ypo8eNcib81ow0jw1269uGB1dsrh+S
mW124dUvfVqOZ8Bd+qm7BczMtnzsF1dszT4xIzJzmKdLd1uysdhZDEyuQ+0fcL1yL6/GgZ1/B+mn
tKIpcaoLg/s3akYRsTkCbDgr42Odzyj341fULwNrR4+lt2YBZERhd+Lgeedx7+3Y7PVnhpf92cDU
D560GCLRieSubrXkrr39Z1bIusxMP2L6T/ixzOlY4Ic/kp/QLlrQ+QsiniWf7zXU5wxKMoGyVfuM
0cu8xMAod2vhqUNfNslDivhno5a++pbtsfFOapiZwPALbA6sOfmF/H9/8n9/p2Gh8c9wvb8l+fWQ
gn3NWZuFVukVl7Uz8hOCXtyPRdlHSQn2ISHrhj15Xt+bEF/Y+DrWoetEelGxlkXqTV9reZZVq64G
2qoNde782TbzV5E39mPjMmtsHD9qM2E8eD2PZwNS6Ge6xnvVquGPQvmwtqvzod1uXVK05ENmekgm
iCLbQ+RGUSTMk6hquXWyooVE298uGk++diXe96ZyeA2GQzYfvK6DgwcvnHWRvVs1W2X2EGDgxhty
MVncvcvkcp6k9YCJtntt2hcMT+mL1Q8n4QuPiR0qGSpDhUPGeS/abnpKlnE6MgPtomFmCJyXD94w
dR+Cjm07S/ExzuyPQA4t/9hmI212/62qmXkMxen2v99OKcqAWAMZKMdLjZP22U9t6nm9kydGPSbk
qioNW1/eV52mbw3ZJ0/QWsHD1XQxk5m/4fqD/FgkksZlcZ4s5MITmotX0LM48VHr3Qp5BUoeA8GQ
Mt41J58tYQsh0x18tnP4n2GSbVUFKrpnqNx53ngXY0RCSi0xgWjvumrPiqyNbTy5aL+KksDgBj2J
rhV3NQdXoNxcQzc2ndZ5rvc4r/1wMmByYFdMmJCkAfwla8cZlkelyn6XpLuAAd7yxBDHUbIUmvpo
Zu0ltYw6yy9QDuotlsPkuGa2CiD7HCyysTDamnowiwZ3wCyznd2h5UnLZbvWqTyrcSijOPXOKKdi
pJD2HsrkRI+Aq9a0q6toUmvnrvF2kra/HbvBDKqfaVRjgKbVQ0AME4p+nBnmLpuR6y5NdtAoeAv0
myW1+BlT533sdXcTIyMUJfSxFoa4EtwUsqDhmvZBQUlfmkyMaMPPzaAOnWdcymQSVKkZg/MGlw1i
9HtqCJTbyIHh603mrR5g61X5pzERR7+a3hIFehhGoYqsDLLAbIxl4Nu1fSXGAVnlbOxHPBZsodJl
qzFVLS0zAQhZ9ruZGZd+p4miCQ2ObbE2w4b0sCf1KAbvhxH4HHoTblcq3wehfGDF7ZspuFH4AyOS
+C7QhrHf0jMzyF3n5M/ga8eKaYKBmXXKmXWzrcoBfth0KvqvXfRPE0xKIITD1XABhNJEberhVAwV
/GHgEOhVuvchM2pAX+urMfjLNl6GGuFOk22tLVySqJFp/7CkdEZMmG6TEqoizlb2Etln4ifoWgvM
QSS5nSfUSCyQ+z86tD8/n6pLW+/9yqoOrrTvk6aGWOLmImrzvdHmLclJcDEbGhET2YfOMp0P7j0v
1fG2XwjmlXfNSGym0ukHS+T4biHxfhnxvQ2r9+suYS4h/dhZRdDm9JU4AodMyiZMS7uTjkLOP7TJ
AYf0I3uMb21hRlaL8erqAFp0WvROdBiKcvu+NB9ucpSIreq0Hy9mwuMdJZLcF1X/RpbwO4TS0yST
r6UBO2QAcdHLFfNaygjN9r+XHMdZLCZcAjVlFlhlSFXFtrwVbPzqtj+nF2bXvjFJB1Yjm3KmAgd7
0H7bCn9skWblpgQ9lBmZi77SJI1tnT7SOD1LZ0AxkPyYk8FEI2OYv3w7um5tHMzblGKs14CuPfNh
RtKYgtZBAVvBXW/yxQo7H5GLtwLGmmTxNJv6VpfwoDFSpmCrUHfG8TeWL07HnI4YuRVmO0xxmU8m
Fxy+fhj0YO11dA0x2XfFd++m3xWCcGR49nXAXwJV2mTcPdJVeTybex7/REBYSL98Nxwc+hWzW5wd
QxMVYDP74wM6Tg1lKIMa1opNEyLcZZDr8qpLP300HBY3OrdQkyT5sXC0YExdAPNja93qnzYamTEF
PfwZGwsuYkrpR33CvAQAJD871E3RMMCsUg/vZ72JkT2F3Xxf9YzeVEY11AMJcmo/Y/kpGFIzJNFr
vosjqC/mBGxSklKLKQtQ9zJ0EKNGJxhm7n6MRHKTmwsg+u7arvirY4S0AagfRzPsfV4tj2maoGci
yzfInYGn4yB/DSd+mhIV5SUMNFGY/0w7NvaMGJpwnp71OnsHs/2Vz7OztZCBoYq5Oi70lsm0LjNe
mrCmbKG83BgQy2iuFY0Rz0M/qQBF+uIJMvzezc2fGpantbYAh901360ICqVpUutwplCOeh9iviQ5
n2zfacwWikNiWz9eD0HQN27jodk4DKqlm0rzLY1Ze7eO9O5sFIqSWsRtv/yS5Y2X/hQlc3hD3bHv
OlVzj5i4j7/Xwb23aq25w6xZw2nYgawBfYd67eoJGTmZvo0ZORozqBwr5YNgo7LDybLIBpUZ9I/G
oXeyvfKjb/CGa4UAGzyTysewUEuQt9OtKtZ87sK2ybrDEseoedXeMvZRJ3BJzx4yYrNKd+MCbwbW
uWKQqhFa0U0bRLS4Vlp2VEu/7S20Z2WC9wvLxEYrjA9HaGf+4KnmxtvS1sCaXAkfEGEmJnmN0bCF
TWOfNFzrjFLKISKu4G6SHuzmqsNcbzt76eH3cvg8EUgzXyO+yCysfeOzBDS78TWxWP9naRNAEPTR
tyycEUJPQhBd+Q1L9zPeNurT3IM5XbWNm7PcqLIUlmC68GJFPiOMcHlBtluEwFhBMuAYZ7l+i2Cw
eHoz0gu6GbTpYMqnOFHvxu3Mi8WjsLS31Dbu+dxfFcNFBr03/utyHmfBPi4X6Ep0jFO1pZ5xd8st
dxoKbpQ+M+r+AKVhZBV+zTQHN4roPWuz8Ztv0mV1nNsAfOm6A4H2I8liLzCsUQPMWMjAhPQnzfGY
FMmHKoAIQPJLwmzo2EYv3KSFNod6o4O0Y0eJ93OWQ+iWBTLNguI+32vNWm3/+4/bNRczHb8Kw/+D
2gPIlGJpq9tAH4yoXQ2H/SsPUFlddYNN/5yXe7uqDq0m09AmCDqgYV1jUHN9p3zm0djui1FAJgWZ
NqAsD3J7taEU4YPNTGcv0CexATri0vtijXSHEf4JWshP02NZ9OMYAJ5Af42iODKtEvOZtbPku/Cu
81SrnUS3jOIoM5BG2XlItEJod2a9H4f4U0+zgyEzjE/O8mUA1B0hvu5QFyVB0e1lvBpB0rh62BJf
qmfdLtNX3F2J808ZE2NUr3hhboVc5FeUickV2vz6rvHqNXCEe3YQu1Vlr6axnzK+oCvXV3eWV2v9
D35b/I6odpGJoqPIYyyMI6ZWtbBrcErSGWLrVMbefPATIkIThOdwd1cEpSkPGt5cbb8wJMhBKqzG
jIfUsy5L1++H1DuJWj4hBNCDxDDDgfg4whCPncZ6tLGSH4ZRNaN1pABG/zl56jXLvSHsdYuZYGdO
wZhjhpHM0jYJSA1sBWzmvYY1vsA+aC84SQ390FbJgx8LvMu37KAfm1pv07r1F/39PX0OE7CyZjHW
m5sCZpSPOrwi84ndRP4yF9U1VhzzAkPwxh9RLs14QYjrgUK4MM7z2HZ49bUbqnuvYlBgQp9u/Ykj
Y07wYzGKgw/+6Ixs6SxvmQ7z+DnoPlPbBqxCVme7zOyJakhvexIsnFGOzjQG4xYI/6Z/MLG2NWNo
GIW5mQhlANNxbOpCQcPyfuN2eTXj+B008kb1vPFG+eIYw0tjkkLS+CSpgpUPMcwYCP5DpMHfDWiH
m9/2C9dVU+HAJQyAt9YsXvSs/Jo1mPOImIqhPjgrO6qRWyynImVux5jixgrXoLGFnlP/mUkVSo58
4HfjTRXRfmjcw6fVzvfz4G1V3mmvSjKj1ZORQi9nZ95CxKgcZwwFAECnciORNqTYGNiQ7L589Gk9
EVnZmxkRJk4tkmRr+WyXzMehViwXw2XMUSJj3I9SG+5hPrpBW4/VP6fp7tsuW/5sUqpShNvfauEN
KOMRuoSB15k6ID0hm0OaPLfjdjLK7ok23oJg0thfLpua//65JaxL3lny31rdphq+Ke5zSBs7A8/E
wfewLOAP8HiiJ/Nrqlugm9b5b907vur+cg8bWNKl1asBQzKqhJkAsB61w8ATAXFmEd8vk6YCmhAX
IOh67m8vuGr6qPLj+cv0sN8MrZc+ebUrt4uRqTvLXAj/Tqkslnr2njzwKDyaxfKdOH3w3z+Xtf5A
boz/LixObMq48n7hU90rim4JhuJgpcmLMIk0ER4w32w6t733yy2c4s+AKZERAgpYhK5Od+4EZnw6
AqJMdIJKnIGjAUpx5HQ4tx2Ws4tlOFvihr4y4T23RnkdyP17KOcbhLbkgqaYPqhaRzNqCR71+FOX
td/a7YrNAp+rLYhOxXf6NzI04/TQ2dq0TDlsc4CouFnJJcZ9hj/HXhPk0sj2EvPYSuIAkoo0ssIG
pjQLwNyxth2MzH9Xmfjh0pUTpBIzBvGqhjCva542e6bEadQAiAi5OyKGX7vSGr0wds1v2wZfOPP+
kNtr7VqNDLTis1j6gWuh/Ctuh+GEr5/qrwQfyJK0g3xJxUCSQp8+Ul80+7Qe/5CdsTsQ8wtaSZ/V
//yk9cgYR4IrQj+m1pl52kiLOtj36KbZtsZVkt+3NNX58mAsFDiVCcACVecRcfoVA7mZ5dlGWYju
cHNom1HN/zxuIK4F2r7UNL/nxn3xWPCUnvuaTbofuVzuIxGrrJQgJgOPSjf9NEW6Xh8JllmioWDC
Twnw6ugjspoKkp47/6Owelty0z7PHhhCvRYP2OUDND2hZ3RoJm6VbiWLISRs4tlBYuTDS7TYge4Y
WyK5kKA2fea9O69EGpnpvQHIVGPcRPRCNlRaODrbSTn93Tp7QUnAxqV1vDsjMWSIN3+X3ybZbOUi
m9hC7hOAvKV6SNGTnPy27aPRoed2vffWk+KKKWFTCaDdwwgAMlWmGeFWgWM5l+XRSIgokct4u7SG
jW8mIdCf15Xuepe5f2pmQdl4/pvkkV31tJZ9OT9hMxkPRUNk7OSJMGmbFvmcOHimlR0KdUqqGo3Z
choAB1iG5+x9jeIFF/7D7cAZyn76qlyuB4uUjZF3IgoKTbMOLfhttwaebdIFQnJHepSpkQkexVxi
NZHs6aOHA2lsKuqG8miORhlWiLnYFHVLmA7mhoERVltCtrSS525THaBm/BmzgYuWtBKWwkA6Whex
n4fIV9EqSZF9NaIBujnZIJ1K58EoKfONFYdPA/ZyzNtrQmABcNiyCXtZwdDRacWNLfKCftNl7z4E
k5u6x/GXe+HM9HfylgSFVFQbWKfSoVhxj9SykE83OzmWJ8ncg2Kijbsr+iqY3nKGRDLaF2XML0w4
kX3WWHVH3TtZ1vTrsKUNuqIAPpyF2AZxVK7072ZKP5TZ6KoRIl49x3oaVnthIm+eDIdZsf1dLxNB
aBhLA0wmO9+674fiscEIOSP4vX3POl1eCHW5mqs4WZl88jGA2vV8HvGw8uFbyA3JTkHwesZNAlNK
1B/GYJ3FUD6bTYuYMC5IzfJJZvIGO3BssHDQq6j4uzsikk9Lm9V4fzaFwaRQxm8xLTFr5gVoWjeJ
qGzc51TXftMh/vW9FdJStu/8UqMxz55Tf4Z4W3kOgg4BwYAidzCWU2zyiMkaJkgYoE9ZDc0GOs2L
aMQeve4hLy7eOr9lSHw2wBHsvZNdcbS/8EaUdwwGV/JI/LdGIq92QCcyPSH8pABfyw0n95rsz06C
2Z6RNoUKcIhu3upN8dOv+QdzsNesbmmdm30hBKKi/r5faHDLavoaPAqUKs8fFHADPs8OqJNX3aEa
3ujmiUhM97lX+RjZ05dvSGszl44bYPaUNyLOE6wILIuQitF+f2kuY9YZiZPDmbqC+d/wFP+OMdPs
IdkUhMUkLzQHX0KgwF51FH+TYlNPYtSnybow8FUswhIOK0Ed0xBNfEbEFqRHT4gyLEzzXKwoWStL
qoMFkMNjM7ljzPaoaD/mmGlI49pmaOM7xOmPhHYBG2IyJ2epD7vFdtujAxQUwbGMavBoG/hcBP3k
3W6Sbnu/jIhQq/c1n5NoEdqnYLbN3b/RQrEirzAt77sZ3XsA7cwuncCrzHwDnOBKcroFyT1hiOGe
GdB6vHoG8m16X7MYgNT01U7THSSt5wGNBaEPH8sY5yDQyz+MWjSSNB9aNj8xbuWsXSUE8f7IMlOd
7bq9IqetczZictQ7ri4eD0VX1pvFh8S9GJ+txSOI0DYVpMaHNQ7P5A+yj/afqUFYLzoUSZV+aiif
OXAhcdS4FDe1yIbAbfEfrPlC1g8NlEs8D2sYhkAMLP3+J8V1h4lYi5aSgiQV016tfC7rLb3BfO5a
+eVLKtxWVSDSYoi8JevuhMGJg0dhwqKCxAlNS9n+aFZX0WsDjsP/dnHp7yq7uRJ19+IqTo8+JssZ
LTlRPH99jZEPPyag/YJHd2Um1zaGBJLP62s69E8KWBOV53Qy+plaGUfMmORPMVro3dC7736ZHIaR
TZvbLvemjVb59rZ+wrUxQXClvNUAxMWYXJLFfp1jHzRZASmjiR0SGojgVPVw7v0ngEkuP2gHgtoo
tklBNIddFGikcMgbnvoBCWJRHCD7L8Snr/FlPLSJ/O/k9sj5ywn9UjcDZpGqezBbt3lyFhrw2515
AOXu/GRu9VIKfoJBLXOksQnJeGxn+cKkLFfnVOuHcK4GRkdKnDOTSh9eVKBIIiNDzTym3S+ueRQZ
sn7za58VN5ik4IaVbRM938jFuQCfbqK2Jfmh7Gm4lvVG2KMcA/bDezbc2IK6JTd2TdZ8V9l4Onha
iJhBFHq0u6EliMpbOTtzskkKvPP6XF/nVZHyJIqPMOG28+f8p3ZVHylBUmSppedUmls4g0w155wE
A4tZwG20ybey44vNYG3Tzgxh3GG6i+3qeXXO0EL6QAHyjVBY3k4U3UU+1NtPXQEPqunMcHQLgQrG
rIPZqq5LI399vT3YbflSuvPTwsZVt8UvQ3+WkkhmR3NXA0yK2rF9QeiCprp8gvYQ+V46/OD32Yqs
/YjhJSHW4oEvZv3YdjcpEhwdmm4ZzmN16HqUASMIMl4786y6mimZ4zFokUGQQrOGltEsGwGGWtjO
faW0h6wuWCQYxe3KtkN/ltZjwQ84q0d9Q0KT2THHrElg9ZohFPF079Y6ENx2IVIzPUAGRjvm6lFl
rO/TUoVaiVwLORLsj/40QIhC+Eg/OSD/dSnXgpyjDPcvQkY5LlsMHpybiYi3//uSgWCmfQ3ETzFy
kwhghTFa3JBLsbGq4W2K3f0N2yfLDucFI0oiNdxwkUMSJOaX3TI/NOb0lM0rQ+iBpTD37pRYpLsV
PH2m7KWHP5U8q077xYrPbexnd6zC00iYZh9NsAxCcyJPTxYMnJxU3xLWmGGXTQ1itukGijtyHrek
jMpgbN3LTQpd2kztqKEYhpLs48V2Q0gFI0IGW+Qy6N7enbuYGD1U1MzROg759IJKwTyk9hS6OgnU
ol1k2BiPDmZLekmb71zmb+OoA0ozjsw/PlLdZxqHfj7oAS25BNKEQ0tIiL00DwNsmc2SMn8uzPmH
dfHKKqJBNcP9DOL9TQzNyWv/6bfNl6dFumnt5jn9QRRXbQc3NzajpN5Cl3ApzfLADmbfKF55VZDo
GbdwJuQpMYZ3KY38OFftCWL7HgwGm5qRCxE41iZLme/ZwHdCBHM4UHqGq0QIEEV3AB3TkGCSfcTx
SHPpT+zibG59fwCgUeoqwKNLTka6K8TwRFLztnS8b44AGilPc+EP2Cwys1c6nYzkpfSsCBYR9WRv
1dB+DQYJND2T0uRAL5HcWe70YmXu2THdV08hzrDXJ/CCFwZGB2fQr1AqYIgnj9VNaTkY0oF+VAYT
LuegAvGdyomJtqF93r5GN1KsdXq+m3lK24UPqL346DK0h5rp/xb+w1Jq54KxP8kQI+BLn27N2qVL
8yxddY2xfBSSMR+nvDSSS2X1f/nad0Gu2p0taoSJ0ByFnl509iOuI7C0m17KwKtFMLwwI3FYB9Q6
/mJhPcupJ8EjXthvl18DQG7YFhyhFZYKcmmyYJwXRGh6LjaDJGAavNGm0ngWkqEGMt6llZq5HO3k
53Z7gtjYNhppNsoRD0inOFL78WH1GQ05mN/JGLEP2jx/2i7VXr02inF7g99ce5SAhZAlxZL+IHmx
O4p6w+PF9BO2RdvOkjsWS7cAwkNlw+1J3FPT4YYaNF0PJk+eO6G/rHimMHjz4qZZHmMNyLBNrMqA
bJCgo2NeckurHstezw4tY93Cs41bePGdY56gpiePRlRpHRGtcSpijIhOmYY6yeBhnTtnbZb4pkqO
VulBg2nbn9osH/lrdJ+VF3bGzZwkteeqWe4S/5/b8xwkXLj8dob4mi3Vc+fMNwyi3HeID8suZopP
9iDrUJZBCqGcpjk4DRuOntSpfnQyiB2lcQxXzUFrbQBwnhXMCfNnY5U9uGIQUkgujJi30mMtCEIL
VaRUoKoGtCuBPQuseHw1w56I4qyzJ5tAL3eY9xZqEFaFULfsUoTUA4DiSWeGjMvZpGHYZx9BWl2p
NKwLqdYGhLB9YzJPEHSmZCOAHhUAsMhBEdz2c3JxvMmHS2U/afP4SwwZ6v0eUbypKmJGUcAuiv2j
yTOdZDnGqx4gydWZimPqgCoVLnqAvmp2RXW2be0vWyHPJnghjJGtcByXyx1TGWbLaDDjW3bdWDUN
5SuYQd2mEAY6Se5qAs1Xsh21GCutDLcSkP/GonvbW2XqWPZ33Jp08+u6tXFnTWqBm0v9MqkIpgk5
ieu0NQZW/mQTcsA4QTYVZtjHKxtxvncz+sYju6BjmXj3yJ4VM3S/p6cF/xcbETEEzz6iyrubxsGo
bItYH9UeGmIphPyBHioin31gyD4CLKPzPmmsvRbvmb1Mz/SsDFuzpycuBhgG8mQ6HjsZlfy1KcdD
DJGS5A9cYp7hHhhl/yPuQfaiuXATL133a8IZ26vpXPh5e08tH4qBfQHfz92M7q2HlAvqSP9Xczkt
7PqSqPg2al0Ji8vYuxkQINtcexYD77szoCmrIWJ9/A9159XcOJI12F+ECZiEe6UXQcpLpdILQqUq
wXuPX78HNd9uqNEiGavYl32Z6a7uBohEOty89xxFs5UrLxp/KhR6Nnaypi0OFYG/RWz6Txh8tOUY
ESwmOWkT9l6+6zLzCPfp2BjqjeqS32VkNFNjKxT7GWQ+1oQ18Dg4PtzVRWhmv1MLJHRDMVvY5U/T
IlCjKGPrmNzCmKWrdcQfC4pG1lSMlmuOHaRaeVLl/IgoeCUptcJJEx/T0L9HDgAi+CyjunZt95c/
Vsg04vT1b+n8/2t6wDF4L7Mq+6jndPv3z0D8/48Q+KSf/20ofv//IPb/gcC/5cQ8QHqW/qk+gwb+
/lf/BQ0oqvEfQ1YpLFAs2TCEbPxvzoCiGP+xVeLEIAgs6sJl7f9gBlT5P7ZmCPADHMeSKWnyj6rs
LwNf/IdtCpQB4PkWqwb/8f8NZsD6QuZgWLIKfv8zW6CrEQROYJNDb3Sk1PTvcJpq9o9GAMhdXOlk
I2442Pj1qW3+h8D/mbhvnrjb9Cs+kQwsctQ5vbOHgwuVhpBQe0hNVyUfybsDPPWDPPHD+RspX5kk
pueafsGnO8kkM6OvJmfKywSDp8Yi8CB1gXqMZGt8sm1I7SBALIcPVuUl0zX1Q1EE++8uTCwOO1P5
nvI9yJcWCXXy4vyP+ifPAd6XMAGQyCod4PNvQgc/dEHpD4dOKQPKTBHPqWUc7eDBVf9VUPy38/1f
NPB060+P3Qs3gYSsalei5qPI0l5EPcZLDpFvpRRvUKmAbTj/MNOPnpsTpoeZQSmg4sJms4qWL5wi
fI+tzNxJrcI6Guf+9QTRu2AbUScVw1c3YgR8fiQw9yUek7w7qJHfv7SkmKzGKJtCWqm+9hEKbPRe
RGu2y9mGLzX5bcw8QDqhgYRKi4f2uovz8dG1J5J2Nk3YVpPFz8ROiPDYpkvIlRgOqf+VZT+ebxrl
1E+GDfL5J2cigZnp07vJvbV/usKjXp3v7seGn0NGLI4TOpYl2a9kMxCsqsuOICqb/4/z91en+3zV
ZMxcn+9PigvEHilrD4jTCQX7t4VWvbMM7+oEpBv14iIMjqInj4tAockHrGlSukzJdgMgsSMTjc+d
LYT8JWQSkrTE3egla0LwRJS7C93n1FiYiTdqhZJvjgRJiW7uC2AK8nUp7c4//olLK7MpTW1btwPf
S+sre9s7tLpDRO78pU/MKsps/iJ5LZK9iE6fJQ9+/OLpb+eve2IwKbPZygbGkkRSBVNtcvWZ1LfE
a1liA8/xwPfuMJ97MKwjKOWXa8H9OP6uyGrqq3fEiReG6amWmV7Gp4nH7BPXYr5lQh8eslxmA6+t
vvfLpzt+urIeB1XOrtl0NGO4jVv1wQ1MDL66eJKstv1m88wmmd5GrNL0PkWHklCWo19v0ji6Ykj8
JLyeXrjJidVvAg19fhJ2xTLpfu5U2WjwXfLSgCPQy2CtlH/0Mlmeb64TC7oyG/tjqPBRH6uWE6XW
xitsXHvQx5s34TZb0KjLWns4f6NTb3w2gg1tbNCO1JZj5ka9GSMEg1YOrfFbV5dng7imZsUwcq4O
8sHfkp9UrWKrej9/8RMzhDwbxmGjqeMIMd7Rm3IPnflZy4HXRemFzcepy89GcztVogCfMQmWFCRf
DVc9Jf/w6p3v/frZULZtrSO6weXTTPg7tQVKK3oynQbZM66/d4vZaEZQSLg5dHW4eTDXOHDW4Ofm
fE+cv/yJ6U6eDWnoO13cAHBxdJh07LbIE3MtgRCvSEkrlz++d5fZmJbcAS1zPt3F5XPQK5t3s83v
VdRoxBW9/fmbnBjT8mxMVyMkKy3iJlAPEb8n/TLrlANICU5yOWdSYBRdaLQT4236HPk8eyhEkDtS
sFjNhAp6myNJsh2i1fnHOHXx2WDmI6P2gfkajsFcu+9DIhq6JHUXrv538vnXhmT6Zvnnb5fI8bbs
nMvT9nqjLBJmc4gCxktSPPbKtn3uroKb80/yZd/iVrOxnSaSRw0XeEE42ukWpXgM4h1qha0SaCwt
6zvTLLeZjfFQLkj+H1PD8VMKEVUzebGC+sZ33fvKVx+GCmSZb5UXth1fTijcbDbiq8p0RdjohiOy
7rqqpG0r9SSF2Pnme202G+7EG6lMygPT8er3lNJdiM/UXb9UZnfhBl92Lx5g+vNPazgkRa1ljjId
2x23huXdxzLnFed//KnGmQ3zEDeK7QWF6UzJKFmaZjsvow4KsN/2ezeYDXGVAC6hDs90+OS56wLt
CdGAD4kiuTCFnGqc2cA2kX5TaekajqImEumFhOEtLzx+78fPBjayw85rCC84QX0YyQApBESadtyd
v/qXmw0TTOI/36svibDjdIuSck7RiWIdfaPcks23avX2Op8CbMOf83c68Zat2bCW6nwYpdQEGCLr
z25ZvCAYexsr1r7z1z8xbViz8exXyHl1VFtObP42kLB3Dadt6DL4QLwwY5x6gtkgHptOS8eWJ8h8
1wbukLqrjIowlOfKd28x3frTMIsiKzPklpdtkgWrqq72U8mK4NGQm/zCQ3y53PHCZwNZ2HI1jiF3
iMP7AciDFMM0UcmgSMVKDbPV917GbEjj88oVg/MIp6ww0uU5GaIkIJkltpGWo4DzNzn1KLNh3ZGB
k1G0ZDiQv8Uq7spw64X4Apo1Aed1I1HBe/5Gp178bHyXoAMGUvzyA6ByZVsaMH40QsRb2wDZc/4W
fz8hvlhgrdkw97S6lhqhxwcEIuQ29B2nuylKxDVREv9nxrHmz0GuimPsJm2xtu2Q0JYtDw1lXshH
bmy71y78lK+DD0g7Z3NCxXGs4nLCcaBYEVsMAjuSC6AdwVHMVfKndTufConMPjIX3UgEH0ppKl1B
l7GP4I3EbeF29sIltoTdVlASP/q2t5LMpriVtS5xsi5H7mO45RqfRUX5nGdKh7wtqu5CHz8xH4vZ
KAIcgYImywY2v/mD7rWP/VA9nX9PJ7qCmA2fCPaU2dLYTjk4nSiQ1sGfvrRBPDGFidmoyeVsJGvY
6pHzvOTZa1E3a9Jm9wEEx/O//lTDzEbMgNawIs2odwqzyR4q6v6vSnO4tEnUpvHwRR+ef5V1ZpGa
cPB6p7sb1t02v3H3WM5XyopSrQ2gE4eainv1Sr2i1GnxBvRh6e/rY3aT76sbdZcu9Vv9wvyjTE32
1U+ZrQYxJ4+y5AmeFB3bRlsB97iifPyqOpQL+sXy0i7yb7T0qxvNFoUWmbLVV11PCWkpTTFhYAhu
1QaUVIfu1cieLwKdKoIfpS7hy2wb86r3qmYjD1hQhF50mwDQ+lGDLXtlZm7EX8VkKsZqt01kd8oL
14gAJEmOyEQlRRCZz0otW3KsS5Aal6bSE9sAc7Y4w3rqSxKYy0PtaxTkYVEgQdAqG+lFVzUEdn2a
2vxBRxLIdMYJOOR8h/w60Eod/2xq7SilQygWDA74+foni2s+pawK86ipdXsdQsvYmDI67xL0ybbw
IwCfeelfmNe1r8eDZc0mCs33UPXB/XZwT631hbyEabrtjlSnLsrV66NPp403+i+OdI/WKnWqFYV6
C4Lwf+J16KRr/ndt38ZH7cKCduIry5ovzqPVUdupjL2T9g45ntQcvQzuO67FReQKKLa/Yr9auvZ7
Nd6fb/+vpzPLms04epP6uedrveMFR0l5K41N6f8+f+lptfj3wLCs2VxTSA0VpDFtCxA9zd6EdIs6
aFV3QCcE6UbpH6P71scVidH/3DQNMppK6AQ02WQIqMkJ1u4GVXxrMbHmCzNHwjEWBKV3iEEsO87c
4+hCC51o/Pk6GyKLRpfR0EK8A/JKGGdqUS0717gwur4+eWEln82CyBY8ALVpfChLBNi6dqNRKaoV
6o5jgJVZqRQt2MeWxZkyzr2kHWsyuwdV3ZBmvS2799oethGfHIFBXktKIqilg/c43z2+fnjbnM2b
AY5pa5IfHrxWafe1KPSrXhPiECZSvjt/i1OLwF8s+6fdNOHmSI6kPD7IpBTU1x3CFw/0L/4SI6Xc
b5XaepQsRKfV11I4yV9htXWLlgZ6RkQJxTlW1H0ntc3H+R90YrqZz7LJaKUkIdKVuNlLknjXLmyf
85f+ujmt+ZvWh8EytGxg66BuVe8xcF0QAxfClad+9uxVdZrso+XhZ6c6iaz+ryCJL3w4n/rV059/
ekHBAKsdUjkbBsNaSPJTIr1lw3diuPT96Wk+XdsHHgV0JUdtkTbKMvBrnE6QkddNBqX1fKOfWvyn
s/3P90jqXGopy0oPPmlCr6nX5CZ00Sb7Qy5Q/Mo/AgzWKC6HnEG7IR9f3gh7TLfULWjPrs6pGRit
ivKJmESqQZaw6gnQqGSuNZr+o25yyv/9nGo2z7a0u0wu3ZfUKMXez1sQwr5dDxcWwr8na19M1vPG
GkDtoC6TeRFLsafwYQXnfyXd5w5K50NyRS7jJjyaV4g01pfOm069+1nb6Rw92PC+e6fyj7n2pivH
sXs8/16+3s1Y5nzp6XHhuoJuhTMBqurCLa4zSKqt+taHA9uab46L2bpT+VQziGBarbVwU1P8XbWX
1pzpq++r9zH7GqRSEfeezLr8oi5flUW4enw9Rotnc3H8Few3v7LFJljc+6s/MNMX/dLeGptiIy8+
yGZehIsP5/kuXj6fb8uv8zBMElX+2cfl0R7hENOYVABLLxRQHKMn9Wq4ia7MffQz3gcP1Omcv9eJ
LmHMdqFSgggjI8/LwbkNZOxHIt1k2tP5a5/YacIv/OdzaF0l663b945ak7KbSlRKEMQJy6WuZIuQ
wmURKZDa32pTufA40/z475doz7uhhyRKjjVmoLi80Sg7kdoPP7u1ydw//0hfz8tUdP3ziSirr2Sk
DdHBQtAxfTIYRyoc8gth+FNXn3VBT7HssQmz6NCWaAAz+FA5+PELTfP15tCedyoQMx21dGl2ILC5
0UiFD2JKrM2SDMQb3QJZTT0lJRfn2+nrbmXPuxXcNkLJJJccPINyAHLiUwlUD7mk5y8/daAvXvO8
Y3EyYg6SkRMuKSGaHerg0Itd3SYkw/4+f4dTGxljtgKnHSnVNe11SMSov3WjXmxbI1f2hTtKO11S
i5cYFy5ocUUiHVPEHF9YmlMrA/9eCco7Lcrkv1mEJ/OTvp5bZXPWLUYfbn8aogMvJY5Nwt56gZxo
L4QR7NXIdNTKQ1TSXOjhXzetPO8mHecXlRHHo5NAh8zIBdbQj7ks50WVL9jeXZhuvx6o8ryDABNC
oR6G4MZ97SW0qO1U7Ak/Upggh/KPCy9R/bKfyPN+Eg0w6FNQhntjjJ4yIT0CtlcXJIzuoNXir3eN
nZ/r2KuLZj/45RskxMe6Kl7O3/7r4Uz64j8nC8owKXMdOnMvpToV4egOpSK+O3/trweYbEx//mmr
1aRGrhmdqe8bqK8FR3Vl+8uQ8tX5q596O9MTfbp65FkW0nlT7OVoKJdDH21sGRCK5GPQ66jxOH+X
U88w244YQmtCWTH0fdFBZQw67zo0g0OKveZCJzt1g6lbfHqMNCl9vMBF5uiExFN4O7mGy4ic+e/9
/tliEAd1X+uWEPtKYE+lHhQng4VJI7fr/pu3mA39MkDACPpd7F2FswLq4sO0XXny/fkHOPGa9dk+
I65zvAqGTlylI8+vAVAI26OA1AMdnnD47fm7nJhR9NkWw3Bb2yV5pAVbT0UlyoCUGp3MhxgDRr75
c/4mJ8aaPttqCGUAy6RRqQFUYiWqvTkGFzrRqSvPRjEae9EDKLTBR/cbDVOHEN/bNMv6bBBz5Jpl
Zdu5CD5rMEXUIenXarM2YsoI6vegejjfNieGgT4bzVTO5nXddbWT1NApoka3H2VEtSoW7vL9e7fQ
/jnSasUVqRXVtePb4hmlKSG72u4p9BsuHMmeeguzoWxB7kkInrv7zBhwmva37pA8nv/tp/rnbBhj
ulHk0OrRpI+3GINMuHVd+iTs11joF4bxiRVcnw1jW5IpnJBtdy+aXyVkTf5P1O3C0yoozc9d+/yt
JxGz8SwEIOfc9uz9qE2VzH14PdUG1Vq4Uotg7Sf591pMzEe08JuxDFUGGwVD9uiEkLQt7y0b/5jJ
hVCCcqLTitmAtqhEIYtRtvZKaVOJJknqte5RV6MNSbQaQ/MNJFR50PEwrFLPcJdVRPwlKYS6ciWQ
/JmrursIBs1qNHp5db59T7xGMZsKJOri/J7adycoQEvkUmyRgZ/l71UDJKiSYaxrbaJ6Kzu5mMh5
onP+63xKyxK1lNvRMZT4fsjWKkSmWDxFkvFuqEZ1oX+eauzZ6OrAANtwn61935NWbPoOsos/JsWY
59vt1EPMRpjiBpbwgtbc+x0EJKF2m7JSyqWrEeKQzIjwuttvzt/q1CuajbTE13QftOaILAH3TUbR
aF1H8bqA6q/iLVyOo3SUJVNsz9/uxJNpsxHHyWviFnFsYMF2XyGhTIBsdIM6hLG6C/5EgXThuU68
IW025ALqY3C5KplTiIhSpUQIrAtmQGNq9YXeLZir//1RJWvTM37aLSGBoHDLHAlACc2hknevGJfC
wqd+/WzgjBEZCNroGnsSJFG2xBQi9hrOTMgd2YUu/PXnraxNt/7066HutHqGwMDJxR90ZtsSDHji
DovG95YptDDjrwTg6fxrP/U8UxN+upnZ974X6oZNAWvww9XTfp2p+k8NtsH6ezeYraeWgMxA8XLp
QCpeNvFz7sKViL6XtyNrs+HuyTiGexEXDjU7t22h7JukXws5fxl75cL3yYlx+Pe8+lMLdYjGPC/T
7b1WUr1fCJD25IuwL1bVj1ZRdklXXRgZUx/6qtvORrzXJkZde1Hp2HXq9HrDmR1pGiwSsvmt1FtE
hrNRPpa1FmWWh46sS9fdcJcB7AxcsFaX8i9P9Cfkt//oTzr1560tQfJS+u5KiqWNVHzIknWhhU5d
fTawc8CYqMS1zGlGmHGmm1xZ9eRPKdlxnu+uJ96BOt3509smezcRbi9p+zpuFyEUuiq/G6xwgX96
ef4OJ87V/lU61RWRIrEhgxu9hy12iAICEgv9YO6SpbdOdyrBUfdGkA1wnW36Y3LTXIg4n2q82Uis
yiHoxagVTg0Mceh3A2kAEQee5x/rxPrxNx/oU8N5rFSJL7fQ2DLpriijvUrUJYnCtz4dnmXvUsrE
iclRnS3Ag9/6Icj0zOFe+jUAxsKRiuEl92EXWXw6rbQAo2pOPt+2BTt8IZR0YkH5+yo/PVxNxn3H
1qhwRg19bfjq2hcmlxMXnhcrdW0OPl7pU6cMUgfo6EbK2935F3Ji3poXK3X2UFaUnvO60dzoglp5
3B1Z7i1DDFzw0Vdqf+mU+0R4XJ4XMFm6WVnJYFgIT9T2oBuhtADf268jPVVXftEED2LkkM4C8bk2
sxqcLWTuC895ouMp00j+9G5ISdQtakqVfUqdxcpIAn1JMDsnqKjE4P2a8LowBnt9vlFPjKG/e/xP
N4v6hNMhLHQgaKpF7TshITc3uhA0P3Xx2VocA6fBu6jlDpy7nWe5j2mo7lu0jed/+4mh8zc+/Om3
N4XSKITj+fxXkdtkCK0wrdnaK8DAHsZABBiwSbsLk83JLjFbmd0+CgaZwLODuumHZxpIC8zqDb8n
8FNzWeD8UKL0Rqm9rQ9e/MK31qkWnM0OrYu7ULdsdQ8+LUITkadHt6ybJebf6sJL+m/VwhfL9N8n
/tSOqaDytdcT2WkyRVuHQVHfyYNmuzdj65s/M1LwOMflyGbcpEoO5lhq3BigjNFTR5MJGSh7Tb0l
EEq8ZHma8g8NPCXLAHYc6NtobVhgrIremByMEmQvvGB6XEeO4Rt8ApuYyDoNzxvBNHA6kQ+Ly8WG
bcHtC8zoTxOXxjq37eSALA8UkDIJlIF+acF4XxfSzwYfBqa2/Fa3mt92qauroilBm4eQYih/hghk
mcqqkPUX1TXx1cl6vCpIVk7VYW9UaP30PolX2OPSVd0nR7/wH0NfeSa8Ki18QVmHXylXkQ9gWdON
317Zk60ZUW6qCoWENgoagaWDkpCIqTRN5nTBcGfYMVYnqXXUNLImLgdaK74RQ6FidKzHKzev6iV5
bu9pCqMsaYd7Krunal6qk7qhbze+1llXIirwgDYtZoKOFHQDCBngj8K7kju/WJaj2I5leQuX5neT
42CDkfEODOijGxvUXk3yCim2hAoIhyNWxnKnYCFB7oR8KQZPuagE0G81bxDOJSN8yxGypKidxsJA
W0ee2EGyR93i3ULcaWAmwzITFQpK2HLAPCfQmBxl737evWAjg2zER906iPmrtLOOWmRoOMuHP4li
i2MShI5stEdqeJGdjkgxqZaXyBZPiHx48sTqn7DHTSwhARf2QkvMAiSeCyOqzx4iN9wQ5zPWaNuV
RSHxIlK1HeDe9f1Ki6CuZzjQQdURCldaFdpFE79Uev5bGbsfiVbTmOO+zsNr11Z/KG1Pl9MLVLPB
fT9M+Uty++GRw4eWHs9kHhoPWG9/2S2185OEMrSs10HUdxwT3Kg9a1roxqCtGpn8vyqktKQINo2E
CzLXglUUdPeap39kCWcWCXk1kX/ftWELRHY8wsV5sLv2pW2qjBRGb1ijCjaWeZA8G9T3LkheXg1e
cwV34VcZhHcCVqxeRRLEPlXhKxmw2BhJL0Y8hAvsufJVUHnYrVMFuXw+qBsz9q84nn6Kvapc2UFW
I8OqbhqeHI0D/Hd9RLjo696NKtkH8nYpms7NtTzigSTzaqHUZb5QfOWpwX9cSBJYj5b2Ni3pIakG
eS8HagNSXiNHHq3GWqvRkMo1+/k6lDZBWoVXURy0W054s0cTchccMkjPCWQP6ld6TnaIAC85F8To
UFDmxRcI9pQ0r1bU5ZkbQ3jhWhjoWEK7/iWS8b2brI/gaNN1VuuOCOyfQ1bvZKs2AYHhswE88buP
AWfBaN2r2OZ9c7hLQxfloFIuggQdCj9lzUKO1xUxThAFuzAb7z1JO0Ck/qmUNXVblnuoKrjCahve
ZGp1dDVQ1QOMVBE1zYY0IplUBgyrmJphlLZYiWhPB/bZLSfoeMUtQ0Z+Wj27Qdc5Ud+oOwoBETzR
1EmFxMbvuk0vF/JCZPKN3mpXowJHKh+BuUoxBCzL9yBfosFAMQ5wXY9NjbqA/qbsPTJz/3Iv+2Hb
onzHgGcdLYVMF6NVtIVSyO2Ok7pnuiKpPLlJRCW1V5WtIAtwAZFVgVcsB1K8yIgX6h7KEMmzeG1g
uWfX0qiHL5wf4Y7rWZUFr1b2CP2AjV63ca2vLQFeC87WxNJzWmr74e1X3aMRKVdw225rA/KWlNdL
OWiuTCDD5Oh4P9ye4yGe7WlQrHsb2jUWCvDG5I5RNarwna/rx0QzXpVEfQA9/ruXfHgZ6Dm9SgDP
YPYJZONXjnhpzVxHl+us5koP3RfOXSGxuW2xU/PWZM7QVEoecVTYBsV3WGbGjehaFFllda36eboS
fvar8iitkOroAa8adS8ah3FVE34UrgYAG4RiGDfZpiSzbaEm6rOWlE9mLFwwRubPsRUvgDjLRViW
N2bVydhG+o+EmvYliXp/oJZjdxv4oiHi3d6ErTuCN6bIIlemHPjSvlEt8Pe1lK6rfowwEwYcfFgp
oAcp2UZmg1nUqA5aOdh7vdJB1blIm3ITwVHgH0Ilex7t7Eb25GYRGcOfCA+GJNpfY1896HJdogkI
97UV/uoDKd8qPvGHzrXWaGqHJdmrt1IXv8Fvf0Vl8kZpF9u6yW9WFXgG1d/tWF/jf/1RJ82jAjUP
pXDvaDIUWHnUEAVlikR/VFfA4vFMcrS4alvzuQ9xIgxDsNcDoNS+1MObDuDFizR78S3mCh2+4oK9
8rXN8rUGBRJsYxxsqzbs9xwJ9PDvASxiZxSofAwKuD3j0fDEXQalc5MFYK7YMxmLYXQHgKesZvoY
3ktSDl7XwAqnetDhtJCKbKHvEzNw/AEkfpGzXBrqU9QLoj3jXaeYD70HqbXGbAiBN/VXKlJbWJFe
t6hb4lltIWUrcvdIKe8sMNuSgtQtJ/HeHadk0HsV69uG/mJvpWDEwGjFv6UI4Ehv8XeFB7TZjA3l
qje99ijbWo8hgfUqYPZA/BL167K0JAcidQbzFrOJp2fsPKz0toAbuuQrmaXOTh0FGxsEaziIXKbs
kjvTxddUFb66Jost2Wnt0JJjbryzKP/QlOTWDCQLYCGrr48jHnPAj8odn/yJZdUWnrsyW/UOphgl
a2N0q3T5+yB36TZTsvTI+dKwbMyG2nBg2uuA78qFGXTWLRzKeteyg1iWlibfAglz8d5k+V7tXHtR
1uWR+QvqXhVcq153H0TFk8j9aC/pKClc6qP2FkNz5WnlJJnvxVrxk2Fp5caza1kdgdZYkR2ZTMBb
lGcZJeMuhLoO3pyZlyC94ma4i223uk/kAG8K6jso6qJ5j1JpEr9UBz/MVHYqeQvucYz/pKaw8VFJ
ocAAGDTLDIgunm+5XnZ+Wx6lqhp+kIxROAQUlRtscuat10LKNhTpGbT1eMtZp+4uW0MttnKTDeCY
B1ZPI39uzGxHPGrYpH1kA71CY5FFGYUIPS2ndjKgM1ulOAe/9iarGnXp93r30ChJyzbSkFejzURg
9f1dggRgGajVc58lGfWm/XBFCZm9GjAI7PCSRYvURAAehkKZCPwBmO7yoc9rgTBPV3Zda/0h20Jf
l834VgadvqjtmL1YAacScnazAWT0ZMhwTCMldzeGi/dNFKDQ+FHG0pU648ofLQwJALaXKbvnjWvV
+iYtFGShQVnvM7+wNxIRs5WUevrKzQi9KmDDVoOp61s8wqx6LTS/MgdvXElSsKp8pdwhplFec4zM
BwN46FJIGTZZzYvROXbKk1713k74A8xzXdHxfyfBwoMnhxrKit+S2I7qbVQ2+Q+l0MmLESYpEXlr
f6Q1m5pSGBCeNeUj1vBaFZGbU1BLVlWdoCeFowttLEjClYIXfmNRt0oigtIvXTP+43eFuvRS4e0p
3vslIpia9L9ibeiD8ltLZe1GmNE7kX9AnNmg6dRf5WW2GcqyYhpsjXURxOy8JSVn09rHS1kJo10Y
uGDss/41lAQWynLor6rYZKnRWsoaB0jXIqYGHhxPcbRDKlksVSS7nlPohR2O3SJSfXPRugOyU4Ew
r01KZakWA7OyrJdYunDqUuH5otvBXZ5gkOroXSihW76u2Ihvspo+4YvuzWykYuWNPa4HKN5JXd+K
ghHABHUV9SXc+ap+qBuMT7Aak3Uco0pBqvSAxIMpJ0NeYGVdcNB0onCVXd4bgZkdvZ5Q0qjq7yJE
3yaBkFulFnLBOmYr0uXw7oWLBy8p3webX2y04lEJWwufTsIX31hAcWwi0K4e8mhdtvlaa90/mW8B
zm5M/v1YGTbVwG67UaoMjSj39qPqJ5+u2bKqvI+kBcDJo4QLSY+vqD+W1oSGgaCSdbBCyKPchRFC
sKFi85qg8nRMPITokeQgXQ34tgDmUZbJT4KKqPYhXhPEE3mETJ364toZxhBasGQVN7Cmg5XFNHrs
3RxEpk0kIMu0eg0kWd8Ji7MGRRXlLdO1S9FzdywbJirbEAOLUvEMy8FtF+Awo3WRyfImIvEU66x2
kHFwrTnGmIC//UeqcQAty369Lg3MMGlT/mDHUm4NaIKbjJPeazNlprV0gQ2sTn7nmK93o4vNxDNg
Erlt/dAXHXYKISPI4mT+lYOv/qZFJAbvny8BnQf80bTxQyE0cxHmAJZNJeVOySRPtBPkPDHx6AFk
dKr3D6GMohK1asW5Pt7ULhfdSnR1i2swTRdZColYaSv11sfauqgs81ZXmZNNPlPVnhrGRiPb0wzq
58J277rRfdBCmNxdGj6apv6Gex2kUqt07P/l7D7FP8VX3gBdFcr9Ishb9FawG/tcRqfO2rvADmEu
6cTGVWtrPgIlCehwZBTLKApZshvpo8AhOZ0GbmuTj/POl49VXSabMi0/EKcdAzn+lWouxgMF91Go
GdVvctox+9HisEMjrHhqDwg2gdFel0BtB3b/S6ChCAGpcFzrsgDWWObJuhWUn6cl+we4K8qmbfLq
JjXRJ3qD+tqUeQHCFQEuKVtimcre1InCZ7myCrxLXaGRQuzrb40XB7tAjcNNVYJ3i7BPrCWgoNsK
H9WRvHZpV8ZIvfNIeeYo0/pRRl04RQjlnWHUFixmC280e1H4DWxDY0P4x6TvSUdUWcAUVqxNrsnV
U2p4irm0S8owUqWMsX4lJGrIpnvMCKa8anLCFqhubQtebuYe+tzvf4muaZ90JPVLMyYhjIMDH+ZV
n/UvZSmpG5VmfMApm66ivq02KSqlFw/ZxSGSS+O+kALLqcpy2MruiBfKLf1DrMvRbsyiHDR5EwDY
6TkY1kc72Zvoo2CvWWKlVDWvJZXjnVXZ+bZQG2s9Enrf+gnRi9ZL8n2DldzBnwtwdMhMbec3cFaV
Slf3oV+l9gLMC9u3tra8fMFGYiRBy+7E96LQ89LL6QWXmkqouIWnq7f0o28G5OTZgQ3HDU2aNwHH
8TrqJ9VuFux4qefWP87HNE8E/ORZ8DfB9YWKkGRWq5D2edy/WCEI7/oS4ODEaZA83fZTqA/sa8zb
qUunZkvDLOK4ygNo1DX5idvvPcAs5lsK2TetxFD2cUeCS4n4Is+ja7+Xfn7v+rMDP5j2fMraMJSD
jq9gUKxa36CcuZQOdKr9Z2dKkSKrFTDHxklx6S3E4L3Uvu5UtvrNA945YGcItcAt5KKGzIWRQZEO
kWgeiKe9qlLxdr6JTpzBzMk68KLdmlwEwu6hfhTs1AdX+n3+0idqMmV5dqSblXDCCffa+zKVdz1b
3FE27/UJK+zRoexqOWQCMY58VHSgKx6qsvM3/vK9GP8i7lSiFkOFW29P0D28khD9bFSKKvlE676V
CcEtpnOnT2MjYqKj7m7InEHk943R/eySfIeA9sKc9Pf85l9hdq4/mzrKPgwkbH3y3oStvdPjxFhp
SV9svLYUa6MX4XU2gdj5umYnXwm46sgCtlmrFAsZiy1+agk/fJsmx1Srg2e0PNbj9xp3NunkqU31
UUpCV+22N61VvbD8e5hojAuP/uWJFk8+m3UiZPUQ78iUQo+mEl+T0ivmOfeHUQUZPPl0BA6Yqw/n
H+bLUyFuNpuAVPL54lwdrT0FVWKD06YDVl1NuQc+u+12uDG9fBOw21pkiH+uzt/0yyHHTWfThhXW
Smf3/4uz61hym2e2T8QqgGDcMihRI00O3rBmPB4QzCDB+PT3yHfjj/9IqpqNq6yyGUCg0eg+QdTR
iFxuC3sDiaMQSX84fovWU4Eck8EwhuyQ/T2leXWcB2OfzTXknK0bmIj/ufwS5z4T/e8CMJskVp2q
yE6o/EXk/a6DMAqUrlY4421h7fB0+TbnxmoRQiAXURZ6q4HGkIzyl3J6/dBBVHr6Sd/e+h8Nn1NR
vxoYfKahXYwCrIEELZ3uNNTpG8DNAXf7yUaE+yzChehERuBgS3aQx/slbEhs90NEq878WcRbKvjE
KjeR3mYgSPS/oAbA12ixWBsc4a7BJ858bmex6nOBQjNUZdnOhI2b9ceCb289/cpm6lXiGoftXNBb
agrE+pCjKkOnSBMcTRZbK8oXOOnN7wUzXRK0pSPhjuwi7skOuCffYCkqjDOwbpDIZ6Z9RG9S/5NB
gzg0wRl5cboWxTYxk/gK6fb7UaBLcJqVuG1CeNtHEOxvfE1q72ZS6j4FfyixgrGizz+Z9fSv6MI/
u0sLIYPM5o2KRg7ogiIwCi2ZZFf6xN8HPcoW8WeI9SnTtVxFdrrX0z+k0gOtfuDgIsay9Cl5nbof
UdUtukSozUSHebyNBKZBA/iOVz1k1mYYbHWidq4gIL6PEHSJUHPB1447ofqoQymPPsXI8n72EZah
p2mAhLJwYUMODw3cwIneXGmjf5+g0CUQbRqaPj5J6Uat2ncZ8FXq5IT3I1E4iy5RaITN9eBCGzpy
tSzbdCc0q26O3TaWzZXg/+3JAHc4rY9/5mfOcPRvU6Zg2qU/x9SG6QfZUoOs9cy9AqE4s9SWeuEJ
k2Wfz6WKBncITpaY/ddQ3zFdA/mHX4maZxbCEu6Gojbavm2G2Zl1rVer/t5Nxday9A3L4OZpqtb2
eCNv87L6EVAMI7dIOLrcRDuWYuQc9Mua6q7UuqCCgZXIH51C/fC9Fgt8tlO3zWdSRagYPEMEJ5Jx
fMBpBbFQogcDDh0z0k+9h8fhj5bKEpdWqW4q0W0DjrZ+G9MHZb5cvu65dbJYghU8MGH4iyWoZd2u
seSqiovbtB2vJGJnpvH/4M9ig1CzQiAcmw00X73GBPN0fMnJFF5+/jOxaYlCAylIE53FVSSd1wll
NS3+unzhM1slXWLOkM+h8F5WKnJR+fITHUqfmeYmG7vqt81A1rZWPQ+T+rRhdlo2GqrUbsAcfhRG
jOIp6k3u9NBU9f3lxzn3nqcB/iceONyZJhS6+6iHvU5cnsphVyLN90gqiy4xZxCrhZMIzEvhydjJ
bYkOxxp6HbOforq7pnOnreg0o3eH6HMAwgZdbdFdU98+M/3+8vr/ea0O9qWJ1c48YknzVvFpkyEb
9QxXPv5s2BbrVJthbAVlchVlU/w+U3E0zPlK+Dw3tfX/fhFtnIQTQ+wqylzyWo31vZphkNmUbhHU
Q3cFU3dufBZnAF3X0ddmhYp058HSDoP54U5XTjHnZtRi5VMJlnvfYuXUYLifJFlp+nl50M889FJc
G0Zm2ohuu4pKvQrkdFePtq/99OLLPN+yUF3NE2y99ZscthX6HM4V9vj3ahIWXVYTG1IAN1gho+cx
3OEKDdgRR7hqX7K23ZaJ1fu2TLnfCO5AltKuj4R1DL49RAZTl/chcSrzUbrGNbH1M1NsWX20jHKa
YkSfCPZh3oBisyF+SxNN8rEPLn+qM5NgWYC0p5Mdo56oiCl9UzTNDTHHa3r0f4Gf/1thoUsdbjtj
mjsz7FkDDg+fkIREizf7074J8CkP2Rs72VF74uNnb7JY6a0hpVP3eBMJlOEmkQQQvby2f5YCL8uE
FtFcMaOmAGzrLYyvYxSaLz/2ubWyWOBT6bp1KpMumgGTSmsaZBDY6/m108G5GbRY5PYEl65ijFVk
WSif9rFPGwb3PXslSbe6/AZ/E6v//cywMfxvINSzHBoWHe6hbfrV5MdreLn6Rcg2aJINN+DjBbO/
H/b1QR1gH3anv2RHvsqvJGL0b7r63e0XASHDVoVwkOQRx0dncGYXXj9LcHbTrO96j8Fs5DGxgPrQ
RwkmSt+6JwuzwtQOqTXIVyBVTAsuW+l0pEkm90UlbBZWloauGmqQAxzfam3a9fg7SguwfIPQoNsH
0FKOP00KZEXXKB24tgLiscJyVpmlzPWYA44g0JsIChvCbEUqSThT6iInddpdKV1yKChsaBNDK29H
u7W/WJlMESxl2evkJOnKYLlxyw3wC00GJFjKe+blk5vcge4hw5Y3BpRrwVXZNMaoPZW16rbSoskK
KBsz0Jw8P1q0TL7msYdnI4RhizWKzwD7TJl4bFmFFvlMVAZ8LkA5BW2SrZOOqAc0rTncZibT3mOt
sfe67OHxZhbwNIfVzPPclkU4OFb6KUp4XsIEsX/qRkgxpyB5eWl7QgyxwfWBF80enBb9hqzsVURz
rnZZP3FsjFaTBvYA+3o4Vbloa9Vqr0Ffog75yON1LkV/LystDnVZWccOw3ZDZkAsiJXo98ZgNhHr
JgJR1lHkEB/MYTHdThkgKFSDg28OsE9BYJ2XKz0iIxwZ0edwt0IDrggWs4CWlaozwlmrWubNRRO/
JB2fM08C2bEBihFIms48mefUzjSCOVgNN5rOssca1ab0BKDMI9bKlzit601dK/cDjpVTESW5wTyA
8yA3MA/aNU1z/RS4vpvXixMgyKzwaRxdEMX37Ois1dZc1avhBihF7SBu6qhdFVt+O+xPWo96lOzi
0H285gHx/dGQLBXhZZUCbpMi7SDN/AF5msdOwhvPoOK9n5o7AYPNy7Hj++2HLCvR9sAxp1uEDht2
A3r7KtXD5Qt/H1bJsupcMVHGQ9uwneGWeZQCUqlgdZzCeNo2WLG+fJNThPnuCy22nMZRha51mor6
IIPeJiABN9BEU2VQpVei27nXWOSYJh8BShoqtpMpVmc+Zx+tODkOtPaV89m5Gyy2H7su5jKZcchJ
8VnFAzA+nlbdXx6eM5NoWTFN8Mi2mRRppHf7kc0+gHIAWmubVM/WKZxrL9/lzBssy6YpUCFqrKBG
kDj2J9GaE1D7aXLNH6UVZFkwBa5TVlw70UxoexCN3MLHN7z85Gcmv3P6/Z+zz1CbSvZlq6K5k96k
3QHZc/nCfw+/30zMpXAq0gluNnBojRhl0HOZitGAzSkUWFCesHj5cBIbm2H+i4pu2BOINhXM3alG
Qo1YiZeiSzdMs/mHIBltPbecHsFOGDZdDr4EdcBMvfyYZ77cUtOD5jmzZqVJCKrtJw3Iw4MzfF6+
9JmhXWoBpNip0my25p20iqOy1b2jZVe+2plZbSyWZFfVBfASOd/pBlcQmAEsaOwiEjebCu6/dd5d
08z5PnUjS/HhorU70CdGsQMgfmslf4BAXaG5DnbPtZbG98U5YiySQ1dgdpidluzgE9z5FpmtvQa1
4x3oHzjJ6tQWb0DvWE846iD6aJlAanX5+/y/DNx3U3QxjNjZbVp0A4/kPGJL61zYk69rNNZMf+BZ
0m1BR+kxFbvC9SqQAwAZz+LyFRaH6jatwF7hJUXGKVl6f5LZX1eFAr7TnMkzVK3Jl2ixadVunT9X
/ISKskZoJXkmTdxnDY0LbKcdye5KBx3ykdLsUNlGAToGr95G3YayeVzDCjpvs/Kmix814x34LIjA
l2EPAKkYfxWF4fN63hlzuqXtEMJ5HOQDHejBJ2VrQBTB+bn/M3K5rviucanPcPpp0MTFlnTj1Lid
7mvwtEAvxiudBq7av13Ggqx7RRMowEdYA/wezg4NKuRdtUynNax2H3hdAZGbemnx0aeGN6XHON3G
/Zs+d15t4w5qXCEfg+dDup5PZ1JwXmrYCFcCCOjURlmn2bojBydHF1AxstgqVc5RH94I06JehzOZ
nWwb7oZ20jy1bFrbg3iyYPdYNNrOTssIsFavMmxkglrgzsMH8OzZTZ+92UArmynghfnOnOzc6/L5
91yxO3seAFgaNnlt7myR37pSv1cGAPcAz4eypWFRv7i0CrTO8TIxQl0bSZoFJx2jfCc5jonAodI4
g6jJodLvZFt6Er+q2vSddA6r8SYz3vlYeCcwIqs3ox7pGQBhya7MtXBmh2YqfTLedjCrbqw34koP
EEVPZJPXjyuY3WTI3pz1KF3PkfZ2hppQ1hl+fnr5bAVngGDIHqrRhukzLJG0eS9tuWl6PUyREhu0
9ysrXtWEwwoTFcJBrIUFnk6T+E1XglggtLCZdg37EhCp9eJnWb/X6b4eua/AVsxgsHXUswN0fG+m
jy736MsIZwICmt2BKQ9Kpzd0U7PnKdJNPLI3647m90bi0086pF+06aJ4fqzIWsUwrseMMzWcEXau
2JNsnQARJ0PCXsoZnQk/fm7EwUzDOt7IY1Kuab0fXZxp/PrRKjfFPRhhTQ3cp4/L4/UoYOFbQx5G
JOuJX2sPKtlZcp32mGH+/ABhqrG8Aw0rAJMjtv1KHtCik8MdavgnBpFBwg6+lzHJt7Nbeu2z/WK7
2gZzHiZTQWo7K2Od8vEZqgPcSA62BQ7Fa4c/E/OY3Ipq47jPOvjjO9MI4EuEorGfGy/Tl8bHV9KO
v5SJmZHDNqyQ45YBte/Z1Fhlxa7U7kR2UmFTKJEyz1RYXCubWx4tn8nwkMw38ZFa0ptLGqosDdN8
WIOCX761FppycKH+nYCdl9WbOUlWzKp8Wdkhlkc77zIJV6ltUd2DswhrZQGYLEi/iAxGh2HyiHMo
yW03biV/IOV+NlauXYMn/BizA3paYniwi01XHZUjMOdhXO21+UHJoAJ/iKzz4nXM9xXAmI24m+HF
DIIWZlyqHTGfwK52XSB9g0msibaaN4brJz1c5dcMeN0pVPddBZMz+H8H+a6kq5SsUgkzvvGj79fA
r6afaR2wB9hlt9mGvCfzpqFh+T5W6Pn4jeUZ781XjOjWBJrwbKwX5+Dan3i2bFxN4E1pt6oD3/WV
aweY1jjWHfYg9FH6ZzBsyn7fdHs1+jAsTx3fabea9QLlLApbst64twi8xG9m4JatGcDeTTVvh6QB
RPmWz2Ff7wi4CsBo21j4lumZDn6AUZ7wB9srHxn4b6r0QOdBWF1XQHzZ4gBseMrgbqr2DugeAI7D
tQcrI8jA+y4GfKsQECfwcLxkeqnTX9K6i4cmANp8Z2cIuW3lwfLgWBN96xCAIIveI3Xrl6BY4CA3
FX+05rGq31sbBKj4Ph9xTNT/ELBQu08yUm9MoKVAme+iCtD2yVFjQADZL/WQrzMkVGMa0eTPAKDa
4DRBr7+NbFOiXF/oLyxW4QC4MWnA1gQxqClU4Ay3JmAWTvKkgOGn81suZODUNyUAnjl9sp1nZRhe
X8p9Z9wPkGiNjeemBM9mq8iao2iRQjPCrA5NlfnQ+0IFqcaTFUBAHo0GIGWA8PKZe/mI4QdUOU8n
z9U+cg7ZjE8UFqgrfALiK2pkZVbDfD3xeUMCUzx2pAC1w9lUJqgleHBD28cm5h6BJpAA03gAsUYF
Vndv9/uCZCFaewEg7kFMfFQ//MRUfjUeAUcNJqxCV3u3mnibxaAFl2umME2LFYDEoPqkgJreoyYR
AI0tXCeAIlfYwrkLLX+wtMIedIQT39YYgV9TcD2g7J6lqe+o2zEZgkEYOOGntW9NuV/H65LbK2Hy
3WzhM89T4xFDrlv3AVSXCA5YvmE/SMcE445EeauvFe/vlGX5coQa6pDt7X64qYCp1wsSuCYIDyZc
ewGU8qDftYFWkgca0IOVwAfGTuEwFk+B1n7ZEJrqUOspjVeRnXKoyWcziDGM+HrrrC2UG5DCYEjQ
+iKvM5HbCVM4Nyq/Ir8c8CtN50s4r0nO18QcsP3ds/7OdD/SWvO6Cahtc4BX0JMa4PfW81DB570i
GYKuDUHaO4KtiZN9TIo9q8qIFeZmtJCkNzH7IrQIOSDbXfucl1uUNYLG6YGM1e5iA5TwsT7m5d5F
OYYjvgED36Dth5QHeQEK2/5Y7isa+w0NYucZWG/UDmFln9EQlvZriKd5yoUuyjzqWyNFnuSAsfnG
UwOSJk1zn6rpgaSgnLsGrAOUrRs+ptM+t+MQyK91nJ044cadreMrN+Ajl0PlZUV9Z9IXDUsgAZ+y
a766zLnt9NSnZe3z7KYd7kBaBBungWUP+NZF92ugPFB9snOT5jYeq9usNl7hdw+FTyVuBQTWlK5C
PoOO0KvPrK1fO7D1wH4/OHEeNWQM51z/hAj/xgKp3jNjBPwmoa/Q37pJS74GVTso2/irG/vGF06z
c5tY84za3ZjJ9LvLO4xWecskPVBwo/tUpAgkeWQbzpYUCq4uuaM8kxs1/DFqVDyd+c01DNQTS+uL
m2CWzkjwV06C0aXow69qy/6N/5isR6KZq7Qu27UzT90BGlCgEblYwrWcpaccaE6mBGh12ECjrsbV
JhNwPhi+WAdGBNH8iVOy6R0kPRmNR4/S/jZn8B1zQT408CiBKEVQgiCEHBZeYXnafDZ67+yABtLC
TGJbyJqqwjewhhU6OV8GondmGmA7tNVGgMzpZ0ULnH1Ntrjdn3Hgug9+PpThBThdcDA+QV2VE5DK
NMKibVkA3vQzoWWL0O/cwTisA7nYhW/TjJlbd1W5lrQosZklkVPrdVAx4ARqaoeOG/drZtnsBrPo
uTIqHtayGHcVZX8SDlptkyTtUwM+QQDP7i7QMiSC3Mrj16JnutfbCYF8Bhg9QNv/ZpQfxrFFGyID
VtlsLISfEXxEdA3awM3xrE5aIAdOuwxxqY3Ggm4hmICzuQ2WupzMvSz4EVJ7G8aglFAUErzH3lhN
GLHA6UBXxynhM3bmMEVgknIOUFeMuMlwnC4MeONRWvqdbFdgMvhF2VfblBZ3E9Z8r8erDu5aQzpu
RvDuN0bn2lHdEogFpLrd+XOFsJeBS7FSc7pjdgIzDoMYoTucdv+43mZSSL9FyzoQDY5TsWshB8v0
7G6oQUXopdncZqS8Z0284mD8+CJzkAq2U7dxtT7Zm7TGDEomM980Zgaj7pm3W2Mu7BdT0WLTaK2z
b8bmRC3gzhbUEB6lY42Di7JgCI81YTd3cAFou7BDxzWC3J+xqx03WYMRnrwBH8Efs4HA2tDRsOVW
Q8YhG9+N1krlhlF68CfIISEDQgjTSusGLvMKZGVZIPqUifaBKmj9W9Mm0Kbgun4wFQH/eUg7bF95
HySaObxPqi3D2BTgwtHU/KhlK26E1MlG5u34ljRmfsQONd86bjGtG1DLoR7Kq4N0HfshRxf0fgT/
qHjvKxBncdQYQTKtakt/uXzcPVPpWNqJcDJzYgMpEiFqgl3WdRoiOM5pIMNcKaSeqUoszUT4yZId
pRR1MmM41jzfZjih9GNxxO52m7f2z8qqSycGOM3zQUjUhYcTIrmY52CWLYRDrsDmzo3ToqBa5bBW
h7sT0EKi3ogWbEkk6HNpXindnKkK2YuaA8vSAhKm2A+4qA+Jpu2Eza88+Zlijb2ooxqpgRyTjwCL
TAcDq3bA0NQZ9u/u+WdTaFGrSbV2dCetQ6MWm20J7e3KRVfkCljuTCFoqWSumxXm/SCr3VjAuTjn
Wr1VwiRrt2xhj5biSGzwkvmkr6odjLmrK6pXZwbNWQxaDBKzO+RMRGq2HvKWfRmVs0katDYyemXC
nrvFYthGJLmV1pRyJ5CLYC9S1Hf7Rn+EmLP+NNtUXoGtnptaix5oPYxWMrQsjfA+U5jlM8M5pv/p
xF20OIdCTlliYXb1AvKtBlRf6JX6/7m4cfr9nxo0a5WY0FbAktCGZuXAFz3o3KbeVTmHbEOKSnA6
Idf/0RxeKtmbfZ73eem2MKiX0STvOYV4mLwCx/mLy/qmomgtXiUuQBBHbSqPCp4bm8zO2UdZ9YaH
gh5bQaPbfqK6aYc2lzPzp761tU2dwx/hpO1sP8Ix2H3notJRAICFQA21j9RlPnC8Q+lDgoRcA/Kx
09T77jlPU/WfIU8swhrelDxyYAOToGxVT3/A0EoeY5waKq+Ek0CUtG2/ommcHDTIjwlPAXIFYaBW
28GlyV5nEmcAvEjxm4ywIQ9aUCDebYtUAKcpVHxmqBvvTDaLF1X2/Tu61vVbXmKb86RWiBuT4TNX
WqVBxMTun9pU4WSN5qrcGg0Vr5c/9vcrD+3c/74my01eQiajB/Lzl148C7D3hY2c9f7y5b/vvdFl
i8OMxdRZE/Rlijld9wmkHEjT7sZe7meoOHnlOBqgXWZvl+92DsriLLaOKjVgMTgD8NtkUEq1JUDv
irkvjOQPVg0wY1/Zb1SwZ+7aG8Cvb0SRoE2H0g0Bf/3yM3wfpOnSkK3JGOju7YDNkVfpCszUMVC0
Z2+cieqglCt2kisgnAXOECAQxNqVkT7zIZe+YHAPSaDGhZEuRblucMDVKTkmqb3JXHFlY/5+36f2
YumO0G+dmW5mUdclAKI1OKSsHbMrbgYEuyvDd+41FsuOTqmAycHYR+RkDjCU4x7iHc8o2iLJbPtr
plvn7nJ6w38Wdzl1YCTLGTDNVn+AZdWAIp57g0PKATHkSq53brQWKwvUNNMqCtzDUDyc2mLFbR2Q
7WuUy3OvsNiV9bJC8qKjqz2WDkGpLR+h+VSb3Y6nTfJQdLV5d3lC/6Uo/G8kpPZic3ZQC6pTnM2j
uI7RzjDbtvDtqeN+qw+mn9iNE/SlsoMBHH0IqpWiXQPjw8OMyzRI9JpuXF61ke6aM+yL3DjEVmXC
YVmLHyUKJwCjQJgtIzpKCnrBt06S23/GJncA1KkLaP4wdzvHpn1DCOZbi0Tk2IEyji7QpEPvRXKU
bdw/l9/1+/yALjOsRpFJWq0aIMHyYJE/bqJfQQicu/AiNYhVM0LsARcu5L3RPbqQAfvZEy/WJMTd
BOo+0Gsk8lDwL+ZcM546M32txUKMazcvrcQBZbWG46YDS/q4DxraBpef+9zlT7//swIbjTmCM/QG
pQUHE9RA0Uz0oDV/ZVjOrA5rsfjkkDfSSJwsKvJ510OrDxnM2H6ZTt7dmEVyzVbm3Fuw/76FLjKO
PsnQRzVv7igqkXWZPMrcCi8P0rn9zFrsZ/1kTZYAciKqBwIBQQMH/HDgZb1DV89e04KRoOn6ZMWd
rjzYtE9v9d6e124M8V3ohTs3FmROni8/zLl3XQQcLEgCR6i4jUynhSd3f2OL+hnU3B8dzai1iDKF
yFQH4ToVVRks1ZrncXbXIz2a6HZdfv4zS3DpDSOh121aBDm0PeWt3zUNcFm6SB4uX/0vp+ibKLk0
hYHAI+o0PRAobTivmm2/FVG1Y5EFKFjpFU9OIAPL68N22x+mh/GpfzI+CPx7/vCjto3D5ysf6bTs
v3uKRTgYdBMuE9CZgCEigEjaR+GghdlCKlR8mPDnuPyu5pnV9ff3fxav40hI9VhgOWjjAJ8gI0MT
XFDiD4xVFCuZof7dZzSB+pwqUQurUPEHrfRD6JRvi2RI1uVYo+Y9mzma5bEbaMyGgnoZQ4lj6Pnd
OJvDE01nNGOsHubeHep9OlqRQW9JtlV2izPBxFAcIF1z1HPKnmMOIwuIktDyy2xVfGwhgLZR1dDf
FLObgfblaALf3K6DGLTgFa0ESosJOqPFS0rcwQ24QqEPzSe5YjNr90B0DNs+rlBuy0tmNV5J5uI5
TVlyhDoHusaqhKyalbthwXnuU1Skbrkg3dGJhbwmcv39iiPuYklooHeYjgXYneEeZBdYkAW3fhR+
ibM4CJf5VI/9CROHM5QPH7GQaxq0ca4cKs5wVciS5TsrHUJhwObuAO8RHI4lPcrIZaxibxaCbOay
mt8NxrLXpNO1AAI8aITpsrg2cOeW+mlA/5mfFboOVFeof+nGW2dSj87xlSByjntgLjaWNG9cOzdt
LDDWSTR6HPI68q44TKVhBRro5qGCWEUgQcIN80ROQRXHWlBCqB7glmF+Gmkq1hB7yq4UZ84t+MUO
VKSlmmSMHWIqrRhugdDIcdtGO8KxuVhZHEo4egLJhMsL/9y4LrYj0TBkGjluxlS9SU3r1YyL+UpQ
oX8RU9/FrsUGU6BoTTNDAC8Bd/ZIq3m8Z5DWeVAjN1/ngc9RiZLzVpkc51SU1Z/Lpmk/nNwWcQDo
XN2De1HkynNN3kGS1OHBAB+dvQQmNpQJZG/RJszWNjaxqHMzEgxtgnaePVPIBpLY2feqmTpv5G19
awnoD6VKyt8pnZCraaQftmMMVABBuusNRBv3aJ9p+3Jq2IpnFb+lY6Pupq6wb0/Ipl8lJCwhdQch
YRjfUwgRmqqa3pLKbW5VLcywldXwDLYaYEhTUzkvVUpAJJ9Hsp7noZGe1ibNhg885VBidovQaPXx
IBNAmhOoFL0nMeke2jRxo5LI5HZCzh8MBcSUcOpIozzm5REVB8crTdHjWhO0kPQm9rnsx9YnJcrb
dZehfQ/83bqQkKlMpua95HV7J8qBQpzdqd+NXsowTlm3Ag1bhLmu0LzF7nzr1EqLRkcqtJ5bY9v1
rIbxiYN2OKHZalSz8QI9aP7uuqUDnFJjBxBmNTxSQYCv7dF/o0PcQFWOVGuTJVUAU8FhxQU2DUtr
hkcBeWK/amYXMd/A9xx0Nw0HfZ7CeBBNgL6nGaZxnT+QGo4rsElDR9yyC9xYS7ddirZ8XEGgEcmk
eEpiWoWQ09JvXWFD7TceHbgrAVmRa3UdMtK/pm5frVnFqmBEXrgCfai9JWOR7oCWT4/wgXBDB1Zd
QQwv6MBJ0c50BnVUIzgKVFbsE76p+avKYvlZk0GGdT51DNLB3bW05UwFxVjEMk020gb7ro8spBBe
N4QAnsyhOGbXnFnO3WAR0RA3CrCwsZknhERQ1V4LITdFrav11NtmkBILdobjlSzvTPmPLiGfUOSf
Wt12uogZHZR7IaIOpFGbbJmUUA0z+3pF25GECuqjj8ru4vXcGSWkPEc9ZKZhb2KKjCMfwPqYqQF0
SpdAc1Lj5cflCPf9lkv1RYSrqStTnYJnSzpAFew0G9Fvy6VperPbAdL3o7ss3dPK3k2427ZDBFtZ
D309WqOVmX1evviZ5MxYbO1giTSAdlUDnNbRWcY8HMSBj0ngZFfaEGd2d7p0S0MkcomJQzz0APQ4
rMX81nVq22D1JNTe0m4O42wItILuCq28ctMz+9zSPa1KmonFGrZ0VmXjjU3zDD5tAoKwNpBkGXbf
EGji/P1nQ3ga2n/yBzORjqiMFJt8h5APyGn8AIE4uhom7Y0CjBNevs2ZybbEKHMI+08SZHd4DJ7K
OPZuVuZrnBZX3uLckC32U4slaaOzGph4gMawdax6aG/TETLqBpRAr9gYnoseixy1hdTkCIhvH6Eg
1PkDZFqhpi3WpmncCgbogmEN77WtfV0esTMJyNKdjCW60xAcZKJJ/R7pnTM+X77umTWzNCPrNG7p
MWTmo3Y+WZLqPYR7ZKTP4zvv+u3le5z52mxxNKOcZ4C7Wn00QiURolQeBH59AxDCy5fX/0aPb/In
tpi1kCiVUA6bUFIpjA0DAdzN951erEyIdEpoEBYl1Ib3pXxjIozz3zUAUEKMISTzPDbLTRVvDIGU
oHiEMiqcVNbMeczSfF2ML5mowtGpIZv8kv4F8rQbZqzbxtwP/UMMYV4rC07UoCZ/T+QO8HCvidc1
gR4nxEcTtTJ6fhsDBVeCfdcq6cW0RNUPSLhDb2wEdrUeWnrAC/agNmTAwdXNC/giPjZrwHEtaJca
QSW/UnKoCcWl7xTx2qJYAb45l7tRnzdDFtrmJk7sW6d/HPiXWc13Np19E1r/Gd/MwJbO7ehl7j5W
WAfDV+2s4Ey1SqcS8LPPyoDSKgwmhjQkeR64E9I1FBjlU1EMzyUA4IMdjOMblHdgYSHkBOY7yONI
p+qwdNZDvhsnAMSNZzID4/OYVRLg+Df5DLcGjDEH2AO4PdZ6WgNck6X5Yw5+Y6rjQNBttBg9rKkI
rH5dwPQCQPMZqBSgpjvykOu5P8UKOPJPyYJ6Ip6MV7R44HAgA8wFgMcS1Wv6aGr4N5Cst7W1QHtQ
yZu4gumdDaH58V1P6QqVWE+r72Ay1HjAAhepja+2SqxNjmAweExHw2CEUnckrG0lgN6GQjbUcav/
4+xKmtvmleAvYhUIbuCVizbKlm3Fie0LynES7vvOX/9aPvnDE8Qqly+pHAgBGAwGM9PdXmyhDbDz
Tat01OrOGvGYQDd1+DADcJijCa8ByrFBh1mf5W6t+1GERDo61tXfrXF3eWcrYYr2gxQ9gIbX52AM
b8kmRPFDTZ6r6kfVDG5ugMM9yjx1Kdw6jp3eQm75Vc8hjqAg6B3chhyy+lg3jZOPRz69KaXmRMVT
Tf3y0u+2bKYZ+5M9j1FgGWeaoAm7AOiS4MWM8oGDdsYGhX5lerv0cRL0Wuqqy9C5SrUREk6jA655
SGHcdVCmyO6qP3q2zVInetF6p7D/VcpfNf5LEnc0Al4PXhJpK77/qsexoEn83ysGGt6RWRt6cSRd
vev17CEvk3ejQHA9opC44hIunv7/PAIGEUI7VtW1EfVNeRzdycs2aA33io3uWxsAFlzmgRTaQZZj
O2ybu2KreKF3e9zrtVOMKzxKudpwnU5teew8CKVsfqtOv62hala6fwfn1/F4r7nvz+fRiXyYkEOd
858/32I8xNBCAAeyMhT8yqQ80lE7xsWAVvc+fVTpsLk9t6s3EL4vXKp8qrhGpik5IgtbvdNYRX4L
ON2VKEdmFcJtiholp92Qp8fKfOb00KDZN6rTCwRkxSSuXkKWLSZBMxxWFemK9NgrKJhneg9enwIt
cQw82ytDSOYgJkLBem2VoLdPj6Mxe0MMGvYp97vmYewfbm+BbADhIh2YYZoty9JjG9716JVkwJtw
qrodRMa+N8Jl5C/xHyFKWnYUUzBIAoeLBBIiJ+RRAFeoV1ZJYkciqq5BKro1k744MlY+osNlp+CN
efvXX61AY48vQ3759W2n14lqxgkSGvW+0q1tniGeAcuxiv7IBHROZUX9UUOy4PZ4198DGFA47iEY
CaNUzZKj3mhHJCpA7k9d9AV7ap9sU9zfHZL4ig6JLyNZmaPMjul/59jxfigQ9c+BUcz3uUEA9el2
RalsV6Z0NazFlIRjrjYgeyhDfJ/dWSf0o3pJDaSAixDF+UjuZ49uQteaXM2PdmuNA9dTixhTOPxz
n/IsjTFmnjn2S/aaHqAywB7QQv6h/YO4QBe6UC0Kf9+e4idF2ZXLQXwnWrNVhCH6LIPOW7zUzzaA
vPjDHiXwU+Ytu4/MIbB9r3uHC3W7v8UWCXs3cbmfuWveSKKJbYsvydxKhpIql210jA0ATV7sPz1A
INBp9+gUcbLtGkJbOpLgNNQYz0ZKMVLtp08meC+AKHRSt3A0V3NVH3U0l61c7ZdPXltYwXsUKm2Y
MWJh6aTcd5WF7Fy64V33YrLKHyECtHLuJGdAF+wFzd+zye10DhD3n/S6eh6G5jxcmpNuW4jERYmP
rZTlVGO9NQUpG5yO/taSNVo22Zcvp+6Lh+IaeksWZk4BcNuQXHrL9ffbP1my9OIbawBiek4W/GS1
UvaoIiEqrdpjk1Z/kKj1s3pcW3vZQMIeQ/wlA3NSZgcVwIgoRTkaD+YUOnWAp1p8d3s2kotOJNms
KythCoHSEEkPkxLELQMCIRjLNcct24bL/3/ZhtRCH17dtvg+PzbDB63W9lf2w4ULYWjbAlo/wxTo
iM1ZVR3GttzoPHbTtRhAtv6C/4eOjdYSAEQDyIs6tv2Rs8q9AHyQHQC6rFzJVn7yH145yppwDSDZ
XxCzwQo1G2Bv5silj8a+3oX3kBsK6ufaox+ZsdFP7cb2u9/pne4ACecUd9Ff7fW2DXxS8F37CeIp
75OIVa0+BdG+ow7Sv0fovrmFV3iAjGwtQCWh7fSHbepNsc1XmjQ/6QqvDCrScuZpr7DWNCZwBbU+
kM6OscNL0VHcvzDvu9brfIawPfUgBOgyl6zUsiT2KNJ1aqie60AaTQEADXX3OuCFfXsRr5eWLFuk
6VxIRDu7xnxSp/OARXAV5yXb507pnH74T/vY+Z1titPkbI+v77Onukeg0pz3h8sNcXkkJXipxBvF
Q01o5RdJTsgnS9KXozfXalwRctlV4F+g0qgZL1OFKnO0xtl6vXUEU77cGl9GAKUXmEkHjLCcrHPx
gFaAO8ut/HljHOiR7oqV/J/sYv2km/oyTgXBTiWb6RQMG+UE0d8gfkS3w3E61A/1JjnEJ8tbk/iV
XHifFDxfhlLp2EPuBrtoh4ZrDJsabdaKvmJ819vcsGCCS2mGwgLECV8H4MN9QfLAAVTSZdvoT/IQ
7ozBme+1YAriZ6gqndrj8K5vcq/cmEHkJ77qDz51FG/NPmTH/vNkfpkrHfQRmmm4IsdDdYQU2v24
LbfWE8Y+W9sFYafhQjzWz7bGft7ePiUSRXJblLeO9LCZaAmTASrWU49hUGxK13Ibf8SBj4/htvKR
2XMAHfVD4A1WwiXJrorco9rSdZANuBwFVQPWGagoaN7l0P1amZXkqInUowlHi8GSXvb1I/wJWI9z
8Wea19/HO759qx0ob/mDM7i9N/0Dq/fsoDfxmDjVXbtyjasXC7riTT9rYV/2EpFOT/sYUUllQEIr
5LtOWUBkBY2PpPcgVhCa7YbSCeKnxt4okrPGf67MXTbyZU2+jAw8sTG0Otb2wvhW7Ks924Y7ACK9
9IBof5u6rTd6E6y337Nd4VfbNd1nmccV2UpJ0c+Kchl5dJdN76eOckQNbaPhb/Znd3Rn/CX7ziux
I9CY9JEgdMDP5aCs6mR4B5RutesO/Yf9ltybH0B+X3YGlrd2J8ieW5///2VtJig+ger2YncgUzp1
Pyog1H+ZD9YziArGI/SO/ra/1ZWUxfXuMMv+9NJfBmONVaScwQgNmB/fUj/dXcj3ABXe8SM/Qgnb
gxDIHTgBsA2Jr3jcZz5anTa9iw6llUtHcr9+2ueXH9EpkOtCgDSBReqVd1s6rs3uEtddM3AhTKrR
VZC0kDgMAMWdcLGGT9YGPTDI+HW7apdii9+UN4Cco3voFTlgpg2UH/XO8G5buWxaQoQENv5WNRuM
nl7AlTFx0SCxsmKyW1TkSB2iAWLOFYxE3/J/EIoD9hzhz+Db/9ofLCjPa0xuskhTZPjUNYiNLcun
gRR79ji98Mf83jywbelEbu1GAJafrPvBWVwUIV47QHQ3yqH9gah3xU9KVlFkAe3rNJkgqzpB2Cr1
UPNAo9z59v7IThq5mM0Xu4tHGkJDGCGCdjJemh+ok9xl5ybgm+5n/Mf6OaMesBItyyZx8YNfRqKU
2KrNMRJPUm8APQEaaNZMQZJWI4KRD2hNYVaj4dtvDchFYgeFl1/5Y/nMXy+4Znfy681sbnlAj5AU
32n7ldWT3F+idtDEWgbFsgWvtMf8aUFM8i971Z/paw1BPDDNog8eJNOg2nCUvbIy5vXXFfs/qlAo
6JhLgmVseOzFYQUFR2ShwjcL1DV5ZK+A8SR5QyZKB9kjZD/beca9WA1IVt7TGsUb0BlAqGGvLnjm
xNEuKfKdDc6+24t53T6YKCYUaxNjdk8QxZVJDo6R2h/1NZLE63EME8kYQ2XJy7TDPtXz+zgdCPuI
krX32HUbYP9HwKjnw2CG2BCU08CAcIKgtgd6j73mXe6Q1B03oxfdV//SPYKKd/tQPFEktC7hYbQS
HEoCUmZflvTL0eI8MQ11UWH+z7ML1PpdfACv1Z4fFRtvpMFXtuRIvQLxaIaqz9Pt/foM7f//ZmGi
QlBWGmZhJTh0vdv6ykn1jKDaTHsozp6mnelVuDPVw4y5FnfzLj+Zu+ZujXNR4vuhufnfGUM5mxtN
ibHNbbwbfpC75GzugU95AeXKCYWAtaWVGaXgWABYA57RwDGYmIX+vUcj+3179SSBJxMbiLOkGtA9
BrOZTtppPlR724E2OWJdcoI078fKKNdz5ThA/10nYoJ40bw43cZbXuL38J4e4l2xUQPl3vKVuxL0
p9FTc18c+MpT7Trnv8XE9uIRAu2g38WI0XHamFvjJd1pu/DAjvGebOo95M/d9GSv+AxJMoSJBJkx
iBiWeIbTKP3ynwZOFrC0gZ3iuTpbT/Zbcd/u8dBFBtl4nA4Q0XTNIFk5dBI/LJJmRhEI3LQQZy6z
ASZG/bxtQTeVPiToQZ0W4tzeQIn9iUifginQZbFgf3EZJa6edudWyVZCQ4lTFMvc01iMCRumKZiZ
BpayPFn2M4HAWF9X48rFLBtCcEw2HlT1BHXbADKozyZ0Xoox3hjZWi1QtjpC8FLlCljFw+6yOux1
akxP5cnKBSjZXrFWbaLJsgC/Cy47iHaTKXZt/moylMqV0TWq59u7K7k6/q9g3fIWGueWtk9q8ESN
avuBRmQ0t4wTnIGxprUm2wQhBkchs+NjzzBKCXokYoKF7S6b+pUjKPm6WLVOoauO2NTW9iEjzpQP
fszxT7bydckKiQXrkEDafok56BMn47GxzW1C5w2vrS2Ed/zbmyARgGTGxQS+3J41WpPRZ6Vo+7Gh
eubPSYujZphdfQq1EVT+al+EJztvjQt/JooiilWWoLYzijONeb7yKyT2JtZpu7hhSDfG1r5paPWy
ZHO3B4Fm72V2E36Ui9pt8zJbi1muh8vMEG5PytpyqFuIMk6GyXbKiDq0zU3d66JIBW+anu4x8/qF
Z40OFouq/+ZtJGKTYvShA/iW6nuTVmi0i5qsVDYsYUnq6v1EZz8zCxVpl6jL9sYUxg/gg1XVjR32
aecMFIwyhNq88ioIEqHuD02qEDw4TqgUGZjEGmPTz23487ZZSHyL2AQQgtiigOwJ24+J/QA17BOp
h5VPy47MZcgvBle2sdlmamTsNSiRgHULisRg8nGUZFrx7LLwSCyRmz0hMW3AM5QsaL91waLVoDF7
TnZ9iEr1DIHvo1WQ2asbom7UPjY3kKHWkLRVF8j/tKmnM1P7c3shZUdYcD8lLrCmUIi1R57vKZq7
F5XFm6i70OnZa0S/ks0S6+XhmHUjB+HyHhS2J/D1+yVdk/iS5J6ZWAcvDBrPkdqB23TIPZv/BsOU
Ey7hPkIrZTiCMQm98eo/o1LdMVJcar+ryeiCK45YxXYB7+aM6mBzx+wzrbc5EF11/5OD0q7YQ9bR
0Y1TooKztfhRZb8sjmYsC2ray8vtpZcYmtiYPQ5awcJE0fflRLpzCubwTd8lhQegN13hBJD4Lf2y
619sOQFihxgsgqWV4GyLz7MFprpqdvLwpzF8S8TFAuL4v4OoLM2mvDesfcXU44WfrDdBl5hGoE1i
K+VEiZXqwpnUFaPWFWbpezZY6JXnkFWp506HEIO2eOASWRlGdtmIGIskNueYGKq5pxMQjQDWReaH
NhCtc6BNNYFSxETxoBrVTbP0nadpcX2uwL4SORYFqH4lqpTYhZhe7VS+zNbQNAHUCOa+AkTyqIHx
47bRSZ4cnz7pi0XgQ/VQqrYKerP6cQq7C/k0YFzZghKXYuaeRs0P8Dmv+FLJyf+/vGlJ4gJNBeCx
xuPgT1IW0VOW1enKdsmsQrgo+84YwBAxW+Bc7R4bwFS16W221WPWvt9eLMlOfKbovyzWnA9G3Q3M
2g8dCewsSS/UpmBG1cN/tweQzUDwvhGov3jYZ2y/pMujYaKAapmnmPcbDl2WlR2XjCE2o5BONwFS
ytk+tRK3Su/sXjkODbpZ0fB7exayYyOCACJmlopejQiPZmDrQTuYappP026bVA9N9tGFjyW6opO+
/KjrdOUJINkbsWFFbUz0ytqFvWdmbL9MZtk+mUzvQ4fidfD39sRkY1yW9Mv+T6am9Mlksn2oFuOB
hxny2AZq7Y4e1iZbWT3JGRF7VSAOyZOYAu9nVKA3zqcXkO6u2K9s6wW3eRFpHQnD1lsdc0OgBLP4
lFX3cZ9uby+Q7LcLTzxukjHPUgA+8r4Nsob8CuP53+1Py367cLiRNO54DXRU0EJiEbTduv0CHYIU
zFFV5qst+RadhsXERhUQFsY9qYH1QVAWmAPZVNV4XzdrLW2SYP6z0fuLCSlqYncLq+agZ5npaMWw
WVS8kYpiB7YBBNmM/OEhfwVgcK1mekl+XUn8iR0oEPIqMq63ajCUvXUMB178yLWoAgM8hIWebNUy
UELsuwqVskRRHFR4K7Ag2xnzo960VgxDcnLEhpRIxxO2m1ot6C3yolXNezrNLzkpz98yDrErxR5A
bpDGoxags+6fCsW6PlWDVievUcK920PIZiCcfaiGpHrEbQqpvPqfSsGSqs79CR2Xa+V1ydkR20wA
/SU9g7BTMJraAHGFaX6YaL/WESS558XmEm3SQZZqmnVQZExBSDluQK9nuSS2DkW66wr2Y6nLX99b
KsELDDMoDRmldRBaL1DQcoYqmMeft78tWyXBDRh6S/oLP0gQ9/lJs/NtVRkr3lESHIuNImkfRkoI
ee9jNY+/eTY9ZXmuoVd4fh0J36sWnq3fm4Nwy3PW9ryPdG2fTtXPiDDgloz+6fa3JZMQe0AgoFxk
KoRtgj4L4U3SbVZGXt0aW3s0fHP5fXsUiTMWO0FYFjULLRotqOrHaDhXYOAl1kc/rOFtJLss9nlc
QLFDnxQ9vm/yA8R4Wj/WwrWGBclR/kyGf/HB9qBiQ9miBkaYPKjEempttHQ15orHlf34y7BfPt8p
2mQCkNYH5WLvw9I+2obi3173q7/cZCLHoBUmbQxy2wUFjgurguk2SbbLtTUXJPu8cHBB1dIo+qQv
AVMazV3iNtzkBVimOWnW1KuuLg5mIJzfbmYt9G94A/quAWx3KH1FfHN7ca4aJT59uQC/rHu58KbQ
IXsejJB0gvgNZYbH4h6U2Wvr89nB9n93KYYQTm5nGTwy+paCdzF/XGIreYF2lOXHUVq4ippXoFSo
59IZ1CreWQm0UIphzjZ9Avz4hMwomhPnadvVFZoQei3TAn3JStQjQpAMAu3TwSHYLCBQ4HrvQ0U/
UhXafLcX53pLmsnEG7gHDN9WwEhxgNOEtAtUaIBGMMDHfyE+z1unTk0/R76ftKkDkVTHHPe5boN/
4USr8sB6EiBmcKtsH10cY7fys643PeJnXfzYl01rkRvslCrnh3E2/taVsoEGiIaUKrQMTQba0inZ
NzXzw5Z46qzvCASKulTfVnhMpFCIuL04EqMUmSZrwkLkccH1VDTFM7EuGk1dtjJDiVWKbJKjBYb6
Ip7UwwiEsLGkf+o+Ow2TfZrmaA3DI/v9wiLywc7HtmMV2jnj4b6JywXSNXwtn3P1SjGZSObd9xaE
2Cke7TFURfSqyR0l1A52DjuCDinoYwnZ3t4H2VoJnlMFxxX4bM0lMGgNhncWOxpEoKY09lClXHud
yga5LOIXi0sTHbyxrb1ANxdIlbgZIeFDT7Vl7bIlSt3bM7ka5mPNBE/KaAYC0bBElqBk5IzKUaG4
apVDUDmGhuq+IWw+QwerXaDGMUKREyIgzcrQMmMQPGyIwgOIs1VyGHoeuqxqftc2X0FVykxBcLFp
OZOQLqYKmLYJ16HZr5FdgluYbxHjRdnEVw6NbA6Cn9XVHIohSdYHOnTmY5V+QMpvZQqST4vElBUu
oHKYE3IoR+1n3VitE9FC9W5v+9Uo22QiTDjsp6rIWwKW57ZH+jnrfmpJ+QgGZK8HhRWA7SNkK9o1
QXbJdS2CgzXSzXo+VyTQAf8CeLP2Zy18Ha1+JZC5XpjAdARTasKhtzJK2UFHabXMzW3RK25umq+F
0R0J2NnMxPYTXK9KkbyP47I18m4zTn9uL6bE2MR661KmA+fTzA72cC7zX3loeoaJWBnaPfn0reQq
pihY2gKkV8qXRj/UKXge2lxX7szU6gBF7uIVo5DMQ6y5qsM4ltAqNg+jae+rDNU7lL7H2Lc0XKZr
QafEFsTS62j2c61khnnQpswPQ+0jY9mboSRrl4DEa4plV+Tq9DRmMT+AJgi0V/BY4LcGmb2TfwuI
ZAJ6/F+/TGJGbbUIOeQDT0XFHLDGbCdgksBc7pF2rX4sWyfhiqE1VO0GrdcPRfeimYCcX84mtVd8
r2yrL07ny93SNT3Rk6w1D5bekIAoM9oZeURfsQ/TLmkgl2aBf9S/fT6uNyVhxYRLprZjkHVVcxmo
FlhDIM3rD2MDNRxbL3aQf2QZWMEjQKryBPrSOTcdStrcbxYdskedhhbB279DsqQiAsdYTMhKNAku
gKbYjgt4LcyCftTdGpG15C4V699dhwpBjyv2gJ5aurh2YbDdSKLCSxu93NpVq/nxkOnA+FvaB7pM
hu235iWWZYekSQtw15eBSSzQVkDyCdqAQ7nG7SBZNhGkzIYI6uxpSwJtsKEEtEd2zEmslcYuycfF
EmuU4ZJeCnxczd7U5aloP9q1cyr79OXu+2LjFsq3ELqx1MOFPMBp0VNlawyqc2j+v73uElcj1kGT
PiJAGEMcD8hQyHuNe70vgDOz8hcaG2th+eVEXnnJiZXQjqN3p+8LGFWqRMi/jPtu4SulCNm3Lyv3
ZYWI0avaAJM96F13zFNQFOZ0pcQlcTBi4ZOHpjLmxNAOQ9SXnTOloAdDYip9ms28dIdsQLWb9mtM
wrKtFhyMETGLEdbbB65BsAysOWlOgM9dU4aQbbQQXqAvmqoRekQOVOG1C3H78LiEDACwoZm3aUWz
lYMsWzQhai3bMswA0SUA/KLXPHxjQ72N2DkCZ0+nl5vvWa0QSICLt+h1rdcOUczJ/RLatadCDmyn
D8q0GXTQON0eR7InYvnOahariHr9IsXVnS0eHpFN2EBBeAWFKPu8cLqNGJSsFnQEAzt6H7T3rgaj
SbwSesu+fdmfL+eCxpXeNpVRBpGeDHszj9lR1aB+qNTj2gUsOXoic1fLOtw7Q1sGSU/P5kUvd4of
bi+8xFrFutyi9Q0SPkoTRLR+zUfI6LLMvqPoJ/coiMhWDrhsjYQIgjLOChIiptcM6ISHNt7ZPdp9
khUrlX1eONEatIjtiIW4F6Z0eZvJOIBSG/ecO7M6/PW9hRKONZ4k6dAtvXqoSogaawPUatlwqCLy
pzTpSh+/bDOEIw3WXCOnUL8O6mZxh2LxaqTYjPrdTBv/9ixkKyWcZ9RicqVinyKBywmCgImzVN1D
ZVYrrTiS74vlniLOinSsi/mQ6tov2uFhiN6IO7B3/7z9+yVPUbHgA/R3y6zYjIMChRhSz5tJsbgz
DZBbXWpkAPXEvyi8rKyW5NyJgOIF/F9xbAB5uXD1GGsZ9JToyrm73jWOFKFgTzxs04otdh0wotZb
EHImh7LNpsSnRZ7c9eGUZM6S25AwwpSzxjUWfQhq1qk+hzpQDgLcREnBH5daPyu9g8bGnJgLNDOH
NBsdEGwnj13XVIOHrv8w96p+AZlJl83fs9TPfOwXp9eF4ahWFKodEExT/KSMXyaag35gAUlLtMay
IzEmseoDmqWSdaU6IQYunqtmdBvIrnMkBG/bkuS0ieUeCOsyqlbadEjUod1EJO52tWpqfnjRPE2Z
Hq0ETrJpCBeEEWsLGfnUIg8LeWdG7hm45yejWQmKP3/vlaBPLPwsXc95haDjMI7Jfhwtv6gNEGy+
q1rqZvOx0PITkKyQVrHcdIGuN0RnJ/ozmiATNTwlYw06vzeFrMVy14FAJhORvcNU8hQyXdNB6YvG
C6us2Y2soA8N6LR38Jm9Rwre/7QXjhYavYsL0D7SaaNaPNtzZPke807vfC2ruDdaoEVvFJJvLAtS
1GNH6b5A1f/ltgFcNuDKwoml0TqdUwaWvenAR00PSJ7l95BzbHdKy8FRBQCwD2rMZiUEkQxGhPOu
WyzhfE6GgOXRNr3weEMMR8GsTOXHQlcuKdkgwgWSIMbseB5DXKop7tW8LV08nZmzNGAnMdXwkENf
/vbayYxauNHLcG61JjKmQ1a98qVymTI7afgtaiHYkHChG+mS51lNyIFX3Qc6oE7V8M03pNisp+Ro
0Y1KC5lS2j5OvIudIQs3pM9fby/MddQifruwB5bWXaJmSg4dFG5za9rn47jNEgP5HkiVqmXvRpUa
TKDOdPQUmvO3h5U5M+Firzu17yH5Ckrl1AjSEbpy7QPT242irAFcJZehCHU2FZWVS9rHgaqEm6Vj
QUOVlctQcqsTITynaK7P1ck2DxnVN61tg67vV6o/aQjT7ThyIjV0v7VK5HJuvlxbBTHsYhpBPE3K
AuQ1aTiiJ7E3wVMPVndIiUYrE5KcDnLZpS/jLIuVVj3kCg5xmpeeHeedb1QNSGgV9j0VRjQ4/3eI
tCJNFLaICQzaOGbDtpQgENLXJDJkMxDO97gMFc8TkAWb5pmHzy3fxCjo3N4F2beF060tkFGGdlcf
JHZMvLoMQROUafeEx+bKPl83KCoq0al0GZV+QsUiZgzAifE1NkHtGofJy6zY3mRAxhmv5pUL+LrT
pWIlEcyYU9tPiNrzOffzVHE7e8HzIzvUpeEU6kq0IhtF2G9txvGeGFkCK3lWrQ5E3R/a8rZA/6GJ
1pzI9Y2hoi4wr9SCZJ2SI+dZHmaTAcXYqpnTG93KUsn2Rdh5pYYsDyu1JYj5faXbm6GbHMv6Yduz
10HAvei/ddlSUSLYKMo6tmlO0P8dgjTEKrdpAlEeqw6WNAnQtPettz8V9YLJbDf1jFb6wwRYkZPq
/Gdn6YfQAGLr9lGRLZjg1os6tdOphVBOA17wSp/f9SIbXvh4gZGXbeGpGbQQnTlL16i9rnt5KhYS
1TRWFsJrEqTl8kszyp8zVTe35yKxLlE3dozTTNNJBM3Y0kanqFXkd0MdLecZl9fue0MI/n0xIK+0
WDE7ZEk/bJos+20uvN00OuRFvjeC4NmtIumhWaosgdmgOhnl+k9jqX5EkARYGUCy4yIilhkgoOa1
aR3KxHhPSH9flPQxry4ie1p+pFb3O6/MFZ9yvQZBxcIu5GVNvQYp4oFyajg8zO9ju7gLkx7U6d0O
OrWPdTuEjgFU3O3Vk01OOP9DATyLCQm6g81ALR3t0+aNk11o2A6Spc5Mim+aGv3v5Ujnvi6XCrlq
VHGcBFOoqr/1/E03KZZw8zhivEw1coiz5Y6UF1bB+cSVtd5miacXi7c29POQoslIEFPiocM1wgZA
qkcxyL4EoTrI0dGecns/JEdSLOKi1hYN4VIjVz1pumerrAV6DWS88Wi2K1sumY1Ywm0KWkBlamyD
tHpILc1FLdonIA+DvA431G8OIpz7iHWkbIyuDSYdr81ufNRLekfDZg8y+dc+b9bc8XUMiEnFci6H
eo9NtJAeojZ5SBO+U3ro9unnWMlcPYcgbVXt5gxo7RpoI6P6nlsTcaAqwM3NmPI4ANL52Bbar3jM
CtcOszXWctkmCdEeZLUUMFnM0yGO7rSFnwp1Cz0ocLkMEOFb47GQ9BlSsbILCWIlB+F3GdC37gXE
DAcwdfRbNeCj0/02f+hn8xQ+kCMYcnbn7C56jn/ftvLrVMbYNcEdVIudK52OgcljtT+VlXuCMObe
LN2TuosQfAb53hyctncO4Bpy1b9n89c5PZ+TLV+xT4nfE4uuJC1TIyqb6VBWQ1DY9H0M0WEPUbJH
sxq9NmWpRzt1jbBBNpoQNFRav1CzR+kaJGvusvzV2bEGU3PGz+nYuROPVqJsidWI5Vhos+eapeR9
UFgfbdK4M008biQbpDmcQVkbRRKRiNjXKeuqIQUgElLzkAecbRc4lu1tw5C4P7EmqyRRYrcFyRGM
zJ5ZqQANVHtizivRoWQfxGosK4pwgLRJDl6/P22Roe0P8sf9b5MdlUHdpTRcue0k17gITU1jdTKj
7DIN+O3NuDCPV2BZmIbsGC64wwcIf6Bho/Qj+I/v3RxiybasUYqC2kUemLq27bvaTwb6zKzuex5P
hKiiGh/2NdeqgCzVk11op25JDpzpT7c3XmZTgkMowDcch8pUBT1yknpBNxC8XNkMmU0J6R9Fa3s9
j+cKZa4lAsQa8gyRkj5RMlsrx07244XjrY8KxIh0BQeinDda1jhgCVn5tCR5RcU6bDamWlxEbR9k
cf9oRzpq5KR27I552djsc63fz/q0SbX8aeDj/vZmSMxXxFWGJaSv7Q6phi5Fz0gHaT5CAH9etI3V
qvsmh/wIb0KvM8p8xXgvwfr/J36piKpsZ9M25xRSS5hs4yCLAvlI/j4MoJBahQRcFzkxqVi0VUAm
RroChrCooPGEUhIUySINir/om3abXlGPXVmMO8uatYNVW9ouHY16Bx6KcE8IdJxru+m2Ixr40MAe
Kr+jnlAntI34Th/73s36vDuTgva/BiVJdhfGdKexONlDajDzSxMN+nUCoTwjApR8ATWY00yx+WRY
pHi8vW0SQxdLfWNhVnaeVkUQdtoFqrizJnMfxdpKqkD2eSEkmVAKna1IzQNoAnvNwncNj+4qpV45
ppJDJJb2lLhR6olz0KVDZXLM29kdCBSKby+NxL7E2p4KYUugtu0uGIrmkQ6dV5AkguZT8YRukJUU
h2wCgp8BIH/GYkP8t5217VhZkFKZnm//fNnSCw4Gtfl8yBd1DBblB7UjZ8FDja5pOkg+Lhb14nZS
wmWecsSyybkj1nFIxnOzSjQkWRaxn2EulKwx7Aj6kfXCzrra0wyBXclXVl0S8miCVepUnc2yWjJQ
4oPTpCPGOQyTgNP0rMTRfdEO36LbhPfQ/vuCZak5V80MwO5AH+qs9tumXwl6JCsklj3RasUIHGsW
KEut7RpNmSGsZax1P8m+flm4L5nvdMoKm4EeNEjCdge9qlejHdbctvb5Lr3muIV7W2naOgWxQxM0
SZ+fG80070eegMan5vP8tOTDODi06bRtW6t96jTl2G4KSu1XnHX6P86uY8lOHIp+EVUKgNAWeLlz
tzt4QzkiMggRv35Oe2UzzXtVvZmqsWeAh9DVDSc8GggU1lcphAKOBmXcbWXz5GGQMCsPaTbxbzEo
FHXY2TMUfhXgevafEms/NA37UjkZKQOPelDanhuo5ZR6fITu/mRC2ceN9iXsEdqgboly350Gun0O
lp/yZeH0D9wp4vtaijJIxbvTM4ALBC4mhYSEiFEUlJMGbgXgZBdqa9llHXD4F3/N0c76msiueO5L
p30BA736Gcm6eoZ9tfWsZ56H2sCl2+8L2W5n6MWHAxnGjYqt4sgdq7nyRqTNZEqdGzHX9lVSDQV0
+RnY/jBE7oW3mYxT+qVm0oSOI7kdtECE4mmgO/C7cXgGcGqVByXAylfQGm9gpVAWUDxKJFB6faH5
Fy9S5CHp1PSUC0ZDOJske+nJVy76Bjz8rP9VUlVfV8aWOw0kxV2RzY8gw7wMfOqPgkO3edRygrA9
sAQk5lbI4u5AJND33YwpbITTMojwIvCvueU3Grb1WnK+zWSSw+ETTPMirW5y4rxWzhz7SI7u3zmc
G1cOD0QJBTkworegGPJrmjlomErYuDdlDdkhTcMakoqB6qkXIvgXgceir64LaTgYJL17IELO1Mug
nDq1RbWZFbhlFnzRN0hNXqwSnncQNrxW7mwhn/fy0Nj8Zra9aVemSeQXhW7CGOpKsPNLJ7/VWgT4
f3qfxEMXWjQeIHLXALhseTAfqaH73Dl/fqD1azYlEH0WVGwGmRyT0RavelSOn7aOQTMbUOSyh/Ik
jKFbEC8yJ7lhCgJubuLd5U1vNlFlRTvXs8B1T+hPNKaKr6lQ8VHmSb6rizEegkaP3m1i0fmRtVia
sXItAFyc4mYu7WpfJna/IyT+lRY22cUmvRkj+7aoAeeppHWvDKyhEzvOAjLZ5Y7FjkZ2Fme7uEGz
CuhtsWtb0vteie/GY47MAyoH8J5gCQ7IVEfyjS3hPD5kxQNv3WssRxtU3lRdz7p28/dLv1TUenQz
Pu6nwmrvREbgeaRi+2hVXa0D+HH/yJoi3k6SFH6G4fO3noyvraXqw5R77EsyFynQQJiMQGtCbihv
AJLE5rODtKM1ErFG31swlw6INl1g4D8ftj2sHZtOzntlQzEgl/Ct7KjdhpNt5kM7jg4svtyXMstR
5SY99+d+fuZV7MDfZYofpgJAGC6b+chd+DXyuMh2Wlag4zYzBZArf2n7wdqxEqxilVT5Y4oQFBS9
i394ygRAfMPQaEh+VU30YMmq3bPaS4IOk2NfgN4DhHhcBdSpn6eoeXOzxt1HmsKPHE2VQLOW+Y5T
i+tpisoDz8YYa9OMG63t5Oi6oiE7MxdNIDNHBA6G0VdjQ+1nHJLN1q26PCxHC1rFMbqAjgbwoYyE
PIpigq8JpXAJn+I7GBOljV/UCCFZZcMGNbZ4dcyaPrn2AEbauNyzvw8Kat5T00NMjVJgIHmlNzju
y+uOJ8M3WOLNKLWy/KhEzyE1arP5mk5Feg8Dk46BhJODgGVi2mHPM74r0W0Lu3fzUUsMv9WYMoiv
4TcjRy4ChHERMBsyRUC+wke819aPyZM5tD/KbDNpyDAOOjVQrATWJgvSKXEe7UHn5d6JvP4mgbxd
DGfHur6Fclf6OFIGl+VCZtUO5u5RyOtZPRvAyzaqyg3YYAh5iEZmZ2ysJ3dH61fbW7QKunlQIJrW
jDwVM4NWPGF83zvC+ta6ajRBNzH+VGindn3YbdgqKIHn3HOX5vVGQYwOnruVVV5VrUu2NnIXNPZs
eFBKO+7vuHHj1OfCFXFQsbRGXyUaoM0ztLLUgUhjfqtUIb8SMdLv55O/ldyVL/JKqfCBipGVJ489
TfUVgWBmj46wM1+aLK/dYJFddq7MqdXhYKqbpzx9K9IbZVc+qeiF5HslwVwqg0ROi4MTmkPYeGRv
gXm5oYi9kO7Tn5tfgyn2b46jynd61TwXME6eA4YG3sR/5XG1Ob8AK12j/3GHK0ekaBh2pyjLJ6h3
q23jwLLeHt5yh37reOz5vIdG3vm7razGkuaSaqK81CqGY945w20v5vgBSz6FI7W8L5FMPiWT6rIl
SE06UZZO9L3emsyVisyTV/U/P/UTloAzBflFWjZFfTJs+AFq7fNQ66PAmHRWn2zqLMXKpkFQnGge
3MWdqrkexil7AsslOvW1m13oeK1UFkvIU6qBdJzbbDgNsYF1YBEqBb8f+hXyRn5tv5x/VSt743/g
pwjHSRuL/jS7P7EJ4X6bhyD/h+evvtLIWSKfvCq10BXkOToC8nZwzFvO498anr4I9HYIf+tD20Dv
OY8udCDWao1FJKEdxjFTo4ZTOgx+DDQh41/O/5KVKy+xTinKmJoDcn8qYdwsoxdjPX/uwovQ0eW9
1+pcInTkY+iWw2ZE9vq5Sy8qL8Dx7HkC3ug0NDczYG2EXyrZV2LEEs0UzwRnj9MOIOJ/hZZGYE93
zaAC4N4/F7KXWCYGZc6uj4fi1BP7t4tZhW+74icovw/nX83Kh7n0roilHZl5SIZT0X6Pkt+s40/a
hix9Pt3+gUiT0jft50DjbOlmwTKguDsPXyW8Y3wXht0tufAzVnbvEkLKIoghTI0DGLi5cly4zUJ6
nn87/4rW1nhx7FNBtFei9wp4EatqX5TTVPtJVNu2nwhQP4u60tvzt1o54JaGFUlH24ShWj6NtH00
KRTZvf6hjefdjALKouLoOfElQtwfYsD/OwbovP17VmfW4GbDrNtTXUhz7TTWdE1tDNeDHkXsC1CY
JOi6+5EkdRZOvVvWfio9fRs3Bg5TBDU7DawyxsvOstzs4hK0uhFjFhbW/ZB9S9DuuO2JgY99T9xK
BSmfUTu4jZsc7aItBIp85xIX6+OgRJd2GIlV2Sprhv5EZ8jJw3egit2780vy8QahS9+LXPIhUzHD
pRUB6KufdjYFC5rx5BaIA0wtM1CjJXLzutH5hU3/8RdHl34YCQdBSscARKuxBhK643fMJgCduPAW
i50LydTaO3vfSn+1o7weWjMNnXoExV8je2vFBUz/2nXf//yv67Yj5UOPR4XY0o0ojyr9eX4h1q67
aPvZIpboyHX9KRu/1f3PdrpkSLp2YfbvAzc6ntKR48K1dZ1WWaBUdWEdP45KEFX998osjmKBZpM8
ujPqE7tqN1Umvs/t5zQA6NKkIgFnKR7j2JyEflLRjG7uFOiqDM+/8JWvcGlO0XQ9cHQSX2HeO91V
ydTGKiHAXrO0D/jMLyR3K+9oaUihkrqx5az7k+xk9EVmhThNdWvt+4Q5F6Lqx/kjXbpQlLayBlRW
/QnNwGOL1e2B3FTDtzZ3wj76lIynS7331/jXd29qZYkuQaDIhyY09I1E38+vwx8oxAeB2lvsVFx3
TCqNecZg2uQJRW5yBQQyPdRRbe099FVin1NsuM6j8A/pSvYw01a+tikd0aHRYIc4TRqkWWRue53q
MG8d2AXGUbEjUGLaZzOBhkCTu1vaWHNQF1P1pBLbgjz2kByMisW2Trx212tpgmp2Bj+H2Oqmk4m3
NTZaUzEsDPxyyNiB9RFsy/u8vE7sxNy3A9a1jlQcRI1dbcp2jG+4aJx3WhHGpuhJg1XSWtuJNa7v
SQglDE3V7BnxyH1S8nFDyjFDX9JcAnWtbPWlYlipEp01SWyOumhMkEOqZ2+RuTqcX6gVfg9dqoUl
XJZurxFJaNGJfe8V3S4pmmwzE/reFI5HWJHxYtgksHyHMZRutvXUJ6FjF/WB0hk9TlaX4Yzxu29D
/72En2NhBWq0YBQrXPsGEhzThWddeRNLvaJKdjMh0Yhtx4anRE5XFe2fzr+GtUsv4imUcovaBqD8
lLfRvCd8YMesNpfA/R9eXfyPQ8Jsgckh6ehJcx66SCbczrtQJnwYJ3DpRdGkGc1grmDTE6kSci+7
WIa5p77acqB7OBnDRlRDlez8S1q517KMKmZLmqxDD9QwowI7KQEN6neF0jCS6GAv4qaXogfCz/+C
xzt7/9+w1GVJVMJBkZ6q2v1KVXbNM7RlFLOTC4fc2i95//O/4h4RdSJN5EHGdI7CytzmmUIKloax
gyERyT63NstCq4JoT0znCeygYbyOWjT6GM0PmTvu9KAeJHGF/7mFWQTbGUyC1BScgHx6KyIdKpqh
uX0zO2+tvESvXPmGl0VXaqwqdwepTxVNr6rO2yvdXdjXH1YQWO5FlqQiUuA5HXLqkLX6Tmo1YWIc
NPzoN54mmAYqC/aguf2ZPgNut9jrpk56ZitD8bbYdURyTDzal88txCJ56gsxt+UMjb6GNiZEky+Y
o0z51cD2dULvLM3ePnejxbbnbqaqcobcXdHHPBw4S7fUkklQj6reNCr96uXlpW7Zx8sjljUXvizp
9TrXJz7ZvyszVRtBxzspx4Op4GDWjsw3SWVd+JY/zK2EWJZFFW+g6ymge5ryrtpDwWA+CAt9Jhl9
Tn8Bt1js/rFVeHWFJKdIT+Qmi0RxkNVFbe4PU1BcfZFTjeiGOrlEsJdl/djXLUY3bnJPCvUonenX
+eVfe0mLDV96wwisk0NPNplOsdc9FgX7KdX0mXIIP+E9BvwVHuO2rDuVD/SdNbIZFCwaYYL2uSdf
7HWSTtzSDmJi2kCpBTM5Onwv+0v57Nq7X2xtltAmnTk+nrK6tuwkzNF7IsWvqft9/uk/DoIw9v33
xfQdxBDHWAPj3LIvY5Reyc65QN5YW9LFju6nqeiUZFhSwwI2NY8mU7suiS+AV1fezLIwqnsV1aIF
Ki8BbIAisUu7/QCpx1NeVGSvRFJcCOZrN1qc3ZWbO1I2GtL0SQNjA/RR+gCS5CK0sjE6gi5y0Yb4
fVH/nyWIZYmUABNg4gaMvH5oi0Osp34MJgBjAwxFy40DYvkWU/Ppd1tM1k06d3NQat1gPjcYdcfd
3r6bGFx4gyxV9dEMUBu3bIv5NXL828qVUxfEciSpbzCUlIFu4TLlxxNll9RuV97UkmhIMyZzpNbm
hFmiF4ii7bfAscWhkw+wgW51fOHLWrvPIljoHh0yV4/kVDjxPQEBDBPIMfZz6v2A9eiFm6wcEkuu
oRDxROaZQ9A+PUyAgcxt7WPytFXFiGIIYhX5haRq7dcsAohtMkfWmA6fwNL5arzm+A7P85N2+p3i
Izu/zdfusQgjsmdeHY+dxjH+pjGMAOfeo7/j8hLrbO1lLcIIL+tIN9JrTnp2A2uOIU/xWtiDX0L5
LuK/9SVRupWYsizvUx23k5ixFzPihoVjAHkw6pa35ffz7+mPPvBHW3DxaZlcx7Znl/MpEsMEVa82
Ea5vsjaZwqhFMu2nTP+GF2T23Y2BpPYxeKu3pdTRlTNM/Z7NevTZQPrNmIvu6NXjL09qcT0IPQYt
t2y/cpUdJAU1mNK5yTeMK7JvnTL9jSWc8WvsYknAECwnsHO6P9goCTBMC4NFn/J59An279GNouYg
KtptShK590NnimeAkYqrhkkINtcme7FJ8T4Xx2gr65ohtPM02fSpxUSQyLzYFbR4Max0ThVyhy2r
a7Yb5egcdZeTDSN2HQBMI3cDfvgWzfAomGa0LMrWZAEHICd47yiHdmXKh2bmKfcZlGO3xdyL67KT
cjsAY3BwoBS908CtBeC3YgYGQbD7JJu8ja7mAXABlcLCuFZOPgUAlpX1oYFK5PU8tMl9o7Kk9KFn
6ADbMfb6x/nVXTnsxOJEynqX21aFZLYvMbSsJH2D7cYl8N/KxZfE1Dy2C93374DI5tbpnxG8/fNP
/XFpJ5a0VCcXMInCop7i1viF5xxq+QJaqp+6P7C9tudvsvb0iwySxGPS1F1jTnZmwV2H1UjyvEvj
rZVduzRoNZBAb7qxR4fU6VkIfGrkx7WDwSUl6eZzz7/Yt3kLySEgRfnJE/GTASXVd51Lw9YV/3f0
eP5NkorcgYx8+y4cz/LiymoSvtGgf4SQGIdFNevHvU6p2dcxNGuqlgx3ShYi1EldfHU6q3n1NJ2O
Ukp+YbFWou3SjwC6ZGkrIAx4SjJ7r0ETm8cWJ0aZ9H6aIgN1mlH7Y3LJxffPiP+joLg4oVp4f7at
Z5HT6KIrkrIOeBjaM/ebW5tuA33QftdHQHfmzTT9zBNFNjGUHjek6NPtXDlQYnTl/Hx+odd+++Ik
qyddIqtEjlRZ9ZHBeNPvLPPsjWTrcbcJhsoivhGX5MJWtsWyVdlagihoI0H2LykBSW38ab408Fg5
kpdtSo4Osq1H7LhhtL7O8duUen4CAXaPXTjLVp59Ka/fG+pNtY2zcpiiG7ttn4Qtw/OLsHbp98X5
q5yqFE/hggxXKJhDvWWCPeTvgnDnr70SLJbSGK7tqmJoEKQnSzyVmUv9KB1f4JZ7iX24coOlfndf
2XWqcWidrDJC4xVk0rT64Qp+iYMrP87i3cUX6lDSmpS606nyhk07fUPBfMpzN8j4c5ekG7Tzgzxr
LsS91di0yLySxJieq56fALy+qjsMxWlSRZALbbJDUtm/rCa/iezyF6TJtr3nfK/HFlgUZmaf56ny
qWwez6/byve8ZIXrOQZJYsCDwDziF6T3N1Fmvzb98EMY+0IVv7JySza4zMuKa145p7kDfXAgfj0V
vmouURpWDtolEzx1bRIr17BTTqL73p7v89L6Xkr3MDX1O/D8Upm0EsKWot5m1EPjMrs7md4cmOEH
Xg9w6bRfIWj50AzRywhd1vOLsrJRl3TwvnCtBB00+5TQ+kqhuvS7/pJB8sqCL0nfQP+llYldG2P+
/pdVVSEZIZBkAB2dpgtslrVbvP+sv+JMKaLOGyzlvNtObaq48cem2zoz0saL3bmPGYVCLEnfhLXG
zMCyn2oQC0xe+ZrsavH+ourArgANS59dwXz4uV1Yk7UftYgPgrpVKmoLgm5zwgNv4jqoI++RecNW
c/N0fuHXbrIIC+92n5AawFZJ6+mR5hg/VjzZOyahKAAueVWvbZhFPh3TBijyGWyXkdIEYyAJKmmL
XgyQB2E+Vi8gjlzoDq98x0smdz3MheeNNkN9md5h4vq9dK1LTOGVX7Hkb4Oe0HhVnsHbLHdOLBpQ
0qTf3MkEno4em8r78qkVWXK5jYCnlgPbpSNqTBHCkgfg7kaOG083Fmy2RLE7f5+PJSCEWLK6HVbU
0NHEUKuVbb0rCGRatavJCwOJAt7MeYkiUrNDmvM6HNwo9g2ZvAAEDv5w/gnWFus9fP+1axOUilCh
Qc9yYl4Yl91rOgDAdv7aK7FzSet2p2HidSbICT6n96SReztNjmWkHwaR7Ezu/Z7IpeHsymmzpHhb
cD7TOMbnk8nJLUxot0AbHVDOXnhLK2mCvQgDFVD4uuToG0degh4TwZioiaAdoDZZpeC3QUgZmilC
x0Hy8HMvbxEUADwfGbAC82nqaHSdGOldxWg4vSZjnEKJkYPt46pelQHEQN1Lk8mPEW5CLF3loOUP
jc1WNycgkvqNzgW9S3Q33zFF1bMLAN/XDGKmm0Gq4i5H0hcQVfc3xEvLPUCQcwJSlQC3CMgOqNFb
7DRL1/bh6EVuNK116NLI3kdD49x4YGoetIL7g53ihwIdWFoXenRr38Ii0qlODqDjTogRjdWFTucx
aL1G7hvKPqBYzq/Oyj2W1PaC2xDFdFl3UjE6dDAsvUmjJA2ypLnQ0VzZl0seu1sltBedzk4FhwCV
ojdFDjLT5x7+Pbj+tefBcGJ66oQFKN5PC++ewOicfYrPIMT/mOrZAP8glkLHIwP1EA3suOjCvvh+
/tHXXssiXHUQuuwB5x1OSdz9ShLrlLaRuXDWr137/c//ei01eldxa8noSPHoN3M7zBuLmEv2rmuh
nvN/L9+6XOVF6yQnR3jRzusYCzHaJGjvQjZAJzRBtQ7K1hdAu9TVyNt+Z2FyEcLVfHg4//JWDk/O
/n0C0xSOUjOzjk333bjGj6m1KZICY4XYp3W3OX+Xlai/5PzwoXTgZO9kJ551NzwtfopB2lBiqDpg
NLr3w8u8EMykL3zMa7db7PZplLOtZRcdZ/lNGjAQvXvmso10pU/z+L5sL7XNV7b8kgrkpKLiXo0b
6Zq/Ti3wVq575xnrUqWxkgUuiUBW73jCtpGil7l1SN3uSwLDlqGwQmLmC5nZ2i0WG5/VZLC1Z7JT
7k3QA7ehp574RQqmYn6pLlvZREsKEPNGK6KC2SfdjDwYTFG9RCn1fp7/ttauvtj+BW1N5GI+chTM
gD/b0deem1/nr71yxv85Ev/a/hqmOWPUQksA7G8FIkukHmHspX68KwrvSE7GBwm29x1Ift71XA0A
8J2/78eS20Is1SPEUGczFAbHE+vaZNdSLQ+Q0gMJ2mkV+NdGB5jNttus8corD7StLcAoFiSuO+E3
OId3Emn91nU8PvjwgWz3nBfFpgQAGyZUZXwprjP5HiY+6CySxddTp24ZVW2UnmjnAkpZTm1YeREP
ELXi+zF1HrwJ/idqLL9EdlMFFVKDTZszcHpZHe2kpMMVad/Foy2nTvcAqryoKeaB4tbziEEkKmuM
b/KMXNnlRH04DRYgOkPpKOKTE8aR/btJ0T5wbP1OLa2wRXJ1itTkhehAMbQW4NQZt/ybgjgKKAf9
d3uIoXSfSueVG1KHWWPyYEi564vUyUN451awmzMQux8YIcpvbOZu8B+JoDZ2CaE/79cMVRKC2AzK
YuXJGtoVtAzaGVxsNskxGJWcNnYDix8QHFI/r3RyzJNq3MEC43dBOoid9p7a6raMtg5viyAWEOpi
RLrgXLt9EcCkJAJEoB+HBwBtnYfRssC/7b2o7P0hm0QeTNbA904BxS/fmeX0BW5IRRt0LTJr0K5n
q0UV3ACx1PSWc6sji4PTzZw22Wg3HZ6AKZQQ/ueOeMumEj3LzknEayUMDVSayVdYczcv8AZwv2pj
IHEgQUYI+Xtn2sj2kFkZ8W1Qj7cV42Ib4aQNgaftwLYjri/rBp1WoKeCojCAaQJPBpox8VAdhV0b
D29Z12IVUyj+mKKwxwAlVfLaJg4BZ8K4J52rCB3wKQcjPqY6nMG9+tGJQe+sVo5723GdnWomdSgA
YNyn+aw3vQRMxnKs8YAGP1jUSotb162imzmpwTTomtRtr5yWQgfB5hN2A++tbRGR2s/ENN3rJEcD
2kvGrVRtte2dlges5S+cqCRwCk8GudPEoYyR2vNxhjZYF+kreO40IeRyWWCNRTtsqqRHG51yi+yc
pIcjcuK54C/pwp6mENZXabuRlIp0W9apzLaUWbIIujLKr6KJz4cZkIQmnGjlvoihVDDZKaoHaFHB
0xYyEpu6zlysjcIMPk9c/r11RbmXys3vnbmq8Pczrw+QBGe932CxNq1qoWw/lvExQp/00e1Gc49Q
4t10c1EH0CuBKAesT0H+Y30JHrrhlD+DJG3fS25YHgrqqFODrbMVaRpEaALsIQ/o+S50Fx6cSNQ/
aNN1fehOIgoK4/xwyzm9EgYmt/AX6wBJYF1/G0Va7yI4S2yUYHKTsUJtagg2PFPRZzPCEOjT4Gin
2wFlzNNYZ/RZY+LyJvpptv0Ws76NQrvQbMA7qw88ggqYsrwO09kon5+9Angau7Ew58xzZYcWgSuR
PbEsQMCuMJrt7uFUDXMzyostc+BCNgDDgO8BgJx4M8Ch/FlbZb6fZ5UcFXXrYFJQtkiz7GuMcOnU
3s04EO0P0BPdWAlGFZ5tGRC3h9TXDICLalTtgWHmGziN8AL0hJwQ51CNlwq11kwkWAFL+OmUXUeD
He2gOwCvyaj8Ah8ZmB1FThOoqkC3sDM7Siw3FH2CnDjJX/BShi+ZVTlHir0bjmJ6VXHF4Rg4VH4y
ei+AcpXgCKXke1c15FkyYAbdqkdxVSWhGWsMmVN38EeE1O1QZsXRITL2AaGm0J+AAnafNs099Lf1
by+b8Lcii6/EnLqIlF32ev4AW0uMFmllp5zCkfFkn5D1fyMF3GJn49xFSnafS8yX1grdHEO2weTR
0Qb85a6v2RyOMhm2Fx5/JS1e2o+MvEpZoZPxRIeZQ8HfHSFik1MR5vnIXx0gVUIzJ+MuTzQMSZxh
zgPPTHxvzVG8aTg0n/zoGYq3to8+MTxToHyS/04nmwU0yqYNWHZl6TteouDGor2gB05zm8f5uGPS
JQ+65ebUxbrbjNGmB778ZojncqdMbr5nEWBDxdSXIdFWftCZmfdDZ0Gxq2zq+jVObPrWJVl6H3uO
c+Vmln3Q6ZAhpMP0SsFJWft5qd0d82ChPY5ILzbQqiBXbjtKAZCM290XxCoPPY17YFxdEr1iQiG3
JvWs27mK6os+jCvfyFKoifMZmFpRT2AMNRPCoT7MuefnEQ9r5oTQEXvmXYlRQXQ/esUj55P2eQOB
kjnmTy4cVvFaq5fz672SBC8li4rRYtaUTdExF/uaXBVWFlB6y4x7KZ97L+g+yJOW7PR3s2LqjZ51
LKb2ZLXttp8h2EU4C3AAhWnSHEegMATrdxx7lSoXfZC71qq/n/99K5/zksHe0cwlZmzy09xEp7zr
aJCTbi8gEOm4XuejVeVc2Jdrb3JRMGs1e+OYohs/RuRtNMXdVEKvfHAqH+YRlzSg1m6yKJtrC+ns
ECfxSdBf3P0JcbsgZbflJerF2oe5CF7U6ck0c284ITvoN24H78q2gpMV1DYez6/H2h0WjTzRF2U7
jIM89vjeovtsfJydT37Ki9o3As1FgJwQHeOcHfOMBg1qubS/b+jD+Wdf+ZaWnIu4lM4oODpFJase
Y0v9tMr+IRLPSQL8ZscutQxWyrr/MS5E0gAqgNvYwJxcU5nMQRXT4en8j1i7+uILckvkUNJL5dES
FKlpfvDG5ML7WRtILdH8bawNJI/QFBiZte2bbMej8soi0Oad5teYKbj35c+yQj6O8+tz244sPqjO
4xiLk9k6kvm2Ja920+z69Bd0eC4ciH+UBT8IYP/jVOeoThTamSfIdUbXIHd0kd/X8LWsZjXveOdO
Idx6oy8zioE85B1BDWAk2L2W0x902c8bU7rFa5lExbGqkO6mHrd2lVPMnd+RujjAzjV9GNuq3sHA
XAVGuuxTuYi7RI3F09xD+2fwjjGCBM/lLY+SAxHZ5vyn9PFexpDs3w6absrZQ4EOQcAOUlG2h1FJ
4xQYcabe3WfuIJasncy1mn5KgFUGWx6CTsMmrx7dixrFK8F0qY1Q2rKv8iJHb06NsCB+qAWGF3B6
GS75iH78gsSSpyOlIXaXuNaRtnpf0hEib7T9UTvjhb38cUByl2yQNkoyJtLWPlmc+cT8zHqAGL+V
6jVzLwlU/CGJ/v/zR6Xz7yLHnJbM4nl5kmLkN0k71F8MJNI2pqoMyut5yI+RnJp9ZLP4KaGDt80j
qwt0xJD4dRU/ZB0MECx3HDYl9BtunczKr2MKaGkYD6wOCSGC+KM3DG+o2Nk2q0FvgsgZvGt8YUZ6
Y3mT9WQrPV/VkuobT6H1IAGnhfqemLetcUF/G824tRud3bA5mh6Locog6gWnoJ0ShGzsbngxU8Ye
+w4u6q1DuhPmFM3r7DWWBJHX81J/rEukHxUKwCsWN+Nt5AzZBuLLZDOOljy2sxy/j+4E1pvkDr2q
4dcKWAxmX7Flv8ENyt1LkO9enI64RznD11B0udhUCg1XkKzJpmgx3ZMTCLEDhwjEkFcRwKWtCRWZ
4v1M43LX0KE+JO1/nF3JbqW6Fv0iS2AMmClw+nSVpNLUBCXVGDCYHoy//q1To7q8kCNlcqUbqeDg
Znt779UYsoe2Vw41cX+oN9xR3hXznH6PhhoEs7DfrhgUkcows8/yj047YTxKxzU7VvBkK5ik13x2
/S7+fAt+fF54/iK+in7Qlpu3/FgmwcZj47cg14cvPXrJ/RmU9jPqo6NjYEYcJZVLv1k9zfafP/3j
zQfZ4f8u3GZIFTMNkSc+UjeaVUfgJuD+kSYhXwL1eMH5zf/WSDOnT8DgOIu06xjG3FFe/3bySyXG
lUqot2T+UCZMn1Mfw3OL+3h6Nz3NbxSWgtfZd/2N/KAv/GV67L/118DIXTjBP46IXrBIDpxSo81f
FQEOjP5+JvSakfkq8dVzbqcXWnlr07JIMauGdWPlWfwIPxkIyI1Q8aPJsBmG8kJQXHvBYsGOsgts
neHQS5Jnyx2j3NSxkFP4+apa2Q5LyYQK0pZyajQ/5rX2wopNU2wFzSX7k5WnL5lBkB90k7quguNk
00hI0L1RQ/78h69M7VInoRrgggBmAD/OiBo8uz4z8jmuklnqXnjDSvrnLUlAUAmYJjFOuLn6BYuz
LPvjTzCGaP2fohIvhbKg6AtNazG/DgIwuK9912KbewJh0EAg8cjnAYcgJTeVgQylkzZjXE5TdyHN
XDlql1D2uQ4a2ac9P9K6+omSXph5D6WVRp5dwo7E73aff83aAliElNESI29gMwChHggvohQ7P6Qu
SS8E3JWtsURfQ7qgm13hDCf003WMeqYIS1r8UuQSF3JtkS3iR95h6HGe69NA5RuK7ifVA7PpN9Bu
cNTT50O09hH0v1HXh+NrMc5YyAyuxG57RYoba/r5+bPXfv8idjiyb6GywCC4Aj1kgOTnOkJDAGal
pSNQFq2LS2nVynJaQqhFbmXw0qnZKYGYK9QcvnV8vq7O/JN5Osym2H7+PStjtQRSQxrd532PzVGB
nzU/OSU6JOzha89eJIZBC/96jsbAseRlVM9mk2sWNs3z509f2QhLLLXS81grQvmxKYvrwaPvEI67
QL9cG5Tz5P9zbKusV8KqSn7s/lqFgIPnJyqIy7m/FGvX3nD++z9vGLWAvItjsxO0yvbUSzcsHXe9
fwnDvvb485j98/i+tp3UdjA2WX7IqxdV/DbkaxBPYMf/+2xqZdqWac6PFrOSe/gUmmPjJ85V30Hy
k+dTEn8+vys7zV/sYtwTKkC3kAbQ4Sw8lKH9Be0+N0Tt9XeSuRfesjJS3nn7/TNSKfVTtx8QtQXt
dybIH6qq3nfzdAHku7KLl+wg2fdQoraRwhTOH4JLzwgfTwqxmcF7c5JL/KC1lywWk/RlU/i8BCYR
ouYh9Lt/TRarosx29zlBq3Gcku+fz8naaC3WFbyiy/GsT30a/V8tf+zUj/RS1ekvZO6Da+SSumB7
k91WqNWcxhdU8dvX4Bn1bFKG3pUzh0lY31iP+sdD/Y2L0FwIUOef/dErF0vMB594Kke8suwl8B1/
mksKZWszsjgl5txqoSKP8r20+11AkiEslSAhikAwIALqr0rIJXDaOZh+9A2LmubsucZrCw+mMR0w
5BIcx3A6I8h9v4ZFnuqgIweLL/gRXdgwK2O25CmQpK0aauPTPDiT3qVN7e3AKyj+fL7AVgZuSVNo
BWmh7JOK06z++FxA/QlKi50Li9ondAa+du9bchSKbEqmnKAMzCAhbKdNbCOX7uu3zz9hbYAWh4dw
+FBlPstPnkDTtPLunDH99vmj10ZnsdGJMb0kZ9uRrM/zcFBmpxEa2w7UB8evvhlYXH/+orVvOP/9
n6hIvNJBj13ok+HuuMtbVx3QCG5/fe3pixPEpC2MpRTF+FN0a7NyvEECm8efP3wlRC3t5rRDio6z
Wp5SeOi1CkTM9idIjhfuEmsDs9jYSR0kHipNwXGgsCCpBN9QCJxtvvbTF1u5oNnItQya01ADGOw3
8JbqIiUuBLuV83RJM8CggycDNsixDG7m4GqUTVhk31Tx/qUfv2QaFEDlMGxffhyT99mugQSAxPwl
baaVYV/yC/Q4OlmQI5OEEjpQMDV0An0Zff7D18ZlsV/dQM/unFjBkY3fc1QBwGOLCu+mQhH/ay9Y
7tqpdntmu8lxKOxt4oOTnlgQu+i65yCRl7Q2V46B/+MO9Iykdnm+FvbJGBXcGJRV05OWzQ/ooz0q
Mt7Rrn3+/IvWpmOxgQHRcdMJgfpke2xb6HJnG+9rkWfJHMhNX0sVKIAjqIr5uRKB6+glyOhKbGCL
3VsP3OS11yXHYIDjxqzSUMDGPYSux+5rA7PYwRCOH1o3TZIjeEgvsIA41ZpeGJgVPLS3hNAXHrws
5BzwIyAVj2Nnv1mpsx80/0ks2JHQjGSQxa0PXNl/zpWcOPO/WCddYutzPbaj5C7ucY29FVzdAOW3
64fiazUH53za/XPYWHqwJ98BeUj6I8B3EM5E36vmwde23xJg7zgWF9OICj1KfSD/F5FT/LZwLkj7
++eTvnIqL12v6oTBZUc0/OjV44FR9bt4rlwSKd3sspSmFz5jhQwLNYf/DpMPaYvW7uzgmNA6PTl0
lM9VoNLHKm0hOJ6mKGkNRQ0fD06ATMs8FldJDhCMTedI9L77qtAq24Apl1yo066uyEUYmA3pYTnC
UDvg5W0mslu7hQGJyubXHmyY0GZNbPFq0/TVpmf5gTfJhQRuJWQvgfnIr9rA9s/Hwfg810XIEoqG
6zv9GkIL9/D/DjUhde3DE8OcXHu4MwZQpsQC7JJ6F/K4lTj017Xw3xXvFmZySpi8oDsX2tC3rlgG
zKV/YamsPH6JvO8qsFfdEfltVj5D4yVsy6eUfS30L1H3rswzqwNLDayuXh8UqcVeA3Jy4bq89ssX
oaAC1IvyAb/cBLcWQMWFFcCHhl1YsOeu8wdXpSXW3vPyFAgxhdp5PkHBgWi9mQq7g1kP7KEQ29jO
cufp2JHWO/ZW013ShF37qvPf/5luGvh11zIvOLZOi9t/EQvzZOzxQv6y9vRFXEgk7vpiQr+hl98z
O90b3PhlcEngbyW4LcH2XMikqngzn5LRyr9l8DbYQykzu2djF0TupP2dn3j66fNIurKv/wIs/hmo
pEm0VVkIKK55TqGT7bZe2AAb6mXlFxfYYmdzIMHbaTj3KuGjFfl+cx8Y5xWa7vMX994iA5jz0njS
RuUNbJ4YDh+R3dbbVl9qMqxkXktcYJ03aaDPvQylmu3kAdDPya8vDf4S59fOaUErUqGZyAsWelLj
/Gi2tgf30vGiKO3KDC/5kqk9scGxMf495NnK6m3ib8K94rl9YfjXnn/++z8rqKFDZibwjo7J+OaW
YBo2Zdz1KoJY9IXtthJElnBBQoSUBpKUJyK/1/D+beWroA/UupPWjT3cztklAtzKvv6bB/zzKamm
89y3JgMndIpGTaGxVYl7k8Aw+fMJX3vB4vimFMz5zpHmJGDaHnWBOdQ0Ow1sevv8+Wtrlf53Lmgq
srwROKXTup8fZeuTvVUnzdda63+Tkn+GRzoyyCdc9Y/9TPfFDORMKZqdKS4JFq5cqJZSzVlZdBAi
6vNT0OwrB6p/ErSIZCdoBQZxAA9M/bUFtcQMTj4s6gAHy9Fym5w8PGtavGQwzUDHhPR1mHDpX4+d
mk/EVc07def+wo1iJbQvUYR90BQ16NhI3ySEp6HcZsp+A+jRAWUBL3v8fBGsLLIlCWquFITPFF4C
65Swt1PorGX7Iv3ijW4J/+JtByM8l2vwWummpwb2kDCQNGz3+a9fCSdL/Fc1d5oRPeLOZbXPHFwL
kaYn2uTfof93ISlZe8V59/yzjkHWsfjUcdwe6GPl3fQKyuwI7/RS93ttAha7HFwvOORluTlNKdxK
vVG/91y85Lm/+doQLXZ5gb0NkzZEdFzhwnqETfa1O70NgAR//vy1e88Svmn8eWp7CPufhMrtY0rd
/qZwQFdTvdXfuLwSV3yQQcxE7l4F0ogjLNSDiMphvhJDApEGnJkbT9TswuVjRTHMXfbI2QC943ye
AfAowHTE5bI/9DluxKQoFeB7il/3RdfF1jw52zYATcXKYGyukxH60hmmV6DzcwntvRJjl9DTIj07
63mIUmMx/oSSZ5Tl7aW09eNnQwf2vyvTnnIBjRqPnmZINUAaFpCGKhWvn0/rx8vSXYIGW9m4qcNS
cxoleXXT8R0co+dyzi7EtrXHLy4SrBh00MDIHcUSOH42AEelL6V1EXh1Thf//ybhLpFjxoU10QQh
kBMrp+S9olb56oFr873wSllt64pTFEAHt3qwpvIt5Zxv+tT4IdqZ3vevjd/5w/8JGyxpU9ITjW0d
EBmCV6A3ZQUjcgLRyYfPX/FxZALL/r+vkGDYy7p2/eNwBgXADMeHd21irjz/wtmw8oIlfC1pGDTX
e+4focIeyXo3Ay1j8xfRfSm0wkL5vx+gphTSAClBq8qq+4M3kTIeSAEIkAPexcC99EIqsrZRFiEw
8AjEu+BQeCypeyrt4BFov+fP5+DvPeujlba4sFSN254XEqrTsLHeA4dTxq7xoYjYMne+5Z7lXclB
q/ukSL1NlpX1FnZA/XWtXRNO3LL33K8liLQdKIITT34OLJsjZddjG8oS1Fu49uZXo3atvV8pm0Qt
mTFMlHXtpZT840QKtOr/zkIygxk+9ZgFHdxy7YS5fnKsIISeyXHs3oW6VMdf2fJ8MQuq7TAL2IUn
VEpnOEwXM/r4JaQ+h9TEn8/G2qcsJiPrvFIRwK6OoEsLaJQO6BlANmfIXlurOKN/njurvLB41z5n
cZHMTeGMMujMydPBftSgeydDTG3nAsRlZe8tcT+CVP04qMKcYORbhDOwAqiLagEia3NqsvLb5wO2
8pYlFhLimrQCW5AfW6uBCfBT0P2pO8j/mvpCdkDZ2jgtTqkmKWfX5nABokHaxq6ToSlqLAVJY9B9
fredRx4soNqgqAxqqopQ9QEbHbpeh2KU9Y+AGdRSs4PRhu5Kt/hhyoBedz5xdgFqxV6U8G44ZaoD
BogUwK2FZHIzG5pWdQ+DwaLDrUA0TnXjVURfVYkldoCs89fAGmjs2lI+Si8TWy/oxDaD984WdEOx
4cHIwcRu7AQs+qyRYVtb+C1uUkZVIfRjggrkO/A7rwaSc0+OZg7umTxBL3wcJ/OnUUF2pdvMuklk
MEaMw7R0hrH31cBYvUVGzMOOarkX2q120hH2a1s5dZRZPI2TgeR7JAz13p/bn3bZ8a3fS7pzqOn2
2qK/pIEAKqpiVTiaSh4GRX4MPtPfxsrXWweqUQ9QRHlOxoZtBJHqT6USAWo9qTZOG+hbp8rw/+UM
g95khlajN2AQOyEg9p7O5M0pCjSuoe+6ydqqhaAL1MCNl0CX2U/nuATZBZB6i0dQM5gehoL+ALIB
8g7U764ZWNx7sIHLmKhBHXAzBgF97rPIz6wZGs7eHNl1+QuayyLW9gC5ltHPgRYyEjTpM77DMhAd
mCoGsQeXqmPR+BX6JqpDgSkYAXuMSjMHt+lc4Yhwu8GK6i4P4HAPK0+ULSBYVU4MRILijSHjih23
Y8B1TrDRjlAVRRcJeqT7tGrm51wAh++MjnvwnIGErKbNFqVyh4SVSsutsdzgnrGS2CFPWXcrCer3
rG2S27HQ9nZqh2FjoGt/AwzsSw+p7oPOavVEksreVlCtvm/6adrVDYQwQmIX+l1OTHcheNlOyBkb
NpQ6cpPowvzIyfTHgZfWnduKKcbUdDoE8NnZeFAr3mQc2miJafVmnBOzZdDVDhvudilkFLR/J5oh
v7HQU3polAt5fhfqDhiJFDqbrIMIbyKTEvxUd3yFKI6zhfDfFKZVZ++rvH0pNMrbfV0ld9Djh6aF
cdLpdib1HIsz2zvQPVbJWHRXU25nWyJ6L+JW0kXI5fn3MQNneExAuYdw2AzSxmRyYE14WbxOgk8H
6U6gmbcD7SK/0eW+rjK+cfLuDT2y13oaVJSXYE+oHjh1QD1a2GExewenpYlHJOnYpqJd2oT1wIIy
DvLAfuyxfhS0OLR/n2WoQUZ0osUU22a8z3EEbz1RtlA1SMq49h/qwSY7yKLncFuvygKIpMrfgmRf
P0HU6rGsrX4K+1zUcqMCmB5iyQLG7okiElBguJPV9GyoZ7yYp524he4APOJSgpBIDJio2EuJ416x
oEnjrmNlGjMphjL6UkBegiaxU4DodjSAgb0fdmid9K4Vue5jHjx97QXnk+CfvNTjgXQgVcCPEIAP
E5BnRuGGjp5jRf587Q2LzHdmuQWFBWRbJP/hAmFvs5ekvpVCXBiilQPFP2d5/3xBDzbyYCpTnQxT
HYygoY9QUvilJX5OLuQRKwnjEkIZDEMOT6naO7a5f1fZ8tEBaOJro7PIgnAYEqJq5QGGUSYwMJ//
wEz0MS9wMQdV7sIVeO33L/IgMzspYI1MneTkhFrB7ri7kO+uJAxLPmKgYVDt1IV3zGwFnZNn02ax
PX/L+rvPh2dlcpeERJgHiayWRXMCoJdDkyXxwzJwsk3upBcSq7U3LG5NE9yXUit33KPvpQdF/UMH
wfw+my9UpFZS0CVeFYJCtuu66XwavWarsjqPc+W96SnrIieQ33pV7KBncvW10VpsZljoCsvvxuGU
956F0zmrTx3ckqI5yemF71kbrvPf/9lttkuynvWYcNCO4Vrwxwp+orh+ITtcWadLbftRzkgPSdWe
mFOMeZji7nPVpKV8+Hx4VuZiSZhxm6anDEgbuH4+S6NvvXaODZR7oB0QNch4ys6+EDB8jMYHt8Al
bybrz6l6hav4BFHoAa3DLH3qoKPEXfTdnQsvWWHnuEsDEjBzUnAl8RZA/6IidSNBuk1rUcjKPDlz
s/GL4puoXpLqUvVqZfKXtqMIsqJoLLScyJCcOO3fRlq+QE/nQrPvb0/m/4YN5ObFXgxccMaoVySH
2bbZ3lepJ0NWlM69ZafFDah/9OgkI4ka8JQPpGqmCD3+cVsVjYbgjmW1G/hEjM9wwTXfE6PphYH+
8LPxs86z/M+aT+EriSRrxEWLBmfkRncqp/nKwkH5+bpk5zviR9+93LeOGsaWdf6hho1T6LMRqjoi
0VfwbC3uJFDc39IyR5sYIrrZXiGFiT2KrTF2zWRvwZxht5Y/QQElJfYeoGz7IEsVwOBikrFqK33l
Kk8/KFFON31aid9gvXCJzTuVN+BNQH8tqb362qnptKUAo5xhSWMbTTyoDFi0ku/dJB9go9AzGH1Q
N99pNdbhONTiFkAIB5R4mo5bGxe0Q1AwJMcdINQvn4/Nx2P/f5xPaueWlsXgHLuhinwkmKANR7X8
EmsHfPdFOIPurW6h5kmPuW92nnG2uFLsOtUfKmhpzd6XcBJ4zTng/bOCpCUQNTvIIAFkFLKZh8rn
IcxUvpIC4fHOfx8/gZ9d2CyARkY2b7rsARsnnOsv2b5h+S/GCN7qIwexBn5KuFfEU90eUMWfYQDf
4P4AObQLH/FhzMRrFmNU4h4JI4cSuyx56EUes+R3ld8zwOQUuf/KYvKXVpimG4VKvLQ5uU5+gzv+
Tnb5o8f1V5IVfMEil5M+5FW9PG9ORNyPuLmdVfpHfaFo+WGmhYcvcjjZ+x5qfDQ4wAjM2jEI6D5q
2oKeMrKGfp9np7+w49bmYVHIqm3bywXJ6LGGtl4nHuHRADUC7HwQ2FOAwD+fir9qQf8f8/5P6WDu
ZrhWc8MPmSNVEWXe7G5JISCCBjtf3ND7Gp7JSr8MGtZnoV0mw6/McbOQzO0MIHdaXSvf4zG01lCg
aEUFFQByCTPw8Vj/n0JCA0HHAHrh9lGIqj+07mSFyvLszXgWrgAV/1Kpde09iwXDSoBNvMqhx677
2dIb6u9maUXiUs/m45n0ln6K/cw0K0VCjzbvN4YVoWI/Rl3H7fATUIUvHY7esmQopDI97ytsW51t
M6iRZMQ7gSV8uLBO7L/H7AcrZUmhbodmgsHRnECwkdAXyA3aAPEH0JDVo9gJ9E9iNByrTd6iXAc9
40DDONxFBFdNubWmbj61djDfkICNTZT1OEzl2Q9rGtGMGd0gv0PaZ22JLfsYmAo4k3nCf3WlP9y4
g4aGZUms67TiEHSh0qAh61RRI+l0pG7Gtm1PuxDie7fSAYSX0XFGXWc2u3xOUpSzgyLKGxSXPP+s
SCGnAuYNzcjs32Ug55+D8TN0HLss7A0sn+esb27rktex4tx3YMxiBivG+I6PUNOkdwRwzcfE4g3o
jQz0T5Zo77Yv+QDdDTCHDsnk+8dMN/NbXzIZ1Sm33hXNrJDSatwmjvZ/W9TIXTB7BQomWtX7wO/F
PvBae0sLWh4sVYBYM6dlxOrO0HCAQ+nNBIejzZxP7QPvgwFtUtZEpvMrJGBttxs8om+83Pjv0Ids
o8b0w7ZxvG7DDcTJ4YzQoGA4OtYjwXb/Rbw030hvktdBXptX5hftgRPVirBTmXXVUz8B5N5BMQbn
PK121dA24Cz5SdxSNQyxn4jkJp2zAANs5/dz4VjnokvmhaiP5Lc+Omo/uqb0rn23aH80Tt1GsEec
9kGArBH5UPdueDr+hDVkuaOyTQE90MXjHAQzSkcw9+6N11zrCvJ+EkrSEcYf8rPB5HxPi9Ygte5h
JuGW+GFQyRNYTYBW2rGsKWTHBj/ZaHKupebcRB3XNVwNg3oLXUcMC8+s784MbdapyZKbRKH60drE
27g+zC8tq1QvuQeDYdoS/wn4YBrrechuNHfaKoZ13bibWN8eh5YNUJZ39G6sHQZZG9/azb2gp17Z
MyR9IUHNe9ruIX/nQkjEYySJy4alb5AwCiIlB/5SQ6Ybfo4d30HTECc5FGg3TZY/qcCiT1rhn3E1
4GTJyjuW5AqP93tcW2YSgiziXCMZBXd60Ldjm88xzyA5S1ppRmjeiuaqtlvxLWhhSmn64MfE+F0g
h3eMQg+hZ3hvYu04+5I6ZDs1JXlyaa9vKx/pEMSJE7Qr6/Q7VmB6hbYZrn/oNJfI+TIYNsS07GSU
df4QMq90H2rojd1kUCI8dUKKE/PGdNND4SyERk0QQkUlgKlFS8H3HtLNQEsUGPGKpxy4dfiGQdwG
up5k+qH4UF7BFnZ4TpoAZWtRcaQdWb7lyeQ893UX3IyOk6A6CafYblLNxpsGgDLEEICS4KFKGlTp
lQX/nDgwGnmxnCFraewphCaiD99zJy9CouvyyU4FefAJK2BXGCRgg7sO926n0WchnBv1C4TYW8Ab
W+dGt/Z4nPsKotVYXvDNgKCwVna1ZQNLowFCGzHvNIwt9Si3Y551m2IcBJyWElNGcsqzXTW5/W5u
+LwZ5oneirQs/zgKzq1OkLhHAXAJwhaOTmBQ1ZZKnW5yIFpuTQpwM2tSgWqyqndebc8b7so2gsHZ
tENLo9iUQZNtLRcBTSbc2sA5uo4U8dzD7Lv91mgL6A0tyM5pOhP700TQ2mmAcO2t9h1JtowNLefX
ruur14nnw70FbZvY73J1FYCOdGdPUh4zSP1s0sJ+Hk3T3/lBp3cJYQmUetVsxb0jslOdwSyK2WMS
JbTnkWltHiaw24C/I3+D41Qf+rWdblPWqtCHSNaO6nwPkXb4Obv9CaBec6tLx9v5LgTi06HRYcEq
DjXert2hkN6iPS9ntAvVc0qUg6IcBCpLgisPLxMVwsZI/xLMQIY0TyH45VP/aoD/JYxfaz5/N2wu
3oifWvHsWFDSbBoousIceKu8OkMXpG0OOIq6PUsaAenTJmkaMAI9fg9yEf9dOe4U8Tmlb1YlyU4V
k0GPjLCtcIw6+MoZwwyCJTswiA1IA9wCTq+CGCos1fI9I3UVp1DxRlhhLhqpbgIXYigwJU7BzsqX
+Xaoe/d1mCjb1GM/fpfgvjyp0a4OSYphyFvpbF1UyzvU2ivEHNVHkBH2YjOO+d7OnDymE85SEErh
82e0vdOTXcZpoWSY007EE8sMjkNoE0uprhILf4em9C3MNdVejOhRNSO4O6iJIVABkhOmSvwE33WI
gc+qN3MHAdLWCrITVGTxLwdIiti2bd1h38Ai03XPXJC6fBDD7GGfls8tT18o4dmedXm5U33anmxM
JYSRiY2ekil+tXM57XoLpKG88H81E4BsvKh0VNtwI01Qk7tKW/zINAfvY7agQg0BLoTwSg+hSjP7
nlbsJ1L5O1E3+8GAF+walPAsF4WJdNRj2PKZwiUvyHYEdJW4rZC7ejVahnNF1Ya2dhXyqYX6lTUi
ex5woZ6Hor3PYU27ZQKNMxQwJojZaDCobWhSz74YYpSD4YBKrWuvRVTInG7nzbVzQhvuAeARc9Pi
fr3JS7RlqJQC0qtwbapI/zKV6Dv0Gp2XBJ0hWaFRHDj8USRlvQm48xaM5VNetTvWsHelRQY9bA8n
ryMmpAjmN/JpXE4Jf87nHtE3RYfD60cP9J6u35TSD7YaR/XBkRBu7dNf7qjLcOqw0eyM0o2Ata50
pm8whH+gMAves8I/QA/smtsUp5AEC7Yt8YuQzzxVrcX3SdGg9RRghIKAKnBhCqAAKMGWkaJAX5tm
3wt0LhvyV0G7QUcVDcpIep2JUjNWoWlQjBlN92Pq55ekrZ2oxyG58foACppediuI9wKJ4FfAAZ81
rV9sCLvsE3dEK7OcEQJnk8E5srF+Q+A8jT3He4ReVb8NEHpvaqaDN+lRsrFh7bj1R+8ug8BXnLLm
3vOSF5nCr4gJieOIDHgdotQ2YayL2sl9D1wLbVyf/5qHIQtNVZch7brbgII0ovJxCjs/+IWSPHKc
pgNdGrEfCd0EworSaERJez5r2aKBIRs/5FAUD13l3mVl9hsYDBUSX6Lz22g7bk19U0OUOHZIPgJ8
zzWE2qEnlaVZdcCOkLcpqe2dLbMhCuz0TzEnf3guvFAFNg61cRpxczLwR3H87+mk9rwGtYWZ5JmN
xYPHkDmiwdwcXJw+EbVhE4gl91YPRRJ7PkQQWWDfp3ZXxBNkiKKgQwt3CobfjeEQvRczMt2KeFFW
ewQNpWAA42disW4lAF7V+FQza9rYQ5dHeYaUhaSy2SNeIBfO6R83C8wRnKjXUgtrKzV434zrCiXB
5Km04I0GHXW9Abb7+2zh3QNqB2iXoLc88rIHC8Wa4tFL8tim4xDBceyHN1Dc4Rqwr/3cv4Y48bAD
RW6E0Q9cBtAERlkvc960k9xBRqQPW6MfmOO/k5a7IfPdajNYSJIhSARrIjjjhLqw72xBh2PdWh2k
zIMepIfci6YARjNzpQk82sw7MeWwsSe7D2u3bpBeZ38KyLuBIyHeKkpcvJ4mIYV+buQhksBCsNMb
Pymr2HhBHuaJ++q4VhkRGA+g3qLh5NzhBoGuoLtN7Kb6nWaB2BDqWleIwRAmwcGxre3cR5OUPqCR
0cTZYLJ4oP30G5YkSBP8LhjjpMIDBBDTj1PWXlV1DVnnsrXiygVOHvKPzzwzN3khYFvUZPK6GRzy
UPpp9TARSR5A1+4g9cug72HzB5/R9MYv+jI29pxt044cjHDpVeI433JZZdt64tAqL5QBGsErtlPQ
49sHss8MGvXAbL83KZAFRdM/wIHB2zA7/2aAUI1gmXAtSqQ7zdTRg/DHLkrG8QnK1Xao8/FHNs4D
LDJQsy+aJDhZ/pBH7tz+AJn8Zqp69G3lrcmNg2tXj/APd3aluiEeAl0eJFCAPPU9nANeGzcix3mI
m1IkO/KdU/VAZYoDZ8D+g5RztdGDckMPLgX4T/eONKc42L72z2iC97rubnRJkFEmVgqSUqu2WQ8X
KIf0Iia8egC966RHHcR1wFSUwpo7BjgPKWILTmvKkw3JrR9g+ZFt3erbuZMDet4wcnIVBBSCxhbb
DqleONoTwq3SedQyq47cvrxux9FsFbzNBsdJD65UqB24YtiwrvwVmBrCo8jno0rmFFHRVttRJDBd
CxBDphZQD2jxj5FChyIeFWTqfYZjn1ALooyq3ECmWm8Cx9QHP0nOsq9DFqew3IUII8h7Xea8EIOV
LMb/cXYlzXHyWvQXUcUgJLGFHuzGU+zYTrKhkjgBMYgZIX79O52VPz3TVHmTVHkhNZKuhnvP4OMD
XAgtMgmoLG1xfak41NNwl8N7mCQ/50Q+LEPd7BMwUWFbpu9zomA20A86IlZphcD5iQd3ggWzhHLg
VTrkOJiU/6OvBApZtNfRgArKsZnwg6opY6cMatsHv6/aqKxGftQsH1BU9sqdZbHvadZ6MMWovg31
HIRj7WI7wFt1zIh/nP0WEBYkxOEGhAdYX9UQuydOemTSgThjy29HUVPgW8o0DIoAFdgMm2YhvcMo
mjKC/eOAf1BP6wOYdJC6h8B/19/LGoCyUlT50U8gMpAVdfWAnMUUJV5dPtUTRNM93PPCqba6nQvb
mH0DvM2udKg46oaR6wk09mPpKvgu5Mm8H7mGLqPuwGnrnyrwMKLAl9+TRT+UA1/CYZxwi8Cd45rZ
0ze11E9A6QV7NXX2A9z2OhzoDRZJZwFEC4X3vexz68qXzfToZbAcaXoLhySXc1QmuPIVBHkPAonK
o66bNqRNr74n7mIDuQLnJBe3eQRblYe2z876uM1w9BwYkehEHwb430ETP32To1L74Ty9MhmK2xxO
Hi+wrR+uG7y/QicXzV7lc7cLSrgWFHqIA0LFzi+HF6B7QKiEmeYXSzU50LewH2hG+0kvKt8lDS7f
XmE1uPJyKxSWnq/yDFBsoUE85g0ORimWCqZrxa98zr9TzxvDfnDY89SpB8Awh6iZPWePaHupRgfy
9S6SEfC7ILDtgOIKUvLJtdL+68KbZQcAUxbaTFSHzuLujaNsFnoSoA5UTGQaKcCk6quS+xZchfIS
RY5GJKA/A5CVRmnDHbw1ifMk5sF7UJ5ebkpQye9zWw23NKtxyOIFCxJz4jIsOnuoSXaavdmeduNs
zc9iYuKbTXV1lctJwrzeEXd212WhbPZDfhSW/cpsmCHQQo43My89sJVpeeQeni26sFRUzkNxH6Ru
cyPnPjlYcNOIHVAXwYSt6kM+F/QoONBlQabqo2e7/h5g63I35ay7C4J8wLutPPM3dZmjJEr5wbFQ
pxypwk6HS8SBd+eDDSUhqBOJjAHNVLtf1GB7O5r3EjmAJgW4anHz2Kqkdw8bo/7Q2ezM6/KTa3jY
2hGeyeez2BrgljYUV8yCe01AFzxjAPuMc90Ur1ZZJIh9IQ80ExTaCwSlYKz5XePX2RWMLpqjr8cF
gvPldCRBhsRanpYoq3IyRW5aejscUOOuEHbzyKH6AaPRgcuXmUmBPIxYbrhTcjif5dU+baYCcuJ9
dkItMXjkg/ZOVlm3eN6m9SvOHxUBtAS4yhmS/HN2Swe1Lp7fJ0GrjrN2xWmS5yJOo3oaDn3lXrWe
AGjZh6ULqMFTe7vIUn4hMqh30uX00cHF7kb4cxHCXshXuNj5ELe1XIDVxnw4TdDX20HKz/mTT7r+
kltIWFF+TrbMnBx8hOVe2AF8OgMIBxwACOTfE5HoIzZyAOwKJKtIwzPcwhZ50p4ogcfKSQOM3DQk
O1IH+Vbe/uNaJTWL6MxLWTAlvIkZdEmSbDnZ7M7CtY3n84NUb2mg/6Z8epH5y+UE8EoB0CylTyO8
ZCw2tjFVgGm1LRwVnTJvQlKV2fFyFytpeLOODtgBDdIyQcFBsINEGhCwkx02RmRxXi/3sPYRRgmt
F5B56m2viRfx2LIHlcIVadyoOp3rYx+lx426mQevyrobgyaWmX2fud2xcosNTPPawBh1xbHNhnlM
0fTc3XuALpxln7sZXkDVRuV7bVyMAkjRd3hmQmEyrps7CwrXhCIFNf353KAbFTPWks4SAVaqAzxf
XhdHBl8dx9pofaW4Yuo95nbq+KiKBtcFZBNfuzawdtoW/KmfeGOFFZIJeO0NTG5gI1ZG6v/w37Iu
UQMQbays13ycdySHYKn+/amRMpkji14CuLWXy2lJShj7NJGanjrVbVSIVhaoiWGcghJuLG3aAn2W
P0E7/dZ3l41a5dqonBfuu7p6PSHjlnhWExNYzO3hc+GEDQhW9x1FLvNzY3Pu+l0XKRGVG0DCI7aA
38lxIcN/UrxdbnxtaM5/f984bxJNuLPANfhnpShul1s6AGsjY4QugzGtGu3MgQbM4EctRLnPD6ov
SU0+gzWjcB3/709nruVA0l0vcFlXoY+HtaWWULAtYMba7zeCVyhfVsBhuycFTfrReiHpT2ANN+Z0
bdiNEjdPJeSXJuAlAlSqQtb5946cgw0cw8qmaUIWVY+0JZfefPL4L8hH7lxYFC4dTA7rYGNbXhkb
U7k4cNyet0WqThz2XhWEY+hAbqHxs7+8KP/5Tn1wopiYxaIdE6sAXvp6YMTeUzzqHr25AUUuWSJU
7VtwAZYhJrNVY4vzy79gboSdT69GvTyQ6bGFXPcVdSh9Ru3E/soIwAOqtKvnQQfdHShPyR7eccvG
xvgx44pS39gDnAnnn5dAgjA5J/eidGlhK6mAQ//L26UCA44O8u+geXrm8znF926R5xO4br6OKD9c
0czhR3g32UgNaGTrcekn3R8xwAGGc6/8okSgbl2S999dXaGsyVvye6Rs+V23FFmMy0POETQfjbjx
DUo2DrdwJQWpuM5CVrJY5stdOVqvEGt5zhe8+JIG1ITLva2tn/Pf3+06KC45LQvyCfVEGCbB9/BH
mhXfmpRv3BFXjkYTxgnSlZKsWeYTiOQ3U8b7cPHF42JDKsqZ7T99M2zM/dqHGJtcOjXgUNS1fcq5
F0M28ykLUogUbunOr82KscUN1Yhs2ZDbJ6L0ocHbWSkcjc5TS2CkaT8l3gbG4Z8k1EfTb2x2do2H
MgzXlxPWZhGh+MSQQ2o9lHFYsuzyzKIo4g/j/Khx/90HBRyng3Gyvi5WXx2g5ZbgNYVE/wKo/S5b
SKYjNtQo4pOlO54RTy+M185tPWTkukag/qWtLK4EnCdurSrVt1VnZWXoVdZwP8As8xf4PezZgbL4
zwYV6Dkqch48K86mY+2K4He6eO4WW3xlszRVCO3RK1Niz+TEqh89UKy980cHfQgb393ltb6y1ZtK
hGUOVdJRoIPBnrMwaYurfNAbnOi1H29E7TxYHtOOC/gOwO9N/r0Xd5y9jd7Pyz99bXUbp5Qe80kW
vrWcvGyydzM88FAyggcpqg31xstnpQtTHDbg49hXczWd6mDUEYVIEGRShgIplbbbOA7XujgH1/vN
xl1aEDy78ZSwYN8mabtPKnZsQZfc2M1WotRUh+0n1vgpDP1O/SDUDw5d/6NPufoFNtL4ZZwBE/Ez
K2iiqRmyb5dnZmVR+edvffdNs0crm47teCoXnx46yeS941Sf8tPAgXbu9V3rcqBFkGXEPvFcjvsa
F/N9FlgnWuYb94ePFRHQg7lvppCfhuGpPs06v4MOXI+MX9iDeCcTrLGO7AlwOY673Lrwc3RHWIcG
P23Qki+P3srxYCq+9lWDNA/KPye1DCjNDyEkiqG3XIN4l2OWPhc9vrGn+o6GnywMJE4DBJE6BZ1t
/A+HtI1Vt7YEjOCEF1DlA6DgnpgD0zULiZne21J2WmmbGBTZHEbEqlG4WgOQAHMsJCObLZDtWtPG
ylUDqICwFXdPXWEf4XD7W5TQsLk8ryuRbkqaFthNlJjQtiyBB9JwXqe/4Hq50fraZmusWUDlwKUH
x/dkO8lwKCCeCn8md7p3JuXvK1ixffYz3P+G35whRd9AngZmsnko5ZfR+1OKLVXItfE3VmUwM3CZ
gXE6aVRzkJIMh+zpc6NvLMgE1golTgbnpID221s9/ekDt8AstqVv9THdhP6foOnESdH1wP/D8w7l
qCTtfwBhkt5YTFEw0rtUPga+1e+WEvrT50tK9qgo0BeXP+9j7yT0bpwjSHKXpeXX04mnfXFb6grS
v1RP9AAhkvHv5LX1bnDl8CiLxvuWgF38Co8rup/JVEAQg/GrEV6Yh8wOyB45CGjJZSi4pgxuUmCk
em+Xf+XKIjWlUUUO3NHERtzjKUqKKHXgpHOg7AB5HRVlgOk/X+7nw2XEfFN7PygVEDK87CArCjiP
rX9U45a961rTxvJf3DIRAQXZRdECt15km/d2Miwbe/+HA4Qfbqx/zjonSZQlgRB+4kBxFQLoCc1Q
Y3I3evhwF0IPRhz4pS8LVOzbGOl5wO99f4gGS93Ueip2lwf/40BgvnlrooBGQF63QyVyAtUFcpSA
3IV4C2tU6mkE2jhePJe7WpkMU16fdgGAQpL5J8Dji9BKwSCHItGG5s5a4+fz+d09o5o1hdybyuOs
aNjvIUmXKgyGzwHDMUrG7RgpJwJ9j0FDB+pPPf0ocCgA/3B5XFYm2byA0bHTVutl9NQMFFXArAkO
Ze6Bi+3MdGOW17o4j9q70clZOaGCZIMzCw87+ats7lz9cvnXrw28cZQJ26pwqqN4ajv3crmtlt+X
210JLvNiNbatlbUSFfKmdlATh4W2vA1UG4QybZrXQoN+f7mjtbExohhl7lK4M5vjkqVXo0q/6trp
kfyzN1bmWvtGDC9NWyqXFzAcYD2QV0K3cDWzsiRCrsffWEIrg2VesnptW5oHnY6VTx+DdPgCsYVH
uojTOLafSZEy33zcWuVU0Xrx83hMXgGVX/pH53O+X0Dc/nd1Lr0gddXINs4YiGpJwK+rYL4rPLnx
09f2OHIetnfLHz5QYw/BlTru3L/wD7zKAD9vq2knai/EiyvsxFmdjg2R9F8vL6rzT/+/JAhG67wY
3vWYDvDcHb28ji3X/ZZQIJ5V6qKuOAp+kFWs662LzNrMG5E9QRNFBV7nxEOZXZGi/uJMzI3o6EVN
YtWHy1+zEuPEiPFWyTRZWneOQVO9TmzrqvCAGL7c9toHmEe0Loog6USNI068zHNyNQLTBfHwR6v+
nPW5byrvA8CU50123krg5ABGhFRRbi/1UVbQQkl8We8uf8pKpP9jxL6b9Nrpyqn0eQWOThc67Adg
SmFrb+yHK42bCvzg3BTBmDEZJ+kcDvWPLFNR98kjyLyP6pTk8AALdNzQ3yP4RAl548AHXx6WldVj
3iOJN84+yxQ9OUV6J4PyNZP9lhjeSpyZ+vp5ifShBaJSXM3PwOSH8/RW4jFSiicb1KPLv39t5I1Y
rhJAQ/rCkXFJXrzpodZPeff8uabPQ/ZuxYh2DNKFoGke3AX+c5L+7P2fn2vaiFkL3tq+3UMmo4cU
hwWlqDqYd6PcSBqtRK0pgt81QIDoZmjjHqzjXdtkFIykJAUOTModRN82Nh7nvAt8sI+aYvg2yxw4
iPA65nV5WxX29Rlekqv2GiomMXClGhB0KwkBKT1A9+Wqb4Nuxy1vo/u1mTeOblhn2b1KAwB62jQq
wHBe4NrhVFv5iw+Tfcw3pfJzp+lI2TAcB0BuhqAlXXlp9qqL/OQE9T7IkCinat5/aj2Y2vmg/4gR
RCAdDxClFFBx6OnfsdyS61wZKdc4whVhbju2vYN5Gn8WMjtK7rrAgG8pdaysN1M9v3AE5BRsl0Ca
5asAH2DmsETvv/Z8KyOzNhfnD3sXiVz5MxzDizoe2zyBPcfSRU3tC4GLYNtfDci/RmNueV+qINmS
g1/ZF10j+J1iLv10SugJrDAFUDVJw5mkj5ene61xI/yTTHPHKfs6phrciMRTr2cix+W2VzZdUym/
0EIVkvqw+2FgU/rLVF7RfLJOskD6cBaA2ZaQK96IwbXOjOu5FGnn9gxC4QngNQ8FGZrr3pX+YfCR
x4IweXDVy6L7+rkvMwKeW0zbugZGKBhK7JpEd2+IG7aDpaV4EYmcbim63dhDV2LGlNNP7YV4QemT
Uyq+df1fBypmwLRf/pCVeDH19IFH9mHQXdbx1H3zyptOB1EOHsyc/Lnc/tpvN+K9oaUUVg+hITBC
otl5DjgPU7pFWV9r/fxV74IR0UfBiAINO0nZDan0sa2bIZz9+e3yr18Jjn+SLe/b93TCQb5tYuBn
n0bS3nm633hrrDV9/vu7ppuxh5OBjyTH4tdRKU8dou/yj16bUiOiZ6WC3MqwXDIJWTbt3mTyTvnq
NCZbVktrPZwP4Xe/XempJk0FeSfOwK9XwMWHshtrpHXtiOZ6a6tdGyIjogcwNzqwKsgpBwp8wMV8
t+T2pxLe4DwaERz4NZ9RzSCnEhJwWfJdgNXYkNfLU7CyLk21/IyPQQFZzeSksdw1fDVm9cvevCev
HEGmYBBf+jJZXJmcEhuofn6WikzyJ1UNx/FM8XKBnfCAf/7cpxgB7AyeNS5zQCBY3n3JZu95tLq9
V215ka0sJVMavw9wYxLnpIfjgKpbtLtegwOmoD9efP3cB5zn6N1ihbJrkmi7YTHLyvtq8UC5rnLk
0wGb/1wHRiTPwm/hrAWirQ+2tlNdt5UfCn8D7LFyqpniLQLWAX0wgu3iNi9S3fkDCGbpo7Bfm+yT
zxZTwMXOlaP6pLbjxoMCAfXsP7C5f/Pg0rMxQGtzbMRxn4IgK2BAFnvdCaqlpXPXFr869evy8K+1
bgQyLECnKq2gaDyTt5o8eWMQLdnfxfoUFJIRU2DeXqSrk7Fo4JLbTmGziGxX5nw8NPaW45P38XZB
TJn5AcKkwPq3VRz4Xn3PCMmO0CMergtQw3Y+ZD8iv8/FdWJ57degHqBC1JdFETbDkByrgrMdLr3l
jk926YDk0esrD7yUsO46703pEsUpFoh9STL7SXLHflmyavhFHQvkUeXa3fMkg/QRxFXnm8iLJC6D
nLz2QWMfeZk49xa4z4dC91YaBVlpf01yihCdJWdb+/zHM0gCY4vRqtXF4MC+hPaPwr2iLQfN9XGW
z5cXyNronrt9twGUYMNJ1KppDNoZvB/eEmhBDPLxcuMfxyf5Pykt1Nitzu38OHDAQ5VW2ARIFbpV
NDK4o5JPvdGJqaTV6DIFb8+lsfAred3XXnnoPAU/9rLK9pc/5GNEIda5cW2oxhkQzqaZ4zOJ6nrq
p/nQ5j7c8Qqepcc8CLLnhrFJP4KnuDwWeRaMEaXzTHYFEotACWNd75z+rGUuS1D1lASJrYMcRo13
vjNe0yELjrz3uh8VP6MSNDw/vgOoBBvFpSBJvfEdHx+OxPS9kEz7uVSpH6OQ8UWOQAFD82DMgztb
OPdZpe8tTTdOlo/vJ4QbIzbZs5jHQvpxAvK+TOU1d8hG0ytr1pSJBy81n0sPW6aYoDWSg5TEfxYQ
Arw81yuLlhsbMhlGq05Ii0c4xMgLlX0TvrhOpTy6Lij9Fd244q7EtUkW6NJEqtov7BhFbIb8C1u+
+FkBqhXvIDZSVFtCryuDZbIEpCPBzrISGieifKh4djctE0hnWbuBVFyZZ5MoAEXtQpSzonExiaj0
m9DVb5cnYmWETJIA96tceQ5a1qD1jBCa0Xc5e2oh73G5/ZWJZsbWN/g9ZI5cDTKIhIyNAnpSg/PM
y29LKryHknRQN4FYzFaeamWgAve/O2025/6IsMNmmP5c2KmgWzeIlRk2Nb2go4BktlIkLvMbptPQ
Vt4VDGU37lgrW4Yp5gVudiHhEUriNJt2DOJyDhTXgv5Vzf4V0qxO8vfybKwMjynpBQInZdWUkrjy
gmtorP0AGn/jGFoZIJOfxqcankIpPgGCglegBiO9Eky3Fpjd+8u/fa0D44xOZojuQRbHiXP+XHDw
puULNNbCy407ayNjrNMcok0JyQYWpwOEs9gv7vxsoAWtk6dluPP63zZ/kOLVbu9nkPY965WqLdvr
f55+/584Jqa6aynnwgWMSMdk6nbQYoy6oXqBtlNU2/VbOxSHRfRxWU5QVut/z3xRO9AkvzZTdl0z
ILL64lgs3gu3xo2QXRloE+QC+iLO0Wry4jzRAIr8KUaQ8NXGClzbD86dvrsK1XiosE5DlERUXdgK
iCrU3pNL9XWlbubkc4K5hJ1n+V0vbkcUgy6HH/f9GFWwKAgg22VvsQoheYN2PpgyU5gcYlcOA5HW
j9vBSXeptuhDArWbE+UMwoqc6DdVzfb3BATgEtUMGGqESvjJA5xjoGExWd6dmy30qCdkXmZ3cSPS
BUsaDUTPxwasgx3UGFSOjdJdrnKR4glvQxToILIMcklUkZO2guyWgSC+Kz3wh8elSn+CHK33TiD7
oygWCM2qGvRXHxovhymAaLTVWO0TBBH8AyxxZgiuEnYU05LsFAqMe/B1h0MyNuP1NAt93eM+HHZZ
N+7gpzHH9azYnQPNsms3ryDYDKm1U9fO5Yl2xLnCfII+WDTjrqwGfW93ufWnzIcXoMbU97kZ0qPV
JF6k/RqSSMCmnYgG1Baek21zA1nJeZf503RAItDb89SZ9rAPGe/YMLZT1OQFuxucpn8inXem8BL8
/KqS+8GvcTWR011q/wgW+xrKmcnOVr5/7IMKglfQaWpCz6cJuMfp3xFv/DuywJIEOhSq383j4u0H
2vYRYV4C8fqRPEGmrf6SFUo4Z8jyWESeq+jPPuVQ+sgn8bUtSuBlvY4KHSY+ZFC8Kmvs3WQ3TgQy
0LxTA7WiaSCQzAIK74FnZU53CVmgz2Qx6A5ubFUrEUSNnaqwF7GICRttA2+HvP5mQVwPrp0dpJM0
bIAv74dnyOsHC5waYZo1pS2HFOJHWLpJ5GRS+eEMJtUeIhXLEYMGRMKUgfcMJ9EwGageNr5ubfMx
IlclREuRDG7sOdD8g9pg+xwALXI9tdA2ufxtK12YDLqGcSR8hDfCCWewr5e6Cx56nXn7zuHL6+e6
MK63S8Eg+8lsFdfAq0flKAaI7xR4CZ+9wbYOjrXvMNIO0EOaoF2YuTHL59uMuvd+gxvWMP+4/A0r
J6LJp2u9lroKoi6xahyIgqRvjiC7y02v/HKTSDewpeUOtVRMmvHR6uddn1YHVYkvn2v+HDnvdn9H
DwGI8vYS20KB2pntGveHq94+17j738ZFKUhR8sFDiZ2VT/B+y29rPGXjrGuXZuMEXrkOmmhNbdcd
r0kNfUm/OQaT/9o0NlR/4HE7FONviMP8AJL21+e+x1hFi41NHlh0EgdyigriRU5953dblLeVRWRC
NlsoCFJIIPowGxsB0aSlCGnSbsDVzjveB5uUidKcIMhSlzBkjbP2a2bf5Ko62qgGeH67sU7Xfr2x
kHre2ZBY8SFgOJW387x8TeAeeXnY1367sYu7fJYWVHgIChjj9cgySBwt49PZxsP1IZt0uZPz7/xo
gM7x9y4QmhaSyQ2fNdQ6hxQMbR68trawfihPQqwHxlB/Yb21tWjXBuv893edpXMO/TivcGKKkyPU
Hrkdzrefy1/yMVUPKoref1sPGmpnqdfaMaQQQqjl9rfAN5SH6ov/2v6gBKJt+6BHkjJyfg0xvSa7
6qa9dg+4UVydxRDrRwl9EqAJniTEF8PuWaiDHW55x65NprEngMvltYDeQKl9emqB6RkYi3qIkAdb
Ys8rx7FJqrEdphxdVk7cl1fOKFFkxJVRuuE03lnTc1WNT0VzdXmkV/Zm39gP5IRtJhXSiUmWJVCe
mR66WT+mabf1vFgZLBMAmrfCKcFVcOM6t58m+NKGk4SsYA7aAHiCqt3YQ1e+wwSBAtw2QYqob2Pu
y51PoOdou0ddbVkcrjVvbA06hdweKyTuKaNz57fJSaTBLRfy5fIsrASTCQNN3c6DFiYGqSfdU1a5
j62tNiZ4ZVMw8Z40GXjf9EUbO5YXDt9s/m3x7ucEcoJvl3/72gQbGwGvbAZ9wbNkhi0g9SOhO/RQ
J3VogzlyuYd/uJMPNjYT5ZkWuvAQD10MBfv5IO7cE4kgB7izof8XkRBK9f3OusVL4pCEp6d0l9xV
r3T/2RVshHvS5Wd4cWLHkJxtI7zHrjhkRqH7zCDa322QBddWgHGFzAM5MmoHbTwFBYHKK7JAKn24
PH5rbRsxXkGQVKU01aDgjG6U6eTNzTB0lxtfWV8m+rNJ5wSqI5YXT3YR5SkUMVMWW5YKmQXJ0Z5s
ZJBXtkQTB0qnQTaQWCZg7BOow0/hbI1hnkGIZIa66UNxht/X1cY3rUS7iQutrLxJXaf3/3Um4XzQ
j22YBVukxpWIMaGhGpoNc0qQXGyttgrxpLZDkAq+eELDuXb+e3leVib9X+nv3fk8+K1LbXhkxna5
7HU5X+d1sJGeXhseI+KhdF4BFzEiHQIeK3N+WQD8NjCKvPzD11o3jn7XQ00gE5jpLH9um1+EUGh+
fr/c9trIG6FcUViT+hV8zpblbqD7jixf68a9cpIts6i1UTfC2CkhzeJzlOa5m3jfeDO33xeRbKE+
11o3ArlUwqZ9Ncg4L/pXB0zAlih7Y82vtG1CPuVY1rW34OoecOeGDP3N6IuN/WdlRk2A51An45SP
lMSsmWD2KHb6/L/YuravNW+czVCvC8TSTjS2RhV208HHzTDNv15eMWvDcl5J78KIgYQuRo1ncV1n
dQiFiB1X/HMh6p4/6F3byEJljdfTJm5HDc35FPp/Bd+qxKwsdRPDyakV6EJA82vJu4d8qN76kcOO
w5+PuWy3RAHWht6IVQua8iRvWB3P3uREXT/kUQp30Sgf9RaNfe07jJANyMgUIAhjDNFqDbm4MohJ
NwyPPTzmbgalh1+fm2gjcqleamot0I4bU+C3nfSaw0Pjc00bYTskCekW3HXjNIWiHofy+/PEdPV6
ufWVATLBmtYMc8M+B1wETsIvFrTDoR9O/y5TlkcQv946s1biwIRtCqgrO/AFgtMhrqd7OFJ0Bzb2
7sbTfuV0/1creRcJutQt9O/LMXYIAoBRmUMXwfH2LG/cnWjIMRlSZ+8F2tkN3fxyeeDW0vr/PJPe
9ZoicaSCvnHjxC+Cu3To6Z7Oo4fMd2lfT2kLd1OvR3bBxoKLWD3BDsL2p2xrZa8Ej4nZoxLCkQwa
prHvZpGC+i1iplAbe+5KTsmE7BGnd6HCj8brbN4XOdTK5xLWJBB153ZU9yBdzFtph7XvMPZfXhap
lS8cdl8WpPkBHeAsiyy1sQGvtX5e9u8mqbfbGhxsXAcCR02vC/BEkIDvE+iC+uknI+jc9fsuMpRf
ErtE6BfTE4U2cDi6EjqriXUi6SafeS2Czn9/10sl07ESnd/Evi2/dh690uO0cWVaXcnGPgzP+r5s
euTvMzrxGPs+u0mhgP2tynH52FlICymoL5fkS2vZkAmHE27wnDsBc/eXQ+k81R880P6RZN59W9B5
MptUeXYwc1JUUvyXDmq2NSwvolq73/J2/GRHxi6Nx6zqqoCpuJJ/Wfd9gpgwjKlDLSCtnvkbnZzn
/aOvMfbrppqsacm4got3X74oZEgOYweTqtAGMPJzVQnT7Q9At1bwgEGzvKLJDga/6bXtDPleznpL
VnTlM2xjwWG/bmw+Z1McQJtHLxENrs7q7pdnfOXUMWGiQTb3rQeSUFxblX8oe2fZlz2MUK2hKg5B
mW4lfVeixsSKLs3szFMXqFjMwOr6AS2fEwtLeePWuzZGxnoK0n7pmtIPTln13LGnzt6LrbzISkzY
xipyIemVstK2TjPJ4YYC3iUexJYjrwQ/La29MQ8rSAbPRIv2Ca316FHr5E1yXzXFrh6qPYq/ByJO
tuU/s+Q1FfNpamLBANOGC04udtzfeJZ/PH6eCSRdeO94kHKZ4haS1X2b7nwaUzIePrPIPBOn2fWO
gxO61bGA7GIGfKko94xoFN4B+j8ColpudPSPDfb/Ie8Fximj+naBfXfaARE6KIhBQTB97+CoRI6B
wYyxZnP3wmCv8besE1jCzTUOVWtij0Agudh5+vGQy2XZty0kpeCaUaBIbIm2/dvO8lwhL7w/sMxC
/k219RAFqhjuq0SgdNzDFN6O4bXnw28tGHMIsbNpgpHZBCumy4P4sQwV80y0kfDaoifQOIqzVNBn
Bis2KE2BvZRFPA9Q6Kh6guK2pfcl1DuOfCbBriggpd7DXA9S+RBPd0n/7fKPWVsv57+/OygoS2XT
9VNy6ii/SSZ4rRTVESuo3vjYj7clz8StOs2se2In/FRVw0PjVLdZPv+AQtmjK52flz9hrQvjrAU4
gTdusqDs4Hx32nuCC6LsXxa1tbOuHOaeCWrDayGHy8jETxSCAE0PxaVgOEsYgcdW6faY+udraB6n
uHfBa0VvYNLWZsbYCeuEYl1A4x+fFXRwZoGRRo5CS8fz58vjttKBCUbzA11zCQ3TeNHZTtjlNaxY
YsTQRgh/fFB4JiCt007n+I0/x7YHSiztYAxbVtNGcXxlzk11dC+z1NlHxYnbqv1JZ8e5xe2qOfjz
zH+nM1QdLw/RWjfnv7+LjkG3IEfCYjhmjI9H7AdfvXwabyqAY3ZuMNONXPPHJ5NnItDcwUrgh4Xy
UtE82NoOi/zoBHYopj9bKfO1HoyrB839GjqKDMoivtuc3Lp5SurZiUZBk31qq6/1JgV+bciMaCws
URQDbEBPzH5p9N+goNEwvGS4w1+ekrVV6/53SiZpjdWYIS+fpY80gaMKmKV4QNGNoPj44Qvh7P82
X9goW7VS4f7R5I+ZDya/wr7YLN+Yaq9ELWAKORU5VBWGL5e/Z61D41Yyip5kc6X4CYX0Fvqlhb4e
0kRMYWF51pWy2+II2yYSjgF96yREli53uzKMJmI6h3OP73oZTlKV7CZk1LNi2VteunELWllvJmBa
l8IqNRKvaN47uC404TX8ywu3jdDfM1xh/sfZlSzJqSvRLyICBJLQFqi552673b0hPDIKCRDj179T
XvnymqqIjrgr2xcKSZmSMs9wzaN+Jcss8dOeSFDS9W3/qLW3EVP2i7fV50os7hI7ndvwGIKWon8c
k3inZudOKu9K3XvtZ5+n5Z/EMoMvkDYQgz45raXCjLd/4F75+rmpXcS6ZY2OUYMRR1jOvbJKPnuz
undE93z58Wvb4RJ8maW6M/EMeQCYR3Rw65zOZqz2GBnL44eONk4ovAxWrWkS74Ek048SQXulLrWS
XZbYsY7l3Ek6ix55DR/DAtaqxU3KXlvrGhVu7QWL+IevLag1fRkfYf5XB8NoXnhBcW6vIexAr1Vp
16JjEfPCyTtdnoVs6gZGpQQOczQZvVApDjnNTJ8VJMsr3eaVOF+iyHLX8X24EfbQYnqupps6vh/y
+8sLYe3R50rXP2u4KVXT15kFMn8ydQEkEco0EKDePHEvZdcIBStDxc5//s9L4P1oYqg9A5ytEr5l
sCDbxlmSP6tSzkeph2LvZ8n0ycFabPfZ6INP154VkqDtD6huMGGBl/mvz43XIubhIS/SJsHT+7kK
HUgJ2d7Xnl7LuGuzsYj6KUaRljk2zhA9L3dE9N2mtr1h15DebD/3AYutnei0osLi9UnCjgrey0X8
iEp3e7bkpVdmYCUvssXunrowhh7OTS9T9PamrIkOtQWVk899wCK4M95hhFy7PukShsUj96EFm/HX
Go6AV96wkj6WKowxTggd02I+eXR6dQb+6Fe8hp+49ZAp53M5cInpa+eW0mxGI7kaPXhYz2FiO1Fe
e6GTXaPGr3AisFH/N+xSA4O7JuEeQCqdd3Aa+B+nfpO8V5lKf1R93D1ajcOOUwNruLFo/A0kb4CH
AkUQ8s3YIU6KxrC1sdv5S1yD0VGzAjbrwzh+7nK07LH0VtHAIM6tTp774sdPsb4f+ZVC4ErGWepq
l8qBw1WCw3htklcoXDkHWHiLsFRcR5mVdI+FdVXRbO1di4RTNRpuyDiIn1z7YRrhMaYA2RjhR+a/
gldyZU2uxNRSNNKypqT0QGo4sfngmjGAc9bnDpFLxe6aeBb3szO9r+s2vMcOZmXRyK8RUldS2hJz
6PaJ0xYJ9i5YVwcN+dIXBxz4P/nbF5mmF3Feg/zQnc6iXUMAs8chbCEQdTtDReTKUekcLR8UsZaw
QVBnWWV3DDXlmQjgb1AlhcHuDW8SoCjd8UfWxHEA+9zD5fS2knyW0EHHZUJzDSycto5zBwPt7MUt
+sgyYnP5BSsTsoQOMthnOu659lsDmmhQqXKrQMBR8PLTV9bpEjHIak91Ys5wnsicNxBWSEBz61r3
feWatRSONCjS5MIacd+BB2NoK96G3cTbexsEySbiuRpvLQGqhWzrFsaQcr5WAFsZs2WflnYFnNx8
yM4ZwgIfWFg+JtEYiyuDtpJBlo3ahKl04gpNrBFsgTzwfBgZ9jYZtqLzkgPk7qc7x9ZNf+V1a1+z
SFgQJCWdl+H87SZqggnOIO4JMf19Tp3xSrpaWcVL6GVaM5hEZr5/dHAFj9qyh1cLK2YLH8dLoDLS
wrlySV1bE+eP/Odsmbk23IZnSBnGvHvtYgrnYV7PQTXIm0RQaMe5cAL1xwePofF8eY2vjN9SK171
EGfMuhRdYFjBpzwLZ9EHufxkvWqJy2S6xREWEopH2KcGJRrKBtQ16cC0/dp6W0lpHvnvmJkWItYc
CJBTUZL5jfUqewTfw4bjbwMgq9VW30llnf185voa4WotLyxObSmNuzxJOx8Q3+le8Hbvd2ZzeTrW
VsDiIgZEe+v0Dfo/fjq/1OgSRGrQd12abZME1LYe/JWpmp4LUvy8/MKV+V+CMwdo+vp8xF4sKZzO
ZUq3feYc7LziVxbYSj5YwjKd2uSxqorqVBXvSfvFigHV502Q4H7u2+pK4KwoRbhLPKbNZ4fIevRx
MdZj1HfjGGb5NIZpPMgtJAXSnWfDpzUnVvLYV2mFo4eX3ST1mRUJ5NkeJmrltzEhZQhH6C7s7bkD
JNITgc1YddPAe2pToue76yEZHY4TgD9QsupeL8/B2hAtcljfzJAHpCjnJ9jyodDNUEaoxHNftwFM
3neXX7KyspZozxI9j8bRU3dSng13Vhvex2VE3b1bVNsctsUTpBUn5+nyy9ZW1Tly/klk9TQmA68n
dpwBwoW7tDVCZkOzO4BpsujyK1bi3nX/+wpZx7K0YfsD4+MjMz9NC5/bdITt8EsDqwsr+2R8LNJL
CmAi+EqQmOfjs+G3PXql1tvlL1ibkUUaMTQ3Bt6pzQnGX/nzxDnbCKugW0VFkMz5CO/d2hzHfOQ7
OMM7V24Ta29dZJi2VZpPaEmdWvYNdsaBr9Jb6t6nPTzB5imqtNo016hkK+9aIkYVdX1YpyXzSYtm
r50R7pDWTlb2TQUMVQ0P+GFqNlZxrVqyslEvUaTlzJRxJ/SMSFeGcQaepVHh4H2n5EqgrizrpVJo
UopsGKduOinzNA33U1YFlF65RK89e5EEak+0rOjG/pSBNnAAN1Q9CEqnsIRl5/fLC25l31qiSV2/
z/BfCiOAVN8VHv3i5NbL5Uev/fpFwIta5BKkcjRBGAsSIHxgSBIU9rUddyVD/k37/+QTp0E/tcks
6AearDmmJIdSrsLg1FavwgoXvQ3J2/z5c9+yCHnXj4dKGsmOJOP7zq1+OHN5V6jp8fLj/5aOPriE
/XV7/OdjWt1xzgtUEMHooG+lDQ83t7XYYyGHLOQ6yaMclbN7CqtDgOV0HCUzv597Own5OI842NB+
I1jm7GA/SyGXbllBPxKUbHtaRE6XJfduY/T3Xsb4Czinb2jWuGHsk+xdMd87zKxotjllw0koVYUt
saxINsQEeV8kYTzbEBeYM3JkVUlDSykGXaTC3yRt0z4OIsHFOtP6yKwUvuwQug/51GBP7+Z0h38h
vrhWinqBbdi+gQROiggx1cZLvTZIIexSB7rpUjjAu+McCF89eG7zWMrpJ4Tmh/cqtsdfGk5OQzB5
ubsB5NyBl4SGabnXNp8885JFCnQ4AAYxYfRYz8wPGsu7rSopN7nOrx16VsJhKdIJZRI65E4D6efi
dfBooP1v7XStFrYSDH9xPv+sH2EYmkwV5HEdp7pxR/9Jzv671VibVvjv0tH0ysltRcDa/QsX+edF
HaG10844jI6uE28z0W9lme1UQr8VRd4GTPQvbdnd5v5wT4fmUBbjQxrDuPhynKxkqyVisO89SHpK
AnMO6McAfBDmcXMl1649erHzuvB0U1xgU3f5z9GGx/vXyz95bdoXCytNlGhwxJoA4BRBBuaOBuYp
La9Jy6787CUceGoqLQjUJoDYnb5CXvzLTK9Zza49elFeldXoQHZPs6NR7Qvm8EhF+nB5UNYefV7G
/6yiSRDo9Jzdv5O+jqFHp+DCRMyVmVwZ8aVW5yBk080zJFPZnBy7yd6zngZp731uDS4xmLr2MYvS
gRQxXEfvoQk6gukVO/OPy0Oz9uvPQ/bP0NRFPJeF66EUk79zXI5B2gnO6iGXn7428IsTcpJ1lDW9
x4/xJOWtI7P5UACnsr389LXfTv772x2ukkHasEKMtflhaSc+toRakdvRevO5NyyitCUjJK01LCmG
1t2ISkS+i7Z9l0Dq8XMvWIRr0yS9A1eTGWJwLGirOUhTA+/Na8Xoj8efLHGX3EdLAD1ncrL82mxb
lxk4VE3ZlWbnx4ddssRVsgKRZLTl4MRlhXPuhgZbts/cgOdXVufa718ErpIOXGAEslkG/brBhrhM
WTjXRL4/vr6RJZwSZejZqT2j0LojaptMTrtVkHs82l4//ho7C8YME88OQAzzX5dn++PLCFnKYio4
s5E5yxlS23zvjvmdPcoXWYODbPveptNe4PR1GtJiulI3/HifJkuk4eTHNce7vGPtPgI4F+qKbWL1
3kzflX3NGfnjKCRiEeM6dXI4ATPv2Cm9BT/mpgGGm03X4LVrn7AMctRwdclAEasH+3tbuj8mKPdB
7bcP3Qz8P6/KroTi2lpbxLqWzpCm9EyAyrt7lfW3/syvnLfX5n0Z5QpFYdPmaELk0MqF44ftR23/
Bu8KaD0d0vTWza99xUpMLgGMQzrlc9K2ZzTyFKjU3fr5u5uYUOU0uryIV+Z7iWEE+ZfnTVzrE0sk
bBaHvTfVMLYfryT1lSMfWcIYZZaNeWULQMHn2nqgJTj1AQSr1I6lXbJDXFZb0zc4HiB0d7aEhsbY
+vFW9b71U4m2u9JNXRvI85//szEKn6awXB6hNmWTqJVfu/SX4+dhHF9zo157wXl8/32Byxqol5kG
uZmOAZAKR9bRF2siFAq515B0K9Hzf7qv0P+xi5IOJz+bSbLhgzEvbZs3X6Uj2ptxTJudMJXcXV4a
H4YQs/9PoWuEiKat/PZU0LbHtZBhP3OK/eWHfzheePj5pf+MF6zL3byeXHKs41d/eOI4/rf2c1Z8
Jkbx+EUa61U7+9jX21MyTOji1PFpLpobYutnJxdHnWgIBbAYNfBPxRFeuEhsvRtbE8WR65TS37VR
wZSehmuE4A9jFM9e5DK3nzqddTMmAjD6Hpj+1Hk3wzU6x4eLCk9fpDPoXIyKqbiB5Z+MRHEPmORZ
3A6G7T88Hl9JMyvTvUR0TO0Ym7GCnH/ajDtHze+TBLURgng/4/Kq7svKgl1COpQitvF6AGcnah05
S289cc14ZWUKlpAJaAYKw7O4Po3kZrC+6niju/fLkbD2qxepqfJS6KCDq3tK0weHfausp8vP5X+V
Y/+vLsTsJXgBXCk5F0YC6Vtmjh+MthHPqqiHHuBeUj90BuDfmTC1w7+0nWAeJyuYDOnioHZIcpKZ
IW++XbvdrZf3DC7eti7avRS6rQJ0jyr4TUGs8ZdNWT0GDOUW/C+E3inHpmVg02o6thl8o6Eh1FT7
QuXm1FLo8HJwBaGtCm6VnI377FgZHB6GAa7YMHe3dloAHkjl3B38urPvIBDtHQYZJ4HyqnY7MUiv
5I67K+uGPkI0N4P6JhlfXZuK7QTZqbtG5OalgOHCNyBPkjLUVItyz2UyhAWjKmpgl/TK82KIWtup
YTHq3jMvfUJ5YAxx1X5C5ijDPnNR/uBpusFnWttRC2hBqcEP6lhN0ew0MWgSIGyqUVaQjJfttoYr
YDD15RTUqTvv/ILYW7BIve1sURlY1Eo3spIigieHv7e43lZTeUy7snzK/O43NPEhJ55Md8ZycX6c
kHBH5pw9tirUe/Kv1jCidpc1dTg0VrsjZfouGIF6kui+ZU7sHwoZjyHOPBJMS5g2u7AqCcuaPTsl
vFHOdDCaqvGmIfyW1kUTgvXfBbzzk62OnUM/OSrq3UZuUmN/8Sv7HXLcQ1BNndyhsrgbiJcCUYAP
zGyfbyTaxUEK1/otaeuXfEx+dbr4Ixp1Qyh7sXOn2vlQS+v65Iscpp1EOx3iSzjnud7ohsQ3N3lM
GaSYGjsy47l/l8fb2ejqmJclawNYc80vUBHDqqDxTXWWEnPSOlJCbkQPkgU4kS8kZxvchyKRWgcr
E78oyR5l5fVn0nEbJFliRR1YM8FM/VDYsAruqU6wFafbIdZ7mfA4TCv3aKYcyBgxPJjJl7uhrJ7r
2evuSN91gbTEGEKf7U3kKt/7XO2oOx8tO4drZZFAuJaX07ZDWbJMxPvAi1u3UGCkteU3bMInT7B3
yGi+JSUM4OoZ8mvKhVkhN20VdRpiSDEp7+TovBZ+/NWGW4ehYIH5brvJRbxjXjtAAsZPt7Ss5tCV
XRJho2cRJ3BcM1m9zRwrjizoLAWM4BLFhpxEtHe/F2fGmKRvdHDhWJMmP9DFuNco7wZ93twao25A
A71FJfXcbWCBhEyLrsZT37tPbSZOc+n+HpvyB/GT5ODqWgclM09+bd+UXn5PvPIXODtvVNg3GMOj
Ep4OeepRMHfc+dDF3bMoejcYE5gaw73lhmr1nSl+584siVSmfuaD7+y5B96774tqL90GjuNl/IpC
MhC2M2kCmxgeFrxSKHZ5b1lFjjmkigO3dP0Atl04ZGu+J5m9iTtqNlZCftiSPTfFuEuhWNt27A63
mps4j6ufsh/sDdMSIGp3+Nlkld7moNMEuW3f5omF7S4F7oqMLt7l2Az9Kv9FVlYTVVn+pkssJJVR
Esxx40aZaWtYKfJI9O576gwvotO7uB23ce6fMpuXoe9TsXE7aziUnso2oityrGyjUMJACzmRdJP5
Q4ibA9Dw/mvrWepVWpUbiIbGcLgRX+gsZkRunH/vAEIMy5nYu77PkVsVVndRqALiuyimu+BRh7g+
byASDBjiUAYEtzasCAg1izj52nldEswV+9035AEUaTgkxTLZtJDvDWjC7icOQwOrkK9atrcgGafB
TNIk1AP/QlPvJ67pVSRjQUI34XzroGYaTlx40dCXMJYYDjRt+s0MP8DQY3TvzPrFWKoJITghHuC4
MW2GxL7Pp+G7LYsqErDoCEyhYUgxz1bkxPxoPHmPFPjM8xwSC7RVAR1QJUG6x9aUlJtCFl1gwbcj
LPLpdtSjDqrWKgJ3Fiooe/PNspqvdl4/Fax70GS2gkroJoRYcR6CW5igZFG/sK6mO5u7P0HQ+5rw
s+FXAol+kvlgp5t3QFIiODx5EaXaCZrGfzZus23arjllaXvjet3tOCVPRaVufIHeE2SFpwjAnTev
G18riA9Gg3aPNfW7UBjnbbZJCb1h/EPczV6mWLxX9fAec3PwYtRujUUAJMvIWxZbejdOw/ucOHoT
D3m7GU3bH1y06KcWtqBVHSZzv3FZe2zsFljwyYbcHyR+A0XZvYJ3ChBRdcjSKQ2sWtwbicfbtDjo
ufFDG5YD0eRaEltzuQEYhwdZUg0bfxx/+0LrDcHROJjtEdg5PznCtfIdjupD0I3ZH2w4FRwMBuiB
oXaRi94OR1HLJPBzTW8n3cVRa7wEes1k3kHXC6R/P6RQDrew2YZo+95bVsG23KdFkJBuO8fFHwpg
Q9NNMqpqvkfFJIMopAjjqj1R135hwKfh2EGO2BhuqqbxAumqb9M8p1sweouwj3m1YQ1Ve3uyyhAu
btYGoOx6l8oqDy0LbFYzYg9XTWXC2bJ+mNLuN1DklqEc0SUBOlHDzWZEEyo1eutS+7FKXDuSquEB
FKsf4+rMpbWbCAeiZIcenYt1DXQcNursHWrO2LeaYYxcQ59LI0kwMjnidcV5YZRzcTcOpnsA5907
WQajD85ucZ9DsAfbVLvP8/ZubsYUyyIbX8Z+ugVHOg0kiqjR3JE/po2fvKSDDGKmb+1B3dezVEGn
zIECQoUNFhYJ4Fr/qFw2HggEFW7x9w7WgstDUAUYDkRTu7HirIgax8HeTMAJFoNHHsEXze9z7RQb
MthxqJlSr10j/25gSVT3x0HpQHplVFmZvEktmAybKSWIhy+1+SMlKM81lIQrM8MkT+97lj92igY2
b50gaaBRMRTJDtYm2Mxd9V50oPiLGlNqSDQX7SNMPV5aWoZFMoYmNr863w2yYryrdA3E/rgjjXEC
2dXopXNYM3fmLiuyyMzphur8JWluBhxRS3vY2VbFwhkOIdp3d5Wjwlo7kKKu9uXs7KD88+ACQgyJ
xI0GUGcCCCdG08ohw01pml3umcB24xBKwN88o28ADXgvXPRQzDyBUodeL+Egj9vIudiu0rBh1k7w
GV5mfXJLoCUBXe6wtJrXasi34GbscUCJ4If5gGIbgKfjBo3Mt2xgj9L/CRBEwJ3soZws9FS1DbhF
cdsn3c2MEjbgyEVIO/ao8gK9TWzLMAHGPY596ToiNtRmEcvn/lCWWYSb6W2hRTRZ7ruT41dZWevi
lPk7TfIqpBWOqMQ+ZZkGulYcK6eNahe7V27s9wZnXYmtqSWbTBMTdRBjJxnbJpnce3VcRx5awQGt
e8gtT0erOHNZ4vklhTjyAIqD11Ung8MVdd3HHLS5gPoKOxK6rLEFIf3Cw/bbZ2rv9a+0eSW9feP1
aYSalNiYsrQDNNZgilfGZX1U1EEtp6bw1qnLra4Fj/yaHMZO0x2rbX/Xta2zE61101VF+idOfNjZ
Mrc8qh6OT2j833Y5T7bU6eZtH/d7RgjSRF/vmzJuo3TuvSRI+qEIY8dyNrhYtptKlxBT6Ld9Dgwq
mtDfCzEc+rb2giz3b2ewygdYQwWuwciZ3jl2yPc6sd0ABnlvsCfhUSzJd7dUoTNlTQTTewh6eW6N
dIMBI/CR2UI7Xok+bGAwfqA8yR4He0Ltz5VlmBrKsakjCdeu12xIq0B9SY0XaK1wrNJe8uaroX2p
3YmHjCZALDbafK+sqri3beL/wLpUB+3jk1AlSw5pJ1FRLqr8Bi6r9k0GMsouEX6LlDrXblCkxs3C
dtTJo0hxooWeR7ulOQzagobpxN07lNNNmhQN7mlw/sgCt6I6PnRjq78XGkZ3AWmr/K51pmrb1aSk
oHs72U1R2rN5KAx0hzaDDT72lVrPyg13CQmcIKSpR2X4QUD1fuNUfntHHVdeaQc65zLIB9fcJSAw
QV+n8SaTnrTu9qj+ByW0hibJIuPidJHzu1yKXTkdyuRPQsyVb1p967mc8k8BazJNgVoGyjwVDo5k
Zgdc9nCAjAPJy2NiQ+lAt7gG4ZbJ732PXvvYlWrNUsgReIeiUUWRnkZeCQtWfKkT73MyOTZi0apf
0aOro0FKO4uKbG5yBCfz3hIoGf1KWtimhQOoi/0+s63hqIxjvblT0psNtOyGOz8bx5+Xiw9r9ZJF
/Q020badnznSeQuvCWcEDmRiyW8uiXelovRhvwfFjUXBDUoXPAM9yD/2afZlSKbDqMhDW3dl0Plk
r1A08KR/pSm8soCXLIepBdvU81CiaZuvoBwM1wQz10ZpUXrj55RhK0cch0luWquFw+hvqT/TLWL2
ksqQjiPtBsHqUwUFMw01LvZgwV9GvlDvU/RhvOI8N//EwDy3nhgtGFvGbX4zx+bVt61vlxfQx40D
PHsRX53FCqvpu/pkEFIbsPyKMI3kF/aG6y8E2CM2XcEvrkzCEo0/qV5NbUrEET4UZZBgM4EC423p
zldCYaX0uVRDplTSaSi4OOY1HEr6LEp0HbncxlX++fJYreSEJeTeFQkvYN/oHYWD2yor6/dZ9i8K
4g1DDLfLCUYb4eU3fThWHHpC/53wBIrujtFODUAk+6Ob4qeTmmMzV+KTz18ENWCkMDouGnJKoSAT
9LxHyOGYuakgz3olLD6MZXzCopjupdNIyhKy2r4Ypi8Qpcj2JXNJHVweobXHL0L6DKXCtZ25pzoR
6s7v2IiM23lXdp2V8V9qGmRejrMAYfBInKZ9Wk18ayx+BHfkc2RkslQ1UJbrtUZPBM0LC0Ub/5cs
TREY4YgtPioPgcD9XEduKWtgepmSrIP8EbHy0ENxMEeho2SvUh4uz8SHUcHJUtugaGNkJKrOGkQO
f7TGoXkAmys7QDsgNgEakzFqsbhQfu5t5xn7JxXWZeZPVZe6J1s675rWNwbdFGIGFtaq/lFTVlxZ
YGtL4Lzw/nmRA1Am6Sh1T3LIj4L7v31a/7K5uCLUsvb4RYQ3XlVXU9HCGMRy7w3jG1+CXNeUrt5d
Hqi1FyxCXINphEJR6p1aG/dR1Hxjtw7t/hrA4C8U/P9Og5j2RXxr0jgVTGQhQh16of91uKWY7C8m
eICf1KYImz15M2hBP9tbGaF0/Na9ogz3w34CEItH/FCG5ZVctrb+Fpmgy6x5BDGNntLyXaFoi3L4
Lq1+OiLdKvfHpwZzqX3gUyCJ85xDCX0ge5hdobpQ5zBwz98+9/zFBg+Db6iUyR4GQNU9YW5otVOg
vc+cqjhZCh9MvXYskN4gXA03uANH8f6FOVP8SezE0sUqEbwRDjRHTkMy+18nmKGjfIMrqz+VZdS4
XbW5PEYr87xsk+etQ6gN/wycyCnoDhms0zL7QREUfiw1VmGhrCsnlZW9ZdkzrytHWtD4dk9TTn81
NjtAWudKVK49ehH2HUvglxHD1dIrXFTYG9Qx+jq5dmk5P+WDmFw2x8tG2nEKxYwThYz7oajNvJGF
BDulcvM9LgrskBjW7YtckltVaifibt7uia972NB17pfEAVr38mytfegiPVA/t2dU6frTmA/RAPn+
VCTR5x69CHjS6j4rfYhfNv54JyGCCnPYz62xZft8LgGJFzzvAV1mUcpRUpyGnc+tMPf/8Pzn5d+/
kpmX7XPfZwXcAfAShZ6MFb818o+BtODlh69EybKBzsZilpUPF6ue4tSS8l5twdgvdvXkyPdptIsd
wfXzWqB8eObm6Dr+d5MEakqTPM28UyHgjoYzXnoAhpeg92nN+yQd4xA9FFTzWtCHVAumEo3zr3Hh
oBDc9MVjTM9V2/5s6cJEFeDPhqDOwVsAP3z62ud1dUhoYx+aWHWR6KTZ+C5Xm8kz/lajlRFQJuHu
xyGjhS4v6kPM+grRT/vQ+tXd0Br3kNX2m+T2e64ne8u9+GZ2MiyYorD3YB3+nhM9h1LUX9H4rgOo
qiYg0cfg1RE9RGPPrkkErMzKksBTebXNId9oToT3GmdJeahcpww7KwYKFy7pVvV4efpXwm4pDd8x
MyRtAcF84f+Q/MtAr4BWPy7DcLA8/jvTad6WUMvh8uQI7m6Jmzi3puXiSSuYRXDcG+QGDbCyCLoe
/arcbls0s2L0g5Oxa5Iri3vl65b6E0TqeOhbRH517mvn84BSrfjk0C1RHJYyoLVCa+SUMN2Fc6+B
v7a6/vnyxPzlXnyQm5cSFIOyh3TQMBq1S7B4vMo3QBpafhu6Fswzu9RuQ3DGxVPK7OTBnFVeE5NZ
kc20+eKPvRW2haOeLv+Yj5GVzvJT89hRtuMOECaZ7S7qugRtxikj26QW7JR4TRW5WdG8+BMcgIMM
pqC/PvNesqwlaeZBIL+BhUYZx0NQSL7hcX+glovNu7zRPSozALrTgEhve/mNa7l2sQ3BrgNWDDFk
F0XiW4h7KW66Mk421MrGz53kl1oZSsUObcTZF2Rs4Yln455o8V8wV70yWSuLfllfsmLQm1oXBlJl
2uMyOhu+1aNNrySM8wnzg2W5LC1VZZXKppkh7Tvwdjfk6tUYcStED6HhFFLyU/ubDfrH5dlY2S6W
tabKFLmJWdaf+q7cNOq2n+yoaX4J9/Vzz19sR6pJK2CRCu8E0yrgHmhIdBUURmzN/EnJXbIsM41p
DdNw43UQIy1MONDZPCqZyqfC9OQ2ZwKu6DSfklu/dPlOSu5vM5YVUJlr69vaKtFDz9Ctv3JvWFsb
5z//55IKZbmeoZgMVdHJvS+L7mbo1ZW9fWXLWgpACNeHAkgm5Wn2M+SiRPcbzy5gVQww7B6yvsAO
cx83vMsztxKnSzGIqeGllsauAOuFojaqBbYVox03XjnXrWVfb5EHDNAZHSRkvdNk6ntuWd/rcviG
1nWP/ijmqov9oGDON+6IAyAE21jIZzHCYvjMhr38hWtrf3Fq5QUBmEeix1oVLRrYd+AyRrbYp9fm
a2UEl80fDQvNkTsjP8WwU2wV20MYEmiOz1k3kWXzB8LOdWxiHw14LwWV53dSvoPqfmVsVpLQ/4tA
0LGFVj72Bcg6dC30WTQPvfzdcYB9gBccv0ZNXBukRYKoBIHOuWt5KHabIK1qQAz6oKFXiZfn09AH
2XSp1TBhP29FiQb5JIs+FE4KLSBPqEgBnwAXIB8Ut7EwgABacG+BFVn/UDKf3iQaOAIGxNKmcRDF
V0b14+QAzab/JgcHIpoMPKbmZJLpd+PVf0RVbC8v5pUDxPI7gVkjpotHsBnElO7rLL1jLUB+XN67
HdvL2X6J++aYGVhCXn7h2rcsEh2OMBm0q4U4et5cPM0NcJ05dDGizzyd/LUq/SeNpjkocVUPxUN0
Mn808DsBE5FfqYOv5FF3cXCewIHmdoK1/T/Ozmw5Upzr2ldEhCQmccqQg9M5uJweT4gaXExCIAQI
dPX/yj56P/9V7Yg+6+iIsp2kkLb2XutZvBjiqXrogzaeWZvw1o81sCX//gn+trDZ//2unUbmSGsY
6QGyJ2iLIK4wJhbOf8uzYe6n7TOPIu1DdxwcJmgPFrw3xC1jNX5RG//5y2Xup61xNDNb/XYdD04v
37u5vG8C/dUb/5fH/5lkoSMEWC4Sf3kATRSlMAxA4+jfLnvdI6mHL86Xvzz+zwCLCfslqcAxOlBZ
tbj9jP7GYjqeILDhK2X8X2C57DPDYvQQyjRNbX8QnZp/DV3nbcZ+tLt+Mh/WUcgzcCB+UxBOEHI2
GtkaGJNDm/fFR/zLl8Q+7SatP+fW5vN4gDT0PYjKH2AhfPGK3H7EH3ZN9mnxenMOwyLkbAgcQfQn
BX8CWrMRMZa0/OI3/PNF/OlXfFrAi+oXAQmHf+hT9xGEhKS900/hj+jQ73XmX9bEy5pMPFYP/I08
RkcIV+7rnXgQ7/I9YJnzxT7zt8X4aaFHQBwFHM2MAzBuGQ3FM3RuKFKVUyVsyfdhE7X/bT/4TLVs
OjrOEFBPh9AaskMMJUdCaMM2a6fCy3/acj7j6JjhXetBjnmwBfMyAYxyFrVtc4E3YNj+t19xe47/
sy/34zLawIx4rUrvTOp1E4gS3cuv8Kf/zCr+sCo+p4TJKZqdlsDw4yzq5PtMmASWOVoCdcHdfTsy
52Esgul3MAD7ESMSWx9xfYUELO/DewH15xbBwXXGp2ZNCjo2W5AjoAgf6/J4U1Bv+qF072S05hva
Y94KlTLu3CPz2rfR1m16U9Qk7qCWMynllKhpHA8trczWFmufOt1km7iBJyCpGA/SvGv7LBhnuec+
9FZjJ4DlUSDaesgavHBS1s9NM7gHadbiXEG6tOdVQFOK/Ka7kc/2CZKpGlJPBjNA7quYj2D78HVo
9kFZyGNT83wnfG9KCGmafeeiNmZR5T83qoL2PTRFJupWyW00aAeypXUxcaenVUBoFYUv3jQQjmt8
O9X7ZeThiIDYSfF4LLsophV5pov7H0dznyEdrQAo0HbBABsM+egFkgl5u57ISH7++7L7y1b3mdOB
Wg3SRVrqA2QjMsGgOUKMHCv3//7T/7IJ/HNF+Z9FLSlcLWTl9BC65E43wbeAlj+RFflqTHHG///i
9fzn9PzT4v60qw7sFq7UWnZYcM7BFdGP3kuHX/6xuNzu1GTd07LK+ewjbS3JlfppmRumhafJg1NZ
L9VyZB8QvylMozr/cShr4G7ccL72xAlSz1TLcSAGbDvZkI+ITSEWCUp3TWqynwZoVp01tEmXY4aa
jMxiBKBXf97Yomhe/v1J/m1XJ5/2B8Q3QHKh8CjHYuhS/Dp56yuX3yahbeKxLvCSYeQqrRzVXWqo
/e51YKoTj8Ry9BvPQpwPUB9lE9BEZYFY6Yq37/gXBlaXWiSktwrab91Bwck5TaBVH98brzMbx9Yy
Q+zJXMbeSv1kQsGSkVGZLyqiP9cT9PO8Ua8FQM8+Ngvrf2t9AzXps4Vk898f25+XNw0+DRtdVzrM
NYs6CMGKxAn1AzReX6y6f97B/3/V0c/DxoJERacihRZMGPC9rvz2lRJZnzmt9J1f2/WJDsHbGg3V
Qal1bmMK1eBJluVwFE0UPtTLynYrQpjiAdzWL/6qPz9O9k9T+39eOZDTMPcacVQhxOlsSfTo3KIq
yq8kcn9+oOyfiu1/fnznowfo15QdorFsN0Fo1bbuSPTFXesv1dFneIxZiJrnPKcHdEQihuGHSvvl
rVy+Shj828//tBw4X1jBbYSHY4Dhg5PpA+fXa6/9XwR0yf+y5KDL+b8HedUL2dJy0odZzz9npo9+
znf//qP/sp1+Jr0wyYrCjqs5UJy7WVQA7+arqrvm9fJz7eCvjHtHzF/s3X9ZSJ9z9+rW97veRVjQ
0EcnwLm8WM3+c+BXX91z//ZluP/3QYkO2Aw647a4VN55WPmpDpuPlnoSA67gi6bh3z7Ep4OBewFa
LJ2itydW7afJeEtsg4i9anf6KhHqb9/Kp3rblQXgrbf1w3xrDkE98Du9NohBqDFT0623xsHUkS9a
lX9pH32O46tpxVY2VDhR7RBsRuDyNkAElOlsVpqNrJ2uvEAGgHWJ/WIc9udHSD8TYvDKOOBQYX8u
uU3LJdzPMLkrGn6xpv/8gehnRIzkvaj9YUKzLVgv3jjSrB7mtEHBEOdV+FPRajs7Xznq/9LL+ZzE
J41fD0XjAuo+DiSe8w6GFHhDWr84NpS8+VgrcURuzpToqwypP69y+pkhEzqVt0b9rd8yihm962Fq
0ob7fkY7mJkjvARfjcNd758wmT+cSJ/xMdLOvtvbHrAgGpSZWGnxrACR3UufNTfb34oM3UYcgsYU
b2MFHWe/hu3b7AxRlsOUMMRgMeHER6LvVdoKDrLWwvbl22l5R8ZkvYddcDiD2CR6xCYM9OzbYLm3
Braqwskd5H2161FAVrALF7/dzKTJr245T1uo6attixCMdC46MMRty69B1BWbmg/9fe4jXpLDaJx5
rDRxSAU/wcSx7NeQwLNIzNSjpG5zmtQY+B7R3oabcoHXrmrW9dKvox7gR4pGlZSeR+9KbzB3M8xH
u5lrUPtbxezJW/l8yl05w7JW0Ge0jbr9DAv7t4kaxRNlCuCVbCtmqPybfKcEDS9tOU67vhF1Boc4
fR3dvN/CKouIMQ9CD9vp6Ju/AFmV5ODvLgkyaZ0iqzTgpACIV3HtYmDv5eWNfmRUSjUmCF1U9ntc
GXhqIrY+5cBCPpV41NsmH6tvFfxUTQxnNUt7z+0eqAe4YWvCVMjuEW/Ch2BesZVkeL4RdU7CFwc2
DCje0JGMF2SuZQLu3ZOxvEtzLZMqL/ddUe6nEvQlMc97OVX9E4rFNSv7CcHanusmcEfnqRCN3YTK
+eE0jpNFtlPZ5HdX18Fuj1jcbzYKM9A6WOz03bgB+PPD18NvhNnYR4BYmh1+pYVDgZB4gl1wy2t2
dJbpu58Lnkz9/MgsP3SL90SixsKqGMA1DjMyqD0SFuL+qCsXfF+xDbl+WKoVHSvMnWIRYUDStOK9
hxkjyQeA5guyYF7t9uG2ifRpDiMAYXuidzBKlTdLALLUZ91NCeiP7GWVi383o+5PtGDJsJIZl2pf
JowuVRxWTXil3QqxhojOS038dzfsYaG3YkzzJhIHdQPjIVHZuT0nAIIj0SZyjoKtEINJytAdJfya
5VxD4D1OOl0ciH5v9TfKY1/OG7525Z1ZcrqVQOLs1c3h6t3MhAgjXHaksCzNSyCXdK4EUj4atSuW
vr0jshv2Lva/bPFyFImwUTwjtXxe43FlzlbrwcRD57Jdnlc5TKZ9BzVJp/Q37NQ8bds2OvhS8Mwd
mDg2vJovXEav8y2x02ngaKVQpKyVC65q46bwoV2pajKHNohSo0/LAruSaZrfHcDFV1cB8YD0IBSQ
bvB77eSdo/N3DrwEwkIDXIJmuKxusayNW2wKVFMdkmLPzMorlBMTcjnFdupWufNcgr8xzDM4pXek
l28Yux/17KZrmW9FqU5yXQ8lYKaB4uBCFN/gAPu+BNXjSKJLU67Q1pl115ce2gzrYrPZXXfuoMsT
gkWOa95tetLDGLxki9SPNAxhkStezTRvKxumoMmVmH/Iu57A1bpqcj/mdLcs3b1XiQOCKfeT6++H
XsLKBfPe4DcvRbHgIs+CJC9wNXJK55soHFh32Z7n9ht1x3M4Bs8u45sJ0CTR0gdSrhsZ1r/N7DxU
7rJzKvfshc5jBxdqQkl+nHV4cWy+yWlxmSjslSYs63ig5bHl7l0j5K4ruk2+FHC05tvBrhoX0LyP
waocd2GApII+/1Xf8OS0eapGfmqsuGB9Z9bgn3Rsb+fqWvVohNbYrOLAh75gJVjcbb5pZ3WaBPvl
h/pQtSEsp6bcrKQJgO8YyiQMdR7XsIaiTbIW6dhEKVnNj54s9463HDs53AGkBegFUOV4BlfY+I/a
0gqQ9/Cy4GxubfvieOiWy2Z4CVbnqfWdV9r3R1AxsOZcSLP897yXp9pHsxOCpg8Y+x7rhV57JpB3
42HdhiPP+m64QGL5Uvjrxon8e9jQSaYL+oZBaZS4N7uucnxE6kRpFa077uiDLICwmOU33obbGkIH
9IWDHVxTe5Rkp5FUF2b7F/DNcM4T8xMTa5nMgTo51XgoyfrStTDF9v1yEUZfQPF5aJbvJceZoRS/
GEk3JYNVtRb3Vvqnpi3uA+AbihKfYm1JE/MieGo9dfQFfwIV/8iRfAaTfJ6A0wc4bOO9RAwxuOAQ
/AohsTQhO0m099KO+49ETb+XJbgW2DmqNmiSjudvQB/cg1Sax4Fnzp3Hv6H9A8WRfDQS9s5a+9va
qENFpzMklU+lQy+R4hsbYQ3z/BVdjHvbNufAgQqpJPIVmNyPKLCXwMija+Ve4QTGVE5myus3BH9Z
2QG7AtvZOWfzbikIPBLVMUIIE2ZeLIkqDnJKznCCVj+nWZ2plBAhzuKelRLbRDfldxSEopPvhuNd
4Jdq45XufNCuVZugyEkyDeIR09TnsQLBblnsiSJkGbtXfwBs4VB64mWOGhWrKhpTBpevj9dn1Y3M
5I9+DtwHDmvIDpI3tjMFZxuNJK3dEoYnmBNFnAcz/O2ifqYW6aJjM667tTHtth4xFW6DtcYpEPbJ
7Ib25ozFzCBfj72tHv0VNbkryUfQYuWRG1cCmfYQ7IXsTNzxsdfFjjoKfAiFiHtRr7E2wx0iQI9L
VKdAoiemHV/moL/LvcaLbe+TGCPuCuo8fwteF3LKBjxoR9TbsrYPzrzYpCLjsyXyLjLiPLTF1XHd
l3WtrxNuc2s4Zh7yxkeJZAu3ffNlh96SaV/XVl1s6NyD5FJtq7k/dhZxSt1YFmkdoVM50vroFyqr
pxB+zGDaLl61b2wjblTrndFyF/n8I1R+in2dbVzmNXHdN9BLkhJ2D9wje7uH5w1eaZo1Y2C2rCYk
iZrlDCOIRmhnCdSAPCzU4mH67jdPhtngOB8o9tokX9VT31SvUWGvhcuc80T8EMtrHWOEqV+8sN0V
rrqPwPkY1YDSj9f1PbQhNpNAlN+h7sLBXj81Zr0MFuEbot2bpXrSFZcJKegpwGIoFrqpzHx7SdU7
JstPIbKdLRW7WTlvvelT1CyoA3EHA7mln+5oqHau0tuyNwegGYBRCY4gTgBVEw13hpkDo9EV5vKH
mbQoOUgJoMHEKsS/gR8Eq8UG9I1DR2D8rdVdLccV7L0+fxfGMb8GruVbPxSbCfAB4KZnnbLIOTV1
tJV+sAEO45Ar87LAmh0bYFMTG+LlHGSECM8g3IXFVMEZTdo970GljiJza5VLF6EGHDtGVPsn0JSA
rZAGQArSs7RmOowdHgUoQPhdo+mjs/h0r2TgxcAcsEtR6OFCEYiZIJYb6Rg11vwMQXpaabIkoixI
khvlxMaynxiLTLtFQCQkXIwv/EmXiZ3Mc05UGMNX+sYAqK0iAAmmYBBpLQxCqSpnTFiHd10AfZLS
YUQFA5d37NUWR2gvTsTLd+RGyS67IIJJFjw3txr6GH7zfdF1b9Y1Q8bL4TsM2R9kZgseGXyJXDo2
HkfGY3DMsfkDdtCHyDtW4fIwlNjqIGV78d3meXKxZGa8TFEBAOLklhe0tsymbYMSL/Yc3vfEYmX1
wZsTtVcJVlKC20EEnnFwcSF/PeQFdV9x3eknFIoYWswYSYPIdAcEzhMgWTYWHsMnU8Xb1Ous6ed9
LXSiVIeZlUUeVJn1lO8Cbu+jNspIg++6zssYtV5me5EGWgN5pDeNwbuG3gjYNxQlpE7dwk1mx4tl
0P421Mps7KY7f+63wbo++8ZuI2Ze/ADcRe6sT0Bh3UeTu5m64ORE9Dg1NsHWv41KekRW2FPY5n6K
eu/A3WGEiAOfZhXdFiPQPDUTNjlM2G+QKFHBrU1exrzUsX8rYJpR7GiAAbYrEKOgB1i4S3s2VmPa
gu8nUYUoYmrmlyrHhNAV35lR2FnNmk2mp28d0griTlV1akwdbBaIEVIazME+b2bvY9GlE9sSiUm9
csbdCqnlNtTLuF+dIkwHDcwfRCg4e4GHkheSr+PHQrwS8SX4jja8JcHG46R4qgLtAxjgTLgZ9tOw
c/io7vOwHQ5zA6DO2MkRN7DIbicCVg5KeIYEcXzoHntgYrgHIbVZ6y3qZv+xDrvuBOXLtNWYcQHR
5aw7hxTYZOe6A661aHdWjeuW3mysSHLugjTi0XC1kyj2LSAZj82yto/F2IAzYXKTCmdyUq5FB5g/
Izd6QfmYe0ZnQS474MBsCDmh8G1SCsPeQ2oAgRrZurE+xIvEoTOgT/PI9lADDteQAFQFfSM5hiHc
1T2i7PB+IQCi96f5WLEFehl01o9QlpRIKGjcq0J5f0Kl028UsoDfcLsKzjh1wFKY1UyOdK7sHZ+s
AiF/WuNZE5bgOq13I6BB96hnZeoPZoqtYDwJqAcWkjNFfjaiDtzPcJA+Tnhe3lIsd5PE91ogIvBx
9SbgeSCnRxset9bxXkV5c66Aud/Vsu7uRz5K3JH4SDcUi+iCsqKAUIryNaGsLPdIcBsvmCu5+xIT
PkDGBauuTon3vsJt6YC7GS54vQ6PKykBJSugogZtARShrZhzN4OGsL2rZz9PF69ptm3PbhnIvbkT
JhBpsfh5MuQROhAakZ2Bw4IN7x2+s7gjbTyz6ucqr2DLitR8jTz53e8mE3NTOY+6BVgNVrHoAobN
eo+K2qaqQxaEnmsX7JrF+wacb/nkF66IHWSobrFv57ELO29W8L44wXBkMnVLuwpncMA4a/k38JCm
x6IbGeonAMowNJJwBy3VDzG5TgJKQb+lrWygi6IcCet464JLRFxm47owKEpCyPLjsOxYMi1llUwS
sAkwEt1suakQsK+WEh7u0ThJKxCl65YLfTRi9F9RurUe3oEJZUHZd6++q9tjiX1C25Xh9c3PkZ8j
4LH4oTznucIoKotY8w7MjdkEXQsiHEKbMOZ8ck24ZTNNbLUk+FZ2RgYsuQGEcGi28uxooxIPSBx0
MDyTYq6hEgSO7qS/fAcJjsfOGB5DZ1TbQE503/XDkQg3c8AVxoRq4IfCAQxihAb7ezBUeEwrH5IW
eMiTdEKWsMLalGmkGkSkH2/BC8nQkWtXRd8t1LpAXftFhjTAEX2RAcwQgww69FQAFZH1azSDXrkW
5m7i63fAEx7zFSFB2nQwtKDlAlfgJZILALRa/4ROtgTVZwk282qBwhHiVJLlvWK4zeFqmOS6xXsy
jVVSzyCxKYmM0JU7b+28Ghg3uhk0jvnESDGmVT48QBe2gy+TphVlTey1+bnwynSs+H7ELovW9hXl
HVJz3LRA9ZCgZnuS0PrEcnEt4orzd+1WG9m1gLGJbJ3NyzA5VzI1b6u2uCn1PhpvFXwkOy3Ja1B0
qVbBTcOeWvRgY+nl5yCwYxy6KG7saO+nwH11xfq9CdedstVhUc0DJtkPYsVtvXduxTiwqN4AjGKw
8IufDzbmZJqvE6IczwPuJSDTyGE8FLAaZC7H2D3CLd0p+BFNSr4RQS1PNGS/cAsBFCnXJpW1aO7F
4NkkckH9MNFKHnD+qTuM8+Z9NwfhuRfdhAD4Eq82PmvsSBYB75TPD4GoghTb/s+ZLtsb36z0UJ5A
9G2XMtEd2dRO+2EkeQhIsAXOponlZFFrB/VxcICj6Kvo2uvyhczihF7E3WqH3eKCGbnOUwv+Df0w
RGy9pdqsfXOpem4zAqRFIqriRL2yBbFIH6WHpThTtSc3Z63rtWg2zjWJxTBGMW+AUMun3MNVoaNb
Wmh8IXS816hEQHDECW1rXJypEsFGDQ1JKsVNin4QS4IKJQwQYtRuIrfvnta89Y5g0YcI5FLPOlyj
eOHhcQj5e1HhfXfzQcWzI7sHY0B98ZrKj+lEIZrrNUn9yLyDz1HFHRrv6D1lLakRftZfddB/7/Pi
extEP8iCzmE3IJK+6Ptnp1U/gdLJj6NhXeL53s6fWw18CN9AS/XgSOcxot4Ug5AGJkyR2AjBypgX
t6AjKnwNyBobsEOUAtryXlV7snqvkwh3whSmh+t0dX/VfDV75gUB+oIVwFG98oCgyRvs7b5yQ4SA
e6OOQcDs7h1c5e7mBQYZvH3y2ScwEAxFmwNxt6JRKZbxRVbunMIr2KP/MjrHbmqbE44/uQtzSiA6
qZoJbZTZmbBr8XpObOCAG2Um4vlJ3qCQqXmJGgtBNOdgYsgAGZj3TKEygCsQV3C0qnjZYWZp/SuS
GKGAtprlJ79vrJdEhbf+rFsxvbXw1P5GTnr9nUSTHJIwAhRFQdx2zZtcIrYBOTfSFcFZK6GAxZu9
qw/h5xHdLnGc3dpJkY+V79wZwb3xPIwEweS4sobxqIi92rWfwMGeWZXRyqnWBPZFVWwW0jgpinbv
aWE+mpiVv/4ejBGp54bLazMp8ejOss0TlJLsDHR3CWBW5TT3nTOpJ9Qb6DkgeQjroyTtd+J2FJB4
1jY/bTX1yYrO+95dBoVuiKvOAcjcO4I4wg+J634y+G3E4g6izT0zzgBND1/eyw47FOnBLZOYPDyK
2tF7Z3D5GCsGQ2065wXAehgPhmQHXuVUp5Xv+OtJw76R5WREjbGIenh0ArWbUIQ9o+2igI7Rqt2u
flVfJeOaxB3H/Y5pPrdpN4ggxWnobfAZSRrQwbn3AJ0yQFVFIIsS1F/4k0aRP4cYJWyoHIJT6fRq
BHirBAWv7b3lYRmaFbMiln/oBnFUwCGVaHGjDkp9CkSsJ9i6RWUKUlIA3liyyL4+gNqGtpVucR2p
lhGhDahdqmLjCpg2GCQla9wSADqnylcHCM38naF5noRaUQjph+a+xxH1o0Pi0YGVnXfWCELLlC/l
Eewgu3McPeOrHfl2EOOE2LIJY6BmWNMGR12mFne+ICgxSDzEXB9IWKmkKQO+ZRBWHz3jrN8NHXC9
aWrZVjFfnWHjtFX3oDhm454J5yCBmL95MNGAE3ZtkGyltGQXpdo8LbHdxUJJ1sVBHoz7ZgoHkBZl
v1+nwXlEoWdhHUfBaVppn1Dj89fZrZxvqypRxUd1saTT2PJUlU6xhc6e3I12klsl/OWKxRu9ak3K
b7bue2i98BdsGrYUISITOcx+tK6R4VdS5xWexvB1tu6SVl5vMHDSTGIfZWbKnMEvLz1m17+YMhUe
YNl/M9yNcPlbwqTUFaq7SsPbG9bLSdBBIrDLRPw17OHKs6BV3NFCgU6k5fCz70m16xDXvA3zFpC3
HrIdiY7CxnTIbxa4x/4g4Sq9RAwd3+d0KHe+Keb7sqTeDjzQNSEVQdGIi/O2dJflfglh+I/BzGNP
lEzm+7iO8nuOAgb/NUBEVAd6fpzwy7ZzA/OpHKEZioXw+Yt3C3LUHBg1RiRMD8g1fxFV2dzB+2av
DSQONJ4GPUJE1MDEkO81SrJvnYv5FijydSVjj+lIpc7c1xNAojlkaZj5v7fh+sSti2CGrnFfYIv6
UJiUpWPp8DBxmYmg8eURulwKVwSgNgzfGN9zDkAgLlnjtxp4WKOLX8apqzeSL8NZ0Wa8riCLi7g0
4w/WFmrDu7rOfN2IjR4BMCFBzVPAzW4lYxS+i9VgaKjB46wyLanrn3lQzSOYcLiQv5WDU5XA/Uo0
dpd2foxU1aOtdOuJiAYNuyUC3zBeBicJ0OzM6rrk2dI7E5BvkaT7nNERSxYPAl0qxPscPHErDTGZ
ijGUcp4iTmEsIFCra6WGNnGNVFiKIsI9qnbPeY8dI3FykNEyZKZbHBginFxQ3arlB7bB9chxr9zM
0fSDU+AS28Edsp50JnZKZFqnfhNq4BYLF6ZZ/J8Yz7W5AEPYvoJb7J2IGJ0D2Fvu7UVjZycXqFEA
t7uULagZ8Wz9NrjNjjGEdJziGyK454SMA8vwfl0XHMY7P2e/QAWEyah9VVDnpNWMhl/Ug1k4CLpt
xu6yaMyEZnfnh/N94Vp0sqsKxaJ5mxdn27SosfJ2h51Zp5a7V7t0MxoMzcnh/XQEDdVuG7RRoAaT
D8B4tmkzh68YtGW6cg4EnyK23lSlpZnAlxbdu7foD8+78d9zoIQhSbLpOuW/pwiwZ96HGy77MGOF
xCXfA+q0DQiKbRG1uOkHPvZcgFglkQV6C2KHn64RmFbekwEkn5vYyvXtkNWBueRLybEvzEtaUgaR
go+Laj9zwO8CRAiG6CgWksXF5L3njS/jStIh5jo8UHRzcclz0JhbyC8RzLgZILwiaW30DmJkhItH
jq0U6fIgRc44QDonT9aCAkELYnY3e7BLlyWKYvU8c+/OlvBeFpgKpXg3f2AaBzBThFFHy3czq2Ws
OE6GokdaiLWTjiukamLzN2VMuuHnggMV+heE1Q3YZNAEAxR7HCaEbTeACQIo8BSFXbklXtGgNeft
26L5xuV49Ap2dFXxYxgbGVOKUhF3fpiFQej0ZlLGgdXDRhSE7vDtFhdryujiFrW/p5Cb7oJBYaKx
onBSrnzQRQlHJ2qejJVOsw1LdGg96l2qOkw1FSQphmVIWcvuvRZdrtwrilhW+AleEP0kC8jfSHOo
UsiYN1NkhxiCZsDCcUTidM30GnVgqCLek/hap62Dyazfyl+4p+NqP8NTWEJsi7EH2uIrWmLg98yp
Jj6PRRj86kp2zkdIsIOljq4FskIzQN7hR/TG51BBgCigLahF9XONnGBTI6N63+mKApoMGjgDn2kP
ymWd9A6mq7Lt+Hm0Ytoju+3OqhBZz12hPvBPAXLsgR2PcDeP8YGmTC94hsqb6g1thgpbpvXBU6bh
RlPfSfpy9RN3NHWGA/4Owc7BbrXkceJNmNV+HR01LPY7CF/PxRQ8ybUed6Rb3L2Uy0uunPk23Z1S
jEL8FAz6HgUA+rEVozNk7MSkCKQfkyrq24wu/ZU1wEeDOgnsMlZwVoKcmsqyk5lmSqbCFRw35uEY
sjnaINayAAVVew84wFKvaiOoiQNn37FyzjDHxMyj52CS+/K+tkg/xEFSxWxiOYi4ud63gyNg3+mQ
hU2hS6g9G+6Csn7vy+FuxaRj27udfFJ9WO6CtmAYlyKSoh8Mg1sDb9oYLVFiSpCmvdwkSyffFDTY
8ezaNbZRj3nlapZsGia0iXof14dK/CSVAgiS6gdeVm6GN0k+RhaDwUAPP/AVObEOOUXnhrwtgD2h
iQUIK7jCP4P/x9l57MiNRFn0h4YAGSQjyG16V95Iqg0hqSR674L8+jnZK02OsgrQogG1upF0YV68
69AjY3CK7Toe5o8i7V+mrsRAE9RsOUWqXMmK5Ng06sUyC3p66RqX4NBNCSyPmGauzfvAW2OtqU1e
OBelR8cIyp8cVE/uXHydR+d8ArV7ugG+d18loNNduq5sz9gFrtPhe17R/GnB+8HW59WQgw0I7MzX
2pu/eZWZn2acg/ahCLsfhurZeBQRLiyFycEMHI78ZiaXDGoSKHH4pxYvl4Po8E1W7rgqk/bOKgNs
9gqMdpM5os3EvArmCOyeiMOtcLqbwLTilW1isuvmFLx5ZSmmrvmdaqi8mYy0v485XJCMAfOFxtNr
bjDBHdl2x8Ab3ytoXrdlkUxbIjhhGPf+aWiimf9T/R506NwNIWWSLRKb82bMKX0Craob/Ii15lNX
LT7UYTd0K7fDTVubtEBczpmsO+cVQoYc1kpz2E6QXtazKn7kQYy7VKXehK+6U+fnw21GYzTGWmWV
GP1vJSpGimRgFX3DeaDdV81wEzHR2Drqbp2xoABdieK1KAGZc8eKVnMXvuCUcdOLqURzENKadpxf
oyQowuH2Rl08212/8bL8WBTwrsyAHZ9mykseQUmf5tRYpK77k1fxQ2bMaM/j7B3H+c+qmLdBmC4t
J/2VFJK2YE2Mxty0izEfwPS0ePetaR131bi2Bx1tU6e6dYeMa5r9xujdB8Rqx2zM82WWVfFGai1W
5Bkbx7LMAV0sJrljTb8nu/sd6flUz9RQZzcDmAKVDcOv7mLrFwB8x0nd9BMSQ8tGQMALQsKdR9da
8wvirnRbuZkgby9IO+U4P1OSG/4cbk0ZWuXGihL2VbuF8cT6gf0nbrWUaCuVztaJCrM8xrgWbCSY
9XNU5vMpDku1axsn2irTxILdd5K9lUbtd6wshpM5j2S+u1n3NKV5f6hLqjDqp8BGalSP6tDEvVct
29rL3rTdO7+Mvuk6TMjhCxjWyG4+1bjJu5I+WFsx3tkIu4JTd/de+IS/LgflhG/MjYZkjCwPnhI6
+vS5kjjbddqd37oiAG4Y3Lbf+5aos1WeNP3Wr8S0AErtNrBofiaRq46jcPNVRaj4jcpy8yTzVrx7
2KA80PVq155MIAA1dv4DhHfc9VOp103q1ahCJmtn0eXZiyQgMIGqcEWvDN27UwZ84dYuYFkF6mto
1HoHRon/7VCGW6fsuo2auhnhf2W/62aYD3GTRHez0fZb2hQ4Tnax/W1mL/iJ8Vr0u29ssJZurNZ6
NMSu1165i43CedIRa7upcvp4BfyWhV+LAQ5YTyZcaLXhMm9VVK08ORuAc0G9K1AIAHrACUgXVU7O
QqQUfwzcON5k50Ybz2RslB9jUoxyclokuowTVAxeeNsYfrQKVNxusA8W3+qiCgbENL699Jsa9UxS
zY9gxhk6YhZLOmy1K7a20TT9gwkOFSz0OdwHXn+OpH2CKEcWpT0tTKvCCLyOC0qebAoPdmG5b0ag
pnhpusZ0A7fFWuLSFj35Mehb2jq/SSTpfjNKJ9zfORxmIb2RoHbMswU9Xd1sJOQ4CoDuMCunFBnM
je3l/VeZB8QO2O246Wi5PftpWGxUYsPgi+Lkxh+89ElTZd94fup85Qzu7JKmJYDFVcU2Gz3jNOVD
soWOQDxBRO4BG6ZdOW20qtxpWk1wvu7oRBlA3650dsNYildZSxDJtgFsuoFe4J/75zpn2aGxkZ+b
OvWEIDmO6Xe2wX7w8c2U7Zyt3UQP29CmUEKlYKxGgRyIlIFI7cNg9PF+baufRuO06ynpWSgys349
e9w8dCIS+9Lx+1dHj/o+VTTU1UBYYB80NDZTGmukwFTOFquqkjp/iNayqmvab+fMtbGXw95kY0eY
YifvPU55x8E2rVNqWe1z7hG1oBmj62Qq8aDVRbNq+8Fa+HO3a4eyWo0yyQkEhChpZIVeQzSanqgS
oSVWqul2TRLTV55CTKJpDtxWKRvMolY2Htl5Hu1mqE56ESpIi7jn81RxLu5lowVdiDDc+FZinDzM
begrGl3yLF3Zn91xm61Hwb/XQzcu4xDCUWzX461EqbS1p0Bs4x57e0HCznqY0mYtz/HKTVg1b/Bv
LbYFP791cYdfczrJNgS2iYVnDwk7Dzb7BZQh0oKIIoGMPAPw1dnOj2fMnWBVfI9ZKW/wBVcbpnp4
LGhrbByueQ/N65z35SHVGtnm+lI06F06X648FQ/LfJgxIWoi/daJsF76eiTxmJ7uKvLIG7EJWN4U
oTs0qzR0iGdlhlI+z47JssY547tXJ7ja+zR1qinKw2XHyRFeH55mVmiwtnqi6dfajzBrynS1LPKE
A0Lqx/uZWXcq6jB5tDvHoZAp52OcDB7YcpehiYonEkO0c8fxpoUF0OQbJ/bSbz4MiyMxLnI5VDMN
9rGLgbndMwkfvGjuB0Spcc1KG01N9MDJmeCAPE/8lVTEmURpp9cJqW57nfTNkhfPax3HYktnDV5P
mvZbxXp19J2SVMZIV1tXNeVbnoM9Ws00niwHfuRCdVF8FyuO6abvdnuR+vplakO7wik3z2/iwOx/
ENfkLruptpZICs+JAVjOkAtDVxySIP3iM5XV9I7TRK0hMoKyB39lD7i3Ow1zOPAfDP7DGBckJ+MW
5Vi0uSlxwzI9d0bt9zjP4It0xrYOkgfyI7YMkRUrNqeAeoAvmpEfIQ+NYa5TsDmaPZsyrNa5Jw8K
/t8cpis7HQ5hCoKdYamVufANq0M2xBufrMBgSk91ZNZbMzHW1L/hxmsoZXRi32JxXm+UafSrLKay
U3n64EMaXlMK7Q3HhmKn4jtB0JAL9g+sZyPvMezbtMruI3LULGN4SqPqISCawq26+9rmpOI21a1v
NB3EpNjZu3mYrdB14ZqS+Lc5tP6jYhFbj03X7zOQ42VgRK90PbdpHN+ktTsuA1hxth3dIKu0FqUZ
fBnGbmPaXrPCijTaASOSMe/ewOYN94ED33wGGPShwIHi2jtJ3Qvrc1k55Qu6SvM02oZ1aMI23Jjp
YLGc+Cnnx9R7yVrii0JrGA5WbYxMLRG9YvJiBStvmOr3isbV0c0S2z1FRaU1vRJIwMAeqXevCmTY
EBYtTIMBzqou7Jcd3GVQg8r76ZckxAf2XK20QkG7cAlxWUHPU1tbqQyRd+gccgc9pxBKLXPS4bcJ
97IKXTBJ3KTYC3N4LJEFHJnh8wYIKz29GwI8celrOGTx6OrUJHBcbQ4vp6nOR/bY1KYhm6TPopve
KpcErujMnYOtLl8CknSePFfo23qGhdCUjb+PKdcPwyAJG8sjOJS0vdeWRaE95C7xQcA7+9BT0NoN
lf0AUz+rJ88tFJJ5iKxBCLu34LfRPXSmTUuv7M7B+yrPOQMuQpabFyepvHXNeZrkDWvqt3Oc4asM
hQfcFdnvcorFsBWVSYkptZh3Vj2UkCo5Ey3AFprhIQsa691n0j0ksdWAJ8v8FPcC6okc0u9ZrNVj
Xor+6Pt5diShhsAgUYY5kRlJpyjxPIPUmrxpnZVsQuafKmYDlaCtYLuE+jjhCgkug1kMOMOCmMD5
4GOP9aAU2TaV0XbrYM5fhQWeDS5673vpY6Va0A7PH2aiSl3I24WsiL6B5cwa388sAkN5MGLwo4We
J/1IZyvdTvGcvQT1VEBTKumUwfZfjQFralaAwrW+9u7Y0/C9l8Ipb4qY4r8VaXr0ap/2xTD1yxjz
x5RWlCVWUdkZt4XdNr88tmaIP32wdaqs2mM/nMhFD69myZSJb5vMKzYwjMvF6HXBW4f4NZ0DuaV5
78eLsUjGF8iZybsQc0q+VIcuYAb0Te0+PESF+t1E7SP3luxip3iL/RJPXjPzTxMD5K5G3MprsOG2
rAxe+8+4V7j7ieQ+dtR4yP2eU0Dbl7u5MeqDN6f53pQex6KI2DTw9X4dpmO21umoN1MQhTtCPCbc
5nDbTqSf7WevJzYo6Gw4XXPEbg1rV4gwemYdqSEDTPXeKkPr4HfcLKfkeh2PRfXaF625Hq1JHwKS
fvbGpF/V4LsbHCXDbelgzQG98pkOPQx7jwoWW4X8Nk/PXI/ZDR5gfg93daqL35OAwoWzlVyO9Tyu
GuV6WzKeib2OUJgUVJ9L2ebwc6LQ3SR2NW7teHKWs0lSCkC9fDLwF4XY78KKdUH4W44ZfZ9wqi4r
xFLplN6WqYWItm3rpTv0Ls1Mx6a9MOPdDZrr3OmQnJ0SF771iIDkfIb1f9ZxrWhxp7+oWqkdGuE2
ey2n4eS0FUwE2i1PoIBwRKuz3duc5TvD6eXCGMbg4Lt5dK+y2VsmulHLgT7ZaxN5/aNqHHNnkuh6
U/2kFyw3omIyeA3NDhkJ+9QAKz66PflrXVUd3Qa4tmhJuGkTAH3DjsAxTHJQOuVyq7VKj2MJZSu1
SDknWeKpS0bYANVoPYbngtzFhZteJDPcnawXGIGbUtSPxtx+i6PpQRbqocrldvY1LYosO6TQpQnJ
eqkNCNy0h25bJU00YXa509I014XlgBidEVhOGdZatv7Bbq17tx8tOljB77H2NzmvCXsjBpQyz53M
zt4y+B4zI3pmbQcrAuUbUuJZIovavm9t94YMhnndOTAAZU7+sa2paGxn3hWeAbexcndUfPkKqDfa
kST+FA46gMrIIh7kCYp5pZ9VZf8K8+JpMNJjiKDelAAlMwDfeaUDvZ+7B2m5ctVnOtpZcONX4I/F
WTYEyhlrdMtMdrhW4iGEnm1h+Opm5O8IvDlXs8y+mR2N2tig2aGA9RZTDEQQJoBVQjBv+icDkHIR
JF206W3SrOopAQkoPGyaPcteWHb4HWuCnhYGvsdjUgSEtZzhb6Zt3WPbOdqeXts2CcNQbsbFOHT0
cN2Bnii0sa990XVrHQtiyYLpm1kU0xFKcL4cmjPO1kTFlnTSapm2brAZXD+ko6igRxVoWiwZVueZ
DCefzetmjIxxp1pYCTXiqx0ngXKnCvu+sxQMZIgFvEzvBpuEM8E0JPQmCuJNHnow18ElF3GcfhFd
V9OAsF+NNsYVo+0PgSe+JDFUl9qa3lvRfXfNOllQzaI1gNVDUlIn96oq2LVFPjwkKn8OSvk1bGOH
/JsB5qhQe0eEt7MxsQUUIrrtdFOsU127YPl8Bjcyh4UkDmQ9nUuuEDuahUzgSTYUO4cq6owFRITf
QeYw8iAprqB2zhQKSbDoWki1YxrfBojXF3kHacscsPEGKTeJVaRh2lYxaSi6eSic8Ckeg1vDcN8i
bIbmFM3okAQnUWGTlLF284TwP8/yIReZw8kjS+eOMv62coxlKdOvc1p/Y02q6SU1zqYMdHuKJRGd
RT4iqIf0KdJA74RNscJRW98xIr8lfbKOJvncRjPEEflsN+6tP7NuMEEhgabTsZmKPR4ae8gaT6JQ
Jxgk3E5Lt7VPAXCFbpNVqpNvMNJ2kBrtlRjdgoiV4TZpa2AAKoWN75v0SuNxP9uzgEOgYbilDeca
WqgESFFq8xXXAMacsb1m3dj6Z62DBHKEjt6Yp+02wcQD+vdmHHGojmAy+WZ0ZzjuuIHlkiwEpzci
0ZwXBsKLJxlmmamfLHCpQEXAxq18NMr5GaJxsAa5WMkeI6HM8npiNZvV6LuvjVncBB3s54psxUVg
ZQRKtg1jXhW/zhjesk7DmQcN2ReDOzLXksU4Ylzhi+iJFL9DaMltZPUrKYwX0cHXl+UGI9C9Q+9r
qeb8O4lm63F21hyPWdhShDldqV6iCVp/5rFhB7Bz4Ovzb7V3lyNPg02jqSuy6p5803sC8g5TR1Jq
jxOHqcdlYrlffY1Tut/ukGMBmTp7aI+sA+b0tbQCKKZDRZrnHJI9VwU3Te9DTZzLbQmAdwBPpuxo
Yf8qSCBH+LEvAJG0YfVD28Rvs8QQZUCZw8TPfps9dIPBtGlB1tkrSO0dqHOwNG2ajmHdIr3JogPT
/L2xhq229HlDh5nMJofuhzjLwoXdmMFAXRM6BfJdc3auqpBNVVhLD37zIimpbbPJbpYwCTy4cprm
dp8bN0lSsXemfCzHu4OJ39Ebk1+aAVabooC8MXEOvwtGF+gFdfqavExjH3mCTkLum1BE+m5TkFa3
qnPP/wExxtrFQQfRqoaar6b8MIy849ZX1RoB/RdMnen9Bn158CcwypQO7j6vaLtYkz1v2tgEtavq
X9LKsS7O/Sy4M+aY+R7SumjtDDo0ZVvHlO9d465t6KJZie5uEFU8jjn5qeTHIfSTySv+3eVbA5a1
F3ZWHJrAekOMToUwB2KFEwzzCndjpM9UxH1pQEKqgBo2ujbrDY3zL4mdbrBI5mgx38wVh40azpFQ
04Otq182CZSOwQAz56Ze0Nd7ngxr48Fq2k7YSh3orZinYp7cw2xRkRYD/SIhAUZoEtrLIpiInoLm
K6p2C/fqqVblvs6nh7PR6KINqOtsjXgtNvrb3LIPBqeiNUzCX8TtchAMw+e+cX4Ig45f2iEn6pWe
NiJlNTGN7ltkJcFKgIMvo6YWEHLiZCk9lJ2R236fAHYWaUx7tQ18e4vtBEi6fqbzni4nxVoBAkQZ
p4GjK+huG7oLqz6ax2WeZkT7SZAl1BQhfN2wOmCZvgdSmhBVkK7nzUJuO7CnjYGqIQ6su9aNfxBj
CrKpZso1szFoj8Cs86vI+h1V47m7jd419EcCP5OwWYcakWytPbpnPc3jEDhy6ZgWZM8iMx7GmD/0
7TYt+vsp0/J+RM6zyCPHXJ7l2asBFv7WR13wXDq9fTh7ua9LwYnbFcYpRNs1UdEYchSriTTNlazd
aaHqYEvNfVsOMe5Wcr4pbf1g0t4lyKT96mGKYCj8uif/zJra+/CRdZCtZZgcq5L4SROsikXMgIng
yWfWysfMdx4js3QPfJNigQ/Cr164X6eqTlZ00e+0Zb/m9EQ2oC6/i3CmiM2Z1zDu47J84mB1n3oW
IZ909kuWxEU59ZuwSaly6IkvRNLhmKibbwji+AYVjCkvtZamxRlyNuf7JC1pQlTxiSPFDUr1adU6
Yg9P57caxxtZlb8AT2HiD2xnddw8RX5H9mJJnWyN8Q6WX4fvAO7L/fBOB/2sBgodeizhozJA51Wl
X8Jzzl5Sbifp3EiXEUvIpmkbN7P0vqkW5NnCv1FkrQEuDxE1NMxTYuqHIqfcNUV5mnpN3N9QADzT
b7eUf4gjyqPCAHchIIjmdUfQqqnerbj/Vpy/oAgAodAji8l5iElCWozkpllMEjJejSdRmnedsp4h
nTxrfBZpUE9QTrvDmRWJf119nGdxmkhZbML4YFfpqdCFheZJ7Xp6PCjbbyx5pvZnBwsfqonFtznn
MZ+jR816oGNW5BDSaBs5uFUtRB0/Jd38jiryuXVK5FuFvu0D+bOV/gteQtT5JO2E0iyXKiDXNwtp
nKizaOa2USJdTed9K1cqXKY2QLkowJy83j2kswGHshsLKPdWEruPNXSIzaCdcWckyloQu9m+ylRV
d1WYoO2CTAXbLYThNqmIE5Gbr4lC5mxL0MyqgwT4CpzRnqRMrDsZmMVvoyn7JyxY8gSN8vnSurKy
Uzar9F6w+/808rl+tEaKLVfnxns79MMmrEagvJwB5pSFXBtDAC7aFTSEWzxuexsxM6GY6KclMvb9
ULv9voW8vVGx7ebg7MrYzEMSHyRh3sWaVnQRIfZdtLe6POuLqVdoNsePM8jamZQdboa6spcoAfVt
ayqg2cRBqDWbDaGBSTq5XGL6TSQitYxj5ceSUNHD/9g2bmAJX+hIJUs/SdPTix9Ct96X0/D6sX3K
NSuGs6fNH941xHuH8SDg6iV+d0yirQeMtJIAQ0unmP7JjM7yL0xNanYWcl4n65hCtpbsY3OPXcDL
xw9wxdrX8i/sTMK0cwxvnqtjP8Qudmduvvdnl0Y0Wct0vQg7iEgC+J027XgLZG9uZZKPxzCHKOmB
FcLSyadPfDssk7f2N6+JC9sTsDwz7e1AE3oVP9GKpyGn4l0F8CSEuyVXd5032XlbfI+EIT4xpblm
4HG+mT8+IYhFV+nImI8VW8aIZg/GInyojT09a4hC0PtXWCZ8/LavGJ9453v441pmZbrQ1uR8RHt0
opS7L63uQKbu08c//3cnJcs7G6L88fOeRDzh4M55FKk4FL2N9++sk9XHP35lqHsXbmHSp+SLAQ6O
5hCiAjMdlhj6+ugjKh+pjYlz6scXuvKSLi1fHdPsPUObhEwj3Vdd9ppw2p+G9BMzy/9sq/4yyrzz
A/7xlih7E05mpMMhpVJvM5mfBF+HqboFgUClg4y/eJkjNCHIps/0LheLBT9lpdbGJ5FCV57QO//9
H3egCWUOO68wj2EXkf1J+Cn55r46RFJbn3yta0Ph/Pd/XCIXYSo77NWPaQELHuClQX/4T9/nMl2v
7alvRok5ESHfY/ndECiQn//tpy8WI2mKKTQSROMUEM/wytdT0T638GU+/vlrQ/hifaltu1fQEJC1
xtEbm8CtF+UI4wtgOMDsj69x7dteLCcWXUHfKCPzaDcPAgKvhdaa3fiffvwyWC8silC2pY8vFHtA
2r4NXcdO+fXjH7+yEF6G6s2jVcoKadAxKeND2BKQnCa0cYhv1a6N37Zod15tvBm9/sQG6srnUBcr
CicJPRS+mWKdZtEybjd2or7a80BIimg/WUyuzIPLeD0I/SW+itgzWSOk/UEts/oT2yx17acvZjFL
RgWPUo5HP4ind6sDaV1iVEJ4bdiRbq21432bndYnVbuSKCp60Clnid1OhJ2Bhhhm9430aJJG7iYI
kAZPMkELiIj7JizZWxcK4uW6UNBv/RmuWtJ7Ot9mkCJvHYteSWgit6j7Ytqhn/XgPgvnJotH7zsk
vOCbUzfBoxedQ6fR/2FMRC8tNEZ/B22pWFamTfdFtT4UvG6GXq9hRwCklpwNPasbXzMnMnZg2+WD
kbbNrkqGYGVA6ybpqqwe/aEjmLyrnqvcD9co/Cbcy8vgFf10s8fAEKKPz/uuEj861SjhVgL2ww5t
TPquEtFvZJ75h0768vfswbADHKDL5JVVtVNEDXEcUcldMJflsUq1/V2rjHxvSNzzIcPaZVo4uWor
OqVx8cnGeW0kXqyWkAzcgTO4Ps4F6QXT85l0gJnBcvwsaPjvhm7Wf+5afyzHc9G7aq4MfQxGGwOb
eNtpdDtd+b2VWGdw8U+G+7UHuVhAW9MRkLocjMw92LuirsCwKrnTTeCu7U5/Ygh57SoX66hlWjX+
pdQZWZOla46gdB/qw1DRs3UMkXyykl67ysVKGuLcYw6VoO5NxmWYgntZC5gOEYvqxwvelaVani/8
x0fBUQVT5KwODo551q15S7iTeA3E/7ZYXybu1W7shRPysUPGkb1yOLFD6sC365O7v/J6LmP2dF0X
kZLDdMynJqZnylSuEGQtYDV8bQf1SXV8xUtP2v/3HeE8AUm7bM4PoX9ZZr1K+pjjn7st6v7ZwaDE
gOvz8ee4dqmLsQs1AB5DX8zHuZWIYX2pt02rLbzG8EN+ox8x31eoGaxFRTvi179d82IkizBz8kaz
GAlaa4u8L/RqaM3vE6fLDjqlTNyXvIPy9vHVrg24ixGN7prUB9v2DrUBDxTnwDNrE06Qif3PJ5Pm
yiUuI/gSTadz1nZwEJ19EqG1s1tv5brzP8XhWpfhe1YtYXSez7v/YQoQo7z2G8j/wszt1T+9I/ei
KMhhaRle6J69IQGS4P9KgDyf7uzHP39l03Yv5nwGNbasEcKSHKxsOsVNf8I6Rf9bYX+ZsBY1I27U
tUaSB+CkY/Yo/DsqO/yXm5euc3HzriDlIRKjsXei9Besiq9wyYtPxuZfXwy/fR5QfyyGE/rkYk7L
8IBiIFq63pD8DOUoX//htfPrFxusQ4MzqeMsPLRhI4BREudmNrPmkyPdX5dCfv1ikYrHbo4DIby9
p5BKJyJ5TjilrCDR4VVYf7IS/nVmcZGL5ckcoYKbVRFA1Xq05I1ZPXfuJ8Pm2v1frEK8DdNk8zT2
hZn/EF3h7XSJg1YcyPSNMkj9y9TiCS6WH6+aPCRbPEFe3rrZc2Y9qPHbx9/3ysu5jE+S8Jl0W0/e
Xg7xzm+/kBy3lMjoPv71vzeppHsZn6QdY0a8WXLnaWZ7cG9946GhWZ7gO+dV920ZOKj9pfpSFh5W
R42VyqPE2KBPPf8L9nTyyaHI2n58N1e+1n99hT9mSpXZwxyNTXyosPZMUjikJqJiCbna+GSeX3mb
//XH/rhCXI0JVuozSEOiVz5cd2t4THA1/fj+r/z6pSM2iprB7TIzOvgoZvKSOKD3TH2W4fTXTVy6
5vnv/7h1DwlSjNIyOjhCnorYJMO6q9/wdPkJifOe3fy2B836+EGuLFmX/vVjgPYG15X4YOrvXfNl
ND87NF55Q/bFHhSnorQnaMr7Pvsyew8iuCHs9ON7vvbT50H1x/sJBo0dOVrVfaAJ9Z2DRZWJBSEj
n6ziV8bmZbKUBHR0MSBVeyvA3jRpFr41LEwc5Srj9d8e4GIlz/Kim2fOevtkNPCoHN6yxiXmQ/zj
QnKxlJMxG5UTQkl69BIeGySZcLB/VZ77yeS99v4vVnHVhQqGYGjgQ5wgXkoAv4Ga8VP4+O1ce/8X
K3nX2saQ4xC1rwG/lwGL+iOBB9ahCOv+q4Jy9sljXLvOxVIu1OiaocpQepdYV2QleHMThF8LsLo6
zat/W4cu05/cKilLvwuCfacgwrtWQl1D1eQ56u2fXtdl8FMQBlUX+SLYjy64szkPt3NhWHBD4HCf
ZV//dpWL6RyWfiqSHk2edGa0Z/Zdm5mvhTdsy6jZfXyJK8NKnL/TH9Na+VEuvZDvUWFgvCy0BqoE
PMEZK/z68RWuLHaXGcj2GOdJr0HhQF5XfmJBjf6s4X7tpy+m9NA1wWiOTnxoZXxsx3wTmvEnlZnP
8/+/Xrt0L3OPhUWjJuyH5JBi2guvrbFMrtCqpyy0g5eqj6dTZlr5awcP5iFqvfyT1uK1R7qc5hiD
93HCIyG9uGUxx8Z7+KRYu/apL6a44dk4S6Uz27+4j+GF4USH6W25+fgzX/v1i4ntWuypwrfjAwIO
INGGf875KP8UFCpd6/yd/hinOAQ3Q9CzZUL6wxHW2GX1fYEh7cc3f55Qf/nal5lWjaXMumvG8NA1
IOJDZp/dfcMTxEMU6wYOhs0YfbI0XRlY1sWcNggDwwyEIgwFSf5kYejhLgvYBe06kFN8jzJfi0VT
ZPUX31b5LzszcU7/t6e8mOtR0aR+oWrGlv8UQwMuy73df4/Fj6a0P3mRV5b3y4imMIuzKlFVfOiD
6hRlxd4f6+92RLmm8bb9+DGujLTLmCbfN+xqGikD8/odo7ul1f9QVvKP78i+GGcxIe2y5gEK6LY1
1hNE+c2LKh1Bb7NkafbWJ8vitSF3MdHTVDd2ryFwyH5otw4EzZezY86xyiz7GYkaBDNZFNbjx+/M
+/sAvwxiCU0o33gtMn3GPlj0GFHZ8BvafPph4Gd9Huy4TKvPUimvjILLbBaztz28W1rWZad7t+cf
0QBDK+Pi5mc9xCtj4DKQpfS8OpfayQ7O6NzD8TmNYbPv4/rl49d1ZRU2L0ZB1XciqaHUH1LMEpES
OQYBWd0/4ZDSuUwRgbaLnWQRxAe3+ma7OARlLXw3a/3xvf/91Tj/L0SERVhHEZ86anEnwbbybChg
WZ8V6td+/mL9qhBPBV7DOl8Mxs4q501uuqtoCu//7e4v1ihb+QqxMtUCzJoFrs0Lp/wWFT8+/vG/
j0vnMhIk9sY0VzbLPCznlxAd7W2DMHxhzzFGbk3xGeHg70u841+UJcSAB4Wc6+jgmvGXIK/w3ODK
0HSNY2h7j/iqrCJHIddyPvvm1x7sYrxqaMOZ0/XZoTDDIluUUQfVScr3ydPWKXFF8klV9Pd54Vxy
biLOrOmQiOzgunG5mZM5eCMeI//+8ee50i1x/IsKpcJaRWC7Fh+ChiGbvSWZgDjeLxMY44GdvuXd
szCQUyEq7aCbIlw5yuyz3fHvS6TjXxQwXho3XiGovAR1UQgpJGusZezcl/N9aaK1w7/p48e8cqFL
Lk2TW91kk+hwaG1RwcFENkE0NX6OTZOuOoJTaKufUVeT/ebjK/6dnySdS35N5Rk2iBQrThWl/iHC
6xpRsBqq1WD7IbYcprvGICaxAP3d5KxaqCHeqTmR+09uwLbO+9pfSizzYr9TRGSi9ZjtA5fwv/mt
nh7NcYwfMzHKGaF9mv9UCD8a+IhOghN01nh74ZdDs6TJWGFRUWAesnOarn4pu6LBY9hK5hVL3fxA
Se7iDovWDkNKke4J0atOnsbaaJE7sYuCIlTtU9y00lhAVMx/5iJFm5Kpc8xNKBHsl0OAPb2Yf+Rd
ld+hgeEI11pxsXHg9bbLjhAY1PZBNK5Ah3WL74n92tlM7JwYspfRDgdm9FBvhJuYm7pFn1kUUbf9
X87OY8ltnVujT8QqZoBT5dCtzskTltv2Yc4E09PfJY/881qtKk9dLrElEiCwsb+1mhZSqpAmvWcp
GEhakOvNVJsYECrAJtyUfDU6Wg9cX/jRDa3a09ETI3QAssLNsh5ra1mq3gQt6XTPU5ll9AkHIE7P
PEbpS+cQSSv/UYdldhPUk/7td8AjotnzUfmN+8u33eBYsYn5L+vKbiekMr/LiL7rCdTAsoZLt87L
rDeWosJxY4U+xHLDa/w7k7cTLCTyZNYiJRV1W8uKPIErkpDD8977ZXeGSQ+K9l9RaRhFm4HTeFtq
K9oK2aQi3VhO5TkIVE0Eg6Qr3DdfxtYPRViAJK+ZDvd0Vne/ClvIg0q9cV9bFcTvcIBv1LJ52HIu
C27fdkJCxEG/GvWCFnjIJ7T/9wBaHnwhk6WpEdCIqDg/QMcsv9lOkZ+dIuJ96MmTQ1KPk5Wo8mwX
+03y6cmQHECM6JJMUELb/MpIaBpNWkdf625pLlurzzAV9GX2YLqIcsqWRIrbJ3mzLMk58o9jGdFe
DqZhMfqTetHqXr0UOU9FbY3pnqe0ocHRKKyKdn5jWjd1NT60eZzdo2oNf0aJq+/1wiMRbfoFPEfS
lsbKbqMQhifP9Hs0ns+LIX0lSy033Dsj9Yd9axTNQQKaPzl9Qf4yVDkPjAgj7nkWccRkEZ+h45kF
MRAHyOrfG1AI5DtiD7K021BGS8cmvkN1HrGurJKVjCDyLyQd3cCkFAnrpTyDhD0zPSPa6/7W90In
RIWB22atNB/4JdgyMOj4nSyaLIjSLVSTQIsqC/WMYWH4JOwwrUm61r9qNuT0Ptf8bAuvcAL6Igpr
0ToWmiwUXASncr3zaaXHgBOooj+GkxM/Z54UN0GS1vckO12y/1leQ6vNwvJ7WwpOn7OkVf9x5qVH
C0MKfeMkrn3gyN5Ze2BFnkx9CvYJqJlvUdB3kLmNj7jJ87u2y7pdAnOZ2KZm39eBH2LX03SMOQNU
aape+xKc+SZkWK3ylqK1nVjOrivMgrxsY95FWajvEw1mgpm14TZFPbTq3Nw9DZ2z7XoN8J2f4UOJ
9K7+KZO8Xw2G4z8R8x8pF5j+2qRFdcvfSUeNzyvTabLoNjNpBZlyIhE2vD+vhcJm1QePVfnBILjb
LWzltVsf0unRd0Uewn8cfpMCaLcDxlquUdY/VWWQLlKfMr6MRA9BPutXUOVtsSx9E4tH3ZYamF/Y
kjKiPTmK1C+o284uMMv/Ks+11sHYZP3OJy+61qRpUfijM7sXuQPovMvlQ6ikSVRDs/+r/CHZcpCB
t6k2K7UcG3hIvQrKXx7op1c5WiDcwjg7ohgBOulU8bpl37fy0jE5YC0vbxDOGLd5CfmFnKNODMPD
z9jarnmXQ8ndaKxfdo7rykfLHnUyBxbu6jib+D9lm71DueJMzFfapuwhIOgBqycajzxnhY+JBumO
qJ+0WK3HWD2w+uApVqUTmAsgGVm8Gfq6jJEdudoHGQL9xRuG5BYmWbgdZOe/GTyqUJuUeehRmJ7K
cYRHUVGSV3DPVlKxNWoDHY4CCKZTqWFarxphr7nD0XspY53uJ0ttQN5UNxPcdgAx8eAuWwmDbVSm
uyJok97QWBXRXq4z9+i+YT10qB92bhJWW80NxSYC6LTXWmKCyqB1bQys4jvXFBUBHi+5zcPU+eYB
untw7EDw2BD2WNdGFT/baCbIouCuWaq4whxHd8NTEYNxDkGykWnWkw1mBbGkS817DTo7e6yYNh40
knhbjQ/fCHfQbkd4l8cIFC65nxD+XypE+9aFU0yp+VwqAoHR/MCyoR0MJ5ZvbOdAc6g4eKMtn6Ms
RwfmEQzxLXQX/0hNo9j1wKN3A4XRFw+o1Il+UfeQa0X1y7fK6ESEPfqwywIQaNebvEUDYzsmjrFP
+5BGENSHOxfO70mF8fg9d6phU7tJBa0xzrZSO+vJqhiEEezNAWpXiVMK4J76FlZauZXwPovVFPji
VxyJehdZYCdAccenIcmJ5pWli01uaL1TXUy0OZZF8KrL0NB2gGnl40B26EiIwPmm7G567TPqFkY0
UMEIXe/VjGxnWkV62PcrgtbxITDT+F3Qibb2nbDfmNaADj3P0Gd0kbnWiWXuFQHorQ86Nlxog61v
PDeZVr2EHt5Bua0zavq19KoD/EPth1/zuuvFiDNpaKKEpLvKNiKIwIxAzVqFWgGrKCyZ9ksY4j0u
g6dJKyx4LUNLrTIo6XHJwzeb08ZDpmftni6YeDU2drVB6VNTaLAIzxET28QYP9Z0djV308BvKfFQ
LPO6KG5pTxvUJmwcWOGIflaSeZoQYWgdFekrYrTdpIEm7VgiVHAHEAqh41l4oW+Q+y+adR8145E7
XBYgw43mWGDUyeF6u+MdBEtmSAsG0CCG4HEIJO4E5dGjOdRgDGD5jLtSJTqEiqT/AcOS5nYjrI9m
ALBzqN3yto0C49HUWUI6punf41P3aHxz+8b8kQHI3cq4JCba0Do2hpV7R+xc8aPJZoeLCHbRaKdM
L0G3K0j1EMUFTfST0Exzl+kpY9PsbW+tNWRXiZip98ppz7OCk8CEZPkMyURPqQrqrtiw4IgfRRdm
AAqGurA3FchUsjAR1BGdlNTk8+bJBsvBGeKElHXGCOJuJ8u2x5rUl+8gOTn78Jm8QpBuhXXfjCwy
Hadmgp36lpdmVBXTT19VwQnwRr8UbQkzo7dj3qyNhK2cplF08qDplmvpG9mWJVadcSzknklN2th7
x9IGhKSiZZWSD2xDgARpk8gd4pugWIKsMLNVlnTWsPGj3gk2ZcmqajEVCqfSBGAbmrhIttbQRaeg
cj0qhbr/M0O2Ao9N01aZaakHqEA6Nnno7sX021lgjWfKmxHdWvA/4ejF3Tl9bXD7jAkigOYm+ini
gbGXJKGKdwgT8snQa+9AEbR+DuK2AD/rkEgBJRytWmVX9/zR4qj03stXrJPFq25qU7Eu8y56P7dP
QKwCerb2khLbiqinO5lO5S9b6cCVE6M0frWqc0+j3xXn748KxLBiVuh1bJ8NbE2DBSANgQXHgpir
M1JYrDrNIsuf61vywvlREMJahUyHK5JD4YG1cJsh4SHKBuiyuHNh5QFdN3rWRVghOB5Nw4mjv6xN
btIoefasAM1ZYBh3mtVAw7Nk6bBmVvZLEJJRPOo0kLECTJW9woWR3Q3SgrNSs5MIbYM4HF7SeM3m
1H5p2ZFWuTqE9EPsqlbz3rUsKAGpAVx8AOoo3lNwX2TnhLWtu5Ru2SKPHgVU46MOWOmDg7CpAN8D
V7yyo+EDlQ9p8WgYp5+sjPDl6ewGvtlAfD4GLQYUYvEWBjtiWTc6cJbHrAGbFCLTeeTQBWBq5sQQ
uV1/5C8KWTvbkYvCUSbwU/wqPlkdjKCyHnaWA5/PaoqTZmjy5HlJs9WU7VMTbPBpxmBYVqFrto9V
oxUQ8LrpjYfBXgeMkw3azXY3qWo8sMtCk1BXOez+utmU8MXWDRu2GzVg7bSHUbz2nRrvU5noIEbs
bp+SwlzVAMtXGtYRLEK9edAE1oPCxJia6V6wrNlOLL3CxKCTpOMmm3SrXAgPfFrAJP9S92mA7G7K
HjmP8VbmYJMN9wK1ZuINN1U+Fosp8afXqMzMIw+7f0xc5b2zkw+gabjeitVFRb9CXD9YaUcRGWHw
IfYKe6XhBKWnu5r2YTMFHyLUmqeKjmdgTuS/du3ErrgpEUJ4Tm18AtGjZ1r3zFYsZVPUz7QQ90cL
yOEdqyF0U1ZIOB0pfdPiiGUnin6zWnZjrUkCtILV7RAmiPXwgnVbkGXZHcIK40YrQdMu4ykz7mR/
Xi8yfl6dIbQ3WtU3P9rcCj5JrbIbUFAHX0sZBQddi52e6w1CrXkowhvEicVdNMT5zgo1eNW14fXZ
2u8ot50BeuxWjK4Kt1nDUxB53TCu9AFabA5xj/9rqc84KItXVAUlKzapWMzlCHVj1l95qK1rtmU/
EXAOj3aWY5GDA4FRL/ML65Xnb3odhEN63fLqARY9E3HFhlv5SyRM7bHu0F3KPISA4jmK2bcvt9rA
fzQVJFyEDFNxoGV73Fc5MOQFRnrtphnLcTXiN8KF4JdvWQmPzSR7bgER1mHK5tC8YIrFxXfgmQZa
OAiSketj8ROug6+5Jf7Yumq6T+3JuE916IQqi8VGYWFcUj/r8KtG9bCsMWmseZ9O3/1CxcSFYnun
R9K+0w1Dfm+YPaneKXVK4WpQnQQKtPGgqbuLGmOLuZYZ1rwVSWqUq2YQGyz6aG5eQrbXPq0oGYpN
D4B8T9GCN7KJ+1Oec52wW5U3TN/cVMLW7Iy62zheMyVL3DGS5LfbEf020dGQVxbLfpLpvgsqBw1a
mRx6K9S3XRFD3U5s0OthixLWPVvSiLmnS5sO+I3sAMpA2Bl/WAPGpcVQlOIY1AZAwSEJgPfJalMr
w9taTAIbskrjO55PDSp9QhE88CrzJm15sCKjwetFWMQ9y2HBp5HoaFAKAGYOXQBHkGn5XUOinrmr
JJSoBi7X0mp863vIU7pkVVss296m28MWEJUBwSMZ0pPwJvXTbmckIDqhyKpHa6yGg9UjZ64mSGHL
3qavXYf0IYcz+z9r4o3VC2MlsHdtKa0bAAy0rEGFV3e8npLEfuKowOBpBqOW+0F9b+Z0yetRGr3G
TobLLUlifKaBevVsBQ8TYv97MVJ/gkQr1l3fjwfsoimsSMeOgN5H0U1QYlNly13BC22dZQ+96z9P
mOiH0ZhEm0T5pFqMhl3GEPgJFYKOJHJZjtatDWzgYSg76wQnlTpVmI7VB8vn7sEcJmBAaRtmyzrq
0tsyBf6dRaa3Vmzb9x4vx0PU5sG+jppkFcnOhlls2tCxveJTqXNzWgZc+7nyHes+Knr7RcSCoL0B
/79uimAZZvAbc1tNv7AkdtpSRwdxk2GB3rG8MiHMacmO0T2saIXujhEEqbcwidynPLQy1kixJThu
o/NNksc4Ru0QAgIR7tIBLvbkwCnYU52Sb+7oVCc3CYKDoeoIPI4ovmlBb7xNjiAtANjwF3U4CeHZ
1gAXSnPaqPy89g31cG0pp6vYM4/Bq6jhwZYaxqcwMbPnurfLzwmfxl50Q7KbojBaV7HtHNUkjEcn
nTDb9rLe59WItBch0bJThXFjOY59qnM3BLCmwjsUDAScsoFJy6vSk+wH1g1FGqTfGNL+aaS2vQIc
T4i7cmu24x4gpMyaBOMnbTZ+EGII8CDcCDmpTVeyakyd4pdbwtHWKBueAnxJWzsR9gqJWPXhsZfe
EIJu/ksc3rsVFC3ce3HEpl2qQ0xC4M6KEWxUKlKfoFPVQ4pl5whja9yFGOjSxTTa1E4cT28hDhX6
o5creWelWnSojVGQjvDqECK7Jl6j6Yy6F6P7SG7n7OHObHy8+m+76DABYAlj5T8VbKv+i8I8e0S6
k96z5Q6XfWKXrwLa8o4KpbnsM6NDLZHUG79rm21Wxb6xQILjHOyoTgz2n6WP7KDo9ujp2P9E3VTd
wgaOt6Jyo53pJPxwg/Se8iErV1B+QHtWGbu+NPdxnwQtDp7Y0V+mzq4NZkaKXEuRWRIDYpLf6UVp
HDMd/oSuWz1SSlpXQ27LxjJKb4damzOb1GG7aozc48mt870bDR1eZeGy5hmCjny7pkPGg6iRlRXg
qZDVTl3JbN/1NGX1rqV/FCPsMCeqEOalQfazwilTImdJ7BdZuXKdWx17gKbN7/NxCu4pQukJSOsy
OJhNq9Fj7KKyZpFJpH9QKl/EZj+tdCc2Vn0Yizc4I+WtMcTalvbhFj4c6OuFEUBAM00vHG+IZuEm
pwqCSktKfatXUbctu56Xb6WhpStp714zEqeF2cnmm4XL6q0fWBYPlRl887NQPSOqC6jEaeWtUsZ5
eg/8dUdI95Y0lXri7Ray0xfpvqcUcyPYHOMiK6qcYDVCXRZmublrnaLc4xxi525S9fYsz9840mD3
NyT1J6YqFj8KkYKPzuWo9Yn36IsyfHK7FvOABI7+lI9Aa09WXVbb1uMECyRBh8/BNQq46gKPhMa4
Ltoqu5FGHhzwP+v3RF3DZ43D27tSs729I7RoQwawW2cRBOopx9KQpnkOJQkaW9XIkK6q0tiWXm88
1hRxX2FS6QgkTfWGBodbrkH0Am7QgVMDC/DInlfuqNU0N03O+kpgSX2JnWl8oEqtFrlJAWeCYH7L
Xi7amrKbNijB1LZOfPMTgCnWRlVTdB1luR+a2l+x44ofY1AjsDxYltJrggkjGbTXuDeH+wjC8mbg
fodb8MFuuvFs8LySGCtLVlrc3FsHZ/Uhro3IXbPAFZ+Qc1W6dFrlfmS6EPo9LrYc3KmZ+68AreFd
FHbyTgVmhOeasw/ZprwAXfKLrfPuIKEoGcgdLdBGIrt3w0/cZ8AHtAm3WIw+qTg637l9wYvU8xC0
X5iKO9NT6pyys19iw7Y5DChD61W3h+5YVnTNgHnQX/0JGnNSugsXXser1ZXQo5u4C49Jr0+3kM21
DRgLcw8tN/tPpbp7zBM7jVZmBP60mSwg84xja+clMKcQRg9PxVAHBx4l7a1TevYCIQ8NAqga60G6
Sb9zxyH5iWYDb1c5yYk1a4Nrmdo7KqMAO/E9KHz1YRdmskui3vjPgdeydDD5ba6cd/39oBTF2v+2
kYAwzCqbiu9BoRwpUHmVtftTSCSESeUeVV89RibSG3bMN5npvlutz0Nt/bR91r2VN719/Wdc6DHR
50eakUvpGyrLwazFc5LHd6kPP0tN9m3pWE/AzK+Ea/5+HXuesC+BMNuT5NsWdrb0xA/mSPD/FQc0
EFCEWnz9bS4dD8/z79SS9HbINcplvaUOA4tn8MtmelcX+cCpm9Fu0kym9FF5wF8KkLpxXNAvW4Xl
buStv3AxfO2+/lsufeNzd8Qf7WjEmbOkD0P6T1ryGqKS1Ta3R281VMMZUQ56rQ6scfv1xS6c7stZ
P0E5pdpYjHF60G1ALD71YG98o3yxBet35Uz6QlfHPBrfT4WEH0jpQ2ZNtFWuABNDJTTa2MbgXmvX
vNAXIWdHwLL0B1/vLYq+Zv2GOG0fl/qtrEbEWMkrz+oeYssPWcE4/fp3+/sgtOVsEOrAzWWHo+7A
mSDNgtP3LuyuNEJcuiWzkUW3dy5pwk5YZlnGhtOnMydUtHdpYbX7NgEI9fVXuHRyPw/Om4Fi5qIq
fqD8QCXZ/6kbEshOJm4MCSHXLlhMOvEpiwaQXFjjv77shcdhnqjnaJkRncngkHF0tQj65mGU3Wtl
UM38+gIXxs88QW9WVuVYthafq6tU4dqqKcmGKZyVkFqyXdJxQGWAznn7t8udb+MfwxUpSxqZXRcc
goF2q66jiP29bSYIYPma87crX+rSr3b+9z+uMlH2qFLz3OfW6Ac19A961PyCN3FlzrnwOP+O8//x
8byBNdoGGpY6XXHjuT77fPTyX/9Al/70WQORMNrIyakqs8m3aviTAch24UoIsXD/3//tGrPhn5b0
/lsu721wlaR3Mv3kxVe6xi4MRzEb6ZyG542X8tEetKVmeslsZ8vCayGo9fzbHz8b8HasJUbY8ONn
ZvldUldFDO5/4BEyrtyBC1/BPU+af9xdWehxoOUiOIxAYwI3oEtTDZ+6DourbqbV19/iwgzsnluS
/rhIKop4bC16nEaq5BmXeTOy9wbrBlde9NgNwMh8faVLE5d7Hvl/XKp27EZQAaUNEZUJNXqPZhbO
qJcG82UYZLdUQ57DTCGZ+/j6iheGxzwUL4QpolEy+jo5TE9qYrFAQXrS919//IURMg/FxyFYvz6q
KVX5BzSngc1eFSnS1x9+6eafv9MfPxZshbEqKDgfwB4tvcii/4MVxPShBddaci/9+bMBXirIG3Y8
Em8rA5pgJFXkZwWt8+u//9Knz4Z21GMLAt0IztPTF5nhnmT7HrOn+rdPn43u/mzophUmPJQZjuB8
V6XUp/Xj1x9+4U3kzga2mcdhH1PGPjTxzqQWo0B5O8aLT62u8sLt1xf5HST4/91v9jzd7kJcNNji
WAfw+/ndiNhkbxYOp4aMEQRvkbZvqB1C3B6z1TSkFh3Zo/jQK1qAFsa5JcRABLIbzBEndWHq+96l
kpMMnFksYi90r6zjLwyheUjeiydM8ZOh7dGZ0Wkj2y6+I094bTFzYfaZJ+SnVlnZhCJkD9V8bwS6
dq4g0btPJ49nfXDmuQPLtTUpg339q194Kp3ZW78JBxdCITXg3KZ+B86VMyI2ztaVm3rhyXHOl/1j
0IJai2PDd32sNuopDAII2yRSVgBGPvWICpNfdZt/+yKz6UF0kvpbQQ7MGJ8qjs2mdB9qVwbXhanH
mU0MpsE5TJdJfy+wmwe52tjJlKy1wnvSMlr4/u0LzOaHVteLs/kLwRDCGvrPAtrIzIcutZMrF/jr
vRDG//sWom44D7EwcViPbvAeJLibYiTfGrzS/Er8+K+/FNeYfYkxJ/1vtZF+bN3v0qa6OWw56Yc9
+S/rIz5/Ns0J6YGqDkDt0FqAnSFYmsFnguju61tw6a+fzXNeZmse0wcYmlRpC3h+1FYTi+P+hCaf
wI0ev77MX6cQhu557P8xKM56kMzRuRGSChsmpiffuZa5vPTRs8WLkuiCcvohjnHWvJmpeEPSGlx5
fv46VfBnn5+rP/7sXiJl8yvoGpyjFuumlPfKBdDuD6m6smO8dIXzffnjCllkyYCGReOI9HGZF+6x
csnZjtdwN5c+fj4ZtblKQJIZR2E5LaYO55eOU3xD1cC78hNd+vlnkxDyCwNhaW0fNXuiaOfWaFYQ
iH//t+dmNg01hU3VuFPy0HfdE7vBZz8N/2ntw82dDVxqfS2+cnhGpOIzGolEdTK7a0/O+en7f292
Pnw2auGkdWYy0TPoIrjpxY2IAUhwVtPepl2xMMMrudALw3eOwCg47MkCo/cOUGWWvtC2kxHiiRML
2Ppf34ELV5iTMKo4IW6h697BAYuDzBtz4KPlP1XhNYKNcf5J/vJTzWEYnWXx8S5KxpBTGgWpbFT2
csCG1nA3DF+j201G2SpKY3dzruSHiwDKzdff7sL4mJMRQN5ZEe6b6dgLGxnZc6Es+pFfvv7wC0PD
mj1gCbN061qJf0AEc6rcct2qf8rLCzZH/ztt2KobvKgX3mHk+LfgJ6Ln+qOi8ohWzL4ysi/9NrNX
AxLqoZ4agiFp0QSsfFvn1rFyCuglUrx/+oXmgXzX8nCEkGfnmGZakUyiNdABz/71h/8GrP7lwZqn
8UXoOpOejDFpIE4xJaCq2wB79CLGx3DjKKgSHJxZ2KPhPvGHuIAHyPsuQtuf1mFnkF8zBUZCjcbw
OMaSRGNBdhq9xj7WOe1GrYnia8zUi6ydcRWbON86rcoXYRRoi47e1Z3j6NMyxf20cpTtrjC3JKcK
jeauiHzvW6ICCL1Rk7Gm/vobG7/pRn/7yrMXFlpYneGKqHMqaeujMV/d9d3IMTuMTZFnHSo+zzz1
Tj2wWhynt6Tr2qOmUn9Dx5P1Ukx2tuVgpfr0ehtfkNXXIIqFCXjGbm/o4/K3cdfVN4AOwmSRB6P7
4FmFv6jMvDkU0sIk5bpq24sho4G9tPedoFC0iOvI2xVJ3z0TNkpwRmj6A845c220uvvLNif/pJdx
tjG6sxp7opnCKwprWyUGHbvT2B1zs6Ztp2H2scA6YUoPy6Ut8eXoPu3FAs8BFhIOo44DPRJwJpV2
FmP6W6vtBeK5Jj74fOoW9cqwj1P3uY2Nc1O08FbMAPBAOSJd2cFgf7eGgcVDEtvlliiW/26ChD+K
UHdeDD9N74ZUoh7ty/FkWHq9M5Qb3kyYAlKE25W1LVCTPfWTUZ/6+CxV5iQMUZ4xvMGmt9+1xKtP
bhCmMEAKLd/JcEyWoXLxRuWEMsyxck6ap4pHkbacGZdVOz1L255YS9Y6ZPLJzLd+ZU2P9hjVB7Mi
a5MZvnkQY/qpVSUH5tC6ypNpaURbMLG+moREbt28TCnacbK5Vl0TcjhppAsjo8EsNfFHNr4WrzRO
625FoXkNW6/e2zT40M6GuGxJHFlbDdoA6Z58+opelARD4FlYoQ1BtrNiowT+Gccrjg5rIjx+utIc
Hh/LSAG64lKmWXT09q3CBzkqrzy2Lb3CXlYYS4dc7knLff0GOuhr5GuQ1AmR0Ioj0DwiMq0WyMTl
YRQK4d9U0r2aNta1vOqF19occBHmYVN5neEd5EQiBepYpGOx1k9BfOXNfGHyn/MtAg0jIcsiefAm
pMVm/eDW3pWS1oWJ2ZwtucJoygtT8sKMyDItIhdRgYdRMCf08fU8culvn626LJEbDf2c05H2t3br
lNq4qWo7+peSmTDM2WtRnzR9mGxhHcNMBFvaJLFtdDRZdvF0bU1x6e7OXo+jb+TKprP46HrrMrQX
9M/utKz86OP42tby0k2YvR2dwKD7CSfagfPGFW0ZtA9brxqRwStz+YWvMCdbcNZGvsYsY0yD5T5t
7efI0ZDcuC6xUzSLX9/oC6vUOeCiQX9ak0gZjwJN471r9p5J17lvwRiY2lWMTfK19nPnLUp7MGVf
X/PCDzcnXbi2YsFFNvM4dV0EaTVbk+HJsBkb4ZUrXPrpzv/+x56KCT7nlDWEFa5HdFjTbFA+EcFZ
Gl64/rfvcP5uf1yBnuXAmzrA/oFtVVsni401IItpp00IRr6+xKUvMRvkUZcbFYOOQW6JpT74BxpQ
vwfheGrBH6++vsaFcf77RP2PrzGiimq7EfJ5Twc6/TzGp2eIKxvbC6WX34HfPz6bLFljCNpHOcpD
nhy9Z6Je0HLLouEObvQ//kizcT5ppBxsjWfJ5Zdf8wR1N9KJiZ4ERKgyvfGv3O+/ligFVIT/vd+d
CCd6CLvoSI/fDbzyhNzZakLsbEUPZha9xJ7mLzCsXoNXXvjx5ki7rvaGgsZY3AQm9L/81lL5po5u
KxpnvH9Exc7Jdo6TDkmWG/JgGsWnLdPbxiP+k0FMXyS2Ra+nOy7j/J8oQ8KYs+3sMZGhpSU8anjX
unHYQG7ET/j89YN8YU6Zc0xCmr5E0GjjMfJOfroP7Mcpvf/6oy+Mwzm0hGxy6riNFJze9hwcPVkl
9XjrlkDb159/6U+fjfNgqkta511xMIW8Z1eNUU6uqCdc2WFd+vjZq1wYuS9pmBWH1BXfAtm/FpG4
m+jCvzICL32++b8jo1VmbZNsBgEsEGQWQXNKLfMlMpxrAMZLF5gN8SgvNZegBEPcmU5jnR51P/00
LPNKAeDvB5I8mLOhbUpy0kUtR5pqYXCq6Jhkuv9e2K5NWB/Po+eW/tatzBqtZmKu4mBwrtyavz9Z
+pz34kVQF5qiYWNm/xiblxILZmvuI+efJmB9DnxxgQBMRckcEoOS6tOjlT5N7t3UnU26v75+dv/+
/tC92W4zELoe174PstuKD7g+6KNo/mlEU//53+cqQ4s0GaUlDpiQ4kVaRuD02uyt0csr2LNLv/75
efvj/ZQjLa1p1BaAPQkvah+Fjhnbv1HJlUOzS58/G9cGsAk/1num8PI0QbyafJuy31GQOfv6x790
gdnItqKwSUw7zo91cpOl0NjNt1KS9ame/u3zZyM7br2YXVsuDwK3aW19jg5BJ/vTrrLV1xf4O/tD
6HOuSzEYddyZUc7jM9wFSXiKAoAeZXlH6yduX+05YHZBXJnt0aGPS6VVH7Vqr+zP/j6v6HOui4ml
QiGJHo+D+BFxosUMMIbXWtouzCr6HObSaAM9RMRWj02aPGijsa/Ug5DvrZXemHGAl3TTmwQSrxXh
LzwLc5ALRE7pWe0gD1b10Ok/yfaiqwWP8G87Tn3eydlGpKPspBSHqZ1qWvIxhOKRK1aUCOwr4+XC
/Zh3cUKVMAhx1MWxitw707W+e0V109jOj68ftt/E2P9fGdPnjqJJFc7o02lyxLBHBFaPCTeUlOJk
3hOVFLmXLqrKMFYDJL7TFNp9u9DVIJ7EaOhvni459pG5e+79tu0N2U4y0yPc9XXRGla7FfGQfw+j
kW5FMRTaIvLz+NaXIlijCI/Xg9eIDw8bwE1DHWnbS+H9V9pm/YtyCFQCPC7QJKzuR0uD1Rqtj3cT
+qlObVAXV0bz31eU+rxZlPhZIf1AGkf4DPuuxQw7WdkWPd+3pmVPDMDgyrR06T7OpqUxzXjAVT8e
g/LsnKyWjZEvK/Pz69t46dNnk5JOV7RXNu547P17lZ48+z3K37/+6EtjaLbQKG3qzxRVWAgUH4YR
rmpn2KfjbRRfAxQavymhf3sGZ2sN/Bxuo8ehOGQj3IPYyJuV6zXjyspa6zToo03UXQXrqTJQlmuu
XxzliLo0VsrZ6VY+bRMRWu8xKkLUPySVOiMxF5hDSSXReU9FrTMoc6hkFdfn5q3IAabS0q67aIAE
36HSgSHS5z54p8E92nUZ0U9iE18a6DkPRZTfNC6UFav2/OfJl91dNlbVDkJU+6yU8B9Hs8G/Ektn
3XqoQrOy8LYRe7C1Dj1y6XZmD5IELCZawk9fmC1VqTzeT2S3F2PtSUaB0a/bIE+OKZbBzVg36sUr
tGmdmE1OJ6tINiEphyXRmvEVTktIlh3GA+GcgMidos+B1cbe9UWy14KMT61zkZxigLtv0IKCz3aS
sUdnv+P9av+Ps/NYklTXougXESEQdkqSpsjq8m1uT4g2t5FAGAkQ5uvfzh7V0y2SiJzmACVCOjLn
7LVLu7xzofM96gp/v6cB9PRQh7IDb1x9cIJq2o1sEV9IsehDNQwEkja/vh+UDUGYKskbpKZ5EkBL
Coyr073k8JcHvAFyIDGq+uvgR38sG0bOjoV7dgsMSOwMobdl1VKffGoHgEON5Oy6Nd2BbFzdQdvh
f+XQ0f6QGWFfglB7iS5AbYpm8shEg4KdSZQH4Q3OaeiKf2WI/IFgY3Wq3Wi6AzoCPB4a1k+lw+cT
r/s5UR219wTFP6/93ON72zMclDkUkXu3QpS+PitWJpxZaAwXc1/DZbc6Wwvi5g6ib2tHrQUclHpp
7efrjfy9FP1gYpiFxfZ4Sbc0l2k99cUBLAMWywAIN1APyi/wus3/wAvz30j5ly0mzEtlKChcOuHh
1JQB/Hjb3j3NrR+lGXThD17eAtzvMZ5wGPX+hha+g6hVQFAXVvOTN3P4LoYZQFEhrHQ7LaLb9qx/
kzLvtpRSU1RvhF6YkhL+xM437YDkMDrx9U5aiU+m5QRYLB4ABzjJZa3VXjT8Uj8vBZM/Wjjzoq5F
sXp3U0vm3XgR1tzHiOrOvOmcc608IKAxk/3PgV83f4IA2J+bGjLLvUUuNRQ6/Xwe2ocOtfiXS6jw
Owu/XH/82ti99OT77zEqFfhjoc4jbM9ZmT3lWn0pc3m4/viVDxJcmn33eB2Qpex1hMvT3JljabcS
NffTa1u4zb6XXrPxNdbewjhIIEPnuXWFQxYkorEPr2jN4YW8xe+/POWjmWcs133vqzbwamxUqTpI
6KQnwX/f1j/GWm2BSA5fyA42kIvCPPjJcppAabUbPJ5cb2Ftm20WeHesEHga4Au1CvqkReA4eCjA
guoH7XAwUGIxQfqDCnzQjTubHWwIqTci48fHFz80bw4CaJBrN4u6szdUyPrC8K6pgCIE/gzCheL3
xKNDEyFkVtWBCfeog2gB38PqbhkXfmBeH3QiQA3mXAvceS35iVncTqTFyM9xgCHoLTEHbVzyBu+G
eB318C4puv7shTWYf1H32rXd2wVrpKd2Ix304c4UbRiXCGKOpmpxx+ZciO/DjJQj0pXwm9wVrRVj
6dvorQ/HOVoxYkEGTAsJoWY+91WxR6b1VHnR6/VR+OEExaONONB2ILWA+decR06/wKkbMMXhG6/6
/fXHr/3zy+/vvgGUF1TJNtLnkRF+n02+dZq88TZrkMA0Yy6FXdW1VvCoVMETmZsKInTo5zxocK//
/b95nf9EGHSPEQYKpN/hBc57QOsoUDbTMjw0swdaHXCSqbOM6h5Gk5B8B0sFj2+I5kec/g4FqVHy
Tp0hpuBCfS3DhZwn9MWxB3zpEbnneeMW7uMY4gemo2a3QD8DK2D8vzFpuwTp4P7Vbw7dfd8dGnaf
2xsjcGWYmMvFUHIEbmRDU6ihYy6c3dL3cY5t3fV+XplGpgyomtx8lCDgpH3L9kXnoVCjPkbY6oj5
xVZi3vica29B/380EjiqY5uZqzSg0RcPEFLY4ABA4W2lpC6R5YPREhijZcihkAUpTqb9DFZ4DJCS
9TTPrfWHOxRads8GxAcH7CY7oARH/bnedysvZfptSc/OXUacOu36nj3NOA2kAdxH72S3zBtRbqUJ
865rDuccLM8J9QbOc08/98E3i94Yf4xTJdgX3gQJ+HCegI0k1nQCIyXZvPpZCT/mTdZAAo/ysI3S
Sj21qkryIdxf7/WVT21eWlGI+lEBjtATsBdZ9XBJKVFntMQ0fwxDldTc2ZgafysLPhhU5vWV2892
VPRWfx523b69K1/ys36zE6j+D+wArnEyHpq7KO3e3PvwrI7YXCfXX3Hlq5uXWqJ0wAdDBeU5GCMA
8/rjSNU+k2xjUK19m0uz75aGoS46FIZjeZ7Up4p9ceZf1//22nMvv797rlCA1YRF1p/7kX+pQJgK
db5x7br2aCN+QGpUtdQGhGnI7Tv7UuGkUcF4/W9/uCGH0sWIHS3QfcRz7P5cy+cQq5n/U2Z3Jd3o
7LVvadwP6azqp8bHP3fUAZZ2uD3Md1m0cQJemwvGHB4XBzwnd+rhsj23SdHN5Z55zu+FOfQ+17n3
mzZdvQeehm7sXlf6yjzXO5a/2FWIVa+dD8FyAA9mZHtQUa9/iZW+Ms/zDrBK4C2hZi/yl6Sbj1Q1
ALd/uf7wtb9ubBi1A2tE28GGIgepK7ZE82Zn+VvblYdxZFuVBSvj1DxZSD43pKvs4K6Bn1mmHgv2
9bZ/b3zpWfSd6j1XpoPmO4ypWAh3h5C3RBvds9L3pmJUdSAwVQ3IwULdyeXzUoEC124FtJVuMZWi
g3Z8L4ocmXaDfATB8035zcv1jlmZAqYydBaw4rIF/jcALOcLnDgbo2rX6OgAruqdLKfX3mUbSfeV
zZIpCtWs5QQFwCplARDAKN8EvzWmoJHoBYNpy/B5rbOM8FywwqqXBQhXNbB/gqK8C8b8pvIzkNIv
bb4L0W1L/MFtbXzlpbNPLAK2KSryLgkU5/vrH2Stk/4TqmleFKzDjjIArp3U4ZMV2U+27d/3ejyo
Tm3F7bV+MuK2PU6yccCTQankcIIrPImBSd9yEF+bDkbYdoVfZjgpB3cKmPt2Fp8zpX5Gfn5L2grf
wZjOoz+VINMtwR3IT1L/5AuQa/nr9Q/wd+h/sG8x5aEW4TkKD1wU+/q0PtVyDE9yccC2opMaysPs
jg5w5TMPdy1KOn7ZYCvuc5aN9z1SW98JsEHwC2uEFddFAbm1F5JnCWsA1DvXYHqDLPPsViA8h6XV
/PIATc6RKGhRjS5h5gIXx27CtXiTc9Qeg7kbF6EPkaESrfpEA3fe0cWuT6XtQIaqgKc+jR3h/7ou
x41E4xbfGsaLMR5qoA9iOVVg5XlLdJqRAjnyTLlL7Bdz9GaX4/wriCbgh0G4ggwttP07v/HKI3xA
oDhpgZ/+XOXuktT+BYwHjf3rCP7lU05mwF1Bp0z8vFK7MgAen7bdApy07P/JWXHR62YhXIuFh5pt
1bWfQfNnidvZcG5AIcjZtX13I56sDDJTSkRbrVwilzZdRu8Im4FyNwxLG09lqDb2NivR0dTg2nMl
rQZ5lrShXbmrONDJvpd/Wrr5C6jU/yx6ua8KtbFJW5n5piI3CyuQgT3SpXx0u9hyrEdRLWVs2fK+
CkC1b6uNZOHa5YCpxdVzSZa67YO7Skw4Dmfa5z/hsOScRl/5z60CumQIRJUWXjs9V9Wl3jmEqPyc
V+58NzVeDQYV8kGHYlTiqEsFj1Y4K+wAehg3/uJKcDLlvG6VL0Lo+QIaczBmc3CN25aFp+tTfK2n
jTCO5+KU29I2jWZcqjmZDp8qsOPARyKyBYW8r8ipcv0t2dBac0ZI94MLCwspFphi5+0eM1O8OTWd
UqQjl5eeBPUz05PaGrNrrRlxHYlDkQMwWaQhvNtx+/odCXJcX3fsZYJwGcViEFNc78a1j2QE+X4B
FR4FClXq53C6Z9kw3QMJuDUE1t7DiPESWvF5rt02lTlBnokqfqyzufnZirn/VjWgpOuoJRtzb+VV
TKWs0hQQIQAe01C0cNiAUc0ORT7LxrZ/LVBdwsu7bQN1u9KjYI6nISn3Hc/vFlrcdTh4X/8Oa4+/
9OC7x+P2rkcpklekVTT7j1Mz0j/aA+s9IEG4UbC31sTlVPCuiZKxpSYNvKYgPuLHoHesMwRbw9HP
nWB321tcmn7XBI/msVa+L0D1deAMMI0OTGeaInwIsbRsrBhrn/ny+7s2QN5Hyb2vqxRsvnoPboPa
F4G1lcFbe7oxH8YM2K4O8L67QDp8xwEp3Lej02zseVYOYKbodMAI0h6uHlJUZMV1ffA9FY8uigc2
BunK803JKTYfQmUK4EviARJ87+huN4NM2IwbJ6S15xuTANnTcUALMJOzQJWKy3lRX31MtCP2BvU9
XE7YuL8+klYihykv7do2shYbxyV4wqbY1DxlKBZ3tbor++loZ81W/dfKpKCXN303moYqG4rexeXv
XAftsahmdx9pbh8ohzHB9VdZa8KYFP0oaTA6ok8tbNsELq7rcR/lMDeeG+V8u97GX6/ODza81JgV
3agdVIr7OHVX4WHikFHaEtlbYMMXeQKMBWYzTwrbXT/4DBeMlzFbDnx4HaCou/4H1r6XsT6iHGqk
04hTVdGU4mdTz/1jBiRk4llFn7BI+l/CBiYEG62tjUNjfQQyc/HrbETt1wzXFxDrCaPPXpvt/bE+
XH+hCAPgow41AkFY6mzUIZXpLEXsI7cx8h72m93vsgifvKjHxkn/kbn75XpzK3GHGiulDahsRQZk
B/yZ1Q+09dkLyrbDl+tPX+kvUy1cTUjTDAjNKVHDowxA8reb/Fw3NtJFLN9aw1a6zFQN22ThXVZ6
deoVWb7Xc2XvlaeseAQBGGTVXj5oeELCpSpA1dTYF9HGqmOvvZ6xeGoy9LYLIWeKu77pcelCDVeg
QoOP6mlnApI1q14Fs4eHUaK6vuK6+cQzlv+22BAGu45AbHwsci6ee6sZf2DrDp0QksH+1qKyAtoM
zLoQ4GQ7DlPVJp0aR39rcjgFeBBQ55D3LDBG7B0UJ/hE+yncM8YHi6g6IW4fHjAC6ufQAqUGRlDj
xiJxCdb/Hdm+mTbO6gUK6yyz0zEa7jj1H4bceqNlD//tbNeO/ic2WzdpsfzA1HJWMDeJgKfNU0/e
SXlm6muhBaTq328b10bU44q0M+7RgKkLpr27vOmJHe35c27/vP78lVn5txzx3eqg+gDunCNgyFP5
3SMA/MOK7fqTVxYFU8opvVw5dNRNynm2t1q11x7sHionuf74tT9uRC9kiSN3YVmVtrAh+FTowjoB
ybt1PbcS7B0jWLWFnwMPKPPUb34DIp9YkTiR8EiBSq/Lp+tvsNJBpoqz9RVcyAZ8WhvTpGTBDtgp
Tm68BDTlm3VYBj4boapWY3FAWWKMfAGi/Ott/92IR5JWqpPFSNIlX74L2JfFgLAeYb60VRqw1jmX
QPhuXLrAMQM8HThpRf1jVRSxt/jHQW1RDVe+r2k67qLWxwJ5WJ6V3s2fYB3LgeEGRl/vb+sfY9pm
S+TAjwL0bD+odjzzQIogoBKo2wa/Kc4MAY/lwNXL84KhszRZwkJ246ONjUdZWJZVjthaeTZKRnUO
VzG9zBung5VJ+xfz8u6rhvUCXKRa2jPYBfBOaeF3uUVuW/uixowdlmlBGQ9twSt/bOmys/IDdHP+
DxeXU9e/6d+J+d9lBaKU/x+TNfBsYxcib4gbQwXfvdLOTxN1G/Cx4dPaop9k8ORBDgDPLcXLT83i
6LtyjMaX2YVvUtLPAUrrWWXB+hCVzaE/1L9dO59jhbrJuO59ErNuzDb+7sdbBhoY+1VQxPM5aqcp
lVP+uQvYWbbtK27THya3fr7eIx/3OTULMvgCQqGcnAHlMe7PaqbHqmVNHNoNjxsBz4e5zm5KsFIz
5dYT5lhWAI1U4ctn0BNOZU+x/c42QvHH+zoaGIMHYHW3sohkZwFjGNFnaUjLpxHnsEaWzxxVYXWu
jjLzf1zvt4+DGzXTcALl7IsC9huCV/fHCCurkYQiJn23dXr4eANEzVScmEZcApewSgV96o7pAupL
J38hVQdbzfJzrcm9UNZtJE9qJud04CEvTYY5Vb51GJk4RzAphmPi4Xpnrb2LsRLQQcFvSc4wNhXy
ZdTlo1taX/B6gM+UcN0E25PIl+tNrX2Xy+/vwhMdkKHoZDOlSnhfYDgikP/j/wDcspUiXZmTZmaO
L7MP8xJLp041Brs8kw5MYnWqo+lzmE/TbTPfzDvBig4+WjUfU9lAE+59ppAXilHsHCRWrnfUysQ3
k09Mwz+F52JOI9WCJpoGOGW3bb6fhl9cZafrjawU0VIzr9GwgbcFUe05Cn8M/LnlTxDhXDRysU1w
f+EuyDaItLHhfOP/JJRvLFIro8DMcNTShzsZHHvPlj3FQZC29UO1SZ1ce7gxmmegJ+wuqqfUaSDF
ye9bS+9q0ew3umzt8Zff341giBjo4OW0PvfwmTxIHpapZJCrVRHcvFRI7T+DBRrVbpmLECkVHLwm
lO7OPkmq2XG+9ZDy3VHaAIoZSPeb47ow97r+11aGjHuZ3u/+GRKGCy8WSFIdZO7rpt9T0jwr2r4R
uPjBVOjX9WY+3mFQk8q4RBbWZinkWdbT80LlvT/PG6vdSiByjU/HYXnXTvY8nKO6b+MMRfFxPrBf
VaSTuuUaZm/up7Lmb7e9iPElSeY6ZdhDANtqeLJxe8+65uv1R69EIVMtkuVB2NaQgZ0nSs8chcMO
TOxkyQ4wFt64wl5rwth8qB72R33TDmevmF9HYT92jnNgUvypQ+uf62+xMtTNvCprMhlFVT6eo0nB
no/W8x6OrOQwluS2gjTqXQbZuzFrweHJAXQQs0mNcGpVS55Ywg0P119ghfBMTQJtNEWBAL2jvRQv
J9CvPTUTx05jgtOti0MDuIDVBP6W2s3+kI4dkzu4NkPz7O0gCAWILN8FQFNip7kjAd34Uys7IZNY
m/Wd78I+D//J7fdwbtuBPv0wjtUh8uZ9rfvneRjjxd+4OF6ZrSa/1pmgzlroVJ+JkI+oqH3NeygS
r3fv2nQ1Lgjcii2jtrvqHOL+Cax8GOX9cF0o1KJ7r0+5124M9bV2jL3jbNm9gE5YnlFtWcQsA5wN
zqzwj4LCpF3ivBg39sArc8pMfbBmpgVrWxizlrL5EwZN+NDnvH90G9hRVIO1hf1d+SgmczMc6AJm
Q1ifo7JEUSys/0An3AKrrmT1qZn26AMNzSjMJs9QcmYg/asK3tIkhNnzyB4C4PTiLPKtREGck8x9
AefqwjoMpcz3kd/MJysjImmWptqBYhfdl5VwH1zmdsn1QbMSVMxkSY5CebcbluH8t1QAcM3PcwX/
28uZ7XoDax/RCOtDC9fXOsect2Xp/bAgFDt5vPL/4L6gSJyl2ir/XVluzWxJjSJLFuEG4oyUa0La
9jfQamXMhP7t2NawU6H/dv2F1kaLEelzkgfCqpo5DaDc2GV9cABudEvXuPY5nP8PwC5Mi8EZy5uz
gi+ZeOKwNe2WaX/9n6893AgQnigjTRc8nIg+ocUL3LcO8ibtnA9M7f//c39ul8qFE1I62uQZ5bu4
w4Iu9qY/buY6WnvJgmlA1KTKbn5HpWBf6Uw6Hs9sDG8LNmamg09+r9WM8eO2wZ+acZR8lcOThQvL
WGbVv9dfZGWQOpff362vdk4dl0Wjn3L2Db6W3fe6yeNWnLv+tnO9mZVQES0cZZPuPGXCg5sbdT2g
GwhxoJIOisMMys6RWhEkeoIigbmXKGvb2C2uzAszLxA2fOIo1IGenyIH4dMTKpN/XO+2tUdffn/X
bRMuF2XPKAE7mD0s/fySgzZ226ON2ex0qOMrKrWkcCJMIZk8edNWvnvtXxtzmWYMdkowrk69KsMB
WKNuFHj5Prn+x1cms2NMZtEVnU2xLUptOarPXeMJWF/PPri8Hj3d1oQxpcncO11XoM540vVXuVin
xnJOkjkbj19ZGcx0gF8jkpaNx87OAM/X4buoH4py3LXtlsxxrYHLBubdsMkK+BY6M5nSjKsEtIEY
uQfAdOHpirLL6120MqH/Lvrvmsi5V7j2gK2VjF5zzmEpasWqQwk1udci2Ijba+9x+f19I5Jy3rBS
niNR1A/+xCC7qBbYcGfTsyOQqLn+Lpdu+e9tL+T5RjMBtGZWuEypOxCdzDXYwiOvUfJj299b4iJr
Pn9rPL0Rb9daM+a02wRwWvCq9lzY9g7+mjOKZzjuleGHTpfDQsOzP24ExbWPZMzx2iMjzKyR+2hs
QAshZZuD8WUaqscI/pmWcrcMwj6Gt/vUxDzmZclxnMACOwzA+yW5BVJ8r+p6D0bznDQhkTCQqum9
7DTbtagnfxzauv5d9Z7YuMpZ61UjKpQFkPCaWtgFMecAukncXAYkY7upse+a5X7Rw0b8WWvJCA6h
44wNYyAeo3IHBaokhh3uaNOnbEYt5SLica425thflO8HA9NMQ2APF8GuFd3qP6t7fupif3fo4rsi
yf6B76JM6POSBql1rPevLD15RVx+nTYKEFei7H+4kJlW5QjF3zkr+ISZDQbeVE1gM5feFnx5ZZkw
YZAL94VNA3C9y4IjJ/LHt7Y0CytxwwRBhgzSIMBUmvNU/6Mj64H2XTyU38dZfr0eMdYaMCLGwKuo
l4wP51kNwbEarfFN8qjd2+XATrwZboJLwB3aiBXVqDkOQNI+5+KrM3yfAnb0aifW6jabIkqMCDFX
omRer6I0H7P6LL3wiPxIAmtrWONMBP5Oyt2I5SvThhibAolq/wUyA5oGHi9QydWypF3KP35G3qxO
p5ZGoTMBeGlj57z2hYx4wHFU76suo5AogcSCHXPo3zmLu3dUcdsGygQ/gAopswzqhTNOvvRThdzB
rlFevbFKfDw5HJPrALEzHFFxDj67I31zg+p5Ec5GqPx4VXBMnEMhOe36uSNnr9ZLglseoM/DksTD
DF/HxhXlXlXBpi/v5fv+N4Y5ZoWOGkVoL0JmaeT8glRk79P+LZvLE6u+VVkAhFN0jET2qaL8yZX9
3i2mm+ppHJP1AGgAMjzBpM4Zrw8ZH5qYB8MTEjC/vD7YOON/HCUdE/pAxNRwNSmC+VndkTBPmp6k
kU02htja443pv8CxPsJAWM5AFMat89DC8E3zrdTh2tONud8ChjRYTkfTNmRf8nzwdnyov9Ax31op
o5VPb0x5z3J7twhDlEqhfF0H37LiJ3zcYqC/oSZRKDq0E1ClkusheW1UGxNeTdCpIc7TdAhoF/dB
ttNA7tWl+ANc3NESmxqctYaM9V9Pou67i9MU7BqeOJhL1C6ga52yF6nJ/oI22QhhKyHA1NyTHNzs
cYIaShbqWNgoMHDy002dZYruZQWlBKzQ6/Mivmc5vavLT7OEA8T8PCmxEcE+DviOKbdnw1LkDjwK
kHdwEtVXuw4IcFu3sZAQ2hck7kS40VMr9A7HVNjPWO5JbWtythj/PFHB7zsp/u09ude5PrUSdPlW
3EXzcOLcOV7vw49XGMdESXJ4VowWzMxSOBL9o4iXn3jIwNel3QHIz61BsJIadUxk4+KX3Jtl6aRZ
Pz9KOsJ9Uvs6mRxS7MTM/bcczvSx03ntz5yzicUU570OiDRJ7K2lbmXIh0akYABR+15BHdSkyqSq
GnKgQ/YGc5i7PmuefSbGG8elETFwxRvR0O2asyhUkwg+5W9httAH2Xf8rm5tcBtKb9r4gGsD1IgY
y5RVC5xjAAYDV/ighGBJOPv+ro1QKoaDp7UjPrynqnpzX7pyJe6ERuzATZ6L8wmWXg4XLYANh/3w
Od9DjphUOs5/hzxuH5qn6UHsIQXfOASujFNT459nuccmaBrSSQULCGW+73zxgzKE4a4GvyDP3K3C
rLWx+h/Bv+hL4c4YJxa8+NJc2+yk6SCe54C6j2Gh1SudpPepDXAFHoNiGbyhhph8AclSPA0TqTc2
OB8vbJE5ZerS5S2xI5KWsKvazQy1EZUDC6DFgZfN9cm/1oQxI+y8kX5gLzQdkYf+h/UEpxjP12eH
lfrf25ow5oJV9vCABR8jdcfsNwju914r4c3Yk8P15388qaPQGP7gZeakyZfunAXeTthfUawSOxZK
BdhPVGpv9NPHgy8yBzwnTQasOi4whevEoXpwRglferCQv930Eubg1pVUXqsJSfvOfSlC/XvmwU9U
qx6WLnoGHWJjRK28hjmwUdAwWIToAu6bj3XhHGcbBsCD2gOmu7/tRS5f6d1VV6sc32kLiDBr1RxG
z9oHkGk0/XODkrTOurG3Lq/3rpFaiIHZIMHCUOI59F6tVkISLWDGAS+qfqsgdmVc/YdwFQkp6wy3
abb1wwdQgbWvtvutAcNbimUjdK+1YWyMiQU8dF2jjbL6Wsl7NfwbLFYc8d8RAK/XP8jHu6/ILKqM
ijq0w6V1U+36rw3lx9ItN0QLa//emNl5xwV3hD+lQ42dUP+7nVEg5LdJ2OkdkqYbfbT2Asb8dizS
EaAuGZJefndA+a2bwJ5skzu/9hLGUoY6QKj/u5lADhsof581yIDrLIIHYbaMj102iz8e6+pjUGPB
LnCxeprnyrsX4zC9zVYVwREPelYfJ984AM89qS3tncpJ5z9GbKr2S23ZdwXyN88dh8e07FvrFApQ
juKuLgGSHDSMQwKPwSyhDI/lIuyDDdJB4ru+te+p7SeOsIOnUWXOvgllcWoDvu+9+tfMoungiTB/
ggB2wr1A5KOoBL8WRxiVV9+gVSbHwun1TvbCbuJFTtnZ1WP+lYQduL8yspNhEMsBlYpZEgRkTuwF
dpVRJv2XGojhrw7xobakqKeS40h3vC/k0SZhsQ+4Hd61IsQds7N0LdIWtrWHOV3/ySIt/ZShEmgj
mqwsT2bZqcNU2AYB6gJH92252L2Rx6jgt8V0s+Q0xz182IxIX9gWHJSF1Q572A0u8VIQL/V7f/x5
0ww0q03bUZZdJmt+bjJ+tsYANnhbtMm1/jECodfNVc9blOVm2gUH2z3andhZQ55c/+crc8O/NPsu
zjawNov8DCnhrHbOKqN0h0HlxX0VNrGPm45Dxfot0efKNDcLTTvqWyxzBD9zO3pUAXkim5F87dHG
Joe0SDrn0KqeB/DwAFWqd7V2841RtHJmi3wjCoYwWc1FDmBdy8aEF1V/3+Szu4vK6BB09t3Siwef
D38Km8nERsDcmBofX0pEvhEWF9KHkCl1cHhZrOCoB1u9UPh1PrdDrs+iRayxnMZJGj0Pd2qKtvSE
ayPODJcQElQLQzXoMDkvHR2+hSo7C5SDXB9xK483y3SnIqpDSBa9dOzZW8/1C0wXf7t6S2Hw8VEp
MutzdVYyWQ49FsPA0a8h86HDglPDI1WAeUqaAxbBaiBjCN0qnP9b7//fe8PIrM0lipRhFuGNSh0O
YJ2yKtG6cQ+NCwGkHlED3EGMd4xGIU7lEImduBx6odyV3wnj9MUBC3iXWbiP86cMEHU7qB/hZRuc
kMYoHvsJkm8cTaYHr0Qk7od52llFtjw2lt/eKYiPd0vA2lM4VflLVClyyoK5eYQIObx3cZBCjYQX
xhZc6z9FlQ2dtZzKez1pdVjaYTyEPIw+wx6i2g1dpPcCWvMjz5UX19XsgbhQ97tuFP5OcXii73LN
XZRG4UAYhGGHoGG7r2CnjUnHcWNh+WGQuJJ4iUdHfnD7cTgXVpXFM0wQYu1W/V2Uu8MuYigPzEZZ
f0ZBuPqajXZwamrCEg3zogN8HKfEiVx1qMGjSZYBJisgzc0bs2ptNpsIly5QSw0RioM6/eytRzvw
GECJ49DpeMzmh6rMvlgNvRuiDHcxsvtyfdivBFoTyxIELbJxoBODpuo+oYb8YexKEQ+BPyQtwSFa
2FvJqpUUZ2RWiLYwy5oKNvvpNMmkt45u0Fw4STutugOHbXQEVwSHBU+i0knflRvcmcuC9NEsMEKw
mqPImrFPSLtyHnbhIvXOK6Knzm5etdNt6Z3WWjFCsbXoFiAKSc5TQ/a8/Un06zJXcVSqjWC/spKY
1Z9TV8/Ud1tyZjDDvu8jXnyizLI2ltu1v2/EVh52lSDN2JxnAu8Ant11c/jb8aYfduW9XB9oK/HV
5LHgliSA621Dzm3+I2RzHClAxVH2cNvTL2H33X4hVFM1OCNEfg0f//iwAo5gmTsGG4fXtf9+mTzv
nt51QefgMtBO20UFCSFF8RL2Y5ZIgII3ssUri6pZMF/YfdT1DdKIkNX4SQMXIhZ7uBpJu8Aqxl0j
Ppe4HyXExv2TW0YbNcVrL3b5/d2Llc7E4B1QE1BEpXPvu5mC57SYkyh37Bv77jKg3zUBRXZXhfAI
TweHPWTh+BjObD9N+fH6h1+JXyZyOIKrR64Kpz7bZV1OCbdCkQykhfF4WE9P9gXshuPNuIViWpko
ZqkijNy1aP0cbrWl+jzB5NtzpjtAFpPe3ZiKKxPdLFiMYGY+tbNrA9UlUd6Uv3kCSsjrnbVyvRiZ
lYrY4ai+w44thYX5Cwz73px+2s++bZ2wrhcvlGv4DDVtfxBaD4eIU+eJLkGIvRxXNw45I1LScQmG
YoKN+uS9jPKHaP6dyl/XX29tLBgb05lIvw7Dy+WpXYfHKmJeElGoc90eFkS+z/iblfnRxqXwWmNG
yAQviSEGMET8wd0X81efv04VjMPct21v5JU2zCr2iXU083llp/2Yk7hC0fyuKL1XZXf3VVW2ey7F
z+tdtxIIzDr21iE2VSKAeqPpdp74lgXWrq+3ILBr73H5/V0MgOWPH5UeBOqzLtoXIS8Vso7b7wad
j5+kypuE5f3wev1VVnbaZln6kEcEru3KQfrmk6yemG/flcG+h+xe4AJHb5YIrr2UETtneCpZ/iSc
VGeP0bgkvH6Ee1msqzIexMZ149pnMYIncwXckwT8eNwQDEqmhuIlaMM6sephq8JtJd5QY380+oPt
ATbipDZIb49+TqM9ZARb+sC1TjJmO1RBjq59h6QTUotFGwGumjZZ9z/OrqPJVpxZ/iJFCGSALXBs
e3PthrgWI7wV+vUvz1318DWHF72amJ4JdGSqVKrKytwPMWh08qfrO77mlJd2n4NKblK4xVzRnXtV
npwYwkGpak4TE78/NMYSfu244Iwuu8k6i7Z79YCrJ/a8T2rntretDe+8shNLALaNsLiQk41yqEWq
0+Bm5V2c9cXxYxNYHNdYyTFtqtE625BC1tavrtBoB1W+mbfwAyuH9R8G742VG9RTSTJb5pz16QFG
7duD5buEbETAK7u8ZF9xG+lFvRbZjQExZa2SnYUIzLDaL7bqRWsjLA7rMCnQ/zc8u3EvTJi2AvpR
+4Ua/h9MtHB47zxGlsjrVBYEGmMRxEzxjKRW7TtuF7jO36jYah1d24TFtTRMRGQ61fMNz0W+s+30
Ca0mti/mraT4intdQq+bcYLITKoEivbOUx2VJ8shGmmC+IZx/qvk6S0K6xtB8cpklrwsmjgxcdKk
vim1QC3HIi8pUOtVk++v28T7emkSouz/vZgK04OMvqb9DT9Eh/SoX6pz/zDdWUcgOQInGAMT2Pv5
Vu7zI/i0H+ixPAxHuZO76+Ovze9yEN9YTDF7tNYOitkN/Q52x4x+1+NG2L2WTlhCsmuJFDvtGIeU
aRzkA6o6joujrLWzb6mJQREL2BLAJGFTDrfgJdjArKw4sX+MdG+m1I0gRqJuA2qRNL+tY/pFN6jJ
f2y5FleVapNeFjmoI1sNtokZySn6RTlbQcraZiysX7GupmDlLW+0JmHBEteHzsinyok2dmRtZRa3
FFIB0zhJ9D6asbF3FIrSvnDwpvzY2izsHs2Ok7ILqOLkybzrpvkBSh2tP4Ip6fr3V3zjEkhdE4PK
J5nNTQ9tV3uAVqD70LF616BJ6PoI//ii3nGOS8D0rOU4upZyz5GsX8eURT52XNxZTcz+eISqL4Z6
7QO4yrxgHrxmN2QEaDGv8YIpt/WZGhT2G14Nj9RRjuWjyGKOJKfyiXOjR78n5RfCUES4/nPXFmTh
OkBgHAuvY+ZM6z7MGr4vyB+whR5VlnzMOywx2M3oxra0SnoeTR4Hs9Ygjx/ZV2rMBwe4WMIbW23G
GeyMheuc58Ep90p02dGSZYYzr6sND/7P3by3qRdreDNGZhWENUVKb9qv7Gtzb17Vecp2qvKHr/pH
93D2vvHCpx8CrHr/g8UWisSNSO1z3BXpHi3Nr8nYuT7Kq38rQ359bOMXfiKuGaiKY9B5gdIoFF1y
Ql3wmCJLawTbeFuuuCK6cBVWjJgcLVT0bMfAqVl6J8Z0n1XNxr6vHd2FrxBo8CNO09FzyiFA3aAz
yG9F1O+NANgnsai1ge193+O5SwR21bvGzLhezzMHNL0Zs2eg0zbm8P4SuUsIdgfFXmswFpYI5DDu
CNIWGofoxt5wd++/W9wl5joe646UIIo/Qw7Mh6RqYGVfu6wOkuG7a2/JLr6/DyiT/9c2OB2IBLu2
PNc2pAHy38CUB5Q8dPPv6yd1bY0uf39je7MNsGMzGHm2y/kVgrp/bAgd+3ETbRj32iItbHtqUWtR
vO1uOGX3kSKHrpKfm344qhp08nH1MXZEKLD/dx5KVbFXepl1brN+XwonCVCC/NR1ZGOd1uaxsGiE
zFNF4tg5W70VlO2rBEqMeUAwgskmG7uNxNfaKAujrtLR0ErbQNPn6O9yem9X1+KlbL2XREdolSuz
rc6NtX1f2HfbMqHRO8/PcSsT37LyL8KuDlp/sFTlLnHVY5z0FcNr7IYMIC/zIcaiph3Ru2ovXV/g
VbOxMZeD9L+Xh7sEWXc2pabV0Bvj+bmdQqk+Zt1LYHWkx55MELO94epvk3yd5KPbv5a+NW2Vg9Z+
+MKye1tSXowVevGJkD53xm/doDbO0b/H4nursjBrIbsBYpMS8Hk7BwsayIvmn44U5ecsH8VNpZFs
Q7fwzE1g3N9xT5tfiSkgA1d3t5zVwz7LXFqH9ei+1K7dfBdpDSwpmSCN64shkuGgMxICcVjc1Hnd
7a/7ohVft4S80F7OaT6B+qAtqn1bFkEyfp46+8SLp48NcDG7N84OnSV1Myrd3Yypdw+qM7RLqMwH
rd/Z2Fv0aiuGtZQ76k1biR6UfTdtXZ2HYQA5uLwjU/ehFI27BL0oK7FTyLFYUF+gRWjNYvw1lNQ9
A8nd7WXGy8P1pVqZxrLEMICgL1E0hz8lLorgHbY/86jtlyJJNqqu72cJ5DIJK1rXqHyaxrOOcOPY
X1OLBPhHH3+D9A8E7L3w+lTWxlnYQhN5oK7RVXceLU53tTt9jYb5ufdAkzWB5Jag2psasaUN+r5Z
yyVRCEtiORhqt+eYM/bQjyRHQTmvPxRYggfjvyd4lIntzYQOZ6cTfgbhJit9yLQMW2urnej9K0iy
xUVXtOBfVlHUnBNZJ4fGMPvFAqXxEdeSCWZbK79gevx2fWveP2Voaf7vdCroKVl8aHvYX/boJP1d
N3t7NCD8vv759x0KOjv/+/mOQGybdmI4KzBrvoJYrA5NbZP7uenjo0T3/sY7b2UaS2PRdCxEmsv2
XPbZcJhbVoUxJ2k4OJWzYfcryAi5LMslElf2kEHgjOf8V1JHwdSAm2ss0SSClr+oHnxqau2rvkj8
prD7XTamWzSLK2dimdgW0HIaadyCWDFjTzMEAWpd1ccBnELIoM/fOUi0N66AlZSUXCa4G1Nydxjq
ETn6OfOHSDiIEvXvS7cKcdke+hTiqA05g93wV8/Kz9cPyvuVdbkkF7GaFMT9FHT9bm+me6gaJY99
ZZwAjLPzLeAozaGUdfuX9bx9jRzubWzqimdaZsPHJh6GrgeFf0qGOqwKhQRmyR+bskKNMIVyWqpC
kOpspN3WTunCd2TemFudRSEYUJLZA8c+T8OineKQKQaw7/WVXJvSwn1MQ6NS4JWHM2CYpxaUxAF6
N3u/jvLnSNCfWnjPxh0+lNCSy1T5XCCAsjLIGILB64dOyF0FZTh0QmzVwld8+ZK1POunzAUpbnse
aHqsPPNoUIq+vk4rm7FMkZN5dHjrjdB2Hssn28mhQpWVzyL9GFRRLtPidZ67eanw0zvrqZFfPOtb
kb9e/+krXnWZEGelAVB77nGOZC4etIM2k9oixS9w+/ZHcPRYGyHIitf5p93wJloDCc/Iyg7SQNno
Vvt4ztSvuRQ5DTxwfe5k5uobY/XTxmhrG3L5+5vR2BxHSdpQ59RndN8ba49sxwHl9I3nxAqsQi6T
3pDm467qIJuVNXCkseLmAKxjHxQGtWHo/6YPeAuI81Bx9ziNo77piNeiBcZO9o2rnfD63q2t6cIH
zNSaeGFDvEbOtDzwyVQ7KvX0Kc2G7DZuI36mZJ62nPnlq//7CpH/1uLNmkK3yEK3UC1O2mvus6wM
s9begcQkYEWDLsDqFKMFilSg56nYY9wy17eVFc7FFuPt2p4uwgvPxHaJPCUkgVxu74H4EQfwMKjA
zhJr40mxNsQixEj7Cc8qQ/NzIUHJUrVg3kM+FkrXHlCL1/dsZYhlWt2JwXlhmamAKl40+pZsskMF
GLXvOsVWWXbt2l3m1bnbj048Zs6Jtfo3SicCLBHTvSrSn0Ne/qDa7JUaX0fj/c4InzbuitVRL6f0
zfkAc26M97sqz2mZ/UTe/X6qxYM9ZD56iosQ5+Fb5UWhPcuDEyUbd+6K91pmzEcjQEDqlBnOhADz
RpL7feQh1VzVjq+Z3hJEWBtm4U44pWWawnuBr34+pmz4qZv+s8eKF95+rAUM2YL/rh5NsgJ0nE51
7rRzD+GCv5YVJWEPxQHQ3isnQI1t3nCOKxfh/yTNB+QDQCtSnrVVWKcxatozy3m54ZTWvr6IGXQT
GWhgkuo8zcrcaxecnxVL6k/XzWft6wsnEDcxuJjmEdRlnvdQz2h0aZrH659e2+SF8ddJAlGW2oFY
IQGpRzYZAU2CCKl4Wf+I3C1e2/dHgeTzf/c57TLppO0E4ZfGQusajVUQEzWGo/ZsP7E2rfH9hRLL
dPmAItpEXLsEnLSXDahclPOEd7MbWhNel5SmjT8rpndeNehDrIBMQPt/FdZaNqEY0bwya2GC0cuG
jWro2sQX7gFAfKlGAkGXPJJ7hiRBQvWpIg8QWtrwQO+7VrHMro/WlE96hlqPZ/3Joyev+mzxjdj0
/UBYLElL7DYqssnpynOumgjNDUO0G3Ef3qhBk8Ps5Kb3G6K9k3Gr8cf147g2m8vGvnGnY8TR7K2i
/JxMyCi6lat8R4gd1IbDjw2wiB7Kdqw6wzlyA7yFhs9If7fMYsGcbyVd12aw9AR959kFspHnPh/j
0EH4HbRMM18k3saZWhth4Q2o3fWDVSHu7r32c+ywH3GRPRVRtDWDNSNauIQ01Ymd1BlU7ZI2fVS2
q3ZD2dkbh+r98E0sk+pyipRFGGTCOSDZfjWQz6NT7LlB231WSV937kbZZsX0lln1BAQlrTe0xdkW
xQPRbnfbShehzVT8iHtNNvzn+89uscyxGzlmaZo76pxQKm4jpPFBQwxA1RdKBwMEgdv9hXROHjSp
MYPfDrO7EbWtTe/y9zeWIseOJlMLNUDBnhvrIXUbwNmfjNpq3lw5ZUvWEsseNQU4zDnJ+nNCnrxB
h7jl9tetcOWILYkXiOicYXIrcSqp1e/iSE6HbuqyjSO2tjQLG0e0PCQDQySYly6UFB4ioCGIW0Pq
6vn6z19bm4WN09muC907ziltQE4rz171t9zKJ67Zx8K6x952Yd5xcY5NY70w4UWXu1jv2ibL72TL
mA9Rw/HT9YmsaPRB0f2/p0i5vCxbt4EkBN44zLcrUYugc6b44Mqmbfa244xtkI9FjXKX0GD7qgB5
TIMY99oflUxqR9B9e9RyqPnGW2FlAZblAQmKsR4r4J0iKLjvG5l0R9pk2QHk3kPAIqb3SdFuUbus
Dba4b7SVzmnSN+l5Ahdw3Bc+dG990cc+RyBEsq0s2cp5X7JPFBCPkR1xmzOLSYt2bnB4drG94YJW
TuOSc2IY5tGzJJDgSZof4iEPXfJgN2oj5bZiTM5l5d74mbi3ndFpEyCC3fy3Dd4WXybF75k4x2xT
Wm8FPiOchTMbkeXmFlATp3p0oqNySytMppwhl1h74iGqBuugHAfVOuCdPU0QtYnmWNIMzffEAeDP
T0GBBUajwtJ3YHuQGw+ttZW9/P3N3CUTeN3jDXIqIJfUO3/Q3RVUkBa+bnxrh2Jx9tAHlaEd1fFO
86h26FA5KZZ98EgsPCAYbzNUuVr3FFN5ylsLnS36rmHWhvteCQyXIl+lm7CyFJV7sp3uCcwMVoCO
k2PV9F9MY+5mAhHpVpuv15dpbbCFQ8yNjJtGud7J7abG80u83m+tbKogYFORELgMO/JZo8ZzNZXJ
xqFfKVUIuVhAiXCKMhBQgozwt2epgM8jemTrMI3VDoJp0ABKd/mYhpzQn8y0H4vslppjUkVlPBYe
ss7oW34QMm8fGeQBfDertjzRmsNbvMR03dlEN9w5QSozLLI8KIZvELP2M/Fq1FZz14rPWFbBLWnQ
XaVzHL+caV9zcaPK9mmsh2Cqk41L/t8V9b+ZObFkfYhcI5A6t5HtZMS6nQk6mx0rI4GBJoSfNG7y
Z0BH7N7lGrQfPTC0Bdob90NeE0SDVvwao0SC1wUW42QnXbzreNQ9GMKsoCc8wb9aak/JyJC2xQEo
HMWeO/CAfM2GMnruI8u56AmRE0+S+l7hdbujXmeFuYxbnFRK0bwSF/u5myD2mJXpLhoi9aXv3Qug
zvOOXdNQ5Aub+FWrcdj1eeqAAstLwY5hmt6vKOTGL5iyLgUfaZEq+gWFf5P4dJiAZciKpAr4GHvP
ecfme9nl2WFUhXM3mwZVyJbarySH+sdMixiU4YVRoZW40gdpNOcB74B8aMuJhJNpmiPWrw5K8PiO
+7StJfOLYkgfZ2coG5+58xSOfYP6hyiS6XtveXjEFtAx2Ffas+zAynNzOzsgIErdUd9P7aj2iabt
hvGvBShLLAL4WkC+RgrnlFQWRHQBxpJhL0b9AO6U6CSn1r6phxLI/HROHpxRg6O0a6Zy8IvOjT6n
Ld56/ui6W6iUFZ+95KKgAl3/GYhRwSeEDE9Ws0CADGYj8lm5bpaMExnoB72YpuTUpuKkTBvq2Hvy
Um/Dqa399kWsl3Ke00TaEdqF7OcCxQ9B88N1H73yy5esEqzwmMdm10WXxAk6MUFXVCAcGDfWZcWd
LEkl+hykAIbTCLl2GtjtD0/1obLv7ez1+q9f+/4ixLGGgjVQX4xOfCAH0YEFnz9W+bQbqLWx9Gsj
XP7+JpAYeWLcls/RqRp7BcB9BLogY+6hb/PTmOTXx6axiFY0NiCJRUZOEQSTqgLGMr7U3acSQr/X
B/hX6HnH5S6pDWQJydp5MNGJRpAKIxNjt3aaxIHt1FkHifGZhhDLyX4NxWT2ZV4kuxnQyVOTkObJ
jJPYpVBMOziE1xsX5tq6Lq5pVVilXdqYcjGmARr6w6T/2aSVT7KNNV3J74ul+FXTAaBvDwPBziE/
2nOAFLKku/O88pRMsvM7l9/NuqSQzItr3zbN1jPociG/t9aLsCetJi7TsiYnt2i/JrbzE+pVDVRB
C/RTlH1IIjL706Tr0Ks3K99rZrzwELohooUNRKeo/5l7eOuhF8hsrOTKVv0PMYKpY2/uKiykHKdn
yRvocmSpk/qANtkhWFm3qEHXBrrEkW9sDRgPaxKMRae5/dnKP1Fk+7b1WE1bFfWVRVrKCVZoMiKV
hjcaiaFBXLnjS5NV/IEOeis98n7Iy5csGBGz2mmYYGe2NwrIBjifKBM/hou3qOxHy+GWr7x6463w
/npxsdh0g8Y5NFBZ0amvekQuDQ6b4UGZupnPo/FjaWq+3P7Ok2NkSRGdcoVbIitUAJKjc+flP677
pvfNhS+1JFF9JW3k5vGZ2e1zWrh5MNrsic7tI7WzH4iAHmM2/YD60lYH4soeLY+BA66VWk/QZ1cq
q3xUsV4LNd5pk91YY/JcIi/UV1tI5PeDdr5kzSiJ7hs0/5KTNd0o9SdtRSBZCokFMOH3Y3h9BVfe
PJwv7g+o+PLhwgN0pmXhHhNQZN+D7YjcDEVch1SAJNjzlAkYcebQSaL6S155ECYUbru7/gveD1D4
UoSyajIhU2AYzlXBf8Z5Dykar9w45ex9s+VLBg1dsbwewP19rtrCPntu+tcmot6XUV2fJ+TcQpQe
DiJDe8Vso/V8HNiPuSLNDgoHgKRN9QOhTmAx7xlyrVPQgm8V3abyOe3aW7AC7yobCgJtfULamQMJ
zUBrBE4Z5WZfhRnBOuRopID5bZOlfwqpw9kqD/PIxM4z1PguZF6C62u4dlQWqckUOvAC+ZXoVHAt
z2Ji1RMZp+YYVzw+TgPUQPJmZBthzdpgizuqnmMUuKYG5xK5oJCooX4ialZnl7jtDZ+L4SWGjuzx
+szWTsfCT7HK5cbYmFntIbGurJtZFs/XP71yNpYEFDxViUuFE50cln3PZPRrYtm9hkj7xz6/uJFK
XlaO06IImHVf88JCr3V3m2vn5frXVzZhqZ4If1dmbhx7pwLsEsfCzUKZyXuZ5S+d1w5+Ka1P1wda
8XhLsLOyUpMq7rinqL3t6thnZRMmiJY9qgNopYdt/bEeVf7Pht9c4dqpKzmXuJLsas5ftSBuGLO2
+BIZRTaO7sqtt8Q4I7HnyZkL0GzCTGwyHybwt6Ec/SS6Ld7ktVPF/huIOErLCkg+RDyx/N6IYQ4c
cOcHbYUusY/tyMLYUXkSoqxxB/Vtdp+w9pfK+werYHfQNzrY0fRFsS1irrX1Wpi6KUUvUGvE4zGf
ApCT+yqYrSaopi2ZubXVWph3zkeoI9IaAUJht5+SyZgvschBM505qbcRJKy4kCXIGYTDdPKgFX8y
kX2gmdjHlvft+lasrM8S2zyBXjpH20R00u0RWoz+UH9nxReEuht+fWV5lvjlCTVeIyy8IB394lHw
ijW/U+vn9d++4kGWgOV0KltRgaHwlLMkGBi656dfovwTq8Ln9obzWFufy7zemDQ68nSmPPhA131J
qq+6H/alfGFRvrs+h7Wtvfz9zfdnI1NW2x1uB1rez0VyA16RDVextvQLO84i5taNhU9HELiCgFmQ
Qzg9TeeNnV375UsjhiIZuhdhWeVgn8Qw7tJsC8CxtrELo82RMhMMnRCnhPZgrRz8eMqA1tQ+rysk
0rdKxWvDLEw3HupUkT5G3sr+G4+Dz/OfrcBAXoc8+RYd68ouLNHGnJpLyI1lKowd0BJ50ouGM66f
6+dn7fOLO7p3IT1nS45MwtC+IHPxWTR4erWz/vWx71/W7s35HGoL/LhGkpM3eveCoKUmVwUAsm2y
cYxWDGwJNfZcY0l3qCJswh/HebbF7Gfxg6032vHW1ufy9ze/X8fz3MvMi8/RpLJwdAE/0bRGMsfi
bCOjv2II/wMvFuDuqVykPwcl2lMasSgonXwLFGBf7Ol/Eyr8X4b5zQwQPmajMRpKDPlMIQUacdcv
rWEe/EHEzdEdzRyAQDq7jWbQvRReW9ylTiyOVpF0nxSdREDk0Jwrmg+PkPsESSoI/n0t4zHoZF9C
qSj9WfeR2kMpO7mZp17trh+dtZ1dOIhaR14/9kB4dRGYWvojDv19J6AEWfOPebh/L8I3S+PFQ9+m
NTLDZZ6eJCgyUeNFC1vzsS52/i+59ub7yjFZzybcuyjWAmFsJXXYm476FkQYNhZp5XwuEcYJrUo0
egnn1MxzHDADySDXhmyJXcmtqtbaEAsXAUZjkXaWRvwLQMZBx/Vl9yU7jHRTMmptiIWXyJ2o6FLQ
+J4cz921VuTbejhaYPW4fpJWLGwJHPa8BkJhykOOvu+/pmMf9sW8pUC99u3LlN7sMej0W4fknndi
VflYxALx5wdjzyVKuK9iWg4Erm0ovfRpGlT1OR+kvGvtmj47hjobOYJ/mIZ3XMQSI8yQzAUGJCnO
ratq8O70rtMFY12K3zJtZJAWrbtvaBQfyjgXdpB54HQE9SIOXGKl7l1KCDmoDvTWvGLVkRHOj23N
2i+izXBR1WWb37jEyVEWnUdQODf5d5XL/LbvgHq+z11lfeFTMvkqJyCF6Ut372mLnRqWzSFDkXPv
4P/bpWXVfau7bnyBXGpi/CqZUfSqZCsQ1hI0Z6Qde+Cy737C2CDckbe0PTlzloU6YRCur6a2CEVL
dJhDkO57PRasQDpxrB6dYfD2Y3Vbqdayzy1otdUB7bk5uJPAep0BLOT3s7YPSqYEPEsVxFNTqCp/
7uESg6ocx5uRwRTwf0c3Q1mUD7Uy6WHoojLzJw+l2UxO/Ln1QKee2QV5nZmeA5O28YnFZgh5LOfb
ihTAzvN+uKFla29cvv8uwfc2duFCjeRxVMdJfK5ZLP+43kRvW8+1Jbo5kOE0EZASUsxp2HB0h3vU
8YJUQFuCpCXqGAUXkGlQaZ75zMzDs5d042lEtLlRxHg/fGLeInwSZU6swVLemYJpRUvH71QV2PJv
Onk+pJP3121/zbUsYsHOzYs4Ejo7894en7rR+UZR7D6pivGNEVbuqaXOpSRWgbp6lZ/nNg0j7yv1
iuOQZFCs2kq9r1Rj2BJHXvBocks3y8/lgJxNYLVWfrAKJ3osC5OFrsVyN7BVNp8Nc9KfaBAaHlqa
uhvPx/eXkC3R5RwMEQgXrP7GqFEHUKEtT9XsjGHUDGIDtLp2FhYXgImRFPRaTW/Qt4L6rwWIPIoX
feZ8mmvzN3b7p4+cBrZEjSuGcr/0wMOMNX6VNPrEMyf2Y77VN7W2VIvbwOQtKWmRszPI345QdK4C
0kd3oCt6/djvv9xCb26bkphh0rmBeF1kx3Bp3bOxshPqqVt6VGsbwRYDAPGeIr0JNlIBbxn/7Hka
OKi7aQVsICl2H5vGwi+NFqENA9PVDfQLgh6dCDOS3jqzN94E79/JzFvYfJK2jjAlpHSHPGr92FIH
6NA+X//pK/E0WwK5ReNWTZyI9iZGJ1cSNlVr7QqrZ71v9SpFPJzK6G8ltfunS4CYgohKcS6nKXkW
yKhDS0pN0z7q4IK4B6bmqeL0FWXjqfG1UeV3xxnUQ+xFeRbMkvADcCX1ja1H5+/1n/++s2JLdHjb
4mqnWcnO0uD6S2THDzkw1L7beN9nb9xi81yxgyU83GOoaQgXjPOmQQt/q9H7Ik9A04bXZ7H2+cvs
3phB3tQ1cQewM0MSzPfE0U5Kn8oNX7RyepYIcFdJ1CW8pLyZuuYHLOsHIfj89R++tvwL+/X6PJ7y
pqBg4qfh1Ha+B2jxGL0grbKxNO9nq9lSirKJ8zweLuxf9eB960v7UFVDCZEmkAwXsg9y3u0hlLlF
aru2EQtDTodB2kkCBZyq+ltUaj97BzSob3iJtWtvqcAHwcACIohiOseatT7LxoNXsr/GKUqUtsv7
niJTF9ce9WGUe5KQDWKztUktApMZHCCSmRg1R6D1X/OkAQ+SFOlY+GWaDxtvz5V9WkKjEQ3mKDwD
RA95yQA9IcFcdbtynH0DaQOWIoUkt1JIzgqajC2h0omq0JYJoN9ZWnONBmzaksex86JjD5W4R2iC
VOCtdBK11y5r/uYTGegJTcz6t6nrsfRBm4D6sbaH+g+bZv01Kbu+A5dDxcHzMPfp13lwp+8XVwZB
eVcpIP/AFJU1cRFC/AoAcyGqEaLslD+CRNjZz5VtH52mqSF23dq3sen1Y4kumEew76Q3OUnsTzVT
et8pFj863I33E4peiFIp+eoIWv1QI1T5ZE8vWI18jh9Rzcx26LzuPyd50ddg2+JZ7nep6u7BTA64
6uwUh9Rq552XJGTPha0gB5Vm3/CckTs0GUb7qB51BbEuWR5S21zKeGp+cHOlDxAYyf9MEdDlzWjN
j7Trs3M+APjImtxDOi4iN+XM+ZNFBmYBHDcW5yqLu73pm+k+o7md+UDumz0IjYu9nHv1QKBmsZti
XtzKeai+6Z7UB1oUyV977uxblrefM2D9Dl0yn2zV3Y2zigHKn2iYEVOH8N+XxvI4DizPKkJTufex
093KqC79iJqvthYyBI/qS1UPkF9pqvQ4UQ22UFeMZ8tW1R45LeThJDV7EVe3eQEpkzYujlZiTjMA
5rkYToUA8fVgzG8Imd0luvnUtXm6Z1K0wAENRQigcA7GC2DSndZ+KfCw9oEZpX6reHIoEu8RKGWF
grD3VfLiF7VEuS+7muOescHvNqdPJHeYb0HuJ8ji8jOo31I/gcAHVU4W8NKbQ9TcUlCozhgG2tV+
Bd2roKjnX1ZRH4zd/ulj8Q0Q6Ucnrmcfu36Coin6XeL0ZNvcDqVHh8AeyY8e2XcUshsTRpeqTW0k
C4wFOTbCL4oSSfMgCsPDmNT0QYwR0rgzVCWqVOxn8GTijdneUjcHT4t6bobysWzqKIQuEv5zZv+A
wtItZHteecerZ8i7/cALsvGtJm+CUZTgL6VgLZ1L5vylbf7AZJz6zIZcRUpbqDSQmmCNU+8cOxzA
wYQE0QwIpxzRllkNw0tjIBNSzeUJsRI5TvnoQCLN+6tnSGjzuHp2SvK9krYO6rq/lSL+4Yn8WbM6
6Hj/KXHjz2oQv6E8kvvg0rm1Sue3pnHmC9p6QZL2+BoFenge6EEOrvFLN8oCwfPbqEri0EIhewdE
JprVpPVLzVXQcyigioJmUBds7pNyPgmunsmUHbXKv+B2zwJraPdx490VuXmkc/0N75O7jhPtV/F4
Lhk22eXqliVAcLiK2jsPFEIh+tdZmJeiDVnC7xFc/XSFeNbSfq1jfuqE84hnchWUlN0BTQM2K5Rk
fdQsTwNUpNu+erDL5tnuzZ1E1rSOAOBB0fGYGveOOfq1adhNX3q7qG/v3Gz+ZGeQaKOomfgFj89c
lk9xp48kgWBhxPe5Ub97CEMGoqv29v9x9mXNkePY1X9lot85BsANdLjngUvuKWVqV70wVCoVV5Ag
wA349d/J9ny2pxztcTiio6JVSmWlSBC499yzyAHiCo0CbSQ/dU3f1KoFLkfjJmj4sXzn5qzCXu1I
CE/B0F/yuBAgIA6qnpOJsXtSRGDo1vak8mjaBCCCpWRyUy8MHmHMmgIrUPGC9YQ9jWYgftisJuIH
kJgTy8kdlmoXm0UgasvzXguRpzDH3URNMcAsW25zVSBngV24UW/Q9cKWgSNbRks3Db0CjoOMZ8br
f8Db4wPCvG2jAN3oqkhbf91At012VgUx0O1jQEyG0KQoHscFJrStyBiQgwsoU3kCG5hrV5RB2iGg
Lwlrs5N+/zm47Xc7QoWyyKlMYBL5Ae7Wc+220KkoeIEZun7UNAcII4rwdnAXm/CW18pJjlTHwtxH
tNxL7BReWfvJMFjkj+WAIPI+P1cy2rlArPfrIsw57Lo2btl4yaW5d9wI5D8SvEgHC0h00XIZjB8b
Zi4Oic7QF+Gqm6zLx8fRZd+awXEfNUKyP0Tn4v7AfS3WrAZMtQzHYS4/12Z9yAO2rVEYSaQb7ieV
v01YIHFlhvOKDRInyfrTIVCgFex5oVQlPsu3JkLu5RI6mQr8o8yDB0+sYkNncGNo0D9XBmSHZrAk
HodWbPhC36lyzlNFjz0CPIGx0E2AMKAT8xqb0Qr79liEmbTIWVwmdT9QcKB9UewLHUF50eujGLAQ
AWph851w+iE3iFvnfVL0NHv8h6XFZbXeHhvO92aQWGMIDuGTeokmoB0eQt69fNqWXv0cISYdsbBs
6yG3LdaACfxmJUlT+3tXok3yldmNOJ3jDk4n2xA2NLFrBtwA494xXR6R5VxCY2A/cm95HAjIL+Bn
7ZXSl6gfWJxX+o0tA5I/WAQwWgRvIKDtUVIANZvJCf7OML8jEwEM1yybsW6/XA3WdCAXGNMiqTgG
EPdFlYspe+CcIZ3fNtyeuJPDusKggCC6S6eaP85+eYUv2FX5+GxFDtdBiTT0m3NvUlete1StjBK7
jmMKGv19gdWCmVDhgodQfvdnb4itxglvuLMkuPgeSMP2utS0i+epe2OVVz85xhNJXy738NkEk0lu
HDbve6yrld1C5MwQxJpWWNUSaaczaeqkYh2Phc1fR4XDFUCqwEoVzyxSd8XSn1tgmZXqH0rZZnRG
TOoMYqas7K4u/XDXCEjv4CX5EVb+UwhjHCFgBaG9uklGxIUjBq/IYy5pRkX+IKLgsOABTjxSUYj3
+rsxaIdUKwsZnyJL4lINbxg59Zh3MvB281vsTyTtBosHCSameF0dD7E5CIufI5LkYX81KC7k4P0I
5vWhLR0Wz4szJg0kBrjd6slissMVHj5Z9m7czh6iKHGQlDYEaMnFdvBpEPfWfZEl/d57wVHq/rGb
sXy60k1XgPmsCRBPG8GmFLN2FSH7tVp9NykQ8LqI2cZ5gdQE0pRxm3tfpR5RNE7uuYBbShwoiVKn
mUQ2y36FzCpo76oBLUwFoDrTvo8MqKm66/Lhk5moAn09HOIwEvILDNPFT4cFEVJY47J6zGu1CZcA
aaajjruluvPDELLK6dUtg7cBcuYUcuXzPC6vcmKPQ4Bfnzj5A/UET2ZveQYS9l671QJr+jbtoelO
F65xo2oBS1kG1hEZog+76nMHoicmeac6AMtGjSg2qtFPckwLNgHcPec4l34HC8CuG65dTptj0HRY
HFzobeEM8p6FNFjgBYLtcmwK3KMBHuTxWAfOZ+dyRD3Wg1A5xCy47qUBYg1nYa8Ha3keW/CkVQ3b
qDW/IUTUIpiFeCTRU0VsAoebUCQKJf4rn0KIm2FRjPoACFK/NbUV19afxZl5bvUAJL44N4PbP5YD
orAax68ePIoU1biC0X2eCCdEA+s1JLq0lg+vMyvkibi1HmMXBQscmNzpUnvR8iNoikimZc+mISlR
ie0AYKo9AnYKXDFq8+AYInV7iSXJw3sXebzHooUN1t5Ss/iPrnZkl/Q4PF+qvIySwXKoq1rrzDQe
FdYE2O+0bNLOC0BV53Da+aTaTnf5YFecnwhduVh80ld/GKN/Aqz/SRv/q0yOavgGIXV+BfURmVC4
h4r5KDb7g9/b/9Pg2f1VcdNVYqpN7a2H0KWpbJZY8SmbkP/6PwMRf9Lj/qq5YaSQC8Jql0NuLTnw
mpkt8niRxDlM9T9po//kIv1KsKYjGsZ+HeRxjM71ivbHS4x/6v1/xpb7E6jyV4XuiDYRdnjRjPjj
4rrOw6mvMdWTrXjuRNVvgYL/3xyX3V9lutg6YLxV2PJYd+X8MaD6fcTYuM0Gbf+Ze+Kf3I9fQ+Gb
ii+R7NbuKJvq54o+V67dIwvUP0GF/nif/z4JcsNfgCcMrtqIVWN5VGvRPlagzwlUc6zcwn/P3QkU
2BuNIOGNrSv/ixNQ+hFdUmyjpgHpl/rOk/ZmtSuEpDui9ACh9TA/R5TzSz2NK4dAnU+XaC4nGkd5
Uc7xUHpwtaf9rQo1TRgH3K+RyNpMae3OdboUTXMpJmazUGFc6BPXxSbpzmzbGqjWqgp6Oijiw4O3
Lm4MnAleGYEFFOpKchaBmkQSDbCl5sGyt5OX8tBJIS0Xd7VDi6P1w2rH7dqkU2XnuIVudmdYsW4m
MdZZu8LSum30Cu+YoL/Uc+kh6rWF6r+a3xHUXe08N+/f8rrtt4sLxSHwUm+vVtWlYukEDELd/hAh
sT0lDuWxW2DePq5TcV8Wrcq8gWvojl0c6GsuN1ME9tT//Mz+yYL/VUtQhdxtS9v1xwnWGlcGvDib
fcf97IT2D7YunIR2g/73DeJfPtd/Lb566LkMnNr13/4NX3/2iGus4O79y5d/e+oF/vu328/8x2v+
8Sf+tv3q7z7El/71Rf/wM3jfv/+76cf48Q9fZN1YjeY6fSnz8KWndvzj/fEJb6/8337zL19/vMuT
kV+///YJXHO8vVtR9d1vf//W/sfvv93A6H/5r2//9+/dPv/vv20/vv/3l3996PH336j3V58w14u4
7/qITbt5jS5ft+/wvwZREIWRz1hIfBLekMquV2P5+2/sry6DH3gUEeoxzvCC3/6iewSC//6b4/41
ijxKI86Zz104PbLf/v/n+ocb85836i/dJC494o/177+5/65Z+c+nm5PQCwKsAsKpFwWgu992l/+C
ixtbw/hyEBk1AXYSv09tQBPF3Plu3Y/r3Bzt+MRA8D7pCoXhWrb3fiVwlvbBkHBZuknfFDaVJPSh
aksa6IgPzM7941SGsCioU1OOMpF+wRJm3ifp0qP2fIBRLlLxcli/ZlEOf3iGFnBH9KdYxFtY6yUp
ojmEkbZzleN06CPuvrXhWsZjCRQlYjna0VuZ2IVDeOxrH+WBu/wAnbfK6joqD/DSTyej1jOAMZ4y
b0Ux4DiHfFrOVSOirI3WTSRlmFqFmlQN0Peih7kXIYwDMahZ7+eRPA9Il4afKTZYxwo3HQIik2WC
A5ILkT1+CEhm6/U/JareIiR3MD9w7pqghAfIUsMJrpzvTST2DI69p9ULbkWIxeagsRn44qHx9GPt
osrr4Ii3a3IX2P7QJBgMm50/Rc2rLOXTYqqLT1cMKwrvxfVfq0I2+2VmazYCkTKl36QlDLvx0cZd
MPL6bqqb7eS27lkOfXn1Jsx4ZVA2Sau9YySLh1Z17tNIXVjBkmDd+KOLn2PLg8E0E9dDpVy0aMU4
eVujqdoI4ES8avgztwHetx7SgcM6fQQz5on6+P07hCScpKO8h1E86cI5FATyvkUu2Gn1nCKdsD37
pvhoTPkZNj45ejK/iwp47fKcIt988Np0mdrXkvfkhEMUuR1+jvMFbgkSJjoeA8WgFHZTVWG9gX9Q
lFFtktXMPYr4dtwIPgZxHg02WQJlPnuhyfdR78GOIIdyQG2yTlOdGQeuLcB/cHfla+UV6TIii3xo
KMny22ESKfDoPHhDATUZdPgy42nduEAw4mmuX7A8xfMiKpEh31tiolnIHWQK0dbwFUDd3IG3EZWp
xykiLoigG7L2WBkLEp3Qo0F6zhwgONOXJwk9NIt/31tM90Jabu2M32+kGqO0uqh3CGVb/MoDXDZ0
G8Set6co73QyAJn0AZJlKKuzKqfVaWzbVEx0fmobWzxSqMw5q+1j5LvHeug3Ho1s0rYu5vni0jT+
t0hm2FCqpNbQ94f9nCGlsLzv6iJAl85IVnvyqNyqfFReUD46MM1MgCWzuIWZSVLCxOapnbsI5KoT
V5bFWht9Z8opWfugfJrEDDeBygt2nsXMulHewaPcHpfcy4RQ5VbV5NNRlF9kl5OLfZiXKTr6/WsQ
FOdJT2ZTgCMGXHiONn23dNu+HhFs6u91K/xN0DVVOgKzF02hUmt+9LL6ERhn3C0QEYHFGQfIqj20
Vj2b2Q8PoBSdFJdkT3V3tW2AeWW73Fc5B8Dp+ibx/Gsf6WnvDP6u8wvY+FXaxkMdIjWhqJe4KNiI
3c++WDLmMEsFFtPi0J4ge0jWhtgDh9YwkyO8yyWBKQAk/wiVis4D5iXpiOy+jZ6phXMesEsF05I4
KKzaOM3DMrnF2RTFrpo8nuFAxQQKPN39QuVzTsAErhyNAHuZfzlE/FzgKHCBV9Y7QZLxrm6Il4wg
BwFurZqs5PrN7T33CLeSU8AlSCTOV9gAlBhgXjAGwALQw5c7WS5XCiPHI0Kd0AuVJJ3m9iWSyu57
jURfjyakrvon5M3EtcM2fRV5L3NF0eOXAGzNrE1aTMGGCb8/jlZMCR1lkxrfnopRnz3sglfuyw88
s21WF26HyxGYGJaA+jxGbQDB5xHylHJjqnxNi5Xe1zSAv4pP9kOQf3WIsOIh1H+TYrC+XYdXKKCL
VAz9j65H1KJxcFTo0TsYzMSzXizVLjQy673Kv5oQp4mujgKJtwtsI/ym0XhTlQ6VeIXVZ/2tRYTB
GuYqpbTBCnfHMEX6DK/oKWcy2KzgYMeVRu5K18F01CCLBZ/+ZMduzzC0U+BMpGXdnziIaAek+MLD
F4ohUNPKezHqO49wuXWw5SIt0/fF4Y8/yqnDL1RFGQu7R1wctNV8gHsbGFu3dvn2v398XU0U5qOI
jkiVE9AtTJXejdiiiP6p1HzFtK3cq2JEWHkRfRas2kyUfhuJ+jF1pbmUJIKzhSJRMg4MWOtYHQK0
lcBhqyeoalnqic7fhHD22KOLd3SEwIs5xwEAoTvOzRrLnH/gtMUvhB3zGGgDcwZEsEIki8iPPOh3
fHQlWMvOD7JgRWL/CDcwGepiv2WfIPC59xDk9bvS1V8lG8bM8ZlOuvHR5sJ/nwpkHmu4aYD36Z/G
fm5iGFj+nJsyzwrZ7Rxn5ocZw/04YEuZjX75JXvHbsBTNClfHNwudpMLa4kLCyfPqw8f/J3u3Zci
mPp0aup9oEsLM0wybd0G3Tws3I9BF3Q71Rjv1IGwmUc5IIMGhXyfRxWczILtSnHRWiQnHxZtE4Aj
UaIH+pNPwb4bh+nUzntMwZzYdxXZF467WbpxzpBzbWOhAmdT6u6nmZQ+Sz2/91qjWXDp1re9k0zQ
CGbiiAy6BRcZEQ2wdD8Z0LhYPptHxuWdxyon7UYAvX/Q6BpHLI9NLq8zDNofPTuhKMplPABYTvLZ
1ruZDlvp4yErZ3ps27YCbOz1h467iYM2AnOXCWMEQYeN6Ncp5kvnZHn9Hq7QlCG0udqZRfWxNl2Q
4sGp4CGgBeoyAbRhMOh+nABHDF+X1AG9cQs5526sZLPrgim/zBgZxoSTu8pIeg/Hk3XrEP8M6yWZ
mAhCAtKu+J7JN8wb1swO8AiEQQrFmClxtEQcU8P2eRHadFoWmuQIkQdAP8KKiDVnTFNonIcSWoEa
8VxBMJ4isryEw9rvMdEG3spNVhpniTm0kEe6To+NDh+4z3D2DTczk8gsByZuc7JwxazY/bEgnSYW
0qGx8cwWQ9ldW84Y9GhOL8WaTrBKTBQsWOJWB+BsyWJJhAcojKhtMaAKyZHhu1nAr04J65OgfgoR
TrxVI1pSDDzZCZFr7BS1D81ajoe8Y1cpp71vZNzl9XoxgX0Kjb9seguvA1WtPMak9w4GCzivECEV
N6K9Wwc/uvJ651j3W9QQ8JZ8eu0c98tpFhDTiUZ3C5FyCTXqEegkQW+IJAKUbwC/+Jnyot62/bxx
bDB+qxc4aq/VkuagJuNY8NhZ1Mi9hVNnvckXrPTANTtvYXhaq4lkWrZmgyt+CGBh8+7ZUqcrv5FU
x667+U0ccjL4myXrnC7fLKHbXgeH8aRqyakmtHvW2Ge93tu57eJ9Nv1PdDnVHQC3OgmMPZPBwDFj
ri59PqwbUkc60RhyMJBU86qPNphy57Gl3QKpDj4yjG0zO4vh0g5xzVu7m9A7pySc3WfKjqypLCyi
cNJwkQ+PJppepO0xQ+bIvLBjdUa823BQCeJ7jlWPIbrb9OrKFfmkFuIW4RSxWHHlZo2BUjiOCwJs
lN74Dky0GzyIi2tfV53/qBDlWQ+zt7l9sKSHfq5rl3ODYWdcUxTgvbM8klzAfrc0SSBgCOJHCyb/
ZbjNR+TucU5h9dO2n7PybUpqiFTAwoXZ5XThjvmumuYYQh0O0Rmt09ytkiH3+b3CsDQNLy5UufEq
MSLmrQerPrpVKxKmhqp57gbA9VawlPk1KK28C1N/4WQfijkBYjWeYfSMQEGkOqSg/Po7iHBlNhqM
0vJOtscAg/AX5mC/oz31zsSdxx2KEJ0FQKERdp9Zd8b5e8PeRz29BE70yWr3PM/scV5xAUew0bJ6
TDgI9FTD4x+zZ7uluAhbylf61iLwLh9zF1sh6bcyqO7shB8LeKM2iNPBwATAfd2SzMe87TwVco8p
YQg5Z/69N/07strwvPvi1A4anQ1qcgx/0P91jRuDsuDATRk7NMows5vczYpDd41J7eIOVH0IoKje
LIvTHlpWoqKf5d7p/ZchkA9IBXA/q7m8FMvEtz4ZekSCkTvebTnN/RjGxu+jE/X7qFPD1aHzu1Ky
fXc7aTPic5tEvL1tyzCnWNfqGSFI18CwFj3T7Kb+FCRlIdytteqFSd+5U0uNSWibzYju2reWYSKo
6vuog6Hb6mAv5MgzyUBkAIVlWg8uHUTSyXHNWh8wfzGc3D7wk6hU9RaMz3PUkVdF4UMYKk7gTxKz
Wwm8whArDdruPUd0WhQ05xICKw9hIfGKG53awoWnFDebdiUMD4OvEu539q5dQlDIg1cWcHsHUsW6
Fx0Gye0AmvgMIsAQaS+tHlrX+rEuhg89qTmtguZpmUeRFCWskEdFsopLfgcKzasH5oYDDCttBjwm
vCyBurfTPVViPDjTbBPprR+IrzvCa3NKAm/sUx9HhxNgkFH3mMRqY84la2Rm1wqElyLPmoZn6wKv
XIyCECdPNquuXlC4T5iJB9OJF2jSa0wcE9MIHAF5cAuismEG+3ESA6qatlNTIadBvjtRDlq2e2RM
rHcEj8symuLsylmnoQUrDjMe68Iel/K7aNXjkZpyD7A3uvvjr5wGM+pQtkVqu0Yd6e0Pi2kisxGG
MBuLgdxmREgp6BIelAh508SRNdV24RZlg5rbTQEWAPYY8Z27Izui/2BXcGEmcF8NQtVyknirI89t
gUOqCum8XSKK5w42eUdjeMonUWVSjCisp5Ve5ZyMXWAPXr8kIyIwDjUZz8xfXYjUQZIR7OQN5nX1
5yfMqCoMhfxiZ9ohupJoPpGlxb7Xkr1HO/MMxcE3+PVGSWOhY0CAZ7uLyuEO4yiVliX8KJaWG0gZ
MAeDE0d9wBDo2sMLufNzgBJ996Shrzy4d1GIxQGNhY/LKeYH4nsa5GTYIbj8p9foIVkH3WQt9oVY
afS5vuq9LSwaFWw2iltqrAePvHCM2VegKNmROnyKIjoe/viDzvlFLuLqVld/rpH/EIkpRmpav1tg
OdcN5VXeOB4dQJWRV/Au6+ZM96gXMOSdk2b1Rsgxy/XUlAA9KDQQKVKCwm1LYSYBT7hnhoW8KTFw
jpsJfGfv4mvTPzi1jbJJBGtC5XAQQwhbkP6GFs10y4x1Ek9hAC8rcAYXlrup9doPtqKwDVT0MBf6
J5WgMeUlKtQWWvVd2ds+JWgdJZEm4bVzoFOoYhaRryBqPjhmTKmu7R+B1yKm0TMuAuhcHV7j1k5w
9Vf/RUtL95juMdy5wiDSnA0yVSBb3chO7R7EhiwHLWBnJJuhZzEYlF1hWjenJYbsCQF7COyRHedr
zEQRYECOJ01I8kwBooNhjM3HaXRa5d7R5ssXPjtoaogoUA3Qt1zIvXbhKi0NLDbyATjeWpwiRttH
RR+cuQ4SpA1/jnP0LnxoZmoP/ZMXiKM/WC92+9oCmCm6HaICWSJnqCeh1+EuDPxIhVJ7Bo8mRwuj
ovLD8aIXJEihDZyrIlude0SB3KEw27KutMnKwLOB4OLelPQ+hDvm1CPO3eLKh6jzQTgeD5V9w2eG
q+i4PiICyMvs0n524/LdMnxylIO1ad5CLsatVU8hHIdgSob7yBRSbMFXmVMTLKeohMaqkIrv5yXC
SavCezD7Qf4ypNnhbm+0i0SPugm7rZiCLUgCTtu9wmNyRvsKGISuuHWBG01H37y6YP1VAp3ErI+3
T6WCKkpk6cdFP9+BYb9bFB3SsRTPHLYmm1C50QExGwf4+v+EyLj5WbAtAg/neQHDOQevDEZMmF6X
HcsG6C1nOO0eSpcnJfhHTU1KyKmCs5TLsGmUSkAXuwMZ3k/AaY38pstKBz43Iwcw4/DED/ILotD8
6xC6WVT1zqkjP8PR/MSp2sdri+YBQRXYbxvUyYF9RvLVZYK1SoakjzmZ0dzhjMv8psTDGwZnssAL
cbYg4OkK8G7Qn4Vcq10ugm9ehMWJurgvKH1F9tm2Jg9VFNr9VIHmM9GyPtpq3szC+IkbLvR+Vgh4
bh+JeQZ9PJMg1CWeK4rjGorUnYdrL5znLhzVBQSFLmlBeIvnej0irMbBdMc/rGx8LEWbTkh1u7pe
tozI32UWXJg+wug7JGjn0X7PMPzOxNqYpK03RQ22NMa8DWA1B2BaNR9VCHd+MO41ejWIXtYynTwS
ALEcu6yd2EZV3n3H2Q2XSAElQMJWtj+cGs8/nvExtqsDxxonP4aOE4CIAv8kE1RVtpaVH3duXsXI
vwFwnGAe8Gj7QscFPI0zve7XFVliXlnYBDjtzzCfaUbW6+yDbOjPGhTLgDxwRY92MhegAG3aueS1
WA2JOVAiuui32g5fedg92x4YfcD0N9Gkq/G2q4tAkLzudjDbyrxRhXG3gqCku3wCrOw74Gp5G4YQ
xENLJ5iYLnE1uNsGUzWod4sy4ZS+5wU9DojsbSv2JqAqAzkDtFypFArboU1rHIZ1txgQssRjvZqr
U4b3pMM/d7MWtlplK3hhFiTbnoJWBiSqLEe7hfKZJdPsOKnfgJjRAtgBBTRKkEbqZg4oD6CXLfAD
5R+CTR4IS9/6LzECrYkK/cZxYGNIcB7ZOmZ5gRfaqd0g9P19zMEupkK/BV7oJGHUXAuf7TpK6oQb
ALFy4T+1lkMWgGfjtdHdPExf1jhoTB2IDtFH30eWPTsFcfaj+e4TgvWjRIjZf/QGIOeA/JNUkXmG
HBC/uF8Gh6aAso/UcO8bovZ+MR2LJfqq2CHfy8V7nwRBGc3fmYGen0f1t1V4n3lTYsuC5yZOiVPp
XFTdVpnvoHwY8+mhmBSer/yJKBWA+qvvAgJ3FTWX56Jdpzse5S9YHAw7c37NFXkXkYOHU/hHFsyg
zcI6uOnbrd9HhwY6bQBv5gV8DTA/mvwYTN6mCuwODXsCdXKdlFY+jJW3axcblwi6mkBY7ANgYt0U
nit/uviwMUuMWNKedR+IJ9t3bmNj7Nk/uwUvgy0Zqo8RoXV/mJlUH9Vk98qpn0FjfcPg6yw5vpfj
IYoRVAOfYVF8g4umjYsajYLpgW5TcUOtqgSGixR2B9V9PuEELfN6X9ZdCFbjRy3zK+Bz0FiQCKC3
YYiuffZtFjjhrYrMv/nSjYHCPcJWDtDufAIGM6LSAZgqi2evXb8KzE7idcLxDxBpX4/jxZT86ir8
hXAxbciXIIH/rbehlEnUm+ww3JhDYEt+aISujMODiyExDJq6tx4cxQFLIEOx3KdORA9T0b1Gq/9l
TARmjVgvBFV25oNK43pe6q/tT3DIDwAv1Z0tzkUwXOjtHyYePv2i8M8MBAkdTTF6gMXaw/TJFrGD
ScAuqJ2zaNq0AQV9XttdADL6RikVh6AxVqgnmuZbF/GDoAzUYHSKWLcXFyw8ZKqCDpwDt0CyEWIp
8VsDfAA7ttrSBkwvO5+6yrz0qz3VbXOP4/SlDI0BOoXeH9L9wDwSx716fplY0U+xXs1P2n7BPQWF
ChWHoKXVVqLMZs34SiTy9iRuWeGAz1Rp+DrWZqPzECQvqo7LhDXuFQt2HIWIVw8IXLV6Z8EF5lf9
VdrxDgCHSUkLEmnOvS26Aho7w/IIdvi+LUMgaC1IDCAZB0P3zBnOt4G1h2hRdRa6CKQZ3ISjvEIs
M+jqgy92NWufuZcKFACNdAG4jO0eM9NPYzRYaFOLhYT44mqmL85aeqBvAUgFYmQikm+meUb1WRHc
bKJwa0Arq26Bp4Vtu0Qp/3ungUzUYCsXrEhGjE9BgO4PDQKT49lpDhjzP3CD2OKpKRKQ4R6DCETs
GU52LeqYumIZijK7ei+BVFt86mdYZtCYDeqRE/02utNjES5ApqYbINkkkcauCIYIon6n765sjmM+
f49aBbvmm3zZj2IIUW2mOw2D4sDbEDKgYOPjHfZXC05EQSdIA7wskP3J1OHVlFASt92P8LUanZdc
0YuBMCC2DU7Vsg8hVOZVPDpHLLlj6XUHFB4EUaIizIJ++gEw6UThgRvnu3k1FzF+WrlA4I0RLAQt
33s85UEYXvO+/TaM3tfc0VM1oU6EsjqUbp3pGqeKK/Q+iMYM9FFAjhhWeJ4BbwRq8YWjbfGbZzN1
KQi+Tx3MN8BwXmLBbhNRuEvcthzEznzyln20PbQucwOmFCq6oRweW3cCdRZj4wbCl67o96OWW7rA
5291KB5VM76RiX/CF2/D28scLBAuz+gPFnkSkkH9iodP++Pj1EcplEEHJwLbhJjoxHQDG/HWTUDM
k7EKSx2Thqd6nl/cKfwCC++xmcWzCXaoi2Lu6/T/cXdmu3FjW5N+IhY4c/OyM5M5KTXLmm4ISbY5
j5vkJvn0/VFlnHIJJbtP3fz4GzAEKWVx3MNasSJipd10IqnTOhyXqf0i1qvdIEwimOtsws50KX3j
HofcW8sK70xDHhVdPs0o/tKZxV7368fRqPZkzNVKTAKTR+O+TvxvKEfuLG+ecXTCYzrMTzg2Xht1
vS/M5DKuo1cQlttQRAmeyvk35Npg90pLGNgaJMVZ7JPCgYbu7KzEPwmJ94i972ITSmOgx0QoGiOQ
YjKpYeKvPK2Xq9FpzXXsuW/9UBwsn3DbwskV1QBlFMPbGRHAU9qFaiXVgFgGrn423yVWdlUvJO2y
5eTYljagBOnl5LJJJsTGjU2NU98ZtnjTDOi9YDjwdJ3pvlnFi4gWfB49gPUlcr2HAYuOasGw8+xL
lbrt2jaqQ2HlbMBjvZ71kXpd+VzAImb4kjd1ebsm871Km+l27oyNTd4kddOk4OpTIrP37L/1ykkZ
qV3TnVGuu7Iq2L6VdtFRoNA9eZUo563VZBmMpXFuDM0mk/3KTFBkC7GORjSX9pPrcMneWMQAeeZ9
6k+EHf557/rRAjAwopIN7I9mm4z1AeZAt5K1VgWOSa/HidxywThcgQUPIrsvIh3ZNrr0DmHICc/f
vSa6s3ipUeTuIzXFx3KQjwTP3S7BwWFqF7l9vYtn7dporIgFlyffGNEW9DRAU+9taL5KlaNQj9Gz
NcdVoHX1npRpU1fMr9BdyAf5dz3uXxf/gQ5xg1BPqnRPnTX1q8YtSh6yONoNmkIAtaVFIy3OMMqU
84mmRheAB9BpnfPSeEsNpPZOv+6q/qy0rLMpLbdkoAfovqgo9cspkVd5GUase/qqQu1Ul9Mt3OEG
QP+bN99kdXVmyWHrwCuePD+IgJgXZ4iVp4brsuhoE4B8bm0a8VdtpJ1So13WLNi6bJ+B11gs4ugL
6rK3eqh3GATZmxnVjZrAekFGzFX0JSzUlaAcuypzAt++62+hjmO/Fk5BuATPUXkI8yeV6ve2Sl49
I/k+T/K28qg2GAkvS1Ie9bApweHVXFfobld53hDKQIiWxpuvqBYy06MwO7aSOLxXJ8Mr95PdXCmV
nMrx24C9ae9cjSnBSRF9gXm/C63ohoYxtP5KQeaHEGwJTdssAHpa46KXyWtaOG9TJB5V3J/XZTmc
RrNaZZUtr2yA1p0TmgX9xO1zw+2+mQksdd09HzyjWE0sz95qoKyzoc504jXgxITAIc3Vs5lXJ6p2
+CNwrNF9oBZ3F+Vn46y9AO1Cg1BzUMbdVQ/KXQ31Y7ksMpY77SaVPTe5ftPG4F7RfG/O2SVlnHud
9W7GMZtt2dvAxHieLCo6nTrOQ0b1sAqfPN8kOw73ClbOyp/cc3pKvnXKz9eJOkuSzNrRIcdje3ki
Sqw2nhXlq7omXNGE5kNB62dAJNiEw1NU+ptpSsDXsLmILBgK1vBIqN4cBLc0hM4LdshQiNW+nzji
bLEeJtFJ2yVu+7WejOveyS4LIV6MPHwRcww8myzkH+D9Wu2Fj0oyjAhyAZx3OsGI67BmNR1F/x5r
f92UW5/5XSfutz4Kv+eYjWoO4XqTi5YVOvkyIBrBz35u05NOu41VJQ0yK9q+bHKrHveu7eDF9wo0
dk9RLadLtxo3Zf81k922ZAx7Y3KZpzZCiYmqINzk7TyhrALW38fJeGX30xpR1ADWgr7IBU/0+8FZ
J96SGiW+T5GGUEZcm21+QElEulLGztqpb+XA9emWuoD8EMR9n20i1+jX0AmRX5lxdXRpqlcUY7ID
+r8YHMeCFO8Rm+caOWuZsNTpZGd536+mnOi8bskWNGXuvJJ1sXJAGzyrbi5mFqURdSS2huCGsoQu
NlfDrgrjV5VN46X5dTSlJCFubVyLxTGc/HidG4CgdbUDQ3spuqAAlLYpYK1Dadp0EUoB0YojOP1b
3RdlkLbeeascaz8N6ZexhrvS+N9BzuiZXECsMTRVr3TdXaDZd9qEKOisEIWbwjih97tssKgnxMz6
lVemZ/RpBf6xup0f1q9OCJCDWdmdcvurAqoAHWqWba3uyP3GeL3Q5igEamtqxoEzpZfEhcOqoLDI
KoK/1qNrOLtkgHxV6msXllLbGUHZdlex5X6r0hGKSTcikYG4Y2kDNKVpNabLIM/Zck+mKhF9kiOZ
GuAG2sIoSa+axNw2qGiijnY5St9pGgVqp6rmlaWq3VATKCJQWD0ZNy2NYdfZWhTzyZb2uXLUQ54Q
pIf4B0h4J9jxbpnoIXwf+J7RijLdtY6FgU9x36aFwerBn0FBXKOWbO1Xo0gPOTnUEBFCGTp1J5FU
m1T65PJ6eIrchK0+hVPyHtSETf3YiOGmzLqnuSKaG3sWfiWnQJrTur2na9+pNOZbHdh9pHOcDqi1
Ma2NiAnjiAsP8MbfNFSuTsjGmVTNresNV1Bh3Y3Z60+mmp7LbiqJKyjZ5fNlYnXfwsK69ysYLtyt
6ZtcjvmAr+oWZZezHUZEgLSMr/uLMTOptuODvHOZ7rqXV1Tydl7n2Vt/0u5QEFIedJ4TMVm7wllo
KSQaKeLJVHvQBvPeWhL8rMpuQI7XhrS28Ej87fv6p8HPywUan7C76qLC3RCgTORb1lrZKtu0YSZW
Y7vu7fHccZrvyGOoDCfyDLCIFzB3t/BZvHk4TsAbdKtZ2ASVjkplXQ2Jt6qz8KXWlpzBkdfZZD0P
SW4cZErNJ62YYsC3CHGIdywioVk431paS2bWm0d4tBaEihjpl/s+RM5WmN+tyRzW7YAzD7VFNueB
fcyCdAB4dd/kA/RDs0K9mdVH3VS7pJ6fsK1ng8shssA40NsY30OtvxUx7Dvs+61m1+dVuE0a0jAV
CTJ2uHKSfjEDuL/VtNpm+Ts6txAzwZFsEYLC0B5XsUgINkhvFJEtcCJ+zx2BQx2+xW3zXDmzRFpK
2OLO/Z4L3DUs6rs2F2d+6Ti4exisXbY7rHEuLOSxi6XKKdH1cvHalkfNSE8O6NlUklPbvnwkIraP
MCjwW6jMWB0UuZyTeOMZ5qj6hkgcMaE5datWU6fGZy+w22ymTWc3Hw2aYUGGPBYgwcRtITSZ5eMy
0u3DkDy2CZFF4VKj8FvsUyxJQMKmH28yrSFn0AVLEsIvmCrQowNoZS9a5HtB5xUopERd9kffKSBR
utbj5LfT2lDYYxumc1amQ75TpE/vd/T+JR0gpg9Z+s2oC30vDRPPK275ry/VZP34EYogyHCFWj4u
FS1yIkc/DqS3h3i5uSlkrV++vH9ntaxKqpL2XmsvkLHVxzCNmyN9yurjXz/m7IyxTOs98W9Ckizu
6hgZmemOxAkZQbRdzdiYs0vUen/vyXTnWBM4hqQWGXaKpIeU+RgXBeDhPEG9l+NbGIMvG8Dfa2++
puNvu6YaqTyx6ye5NVutOaYWBf33L3/9aOt6uje8hLStB3FTNA/XZT/DqwTEEySp3RI5RF39rEgs
gvfPUicjjnn/xfu39BRGY3Z8/x0M2er4/ulfPyaew/RR3e1UTS++LM5o1KZ2seG31IUYYX9+J1wS
urFt0dChggDN/koaBI1rjCoqmMsXe7mJeMrB8ZGtML2s/IhxIkAZXF3sl4KpEGvcQ+vtFNvfnAKU
qDKyS2f0iX3MsTq2yxc3qaujGV+UUgZOTr3LhLk6JgwWcWy8BDzYluvcgdKUOBX+CclrmOtvCNLb
VTWOj50Wrpk3JZk5fNoqNoPYm8mQOtaOBPIYTjbxfTS0N1lspWt0uq/h3J7aqA1Iio6FlCcv874Z
Q98eDZRxucoUrVa8bfTNrwi+OlMu/l4AYlHC23fskQqTS/mi5ONmTIH8i11BjnU10srdtFvoc3YX
bSc7ftUBSNZ+63So6UpqVm4GbxIOiEjPkBBad5RMh/Vh1Dxtq0WA63g1ov1TTdCboTxBlZg3ro1y
zBcxjZcAGEWtDmJA/kz9XV5SuFxFePZQ3EKnbdDHT9j1U+Vr25Y8bzPCWVlVQjU7YNvsylT9cXSm
rdZKcRB1pK8yHcaDFkdB6Psx1N6BkoXmWgdDYyehh6O2b2eq8LLIgVMErwDCoOtXLmyc6aHHYvsk
HWItD9kJVQwb5aetA1Q/hnliX7C19xCM+z4oPK28iLTXNBwRNCmySfrXmd55U+t3kGqJXK1r1cbF
GjJZviTI00G8MS/oYYBQN5frYtLKgO6sJcl4+Qo4SGlspoIbV219lsD1a/LFm6yMjJNm2ngejwV5
cKe2dSZOUeZBU5p1+bWwiJhiWaE5DtMmiKT+1FoT9YC6fzIwnCBvHC/pTQWcSXjBHuJdS5HZF1a6
4Aq2p+5cjThpbJ1jXRs6kIjN55p0vg7tCIBcU/9Ghj/tvLR5ZkLsGpw1LGF2lGFz+9CU896x+vgW
ImYfWM7a7kfzDILQHNDaVDNR6Fp4aXjhiHegb9d7mgw1G9wU4kOVc8uaS8El08pVhOvjtWUBdwKN
QqZq0+iinaNd5BP+DLp9cvr+oOBAXkFYNddq0PqDl7kbEqGd6CYXNCRKaD6T+ydaC3F1GZiU4cYo
azXzLZe6d5UpoMlZS8+qmTpOBJMKwDwyr/t63mi2l+3aaIq2reR/uBReEUxO7bXeYjsgvfJyNPUG
nJwYKO6zY08p7q70iyoYrBzgUmNViae4ukiSHvenWI+3oREmZ24eU9rneZdpetVn8eP7mJhm1AsG
yey+iOfrMofunI4Ib4wiu4/CzoHonssNuFC5srTkzRiT5gnPw2OTFc1ltHiKubWbY5CYmfo6NW25
iSA2bN1icLea6niTZvKsKfuVgl2KVfmMAUo/5ryPfM/CAVlZWdXmfYANlX9WLzcaow6gwNrCgIa4
yYZgnZGAuUf6UgqECJFx2WsamI8Oza6mWF+1rbPpvao8d3qoGhrsSic2oS+k1b2GtbXE0ySosDvb
mQkkqZ5S6qks6Pokp+gmy6ORNSQZ9qYTCvxu/HCbI53dldpgQ/ZNrS+dzHGbGXFvQDNj3L1fbLjw
M8I+UGJYLJOYXaHJdtKQqlVVJA4dlJ+DXwn5VbgpUbUnqvOhcmwAFN1FC1uws1TqDCa1dq5K+4so
XBehBD/RjcU5WIm8qGSXrLs59QInAYivQ1+cPOn5K9fMs5Mch6vGt868hE8iw57XsS/bzfspldXD
F2pMuQQ849ZLSNtlLM2gz3rQga4+GE7rX7bdKCFVkC+ATlZn718MqFN/HmQGjw/oJxci2UkPg5k6
G6NoCwJvozkZSIDbQfR3iEyiwxR2gd94xJ2UuO9VlVZboZ0Psx2dTcXIaFDICbJEwUOcjPiIdj8L
qP+trdKvb8wheUFAWo1WtaaXeXWR9t467fEBY4OSN3X8ONZJcoLOLvF0WJu2bx2isIE2OLaQI4R1
wv1Hx7WAVrReZyHlJDKeGss/n0MQk1LRnwcHWv8kZ/BBtpTjGAuSKpnn2xbV+mYq9asKYYbZuaxk
rNRRptkXTtYGrezEJpH+Fk2TvKFIfy+bMF6j1Y4DMURvlBvnE2+Ivqd83c2gwAfLq5NdgnPMRhkI
ff9cxPzIPo+hDDxk155pTlsKG/3a0dJ8Z5cw8JDgH4px+hZX3RS4xUTGm+xlr8egBNZbamI9WUwd
xf28rXFAEQYyeaPe5G3KimCMIw94IOkY4+37R3Em/Ssxl/dWXJyHiR/v+4Qw3bEq6+AoP9lJOhRu
zKypLno2A5ow8lETfkO2fFmklryOIlDG95svneFgmGypQz3fQL5LLiy92+QVRJNUb770qv7ew+s3
20muwxFfFKukJ2dsGMzrzNmOvodof+himBikQ3i31GsP66RDhhfHaarKdOM7zmrIHftJd6yV3Yfy
AufseaVoaHhJ380337CHA1a5/qU5DGC8DlzPhUaFzmuT5Jd0fOrepI8Pw2TlzW0si2I3Tt23GAIh
BDzT3dZN0+/MuicOiYEh62VG94gP8GQNiWKq+KrJJVymMHJ39jDJ83GybkdUElGeTY+WnDAY0nR7
B++WyMeO7rUYOVSUKfTl7p2XVOa2VHl3Eg1tQd+fvzv6dJi3yW7GxD3zJyb8+9Yr0iLfDvbo7e0O
tmLvO7d618yXpVGJkxnxR37H2SYcxvaJtQRCkJevrS5Lj6GF8YttzUGcso9B+rzABMp7k572td6h
jMseo0HE67orvLuhTavNOIvscoDOZITmuFea22zTecmB4QxrBnUgwzDcA+MGHHaE3K8cUlY9ZISw
PA5nExzOVe9MB9dV2TUMGogyuRKbDgI1kG98tGdmTpd78cbL/eFCJ1w7sYBnx6QRL+8/tVrrbRMR
lefK6469VScBFiLeBtmSd5VKXbLTxdNWudFLaevmy8Q3Kiv+/CaiySTO9ZpO5DJvhel2jwAH3Vbh
PYBFklcGZROSIQ0YnP71nYZLEMN62DVNpPaaV5nnoT6VWxwMrCBUpgGeFLa7PNUI1TxvPE9SbGQV
rlXrykv6vWvZyTaDdrcfxzsTBsIxbCjAJFZs7aKifSjd6sUjTW07x7hzhwYN2pJQKqm3sIJRMcyT
WTB+6u9pgNtJeNMWDg0+DRyuRlrkJsor7h1BBWCm0NXrZvI4jzF8c2p5GsTMtprsA01nNSzGqKxO
DVZEQDr9xRwyh40OQUKpj3FI8wA1BlCUv6mMahitBHSIdnwX6cND5YBdzGPd7RwWtJMWdbuyUf6m
NCdEkssekjLbmL7dhH9DATQuumwnPRdWcbUtYRVdhAK9S6vG5FWL69M8leW9Yfde0FDiSfTR27b5
MD1b3kmvO/UU+3m4k/Wk1rOfPQsS/HtqExgwje6zS17j9d4DxirNPZiWCGytefEyNE/JAGl5zHFn
Qm9ZvGkJxDTbI9ROtS9tDuQD63m4MNFHuMizj4XT6AFEKPdZKfD1qLiviu680pEA2mldn4QpoqsM
ySi1LGHcRFNWsepPQd93xtuk5ewmIyEcrMbHfonjIDHgIJQ/o5SJN1E7GbdQluKNFsG9ngia8dHk
F8now2bT6XvihdmwnR2dzBb2x2oQernnAm9jASoAxmAjDgsvbQkUFtIgLJiS2iOtMawzgv9yA4qf
7qbKeHFxVNJN426Abuv3Tr59nytArDiVkf+4Wg/mbiV08qqIMAZNPCTZKK8daT1BMIyfy7WGl9tj
lyA+iqZ+G81VjgGU7aFjs719ZRf1ZWgm55CMn11pul8di6HT5v5THI1Psylf57ZSl9Sn9D29uRcT
L13bOj1VA9CMOnB0Vd4OIbxEbCs0dkn8tTXF7qGlDSKFRjvNpQ04nZXqzqNeBSZdikOe68+CVGLX
mNDrx6pPNjKUUJfC1AKGiZptO4YxhpjtA7wka6MVITw89jA626FHYHe9jURynthy3v25hbF7nLnO
ea9P8jueMS9AguYG8HPa947hAyW27rkL0LNroBMzxMrAGKX3RAnhOvPUyEtTyXqOMpcubbw5B2uR
Pxsj/JCC/03p/B95+b+QoJ8nb20lq+/dRw3632Tr/4uE6ubi0vC5Uv325RUD5z8l74uu/f2//6lU
J7f9wzRsExGSLehDri+O4H9K1d9/5QjD9UzXFbbjLW7vP7TqhveHi9OCEJ5BnGXQ+e4/WvXlVxzQ
0Q1hGbqDxPm/kaq/dwn8S6juOMJ1fMHsQ06P0zIi+L8L1btIMn9i39xA6LNa9ToL8wpK8E0IO1kr
840/PDpFH61Lg65qTrbXqPuW115nruwYYKozL604urA0tevyjGrLq10+tDStQEOyUnp740M6WTka
yPucAjNGp5z0GARrn9QJumbS5xCxQ2a7QWo+6pq/I+o7uKl+GVvZXh/bVz90L/RY7Or8kGQOhhD9
zeiCF7c2XIH3t/ZfDe//t7H76f9azvXz1Plx7v9JlwVjaYb8+eA9r9rq7a36efy+/8WP8avjjCB0
2/c92iEajiksnGV/DGCGosGvHN8Wnm8wXjnRjwFsOX/4pmnZDC3TxnTBwm31h9mCqf/hefB6fNfC
/9TXMdT5b7wW3MUw5acR7AqTa9BdS7dN1xMc8e8jWE2OraQZvaQaLEi7YF87K7BVik4Oqv9+WUVx
Dw5xPlpMQ7hazHGdOPLn6opaPrZBh5H26t5rLzBNy9a9SpHtVWVUml+l6CoKsP1sFsCvZQeUEmVR
iL7R1EasqFajPooEl8HJamDJqFBLbdfZtLU+NhRox0QQV4Hsp307PulWMUQ6GJgq/OE+7Nnm/c2Q
e9CkdlNRgRuvCuCy1t5Ysm+g2XqGkMbF3NSW/6LrnUdgOvmheey1QeuO5GGj/NJHVjTe56r31B4t
gaTEkJpIHa/pH5hXX3M96kyIDSAPRyeOScASh9IjmlVAj+oi03uV4aGX9gMl1jTfNqwGmL22yFA2
Y666cSvgkCaBn7qJ2Ok6rPdNZJLhb7H+InANQnKr16bqKjwMq2yiD2mXFQRWK1+NVtqiR8qEX2zL
hHIChdC6MPTLfKKnsb1Z3qhadvY0XaOjse5rzSrUVhD5lAeB48yjGtGw7wutlnow2kDRq9Gcq1t8
SZ1470UmEB9OfRCEClcO9LR2lhbMrGFzEA6edpU6iOgBacruNMxOeWd6BX1YVZ2/NjyJAuYyLoI7
cvy2xbZTB9DBiCA8xTBNvgijM1JOiuY60Sskx9OYu9Gup77MD4WHWYR/W9dhU+6t0Sjzi8ppMYHJ
pjyJ9kKltiaoSYworFBwJ8m+aiiRRTDbHdO4zbWyy83ACjPNCPzBTFCHdY405otyxpZi08LETw4M
EBsDyVE2WO+EfhWfdWIaByoiNLL4KnJC+Le0Q4vloDjyx8FH32ljRwBZN6G+X4yyDlpLi0ekjSlr
qFd7oXHpKMgZR8RqXvU4TDSE2lhW2zcnHNZQBvnuCIkSIKlDEdb4bbTuYwcQO/baPMYUMirxpPCU
PrTB3Ca9doVePvLuWtF1hMqWnSbns4x87PdsJ50TKJp2Ft6UCuHDA8LMQaMjuMoRhpMH6ldUkrdM
SLUaKItRWhg6SkdC5KW59zsrm660LpnNfUN51NxaAH32iTE5oQ63YBa756GK3NPkke6Q3qn5gX0q
pNOpXjJPWxU1D1pKAMjtJMGEsiZlbPgPs29BKE9iSZJQ1TiAXHr9jGhubtsaqABVCCOjbHVqtCZW
DuODBVUCgDSSs9wIADJSoUjDfgBSrgPM4sRKm9+yNHbzZO26heXc0S2mN9+GMDOM62bOkYPrPiVa
b5LU6GQ317AKVV1vCj+t8CKl/Vq+9o0cciJaAX3aDItz8x67W8TIVDI1/WyGu5EEpjHmSIRr08f4
EOMlErA+ga/U+QlOjx52KoKibGm2+oisrRp8cFi6vqfwSGdttOHuDq2y7VWEewGexX2YFjFFQEAo
XIoHvWvnNUVoDQQ1QxQ1UNCmxF6doQYc2x3EuuyLo43Dg4bxYoy3DM0PIERTm+tfpEGHTBEIfZzV
ZenQeDYITZFPV25tophhlYH/NFJoZEuXQxNDYpSV53I+SNootEpvyrAcGeu+zmhnTBa4kWPcgGm2
KnZ3sebGKY1saN5+CeqMVDJOe3qxwvQwUNRHePdhSO7HOGusI8QlYo9rpEM2b2Gv+L2vVdeD1Vlx
d2dRS8GTwupKSJsW/V5K9DWTnlyWNkYsN5Zb1zEk/rp1cWEpOeT5XKGbQQwTYcxlBGZZ2tBW7UGO
+nmsNzGrv6FNJbSL3kEcYOxEjx/IXV7Xwt3qwvWqII1j2w7Q1SbTXUQbGCAPLQeqWXeRKiV1e4gU
3bjW1BBTZJ/KtjYOmayFgSm03tNWamMYykQBU+dzvEdEHdlUzCk8XTeTAX2oFU6vtp50bfNom5lV
ThvHD/viWVQdhrNZXL3mAFfaxoYGpYCOkUm2FEgMLUXujeWuzNfakFQkdSihJ0rs7qhFh6SpBnBL
PbJ59Gk2w3GP+tndlyzvzZk0kxr2TBv5BpqJgkrkq5kIkvlVWwHfLvRpkfVfDTY9KpaeCwPuOAzW
NNyAv0xPeUP3eG45d5pvVVz7w40oRFleJ1qvUSx1Rh5CuM5UV1ffUPVL7XuD7WyBFD9Csgo6MXUX
+uyr9kG2FS0aVpmJqap0F0DNUD2qfBFrcDWTpmzQwvrKhe040GbXvFVTCMMHa82sPogy9PRzObh6
dIenhlG/gDC5WIjqHnnhjJm5f+6rzjCCzndUhrMHvf/0O6X6cTyk1RTFV7PZW9WJyi4rTE09BizY
m7DyW2UurYeoRcHWW9lNl8PAgixhp/EKgU0bvU6k7+LRxxT7KyRTuw/++1gWqzD+/f+ShBmkJp+H
sf+njZYErPxbIrb8yY841rGWjIqYycUa1LWFTRj5I4z1rD/wzSBHo68ZPl0/IljNNP6gyZnwdKap
6/qEs/8JYZfUjTZJ5GyGQ1VMt4z/Kob9J19GAmj/Q3uDBdKpXG/OEW3Fwex1eCnMDcYsOjXfOPmN
V93fw2TuxvYweTc+hscUSIwJV0nMbhHjl3X2hMlC/ptjf3IDH3uYTL01+4WyYWf0w7bX++9CHwLX
TU994/45nkmX/tlT7bPLXyz4fjJSI8eQc1JleRDqLNljg8PghP/R5qex8gPX+NmxbbFj+yuH+Ovh
LDf209Hh3PplZcd50FLJGnt1hChySESy/XeHX0770+G1NI0tO+b5ZCx/jRa/IdFBiiLm518ff0lx
/unyl4f20/G9RjUKVXseRHAl4ZlTw8XRGrj/ypXVTWRP2DtKOllAfL/49Rk/ex1AFj+fMR1QOxSh
g05ZYbhILaR7S6Dl/a6H32fvgyn38+Gryqbt/SCyQEj3nJxqIkoX26KlqvTr6/+nZh/LbPgAdyDj
aSoNrWiQh+oMvLcLhha2b5uBgdqW8ehIeRFOufub8fXZ6T7McNy6dTUiAwqYELvCNu6F5U0go/jW
YfXzpVm6r0YZ3gS/vrtP5uPHViaG0Vd2Le04yHLpyJV03djfwjHBAhuXTe8bvhL+v+mJyJP82MmE
PhuFV4VYR0CJ3Lap9ioR6Rxmuk6sTb3MD7++o09GuPdh+nfE8YQEFulI9BJZ28iFIh0v8nayM9Ic
YciDA2v31yf7ZHB/dJftHbMo5om3RbC4SRfgavar9Dc+v58d/MNa4AxDP4yC51Xp6iLP1Ldm1tzf
jOrPjr18/tM60BZi7qLIiwPLwsPcaytv77dp//3Xj+WTSel9mPO5Y7SQJBhVeuafu0sGnxa35Rj+
puvu8ir/YRHzPsz52oigt88c3m/shkSYOdnO3cb1kvPUrOHj9fgL/PpOPpsfH2Y/HlNRkdlZGlhZ
1J81fv/Ns9TjUFY9Uls93Pz6LJ+9jQ+TXqZVS/0zTgMX0501/BwtoOHEl18f/JNbAP3926uWozem
UhXcgke3RmLyOMNyNtZo11rnNg0Qor4qfvNmPnnx7rKq/TSsUBXbUUvdPPBcWOAmXDFaZiJy/fWd
fHb0D1PbaLF28i2ODr37mFXyC7SFVyxq7n59+M8e1PL5Txffj4Afudsn74eHV+BuvTb6ju4eY4nY
cX5zE5+dZbm5n84CWwjvHanD8Yv0QCzWB+zIAN5D/FzbevDvbuXD9M47MgY5Zx7iSnr9ZHGX3NQw
mtDWF8W+gaX6m5v5ZOB+NFOP/Ywmqc4kAkpzhzAE/Z90lAW/volPpjmo79+eVNdbnubDVd1q062w
qcRZe0vIdW0gjx6L3b87yYcJ3gwjDgU2bgWG757F47zVC3kG5YLE0UdU2ta9+s2z+ux2PkxyfZoK
x2xyd+uXdkcrD4hqtONGfbwwR+Z5onmT1Of9r2/rkxezAPo/j7I4FU6Ikz4ISwhhG9e1lZeTpv76
4J/MQ+fDLB/AkJ128HFMsarXInGeac/ypRf+w68P/9m1Lw/wpxkCqNebbuGJwO38/eRpp1yXr//u
0B+mOPT5JIxM6W5hDmJ2NaL0Kecvvz72JxPbWZ7WT5dtTJT4fWhsQWnfaPVeM2KscqqNOem/MeX/
7Lksn/90Aie30z6rZ2drZnPvXieyx5Jn6dSBDu3Xt/DJGewPQ1Ra9mSL3vECWP0XTotkRnfd618f
+5Phv1R+fr56s6HnW08JPnAd2lJhIqsheHHjSy+8bap/N+qXEtLP59CKMa4Sg+uPR7XqXbWexO/S
gE/GvPVhUGawAJsU8noAkt/fTFWvdoi+++1A16/dr5/QZ6f4MDipzDs0JYpFkIUqiLpmsfK87b2m
+Xdv9/9yd2bNcTLbgv1DzYlMZl6pSSXJGm3L9gtheWCeIRl+fa/yvdEt06Yqrh776ZyQv4ACcty5
91qW8ffbaYHETWbHzGOGsX0wFPnM7SmJ5V2/3lqM1mWZ1zLWSCWLDMeGPYyf9Crsa4sjK04/xLvu
Aiz972cAF+/onsFucrK81wza71VKmSY+pJjw7bvuIa3FPZKwMTEd2nxqeya3ddqPdLAicy5cfqUj
WItOZrVaiKpwtPeyFeMdlQ0O5V5KbuzUCT5yYNNTr9p3H89/lVPv+sdSeekdCPWgylqKz3dZTbkB
gBi7IY8NlNurKORzPU4QlprrabD35++38nDmogfCGeqlPmvWHjFhgBlKDWb4oQuKuPyVlQ78LK1N
NO9T4gX5e7vNYtwt9FMmVjS4u4BziDHOH1wyamOg4he6zcq4biyG3ZkjZJviK7pNO9wN9vTVIe2W
yjHNB3Z4oev/U5fqECdcNAq9GBqpOzxEEU53UVaU1PiSO11n5fVQWF9h838iPH7rDFi4cFpeeLSV
EedPqsebGYVcDJLeXR22X6tvCPj7gDdu1DBdsMSvvDlzMaBBAiktj1NJVIQK9roxpqR/OGSha6q9
m6NJvLPRLVqAaVLklQjuk2boRN1tIMonw3kpc/lsUCN4vmWvvatFM6hA383AZHkY6LbNQGWZch+A
CFwanf8peiU8Yhp/D21RTXmuQ37kLrZaSmam/obCkL1F+q4LTemUOG/p5g668xHx6G/DLcFaV9Er
hr4Ls+faEy5GcCs0miK0mKEbkvrUTN5vJDccG19obGutYTGs2tCQq07wfC5hGLv9rAsdMO+nLAzf
dwNj8QJTUfdxPNKHWs7q4/FT6cEND5VvutqFO6yMbqfElrfriyowQK+2Go/gtDvEVVdmQemzPXju
RscT66dJ+ny+ta2sxIzFy8r0GcKTEbBa0rSbJipwMGgXQsArn9lYDDVxVXMS51IgKSHwtH8SC3/X
Yt6964fri2WeV1m1znTi7OZQwcWxOTYWEOS277v6YnrxWqiRZcBr8UbH3ZAp/FWrgJSev/hKA9VP
X/3NaCiBsqKqYP01xv2NoRkbExZDA/vYJmB54R4r87G+HBIFAVVlc4+Q8gi/8yQIuhnaRPKYqILZ
BVQKWaa38OK/n3+olYZ08t68fSg2l7AWsTzt8nS+yTP3SNrBBc3Z2vtajIhlHWRhBZlmJ/Su2Fe4
Cv26mswroNj10zhH9YUmxRHZPxcxcnEjO9Z1xdbE2bWBJrdpZiT72TS+ZQ2A0z6T/AASfwcyTmDO
aR7ouAS8uFtkG8sb5fuGf30xuNRSUveqeFgn/E5Ey6/h2bkX4yin48Z/rdNOJ4dvP1OJ3GRwMBqi
+3wZTCi/bWA8w1L9Uspiow9P6RDtC3f+4IqHzLhwMrMyEOiLMSZEVsmpuOvsBs4tj6BOYUA5bU6Z
HmDL861vbVLTF4ONSo1Ys/UUFwPJLtIMiQwGwdYIoAZozteY4NQcuhAkRhyWgEai7KTvIMAjLgrg
VjqAXAxIZG+ottWZ1caQgplAO8a59r71jVyMRkZjpl2YcemwQdXQjfKVJHBzgw+txJXYaBea3sqs
Ixfjks2R0Ajbk11thH2mG0NjFztpjOBtBABf2Bo5QoV3YYBau9ligCI1oWznmpu15LhkOvkeLHYp
jt6AFtlyVHThmda+ymJYCku7bfvTTt2lEz80kdMfqUbQD+eb3drVF511ClMj0tVp4VmP1GU2UH9M
479zf1fPl/+sJ/6xp/ozTL2ZJ8gqQmmU8IqsZ+15/hF/zz5Sdu7DmzuGT/IWYOCV92k+cOMNgaYN
eUE+xf9b51B8HvZiT07Itth42+SdD7voxlbK7ic5NY95AF4ek3eCjR0U2vlXubIzkX/+/uZpVUyO
ujwNsrF8NECJDBYuqghwZibuUgTsKKyml+7SGnRlThGL3gpl04SsQpcylPcpn5R+UHidR9mqjWgo
jjv/UCuzsFh03K5Jhq6hEmRHjXBOYUX+gfX4sQJyFnpUvEhrq6gOZCKZi/e1d7HowwD3vCSfDXZa
6Da+N3NOeq8p0+zC5dde26LX5uWsCW02kx2YUAbQSWu30UxCiEKibhrqwlpi7bUtOi1lCXWCez45
EScQzYc7m6wlyv0RFsSwlzw/c2BSy/35j7QyEolT537T8Fi29GlX1jAM25SCpdp6MscJYP585XjJ
C9la9oWXtzJanIoq3t7I4gC6qyU3IgMRvC5Yo0A4l7YMazOgWMzsOvj/aqY0f0eEn8LpPVZtM74h
PQ+gxbHhPEMVX8RMfnjLclBQTR9eeKy197cYFwJkgxIyTLIreuMJhdt9hDNGDI0/qvLoupBtzn+n
lWWEWEzxlLuquch7dt96aGw9SACHOM0UgTmwDO+5BULGv7/Q0MtaKpv+CrZh21WeH+TxMQp/ve/q
i9EAszj8T3tMIW/Xp6rDfCQntPs+QJy88PtPV/p/ZwzhLXq/VZPhmZ9Wd5SCXpMglu5H06Ssdf7k
TRXEVOsGgtDj+af591AgvMVQAO4xhQTspDs2evez1j1CMgH3bnpP5EW4F9rW2gOd2sKbvtkNWMUj
wS5vTJscwAp4vrn3zE3VA1HLtUh9CDxU6k4CleX8Y52u/I9X6C46qbA1a64LuhE8+iP0BphSxjHI
kwuDzcoDuYte2ily4FtdsB4JIJUQeqOiyZ9POssfJRRnes/5x/j3ECq8xaBG/IP6g1NLTrsnz32y
8ntz+s7p/1ZHNJOVQPvSd50WUU/z9ydKggoKR8WdqGMhPZDS1Retj9T7gi3CW7ywXkfCEnks4JSJ
njH+4tZw7ykBdSm6Pf+qVlYewlsMYHFDIZBn0Gtk8SH3PsYFgT3QgI21J+0f0d2BilbDvXRk/u9Z
QCxTK72WGguHKXlnIEi6VRR8kK6tSOQ//zRr7XcxhHlkGAdTbyHBLJr4Y9ZVurntqQO5VzYlbufv
sdL1l8mVeULqcAFJY2fZ8WMWJM/NFLW7GVKuP0VZdaEnrnWVxWBmQzgV3mmtAUHhBTPugx4FziZt
LfO6q2T8CBHgs2aKCx1m5bO4i+HMxnDSz52T7JBo6t/rCfe1QlZ5YX+69sYW41hhuKA0C46TQhhK
HCRti1H85JD4KQvqCyPL2gMsejyxggRGICjmpmvLb6cACRExFBMP57/5yoDiLmbfibOdWs8ZuGqz
+9y7JQUUZELhGobyBaam0YPbEmJ2K70LN1xpyMuMwblJvQFWMOnHmXWnu2ILOyGEcQpC8vwTrbyw
ZZqgAlOvoRwku0vbh0V8C3X8wpC49tMXLTeDgiSMgkql1G0fWuqvdixo7yiYaXfnf/raDRaNteij
pJIG76YAOpeTPHZocv1rG+mXwodr7+Z04zfzLoGaTIU9s2AiYpw6qM1HUV2d//ErfeFUwPz22jYK
mTboibIBFgKbV35vvImKl/nO0WEfnr/Hv9ekYpkYGEV6nsWS1qrlE1bdV+wau8lDuMhwkkFwPH+X
lWgapRd/P8ochlIhuSVM3BSHrnO/JbF3jbnwlgH9asY6AkLqIcGrpLCs9OX4cv6+a19nMWFVtWtk
hE9IqixqncMZsU8qIFfnL7726hYdvWyRm6iUfThMHehi7nGY8s+mQ4JJhgJTXco/XnmGZbagLknN
sLWa/OPIG4/qJEoaSRC+sDhdu/ppTnnTfj0nqD1bnB7CEeW1MWb5bd4Z70ujZPn599Uzz25U4hWn
3OnZ9VU0HrDLXjr/W/vpi75NXxuLwWNY0iDnbLQYfcDQfDr/bVfGjaX73TZkoJ0K+3ejU1Q7aqeJ
L+cI1tMBK9j5W6z9/NPf37x5J+qmFicjw7YsPiY6FiiNSvrz114ZOZZZgHMxt9SnMq4qI7U3OfCW
DeBB/OR2Q+Fwom/P32alByzzAYXuRgPrDXbSJhI0iEq3ba9/N936iPPso+107zogE/aiGxfRMCQy
I3oIpPu+NSywtfreSi6VeKx9iUVHRutj4D0ro51lwNGLp7b2S6oxz7+jlU+xzPtTxklanjAE2Rg+
MIPbY3nKh57GwE80ahS3g9tF44XvvvIkyzzAnpLtxirpb0Eyty9xbWsf2rwX3YXLrz3LojvnLCTJ
kKFZtY4xfKhjqvTTvN9PxvAy1uGFRrWyfrIW3bpE3WgXFfuYmLxPNDRXqO++xD1GxFEcyDTf9zUb
wSk+nv8+fw5X/rGPXWYJ9qamHEMEHtitm9bS/Abur60SELW/hjyDMPWxxNWTBi+gfzZCkj1dYYDD
SiF/wUfemQD0qZiH8Ke+ZMOwzeoLjX4lTgUm5O8BIs3FUBk9cyP1xh8a0R1Hp78KNPA+2lFpM5Gj
ezVL+OSvSTfcwcd8KQ3t6fxbWRn/lplpBgqcNJo5pKwa67OewkvXEELa85fzl18ZOJapaRDUqr6b
be/gQS5Fc/WYzpm7j7xu9kE8Xjs22oPzd1p7kMXQQdebh6CyvENXfxDFkyJWeekdrW2Hl3ljdZQH
Nlg/7zAUv4scD4TxwyImqh5xS4wJ1IEJGNb76kPAZfzdGiaqBIiJmN6hpyzBl1Z4V6JzPP+SVj7H
MkcMnFZIjiAPInE3eoPa9nm4yZuvuoDGYVxoz2s3WQweWTLZOSCC4BCm5lU7N3fZhGOGmiomkG3U
2u/bQC5TnOKp6fqm5TZT1Wyi+qiN48aqHnrzcP5drTQo8/T3N9M25WYkqJMjeGgMHWD9U91a/tRf
2MqtjN+nAte3F++FBoeuIXu/jNIJURSKliJX04XPvLYKXyY0kVZv1vDEhoPS6kcjrg54YRlb2iTx
9eghwgIo4aN7jk966IV7rr0u/e8nwqbhgH/kiWwPeGHeEpTyTBVsApeUi/NfZGXCWOKPCj12lIJm
ezVWLtvqZEtcqnW9HUCCrdmPHzweTwbZhbtZfzby/5gwlnnTAN6dPmwnXMt9b4l7bQYrgagtFVEM
ZZjJ6xlDgo5SxSubZCsdR0ebq/MdH0qULOO2zWvbfiUx04XiEmqjwC/RjEaPk8Qdi+IwaU1q7E+s
DAWyr+2a4Losh9jadGNUUZY/ul4Kh7f3RnFluUX0IPTKPhn2QgSuU+M0uD4raG8JbImqbj6apa3h
kG2Q2fs6cwm8PNj2wr2e+y76NoVzbj5JvdPKQwBM48RAt4voCNRBtU9AzOfho9lqOpIKTse0vSem
IZ43U0VB9b0028j9GiYYs8ONIjl4uskC1dXwGUwWh/iDyCtwHhqZI8CZqxGxnG6RMvxYNemIenRq
zC/C03oWjyZmm62FLsXaeWge7E1vCIi8eiNNXIse2Bn0OKEJuFhvAaf6VmBkXblLVWgKYzez3nHK
qyKqeuwhKdbLCZVxMynzxhmttPtpJLZVVb4HVq2SfmkI8ir8KYlm9bPvKlayaOj6ynEehrLremdb
VKhJuz3FQS1faSygEbgRxJvcHvYxYE1v3ui6jLq7Bk5cdp9H7vhVNgJehw48tMC7FVxzpGnZd7lj
aY30hYMSb76NUDMXBf6WDA10mCNtu3OoYB6uUsO0yPLD0mx8zeP6pvPUMZPgu6CIGHqHl8VzYvcx
PKlMb9JOOQMp0CGJNRWkltnKh43eJ30/IleCxxrdGQCCg+DWTuOs1W/iyRSV+yS60WjSa5nwCNNO
9JWX1ZvAMlUxHka0pK5F4WeDiWKfIOG0OoxGU1TACwvbyjuahRwjtXMqQxmvZpZxxA1sM6pQURtF
XrkWsELw0OqgN1Uz5sd8jpyg2JNy2nh4YbteMDWOPRj4J2eCu3cCxlpWOYJZyrSx/AjXP8PPUgz9
rJmbqMhC75eo0P6GflV2QYTkG2kQ8B1LSoSwGZRfBvcgNCtSf4pCuE2+laoNWY3GMsvBgcd2n5IE
iDjMetWlLiJtKyN9IPvFQPMsNZg5aTsP3SGHgWJqdxP+sw57LZD/wUSeVBlAbK5lZHJydwI0T5Iy
87xNMPnOUZal8gpYoYaZOyzGKLefe70DTEyfp5F5hynVDPElSsxQ+x4UkWjGa9geUTPtwiq3PAw3
TQPb6CdMtiJQOysYcvnKa5IApDTLtQble94QdIfWE6FiUW8nRRg1W/okVF5/1siBepkgBtTaptAT
kEo3isphjSyAVqavtRgDgh0JnO45fZ4VTN+HuDFcD4cAxJpHFSZVO23q2euzJ00GEMvdaOKafmgZ
MgaeYyQaQgjQ0rq1Zfs1UR9y4jY3fOhMV0N5pcGTDWdw4Jw/GxhT4CwdUX+PWbFvmiSXCIfj2Cm6
q4KGLMJjnWt2fid6Rk/KgTUvdLx9FyUZZ/7aDHO5O4mk+VpbzqpAIR2mjGLuYJM7FHvcFVHjuLeZ
3roFOjpQOb+mOhFl+D1zhqEKrifysecIuQ0il+7RLVyVGDs0N1L0uzJMwhGDdWCDgtkkVsFJn1tA
grIwKTdq+q3P8GvTvTCBgzynNQlDrc8CPEj1RyNMIpcF/1CDI8ExX8VQqDAzYtWFwW8aOvB7WJoj
teG3fVGkNtoPYeUVg0iYemr0RYKcWN6Fg5ia2jewvfTJQbZ1HX/l47X1uHPL2cO0PGZdkt6RIuMa
GikjMDCy37Ur3Qm75JQ58ceKTGQVgQRyzFLhe7EK4x4uIOSe7Yg91wChqrzIFpui4n2bsd/mhtan
IPEFUrNPcFxgmmPpiCuFrW0g/R+lNuKN9uOUd8CLtJKmowAF4o7jYF8Yae+HgWWoYNvPoHOjbanN
cXQ8TQiNvZHRbDUuStnTOceNwIoLI8hJvLxDzhVZsUfWLzxFz/BLBZ0Hjm2eF9+6Qh8qMK9m6pLj
Dq0MpuiEbyn9rnlG4lV4PhtlTZu0YF7n6L/u9ZG+mHVN9tMB5xK+poL8MaYAmIL2LyzmNcqdkyo+
GMHUiNCpT5RklO/IIXAEbHsaU/KzLaH0/I6UMMovbmUy9u1ggxjVSwQ8kSl4wBpYkQ7kjF1TwbxP
dTKJRxIoTtwjK2v6T1XLtoueD+qD4mxmbNwMYBmb/ieaeDFRoJ9wQgb6RgYFKMY4sgfEwV2Qds7G
gu+KxaEvdIYRMkqLSn9JPKB1n3JZjdXIBtPpWe6lTiPTXyjpxy8xOSmO3OZEoJxfTOKWVLzOIMq/
itjqmg6KLyMCdmwEPBCRYtS6PQINJx7Kj/B7IvdzMSW1eJ1KLCyvZhOIWrBxQE4O4g3LV/2d8nWs
vZvZpbyygJAeNN4IMVVzLYucP5YTlJvpnYsMp5L9aP+WzOrVT5LcBOksiWmlTropwWYq18/KOh7u
ZZVY2Ys2Vga85iJ2B9IJARLXgnVQLYL8+zjVvQtb2yRJ/uswdEb5OGIMq3UKbw3LRVtGfBPHDLsR
AP9JOFed5o/MgNLeZQCUx2MIggodaymy3voWUKAR/RjrrK4+exZQOouF7FBT9a+PDISQuYPEnL7O
SoJR3oIoy1P0jY2Th3e5GzfzVT3RJyhWmrycATi2XO0Ly55egrPWk766duFgxtdgkSatO7DKMvCE
FiOSgKpqvQa+lJn9Qqjp/Yq6nDplO9Hz6KnWWlfSITFuPlo89zeIYzMIbXSjP3urQi8SAKmSxySI
ZXFDY9El1VmCMbOt2u9Sz9BysNhoKJ6hLgyetpaU+W3p9gBC0qD1ouu2Gxns3bli2Od5WHPtg7DW
Jt+247JnLcrIdh/UMUqQGZZOfisSaTd75lodGqKVpXHwMW60SIMX1zAXnLj/JpoSlwELt/bUeltZ
8gJ2Ju2oAHVM09pKAWb8rgoHlnd5PRaGHxrCKrZmnY3Rp6ay9fxIDNBsidBoYPOQIpTefQErQaOr
hnF311luLQ+6BJa1j725+zYEEwgwvXHx5wpmpa9i6PGzmEUdd3RBpYE3VvZPEaW55kPzQehTjK4m
ETcXSBxjzcK4lLSObLZA4yENhng94ONPZWuhx5jkcDAsms0zU6EW7itZgh+tJUCyjapiLSQlZvBM
X7E27m+coqjGTTNO+QTGWB9O26AgQMXSz/T1p2FoXdOPSNJ9NlBZsiCchnI6GNNcDQ9jkQzDDYRq
o932UWkgCW5slm1bwzWqwNfKqoe2P9EhtklNXUSxLYNcZnuW0XFxi74jE7u5NiZcD6GIna1r9wbj
fMb0grMLaYIfOd08fJIEdmMUj7lV+bIi3Rv3E37gzh9iOaHpRSCusZSMvfYKlWCUXNc9p4J0RTuQ
DyoMMnkNlcutEM2OY3CntV2PA7DGsredNb2nyqWvlPOpbEcz35itq7pbLZ6L+qnV1PDbEBqgla6J
WSN4Q9hXr1Et2l99BLPJF9Tbuoeyd3T9JpOlNn3BldB7X0oNBCwVdB3r+5QerB+tqkT1GuaV9XHI
7bragFCxy40E6A5XsLJbqF+O14fOMyeNkTyGsQASP2cmg4rdGKJ5cFhYonQo20DsygQHjF+NUdPd
N32ko/2Z3cS6Lou8/pZWARHvrq4digeEXoZXYybd4TAxxWZAz3JEcY2duxWWVKm8uxje+DMr9krb
9JUoytu5r/P+V5e7vXfHLCfAh2rAqtHpehziMv+SSw36z4W4jW2im00pfI8xI/8Juz+yGFX59hGY
f/IznoOmUvKhFgPAx/9VablnpJamrrKoNXYUOCbJj7CWeZX6GRH79MWlTOBk5pyl+slo1xCGO79j
XkkYWFblKpUoJvBQO5St4TtavpPDjYbqKoccZ7svnRNd2P3/KWH51155EfSpizyNassOYHReFfYh
npDcO9UmowgsbDaO6K6N0PYLOeGr/OAE8a6tStLhvqrqufCibd0QazUxEIt9kR1k1B8icY+Kin3Z
9ykGfP89qx8j584JOt9yLxxKrwSqlln4k17nDtsk8nQqXJcqPGTG/Rz3v6ZHEVz4APJPNPtfL8b+
Oy6ilFMQQ5fBIacqIuqPYGohBtYsA+7Qu2wQPGxPutYydPxUG3eKDbGmfmTeVdHrKNI7P5bfXLqO
Q+YgW0Ca0cGJI6a4AY2Rw8rsUGMELPorsln8umg2Wuug9HxOSXUL42dbDES2b6bxUJIfz6oYTM7N
2AY3mq6OQyiOXjD75CviMPit7K+ZbhwNfCx+YEGMYjQabEb5Th0mhWDLvumiZwdxbhLcpkTF4viH
GRu7dH7wRL6juft9mG26jOWocWMaqNB1LCJiz4LbLxJ9w46BFLXgRrTZbkqe4vi+cp9d9Ru6CMnu
xqaduZcNiXQna/wwd30R3riIvce8vGkyvjy2xmLqOFXBWcUaop4bHNrtEyWi2AAfw5ocWMY69NZZ
/1o59baxKN9o/dp7YEWPTa8E7vojx6zXRd+D0MLx6W0bmK2WOx9m7ZgBEFIhx9QWNpjIz0CdMIDa
sIOnZ4OTeC/A/Vdcp/E9o5MvvR9eymyl+K9NKgLr/KM93fXudWXnG2YpTBLAljDkWVRil/Axy+bo
cIZgBGxzbTih147xxMJ3E0zlpsie3fzBij7oKB0jzh71+OWkij4/DqxEzoxFLFNR+SsImNI7BbTO
/pYMhpnHV3W8rdtnYd+SgnChxa8NOYvIJkOZWzcyDg6Z7mIzgerizxal7gmh+V5DwmC3nEzW8aWy
57Xg/LLORcCwVVoDmA9CH0kfjrm1WncHkZ0MyVPbNTAF6B/1yEMfb1xMxTp1339062Vtix4A/i2c
MttZJzkkZ0u3c9n0fq8ESeCd+b7jk2WZi6rn0BsLsilsAl3+bIYYzb32G67226aMs70zZBei3cbK
Ay1LOFsNZueIJudowf0wHoSGpiXZIn5A+TXPyODY1Em2kyN5hqGefJiazATxADeBQ2h/9NTc3bOQ
VCwz0oRj6XxfuyWBoSskwjBpb7Isyk39g9clLIF816urq6SbNQDQGb6XyvAbgJAjtG70gpT0WJMY
09pn0WPrX2WST41xHBF4NMRDPMFJeoFCvk7qQ2sXJcJ7ZdTsdF3S+srxth3MaQs6EfyzwJAsTKcV
RB67eSy9I3snojAXOtbKW1vWXKbsqAM5NdExU3j4WFNrNg0uRMZ5VLl5qTRDrgTXl9Wv6P84uJ7K
9EhwN0dbM8yN9zMvR+auiO1/mbIssmrnKi/7tv3MWxIGXhIVU72x6fXBlYdgrvVNIPWwZWImThnu
Z0ksjoGM6tkL8+laV1yWzjotcdhQt6IjwaMHl3iWRFFO1HebNx+FPkMvxzODho397flxbWUGXxbU
BpMNzhxa+VFPi7j2CcDiRhi6dDdbdvXZybT+dhK4Qs/fbeXQZlkN1pdJkAdM6Lsszr9L/En5xcOm
lVHzJJ54ex4k5Di5hOdOZ+FF6EduaV875KbnQ1dDu568zZDHiEMupeusfSn99DveHG6lfe2Vcd9G
R9uLSx9c0XbgYHxwa2LylcJIHdzGZXDliGlfdvP2/PtbacXLKl8Ral6ctnSWqZI27hjsT4E7ASWI
3Yv5ZyvfaFnlC1yI8Bxxm2PimbeqL++dwt4EfXkYLXZkVe2XlfncDM6j3qmvcmhI0RiGu4L/DcV0
oZ2sPedytk1lR0SlyXbKCVs/LExtk06YhlSaTRca/tpjnv7+5vs5I1xSRtdsVxrda2F1A4PcpePu
lU61rLfVCAyWDhH6nZXA5M9EdDsoQWBLo4EMbIXeR4vFPfH3M+gsjUqigDxD2aCRJ+w1UMCcRRdS
sle+wp+x9M0rIrAUdNUpqTLX0fApXFjRI+1v9662vCyMNiV0N0IWVJU1jj+a34rywdH356+98gH+
5Im8+eU1wVY1agPF1an6HQTZhryVq8GatmVZbTovvzp/m5U2JBfvnzNAoxEuZzpO097PDVsAcamU
dWVa/HMu/eYJoqCGdm9QAaENNYHGkI2DiH9t9bK4sDBaGy8XmVyDifAr6CjqK2OnfSKkpW1K2s9e
lmV0gHSBaRmk/i1lWPOFyW3lbS3LI11M4AzSLMUiSvpv6lTvr9x4uDS1rDTWZSVXPU1mLPSa+uyM
5UOhrj3SdX0vws7xjo/tIg/6u7NlbnxCrZOEiOi23Llh9/nkfrjQkv7567n46Su9/dxF1wAdgovN
0VhQf4GVNnHQI3GuNZ/bcmJR/p6n8MSyelSGYdFWPXmIE4eRB1Ofsm1rBs6FT/zPx+Dqp/745jFc
Nw1irPAk9IftTdW7V01tKsISc3hh0FjZhonFLI9prUUMTu2WYfbawTHtcGeH9ldNS3/MsvpGDjiC
OVNjzUw93IXJaK3dnh72zUNBLUZ6WtFuUwrMj8HUNbsIG/qFoWrt6qe/v7l6O5R5wK6Yq6v4qhfZ
MRrV9fkWuzIKLmtDJZK2wSn4GkreWoXwDfF5Gnaznm+G0Xpne1oMgUTkkSFVcbjrA7d7rUfArCkn
c+98gkVKmt4LK5mEq22dRGv3jpbtXIiXh5ywC0Hw1tiDa7nwlf/ZdOmBi6bbzC1nm1FOSn/eQ1pW
yWcO7z/qcfbj/MdYu/6i5aIHjKOwZvhoOOr3NY4BomQuN5Qfvic9nQdYNNPSJEtw7vMAXURmfJUG
B86+3iXRhffz7+RPrr9oqEY3cCKSieAKL1XvI+BoMA7r15ri+KLH39SO+57oUuJ882SzwWqbi+Yq
nZuXxoUISEW6ibMeLfzWHs0P+I6/2uGNh0H2z+v9H0nN/v8SQZyStNZFEJvo+8+3MrPTf/1fDgjd
/I8Qum25ronqjumcf/kvBYQ0/mM6rB083eFA2RKnROv/1kDo/JMlDKwRrtT1ky/v/1ggnP+YRORt
ShxQR2Cr4p/+ByIzm00iI9v/DfyQKGyjaBCWzVVdvBJLHGI52z05dva1lN2NNxKYmRMKj3QN4Yj7
WZnTQ+lav4Q53QSq3DVtjenVcQ8kdeikLd5pZXDwklS/n7Ta5zg23X5JA5d/p5x3wORzW5cvNpKG
62S47p3Z3own51WTFh9O6iCfU+UjmSflFUeCajvbRe43wQenTImzRnG9iclV4bLqi1Z4u8p2fkzN
dD9RBEliDXZvmbXkW+XudkZwjxvQ5srlbdx2cHjN4MHsGMwzbDk9vohrk/OCNvVOW9CEBC02hUiM
d0148vRQgNrOmxrfzt5GW+qTIEFSCfOzHc/4k+I+hZLiPLXt0F8lYXUtcnnoOPM98OPVforma6rk
77wwErtGc77kEecSbl6fMuaHbtub42ZOCTenHPuN+cz/mRP7IMbC5kQw+10ch6KDRTUWV50V/XRK
LdkYsjq46XCDbeznCFHaT+vqZ1C9KjMb/SZPh61VWp/zaX7N4Frk2aObJT/IJVSb1OA1zxp5FiVn
jdOcUok4UbORUsJtjYSPWj/ICN0GOS4aK/um1+I5KpGFjoX+UGCh3ZjxL+rN8KHFN/jUb+ImmjEN
sacPrZTCj4Z9Pa97TJrr3DAK3z29IyfpDl1qb6uyIPVB074XiUkmgH7Te1V9A/5Qbdwmeorb7Hc4
qitv0vak7Py2ggCD1djV27aWj800137pKmfvjNmOVKc9h5cnTVLoF1r2WnZasjN1dFsFGQ4dEVlV
UMYRS/w2/eQSex81DiJzLM4k+nO4vmmnCX4KGFcUX8WWQgk4IOPnbpg+z0P4ItrK2iRj/2IMDJlt
Xvwyp/gT6X44vrsBlHO6R8AHYla0w3ZIrDszNTZaPRScRKQc77fGMQHN4Ot0uzudfKIgTT9xcKm2
1hDezV12CFr0uCobjw56qv3gcu6pjW5zZSt1bw71Z7eNbFLjvePkRfW+TsqjzOabroQ767S86DLe
txFJGy5RILQE5AkKj1Gc8+zGywq/HL5BqKv9Wsd+EnEuVc38WsP+1BjJ7zzTkNehcvJVXH/jM7xm
ZhSR3eB8mcbwqk/HL2C8Zz+Ltc+tVdr7LuGwq43IG+haRMbmaP8cq/muqjk6kbP1JHX33s3YB1W6
flu036x+ppa6d3CAnzamHqzOCoIdaxyAk5yCREH+KbLDVxsyE8XxPeiKO6fxPvVmfh+GI0argB2t
Y79mkfxAyshzDqyDHtfcm07FIXmOGdwaNlF4o0fJ/f9m6bx2W1eSKPpFBJjDK0lRWbLl7BfCx4E5
NmN//SxdzMuBjYsZiyLZVbVrhxzOMsFyT8kMBwBt4TFJWL7V2SUz9DBdj0MyTlutGrFAJ9F7GKqH
cfC+Cnc69rK59hP0c9F3B8OpX6yhuC5wuZG9wU2D482Dk556XW8CqxDXscv3HlV2W7JIYvXRLXOx
W3A9n8YCugbYbp4qG8MzYmzRZb7x7tvspOkPNuduIPX85rTsm3W9PP/3S+2ejUQPMi2zN/c/PTSC
y5shpZWr/b0OsH0HTyw+iKbRVGnkjt07mdpX7n/i6ecmBWhis7Io+h55/KNNpB4gQ/tvIAibyEv9
rA9QLmDzBhYsXr9oDjJOX2x3jXfkP+tTFioj5MNO/3VVHvqmAcC0CTP8L24+q3aqwSdI56nbpuL+
h9VDMyAl0dSH3IBAsE7TU6V21zafXkaMr30iF4Hv0/v6zBwvKgTcNVa2ha6NfunBq+jXIiDD7Xl1
nRM5mAtMGvGPlfipzBeD8GoZDlP6W83Kc8U2Y2OZMhiy5jYZ9T6N1WPyTxo2+hXCsiCp8R65EJV6
7btZjZMSj1BkBIQctyj/hLFC2mnqlxKekF7qrc+6/oP8llQb16hr0n08dLdGNS7jZiIVwa4Xsb2b
vPmyIxHF6a+DTAi+n4GSXXnqar0ILN1+cAhmjFKton+a7h7WZ9s7dgtUn7Y+a072SYLeZ3ff9pL0
DeYXafN+LEy2Jx7TzphWN7wQ37usPeTWcsI4/89Ti30soVVU7XxEECmCcnS3Wr7tRXHls8X83ypn
1zZOC9loFM42Z0c45JSz7GVeSVLJ5ZQHkJkrXTxKq37J8yYNFmE8zc6cg5nV68lKjTloWdOpSbvH
LVe/CI/8s6Q5qM746vG2WLm7k4a7AW32CT481XmPK2Rns2+w0vcJ6iYeofqrXI0HjKBeGhXLfzKu
fU/IUx6vwWrNUbXorzVWrGSxHbP4Ca5msTXBIrcVR6hjMmu6v/ByfTzFzLC752eaCrFzxMeTA48H
j+e2+Mhbr8liKYFk0yrm4kWwDghLZmL2NEQzQvN9yZsGbV7+IWHnxK6NXapDjuRcoFoyXhbLSUj1
rv/1S3ZyZxbSemOfLT17S8kFXqQVtiouWrFnbAb3t57diQy3zAuSBR643qKxkMoOCrhNWxLAD8V2
0Cz1T4KxlMiBeMyBOw6CZ0aBTTi+jLMTR9PcVQERit6pqZGGiqzs3icIX9zMe/rp1UhUkohvqlnp
Pgo2GSbTAvdqJV5vZLOCC2eqHWQFIWiBfh6N83Bzxr449irZoEtLUfX6xo9NzzzIFoWG66xHjO2g
b1apuXHkZEWuNN80ZcYTzPC+DQi8kEvW+RgzSja91IK4bBN00PqzpWigtO3wBHN76lkYeVOQQ7EP
kEUlOiKftbq2XTIEo7mqG600j2OigjL7XCitTNNFWTf+3jcgsDw+q+qOoSoE3g1LMR2ttn7mIM62
Mo439lqpuwb6dzgp68PcV0QLlnOEs/83VH417JvlaX3RLScL2iTpfPhoZB5psIDUbKdr64fdpcpu
UKojVEwZJPQTQWW0vlI1ZbBKGDyN+BVeFUAd7Xdcpb2FQ/RSDurNFbzwZQerS6ijHzeZ2MJpJS9z
JtYTUpsN28iPRSp9OXVN2LZSRmlGwl+qeVbUt+yn8zTUyM7VjPIpnm8EUOg7dXyZWqkGjdu0vt0S
zpuLdytfxL1TJH9TVe7EX165+U7VraytVlA/mpp31HFiH6FBN2ci0Ac89cYxvY1Wh9M42bSTeusL
Htvc9NYgzqqT4hIZKokPLvss81NK8mBXN0ei0HOfzHa46H1cRknTfrduAfOnODUpnCMr3t/vXLN8
za771vOtc5MzanJHeuLKyeL1u8SZMbuoH81VPscUPaI6d2ZlXDqHF4FA1lYvIUsnqea7i/kkWJfQ
BXy2ifGrdmaoEWlgzIj4OOZbqGU54fDc1TgyUQsCZgSKZhz1vHybSn2bePW/VVrHOdUeYj4rhOpd
4yUPWVc+2qtEnIqFRDbZt25QPse1t04Eiaz68ONVyCT6dH7pG3wdu378J2FpDM5zXOT3JrA5Vhip
DaUsd1LKj7qPKZqxcypje6Na7aFYDc1XWnf33w0YTAQI7foFTXsL13RbqMWv4kHFrDrOIoJ9/VKx
0HLM2Cr2phdWJtVWZZTxMVJjVLHUeOPWygvsYOFrmRpwXeqm7ptTJeY/RaTaLmmncPHWP2WGR+xU
b16MDExxpsJ3tPqmaWT/Jj+Lt5/s+i+eU8iRc372uuRnSscjOoerVlLI0ilqaSnj1iRqMjdZRzj5
g9Jk7/eYcjWRF7rpegdpTw/M/B9poc2mceE1Zra1rSZeBLTjNWyiNQ5pOwordU54ZOs8lPJ5srSH
VU97v7Wmg+n0c1ROvzhr5XtjsPqQHKidWxg+YxZnuuXJna2W12wozlafHdfYjsCMMAEp9vYitMOk
em/1UsCrdUd6OfHUmfYFJ86Ul5NikM4jqlZves4k1XfU8kdZgzo51lsnGbl4t1FPmemBHW7kDt0l
C5gOL1MhGayyaTel9ibLm61B6rDR41impdOr1MUz0pIfFvMH1zYhKZq5T9XhQ93ftPsMOC74G8mX
JdFOGiwWheB24rp+NffVnhSQ5q4/6hz3dJbdjvsrwz4utosexnn+k2hJw4vkVEFdlDjNeLepN346
UT0vSXlIOwmTK0ra4jWe5L81k5D7GWYYQf9NWcs1xrIK3SQ/5rw9yhTTeww0Kl6ufymZDqWueL8j
37DED4WkglcCNk03rR+QD6gjqvbXlUW6JbA2CZoccaxt8wAzwiLDOcAijFatvZiVfG6L+teA47zT
PC9Sex2x1TyS1Wjtl+lZr7Bd64rs5nnos2LtaExTElhTf1rH6kRwQhUM4jBiwBAsk3FIwBcCDL1S
uLLDc+6lG92E/T96dDaJG7MFMNfIFNkGtQqkLPujUHIkiBwVULCmDrqBU45/Kn32uqygRnN/te/u
qqs4ikx9m5u83WRKFnEQ0/JKiRQ2/S3U5pwgBqtmUk/Tzh7hH80R/kXm3nTmp58hhdFdOH279cob
NvsuebRUwLidmxCfrKlXu9Cj0KNZWQ+Zt96MQd2JxtIDxX1Rx4s0VRz8zM+yzn7zxUIXJezpLh1g
zZcM74VYGEhG4wgFpGPfl0a57QamWHe95722yPuCRKv82BHwko03q6DHUVq/ix/VPAeGUIubMRpf
TeIib6KtdhdczLXFE5viboiT4VOzFO55qXsycar+ZxD18+Osab/YOyg+fC4rn4kwbpqjkEYCCr/2
XGC8BKwW6qioyoud1mZQ1ovhpxmMkXx+nui0dnWenRq9NzbUncJXSvU290657VrUG/A3/SqVDCFr
F66a5SFpsT5a2V0QVzxDX72fbF1U28WT2+Sav0AEDFz7EXLLNywWz59oRbBgXa51WlVR6lrnqiSu
GHTqpPTdh1odma8XMoNjv3XLgThQYJKUGOJ6YqojcGD2O2O5Lfp4XCzNR+GnUbr0NpoMPXLrcbnI
yXhf1/gk8oLZVEdWCNeUrOf5X2nou1kfrTtl/3PocljDE1obUy5jAGSBPmo9xBDPfFKH7UM9L4fW
wIlUa9YaQCjy9PrBlExyXfa26iizCPrlffP+wFl+lFLDL7V9VmT506TydY4T8srbCCKxFqkz1GHR
JhGuTJo/Ma3FdbeG+Up+JefqPolmrfvFOU0NiDXmaENgAKlNPthSvzqeMfiGk9J9ZJRLxmyEEJyx
yyxj+ME65vN6W4bznEXdcKrol0+1yxzQTMOPilokHDWj8z2oowUrEVK7pRaaTjdFeq49sfZewtGx
/wx7nyA+O6QxkceLiKzJQg4Cy7epQVCq8lkTjSDUYdNYzW+va9jQoMAMyU72245y0o8MbEm/TUrp
7HpSSp1B6Q7ADXkz43FmTx8oG99KB8ioicVGrS28eSAWPXjjGm9RaDGa9h6HjJIyvQhhcLokeKVR
+LP4Q2+NZTfVXZjXCkRAGEpqXW1StX2v1pz8I8O4txzpl0ywVdTvzLHB2yrmgtZHSr7iZvHhFn00
qcr046jRbKv+qhR/SCOnndqp72b9yszDQJk4Gdgj814/Hspq4DQsX9JliPospiQDiCTd6pcaGcml
rhIbLZ33KTfjg5DNCwKeO8yhv9el+CwU77J69UulNLe5k29N/1oX9VvG8YGppM1gjk4NmdGvNZrZ
xixQJKh13iIcHxWOSq3cItD5y/vc8unM4o2RNxOr8fSYVctJq3m88Bn4Ih7ENxNjCoW13PCxQ8LU
322OlYiT8Cmf42dPqSlQRvMpXts2B8EbEHRNjV6FIIs04iuwRT6HBpR23rNJDc3a/Fck9fs6aHBE
LXvYxQilgsExsoAC6/iTEe9YqOo8cnedXDnfXOhqUTNPlm9m49ss4j1GZ4+Wx3Foy+7PFMuLGqfU
tYU7l7Q0w6p6Vo3qRKoL11T8eOrNAS9pYwWGvXftUAXgdMz/upwvOsR5f6iITPeK+rJObjh7gKP0
Wod1yT7mVbkwMRFwo8tTaVhvnlnFgGHLtTe8X/CpD7UEu2rLSgMVkVWQmOKsFLxluaq0235E2UXC
9sGgfVrb/NfN351Mjtu5oXga3cwYU1wbpT1UQ9MEeRXvi6pvQxyg3vWkvdHGvwjy6DlPn6vVfYUy
f0aG5FtZ99Tq7qd0d+uqfTJA/HkGkaddBhdZte+U+2szdVf1LzZFech0CKRW4a7MzX9emqE9sMUd
94T7qhf/Bk//FO3yUPDs2rMpQtsut4OurNt8Wd9NTmsfPdfj2tO/dziZ+HH212iu3MyOaewbByFC
iZmzl7lhtsTfertslHhSkco3G7TTj+467rPRS09KawekZaC+RbG1uOorzJVLQ1edeP0ULF6lhqu8
ZUrjhoMY3xl1TCR5/WHp0Z+t1aO6TnvdUy7wCAof0k6Q6B9rnAM82KSAK0NCTACnEaqWoJeDHSA4
r3zTdo+D62Fap/XdjtyFH41AVX8Ror7mJRdu5qEsOu5PL/95igvqpV1EjFxp7HOujgoBThn7TiZ2
UCAf1/EzT6odS7w+Aif/vMu8uvVzVFD7jmb8JSQZ95npvFY9BMzSnm6txTDjLNmbnmdICMV0ckw0
yWK2t7l1Mpclg9HV/OPxxctkoNGlLqDXHYwlbJLuwTMfxvhYJdNLbYh/i5E9DuAt2aRt5iJetome
fGW1+TznCS29RMruaJu2a69OknybDixamKKBPZUv5CkhTJMUegNwSrWr04rBLbrr5qdGVx3MbX3V
+LxD1x84HrJAn3oRxKL9lZOrYxDeDj4PMYiNc2QnulENWoFynh4MXdQgyGdsO4EKreTDbOP9VCD5
80Z618b9mvKVyxpSHFwPtoM1rZ1XQyCS9SX+HWOk5lVmbiFKBV4yTaRel1AiaSHK7OiW3hlJLDy3
yflWW/x/DROH62Gh2lcCaJfdv7eiZCcG9iay5lHv8PPLtZpQk6Hwky4+l+30MLl5hHWax9K1roNc
MqK784it5O+ofvJAqE+NkR/w06s3qG0/E9fBTGZaPvMppq2a3UtJvmXjVJzsUtN3yWSGaWy9Tjp3
P56zYOh06qhZhbhr1WHqSTRORkXm+F1H6r5iNY101YzPrtZcClvdOxIkavRsUBIPKJbvzEiqHy/v
QrsRh8KtRh6m5NwoRljK9O3+H8cK1K+FmzY78svO34zMeFC6QQtzRx77en2i9f66o+hWUgwof1KD
D9w+d/a7msTfBlKanS61P32d6NuLDCwOCRqjo1HpP+tcgAKYwgMqwq+hXCMtk0y+tXGxBegfiR/B
LOZdKRmLlrLqQy23zvPixMFIUjbohkfEtzQO+tKYwZrle0F6sZvUBS7YeRkUjrKGsYzDxLIeJ3qL
ICnXre6Z3yu3uXM+uhhbBqcaql3bJNfMb0zVe3KdPNT1/KttZn1X5RnuKoAjRr78izU3NCeFiLya
dHfsrgzg4nDF78GfFhvn/2b46aTVhopLe9aa/1okd1FsJW9gE8pOLvml0+KzNJEdlZ77E9/ud8la
R2A8WFxhoXrfCNuwnBKJr1bxd2uLPrAMiyLU/Vlr1QRGt/6Zo+34cZ6eZT5EpHU9lYb9Rhon2vNy
r9p1zNa9pBo3zUs+I0wubMMNmsZ6yO7fR5+OY6jqn6ptfOBs8J4SXegXtWSbnknEDoq8UVHUctGi
vDJ9BrppAzjdhLWTM1Y5r6NLNcekod0MZZX7Cmplb0So3flAp+pON9JLMbLVFGw157LaxXP7vKjc
JLWPVlstAqMBVjfcDPu/qttYI/qLvknCyWr+SAk8ZrINXW/sNqUptkCNrPkQRDqJsdd1ZpnW6ukK
alJ9YrEE9mBHVS4BXTpxYexfospYb7FuUk0z59uqvGYnNmad3hQjU2mD8jugPUfMlXvd6bSgKVC9
1N3ZmfsMp4sahASoP2kXloFxp2/l/dcZPzzZ/I2LmiIvaW5ZrXyRK2HvBk3chOviklMEo/0+lz3J
IxlW20JzHyp2pwco7aFrdbietN6jWlY62KyXAicDythOoW4leHryNlEYAqUpv1NGdX8amQlGrTD3
WqtvlJ4xwc2pGIZUP3QFQHLJ+od+iJt9op4bSRp9O9DToIiGqWup9ItViEk+YH7LTq1IVWREongw
FdrtYv0kaFNsHVtHy8J3Mir0rSPiSN8V96m8Qerb2GnQtOWDkbFiSsZIrxBjWW06btYEZm7r/c2T
iLfGzHalkPZ+wEWDToqX3zSzAD6X97TMqRKIvrJDM1Yug+eFmCIeYRudk1w95a5EUORJv1ni26La
ySFhik47h5vdpRciIgtdlFhoLdbWU5UNFhHpPmtBvWcxisjozA1m9iJBRV/bUKDzIUZ32Nh5ZOHi
fz+A9zy0YpNP1g0LKzdKjORkr6jDY1ptgHceOJA9X5h1fpFl5wZdAQ08Hrxy65Tee+y5oQ6XOzQ6
FSlW2zNEZ22GN3jynfYlwVK1VoYG/YofD1W9V/WcVjbFiM5R8wurnk1mNtpFikd9nL3HrrLcR1y0
qq0Rm3wr0IzrqvnrhSdvKijjAUnpcW6WRzKattOy2ue2HQjna5Jz3ShvYJTvOTF6Pirxrz5djEN7
/6f2oJevI8N2af2OmqyitejDtdc4P0v3Ab3dBksMz5dCOatdw3hXa1B0G304Nksz8gf5aS4dNxTF
8EXzkFSjfmj6pdwRc8PctIJ2WTTiCmhBPmbp7JdmnUSaMT8o7b6PhXOYUiqPWy5XtVjpRg39cy2a
9GGcxw4DL7fk4KlQ9AJx503xElfFg1Mop8KMX+3Y0jeF1wKv6Qbi9kV/64d+wpKiRwvo3kVnFL4p
ZpM6VjI/k/9s7Hh36009a09rnm08HdRlWthUuvlblSg9u+61ep+KD5S7IXEvrC6KzDkzT/XHFKdt
JOQPitPv3FTrtzWpTvspQVpqz5Q3Bq6No83yasacoA0n16bzKutSj7VGsts0BP/96uZ2u3FXZMMV
Be9qsWncpyqEgftvDuGQ1/9+Kut63Wtd9QFob4EJThPjJ6NUQ1vAey9uXi6OJq5A1zEv/crW5WXK
SLVQRrBQo5Xw3j1sD/gSqxGOgpvE9Nku431qjiPDvndIDBGRGf7EflvhZSnHnV0AKlYUvZAoELbQ
352NhM8sHScy9BaS0uzwfc6VQBzcnjGFxKtCtRbCrt1bK1iPGTEgr1TrL1fOZlRncbbX7HjjpW58
Jp60x+cmy8NRX885jF2ERj0gIMPo0JkRmxlz24BJg8o0UziUJPGRb8llj+5MkZ+/aoLmD4s7ZH4/
p0GuOsp2FvJiZAnFfViZFaaoXpeWKdl94mlOw8JjSxDD2A00HCjYTPI46br4mdq5O7a9wIPEpF6z
nkZkqPz3tfbM9IE9pltu56Pat861toxmO8ZoTAZal7qa+30x0k8OWe2jyUFybMee76bDjFWl7jwS
QFwtMrlALDqgcMgeWz731fZcf72j2uwLr5ZrsBqGeauMfbdV84TWa5j246S/YVpd33pt4+i9drHU
7hTbDIBMjMMuy8b02Us+ikmKl84aG9bayxWTLz8rvHch1rPL9uK5Ec1XZXL+W2mvsPxzircxwQAA
GxnO4bb4jON8PFZpl0ZiqN+UFJeF1qMFHE14Rm5LUKSkxla2s+9Rh21xYoH6XPbJg2aNeyI+29N/
vym5njx0OnYXmaZ0EQpl8/DfP6UrkrCcShUkOl2CsptKfCFQe5fSLCJWvflmNAt1s46q2JRVq27N
2vE2KdN+xb4bmTtJpmg3TpyER9HIy9BmMuQaGnyfZggvhNFupomtlwsgc/LmEtTd+2oH8ddpeFAM
dB1xP29Zq01npF6vONjIjdrNBw3fdMzcuue6sP7mrDM2ut38TLN7Rh8av3bN+I9ltXLIGzaGU++d
OmCZFJ+kowvkH7cFvtVSNwNdSecorYpj1uAfMRXWCyD/HESFhi+UquGLYM7GLl6tz6wuz8msv/TC
3WG0gqfGf2OlqE6Fyrh6dxbCcdYL7TQVO8LPqsBTmEHdfAcJhePQqrIAmRzKvIygh7wA7C7H9KSb
w83NMn3rZc4d3TFfsIb/Z8bqY5kD8cflCiEAFraR9N/dq9KqH8ngfOrCheZldQ98ecALtk6XgWOB
zgTarA7fvprlUQ3jCD6OtaH9ZlngDeNOyXCwWdr6gnH6BR0UtNK4m08A2iLAcSwsq/JgyrR/9wxc
yNz1AK0JCgUi32txwTgUPm1DAc/7oLTrjerNEHmZMITABGgcKrS8pbdshWcDuhYQOXiJAWyH2K8x
Cz/mC71b/LbWetgW7kmkaXdx5+fZBg8cNSpwiXOT4LiNeMd5LTugYaWQQVUvV8Jfbkm+XBertn3t
yDmdAYNlLK3Nl0yoHPHugs9ZeVScDgScjTIpx/EZH7M9NB4RWN1UhNSjl1Rvdlm97tKqzq9g1U+y
Mm5LHaeRLo2nwdYxPWg3IiWYEqad5mhBYk/6PrWKR2GJtyzVP5JCP4PFE8XKpsSusmoPha0gg3Ps
kS/nb83kPi5c/SAMbW/2y6M2iGcZu0qw5MpH1YuSc899Xwbtqx6bp3mY31n6viTJHixB2aL6vhn4
ufmxYQ5+rnUHVmfj1hkKM5iTd1UV/W2oxNvYZwlHAHsrw3hjDTJns7KZcZYIUxbpB4Fzn2oaS2T2
lnNi1cBmasmnE8YV/U7Hi3eD3SxTlaYuIdyZ5WFUvX8FeRS+olr9KZnghiwtrB/8+aaNiy4cP9y9
ZygsQRtA7ArHAB8d6G9uKc7B1oo/+BrfqIE2q85iZMIGVeC18zytDcyzJb3xh2rYgfh516J5v++y
63EiyBaurY8ZHeCSlr4r/fru6HBSfOd7bOS/fir7I5qfYauuAM5anQedVrvvQjW6bd7o7lZxrA/M
KsHQtcbZuXX1hKPSeOptGtKWLWyUTLq3tZUh24ylWW2UuvixJA5gQlMZFrQhWMwxpdcHEq7jVmP9
SqM6E2YUm4v5rpUcT2sshht/n348hddMfdPtdAoMut4gLdeNLezYN2jYbKvptvPoVoRgpOexw1Ri
Ekc5L+u9p0v8sVu3OF4DFjYWVAG7eBgZrRuQ7/7J0aAdKk1/M6V8WxJLnKec4xgLE3hLuhqZtWIc
bTiw2MYBFHfeslu08ZW1RDQXtRfUkibVJXdlisebocj+MFfdSfZpckq7fPBRnfJgq+O+pA7leSke
lMwr/Mn8JhzkWC9M1tXIez9azZkDnuYKTy1atjrspKaGXUfthSEDHrv4uCtqEdY4rzN0KXCUwgrs
WJ5s2bN21ESUssLsC9uiBuSArulinf/7R6GPOtNz0Xxz8OzW+CEt5uyxUubslsIzOLbF+l5YBpYy
Y/2mM/85ffqKnSqLk7nGwyw3dzXy4DvFuj13Q/KcqdCltKnDtqWvlQe4Hb9OVdRH/HlTSDtWHQlH
+bRosYVh0a7149EFQp3LRNlDGp4DwxbmvpnZxTgfMpFulKu9Tzbq+R5bikGj3zNb+GtfMFW0Ront
XRpNdiIOtYYPWlJgYDMT1yne4TjFG4VvYhw7sNTEqjeOKgC+7/ZCdcsetmqHDdg0a+eV3mY0usfc
Y9MkuqDgWb+gMKQGNfWxqhBXDn1MXWxf3cX5u1ONtrVnH4bcHqJxss9rjMPItDRimypjlFTZbsUn
Nx96vnf3taWbg91HF+k2e0s1jqT6OlfcQ5TGCG05c8QpH27MgTOt1xn7gs6TTSTKhsdUFUdNyW9j
IqEMVO5HbU6IckfntbCmNrLa9skrlatuj1XQWcxNjmdDbwC+yVbHDLQKU56KtaLiMqrqWJOxy2uy
LY6RcOcc9WfojMM4YcplaH2xNXQlDsQ4PlcLA7tLCqoPe4WS47l2SN2sWU/mZ4Ig9C2oPeM57NVQ
ZHkfyrrBH05Yb1gatoyfeCVYJXbypvWdz8yl0PdHvXZPRWztdayct3nEJoCXwx6GUE2XvQEV102E
FZi9C0/RqDa1BmzNCxKw6YhhSqOgQw796VloJ6UDNJP3nOpxmqXbJcOzE75zo3FvnX3GyVe2TsUZ
TBCz69QfbBZo02uQe8+EQwRpfbcMrrGp7XvTsR7bOQ1Fqa6h6mBnVtoYA7D0MffzVO3XxChCchF/
mF3w9TfubcTQ4vpaQ93tOTfTQWPfik7xkBFSVlTzdGw4uxwLYRu4odNi+SUXE1quLp9ZcYZjW3eb
KoVauwoj37pK+Z6JqcLI3noptA4S3rIwIBv1ZhIzfg+Z012z2Xgxu6TYSXiLp7z6mpWF9QAMJkLq
k22sFA+VBeU4VRycBjVeycLUjrhs9lGfagJ7uaV6UOg8MPTT9zwNSUhEe/zq6NrJmGFBlDMcoER1
n/AZsw4xmrzrKnPt6ixQBKdShCo8SiwztOwoZpEdY1qkXb1OkSgMZ1d6xmPSiPGc6et1KJUmWnL7
WTSaDISzShxBLffgUHrS2GyjYZheoY9z9xpv2EgWyRdKybgBLeSkKCt/wAL3Uc36+DSxNCsBCs6a
Wg8hEuEtJkamj3/XEHZOexkrEIBVVbSojbuX/4CorKietWXgcKBvHw+et3TbieecXvLOjNeW5lCO
WAH16Kdn6ayHphjk4b+fMPD5/0/o9g/ubLkl7p7SAq611H6rzrn5UPbW9IxTGwd/S1wpBYxHcVDG
16ID4mavmp0BDabXdoiZO531wSHN5pW5QbLjihNlfnZid7rCsDmAlociZ6kksvvxKDT7DP7/Xctq
fvHm6laI8n9Encdy40qQRb8IEQUPbGlAT1ESZTeIVhu4gi/Yr58DvomZDaMpqWVIoCor895zrZ0/
zCfLb75KGZfvJSX3PkrpvdHcLN4xHjjYk5DZpr4Z7f3CBBKixj7o5URpbgq1hkibHxHjZEFnGXNg
uvPwjl4+3ZTZIHbjyCKxfKjVWbBIQerwOYEiDZMLUowPsp22IjZ/yBudrlnf1+8YoRFXJecq99JL
2+hA3a6jDvGWDWedFIO7L10bVjG0vY2Wzs2aKYGKovw9yWuPo/1krPWGm1Wb5Du6WedmNc2lgZfy
rjXjxAjH++XBkkIucpq88U87oxZgfjvssBiVl7orKp6qvae0+Llr+nAv+PPM5mPSMRkkIN7efcvK
D6QeRhsDVu5KytK7wOYhW3QaENMvP3jOoF+ieeXeWH6yNJW2Ybp58p0l0DC0sncHDzIFhc16jYjn
HTgpq769waaiYESMRI/5U3Lzh2EPHWtgXtEkl2hy+te6ICDTT3ZuK71ni77g25T1+4Kz167sLGtN
wB8TSX5RthUkvwm7jTdF+cHW0uLF5gpRo+LgMT3V6LWv+CWqtzo6zqWVPtfIYWYx35XJfeE3CNpL
e/icHY/TuXFk1tUFSCZoQvTML8PebzdJn/7TwsHjXAN9WNJpfS+0ujqh02QzUtI8+uQcrusp/Vc6
FdoHuwk3mGUHfgt+mE6LP8pZRjltB63pMrww8+G9JuptK7vRJVA6h+RjME4vYS1LTm0bOLoMRciw
Q2pYbOVkRl9eN10cNMWznHepU4pdV1fhW8h9tJ4LXx26yqrPhYHkLqUIpErg4pu4zGYUsyuwXfR6
Z/s3F5R95Q213vuFpep1/pPJ+N/LlH7wWywhkG6zoSlQgFkiKG3T2vqVd+/zDLsCXKH+lPZTeO1D
KA3pQO+q9qzx0ChjxS5tv7mhVQapzs9fWryzhofXsiz/5LlzuvKZwp6G+nusJ511Py3pJbdigf2v
fD9rkQQSfmebEoSsO76LRZonXRxw8cDXl1WRnxw9X+pfbCMlLCOOtsNfnbndSshBXvNJZkdomTXs
IWG86T2XdAoxGgUOqmi3/1tZpnuym9E/2m5RryPkxCujn/42+mhtO02vthg4z1WT0EFamhgGYaY7
bYixTyxPQ+IZD4OHTDyTWVA25fSUMTNX/jQf4pgEQme5KeKItobjxEielqe61/PSzDVuk1hy33hz
d28M/4MYLh/tZUz91NFmqB39bXGp7Hyvr7YjQoWj3rTJmmQIyA3KlVsOY+qQJIBJR6B7mKiaE5xN
/I7S2duo/Z6L0ooCYYLKFx2u4KjQXsrZ9vlmaRdUU2G9wejF2qsh76uqXD41VX8v03be9um969Dg
TVORv40u6Dgiu9pNLTvJMTRNj507srdrv2b+1hfuqK1up8XRomG41rW2f+uJYz8ZNi/n42nXRqhU
eclWiRjbtcYU6qia2jtNRaTDyTWjd+b187Ed2xwdPE9h8htB7nkHSEa0Fdq5e9OyxXTh5+C0Yq05
pkyj0dZO9oHywV5Py9ZgM5bYeXGlb53lhmpr3JPjsoBjIFFPomrfbebsa1NVoMMipd70KumWll6y
14pIvWndMktPXVDfy1O3bPIA3k4UPN5ugHf5jtKH4evy2VJq1V6DWfffxVBXxXBwdIdA4uU7mzkc
Phsq9urxnaNeyTPjo3b1+FaEH4qLVZt/Hs/s0ZVPwHleH8+SuHBuSVge//uVhJxeOqPdPJ6B32vv
bXqN8lQQ4zwehR8O98en8P1smlwYL49neWgcwqoLb49v6er1i9Td6unxzPOM3w2IxsvjWeQi8yRV
uTw//iPYPY/TuPL++/GFrIivn+qZkogrfqZA2wCnbdkSeQn6Gn/tgMpi9/isNXF1kYdXMpLkJZBV
6QeNH9YcRpcX17O1XTxy8zw+28hSHqTNMOrxf/FbqCMsxQS0K18MJME69bnHWGT5uYkv8kuC3JXG
MN85z+j4h3349vjGljY2NxV358eXen2TvKShiWIIBUjT6f4GD3v/WuGqqopofJvx4t/NcXHpPGm9
6TyhoDXOoBuZCiJrGJLSf+4q9nVm55xL4+l5FtWl4ux9Eqhp99B1FwhnRMPSZc0vY0/cee9Peuch
IKew3GNTtN7G5S9FrJHvdT0KNzoHDValCFYT5G6aepO+CVHqvkngz4gHGW63sFcxv/TdVuDBQTif
Jau8QO3lyOfM8LS7HLv0BQP4hr0meoMXFb3Z3pfZRuI1ScZDWpfiVhTeNQU1sas9V64x4vl0OmPo
uU78OpXJX8kufxHLfU1jE2LboEx+QNxvHh+z8TAto4CDchaLkbFscWr+dMd+OAizFes+hx49QxqA
m6d2phUSGbx8iDKYwZgahw0wZW/1+AXThArBs7SvTPedXWy33QYNuv7sp85WxZh2Hg+JdY3iTHt9
/IVeNAUqQi4/ts6TA6Pt7i4rZUUNs8mH4keLGB/Zk333LcwqCQPzc10k8P9ELDZz7Lk0yL1p7+e5
fTfRjQZ46dR2Wv6HwsUEpdJG3dlS5y5LGe0566xzdkdw78g31x47tCr57fFJ023zPbc4MgbCFOwu
lm+o/Y+qznGVOUxti5LVuKz+GSEthcg1x/uc6K/FULZXrUARHUb9zZnKcV2QTbMvuYXdVJ9pWVjM
Kyx7Bwxe3ziSkV0b9XeB/YopcP+M1ZJx/LIreKUWHWQNPXVURXdvwzx6qhuLi+XJHebpzQKef+PS
PtLPdy+tPXwJZ+iuhpzPg4sVQvb5nfPtdZC8LR1ZahtgEXtWRjSJgship06eZ0kIgF8Yl7GzzT3t
b2ddiFlblWHMgbKjFZRGTnRJltwVUwVGvWgeyKhGQcKAogl1eY/S3g9SOgIbLPH5PSEXe0y5cxhZ
jvT0n3D6X5RniOtoV+2zV6uAY+yE1TT5HVKUvY4ikRuvqORuLNCqt+NOCOsYG5ERaP27Ce52RW6D
vVdZuZk8HVhWZjn7ZJmj2XipAtMHGqFaf7obxa+89Dj9zd0/zaTFGY6VvAtgUdfIf8e7gXPITA9w
gDXiUcr2pdP+IM1xX5vOQWZoxxMyiox6ihN7MRin0p+Gi2n7r7IEB8V0OjvIDsekvvxOpma3dAc5
cjuVF22Wd/MVwYUbZsNV1PUrdlRxfzxo28lUycYMk3T/GP+JKmUVSmn0LH9EZPNieMuLqEGc8evU
2YjqzmTibpIUtPY78+wwr5fubOLLYDnpcmPZat/oOC+YTHdv+jQSoyhSB6xuB0/0oJuGlmJd65ES
FX5J28uv7yEmcna3wWfLr5o7CQoRByBcUs40fOiJXl682vX3MkOubtKesa232uvNa9x5DH71FncL
g/6o/ewrTWxsDytTDJr9mHe0j9wyr05WnMNWT2rtVYlC7DOMputcBkmFAoleu78CiGluvKn/8ios
MLmZ5KfHl9vFIiIS4p2wsLlrCEcqo+F11PJAo4DeRVpH5T2hDQGMNwUpIE+/qPwn3dbwFM/WffY1
676UTWhh79zG4onB8FFM6WcHPXvMzAGxT+jcDUGqeuwN2Q5dmXvnpiy2IGufdZl+lXZ2bp25vHGs
v9K2QYhup+dR0hJG9rtihPHt1366dzy3e+2MM02I9k6Zn70UPUe8RUbgWQZ6BAw8jWdcQTaT7+gK
fnSt3VrxUTLQQnuq6Ls6U38FxdVfH/8qCjT0Xtl8VAaNVho3KKdZNTqmUBleOTxRsD6qNrk+HlJu
o+3Ud7e8aj5S182v2TTm1/j//lVy5q04nh7I+b5YZYfA5vEV+fJlXY+9OvOTl2xQ24YSmiqZDxem
DVUec0K/Sg2hbSILfahdW8eik6cJQ9l6BPVNsmrUXhfoBV1o/5ShuwoqGVGtW+i8POb3CVbpdMZS
okKThdNMz2Zy9NCJXWhTMVSl1bKLE8B0ST6AorSgmDw+4aMH/e9LhuXrNNp+4ThnDMv4uFLs2gV5
4UzLP6WWcSiTnn5kzfnffz0+htQ43xlTdInncjg+HnJMEQGb1HdsR5+xqdeB5+sKQ0tGE8N4PLpz
qI6Pj8JrRPnyeN4jBXOyX9R7UaApqhZnkgc3bJ5Vp785dZd/91WpNoy4EvoqRfnWxwKEW589myXW
yT6fAs03pp1vI3xSNE8249SqbacGY4U6rtugcAy39igX5nDa/QyN/NsRT7MPO79kCwv1Q1/T07Ug
inzxZm3gRqofCkMbZT423ZL6LCBtA2a1SX1mcDDC8tC0z7FX7Z1IIdpLvFPhpM1hmlGLShnYA26u
iXZe7Uz6a+W5Jxol2Fwb3X9uR8NdOSRr3LRURudUVSYNO2/4yZ40rU++a7p9UCcRiKSafmLE0N/G
WfybZkJu7GKvS3UTkem8ExYiV8Vcji/E2Fw6N/I2aOw5L45Qbrnk53VzxY5mHqoB8SYHEnRQbZwd
8ij6MZpdqTzmNoxp73XPGEt5TboXbTcGBDzTn6vswGC7/FXnn0muLYM713rXG4euy+es6u53I1u1
lplXPuVIrrduamEZaKpsn02VdU4NWhyMALu1LkL76A7RC5w7tsHaSjZW3hs/ZvhuToy0PSDkdWMw
cZL0vzGdVIFWj1+iWt69qTmxQjt35FG/dFp3nIFH7eaZJsRYxcCh70J8IrXxZI7Rbop45c1Y0lri
VXkysD+1DFowU+jdF9PxD7qv4V8Nkc5k96zhTK63g2H1n1ye2hCm9Hz8iejhuv/suBTQhvTONcMm
dbdNtZuWr5TOgBCpAsuNIRGHSDHbJ1PDN2imsH81LykvY21Y7472i0SR6rMBS3RqmNmRUgGHtsAv
2RW0gGXW+Fz8akQ4Y2mvLqs5YsryK/JSO2jpuO/AAshTbOiUEai4vCykbcx7aRU28meDTc5jhNeG
H7Ff9DtCNLrzHKbInJS2lVUsL07WSPoP488coq1idFxDm0CTM0weqjbk3aVnvbRNRLGaNaa3m8ko
AbrcnBNZDitXFci+kaJIoJM7N5uvYx3+sLpL/JhkPrOwX1LpTvsWYRnpAUurfOaMSM+3eTYjP4Xu
GRM2pVDPUBSDiw4RXDhWsZZxZRzttEJZavgMIJzRQw3FBK4xRheh5r8kM+0zZyDn/PgXaSP/hqaL
IIhXyPlBDK17214kWk6G7XXAqqrb4IuZOlvxfM46sU09GwNfrptBq9PTQ1dERB59TsctTpzb1jJy
q1Pcj8U6rFsX+Tz1ojul58eDw/lk21hTuyq8pNrag0YI6FCbGME88WabNYIVoZ903XnzyqnbGVHo
nAskCueOZhW6E9RubR3WqJ9/JuVhmmvQBfJCn7Xo7qFXW/cIIdeDlcZkHrXx6fEvUck6qLzwDwpS
awch6GsqWobslYmPGBPXKSEC6hTrYXyyB7EI63BhG8wXTmJ5YGSXnyY9948aJzozKv77yP9/rk6m
X2JEPjaZfJGJ3OQ4i/5//2WXrw6ezWMJ8w+/PA+TjoAvndo9xmvT2gtym9e91Nv/vjfqN3fvpt7W
XX5S6Nv7OTU6EtCM3/mg58eKng8YfP/ggudaxQZ6DDe5NAnd7aLgIMFBjrVQ87Py5GmqPNUKf2qb
MjiVFQMaZ1ww1SBU/OVBuE5/EmGWb9JW5muDhJByDo+Vb3bu2hiKi13VnI/GWNLkYv+ZCvPX41k/
1fL0+Nf/Pzw+Jh15HXwBpg8guKvEqS577WTbrKYEmAyruMkYzirT5Hef8Ao5NlxtLVbrpNv7SFxP
jwcd6eu2IjYHQ8B8nDWNTh/FPoYNtSqa1tjkqTEc7KHdtlhZAbaYG3Iomg24cMykaXp6vHiPdyhN
InXMaARYlTbcei2OthH91RctrRApDSM1bxkiWrUxssuprD4sXTFB7IT71bv+b09q0w9v2xPtNf2G
5hajgDkFPjASoED1e+HDlfEm47VrS/M0qe7oGrP9l0SRfeI5LVkLqF6wlhyTwrwx6qYBjsiWVriu
fc7dTPhGW6ZBjWU96JISHp3WESNcpefYXbRiZlm/DGaSbunsdbe0B33SN3iW4VRR2JtDciHbitvB
Sr+NohlOZNLph9p2I7woKjsxH9L3lV4b59lENioY9B5FVZ4NzLlQMubixhRTbnXyMV5o0habSqJO
TOG1UCcyFJTqtxzMrSeR9YyxZ71VK6/MGK/TiltHJGJBs03mY2/iOKubZ43dc8A29zxjTjCsBBgR
568hhash5wzeNA1++AyN9hpVUt/gUeI1EbgRwX1wdijtSyrycg8qI2MJqcajQerHWuoU8QSLm8da
GYjG+1DtG2F6AX4trAXNApzWRoosnRFlZRb7mdc8UXT1mqY/9FYYgAZrqOqldSjSkf4BRJJtb/DX
01+0t4WFHWsSMtvrrv8TzuCWYscPn3XyfFl1rXWe6xdrMqZD6ZhPWeU1G7QG3gu8jva/f7VzP63a
KjxVanLOEvc45kC10cUkrqUxXmwXBwXYTNge4RNn35YhGhPk2PM/lmaJNZUpZTsCP/J2CuzfmbgZ
Ff69EfpPYo8Xg3zSdV49+TjngrJFSi5L+6TIyHD2qYtjzEmBzlNZ3G2L+a7EniGNdJeV3oG7v+Jo
k/nInWuN7vVgXfs5/Owj+Zzk32Tp2EHcWd2upZRleQD7TyzaUg7Xt8yLBRiBIVvXtF+fbMu9j6oU
L9ITK4I7qgOUYSjlmZP+ItG+6IZvx3NOnJfJ+tF9fW2M1Ws1aUgc2KLtqKYhRZYYw6fPKMW8RRZP
v1MMHLiafPcX1QZrhEgHmiXjbh6qzdBWe8aZ5tYy87/S0L8bwnYKIbah0bvHirJvioyNX7nM7utm
J130L37YjZiQLNb5eBYfNGtJJmuR7xieftfN+5DHp5x2wp7JdbtLuIwFbns0tqDl4xvxx0GRptqW
ip+IheJSOf54qLKMNJYe4GnfOO66MrRvdidkFS9k0sTwSZGMA+ZiO+O4ZIbmQYTFS54Yv3GRGycj
0nV8Hkhh4ll9ha3O5ZDIJ7fWy3uMH4rZtfubwKXfw9Du9OXFKwfiIUORs2bpV7xz6SpyRRXAglib
BYPNKIf2nRo4mmw1/UGqpK2txbmGbmeVkQmICFnOl4plsndrYufK8p/NBFnZILr7bS8ltRoHnboG
gNXTlGuK8M/QrcFfx2s9ql9mdK47pjt7upd44kdDY87mVvsiN6qjA2MSVEZF7Iq2WNAnRCZ+YwL2
0uVRC6fAnZNNvEg5El9NRMvNf1vvj5P6L95gWgGBilyqTagCy7MjQhELE7zKuZ/L7gKAq1kXGNGX
/8jtCeCFu1lE2ABEkv/kFVbMQZrgKayme4rRT4EOWyUJrmU9Gon8bnmpwhYJyoTYcFVPjR+EeZxs
pgRiezaVYpXUHOMxkaMecvCrW2o6T7PSz46AEFhEOCCtrFjjawcShYMJbVryg36YG6ekxolwLrR9
/lFW7ifU5HoLPMmiyat27BJJoPBFIOCs38oq7xBXH6QVNfhJKMort/Y429bepaOtVEfe1ZVXH93O
FZOYe4H5NRGqAnMWvbBQNPWgShsOmH2lutAkdqZw6FKQ0tT3EAleazezoDk56TrudSYWjXcrHAdJ
omnuidoh42Z5ECvVm7t4mq1TEw3WOgqTfgsXBptElcmd0CTCeDczdr0DUre10lOOe4wJn+5eHw+E
me31sVVHJ3/2a845GCZZdn8671ty6bFnZ+UaAsyzUL19Aj5/wEfnO0Ac8ualirxiS7fnx6Dyf68i
ZvH1phRMwrmexpxwoHLwmgO+wp8Uu+F2aDKUxcn0ITrb3OoJdScgrpuduOu4mj74vVmbBb8ImCYg
VY17BsvG7MMh7sgevVXVOu9um9D99j+rUnMvM7fk4FfXMWTY3GbYKui/puh5oY/5YvSBK+AaGop0
EydI3V0x/tLQ3BYErH4g2RwDA4CLlMkU2B7YnMbahi1RJIVufEwxuXa9tk6I21l7RZJcHD994o8O
U6gli5eMXa9EwY8/6TUcxW870dVPqfEDp9ALcIjJVVwnKKCEN0Ajaq1t5VpPppYVG82Cb+AXkLi1
fXpk/j2sGCY3T4NOS1hCmdjMEXJuaEwzO531V4tDGGNxuUvGOER/zfs5WNWXI2XDAVn86Jr26mvx
H6FikwUP172ZZB9uVx6MPL/gY9XORMuj9ED8I9OT7flEukQGCufCgzuBHM9AXRLMiXOd8+4frQXi
8vL0b7TEcbM4cbiJ//Cn6VupmDHnND6Ps2/8gbeIfsgWL6UMaVTx9q7w6+BHw/ygBHQT4bRfI5gK
LuSN6ElDT0TJTQ3j9G3wQh8iTfRUZOiR+RIh5vQdiuie7C2W7Kkl0SVSPyjG961fsz37WrOiHVAE
uSORcCbx+6iL6BTP1rTq2+RnEuJHo7MB74ZKgQQsgBlkZNfjRlV5ulW5YoKb4Z1SJIT6yELZoc6Q
0teRHT6nEfcNy0VjYbRpoAWscFWgZUTsEqc1kHnXg2w4acvAEDt5PO1gKaydxrzBEUBxZpxYQjZa
BKLXxro5pXoXEMyqo1dkcyTXD9kVzZJKWW+DFt1caf6YVjqtjKp3aV9qGTqr8rXTordsrpnKg4Y/
KxtkEcl/DBqNt9CpP2Kic5rJ+BdXHNcw6ZPO5P8ymbygWs6+LZAEmZ419w5GXyzKFwg8d4Bs+mrQ
rV94M4mM9WhNVRp7CC1xs/4Ta8zW4oHYs74YNxwSnjsffMmUB6HbnJEzGAf8sfza04X4x4RpU+Jt
w7R0Vkqz0A2D5ho4ckQSvpgHwNIMY2Pt5NT184HxdL4yWrhcpqN+aQbbBdigma3IfpKRQ1XhMwIX
xUH3agx93DcZGvQgrKsLU5T4kIX5q4uoYvledXHojNQNXjPwVJSpBvWk/x11GP5kI0j1cp2760y0
vzzeYLr3v9H84FhQE22o5kT+4RrQRrJyYk4XWhZuHDM7xlFCjy53u3XhD+fW/pUZ8dHp7BTFQ/Qh
y+ZzdChLycRFZT+0N26dLYIki70t+WkNbEqtJvqNb/9pI1z0JBPuq7ikD8u73lzKLqWVExZPc2yK
taSdu4tSHCFoYTD/AHlscV5nA/lIYwcDzKU0lFm4T1Ft7PMkIY8Tfc0GKhi24/EXa44VWL2HAVwF
bTtTcEqyuVMTH1RJoyiz9bMBicEcWQ/R2BbFK6IrB06g/84EsFwllIH72im/dR3n82IXc+Lukk7o
3NrUYS3jlMVaQtHhNbcJgm7UOuoroyIunKJ9oqN395fEK5P5FhqCjZG0Ea60CVdV0ZNwO+vvQDQW
a/fwZEmELJX25MXNP+pCm0Hlka8kH69uCxzO0caP1M6evT+6rfjlreq76dpzMek6vf7iqXMrOiga
PXbEpwj2VF7vieoJqktbar81YmoJZ74UHT2G1uZ8gLfsNopmncaMy2hkEo7aQoyp/kU1DLCeFJqo
nd+G8IvI34V9xb5EhrjNbKDHNKHdJpu8rMRpKKPyj5ZOUGVpHZe5S98Q+SZvKFi0ckMO4hoHCuK6
Fmmy0MJXTw5vooc2iQuScM7Gb7hA3Hbt2dYWjvqhE2RC6r2OEMofgYwNxg6TMSVKso2d+Q9Kw7ds
uf9DmT9XQs/XbuxctJYbW/XtVuuMC++Iy7KTz9sGndBgyF+gBj5N7xDjoBSMdNpWcKbwbBqMEdtl
Gsa0HhEYtDQ+LGltRUKct9liEqbx0xJ3ZCEGXTEZXtNQstaJGOZAaHGDPtYJ6shcg0B5siPtc/QR
YfrpN2eWGBPAS1LNB84N/7h7eJFrnMhklsLnZJvsCus7cmDmTR68yebUxJqAM/vPceoXIVgqccal
hX8jevtz8IfD3KEZlZ25QYh6jwr1byx2nS/YVfGHwRloOYccZyP5GakP2xADIN5hGuDqFqlrZ9t0
bSeLJqr+bXbyewC2RMSKWFaqbZXgcKLpbAU1JwVhFlhCysbeNC0SzFjoYIFG2usagqb5nVf6c8r4
ucYUsz7kN8PPkYsBOEHkYX/UWFNrZFWtzcSullq97Sf7BUHnb/+vrRHuOMWI5FM87wMZlo2fBShL
jUPlu0fAFefIM7+xvvo7SFmksuQujEMDcnXjdOux9tEVWC+D3z1rgCvWYwYOyuK4Eo6voSNA0eZm
RoRo9JPiC/dQDMSsvEOjaDlH7Y8fZwxNwPOvkqgnx1KGr2ifQMDhEMY8tW5bEgi7EExhwerN5Cdb
j07AleLiYFDMsDPOfwWgRGxO2LBR42njPRJ/i4hDqPaLEOJXRkuQMSr1L3OLlyjuWngTxbbKaVYo
DTiNODSaekkM+2xH5ZsV9y8sSkYcByY+Gyq1DFjPncIYw85L1Y3vfjodjVx1lIjTjVX2XCgXyyoL
6JCKtRG7NzOfjjGBUyujqdGFtdzz5mFu7OeoKQAoxJvILRilPHdCw/wrYSO3wRxx1hDTTE+JOX7o
pVci6/gsHqdqzGEeFh+ezwLQ6t2RxYRq0fmNCOcq5vZJoaMYmPcZUf5PoZ7dwje6Wz7Cf4QcP1bX
/HYG81lF3JJptYkcoVb6zHXnKBijMAjxpr4U7Pc4H35sZ/4UITdEZGpYQZtNOYwUnUa1UtN8pk/J
Rg5fJoQtHJiIbicSR2gUAJBmjVP4YwtWpgytckj6XMhE3RFHO64RUSlE1UlQ6P0u7p9MOzkAZNn7
lvsqv6uY1mhoD/q2iIebSjWMZD44mErP97NefHVGWK7gooXb2eTbE3/twW2meiWaogtsjfK76XDm
c+4m2bC6SbfcIWLGXOMVB1pNNRAXWBk+iCiJFGufdK9JWHymTc9prC5PvVACzxivDW+MsKolO7nQ
go7xUB3771HX2DtKF24mKENt5ZSHzg9Gv/us2zHbs9FK9PanDuHVqnHBiNj6Z9/1e3eAlEousbbN
jOLooP3cFKXixKesecMKN66NZnifEq3+rx+QZGIfhYoBYoYMn5D4LWmdt4UwDFYDZ0iqYT5MMnVy
Y5u4EQdnyIDiJMwP0gj7SzJgmlBfbtPvcjwi+2zIFcjt2VlZrlHvpyJCjOiK326j4i1LXSAzGFQQ
Rku20wPxpEDtgAyRvl2dCqLgg3kkKD5ZCg30gGvFAr+esvx9MNCcxMIkTLM/VItLieSxbdX6oESY
yeVjnDEN4KQ8IKtsQAHSC6bJ5NyHkVzwIhswj0PuQC5AnqLGcWaiaN9qSZqjVbSudah9hl42UqCi
d9KYTVGHIACIo73eCg5h8d5xwIPYzJR2+IjOmYvADYHJs3Wd4PqcXa08Dr5k1TFJbNWUj0VkaFA9
akoPGqcQhCTqgZrqXd1aqE7B/K/HnHWsspHDpB1Kwy7eI3g/hZUJe0qxz8Qiu5nod5sS0BFCbib9
C7Y1RivhkKyK0zC5iMHlCsJjRfZt/22MDRBBCiLUTNvE10IGUpHGbIQhf1l+hjSSoXD7lOjWsxiA
PuUKda5rjB+mBbsRpYgGKEflW9f1mdgk6aUrsXQvlG579un0a0rRSlFbXaNOjYhPdiWUz8bT3k3q
6FH03Sta9MqqNha7C0SL8AxMLdm0vYU/Rkh9nRYQa4DbgJC1DUachsgDacI8DaPpmkTgTDJgIPl0
S4FQHyL0kFweQIiy8iNHWY4U2Y44njcOYEL0uDqtqueaOVyjEUQJ9EAG1thjl7Xjr9mm1PKBWXQF
TUS8XdwF2O7Zq77QTuz8ubrodmJubGYtm9Iw3YV/MVCbcKN5aRb0tu4ECD11PNBFsc1GL9rjnKNu
0n4PodPuLaEQPerbhlnyVFriw/fDTdWCL/TQuzHO+/LmGuLdYrwUIMe1EfJAAq+VXAw2nxwBBb2H
75b57zK6oUvVABSbrVs+6/bGzNxv7mc/S9lV8DeZgzC2HKMMU+5SfB9sRyEEOtf6EAN+qtzgXfa4
5sGu117Bua9FNC2z1gUAR/vV64a3MKI2BR6VeXq0jqYiDJh6F4wCOTQ5yhW7nu0URxdZ0KPsNvCO
DlPMEEvgk+O122reNIHIyzHEJc1FWdG0taMZXGGJ4KgJMcG6oDZQX5wcw/9bWFO8K6rsz5xqZzdp
OnYV4a0GmmfgsupgLsWfoeYvLklSFLBb6U0hg7M7iIwQQ/qDKTG3FN7I2gNEEEoTeLbhWSaFsa3S
xlo5vIpWjTQLeik8eDt8t3GPnLupuRpkElx1zT5xgNg09KPOBHwTYZoZZpBkJDNhUgsMO3tNBqJn
B0iOaxBG9wcVYFLVNtL+h7Uz2W0c2LbsrxTunBdkMNgN3kR9L9lOp5sJ4XTDngz2zde/RWXhvner
UEAVUBPBUtpKWxIjTpyz99rRuLUnsbEGUO0NwyDiqFIos0WYr2JexyW0QrQWdvtg8wpa7TP0mUs1
EH9IKDpIMuXGSA2Sg1VuPMm5sXGHufT9NgIsp2ZpEAzN4HuJajRYMUEiN1KS0ryUtK/WmaaVbESZ
SSMEX9lYMMirPPWCbxnqhFatY4U50KWBtNCH6cFnOrGHK/BQeeQB0GOoEcJSdzpxD4N2DriNYv2Y
GfEFS0j12x+0dpv0HdcFw+NVNuZHpVF4FsEfLfI/YZodzboYfifjS4B6BiMjcwpvpA5PMwAnQTIh
9fJCJpnoApnHuMk+mBMxs/iBYbH11MzBuebkORvpE0bVdIdonDZRn8UbO0i/GmhYdVW0vxwPerFt
k5Ew19NdYj5FQkcH3t3khJIRZRPnmAlkgsI9VVraF0XBcZqTwnOqH5jPcUCkavk4R+QWQqs+GyTf
XeyQmpD7/sElT1mFYlya07guo7JdF9acX4DXODNjuKKg7ZsxoocclG/sM2cTaOyq7puL1mYbN8w0
oJ/s1QWgsbXdiAFLwqAvrZCZDqdEf9Vqzrs0bbkipLRZ5w2LwORAOC3Nfke19+55LWwozLLwh6wr
8q+GBDMvolrN5LKSDpJnNGRWlX/J40Q7b8lxrNsiwj3pKYiiGDVHlurTMfLAkFGe7CMa3Ct9KuUO
AQVYQBpEYDVxUE6iy5aDHz6mabbq2rB8aOsVxAouzNqqYE78SgsP6rSv1/uySPBE9rR4imoblYW9
TbimW9tC19Dv8ijYo0Cwt7RY/aXLUd/IX6PgJMqm3ss2+0FN8IdpzZPND3kGRHCgjkxnR/t3x7x0
1hiMS1U2v2KyJgiRL6++pXe7bJ6T9Ng1TK98cPJAW1d6/NxxtfM2Zk/9cJrcgZDn0N7lwyyfqxCm
R2Z/jjSaGiOyFFfakpkKeyQdvnLjtPKV7WBJr8l/64vwGbYvEcMJtB0xQtebouzghMghlKZvA14Q
iJ347sBEuyDPU21b91oILBT5JP5gzHkazhco0u21InGgxnVh45R9GKZa0FioucRgVeENbyCwFJC0
22yle2V0MLhCthKHAQSbpy7yUfI2GLmIYOP8mCw1PUA00pFwX6F4b8PiS+nVujTMF8eLWhaxjn44
dXrRYU9JtPVUIb6ZW51rr4SCJemZR6bCLtGzFebDa5qAX6LgJ2Zg1WnFTprqK2PPATbDKj6zg9V1
gHi1L9J0z8x+bfnpte6ji0+nehFntN81nb2wSI1zP9lPMcLExTBBfsgKWDZBTfNTtcy4bDZhjjr6
GnPw3BVwOH2ALO4aNPv55Lm0AOtrJDRnk6gaeuhtUuW7kDWNbUzoi7w8mnHSE+cJiVOLkUrkBjoo
c1cg15udEtDq6X4ZdX4bXPFHBdB0DIMZ3QTzw/Fz5FOm2scZlxRwnhyuJeSHDhy6Jmj9Oy2ABj1H
AqiT21x06Pg9/zuj446kwsbJQM4hLBfH2RqZf/E0pPtuNmXrpIxe6Y3RyIunjVOhNYuCn6IFfavF
3bF3rGxjWdNr2kd/krwE8V4S8KLHOhPfkT0zYxUqg3ylU3ErxDYsgm6yhc1eXIaMaqiX6Q13DkNj
fSEFzKRQ0f/0DaY4amYB9HX1UYoMp03X7hHthpvEobFbTlcrKf2LLXRuQtM6RKp9MDrWMbO2d0kR
JTthGHuAumBudVrYRVZQHuvFRx8bTAn7iueGbMXfbdLYzFJU+1GMWqCKuudx8o6jxoZKvM2yLB3B
yaFJSd+2HfoQEiw5YOqDz1b8QPLpSg8CFPTAz4qJASRDEsxs2p+6riySdjXk4qW4pVr+ncIdudRV
tU7k3M6MynddFA3VNf17+dzmpvEQW5F4aKMmO0NYPiGkyPfJpNmLPEic52AMdj6Ryp4yl8h6pl3p
DsPe6CF6uAhe7Zbgd2bWbGYD8+d4wFBAk9vF4yKU2QKRKex1gqLrqheOc2ib5uCZq6QNmZlz2a+n
Xr+pvPugjblMPLZVDsHPQHXyZT5LZSL12iRJA6uLvV167/aA4oQ/+Fv3NqE+JttOh/ppJb6xEQme
fDE6mLm6XWUlt8GuwiPOeJF8yCFHv6wUbYwm2bDGHTCTwyf0GHlOwVfdlptK1gfEzX+sLkIg0HVH
hDdMgHBrbPscpndoMccokFnlfvqutQw786D8GCPz1RU4XiFAhQvPCbsnw3JurYs9EM4SORlmcYhq
QByzOOAYVg1Nk+khrvArdEihOFPzrMMvo2QKXGZylYbig4mSzlyBmBVhT/GW08m1wg/dhcaAoMcB
40xjbUp1uFpWZe3TcHryWkw9vv7BivIefXpOAtVAsn37stnYcwpLqIsNaiO5MFon2tVsddZM7rM9
gCr/mIOx/n9Hg52jT05DxU9zf+bPQo0QI8LmnnX1X/e238XlI/uu/9dvmn+bf31X/a/fbvXRfPzb
HTbzqBkf2u9qfPyu2/Tv8wffxfyd/7f/+D++78/ya1Tf//GPz6IlJZJnC6Ii/++RYMIgy+7/nCD2
pABR/m/f/zdDTP7TFIYrPVcIMil1aZMU9jdDTDPcfxqQAHgQC59nsHz8K0RMmv90aJdbjs0CiVzM
IfmrLtom/I9/COefRBLpaJ4t29BNTj//LyFiUrjmv4WIWfg/pWk4UjqGEI6L2ujf4xPVqNcRBL6f
qORaMGi1bKOeTb3T0+Yx9z7aHl14ZG3GJs+fKeSqXFYPddRYq8KM6DJow3RJyIEx5u3+E17FeABm
zrDD4iMd0l+8hLp+jaHBw/DrzU0onwgyQyWjn7s5G6tF+QSRdHDOXJ7ls2FwLeLvfMEMKBZ4PJJV
gj6QxTTVPwTwjLrq87e007RNDe06wPZPGeOKZ2lYChsdkSZd5ZZnA4PBoiuRKABbTX6NGv7fSX4O
Fa07v8YSHhQ4rrXh1mG0TVy3PjTT5F3LQPdXPRYslLciOkBjeaxMPTkxqk9OyL+Tk6tzrmyCdd07
yW2qsN5zWstWg3SgP8x5sIemfXN8sC4U09PZJ/O5WheB/9XNz2+j4r6GUf+pt06/r2uPOUfUUZOR
PLEjf6RdN54T73OH/kFX6xQahdHtwrhjrYC3sLz/vJsXXyDf2/39V1ZxcqzDathpjevuEHEpfKhN
cgEPUcwnqKuatPFCnS5mnigxF2Pr7YNoKPBbKRoCleNoh4xQr8P9KzXfHQSIMogJM2GncuHIahpd
PmZFa+Xm48VW43hBRzBe9Ma2jkOQQWjXRLss21sCLhF9wPja41Hfxtlkbts+1x+BfppNpncLfc6o
CZAMPo1RCySlBVxlmW34BKxjOGeWd0vjxtjWaKlAbhtBtdMm6R/vNw2O/tXoS/zmD3rOPsfYQ764
cd+gDR21tXB/xVpmn4Qr5DZS1msfvUmcmuACPzl2ccy4/5qm154wzYJD1O3ipMuRHSepkMb4SENz
NARbDlr1gwD8vmQDJbYrS8SaI5i7vL+Lppe7179/jetlKCjmGqqhAbi2ywkmLXR9uuQ+gv6yRZMD
H/R4v0E/Y2z+/gpySotVGWvyEM8G77Hs2sce5ZddbDTSsUBmaWpDarfxZxDJvoC0ew0HeYY/qR18
aWP1sEAjBKKfK0BuHCB8bFZ8Bl0JFmqI6FXzcaIN61k+NNHeuFlYWsZQfjFI6NhJj35fxs922Yfb
bCaH9x3T/njKPmW+VQVSOr1ywuOU5PnNQ4i3ajqJBhzpVrh2wzm2xfiCPsaQwITYUdUEBfx9RbR8
TkXyqoepKB26bhiZRjN566Fo/Na6YB7Uup95ptzL33syNnbuTE7VIM5AcsT8hBMDX1lkPCcczDif
loZ1ZDY5rQO8FGvAZxH136Q/9T1SbOn8vePND3e6QWRW1hokCS7c0kNNVVi/4FyOgHjq8MZSrbBx
2+8YvIoHN0p/3AHcENy84gGQdLKmTu53f/9UNw1+10NbX+83CLhuTjU+GSbDcsgS9oOftl9erDlo
3mS+AyJRPaSKRjhuwUQzdyaEm1tRxxL5EtJVrfLi7TAhnrx/p6b51ioKAIlT3BSYue01Up/l6DjN
t5v/hIEFoBXb1yUsu/597CcmIrbhwwXlurXTwTz1hnrhLUq3iMl8/Pyq+MPSYuUdmWyFtcIxRQvf
hn8pqtx8ZkTzFcaChqQij8zobPHMyOXLzoxmpeQ43Bys3gJVxyVC8nUcOT2tM8/qX7BQXIhEudmz
XWkwBuspCfqfMQZi3gtqqSJNvHVnTM4VTYa7Dtpo1YL4ZooaomxXvYG8Z/7gNJ0XnWr2B4jRVbjv
KxCaepjfoKJeeNUmggn831ocxE+A//YaprxDVevFygcTTLOhsp8KP30dkiRZV+Goncfc1c5g+Ois
6AouUmChMqSZwU7TIlTux9d2asi+iWJvZ4WCdHE1kcqU68gfg+qQJs2PPl/kleWy3t1X7z4P6h28
BchqGRF0ZZj/isDtABy6ZqOI4GByFIQ+ql68rkBQZur1TliE7kDYO91vhO27wERf6DS3JK6MdQCd
xrT8+FCgcWIBgZWo6mvsMbupBtZUbHbVprXb4Zwo+ohlYnG+C4bi0rdI3obRBxtZB/YTtv1nK6OL
o4bUQJqPnu3+2wcNLaayGeVShklEqIPZl3uHdlTu6kQFFCYDNQhdZ1DoEE9kcb1/+JA8cdZ4ZHGt
/yRt+xKUSOYQp4Ax6GWFYqmquaxDdOSMaKHyNI9mrx9dTAKsjHMPKgG5+R6n+dmWhfxp0TQTGpU5
GsZJAS1dQUrZqIrWx2wyXtM+h6zfK/MZVSp/kAsMNgYv25gkOlmuGl8LOf7yowkRTNr257CPhh1Y
52JlcvEywnAOdVkxUjWTcY+D921QD4VutBdzfl8H+nELkKzVlsY9rwC+2IdYwk/Vnaq4jPMN+t70
NJrjtpka8/cQRh8wnctXXXZH5XjkF8A1IebEATMzmIBwB1TAwVSOT32oYxkcAema8Vh96eKgM1iE
QpWJbZ1Y1gVq6KEe171jhi8W2R1H1InDUnNBxWpd3Z3cFGwa0yAO3VOe73w7K99I9xCnoHc/i0hl
H//2BZbCgXeXzpLHeNZHgr4iSarbeGGRoaVknUdNUV9JjSHNQOCSH0cBGRBhRmxix66G2Fw1g+g/
Qvu9JcMk6Av71RsYNnaiNh8FQuEtJCFChaoOcLwDd5HCFZqyhTO5wu7/Znn8T8gEGTz72r6MYvPZ
SCvyBuxxP2qV2ArdjR/vN/NDMR6UvaaqB6/Kp40M7FdkBjdFrmVoRt0vfIoQZlz7anq+d/H9RCyr
1FGHHG6j02jNk0yn5jrQCoQNVEV0izjx62RS3jDAsypHzaPI5QfXFowqHD31nmgSY0d96lHzkCQj
W9rECSXFpvZBrJIUCL+8d5yzF3Xy2FvqFxoxpJjzehdWQUH/OtjeV2ZjXp6b/VQjIYHZ96LpzJsn
BlIPyC8iEmIX0k2SfUjb5TlqIKnCUPigQ+wvO1NHqQ6K4uSLej0ERb2jaCIddjKnW6Rr7xPYi0Wn
+fZXRRMfDbhazCml58TK7XPRMFGluFEvrhG/dZILwuoBDQ/xWL4xbjlGrrKONrCPVZCp79LpzJeI
+J2t0TNrE3ZJjpxpMGny+/RYW4wD7coFxRgaj5pbM6hu4lVvuglg5aDbRu0IrWLsqZZLCo6I1sXT
1LfGmYTGfRuri5PE1m+3mNOOWqYOAFmaR9QyyZJsjeTDl1jHIG73tVN/DAMW40Di6elFtZEw94cm
Nb46Hi7aLnzAPkWEwlQlB6Jd6bYNWf0Q+aW/bYIBZVpxxI8KfpEvoMaMZ+krd8Md6/5opx3u24nT
imwdD+h+svkgDkwJWQhqkFOJPe7EB58Eihw8/pDl3RmRfnFIitrcAuQwNrQv3lLHmHcEO4kOeVCc
7luF1tn2KRMV+XNCo3Jqm+7KtlAyEMNMYMel2Kee19GxVuMukzDuc1BLNxy8jCgoMC9ybOXFsTGG
dL0F7TozrN3oue25sfpZ6j7FDw47wgpcQPHcNmwZZQAPruFkvmwMaeGNtA/3ovl+MzZEKzlj1WwG
q1unDT6ztrdoqRWIGq0mlxfPMmFLEUUBCD5o1Cbo69PEbvA1fwGToH61mVhW0vzth7G9l0gNria5
ksy1dFzvKb07QieTU8NBKzGa+GuqUUGEqvlls7ctZMgwP84G++wKlW3Tf301v7H95IbH++P/9R3G
cIRm5u4r02gfQ4lyoMgHdaHoQ/+uE3PGYjmLGGjvGbTETVNvd/f9SQhaIV7Mi+agg0LnFZKk2Y6q
oGTogpXRw4Cpo5oAzOLwt04oSb18p85YJFo5ftYeccr3YwOjT2sVx9UzbUJ27fkUGg/5jzG5WbhC
n1asnNrblMBzf3GW6TAej1sAquImY7kEv6md7m9l7mJa6nNS+Vj3aSWHp/tN04nwVM03/+2xxla7
KMlewZtUS8lH8YBtZO/YZXGe5nNkJO1TBzr2lI4eMV4Db6hNxBdNRG4IGwvXet8uwhTPzn3/+ruJ
zXtWlOHr1oDIGqi36NjJISDO0jfPPvzJM2Fm8ny/G3KBrfHNL3ThoZtWkvok9IAT+t4nWn5nb/O/
bqIqfC8MTrkEWcxFUBJtsZKQcic5Zgel8QfhpLMQvf8Bnza6dh56nzpMnXXr593TmMY0P0W1owyF
fGoAdhuzRyaSxHPPheN8j+HvBjWCsy1UYy2ttm1u7RBEpyobT6Rw2JD0C7EeQ4jdaafgE2kIgjpC
H7uheEBtFe181wLlKgAwJjQT/1Ze83uYM8u4P3TvJmSZX2w1O7GPTYD1xmQ++Ahy670bmnfeuP6E
FbZ68gn12NmOYAo+tNXTZNjVk0sQD/xwjjBJVCDZol/v1lhJBi/xlq7k12gcptK1Y/xSTmtwJNDh
gXftqbP5IXvA1YA+KnsM4yzA8xEQw+0N6s1JEwBWRJ9semQx29bRjmnHxFYfovItM829rwn7iWw/
NmsrKYIbgP10HRNRgvto6qpLahqodQXUp9ThSkic5jnPc9Z27Sf2vPG1w7nWCo++SAQ70PXz38WE
IrjFzQfIrwnxinQqXIdRlr9KrbhIXawIaGZKno/IfucKmhg+c+Epo9/ca27ss7AJWjR6uU8uMN1e
EuqE9j0GAWp6q8tJZ6o5NLdw3FEyXOMO9Ew1IJjIJzGuanMiSG8AGmQCl4K8C3j6UPZlum3NssWm
gswwqB+MRIP8hnAjyWy1yrRkpcbH3O4+YP4/kAQE7BDVruMRpIGxkYmP8eRqxVMdGM+6YArfUEYv
rB8nGFZxGLyEMn4C7fysLP8Pzee1aaMRmKbyBEAyBcHEcV/WjwhXrZqgXyGdY4zzeuXqCbt39ViH
MUEZPX4phVYGdGaEZ83t9HAt0dIpoLWNvh2rmPZST5iPWdm7bHIJQZkjAN1nvbAe3UqflfKCoXf1
qyCP6qgBHvUdfAhV345LpxQoHryKBtAIQtCrK87Q8RY8Ansxr8zR65J10xX+GwjjlZ1PP5wk5Aos
YLisjBF/BjTlrBYSVBrwkKnnNNuYzoKmH3ykoItA/34ayBHOeuWyIozvDrMaLB/ADPs5IlzPmGdf
vDl2OXfrVTpaYusbCGBUYkqG5+LBHJxLZBN0FoJXXql2k2e0o3IinDRz6K+eimtkqwDziHTPd0VT
XuwYOK3tugwzyzFFHaVszGTGI20VPh2+/RKmiJoto272Tt5rT7VM3gH8MVUZp98Btu2FyBOE1lpw
aF0t2KH6gwClX71AGddO0z9qK+v3HvmIbdJBBR1nkXwRt2c3IHUaMkFSF+GJ0Xx4Kmm3DaWh9j0X
oMI+CWdex7fXNWv5CYYRfmoNxcBmt2vG+mLav+rKzY+tEGtMEfnzQBTD1HoPXlZ7X3VxRRXLjGq0
rzl8yoVVERKtIXWRot0OWiz3aU4jpSLACJm7iwp5AIxtBqu4GVYcWpmUSjwxk3h0DUKvcmQJSxBF
e2lxuqQIzFbmbIlgQLiG/Ig8OJ2TmzoXXQShwS6ZZbuRGDcrmh6LOZUvA6mOxX3P1LZaCY0YoJIw
gjs1B5untZEVZILSk8jZQsLhyRhgMMZsiyDqAI3WYVKmgasfObpVGQCXZU4ZYuYP2jj8cMb4ieOB
uQHe+6VQs6aVZB+0PCBk+nbjwQYimyA4ArldqDkULYC6ZBrSYPikOInM2e6QMhHdrePU50yr/C3l
cPQAzA31NdETeouKldbDMqQFgqHJdDl09nJbqY4Kp9CL82ic0ArkxzJT08E1eEWmFucA0Sa71Ol3
lbB4qB1gLnlavxxjPDGdX2111/kBEt0uo5hIbQdy8loM4atymx/8AqBBKuwWj+7InNLKtnEPOahI
aHfENPoc83fbo3lUFdN0lvLDYFVr24aRUDu0+oRuAlGTx5SRN2myq1QvkSH4VPmsC/STSXobUFr5
XlQ/5SJ6J6s9hb/n5HSecuOlAkvo1dDsgkKc205d9UC/OY740sEiaGV2GccGyG/CVC/Ps8cuitoN
Qogc2F8VoBWqwxVNN1rIDq0sM+sOjtNfAphkaNOsvea5W9MW/cELyEOIW8ogt/tki8Ia0IurNdRP
bh8ZR3Qgaxk6DULS94i50Y7XxFg+Qik8EIREvnNf8/omczAIA0hRg+cFRUlmht6/0rEn3sTN37R5
PsV83eg84AiGjihdkqfA4TDhyQnhExfSmV+9tHn2ExLPeQ1WzJleMJP+lLoZbsrQSbZj2lyDUfsx
Mzc+52YPpJvG1rkLxIPF0YM+CBT4aG2kuXdRLMqnBJsQzU5m4K7YYxGueO8lCEQTEETQuMGjvI01
k4UoIhNCNY6LvsW6ugks6L5wta1UQIfJlVKYoUZrOUxXcL3eYQjrp0opAqG936EhLtXEOSFziFQ3
nF9Jm33FiPkRi+LeF3wMqtqoVinjQS7YfEtzADF6ykcTExblYsEgPBQv4TS+VA0CNCf3joHJ8LyK
s5+pJa+lQgZ7RlvLeVCgy2yTdqK31gnMEq5PHzrVDkWvdlMGMD3pR/CTwZF+YLQenfyWmtolHn0D
OmkfH91orVO4Elsn1hpwJJxeiKn6UnfXGCPfTeaUnFSzxzQGail84bKscDrt5yyzohxfR6g/ocSJ
anoTIlqAUIjKqluGSgV7kzx1vX1FWdweDEhSlcM+ycSbsrjKYd6DhtKq5It+fc2eB89HTcAxYtNW
tyjvLtS6f7KpW1KhyUXtXZO5lorI51yWdRccdasfNnDA1cac8hXbOvHXBDitbRgWZljI0xglc1vE
AcVAQiPZStq1c371k0rXZiqeebqXPM2rvUGZw9FwQDaqA56NlE3Pn8oZpEqPfs9KvRXmiD8sKR8l
Ok2qrgJ8kUn4OQvKEl7J9yTL7x4+rTCLcEnqscNnuNmKWhTv5eSdfA5tAr3e9ZrOVj3CpVC7Yn/Q
ggb2FqOGrKr56LvvTNkKIvXkN6ZM4vvwZ64UApzABSA2RuLNZhOjt4P2RENMTHCy+xIXnkmi63Op
Cuu3rppvk97YhhCnrTl7PeFjyg2v2Xc50cUp/Fe9N7w9F8mzjdb4oKaIw4wNr4fCmiAg5luJnfmH
ssg2ZqtQeJrIJK3cSpBAIhQAJm9svGbjMyleOEaSrExhfbklTXJTfNuW8dmKgQYErZx1MkbYq0wY
j5OLi9DXmdZ0b2GhqHID/ESir84jx7+yHK5eBlcMXOS4GrFcsTR9uc4MhbSTRxRn1XoiDK+MkAhg
LqxGPA5G1E7PNX6XQdkPfe5w4MmYLQc28S5+F0SbbBmSWgtJvVq3buoeLHcoF+wZdDBbFe019Dea
V3SPUfiN/JOTg7sLbeRaEamb5Be8dSGdAzXQ8GNZTiniEEFMxDH7uR0in9f0fc7W3zVdCkVKXA2E
xHs3IrmWpLEtXYVg0RHnTA089ht+K/8mnXorNRvr9NiuvNCmsvP15Lk3bwpRxiFXQHRCo2aAFvsb
MhnipYOHarRN+S7tDAx9YH7GTqKWKtEvEVayHpWorGN/DZTQWRh6A345K99tCs/lZPREvEX8yQq8
78Jya22jhkFuEoPgEhyMUehMHE5oekt9IJQzv44Mq5ZZR8Z54xXtmjkv/SLTO80nCEj/CPNJdcBk
8p04aGzJjgegjd8gHNl47a5HFZOok63K05Cle3seJXGaPse2/8eMaWASpIzbNSIX28LzrOAi9UHW
7eyatgzTE3X2LeY7kerfpqkhTNcAbRzg718AWfxwYoelZCr4gNbpqSOBDq1NyBIKeRI/Kx08NTUH
FUsQ0ZX3NhR+d+XdhONbLj3WQyZm+LinrDzYeFoXdZHtPT3x9qB0idopblD60k2nFzgBhvIiHejK
PjrsxvXGJeqaTZDHX25cl7doUBuw/S6tgqpiRyVuD64gqWFsHb7mfopAT1Cz02JLKXkcH0MP0ugH
LXTpZWaoIuOapA0ffBM/hzYXTAP/4MAVVtgFmWuMr3OtlNUhCT19ozgmlrfcDYojouFmMc32ON1C
Z8Z7uS0Db+0JmnLEs6yoUyVkEwLou9HdBckfrFDVhukBHVuceVlkXnTJCEsbMAvmOZx1KN1vQH6R
5TZcsRwRMzMgEogz5cLX9OoghUe3P4sPIgw4uYjZlFph/5kElIgpQ3I42i+Vbv6kcbBMKnnrUjD1
McaikOjNNqI/oRS0cdAZSHDLpxg/1gLvLY4i9YJ8DwejH8sVuFTtJxxxoYu6Yy0kNnklrPrLGEuA
u5kfHXQMxKanjyfmyDRtBl8cAcUPp15oLWBVNsbJMtlzucnHoD8GXrAD6VDsCy17uT88QAtEZNQ9
R51n3sxqnOV6LmeQnLnv/bHC3drKTv1FaFEwaOi3kVeCcdWJ9xrxSJ6Z9VOvTCHnVu4pPUxWPGmy
0uq0wFzGzZS0b3oh3a0eCLUtYBxy5JX6Y2aj9bFLwFP3u44YppvJiKuI+tuUuuLFnpx8Tf+CDpbu
F1RdTreGIGEvUlEwUM8jps8wYxVVJqnWnLMz1dGn01hxyNTm24o+OxLlw6A11N2A+FImPB3w0hN6
13avDJxDoZyqk7Jig7vupo1lvjKssF72TaqwGRbm2p8n2lXRweJQRBLfn85rUBUkxO6t8TJ0L84I
bTxm4AzjC12Dm93w/M9OFhNkTQ/5zQhwZVSgxhYRurt5Ah3O3QApp3eRoZXyPAubiMfhYsCQ+ka7
W+PQg5zTrIkkCGTwhiD/Mcm87lj2aEhLz4ofaW8+2FVFshJMRgRUDeuV08vkLLt4BBjfvqmhsp68
KSwfhf89yzPsxomuqh+rh0Db2bENv54Lf+P0qnyrxnFvEd2C+vM++AEq2DOT2g2jCG4U1esQHnBP
Jpl3tGWE2prz2v0mbN1jUATLeu4RBYLwPt10QC+OzWugB9mfHiCmngr57DcoOAfXnzUci2jI5f5v
2zRv5+2qDtYUz845nm9crUuPZQCtY4DKISZcc25iySdt1mr0kb/rtLY6jfMEzAtmoEsZI9PHXX//
FN6fQqSBvjE6zkC4PeSlL4KWdw9Red9R02GzxQ/mWxYpsqBVqGbIJfOpWfyNwP59KOqgPN5vkgDP
0YLuFVrnMhQ0pmkFrCQt6tNgoogAfZlHkJwzm64LA/QiifNdhsLkkjeDfxlLYXOaVKx8s7ZgHEv0
EXb7ZUZav3FpTzS5SE+p45sXw57kJRq2mTWyiIfWwFGiHqNV7ChvdX/G+w05KcyB/YpCqyQDi6Gh
p58QkMHfzOPjQOp6JohaaUS7KezMXAd4LME6GtVTHDUkKd2fvUH/Wlq1sSkQ7T0Fvk9vQHcmuaLy
INBIef7x/vt6uh+RzD13l1KMtsv7667PrzuAwtFEXieh/OrAb+1ZFzLRd7QdfTjkDiISDjpsXam/
6ce8vCqcvygA8rk1nfB3C4UvFZvXOPYA7A0YUT3qZ88AspgEcD3GHJNLDUoduG3/6eH3WI8IuE8K
G81RDvSEW7fsDmWVfuL9UjtrbuUO2dwuLkd7k1t19dD6yCab3DrXKdCLv396Gil/GXLuPyrdfr1f
DUljRWtEmXjRvNY4mliPWC35imBFMEpeGxAz4oQQGj/v/4vkRH0OnH0+q4zKWXTEoSY5FV31+He1
bHQdKFqW8Mv2//MmEAaRqEYMY2biH5OEUiWAfDK0QXGusb1DmZ2/igPCUSCY39+D+8fl/kYUaCaW
egyfcKUDU3goaczlyfxxtOlMeZ07Le08wj46X4UNslz2Y6MR1yrMfuxSyYs733QlRZTtYnyRrvmg
WV6/y+ykPTIdo7stzBcISDMfrpXnrJbfQrcGoFA6EV9x5jDQS7Qz9TpCa5PGEgAHbUsjd3zNK6KO
TS196gglWykc++genDXhJszPUM5s7x8OunlM9w8xx5c2BWGcIjG3GyY6vEb6Kmx0e2eocoCXk21Z
qfKP3HFJVEO4hXuc9iV4/mSDtK04uNp/EnYezY0raRb9KxOzHkQggYRbzIYkaEWRsiVpg1AZwXuT
AH79HFC96Pd6onujfqqqrpIoMM137z0XksVtcMtx9K5TaDS3ZZcLXXr8/g23Gf+kWpTvrDwk39Vl
eJgkjSReKa8tG42VtA/DMAMpH2eP9yZMzbDM+7tK2OYKt42+FzmxGbARjF4cvN5i4PGtsLsdIMJF
h7pzi/t+kf/jood1Qhip69pqp8nYfcF28Yg9Iv9VzaX/vcgNQf0GGIFrmKmPB+JdvKO+N5MW7OdR
UOW0HqQh2Wp6Y+VZuM0aLGq/k+ApauFTKZG2W6GL8qCX3LBBRYUctpbJ87QMv8EHT0R87eihPMDo
6M/aNLE2ApL79rHdvFDVMMrN0NSbQeEWsyPEnJuJoHJ0eIUpyzNq5J/QHLUf3295dyx84Ge/VVhO
H3QJo7sFXFO+VR7PCAeqM9C4zUXTGkyTjtGBOmfjkGSp9sO4aUF2VPzWnGpL70/2aHghKgWfhYqj
eTJYWG8Q3ohZNVsIWSWn9aU8HM4irBJ7S22me8KcuBnkYLwo27ncdktsLMT0+L/B2cBPPDIYnBYH
y23HVMt/1TmT2FQDWliMCoDlaBofnu34s2tS67AcCJTJSe+2RNzeMPQ2EfjSaopt9IgWvWV3uX2Y
Q7pDh55tw44HIg+1Xu1gJYqX0cgfQ+L0v6CMPYYjkzj4Qmhjct2Lxdzc0a5++/tnL9e4c0YC+C1o
XRof1PfBbGoZgnepPVGfTgC4RdXQsVZB27UOfSObV+VEO1r3vn8URpNcbStkHwf0OweNeGJ8+f0t
R6Gt9kY/fX6vZcKaDmyWoA9uS0HWd/uezHoiQVAFbpW9l/HwME+9+sW1eWvKfny5uYpGv3OrY4eK
9quJcRW4KUMjfiLDdGAp8w4K/u/SyvElwqx7tRyNg0qO6Gw1E9bDgVsAhG4At2qgWFGz8HB2SzGI
1wJ8td1hOgqTy/FYa/EzSZVdx8XZF+6xQLC+67tihkvQPGmGwK426bxc8cDa21HWTHHUOWFTSkgA
OPSQHDWRcOUGx7Jj8WcBthRGp7DeiuXxIgqLYOp4B5FTdN1HpnfspCp3QYojpg5nzQ8J+x6p4C0u
KZUc6zIPaB+udX1HuwaT9vLnTU7qFVVqoAn8Ebob2mFgsYHA+Nq7QwoU20x+Eiyrn9KsKrYjbGq1
+K0sVX2msW3emWJ4MrIYjVgfmgfgZ9kaO2CzzbXure4ygkPMrlGm3nLVjRytunRfLJ9mkXqamL6c
b19Dattv6WSnJH3t95vQLYVbnc1hQl8v489SyulN74vRT5Pg86bU2ZzRN0PlcotgjnRVjXIw/DBk
iGunvi/cAH6UorSFbgnrnh6lxazjMjNfCQcnhFVa//DQCYRIRlnGXsunn9zETTxofXcwIfiGdAKf
3WEecBESAJgtW/Hz6X/aoLn2msW8q6lN169MmfEhZIkiqlr6tyNBTDkw5F4IcFQ7kvSMKjJr0KVu
i2WExVdlz0wkmKItp9SymFvUe9Y3F8zaVlVDeR/85KsWx6kloH5zPCZ0Ya9SlJ4d6Y7o7CU5Rj0Z
jL7mROHFLuUvweTjBzMTeWgUDYwEeo+9ZpsH4nOvSrqPYu6T31oevlSBnb3mRQFMx81IcQonuzMN
b68nRfWPUxBh3uaqTz8ClcRvFjqRWDyBhqD6WU3GwRnkMgCjMPcme7OaEPmFF0sRhNAwU2S067BA
3T7Ey+vIX39sgpgOhDK72l0fH2UHSSGKp5dozudPHe/NqtegbU6YHLYMH4tHu1fP7axX76LK7tuE
g72rmMaLRQMmvY1mTkeZC37vSQawy/D7hztmkfMpcW1wIY5TXRv1frtqYH7ur4Uh9asbziSo8abc
0QYm7nJN/6VuVjsQBbtuCt0zdjjnbHSGc64dDpJ2bxA17/vhODp95vfjpWi4C5sBAjsn5ZGpy+KL
DBNKBVxxgVy1dqbgKwxNXA2aa1zB8+FIyOHOlh3KCNYbEHUG7KPotZVkmrleMxOGWWEuchXVNn7b
QEqxs+EPMrum18X9EILZGYjM+VRSmjCArlb4aAuPwSzaTuCqq7D7+WkE8ayBkTA7aEqO5lzajKUV
E81WMbDzaY1hlsH4hVKGdtdOAEVdpEwlLS7ZqOVYPbN4k1EJACbW+8QZPa5Gz6ZMKXP3hDGp3D0X
EWOBzjlMHtgVqaXngjJ1yx7fOH+Av3K9M0+auQudruMcio8efx2roU0mrWD+4kXXjNDpenQxcHFH
/exCmxJPaRCnaL7osvV2OtnwcAw3Gk472I/4ilAOfkLb2g2D4+yTFuRNHLnvPcfXwxinJ8McVkSK
meGylO8Lc/CjkDpo2VULJ6BvVxBQIyAexoZu5yfA5UdOz5cJ2taAF1Gf45GB3mebx5Jgbr4TVAHv
iKRjSGbyTPl4fpdxNMP890cGtYtDHnBp7VWDX/t8b39cAX8kFOJKDc69o7j7W1Ibdiom0gn3pJH1
uX2ShjEe+Fm915YIVnJokgMt9ZQnW9ojfbGLP5sYO3FoqxLUqnThBeuzljTzGk0H6nj/mY+M2geb
Hvq2Vg015FHFqNtdlmmmINX8J8yaaa0bOWTUItmjvdBTXTO7riL4uqkOtQBeaJKbT7AFFxNYkbXB
QTPbX82QhPukyQAtJ8wfBpHel0oRRl40/QrrljL1LW5PTgXEFLajo0kfH1G2xWrN+9qG9MW7YFLG
picftZMYTAbmNaehHz9nYtxxTVsT8wEoDDzdK92dTk0jJEBkfsBJxdiPdZRpI7Zmkqi0nek9nCCz
ugJMy/jREIbQl4d25iWisYGUXn03Rd6TXUiaUHvN51aEZymaPzo7P49KQPfGimRo9s7k4Ds69XXS
d8yxJj1YVR1CI0RuNmxUDMqB52hP3t5i2PiiCD+s85Z/q3QbnMomkoLb2ee3auABStL+A9MKHY6E
EmCKU1im2e6BOt2jWkPbCvZWFaOgyfyBa7ovC3JQQ1pMfkS9Lev9NlUprhnS6BgLrdd4IsITLG4F
ZNaubX9D77pDqAhwnoNW0Tuqn2N6SLyOsqYkfEsZu1H3N3zhiH7oCoTDMOwRuzXWAjY2TkHJz9qq
307zYL8n/E4E9ntlOonnG0U8nfr2QVpUZNjTvqLIKzGBWg42LuIA3Uj1L8Os1xsdK4aYWe+8OoUp
RgQDCob1R3FiIhCTPVqOFe4UAI+1yvsfHeUQfbLQOJZtI82x2oZ2vcdlus5q7m69G65rs7e4AJjY
ni37001q8pIeaotQK2HSzxap0N4NRBabeZdmTHbdmlB7mgKNK9zJ5x2QEgicNvz8q0GnPcVhiOFm
zS4MwSIUYtc1jXacSuvPPM9bo0RXZtGZib75cl6yyIAc/BJ3AhJ59uwxG/Rllb6ShS59CPMnxyJT
zRP9KoHwYNzLAakXOu8H6ewwjt2nHZghzQroc44w0jcArm6fYce+1DUKu1G2+KSgStaSIjTH6vcc
NQ7F1H7qOlofTbUcpk1yLatyMp/n9tmGEVAXtbtlMt0tztqSeKR9GEHVbptsnf5UYXcOMDGchN2d
PdU8loNeHB+6bI6vyNhPFVHPSq+jO44zlHbPwU+9ZxoJTHTJfA7wFVHhVMdwsqHaBvAp7GGZgzCz
jddosja0Iit8aIAfrX5g16QtMf1AmuZhz1W9aTRg+3n2gfGVpbONwOhMIGpmqiBTw7vKRvypmpDy
DS++8nynvlOVb1HE9Qir1hHUYtIX3O7eFaDIOgYChJt63TXMGRPSM1bfj7B3siPv12spcns715cy
awc/5kIGajubUZm6k1YB8XE1JCikLH5R0u47pSv2A/vg9tqdjBMMC1xv1u4YziuYeuupDDQfwe+d
b4ve9gAlB3DPEwX2JSY4YvTKc3z418DDeGZOdvGKRdPx65y3pZGEW7umwrRIOgfwD1XN+XvbY+DU
Ut8c0sexiiFtGAxyWqOgDlNnXi0dMg0B6lZ3n+CeXdkYYwESBQuVyNpXuQbEPhpsGLtBuwIuvlyK
OwbvTUbzCwU/tPGABJ4N9kh9hm2U8WVSZ1a3ionXrK0dhurOiEHCY1yHCQxOxowPpdU2uYeBDyHz
wQmzz3HQP03VUCUl76w61DY6lmMoIxqpTtgGlIBqLh0FtUCE0FrsrqT7KcvMuxglOcYZN72jDK4g
b+S7dmAXduNtNdbDqXEVKulXZ6GFjnTD8EddnOgLmmdMj1wyoVfF82+nCtNLWzZspU22ElNcnzov
JkEXwHAOn1OAiQjq7r1u7Dvd+mpVpPxJwhMq5xwvmPHUDs7dYmgDByCRf/GRFCFQzWqYaKXFPg7a
yfPdkvuOCYnHcfGNVDNHIXmdh6HwuwTVNSgjnpeOSEOgaSvOqiaPSb/4siQLmUlPs9MzpRGUMBeQ
HAZ9W7Tge4jqHlo1/JJhkO+k9GVubE0j+ZO6BhFY5udr1v57h5eocAeKZr18M2kYbIu4UOumSw5c
AzQOT+Tuu0eQKM+Brn50OelAnXfwZoFfrzrFnwCy5MrkuTBbdcgdGuB64wm9h1wyvHCUNciBqscO
BFFKm/I3wnC/84ZIsIM5rNcwbDFOIknALWUNuw3PxY9MlNyQF69XbqLpCMeFtBQcuyp1tloMfAUF
TwDtHYf82OHL6Hqo26iavBk9hj0hIV8AkeKztPLXpsCzPmHyahJv51JFd8h7zMhel61Bi4KohsBi
Tge8zdF2qs/2aO35OWMgqYI7vMIzZ1hxnVs6nasY9FhbzL8DQlo4QF9S22SRbu/KxKJFHPo7Pjse
E7sWwZZgM0yA13bhWybpj7CRFzfIrQ1T9L1tWi/axLiJVNzH4FUbyKHvwrUenMjU1pVVwdaLNjCZ
ia+LeGAf5stwHWKPrhZTmYvJbg6xbHN8ihL9k4W9YQpEA5FHOGBUj3bJPZCnZoJpQCBQIT2ugPiZ
j0xN0kl7EGOAnBw8OI4fpeA+BMBE3xQZis/40tpteHWBmvftvhut6JVYDeFrw4WN5OLrQfXfTiFq
WFv+7uGh0fnF3JXfBjeiNgUFsms5g87ucf7SEbhlUYpPejjftQaNh7oOGS8ZPx2jRBx0qa+o4b7Y
ZXqBHJR58pIZHqAEQ4/BzgzxziFmz2qHKqqp7Nik+gfKBZSeBqpSWDMNmeJ5CyEWbmX9Aofh4FpD
d5f1rGhMduUGv6HNq8lQxs3th2zw7kY0akOX76ZeubsQRIVdw0K0sNyzKEV0Bnk0kceG7Vdlew5c
/Bm2pj4NEOGMpMXKqFx3MYL6JnmWA4HGixnSRJBOw4PSUVfxV3MUZbyxCpalKJdQAGtUeL2+VpnB
P5QuHOAYhiMUobUYa+Mcp9wdJwHyrNTkPZVF6q5B8WVTojU73dBP+Vtz+XkXGS0cKfDyIG3tYz70
iY9DcNwIUIVrsyo/pUVdXY4vAg+/+Tjq0S86aQHzUlO8jzU6V0FqVBJL3WwBecyI266URvFAOZQf
nqh7Iir0nuu1BbBrJnMLk4BUo7Z36bVfxQtskDotGFLafcGVZj/VuD+NH2M18mgrsEQt/bVxb06w
uGLDj+MA3dSjm3K4A4D9I0gTaikGZ9uHkjP1MuNBubuak3uSovewv5gXiCgQc4YJE6rzNXpDjXuI
1WpWdrwGExHA4hTbYcbuXOjwm1KPQhnDStTee2jhjDJXBdqcmLxBYJxlI5wdE1eTQQJ9SwXrOox4
+0subB5UqpO2fKB02+k4qVpwqn/Hc4dcCTBo0+r2CbuI3E4eOA9MjfMa2wx2wETtbJwL6yinJX52
N5wtOXpOCzOYla/uST5KDB9xV7ND0zBR9Rsqb18wDR24r8EiQTJu6YUCQXJUutscPKNnSWR3yFlw
4DX9El6yLDrHpCvEKp9Ryhk037mE/GzuAoNwjNUgxmxjOiDpaxmSa/S+xtHz1cg71Z0ULALzRTeN
EQBe/GxN5XPQyh0jxn3WkqGkPWYuwkPde6dRWQlmlVltNdR/EydErIJLaFOq0YQfMzfmvsrPdcQf
iMsl6FLjXAre2AjgMVQNwwatOgqAgLQ4D1cYUpyExxZjD1sgz/OO0VUGZcy1981rzx3HLTQdaSgI
NlkxYF7FluwXgWA1Ys6J7NvbhETUz6RH7DfgdazMKgBBhIE+KMyOf+3JEeSIpzFKINpdNe6YCz5F
P9pL70vXNiG2Ax52W3CedT6pXoP47mT2qe+Prlmy2Cf2W0NF1tqqiWbjUkCdWZkTHP4J5BEbtBX6
ScFKGMbZIbdDIKJu91FQyenkzjLfU812MIe3oOrenNiGD+32M1E/IEva52DYPc4wBDNnXU/ogslk
sIIvGLiK2eS2AFO0cqTlbgNK4nSjRfB3vwwODitqKPLTshYDQY84YlZP0XI57wii10Y4X4U5ZndK
1/bG1OunHhPr94dqNE4YjrBV5IYBrP8zaMl2cnukHEvBsSBID86mcPfpbF/JevwMTduljgcOhoqs
Va5ngJ/ZAdJm3A0NczvhPnpyBnOmooPVhelGZJKErjul64narzNnGr8AoMEuCcrLA1vNIaYs0mDl
RHRqxCD8tIgBYzYOHD8biMXc/wxsgS3TzvaXl+IVqBnvrVoDzlsY/hqWs3SjVVQSVZTdOaBVQhCS
rFLm2rCKDr0m3FC322zQO9eibXvGU1PgdzQyMemcz4OLlGtyK7XK9jUO5hBO9VMyyYc2KV4cOgoo
2c5/QbS3tvM0vgwJwc+h06eNtOjcqLiWiM7uSV9Ef0y6SHxGYuoet8IDUlXGNNVjTuqYZ4SXiUHA
zD9x66oEuUi/16Xwxp/pkDk7t2zHTVkPv9BFR9cttn0PSkgKixkC3bMDuIZDSGJpRcyoPkTxb6HR
0RTF+i7PSwcm/j5lZ/DLFl8NyPf0HCWbeGK0MXmUcgwYwHRZ43Rvntuudi+eObILcaPxmsEn2fko
ENAxFWxzBN10Ai4MzW8ZCWAah+N1AgPGs8m7gth/jNOArkJDSO7L1XM6Nuitmd3zo5J/PGdMV4E9
hpcMFyVHuIYQbkp9mzG3uzJJ5sNgDVu7k3deFT811Rhv6ko8R9226NSDltwjltccVOtHL81ekvYK
4Tq/Vj0/U54SXxNF+mZpjJakw+ka3FvkTfG6oEQaU2BGe0LA2sLWLVDPqWCRVDeCTpq3Vp7xMyD2
hMIDhIXmHD+m9W4bTfaXFT118Rma3h9pWCBxcI+1kWsx12te5pAqGN6lbMGJna05DG45bXeHoHXf
iGSzo2ANXdnBtheqoT17BxW1JQkqepxGxac5w7sWk9efK6PctZh9AFICwgjm/oF7SlzbM54C/ppC
cPwLrOJrzkhwJzHFskP5BvoCA2qo4RLkD88MQ71e7r2uJDWnQvFacXHdBpM1rztZHpo8+NDMmTdo
yuyyYHYePA2qMI6KApEVfevWNO3HKLLXds166fWPYPDmXWNBahRJDSJMw+QX/aHadqb3bm9pfE1A
PQy/l9i9KA/f04Ba+v0hO04VJcxV9uqYVr1PveID8Oe80pZuoDSE0+X0tJ4wRNB7bg+M58Gi93vc
8MWmnJFdA6S4Ka9JurLe+WUaSSwjUA+pN1sXiuSu0fN+QBFtHsmBhmvutHswp9NLXsIW7/Xxy6ad
6py6dNhqAf2iMIGBgkdc4ZYGz42VzmIvUu9zRJvjaMJElUqqVbbA6zSj0S/ZMSgH52EYQRxkuICS
nglkP/7RKnGkPr1a69rSx+u8x2P/qzU/SqTfIVabMWfMzya6U5X33nlLef2LEu50pBrpkufeZWRj
hBwlMS68JtRI2J3Yj4hvgv3Lmaf7mbqrDIoJFecZ1DSCT6a5y0cyduXoXcHTnJFCV+DiMR2kXJVn
pgNTjiuR2pSGgRBmSDDVT6I1givew2Xgi9UDPv8mjnXrtKjTiNjRpTLcU2DJL57H+jkqO3CkJnev
xJzPyKolGNXIsT4bK31NYMKpefTNwsz2Ksn8jK+GUENf7CvVORiEjIbJKrNDveFOyUv7yuVNELWm
HqHGByxbjHGp5OyCunztDLJChmnS9VDMh34Ek2kR96N5sRsG/iJnV/f68zxmj6zBNUkdO9rSgKaf
kBm/RgyjhoNdoEEC1wzW2mhmVqdazfYTM+b2XIR3vcQLnAfLhj4PO7COYc1ZVvRw6XMLbGsQRkew
pHdcfncGZDaBzXpf1rO1ruKQ0mnL6XbRxLfDofbQSc4wmaf7ObjCNjCcF7IAASbKTRSQtKadLg94
1y5m0HuD9Nw2vEaa5x2Myja3U7YUbTXzIRkppGmhlArvZ9tyC3bRs+j/NffwsNlbcoeHYoD8JIn7
Ne2qtyZqXyyiEBY0WPpokmnv2DDe0IGoNC35cWp19gPL5o7rCzThBF+r9KDZh5oqkZKije4xCPTo
OdQ1ZozaVD3EhXfOIs4SffaiT3zfw/xUJwN4ta1GjG5t5uOLMYEQJ5BOlB/AjYqYKAw2TyLmXQI5
/Q9c/ItzGXgV0gfZT0ceLLt+qrVn2AxvmgxeQUOQBLFYB8v0KatrwZIKIzL3CAuTcoQHAMkYt8+D
DLTPwtRaiDLuPaV3lMkl4CILOpLXJNsIs9cu+35t7toq/hx4rQAJ44LOrlER+KKO7t0O/qgVzB/O
oVLupcpg/UUZb2a3DBlq2XKnzKxda4abrJnP7moOUmunGz77sJvZe9XSylxSJ2NGL2E6fShMxjyj
/ErHVazV3K/uT5Nztx9N7w0d9J2UdG5y9i9m+wOPsO96jCAadtt9kd5rIa8K5jy4wvVv24P6YpXV
M2HaV9QgRheMbHkoRxCQahe0k+Te5vKTq7BL3OKhDkOoIvHk4ZYYZRvSmIb1Y7RPE+eV3rKZMWBA
h0MEXU50TnsKmyA/fiOJNPZgOKqpD6quI5kxocDdPjSoER6xtj1bArdzNdmnGhrsK+PzM6t88oAt
jpsBjnG8JDpx4RjD+EJZMCPauidyCBq3xifLStguxvTetEyLTUOBMbQpiVeK+WmpOF6EEfXO3VC7
oNMxXtw+lQhCzEVoJw8Ta9UbGpGJVsvPotTHU0vt0daxjJA1m0cJGCumhCjmrYerPDcr+QEwr9/Q
kzic0YDDXRIQy5uN9nHuWMvtomKE5AbGxiIRzuTFwW8ZyGQRmbZF008PIxUs2Oria0/9Jo1JC/A+
0FHsQS0CDju6IB0u39KxrJL7gDPUKTbZVpJZTR+90VEuUQAU9MRjJEmbLOtWfROrgVTD+KxivDzN
RLJxkZ/DeHgFy4TNe44uZkRMhfWo8lnL4MGEFPYW9IDi46uzYfooZSU3VOyhw8cJyI8ZoJxppl/M
9vLn29m0rFoDiFUEda6mB5l2+WRj57PEEMjYyM5/GQFygB4i83nFue5d67C8SDzdzeEGSIqOAmAo
LU7EywvaK9n/SNsv/6WV850ztgx78/idxKo6IjlhGE7nS+AG00eAwWtjqy/LzmHp40I9RP2YH+ox
dM6OI0k6tkyqjBpP6+zSKbkqRdtDgV+QWZxn9Y1tIgaJyIsv9RLAGhJutrMWlI9QR5FyMaJ9Zjrn
QZm403UOj8OitDMst4akPwtXQ+Vb7Ka94FF2Ksyv33+3xm2SWeJdLIyPHjzq1dMHOIsR7TlVwTfw
T9C3K217YVn8V9Hn1zIuuhYSm/3/kNQsaVmWLXVDODbQuOrXJ0iekD8t/of6ORgUpvdHeJIVcrKP
ZSSQbQvrpBJpH4Y5e0+AdVVGZD4nWHZ8CzsVcJGQY8m36+bmNsrJwhM9HO8SF/nMaSlQr+syeuCd
vgCusWQFD+QdlO/ahbOJeys//IdvBPAcPUfL93f4/b//vSDhbNczTNsCHqs7Loi5v3wjrj2wOZcz
XrnaBkjQ6Dsjrx8jemUrkHU+I6yaFgAE0JI+07oPFwzY12hxbJ5ioC8cCLlkYngoLI7HwcAhH0LB
0h9pXLSYWq0Fh/7vv2RH/v1Lth1pWrqrexKvgaP/jWKniDOHUR0Dgc4W663MZb5L67zYUSoRbFMi
QO9NZxyoPzJJlKfhoZhFei5Vy5x0rgwytoxrdlSf46PgFH4MKacENiaeWic55oslBssfbkja1rzF
fX37UFHOaQdhvcldWMdsfcM9qQGmogK8e+owE4At0WzieQaU7qRPkT4bvidprb25qiib7k66B2qo
k/pdu3y4/ZfdmR8mkAvYO5KhE+iwM6NoiLhdOe6mALgVKP39zHz6iqJKKoJe5l1ozfgXpOO+UXHI
f2nRpXa05seyBkX05j51rXYKMoozBjshVKRnHpOKdunRUON+HDnLVhV+MDy2vBONV6ba2gnDTvI4
2EZ3LTkGpabZ/If3jPcv7xnXcU0eNmnyP+CD//ae4cQYMfWif0axxcdlfeiqOXyaOrs5x9V0IWix
MiI49ztDq+K12XDFqXREthtADkyE9RS6lAilsiV3Mlc7tVCbOqvAC4QkeLh92tsV6cBqgTno3WPd
Z+lBizSCMcxDH+tYpOvEMdyddBu2BimUP3jMfeuWeF09Rk9tM0NadlLqay2crTP318WimY+ElU0P
ES/2CuvOpkSOYWB4uS3XkzMOG3sW2Ymi62GFUhmfLClDfwo8Jr5um58wZezTTHdeXch5+8bNeGzz
gVwQjFemuhkMJBgnQ/T9uVWbd0ndowgQe3tq7Ljez4P7g/aCh5sP9fYBe/ED+DVcOzJw/CDnqBlM
Uf9SanjdTVsfX7pGXIPa5No+5rg2pMFMZgpSAtIFYkdKmuIuTGZrExVW9YGas6kKz/rlLi69oYdB
Zg/E0AabmrCSZDqhicw7z3HxkyN1uv/Hr5Whff737277XxYk2q8Q+DzX5Shtwa3464KkRTYXIgGk
hmyqt23xWENktNutZjHlHWSk77sZ007o6IwZVOudqc/on8wFvj3xhJkrLG4gGoeK9K2L4c+JxUZo
5ssAGveh16boMltvjm21j3XCUI4KQk5fDdeeRDzobZcDztGyr0plX141n3FmUhbcc5UdGxSRalba
oUrM1q8iPNY3GMvc4uRUwtwl8ZD5ikrni0uUKG7c8un2oex7kCG4n56NijPLNI70bzO5XZugy/xu
WQtGs8E3NSf5QVniT5zF7btW0ppMk8iPEMAfDAZoyEWiZ69gISF+T7rc/fsXXhp/X1Y9ln9Pt0zP
Y0vjtf/rC2+aU2+RrMpWtO6QNrGrCmQ+mOq9Y/p6rj4SPZ1h6UU6lRKlfRdUVPRGRfvZyLS5b3Qc
XQkGOwxcJbINXgtmnE54bi3nGqbJ+Jgkgo6nnHutbAh7LtRAFlc4usH4fjNf3z4EPUP1WIQ/aTAm
NWQPnvECCWiLAK+v9bYf1wF0SAYZeYMbCbOZkmq+E9xyOQczj4nK+9DU/wHDhT4LQ/b/2e6F/vcX
B0yphb7gWriOJH3Zy570T/t9C5muCmrKErDxRzttCvU9IBqO21G1vxGnXPKCNlduRn0UyxS6+cLP
tk3Zc77PJ5Wo1wGz96fcjBUWBas5zf0Y3JmO+kFjE+IKCChxuhEC+87+wwVKQC2FZpyL9kUr9O44
ElKCdBYekjagYjMtTWASKt/SVjIwPY7fSD5FkJ4o52bEmJ8N5TI/l2V+jnvaC5uZebhHI/oB3HrI
ENzNwXtH5iv3Dm8DcWgz6qk6D9nSpFx79gO6I24aXlFWUePOrdWqx//PuW4I5o2Ff3Tpe2svmQWd
kqgAtu0CLFFaCSafA5D65ZBggu+6xDPB7jSr1VYsn95+zUX32Wt1DOKR2EVYJ7BgqSXy+85bYYWV
P+Hr+txWS3pPheWjPNFZUI9iOtW2RtLOjdRxSrgWWp0tnxuzuY8XMLrsnQ+8KF9FkFQPusatpkyx
At8gpRoBeNRsxuD2fCVJmT5WSw4K7+Nv4Izx6fZZWPXxf3hnCXPZ2f75kMVDw0JmccwyLF0auv7X
pwcW6AykmsIWEoxyd8Ob0kIenPBsUr9dtS6KkqNOpdUja8iyKz7TQf4Ky+hjsKzmAbkHx3naQTjL
qcwyO7ySbBzjrmn0/jR2g3OcgW/uq47Agejkg7JpoyubOryjHCFHgVnc1L1boqq9337FYZU/WTk0
qtunFJY1F60M9J9e2tMgnVTbVlbqLh6FONLWJnbmZLXL2QUdRhCqdm3bA9HQHfooKn61yn6UlXPP
jj2fbiShQXfY1xIPCmOt5r0XDKB7NUiMKUW3zMaOiFDVz1gy6IqYor2ShKb0T58v5CyCOzl4z985
GA3P4vdDpwQWOg8oARC+Ip02ihH3US/q4km3xc+od6KfM9SeeBp3CIbTG1JN4ZutsPdofJusdVBe
I10ZfsZvrKOewk9CiAAWxzYB71ITWM2gmiELau799w4dl7g5a0fUFw+n6BLLUzjC1lMNbuX25N+W
f9X27YkL04JtGa/oFFTrZb3c3j4dFuwwRo0H083vbk5fc7H76hRTzMXZLCqPV1ASU6Oa+AKaddoQ
aS1fPUug5EHqJEnMvd5uNf927aTgbT3R7Av2KtuAPucVNeh/6NjmfyQMtTf4EoMdtEyWzj6h2wP9
bV7PrZrfs2y82KaSXzC31oI97j+cyoVcHuK/PuTSYW+WuudwVrWtvx3v5nAUuVMLbgFJmsIarLNN
wlvqdQTkSasvhexAawg49064ckBFoqW3ZLWN+sGwxWU0RPLST5cOiN+l0pN9MUdASBBpGT2HtrlL
S3waHewFYNBASBB0MUda0FlRLObIdwCpn7okWdezTjzQcQYoMjFFKhNiRWK01nWwnP5laQhoFyJf
Jjzr3CkeOxN3UFI8V0izj84ovt8RHdWb1+/bQuNp6zBWJKZ1Ux772oyebIH1cyyao1Dd0K3sOMnv
ineni6Lz7cONw2l1/8fdmfRGjmxZ+q8Uas8H0ozjojbudPrsLrlmbQgNEZznmb++Piqqu/O9BrLR
qwIqkRAiEkrJ3UmaXbv3nO9QJfFIqXTN8DKozirMu/JloqfuZRb3kG4F5UvSmo+mgx0s1OH1EdlH
QkBkhgt9DoHbYhLidZWuIRXsJ4tS/ufLEBgWJRBJ5D9/DbQxQSqP9M6AX3dgapOScyCdc4NkFZWO
nRzoQpAjuZgJnLRBWVX3cHiIlkTuxYCqxWc+5b11IYWHeRH4MOax93/aE9rUn0nZG3Vj2hlqYqPo
F/61zggeT+0qhICBHqLQtHRLWNHCOYgX4CmiUyt/iLpBBb8ki+1AtU0ty0CjWUbeLMj1gWJdvwEp
cRGmiSchreBSmwjgkvqP8xPp3CsxBemRcCJto07qWwRK7tIves9o0qCe5oPTkTWRcDYz2bHQUzPb
M6ptByxf2wqa9z0KdzR2FwThyu7vKyYBmf0vd7wlVFMwkzT1ZWlXdYA1/7ysh4M2TXrioyzCAZIK
Y2clqA6K+Ray5xDKwoSL3jDdTSyyo73X9CLetcGdlEw//fA5RDkdw1ObtPxoDZ189NP84gT25s9W
qaG30hroDCMWUzAF4PFKas6OHu7ebHPv79+M889seN4MT61psD9JxzT4sJY3+5cKZ2aqShupIUEt
UpCMoj150UsGYz82EEG48zpYYGCRrGZIFd1WHyoMLcuhSS0rRI3NcNAY+eIw4IQdZA6ahB+oIT7d
aD8Dt0ViOL2QslGtUtIgC2l+41Zg+hxX73++0+xbhQGfUgJS7LxU82sIJJWAbNiTIbcYm6eRJ6dj
K4kWuVMUaSdZpUjCfmyNFmrHY21oW0N14lMTQeAtiV5aiQiGZMC085GOirVpx0Q/2eNDOjHMiXPu
HHLoH7CzDGftB6pdpb9xbeLnGrJiyb7EgcGjTukwzQdUNMVFGbZ92AK3LWBXECXRCCc5Tw3aAM6b
BBMNhtiEOm3x1v8OE5/BcDn0O8Ux9nPV8xPjUr44oOjWqLnzw5AR777UJ/FTQJjDbrSZrP5A0qtU
/QK75hwxD0VQTpO7H6NcLeiYx3Vg7H7+WsJP+3/c2PY/n9QtPFJSaratMSCW6KDkUg3/5V4wQhM2
vtl+Fwsbc5oXw5v4+WxKuZCmWV5WpRood/FCh/JtcbawWd90ZMbruCdi54eirUx0cRfqWm6NyMA7
jBqjVHyiS3E3yBCY9tC124p+oBfnlBKYFPx1SlwjmnidBFit6e+mbhGpMpXSKK72lHvgdfxOHooE
TeHPLYF47P/Y8Oo8DbY9eUQoJ/TybRHqGaxxYlCHDQ/YfBBORkeb/wjJH6CrapkIJYQgGs0wT4ip
c4760s3LsdmmY9bcx+SGg7eq4Bz/GKbN8moyWoZfWgGFjgZAO7HfkCJw70/TuiDGe/XTq0GrP50i
kT0OuF8OSl8w81z+FAzEV5ldV9xmmy0nPwmzscE7BZBfgvnYkjdiR7A+Uu13SNopZV1MMx6Vl+N/
RGn9+PfPvCSQ4p8WMK6zrVKUWoCVNcO2/6UuBbVmpUaRfo/ieZBW/+ckw+G7dNlT+12UhvU1mzlY
dEn4bIlwB/JxeicqZxGH3v25JYYIb0nc9tSOE20pndymopfVW+XTJsiIhsS9bZVvSCNhy9/XmZV+
oL/5mk07eVDSPjmUoyE3MDLWAYvUZxAMI5mOnIw42ZXrnvj5WQbnny/2ssECHf/7T4ED2P/1Mdig
8TWJsFiDmWf9Sw+Ull/E0Zj+5VCTup5pVI5xL+YPI4XG7gfvea7OXhanL1PNtcEMRpi4wAELJ7rc
oZYsYBdQuqgSVVjELPyjyreg+M7Sbuo3g/BbN011oKRh+VqGbMhTFk13P19slKAHPZwBc/mvWlZg
CuQPakP93ZrB6/KX+X/9V6o9wkXNlyGvE3Q1YK5wT1brn4IkWuoTU1ceGc4VF1AlGRO6GdEW/UJS
Z4MtT5TNCA8Oco6cErUPMK0w7lAsQhUuPqYMgQkeyPocmM5KX8Y4bR+9dqORYPwov4aKpC5LKjeG
9ckpH/3XfiYWJOX6nvWIeLu0ZWfHNNqsfrpTUeYUxyaR31LMQE5MjNuoKenFx8UO+63+UvkSUp6J
Y6muayj3fmc89aEO+I/wKo6W/U6YLzQcvuvFhFrKtmQPyXFWRzVMJdSFh54go+Uhd8r1T5+sb6W+
/Xns9akVu3Rp2TH4//NNBn7wQ9AtprA4v2un/8IjEy+BcAlu504bEY+Mg/9rbLNdk+JIrWtwG7ii
m6NcvnA6b444cIxBTY60XsXuzwmF0Fprm+Xm9BSZmevHvffHbxvUyXD78XTOo3F1RnnxoyQ/93Xg
n0kRoQ+ZMqT+8zOS0bqqWVzDxH8p0bq/oJc5IxdUPASm5QaKRvgJ8aJ0GprMU4UiKsgpwLpHQb/2
KQtDrPWdvSt1vMqOzPu7sjAnIG6pfihNs9sLfWDOwvmlUOd0m3fE/ym19ZgXU3EvZdp6BfP5XVaI
h2wqlHujtRAbVe15mVFB/02cgyJVJjejbC+FhSRxnrt2A4pUd40JPiuUn9Rt685C+x0VB4JlKAhN
K4CxiYFXMRT1XOaV+gyeYtgZvZV+mTkS8p/JmK9+dcA1YSQm7S6r5p2QxnT258m/BAP8T90I5DZv
9PmgqwSrBn3x1bJsYUyYnnXq40sD22yH3GWbBxPmo8qRLykscxLrK+aaJsSMiVOFNr5Mk19DWKT+
kL0SgySkA1XJ+ncu+DiUHDhIIHV4joWHvvQzmOMLGNz21Bhqu03w7Hp+Fwy7xojbXT+p6H6qZh+Y
yXgeItg0rZbeJIQ/8FzWrdatwf0BtsYGMdF/aMe6rbIw2MM599VbEEfOf9GOCRReYyctHgsf3mQy
pCSbOfNzQ2efdjRcQ40DE44WPx1hhgEgfFB7vb3/WQT/e+Ke/seFQmlLF/pvQqHSoseW/fHXXKif
/+VPLpQQ/zCWktpmb+FYTPTSv//b8KtpGRSa/+BUbukYgaWUdBU5QeQFycz/8e+6Q/YTYE5H56RN
2+h/h0Lp1j+YUGgqWk0GjGxm9v9PKJTUl3yrvxYBKv1MSY/EYZpJySfEvxR7zGAI/VwAMyCvSEr3
63wf4A0a49i8lJr6GBd4F7pEDIeqJA06S8UlM7m9QRKFSetcpAZyPrV7lNJFku3MVH+Mktg8DV3/
Wk90+ApzHtfRONu7TsGmXwXNMjy3V1TZ7TFXSsT9eSTAV6JnF/x8GoyasyHnj/glHARqi5BYW0JQ
s8pZ+jeYhFH+2XtOIvSv8HTvPauabWbQw4lAzp1ZT8ORuT+huq05rPNKzhuAVIQiEsOxQWuor1o8
izsSMx8s9QK+TN1GOiJPLCl4fBm6YvfIJucXfhNIplXFgEm7pXS5GAIQ2BjZyXHCAJmqwXPi5/d6
Gj8z9eaHpGR4CqjZdN6IqqWWmBkPurXQEDfx3aifWh+xHXlatEtXte2nTL6qUxAYlTsE8M6yafRX
o6I90Imnpd2+BXH3narTb9iIX53MNlUC0c0huBrpEOeTsyC5q8uyYxqOx8opnqwe/WFq289BXDyV
jbV3rO5LMiRbYaLxMHUAwalHqLukLavTnZiChSmFMiYeX/0oumEna7lCCCaD6mts7VtGYrau0dpb
GJFjJNdqG+Fp8vsNUMN+A2LBDOGZ5RCk9O4q9OmpywOc9s+tMtdoifxrbxePNcJfFAJvMTACNAv4
ngo/2FgQqjdI59gHc+Wd2ae567Pygcz3QyTxghZRmOPG0n+R2GeeK0U5aH34kIQpc6FpjFbOOGcr
21Q0z85gs3Ym2SgQ/wEgCd3N/JRDhA+Hjt15W1cknDtc16EiUEnkCHECmmBuiE5uEbdk2BCZzSvd
ozFP7bNet2+zioGR7msUwMoISjx7io6ILV1b0AkZh02M0+wB8C2MLZ2qbrbm7JjknDiDwFkylEbN
hfZer2oNKGKEYdIty+YJ44Ozjo028vpg+PIjp2FT4piUwg0JA8xBSle+FgnxzwOsUBvwOWhZfNAZ
RXmEushEQu9UTGEmSHm+ER0n24lWhY/qLmv6xbRDiGuK54Yugoc046SniFAHFXqHnQ/oxQv73Y4t
2/WZhWENkR7pvo5nFiNNBmHeQINAAvBtwOAtGOwkecqmoNxGGahbArmveQuuhqgcgi4CZGVGVoI3
VCETDv6BUMVfoWXeUzgoW9Lsv23696gCa8jMk8p8jhndrDmcXmW5xWb+2uCHWyl0Dnq88SM56dwQ
oZ72Z1mOXqx3EPn4lo2Kdp3siB5DPI61WKUzggv9rYoF6jsKojTSSmYhndcEvbNW0I9w75Sowsen
YU6+cTkxjXBQbxs21QtX7Y5v5Jok/odt0ZFOfHA5kzB/TQ1BmIP4yEObiAf66aw06VUV2GEkZhWv
EITNBrXYspRTwoHBK1qKICBhInsdx65adZ2Ay5viyRJKg4h0GnfBUu6ZzWdnqR1C4Gw4EDTyoQ3N
uLFCBMdRBBdYWMS5WLyfLg5vDDzDDW0YcHNUMVutxCadyJ61TKS02VK3jLxWTwfs4gmAifxOm8HR
9GDa5TxCFJct2D0rJdMzJOLGaU1qcX2nO36CRsfcjJLTq1OfKxM188Qiqk/TQSAFdbMpf4gDDscx
pvRA8PFHDGDajlu20hjbmVQgQ8OtFOkZhnkbuR9lrcswh1D6HGQN1/PikBu+KiforoQuYXCk3Vc5
9BwVlpDYzu1LDuxYGaZT6OeXZHhXh8ZwK2qvsnWIhLGS+0yLxD7zuUR+CCuulPYN6ikqh8ZOdiWY
mMMklc71JTBlZv8HatTy0PPLyOKI1gMR3gFgM12N3mLYqABC7kHxMetFodokzq40ki+J8zUreSYj
ERKPkzSP4eIYlEVNmhDD+Dv/3glI0Yn9HZB+FfItUG+rR61TvzSY2GNdO5GJorhNl0dukBQGZ5OB
1v90MQpowDbJAUEHqt6aS+Y+YNI8YEXaMrtEtcv+GnCpXGlrw5r1MzXUipNQcon9QWJuFWBD45Pg
FDzOkDlqHeOtWdDGLLHDxuyqrl2SaN4r1aHin9NgQ2W0isrDjnEFVniO9eF7yRqPo9T1k7BeY81N
cGbRGmdserUhdVLEAz8MMrG1fGtvqLm1hYnzXUwToQ2DnCAJcS8hZkxcFW8gWT2VoDTGFKJGZKrA
QCYgEI9Un7AL63KNBAFAQJB0bHOYF2p7/FxQ/bVvze4YDLSGgt4j20DdDEb01abdRjT15DK4cvOJ
PDRNqJuxbWBsdyVmGbzMO72MHhvSxjUHIVkeMQvRUKevWpPDbwjONw+Jt4tbHZcdPuTSqj/mOUWv
qkfbJDA/glYzPQtXSNmC/fVbJV2Dm932EiOQn6rJNjPzwq0xOfVFr0DhJJHJt3yWkim40JipjvXw
ootGv5/tJ5Zah6YuvwsjHzJnXOlrGqohRFfUQrNJY0zj9jUTVuMmgtREtx8xlGO7DLKzTYjgxo2A
NRJGOxAblzFLTijN3KRHyTS2828xpQAvSU5PmeIhLFwZLYtQrKFniRgdQh0mghd/JCctUBfAJKcj
1pTCpdMJvNbRyc8lPP6nj8HkMHUzsh4w+lT0j7XHOm6+I4FDLyCLfOXrmHAxcmPAHR99M9bwlgVy
oa0Wa9PEZml4Wux8d6NduHnWA5Wqo882Vd8LOguER5XNHaa6Q4iVKGk6SrSm/KKXa2Bi5GiGXu2T
BIGYbKkq9kKe/Fodv9XKcHadpk3XzAB7zB6KdCsgv33Gdu+nJfzcNMN9gIzUKOZLUOMnU1KR7WYm
PyvdLvDrdiWkoLaI0P9IwAzBZfGxy1LgonHros5B3xvX0qCXMXObIKQazmVsvaTOVO8RXNCHqRwF
iZTxOKGLUbQOsXD8kSh8qM/052I+2smdsV+SCRHvSq19t5z6u++bfO1bwLj7gCUiigoGFo22zaL4
U0TY3geCHzyRK61LSAMufEe1XIO5ID4hjnQKoYkspki8mFyvjJBA0LSkzS6sI9BcyOPxJomUy2zq
T2OAUwOQEGMZ+Dzo4xu2NHLQHUKRiZIYV9L5EAXIdlJEio1p3VdpG69D9hvHICuJvDwC5Jj3gI7R
aLbpJpWe3Xw2PH7vrEAEVIXPvnObYMdp8n20X1Jz+WivlLkxhCARvlfdY6ufw+kL651hABC4+4z1
zzj9sMPXob6bM3UtWTaieEszJ2dHwha9NtDv6tUHk0WGzvMqFl9l8FyCadfMzZB+A3QbtKtq466n
BeVpnOp7uA4BMh2as/lMytFwVFNunDjjB5BHRiTLWFt3CFy3iiR1Kaig799qJi2tOu+LUp7TtL40
NrL3AWlrAhXGeVXKnlLrEpuQ13m2hoJ32/JkL4k8CVe+YB+jyXhscjyMk9iQYeAZtH5bvKdW/IGN
EpGc4/Yi3kQLoRZZrqm9y56O89YK8AWycGnvikXd2dw7HNpFRN1VfNoqaup+V2nX6jbIktp+ZFJO
0GR1VVFA1CYp4j4ksoVUlT3lPX4U5F8pxxMn82b1pdepQDODlPbwxpXyWhDTZHafu1RZL6HZ3uzs
anEZEP7TsIOWsqqW7YG5UPZkkWehgXyxrdcceRQGG55Xryp/qzPshlHcIgfWnVlvnDzcWWz0lDdp
zoi/bo5gFHaFER/SRuzzdt5HM0UFRR6AY5dO6ypXadfBXDCVO+QBnIse4MDiFbrTfxec4nrX79z4
qwTAIUhDGbZowwMydrp1Gm4gM81kbOdrE5YWJhDGLjHdNHcGm+svw01WpiffQae/VH2SQAkTNxkQ
F5et6wTw1X9HORndgDBRqqQdCXwHZrklQOVmU5Twnk/2ff4qpg2ElkEhjv4aaGcz2U0RhRzs/5mk
OCCvHyityfVTbebRh1gHcO/F+wF3rUHaFj0g1uxmY2e2p1h7OmSr4hlgdROce6pPqpVW2XL8WAba
a3W8FeF1mM5yHhA2PRZIRYdTxeek5wf4/njGiKrP6bsqoJtcbNzErkbmsR9fMhrJ69qz+yejfGRp
rVMvTD2cTVWyk/UOYWnPzuCSMppA7/CXUjHARk5+g4Rpf+oaTnoukXv2fFVTMie2ZLsEYktEvNp4
VfUdRGtL/xUDFhJshsgAV6VwQwViFmeJdYC3+Eb92GbrbF5DmAnmDfPy2rzNADKMzQi41khO9an6
EAe7XikP6V1/heNTv7GwMqBjetYih8WDHK5YJIIJCuDRRNFmQGShae8pHEiIDFbXwBaSYsPK62CL
t93Q3PjbWPBpufp9B3Kigl2BQX/cjM7ZqnZNuLasrRnvzPzYzDtGcQnZ0/G+mDZTcjD8Q9xD+IHx
pRF+c1BJTEfrhRyeNuHXUHzHb+W1iLDIMOpeMSrSV/oTKfIyf+QZ2Sj1Dj6goWPxJQqXReeEwCZz
HtDCrvllkIXdRBy4rarmM9G2w+BOxXfJjs3aYd9H6YPEIpTkvweu17S8qrl5TXFiZbjLpk3SnrD0
rP0ZWeeD0LapgGC4au9Mncdr1b03ix2bs5HH/ccjGrav3GfkSmTxfvR8dAuBi+fWz+8y2L+T7im8
mvw4zHtgEx0SRFRBGPnHh+xC9hCemyl5mDtI8XfN4NoGTEsOhNtk2mT8m28lmZxX4yuK1lCr7QN8
BIMCB8m8x5m2VVxK+LzeWJpr9m4tb/bylQX+LfA32H9tA+fduvjwgzOoTERhhbq325vyRZKtk70l
hPKCbOcOrlx5l46X4BmbXf3lOAfsHDE3mOVauBT8DbSQxt8E+EgjlAE75hXMHJwU0NsHzzmqMhtS
YXOQ+VUDhF3vLECN0d4k82Pc5HKdzOdoQnx47cGa1Cvo8/lXm91s41DHGxFeUUhOvcsEow7cEnm8
saqoe15pnUS/WTuKZ4y9cEBVCleNg8wmQEs/uLxAKNpKA/bMxeFtc/WjfdCczJzkKHf6mIi5TFcp
aUnkzWgs7mNzbzjbpAV24BFXuJozjyLDMTZdtC4uvDWu7Y8cdaMJF838MFKXnMzuBCOyKI8muTdk
6sTKk3S2NNUoXPv60OJtcTaTcR8hUkw8ErZaeQc6CB1elh8cmxrNIx8UL3SJZ2BlebjWNglcUJfn
SJkwQ24hGfqUR7NnQqAU20B5KHnFtMmJGOTod7bCDYwvkblWswtZLPKtKQ6JPMzOdqqfHXvP4262
JyyCdr9LtuTBOERkkroSHwflxswLC+yN+6eKTXiBoNGpSscHRz4L8YjLeYwAbgVQ2p5h4CnClclJ
F1uV/SDcNjnDAAwnK787sUPwkNKHSBjtkLjkHBZe0ptqXpL3Snrp9JyQQkD9l6yHLfgHtVlJYgHU
h6zyCIQDnIS2kYkf54d9pWy4INYLlqsapytmZnp4HNZ8l9k3IxksmQ9WeCVExsw9OmsNe0wUu4gC
M2xb4PaHQ0JxRUxo4RJXReMk1ZGwcNLH5uSSVsia0ZnrltWdVK138dukeII/BEMeyQsp3FdHW9c0
tSh515qC/pDUXhBRLucEg5Ot5WXOdwtxIn6o47VD0CFOIrj/yoKIaV8SiwoX8BbZ43KnzW5rr6Zz
L1xCNdQZBP/y3hXlSjgGVVGj7dm5cQhq5jczOYx3TePx8WYgNuyVx64b3sfhXa16arHN4Kp0MUrB
LQvvlO7buwS/w7jWGL9eIFE5yVpWG8I1edPOFu9nobxU86b0r0LdWeNxVg5hcIwRgzV7pulZupsM
z4GZo93nIRkR91ToFLtuGXxF5CGQmQDNQsmvXGjisBr/gb0HwxpiBxrBnMHp3YRkb7hWe1DVnVoc
2XwVtj/r6Pjnof+oGj76fRy6CsKMF8IqQcpAw+oBUNjX5MVX790WdG6z6eZ9vncAi2GL4lhpzoB8
cSxvqQN6PGxyqyhnbOnk3tQTy+dWxk8TizezS05JXzyKZT+sCnjMmWfGF3ivknTqFxPIB+P6Rz6L
sd4389qKn7QJ3ayHj583pLWkjX8W2UrydJm00VZdsmO1ls4qkI9Fsvfpb9UeS64gUavesXsP/ZOm
eFFw1jPKTa9XPN5SB0bC3lLQILojJLbWeQLgH5OJwEJ6JmuGBkrpiXnbGnujRB+zGq0zFrmGRo7+
BJvjk5afnDn3r9Mv9lzVQUJCXb9m6UlZneh/ZevxlD7ShWF14rlho+UJoULQtC9pOuihLsGEW/xG
Fct4lZHWyeBP9CI6Bn/AhWJv7F7MYP9Z2xw218R5DOOmovXX0uUOk2tKVpdxNe1Tqe+qdzV4aMYV
miCzetJLT2seQn55cp3lkzAQ7XoJixed080kD7Z5pB1DufalVefR2pnOhfKK2gQLMhs0iGEenKi/
luwDvwJW4uoXcJVC2+Nu9/R3yhOFh6xf692Jy+sf6gAxzymej5IBozznHB7FXlcuGadymppQ4/VD
iAqEU2VJSys4of3S+JSJZNQelNKlsYkejnvEQHVEbdQeJgWJNgkJdKU5j3FqA0WDuXZtOXisATuw
1C8lVD05Kxa8DL2c5up04BCwgXR5B8+T823sJ+DHRpedM/ogsRYsKB4OTXs2nLMEjS3X3Me9N9Qr
p2XjP3T5Nkt2CFqiZ109U5BQx5J7azWvVLZ8Fy8mu7FDA5hDCYeZnEM8jQ5Eh7xGXh2qR8H/gYn4
Ip4x7Iyn3k0GjPC7+ouiE0X074owPypI/TPnmRm0A6WjQ9sspSc+Nyq6hLpz4W9p+lXVXZ+G0+AZ
6WP+U5HYzS36QLsicW5VN3/f3YiwiHJ3eA5f+WFA49oNt4f5YUGKIm0Xmj6+wSf1mcbzwS6O9OjY
E2P/Wl2srznivfgRaCzwGUQOuamL6Z5xC0vthZKRQ0axLUFfsoGM5c4sjsrin7VGToI3jTVk1iBP
Jo7HRBkUbrAqoDplBTxQAAUJlYIfNXu5woKNTjyi1qrFflQQzK3CEA4dkYCSfleugcWfmvScp1D9
1TsRM6jN/AV8tuqcpS/czPvSQF6u6E/UXwsKad9wBMZsfmZgXb7K4cGf98kMsnDr6JvbOHrad/qa
O6BONuKsBlzMSTvMiUfxlNtbQVULKQdmMt+hbCjwOYbje+9f4+gWv/m2y0EQdA4vbsiXO1PJONSs
+ERCF4ehZxBHJzuItzyLPicTMtQIc8dKDcAIFoOE8gAj+tpXZ+dhtpeXhN0gFe5U3g3EVyBv5Twf
A0R/sPqXgn6jMYudJX53ibMVenQcDXAI3RMIeu9Zyi9nbLnXWPRgz8+7QdF2U20iuDpOcIZBhU23
OdqGio8D4K1mPKGeY+4owqX9K6G4C7ICVJ2e/7bRhZV0r6qWYDSsWTlntthK8KczywjSbO+qMEc6
OLWN0p8qu77A9CQxJUW6GuAoBEG26ca3WHUp5oq1NWmfnXMZBuuxmvtjwVnVVykjrzXGWAoNc4Oj
bx1J7V7tw3tp8viokfsQXfxyiQtL0ObOj6OvueRCH4356ECSoDO976b4hMHgqkGb7Y3uRI7uTaaI
9bAIs1iPGXwHP4NHs85oXXLw9zAkBCuN6zPeVAKcyV8jJM9q9+0ExRwVyphD/a2oKI2ctk6dJGA6
x0kjurf7TZRS7aXjrXXU1ksr/waW5nkSdMIMQ3l1wrc29XOKHEc5kW4CciQ41ybzBaYdLRZu2GMx
AOlVm/YGWAhzL8hZuQT4ovEewSrXqWgGoSprMxZY4KL4N6Yiy4Nf82F+O6y1ZSxaYi9ADWtwwPCh
f5d2duzr7q4AqqbE4VM7majYNcgN+fQe6GzqSa4eY5CNmFx45AJWnOo9bRnNsBZSxYpyD2Wxps2/
lD9mdoSNsliq4qgUuzmcFe77fvYYO21o8BnH2aRVKXHkEOJSMuOJfvVGwqJpxFDrUgMSdsheIiJX
F9mDSTwMCbl1XD1B1ipDeczL7tx2r4bELYnhBwk7NB46k2pfiW3nWHda0WgXbBZb6kSIPWGukDkK
Qk2fY5AuAdPWNncOZYYUbfY1xssmARwwhpmHWCzzVUERleQFlmIz3VThHbZVBzhYREae36APhPUT
EqdAxni+E8nXkJm2a/JJMCTrfofFd4g78B76RuTK3GSga9MeaZKnlExRmDfwAaohR3mY7ObK+kUU
twQ2DMy1SwPmpeCJBrC4vaZoa9hoIMPSkIS91H6KSzqoKESCFeS1ExIS9L9OrYNLiLaB7qq1c7PI
JmKIMHG2zvY9KnyqrvDFCRugWQyPOCdOEyetOqMa7w+diF80i0CoSSFRNs5K8BUmYwORyZgJjvpo
LKQR2ZHnmGCgmZ23UhpfWauCvsGevN7USXxyCF0jTnDJ9i5pgebxsCYJ4F1LjF/kK9C6ou3O0KZ8
nyN9gQAR6lD4BY8XTseq7O+ljkW483WauQxdFbR+EFLwl4pPKNa7bIGvd5Aw4ECbJL4ia9di+tl5
CIY072L/0NOrxkPppWHyDI8BmRWh3rYuVvTSR6iZZAIEIaLAyafBWjh0+0Ax2UlWrwssvmuapWWb
hYeK/DZuWm7nwX4ebE4LTs1jVnXG22CHe5Sbn2pENTEpHCsLZZ+02J2A0bODdrmXpyBMQztW8Q5p
T8GdSVoi2RAJtQYsb1/QsQ1juMRqrB5tQ8lWPcItD57Do5H49Iaz6Tut05jNlHwR2xJeolkTgJjs
GzZvjjq8yojpCr0eNKdXkyu9yjp6BDg5DFB5ZHUOtU29CNG70F4tXGponv3O0+DgtOMp61rhNm2a
e8MwnozlvVtj/Y5XYmPVMXtxQVwOfHYIttmz1RkPI+gjJKX7rjAj1LExqLW2ckVoiYtvT7+7itM7
Mld2ZqbK5pCDMrTGJWnaeAMRwIaBOIEFxQzhZxpz9t4oTwK1J4scZB2CH0NgbmqBfxfMxJJFygks
SBfcZ7xtpuBxrCmT6/gKFLRnWG7uNUbnG70puMfI7IELVnrp0N/ZWCnHniZTYtHoZeOOUsveyXst
Sp+VnAAYTFVbgoYNKEa8pL4GQ+PEe5MglmOrTZ9THOE7ID8A6MTF6ANaKVNysZrxN1F0kdvi0cW8
czPm+Ah6ugGDGEEgVbJXM6JRwEjfn8xnPFV6hEoiGSn1y4SVJGSgv0oGWk08hSuzTzOMcHSLLcv2
ZHfnp3q1IWCWPpAVHfVliplNAP91mHFV9upDe3HrOYzYABe1/RmPiE891tRuP3ILmbWI6JpHJ4Lr
6e9oJL1B9lv3dVPA4qCwCOuV74J+ZebpYUSm9jHCVwAXrNpaU63UEu7UBHJftVfqmDwociLLN6Kx
Kzt8E9KwWVWxncUVe6Awh+vsm7Rjh/wZRScRxBPc0KKgLUibptMLL4aHLnUz2AwTjSNiey+2yUBD
apF09YLOuxFv1Grm2Ez8mxuF4kFxgKJSvMJuRUVOORDJQ1IRB2Ek+jPqp+sgtbew7T4MKzvgUtoZ
I/VQRvSZxBMLzfWE22A3yJfaoANchxI4v5EugNwYpeWbtIj6K8f8vUtoSiLZOAyQvpB+r+ukavEc
lU9hYnx/2Gr+rkHywHfwBloGNNvCHIrL5AWp4YL5SgCG4jPWKdTSgPaUmnDYNotqq069sRuRdEvH
1Sp8F6igIjUHghe1r2wh8waG/mfWO0+BqJRDV5/D1l+IroLGdYalyIQFiYo2gOqL3RILCeitDCSr
0+enQkbWxlkQIhZ2HUkTF4vfrhuyFvZIdu1mxZWFluxH0/nMscPtGN4WEeCsYqi/Jn9oWbl7ztDx
A3PI+2EKwMstbOKU/l4laOwOerCaW8tc5XL+ykLQwgy13SxMOxwowXOtJdpe6326QXquQF8fifCd
CV3sCYKFtJ2E7KTBzB4w2cbJMcovZLH7ukD4JCr6WFnQX6ys6bY5j4+uh/Xe0pnwRXV1B5LjbhbC
FYJfakihbIOC007X+Rb37ypoJpAdhbbDQ+ICzulJSTBQRFjjrvdDLDFZaK8GH7ULz9ek31XCVznJ
m+9+/p/Encly3cgWXX/F4TleJLpMIML2gLdv2TfSBEFJFPo20X+9F1gOR0nvuWSPPKkQpSJ5Ly6Q
efKcvdc27ntAV21TvYbh/IGkwmLAwsACXZVHjvJUpzVE9GZczYx5pInyJ2uZetTZI+oZWiQpgqbe
V8D+HbKLw4G23rRt3FKANua4wdD9jD3/B54rVAi8k3rVK8aBIp4JvTNdzCYKMXob2ck+d6HKSG+E
ec5Yqq2sb0OEAVZ1xXuNuGijSxrVegLZMWuOTJiPVjoPGKGzuo0BdLSqmHrGJ8VLhqFsb7nNkwMc
EQBlecVazz5ZfxdF2m/Y5ocVmsFXp3FOEUYhznpJjBSt7UiO8M81W9reLRqCQwagyQSZq8+zayFi
H0qNIo8uYks0gmcC9srQ+xmE2cNcj2fVkHEWK9jAY1thONQnU0FqTWf8F2aDj7snhc2h0wzNfweU
8mtW/MjlKscRcQjr54gc94NR1+PGyiqUgcYL6akWtW8BQqBl225cl0QlS3q7NGf/SghWQaSOnmiP
c6RYDVFMyt1APHxbMJybpijcZd+cDvn0QFZ9GIPPFaaGk2u/4yKExG/Gm5HAcyjVi04q9AZGKKS/
DkW18qM336yNm3IMf1Q2KZ4S+zcDRKeDWOvsDYNDzRlTd7ieU6olu/XvAq+7Uz6weKt+c3CAAgbq
OVk6watXyWvdQrMWCfFS/rNX0G5t2vabe+93HSeZWL/MEQ69Hou/muiRWjj7RouZuUi2gFNt110w
Zu2X1Cl4FYHa2wnjP12b8CZdnF4V/Sa7ee5HfW7K4ksaq9tBRmekST9qo92QVVpmxYmMMrxEDp2S
0O1f2q6Mt6gPbsawfrM9qsk5tdpVJt8qt0fPw9C0pn2L/qyiDQcMwu3Zug3A60Qbc7rFZogSCueo
4nJpHr2kAfvUOvalLDrck4JWAXAdnnfDOlTRl2F+MxPyGnWA2AukP0jQ0srvwwkIRKhc5v8t6IXW
sw+1u2zxJYkVMCNXOXrKVRtLseqpXFMw4FTtPi3OeX6am/Gcjn67NvENEZPifB2l3LgxafAiqk5F
ucSw2KZAbzbtRGc/dlO/y2epQBfS6+/i+nEa9XOVq+OSkzK2DsOi3NJbZ5PZabiotuFdGtWrNxKA
jLSKGyKH3R1O90Eo5KHyurUrGK40tXeq6yxg0DJtjJJmUDVygh4GDhN+jOlgtHfAWDHXJsm1Jxwb
+lezyQ3GMK49HT8zvbyBqGyljGA9O7DVTQQy7ZKpqJvxe1urYIcMuGDu5DOlWVwDbog3Am2TIlFo
/pC5Lo6Bcg9mgSPRaLL3uSef0R7qTWoEByF7dytM4j+DvCFoFnbRqm4CItIjkAHTaOjt3Cym6Ki+
lTLjWEFuIm2IqDvdBAgNOZ+NyUmM9SEVSp3StnhwyvngGrraOFMNmXAo9hKcNefwizZnOqxh/47w
sFqhYR33UUe6iz0YcMLwnW451m6LIVXnMKJBh8LgzumSgiya7kymyzWNhT76BcTySQ70VEp316LC
NWoQwpjh/JUnvxdtHB4zaLz7BNqyaXIKiVw/2bsT9H5cKo9+PvhbUtjAs7GkryoMuyhv9b7HT7MK
R6c9lh2NNgsS6EPkc9ZKIJcekaRBqgsrOIvOmHC0w2O/Jyds05dJtA9pZZQD9lIJxHOP7DgFuIKz
SxXGxQ4nf+v5tCVA5PASNAuKJ9y9sNF1lnDIWD3TDDmxtSl9dRvgobowCN8pAGm31XJ/1yxLTbnY
l0tqPd1TKoog4bBl4VVYfkUx+s3WjRlHcni0twQ5GrYz035NAMekZrrVuhh3mTa/DpWVXitd/2yD
8QGBpsu6xraEb6DfmiDnqXlLuZ5m5lhmncU8lSxWloSn6PCdCyDyxhPNphd6OuDigQUu/EOhmgNr
ZX2Snb8OO/L+Cg/tYaUqSp0MlrDsvfc6cAmUGQl0jCu0gEOooVfHLuh71bIzD/1ZWf0+BMQI2jOn
IzjUF5TZFk2ZtjyQ3fDu5bRvUzMPN2SuDcKIVoYYpkNZ4t1wZ0aRKe4vyPuoMDKkUBGrnsqJxk6G
7FAu57F+keBOrY2Qtf5qjAgfpiEp0CdO1CNWYO5zUIXlEIlNqgWeHe2PW7fCnmVMHgLeLKjWxcgY
TcaOenJpH0BKPLrKad91F+/qIdjJzpDv0qYdUVjOu40cIW/QjGkZD7deleQnLK4tl6jY9WbqnPpM
o1izO+bXtJeyfGKK7FOUKlq8PT8BiHVerofZ4+9i+2kaRf8YF+MenT5Va4bkhef4J6wBoMPqp4Ui
fe+0e+gppMEn7Tdp+K8+ZDvUw0RLV4791Nf29wEZbQpCrnKEOrljeGSNdJBVx0cuIvqCuvRuam94
agrZ4m6kRkQkAPQRPUk7vDX1VGwszFXYwVS7CjouO7UKWiOc7sSL9gFWVuxNBbOo+ack7XUT4YGl
30jhVHblzwjTEpJRjqGhxjFlvDraSail82QTjt5mJvAEjrWTrwIL/X+P4bpthvAQV0d7IXjbsjz6
kpq4SWmIxSOdhgLfUcUwLxvCeh9TukdS9aucFxzM83CbOOiTlGq+64h/IzmaPkeC2cqLimiVJt1y
kBHFWhfY7FJm2qBuRAjwzjfoNIeD4e+MQJ04IMOot0/KiSdyVfJx335mv44m5yMzYraja2elZqa8
VkyG+4RUuMV4ipkTRnnZ33rhyAiFwWrjcGv50EKLIuB2dLNXHWT7rkAT1SV43IZynRlMCPw+u5sN
lGdx475KehVIZOQeOvXajNi5JXOxoNXBPpbvrlguWkm0UxkGZ5F3HzIW2UFvBlJRePmQ4ptA3/pD
MN1muzzXQLrIyVD0TacsNjaS5iHCFQKDSuo0mv0e4pcg7c4gM7d1Zz/4PopJYwjqfW1Uh9Br3a2D
o9YmBgAlAZpuLaNDS2tPMR7EIVXv3ZpolZqc8I3MPetmxraL4M9HZ7wAjsMGDcpApIcYinrT1nPN
2DBbWMzzsQg/Oh3mL2xmO7MegStgd0N7KIq9yznVykp3n0XMIxUhwEDOuWfVcA8m/qmI5/De9/p7
fjQqYdMKGeDpV/b98Im0lm2A0YydufDDYIdfoFiJjGFlNjIb9aIRSjH3wUmIINtVmkWiFfGhmfri
cSy32BCKO1UZ3O0L9lt1bz5ZjgzXsWD1DlO8OiAmxnT06xDRL4dKYHKMA6w4w3vcJOBEboLGQeFf
IYHDOEBtaCHyMcA/OuGSTtZxHI2+xEqi6GqM96jjNhV9BfDXdp5ZDqZqhvyAw3YDJN1ceQTs7lCC
wPWWyEXYJQLivXO34caICY3o1fAAMoz0JSUeqpqDehuPpPHoHbJxxK3ZqLcxLyXDLrQnLPKmxW/O
4pk/NKA/aT8iXnWn8VXl5rRjdCCeyVqRF2ch+8YxIU/SzicszPgQ4hy7h4EYOMtnfcg8pgoR5Ge0
qEHwFzXg/49tbPdRXt/zD/3fll//vaymJiZa8H/8+qX+62u4Tev39v2XLzZUEu1033000wOxdhnf
+hfhafk//2//8b98fP6Up6n6+O//9XvZFUg+Hz7IaCh+cXf5eIT/z4awXRcXH+/gWbV+7/7t+z7e
F++XYdr/YuNxMV7ZkCSUpyCh/WULM/CFKeHCYPBcubjwLexn/8sXZlr/kh6VKlg6BchASV6IZhSC
ZcwU//KXn+bb0Lt81/P/n5xhzq9ACHcBQy7WMCVMXiMGtt98YV1ssiaSu61whwxR8sNOk4lRDEfn
0vpB3bCYLe3g6JHeNtE3lCm29U4MO21FFf0+B4MLa9OKhr3eVUn4pTVVvXM6LdcWNuYL8IRj1jEo
ID+abgFhzijDmuQkS8/edvmEBrYHG0V0e7x36sm+jUy5nvtRHIAUu/s5ZO6bOw8IfYTRmXd19x7Q
UrhVy1QmoBSx2UkZMhd/Ima6v1I/Pq8LJjrPwkQkoYb8jgJLIZ4bvo5uSeUhLkSw2mX5OK/BIn0z
THdnWRdgqAiVnLzcY+a/7ws6MB491MRy221S9og6Yo/k9ELmm8EnkJsjWHJwPKLQqpnxVCV+VLVR
nKspeC97jDaBshyMB+Ypo85YMSFMzrHDGhnNdnTId820YBFJRFq7QOl2FZz2lKV41dj1yGn3m0SD
FUsEBMwxrNXcDdTSFNo4H7S3JjBEbDtn2Faerm79IJq2DHPOzVJvRVFjMR3/MMYI9SR9yRuh6les
vISDdTZq0T9BhH5nCC33HHMbKjRhuY5nWQuw4G/gCasmXALk4JUkBZAxzYOmxLyGRFQ6LbIPd6TM
iJoxXcf1C7rzjaET+9WQ4knp4YbxQvqIM3xd4fNbmxkowBEdy47kMcbpihgf+BGMW0wGeNbU4kVo
kovDcHxvVqi2m7CTnEyJBlJNTMefpNmtThASTRyw1tngHp1xtEiNsfTO5/m8C1pnQ/MClaijXxwe
ltXfloy7v8hJvzBmF3zM34BKnxfDMUGcCggcSizm0L9fDF/Z00SBfM2GZKNq4jxnCYhCpj+dliky
nTcbNzrDLm/icO48VwNhZsyw82Sc1iUOP3pQ1hI5EMccxOI4/2ZEGN8ZE1Xb2cp+1okuSYuouC4B
tOp/fvHmf1g9HEfZypEWBlb/d4RIPzPfiiaSefM6oJFcbxk6rxc2/pY+0goLCSKbiN4wiYs3JAqd
nMj3b8CN4JnU+vs/v5jPpeq3Kwmhx+cS0qwzucd+vZKybhrtqPjWqq0CvSMkEpAc+BOkT2N0xslS
hLm5Gf2sfBQjzoKFXlRn9fuY4FijWEQu5Mu7wlW7KDCSbS/VBaAAcRp6Hu47RLMxiHl6pcb1joJm
rJ+CenqLiToDS1UF69amZxTJYDzatE96ZHqa/E7wX1FwSGCBwxwzv7UjvkoARsxax7mg4eM1eNZ4
1AxGgtuhnu7ywZqXGcV0XZm2PexNAf04VTEo2ezJjeJTlMs/kGDsBX3x25UjsAd38mIPXradX69c
Cg+gp/941Rymt3Ue7p2EiXffEHDhDZQ+A2MMl9q4MzraiXoJuUiuuYFVzAXstpIDR8zEuaTpQPDT
xCF6Zsq5J4B4XaHB5AGcoZMcDQYbiVL2UYXE2nzyUCcMssQvQItT1GS1I3pQ8hwyHyVMduwqKVqd
xX4EJq1c//PtYv6GIF0ePCWEFGyhYHDwYP/6pnUxeRO4pyshJPHO7E3mm+YusUlmIiVxMe3FRPbI
faDqIyEslGF/YqktW+tvV51tl+pAeq5tW+7ycP1tGdSjFdvg/6+sLCinuuSnXe4lGVrorPL7QmC7
GCzkiIl44sod3ZoVjYX7T9fB/g8LEGsPJayzwFEAxfz6MkSYqcwfxDXSKO3aMEal9hHkIfLoJGpv
yLi/cMZKL0MlH0QZvGV+6hxbjUCcA6wiFMBj32kYpWB8LM4mzlniw1PugNdEk9PsJkx9VAMmOR+y
lIIVHLyhaNTO2Hj9DvGCbzMIJWSeVkW7j4PQuYLmhz7uwsqOWyQb//y5/w6W/vzcITUqFyu+78PB
+vX9RrZhzZhHr3VM8LlJ084qyuK5CYnN8KZrxnwBVWqPWLXw7usjSQXJystnmPG4vdwmO9ZGPV7z
gAf6c6WtBMveWLG+lR7Esym7+lbPJCD7oVsNMqLR9/QAk9U4obWukeoUdKY2bRk6R0m2EmASa+tO
c8OUpaKtZLp7rIpfxeQ8JHkEALSp7ipBX7etY45BnZOv6bx7J2AFHW4NxEVF6I+bTvov7i4obQRN
xOtwtjsxRKaj3A0twx4AwIaY/ZVVhUSN0bhcdXTgkaIn2eIy2n5iMmJ1TxMmvnj6qp6QbMpwoksR
+FdNcsy2yfvqgN54KnmMM3RoFHLgPf75w1lK3n97JqBoLsUvEAOezt8+HGwxIaQZyAH4agVEyZvW
LL8Wqq+PwmLVmOGsbPMKOU4bC1RzBqYe9+gVBSyzpkClWhE6IfsXfB05gk7kx1lPulDT4haxbE74
9uLsR7is/ewPTOPPze7353mhxYulpDYp0n597cngGU6RtVfXit6pPBoSmYhI6MmnDpYcSuFOhF/t
wgErLaOA4biEoZDqrFpchI0ZreuSG6N0rFdATHsIJvlONhHmzWC8NWAeXsOYoWPTmKRNFx4+FIwe
bEhM3puR6UOCwNGiZ33jp0ykPAtKEyac4fjPH9B/2Ck4dDg29QqTJkBKv75HJ5QWgJXqOg3sBM7Y
ApHAAjjr6b2q04d//l3/aWHidGTaJvW1Cans199VZaRk1A3mYaJvtoER/zR86px//h3/VjQ4y+mL
B4bFgH4TXORffwk4HDH4lnVNG0Y/jcXcwox5SEcnPlrp0inJ+OgY7lMDOpi+pkUigHdXz83Otc5G
RjntTMxLrZY5KWEyjuHuhB/RZx8A5IVTv03tyDmUCTihTdBN5RZcLRwdGMFGw9DTQKFUTfHdlHTl
ujdrOgYhWfKf9Rs8BSZu/m1HtAsqBRr1UCxwempm30uGi1QuXqDGBzRN3uiNXQtKSDs/Ny5Kz94d
H6oIe8Ul6DWHCrfs/7CSur8yRajfPc9j61QcHB04Jb+fHefKDIHBYgU3micdOuFJBoQrTSYi11Ab
O62EsfZJuafZHxcrR1GXk/fzYmfFyyQz85wxGoBcJvYVWshI84y6HowhiBdiW09kZGF5sSvOfjMQ
VMiVDZ5fPhsFTmE927EFq9ADpRRIWuWu2EiiCLYxT3notsYJmtQOpgafZ2uJEzEs96WOY0ZT+No7
o5Y7Aj4RqKX+sNVQgvdE+7LH9WLTqPZLidLfCEL/PKQFLhYWlThay+QLp2j8nJb3o68iBn1z/ZBA
dTn98z3JZsRN9/eVZLmwDpW/LxbSKjT9X2/KEiLQrCyMu4nE4JdZJlJND+FytW9yz7wbZC1uonL8
ay+2iai7CVLTXOFgvSdDHo09x+l1k2DXEAmx5bG7WL8HfGAcJ8MB1X+tKqhgyiZopUsuDWjiKsJZ
OGuGDSFw0ZtCEpTWiyq+Ejx7seza2sxz+qp9xzwwyMnPieNhw3C+EhXmX+YSiKtFIBhQS/rzC8AM
eAGrdO9pa8V8oL8ZPdzC6CWUjZVicMdrOh0tzQhv9C3aBzJm1B0tidFe+c7MT+5Bpn54tP4oKfK7
kBAnUIEWck5/PvVsUuZsMDbCSH6XpS4SKhzvEgcirqEunQieang7obsOq5oQdlTEhybtyFiOSLVs
3bhe12FxtVwvPkdJ+X1ajlwxFNap51F0y/ihnLARkPRxrAes2XLIo3PZqu8egQRdgvt5nImEJAas
kPZRi/GNdg19RfvDSUIwrm2NNJmtFVfoeITtGUPUPeuIp3gMI0DNDIPUDJ/LFugIWZQOdoEVpCdR
YVXWUEbpwzMCgZ64UkR6HBh7EsVJZDoYjp8V88QiLKxLlXebkFHtadLtrhjQ4DqVvsr+R2NLE1UA
lSI2/fAPZbP7+w6w3Js+sCJbeILm0+879FyNzuxV+dVIk2HvaVZNAnLHnci1TzImAhl3cF1Sganf
vSYyDpntEuusY8IfkcdXkk4wrGD0piH2/kpcyVLFStjX/pkZLIaa3BDYyVr0yQzQJqPa0B37walX
AXXhREd8/DXKE8ljvdgibKj+XFsPiWfU9SMqFRybhC6gTqmiDeGT7drnWIiWkJtnStRjQOIqmMv5
LjWYg8Z+9sWn10xfhIkjIsQP2baXyOczI2qk2npjculM5HMzzd61YfRQSjCp82lUf+SH/0ZWXlZT
n/BACnHT9H31+3kk7ozItRsDUSxjP5J3Gbr3vQd7LUHbqvByAS5azc9iai8uRpg/rDm/97uW3+7S
8FKOY9r0I5fN+G+HkYZsrcBwvQvso1VDqCHympMpG4QZETt9l5hohhO5mzq9QRC3UDr5SDWd+7Uf
fwyAP9aTZaNrKj04mfbRTJs/vcL/sNuQFeHDsOQycfv9tiiqMMUB4fsXOv0maVw/PCBA2LHG96Hl
pZS5uA+RD9ej/ELEAUaliW4R8mRGvyw7U+gzc+0Ya179QBZ/2Ak5LP7bku0LIRwX/pfl+LRyfyuM
pBJZFqjyorS/pUZEf0zq4xN8qlsmG3hrAUvCRJYpYUXBdIjyxWWfcdIw2VsabKxInWY2FDR8zAGb
GXcyqRDeSzq+x0BAOGo05TpJsmFN4Nc687HugOLZAPCLVmXVyJfO9MedP7jdJhsc+cJoiSBCUlf2
YTjiD+M8fvQbpGqTbLpTMpf5S5bwAHpNb5wxgpiVsMkDqs1tV7X4pZcvnYiAR2FQRAdZv55xG9xP
bTc8+dXtKPxnCJrV42z27mEw6JEi3HO/eAp7Tm1X3+a+O8YZAum0jcnus5yCN0e0RpdV49HMmVq6
ub+NJN1eVPbhAlpawbpXpJpdKGaA5vtTvvOm+NrN7Z4IHuMUGc7ELtZsmolsP8DXw5FQ82KrpdyD
AIuZ911Vh8Zg9i4+gihctIgQiKgZ9p2u98UgkodostiodGIepRNVL4UwyG7rpujSy656qdrhyeiT
y0h5/9ZCLXAmSDR+z+Q2c5CshMBJAC4SRBRUpIF45kffyL1gNr7WfrAGhLwjfQG7h1iyvGpIRClU
gEY1Kz0oDctnPTXFdHZC6yH10pim+nw0o6bCTsQkDrQEc+QxN3cEZe0Kmbio1sevnpl82OWA17te
cE1Bek9+m++Q2MtWekLggB5M9tzvg2I4KILjqLHidMmeUM47a6wxbbrNxjZoUxexfhhGd6PmtCea
rHoUMScNN7F+ROaAu5tYUAqDknQS67Z1OmdVdeD4q9j5KZGO3Xa52htD9zNxrQCpXHnLWsYArGnv
M6958DV3lz3nWBCTZ0pVq9vVBQdhR34vbfXoDdOPcm5vjZlvHiY6dA6Hk5GEOSRBXDO24AchFG3+
/jhm/ddKB1+LFKuZhWQ0nIfvcsD/3afAfhPvKc0bGjPdreEpH+6COoP33KKc/tK78ghUBqkPhTJx
j96qHcJrNHQHkkzgn7XZhTSI18ZPvrGpvyK4O2eU+gWusbAh+Y/EEgTRen7MaMYzL/02Qm3GwIVc
ZoBeNgqH2kjFwVXm00vMjbSKJw6pZNLdqF4ZR8drYGwawYIuSjdNh71HG80jvH8QxLLU2E5LosOV
xyB/9udDGNEqbZri4jT5vLOM7tUYmZuzAsI2iL1hI7OeJsoyMoFfQr6GoYlJjoI9+mb36m/B1tPn
L7lOODvOQvHkJHWXX6v+x2C4/bV1uZK9d/A6nK1taa79jPG9M9hbr5zDrUIesCJBsiMzSz+WiSIp
yv4JF4uRdEU2+ATGwVbmcert9pyWpBGaFJ/Yem/NyhLnkXI/G3FnDLpa5VBIV3GSXmtnqsDUEfpu
uFgUvCjf+B0hcDmGA5/jTkjv+kTSHgHt4VsPUGit4uiLoi+LWC8HPVafRgftssIIQB8JGqtPrV8Y
3rktJTSKulLrpCTZkqSUCpG16jfDTCTYnHwIl2AoJPJ8ZON42zXji9QkdtcOSj+a/IoVZApjSE2E
DNXRD6P2EK1b3aVLODkM4puRTWLnh69eiOwgyxML2xiRsbj+dRLM5yEwqJ0nbPJd5p4Mu313227D
yfvNSh9yySCLIfANMhKBfCuv4a+Kn0PkfPFnDMMyMqBHuFS/XfqMcaBDqpfNZEohM2oDtE0LNnEg
t3FPz5IQrCnZk0LNMH9RcIfldx89xKqrBDLVbHxlpX8NqmTYCqIJcqCoq8DHx+WpHwkB3rhbEQfm
YjMH8X1Prs3RKJ96rjIywJDAshEqWvpqdwKLooH3uC+ZKkjQq9J8k8hINl0E/cq0yn2hLQ9BoDaR
BI8W7qoIgosPYCPIUrR4aPeKslw0KtLZx+OB5ct4MHT9De4qgxMnwi0IYMIuUTbaYfglbsNhOzkV
cJGkOhA9v9V2kK5Ho//h2M1l1GO98lKTZ5fS9iYUY7OTpvHioFM5mvIWRFZEzg28wKDWvLvUehao
pwF72zBD3i1Zk7IRhCTFpc2pHEyyMZusnQGXjMM2TepHRqE+px8M9AViEk4wgkDrkQXZz/HHGU2z
H21YJxMKIDS4wz2kWX9ZHU7gwb/QMXZWJaOBhPiKY/a//0MBXh67sAhXOScNgoit+QjI/TlW75Me
Bf1+Bh728AlHiQS2mBQzwec36cpDf/H5x88fl7bjK+1JtUnctDx+/gcWIV7mOZy34wApZ4gDfMef
/+KAHzvq7L0pc/TlDZCEiT43DeOQgnE0SNgpIov3Q9KyXDu1fIym5mcr76fOvAZm+phSD9FWXmh9
9nhA6I7vPq+yTd5O1rEolAXZwX0RadNuR8v60kEM5kjocKgzorMmZV3H5qtFOClYTmzUuXP9vOJ+
PuZHObq7weIb6tLFCcJB1J236HD5YEkH32DBMB6t5SGfIgE7kbVzPXux8yU2JZht7zJQnh+HsT5R
ac0Pk+nPuxBdI6HihKeWhNkyk2JaSaezJ2iLY66Cz2MPr5lFl9OXirIAZFOmkFjMjqepDSpabxVj
VjX0ztUMho0tpqdadbjTd0lavfjkFFw91H7o+KeVZ49rV8lnyakTdIFfnGtDvWV4cFaRqh66Fk2s
lwQ/jaYonpltz7ejbd72xoCYM/TvKm82V/WSo6tsF9uGoHIX1kue2dFdos/KIR8SQOe6J+x0zWkE
ZaED9xMQPD1eDrUXql3MUp0sN8Smb6XW30afpp9ASTcOJjFPdkVaWPYS24vyqPWMA6kscNd6KhvM
FysPmt1KgVk/1bl7hYE1bOvQ3jE3/yKJfzwII4ju6a4Fp9YF2S7m6L6awnMzY0lVvfutju9IJ3bO
dCvRW7KH900wcs92AYyl9lkUPkKm72afPQ1FmwKHGfaIkvUhCNWrkMAGyWVU68H+4UpipMIY0Fbm
Jv6+xXkVVZxoRgbEz8TonLqgAOGanKdOcQROj2GsaIbZ4QPBvteOz9yMve7SdJqeKPckK/9wldSk
c0K4XzA1waphpDZx956iIc9On39SrZWvZof2MPc4ynSPjaqc0X4DJXShJG6yconjdHZKuWQ1oHKM
bYsgbgHjSvWRAa+qfpulv/EStOw2wobVWJR70w4RSsXCOLR2fiimrgLwBz5jKvYwtQmv5/h/MzOy
hkuJGjOwP5JIZCfJ8zSy3tyq2vmwezRdfYhKOkWoeMZVUK3IuEEWODxXwIXx7sTlzxZh+KXu0qMG
lXXfT/WjKIpqbU5J/0ZA70NcjtnRLHE0oh6kJDHt6DIIQD1zGp/DoiEZVtUWFJnMO6WoKCevfR3o
dxwjO7/kIpe7PNrWjfsN0VPXp8lVRMOVrwMSwNIbNYovSdwNl7xSDOat6pjO0cNQp2Tk0IC6OnT/
pW+I9aDwDQ1ljf22wY9qhdWt3eYCBI6e9A5/ynbWxlFNLq6ADhBAQRfxoBrer+Gm/kOrQASOzNmG
hFRmZ6yyszkyBbLVOppqbxsQoUimC6eF8sC2jQc66AUUPv3SRRPotyXQMR6w7hMmvM5m+4jLTV2t
3rrNOB+ci8KyVjla6L1Hlc04FsbGKMRVV/y9q3W4IYwCrwV7Ge5R41a2I0QLl+esCRDSUprcBjgr
CWEjYBL98DcUPid2MIAnNrUi1UQLRgPfqunF1yz3bZj/ndqB03eAeBn9AWHIWqpYPvekA60SSY8h
hcJkVPTvaCWfU4GSS7XxYzE03SHDadLHiDuTEn1IqDXE5BkClOO8xf1YY6LKv+K81EfVITKfCJ4L
tXyIjA4ClXeXEJp7i0L2HJFdB23VTq9TTVnGMmnXlX8uWEdbV3Jk1tiNUrQZqJZXTl13ZH8FiAab
Hv+g8kl+J3bgZrboF9udZYJxqZo72S7dNSaxs3Trt3xcXC4GXGenN9Y9w8UVo9aWVQnZWlY8RGYZ
P6fDsAdpB0C1BgyUcN/cqFRSqBp1uutGMD21D7l/irzo9FfGK9vAfZkH4s4HKGG1jfdOywEuFx9P
DAX0GvU5UGjpPVScLPd2rl/x6MXLaRjc0sx6bxDu/SVCEGh096IOAEWKu2QoumNP2ADGxvRnmtAQ
8Hn8FiQ1ebdR/cPk3e+EbbFgd6iVnV59j5t8hQycgOo0HE+uOz33fJQ8viBgcZncYikqOX+Ue8cs
rdewvTg1iN5ecfCCIlTJYiQrDE29ETkrkv2mw5yy7jUR9VRMW5Bl3b04RqM2EanZohDtlc7/LgaB
CHu2fJtQTd+qEkhmCCw7V7AD8d3453IU6MO1+Bp7X83Jac6kFMTHTI0bY/aPdOnFLoM8uPKwPKwR
WFRH0vjItCS+aEe4O8oLcgxOkai3cuxC+CTFY8oRd1PRJigzPI/xYIEz1E2wd5ZeyYT55tTCTHBd
Z3iCIAf6YIR5W1ts1zErCSZ2tNqBMmdaD+EXzw7FacyTaybKN1v1Al25erIs1KzcpfAEaQZcLTQu
K10Z/i0d7nNSFVftzvErSUTmjc2bt+j97JxlUWBcgH05egwpHyKDWVPQjw0njKg4Zm240j9TSr/H
ESCkJ6f+RH0MoswJkvvETw+dU00gX/B/oFyHj8RSlLcZ795rJRxwE598O5+rxDiViuiVvBiwmkTO
MR0HJPg2ZK9c4/d2g/TMQkjbPE+LrS8QWJY4ITa0ySxufEJ8khbMyeLv3Uii8hazt7FXxjyd0o5m
SJFF5FV72bkT3WuIJn7jVgSlDb2Rnr0Zh5aLlyF1Gn/ntib1Y6qDa0dLVylaqhHOP9BzKUvWNFvR
wRnOplvHV6O03RMpwhcdCP/Etdz0BTnjJJmKtdP7R39OAEwbyUc+/k/2zmM3c2Tdsk/ECzLop7/3
8nZCZEpKehdkBM3T92IdNO6puug+6HlPCgVkVUr6RYbZ395r07PBSX8kc93KZ4GHvJcwBUlhV2db
ynd/StKjnRlwGIDmyTR/6DD7HsxiIn3VAsP1SsqsCMTfkU4NNs6EmWjmuLdxnAqD2+Kk7hKIg9mY
AurSethPw/iYasieQWxshQ640U9QX5CRDmbgkhq27AeHHpNNMBJ4X2oYncn3INkC//X9N53ZZ6xr
SGAGf9STwF5n0uNRiM9pN11IrGQ0AoGjI6F1T9LhFxcGsKtmQbLHN9p1GfzWDTplfFRNnt4kdqDO
jVFtYYaeI/e3VjRJxYUg++9Q355w0m48tI/M+wx5zvYgHd9MJcETUHzJYpxc3Oo1q6fwgkZzizuu
wdiP/G2cxMYhzhOc8cbsHpYPHwO+kflQCiU3O9u0rwxiufSh7/lIcBDAGjYDj0BjGuPAL+x3zxvQ
Ld0Om2NIpwdhpygYidSHbbMzaeolwGSdMLJtLVXGIBFE+UnsnkL6dWKU1rXM6mcnT+KLU5XfuOJ9
+jHeOdeHFxP7xoqG0w4BBx7l1OV/lCf+yJjQW2wB3XNhWw/1CKyvNvd9EoEzcsJjU5BgdKupIeNK
jUrD3NMLv2PFmSZmt94TUefmPBMaQlePSEm/Q32mJDGq5FEW8YufMB3lSJdfcyv+Jp75iuWR4nZl
8tiKZwcMwoFb0shtVhJPgLWUCZ/Au5hvJgwqqwLRWSTsFTH6572FzUlZjJWH5q4jxz8JmhlFf3CH
WjwjRa2gk9enaFLAc4qISh5MWEeTU4E5jCR5jCbeIrJB7yW/eExJpm+Ytl2oLlQvuXyxmqVRsAUT
WjmHEibAjniy3EOM9O9isrqruYVuHM51uO9cVxNvM5yNMwDwpLA3O4WDeIoiCz2xcy6hPpvs5A/Z
0UB1Wnec5M5GxW9S2rSKoRKw0abDeTLlE9phj6EVQXqwvX5r9QA2fUn4SwhQp6mSr76nQEp7QOhZ
eB+mPE2fB8r6xIU+P3peWZQOc69yuLj63tDdQNo3SYHd9uOaIQlAcCqpGlGTJrbH3zO3K4KA7NZe
D9dUZeqIpfS+K0khdrSbI65lFNaag3W2T33DxChqaCXy6uFRKbQ9Q+GkTAIC9JPzbCzgZN42YBB6
fBVzwmhb88WgDaWYuW6isn+FTKgOVWi8DM5CfbPL6CmG1VXKOb9LiZeQqvdLXD057bo9sa2RVyQb
TBhDAUHUamn4kyVjBAI6kAKLR0C+3VNAYzvJq968A8r7lSkRXGpLvPB240I55UKav2EZBEuoBPs7
O0NgZ9PWowsd4gs88Yk9n9fnXOSVJqpL8oEw/I59pNmmelpgPAnxqs4lHhoO33NlCx7TOr2ZHL9o
Gbf6XTnh6KsGLlFh4xLaZNPKG98+01HDR+KZzWHqjCPFv5BnjQ7RPE1BRcYdFAX83ZiEodeMyQmr
b7EmCPNjz6yZU54A2iPJLA0ngFGGIBZLMJ1LUiOPpmpXcBElfA9JD8UJM667IGMDoLXA+84BB/EH
5drXNiNRx8z6eS4wy4xJuhslKT60NY50gbFjeyAEq7S3IvFDPCNosU6L6T5kOrAPYk5NM0G5zE+r
S2WFfNBlC07S42jr0EF4Z5X60ZnCd1jXrH/JU1aN3jGOU6bNy0htBvVxKiFY7ISr3xJF4URXt2dC
VGcd6PbQ2GAkK39Ytb1ymUUkGRpxVKwwBCy8RkZ/cLV3qTXuU8kwkPSpwQmnzUHMIAp7nTvwSGpQ
L6n/kruTTRUqGX/Y2g+mpdN94Vhw8OhZJoIPcU9XjzCiozqJzp350mnPvWG5JRflqxOeY/JOjAxJ
0XwEQNyNUl1TgX1B8ZqswYZ7a+lyBiLt/yDCtlvLWr6OAxNfs8QPH1Niuk2jgJNvbigISH28I/LN
aYj75EU14nGayYpEAXUa9phc8qa4h6Fhb23LIGNFRJNeU9Hcl7p6wzvkUcrgice6p0dggLpUlyDe
apER++gA3bbuuQdqgnVjBl3EmMAIXAy29i4Kmvpi0TzB8faSlPgti/yB2CesxnGtRq0XtMVCxOlf
jWXq6vT5FztnuZrMReBtBWa28A8ADmzDRgX2fojWeh5e8Btl/5qK/f/YyPP/PTay+N3/z6mR9a/y
d/399xqh5f/4V14EU9V/4YXFWGV6eGpsS/zvuIhliv/CoBuSsqOtMeTh+O+0iENaBOES924Y2EHg
MTr977QIvmx0fxdHNLqX7/+/9Ag5f/fM+jQHOcugOLRtE83K9v5hcRN+keHF0T1wXk2cjvb3rmyf
R3/MLoqA3VENywCQS/omSAp4bKo313+5HDUXJtm61MoivfGSDCWk1RpSURfHu2Ys711JPdjYR5RB
RCN/0YwntggKvU8VbPS6mt9rgB4vyp3dM/kYpOUxPA85HNoq8D3+A2Rw1kV4urV3/Gs871ikJKvM
LfZOB5o/TPo3JRG0I9f6Tyayv4/u//pYsJXSqUpehE/nL6PUvw3PFXHJMm2T7tCb7k06HnlI/ifU
OpPxib1wHY2lL9Nx5KYdFrLv8lnV5uQSlGYVy9P2XU8JCDbumBbqE6OZAi25fksHJg9dIU9NOtpb
cirYSE3r1jOOQVEN8XdaxGbH3HqATVJe48BO1n9N5rlzEfzrBYRDfo8rm0bCbVlz3rQ1xBxaGwgg
G+86NIpLaOrL6BrHwLWP5HlYT8WY7/r4hxQkyuhcH0s7efEYGl760f8PCYKlFevfrE7/+uhcgbkv
NDGa/g8PGb8RXGuxL+ktwcoiVMVZvV0nBculw6+RvhcHYlRAFnmCqLGb4SZz+19VhvhlF6m5Syt9
JcrM0h7rF0oXYsA1hxH1acV7ZHLv4WemlqbgPoRHiX8EAAE42sWWY236sS7+gz/m7z6A5ech0sKb
sbgosG79ZZ/5t0ehIEyKJG51B3/5ynCCD60nAbeIOt3L0notMeAapVscSqmt278tJPf/Moj9e5bE
+ruJ468v7uLdwNTs875b/7RI9EKp3jea/tAN2JPNEYw1l14qAPlW/npwpvmdG9a8Abw1Eg/KnPu4
D2n+iOr2MFTTH49fwDEX487A63Kt2sncVGq2/kPe4B/W+399n2TO8C4J/IOO9w8rB3AkN65mvk8+
KGSowZiPiaKmqfVWRTRH56THzwW7gd+zhN9qleXTRM/Lf3CU2DhJ/8fTR5IO4/DStYYS7//D/UnD
iFOFczEcxrigZ/5W9ZBQDWkHG8Vsc8tTeB95zOdGNZ48C4xAMssfzO7TJrOQ1d3+Kc659GSeI64c
OHGtMfFuxcyDl8n3yj9mDoB3f/pMavw8FpPLFYiEXembRyIX76h0d33uXbQBTzEN2IGVvy49IU7F
lAx4fZ3kMlYv5hy556Yp9LFrPKjHPXltfOq0aFj+MQm7N09nMTjxOCGRl71QM8/VKusHhl/5cEqW
f2uqCO9H0HZb7IHcmJtZElsx/OamSkbUSJqdWdbHluvWJvM962gHNTTvMrffhAtEN9YJB/XG308i
gaY3MwftqCSiOiKGkBozlKbDJz4Prql3zQT8OlqQ58j7fhhmD+E0xK81M5ecrW83hV6N9T+40i76
x3YEQ7nkfmadB2bh4G6I74nmQ+BcIjeZ2XyUEmhMlWJ3NGN350LiAQ01ATlhcSBSUPOscu9nNk0a
KWE+YIDgTFwuULmV0gTq2XQYACtuHAqAHYYNwsq3I/IlIrV9DRI6RyczBdig9Eo0BgMAZBXoEwyw
nSXBELvBUynFH67sLeJP/AAr5pONLduPPjjVVEVw9Bidhq79O6v3SYnnQsMNi1C9ebOMh5SfzvGf
pih8MELx5NscvFHIBqKPttiUmqUcdwm+L66ZlCvfgWjwxgoshV5KwKLubco4qGWD/DHJP3Y+pdsa
zBNyX4uhv3E5/uOZ6yNgSZUV39AmU5Dlzlva7m2xhLPipqQdqR3QBOTNwM26xWX35PT1uoKKFU8z
ZbC29SKs7mVu3MsIUDXqf0fC/VVytl4ri/KCOBFnEembDI+yTO5KdzrgtZhXZc+x2lOdt50HZ+t4
DGCSMb1mY/WLGZq/j0zv09AzqzflLf10QS6/t9R0TQz5MYfAc02Debweqhe3GdSeWiqjSi44VRF+
wsI/Ft2nmppn7mPwJxumJhR7P/akZdZDrMut18xwrFo/2VUzdXN6jq78oz77VbJzMuPTHHBumAKS
TkRT2b3OkH0iG3uWb0PRDENpYcgaPgduLXdZwiYNhxNaeIV0mVqCDpDpc0ptDbq/5kNKgnolMpcY
6nT2rW/NPsp9yZh5IXx8aYPFuBMvhWiNeMUFptjljiUpD4ijtWP3q5hL5l0s6f6cEn9T4T7YB4l1
c72iZ4aH/7CFsDELC0uMmF5Hl2EjvKhrVPJ9hSV0OoEKuGpa/83R1Omx9ICO0v0IR+S+GjyNKSU8
m2MRX1vawxKkjCiGpapCCWtJjce66n8b4dCSeMRSNsV5tkqOk4qPFBKu3RjjmaAl8KDgfo7ua4L4
sHN085Ul9U+XxeOTxVJVJGB/pDm/u2P95qR9uS8MiECN5+pP4+h19QEJUzEbg72OzkNW37E+RgvQ
mB1nr3lY/HET5qvaMbODCrqDR1XcaahdKnCINawCxm1RFMm33JTvSQZHfRRUP5QMrIC8XunlgseH
a4FoLX6WMG1u4Tx/jLXcCjEP331LUpNp0AOVT6iS2qrWuaPedDNYa2POl54cQe0s6n4AuNPP5EVK
npv+HRBmskl7w9mhGCzQNIJpyoKB6xsMUm0NvzKr88+MY2ylRPIgiPlMlj7bYErGiv5ILqRM6rfk
IFuoWJr71ox0K/Nk3M1WdKBrjYxplWPM7/Q3MEDeHBO5vvY/4W2Vmf0OTAwsRUggl7TCquvT8tDE
D6ldPfq18eJb6a1Lf+Ji0ZoRqnQKUy4GGic0lZfClA/TxHRmcqP5nk4cRBoh0+aILFvvghIIw3Nd
aH+LatNv0eFAXdICYZZfHD3B1wFi9/rUxigtsU4ZD31lzBC5gh5CknWQBtw1yD0BO6N/LSZ8txEY
ddOdmiN7pdxbZsakJJw3kXAWSqy6ZX4db+FLsQ8Wy4s8uBsI6doLUkrYAJHKIH4bQyxaKbQrwDJA
HU/TNvIBRxtaIjw1ySGfJW7JAtqUx1nFjF8W5K2rildyKU9+Ez2V1KW38harAafM7H3mfngMq7C4
Z2/YdrrrNlbstxs4qVRWId8ldyky5Yrese+goTav6MuPYkrJ8Y/RegLPtFIu+GZkGZibVfhj0jm2
ZZQEk0jl+66mY4UM8UbZxaUcg/ZwX8LoAHzBw6ZPZHTZ8Bb8DvhDQ7DzhHFxZ/tQZttGQLow+mem
b1c4LDkSZfTeIgEFlX0d6948g7pGG4BkV7n7ghVgZ1TiaLXuc29gJSxgH639oToa2n9ybLT5MK/v
8+mrbzAlzG7JpMM1DgLlCDcTF405/bYzzEu+mJtNFGGZ8UaqafzksW5HeRO4isMBh3lHnRk2r4H5
e6J2Lm8YEsjUbUlTUDOgV3MTfiZuJ/eAzrBUw3rDEyNPchfWtrjEALLGMZlfdDdtFlcdwXb2TNdD
5S9iIO3h6GNL5LHmAeiPNZhbkDwk2cda4FILUetjb1lE94OmTrHOiAZqS12BvcYXJiRUCSl6YyJH
pjsBCOasB+r81FR9ps2Mcd/T0aUArdHkQ7lXE6SuNBOQy5V9ZF3/ChP3EwNgtC9NntgqBl0f9pya
hrH5KnyxJVOLRJmfamH9MRK8j5nRUQju+MfJHOurDNRLgFdkHfhtwZSdEakFhGxjKhwDTZ0d2tzl
eVxYHH7W+evR+ZONbHC5533aWXFUVC1CB8G1GJQdkk5RPfhFUNORnWx4A7khN8OfqbXuA8FS1TCB
lv6nNSpytcZZxc20l4o0f445EvIb8DxYvKcqmLpXzOOfHdA/Dlx4dzNjvq8DXexJ+u2L0dnVTfbk
hfkvhqg4Grgmr2wveZFCU5URAh3g7cHgqUi1PBrg3kCcVJ8SqDO+nb+Mh4dmPPuF+eigER1cdEvG
f/EH3eYYiAlPmNFziW2tUIDfpeSVJMcCFg5hEsMeNSdxepwT2ikqv+5XDP1fY64A68BKHgLEUuFM
7xkHFTqBCXP9CbT9Jj2VrAeFe1HOIG1tC4IBpAezvUsC8ZkN4QeZkOc6/c5D9WM50Ucf2gNbls2Q
2kypRoSkQPEjtwebeyP+wmphCo3yPVpsIiLCbJIL+gixuP8xSvllKsh9ic1MbNkjJuD9VsaUtCds
WbjuuI3A3lhqBmU1Djhn6N0aWo0pPuCw2lIWUiY/0XxnWMNdWanfpdFGG0OBp7fqzMSpiWvSHagQ
sheqVZW9tuE50dVLn3VMBqgWcOviizs/1qqHvgADqsacEV9Bt47Hg9Uh73BWC8+1hI9kmBhqRsbm
7j40WxzSXlcdXU0eYaxakHOo6mZbgKoC/Ynmv88a+UheEtJfrp7alNG7Ib4huW8KlzpST72YU/Q+
zg50jwgrVGVhPOpGi+qKUmPrCg0KFcd7N5h3ZoNIWzqBDx7ZOqsa2ii79S3F22SFoHjcEm9TWrj3
SUQeZ/QvUzv9jsDkgIZiyjH8NnGNoium1NoRgVkYxUQVTxZX4BV4XpsiXD1s0glL+IjjDmiP6QPL
55ypsg+4cDulwotvB1crs++9EBtXXbON8g784UyKXUa119xz7g0v7zfMZvit06EVUu5VFcNdbMC/
LgP/A/pcAAw26LYidfG0inyCZ9GvzKnmS2nxohy05s4M4djGvcFhXD81swfRacTf5jkcLolFP3dF
DwKSy+qjcoZr2Gk6PTyqUXSfcJ0Y+N31AkxcZyeHcIC71rFagykKcljZ9YT/u8T7bTlFuk6rkkZV
q1LbMPwq4sE+VN9ThHdA0oJlmtlPk5tckwb8Obw7tPZB5G41ThvJsMAV/bktuvE6hWSLAFNvyJYz
+AqPXcZozoP2vhpicSbTWLCIBRQS+Uj7k1+uNSVFOPiZlIICbegXiYNgi+/D2zlDTpW1bZHBms4N
A6YdhLE/hd+eI50HvARFtsGa/mg2DWUUXA9o4H2a4vaN6ektY31dOVZwh1j9LqZnR1btLij6k9Ac
jMw6+07xMXvZNzgThG43wffSYObNa2YPLqxMQ6lraBXgBV1nX0e6uBQ2yD/CYxv+75PjOKcwJj1d
F7eYoBjJiBygupNhLp7n3zVfAN2UobP5FCvShLM1nFkat1jx+btzj749v6PRg2CLqmgPHsz8tU/p
AMwtQhkF9iiSbvo4DcO0I3J5D2j8rQ+wCeEDbjaDfjTzZr7HzogKFsoQMJkfNyeYzOw3Hm01uGNa
2z9ac48xZKFzLYmdhuVrFuBHiIuuKzXejLY2TnriFO94JQxDCwNx0aaUXlTF2W7Lb7iDzo5f4dGz
432cg1Z02xfXZfUPn2yii+s4u/rC6zZgeY+sefxBgniqq6spTTITHUutPdxz1X6MfB9GP91CBVGj
J5sx6AIux8y0aA8pPcOPuKLGR2emx20pc9dVQb0QSZQ2cLtjWAdIf7Rzbn3IGWHMuiJNAJVp6TXw
YztCQKHs1jbJuEND9vV+rNUGh3V0coL0TGj7RObC2AYm/aJpQGrNcZP7fFhEhZmIUEmjCmXvwEWn
RmyrbASRWVISlPi/4sGEQj1yz1rpfNxLL2K0jpUO+3maXJTD/qZs7xo5HI5bTa0IbJovWbBu5hap
4MCS2Np6SrFUeR2istwDoIVGF+HLxs60kwM8+ZaiHzljn+IWgTVM3DWmfi7q9zpMooeSPAsI0mw4
zeX45MjohnBrbjx7orUNJXSgFnvj4Hx5tC3zYgaLytYX+3RyiUcylFNpTBbfJ2wycPlnRQnXPiIH
nk5NUYRFcfnAUbiZrDemnkBr2IAU0iCEweieytaJ24y1RyufmI0F69JIjwbuOwqxBUPFLIIai5gc
Qmo3HPldmX60KXu5k7ZxKfEOTeP45VN/Sz6AvrUgCzbP3oTpURY+7l1Zq10gMMLL+Y8jvYtMqRLQ
NrAcmy2FbLMND62R29jmxF6QcxBmi+lwGSw3kn2gy0ZKiKZqzbv1LOj6rqeOm2CCMjufoiUFYFni
SdAhu0tVeWyUBIpW26isLVFl4VcQWZn8kZp58o1MsMtEnxIxfAhEQCW1zwwt/eCNpLc8wuFvD6JC
I8OOQRrkkKTuiyyp7ptNumLQeZ7BXp+5ybCa9ihlHQfvNvLCVdeYISljQy5OnBHXNR8xiz3HWIRi
JtfOrqvoW4JpCVOIC26o6RdIQsMDUaxq8oOMMxJjeJpj2sXc/JpqsqOz5njFdY3txD7SJlyQWemJ
H9nzFXAnYl/h4/ge2ruqwoYTLHtv0JmQGCJqta2CIOpPaQk4KmhKgB123WQh1qe4gFFv4sH3oSU2
v+wvh/wY9U/DcQ6rEzVsHT+uzfJrYIqgMdXcJNL7SOxZnihf/tRi6RmtRy42aDMJl54jR1WDJpu2
P6qximmqCBjwdeqSDZk6JDG1GF2it1gPKRluogulwuW+dzh34nQ5+Wm5+HI/2hDEb2361QpDe2NG
26pCFcAXgr/vFirs24XgwCvk/Ev1tKe0Zc/Jd+xg+1P+NcLnLKEy9bBm4S8AtrfhF3BforJKkKFX
ovojDCy2rbYfSm5CG8QyvWrK8Kvtya+6CYSHKKDEbWwCUgLeNhsfAbO8xw7Gt36YXmFhsUiAA8NB
oQ1BvrdNj44/1LvGFC9Wj4cMY9xXaYqnquicrYiqP259rqPpPp7G6wB6Y+1YcQZQvjx0mtSO5pS3
DYzw1nrTU1/A3iRierLNptrUAiWO/decVLs1myLcDABveXtvmFR8wijm70AOXAiKGNo4Px90taUg
jjsIBma66SKo/VwE2z5wiDuLo0OIAE0Vm0XSwUcG4JGSLt62ZflVaOJwnhE1q6TqnV3IWWI14yUv
lyMsnqACCvjY+ldjhoySMuyv0FerOmL7O0QJ5oegYRupGkRhPQGlrXWzES6upBFLVvvQJ66JLMEz
2BjiuXWjJ9E6d+Oc/1CIy1Jg8MfWI6bXEPxBO21yCbPZX4z6yn92HDiiAeGveUj2gaBpuHZ3ngjf
/cSNDqbYlR33Y9INCMPDDCPWpTVrpk0FwCv5FVq1nSyvYfyG/lok4jZjfSFDggNQT9nvgZIGroWh
cxBjnfNFp498TIi1OBL5rHwo5uJhRAmiAKE4j80t98yByRbT8iAxWppDi23F8hupaAGgEg8wcIav
XD95dm2Xc8iU3YJSGwcQGyaf2IwqVR2MAJ+77cVE5ZH0AAcMbLV89bD3J94TgwBAb37w7LiMOaOY
FQZV7hDYeUGRa3MT+QgsiLyE7RZszlUW7+GNwR2fjp2NRY6CehI3ObwRtKJV7fkcA/3Mfyj84Vq7
znybJzWsupbbZVmomsMmMawkrh71YJDIaadshzuZok2KwiqvI3w5FL9gMy89XdEFFQCbRu2QOHJf
BLe2LQcNdP2EFFcV+hsvJu2znEe9gCV9Av0lOp8jDGyLgRKifZZG+wZC5xpZoYMo3x1SN6Mlteof
K2vCpmz/kL2+BaO+wITbl5pbSm882DMdM9Wsn/qK5mZl23zebf4FIwZ709k9pMriIJYZ2z7Jbp7b
/6As1GvXmhQ3yo7MhDg3y1V+djh1AYSiazOAd9xxqA35lvBB9/kF+YpsTFYNzEGKsj+RrCD4Ipxv
D2uG3Xd8TdcndKdpG3F9fZks+8WP06/Q1/CXg0vUjAcnOI4y5GoHTX7vmNxxippOdBnB54nUWnGi
QdQvfjySiITOflJOZntIK6Rh6eVwHkHk9Wi9FlZPcxQbgrNZ/6DBRawbsIYkVOi1VCSBAhuab0nB
Vb5YiaX5UItJH8fZM1dDkFGvrMnT2XNz7IiXwXIxUST9ByuaHg0JTiIaapquczUeYBEcpkHvZdq7
ZCZsvCEDV3GQ1rGjd/YC9scMGS9oIEz3pHf3fjtOV2UG/ObMl9ptAYIbPaGYCI91DBc+k1axieen
2EFUMiqOKobWm6DK6FhlejEzJ9yyluLddbYdTW1xztFOKB7dPNMH05NUrHGtEaKZjqJ6RLZltpC3
ejvyNOmA7oNE8uQT8vJoobD1WmfqWcrQPskgoRscaYJjrgvFpkh33pQ94I1xNzL3aHXxf2Qv7mih
5zw6eB/Y07Z2P+gDsLNTX1GfM0RyhTve3ZiMtqzWe6TI/i3yEKfG4DyHOjvjvuVa16vj5DXiAIrt
MYvVzESKw3VtdLfO1NsMR+smjSycprKot8IsKUZvNkpi62UhA1EyNT0wFqzmTKZx5xtomn4FVM/X
JU0MOWerbjO6iCKoWczIxjRcg195KSy1CbNvN8dypAcSiEVI7QXkVpOpXQkOweRn0AP9Bow5mQJN
+PmiKjkemC986jCbntys95F/Djorxq1sqJOm4u7s5ZxLpFxck/T8+gTuXcna7HmUqFLlQmYcTpbV
UcbU8+JQuAjsWfviyvbgNcB/GotjJR3kQMLmktI8Vn94LGCB/Z22IqLXuKA4kPMEl2WwrYR3DEJx
bybBD6eQaRdMebiJ+mpiNthZGyMQlHbkHH4tz1/3Ix94Y6QsrIFeV3PR8i1lzzZXmU3KTcFui2Hr
l4eUkRaUa/NOWa/VEppNGYeTPrc2c5SpU6g0QTQHwYUHwfeq9378XpqRitpI3kj73jeq/DOO0nwj
/OOuMfq+znVbrbnr1hgphj15kPZU5NaTCOVDVr1HDvjhsg63ReedVKDNk4n67TuDgW8kfq6tbOOq
9oejsEP6fosDsb5PbQZgwB9qksQDKr+Cr6cGXGz8bjaTU3pbXNHv/jCf8tAwDiYFFKvezbPd4Lf9
wZzhnnDeP5bNQiQObXOd0Jcmub+soUm+SPtoR0rTf/GEmVfvKDilGLst9qM1PGF1AIPcPXSolim2
Y454LnYEVAJrrh8W2oIPyxG0BVXLZulS/TePkGfy52SkKBmAyGry3WGXWALlNeBhtox7p+FWLCFc
d/ONnHC3C1Ru0ISHWd9s0V8jcuxRjdxZZvex5CIhrb1t9hHJWAq5+cHp2vOCdb/YYGGGhsaUH0Um
fpnWdCXA9u7Z3ZvWHadXukZ8j+4i0Xg0t3DIgwtQ1nz/fN/5SASZiFL9tpzoRMSON0COi+4BufcQ
/8E1F9XLkIP6q8pnN1HRvk3bpyFmQMQcbBUqT29LFZIyGCAiZv15Tqst7xwvSg1VsOq9c2+TrTDZ
QSxL5VuAJxxEU1LiZUX9iIFmU5not3qqP4zkIywoeHXC/L3IM95bH6d2o6prGMbuErRgjOZSYjyJ
AiOSkbwHzfxV9+haY8kFLGDRaqzXMoRgGKR0f07vA1HulRjkt0nbqqg6Er4cQlY1AH/O1sZZw8hZ
MxrZeOExXm7W6cCxWJjjrkSA3wGdw1gQzB5Id2zQffTUBNYfxM7mFE53loXeXDXONbJBCMQeIXcv
HjZOR+29o+1rUr5Tu0drExjZYu6jvZ5RCLX9W1TQu1NwsR7TnnUTDIe0CCUj1BifXwY5hr9rk4nw
w+uC3y6xqq7r3xwEErM3UK1cva9JXq1qa3wNJxBLYB8g9XDvyLnOx0iQU0QbmZZvTskqVuhr3TvM
MUVPZ3yKujGMsz6MHbKboXhm1YyxfmbKvPcE2DNyA1squ8y7ydOX2Bvqaw47vDGnu5pgOHVEO8PH
CWNVFMLO/WMrwlOvqfPrEgcNzK0fnWjwDlTbwckP8vdUwdSUcQ+SoX/sB3B8ioPbWmTGU+tjG12A
H67VBFvmJUTqYl6fEtpBOzENU3q8s+yy30bme5hr6m4NGAiiInYmpf2Riyw4lgoLqGN33C8pFeec
R/1HBJmx5XhHr8M6SciRdBzoFEEKHEhZwviZ6f/WYUJGGfKgt1H4qxx8VvamTLcOfQorB415jMpg
43cdnXw1mGC6I3dOToA0jhwkCj89odn2u8bSBF/6kQLshDa8MTZ/EkSTtSqHnualCT9Z1H6M0U1O
2UczBFhcu0c/QD0mUnMgbRVC7KSEL1Fw8FwQQHVEvITbF3pZS9w1hQiXAVvkF2Tt/FERjuI/rDk7
KGy5Gyu0zG3sQBTGkpwk6KMWpWfbBOdzY4wPnueFp9nTTMfL9IOnwF67tCWt2oIqQl3J/ayCNwjP
iCiO6IqHGKWXK5t9ieFPOfIBb/ebl3wRITCOScoY1Cifs6B+TyLvFMNAiKONtyClbJHDETKByul0
ucbO5kvJYH3dz8FwMZNbOFbmHmDpjrt4dyb5xbku/qWZgECjIpPje9OjSuz9GLkPY8pPQW+EM16d
MHnNHrVqxsdkfEnhFq29iQxrwfa7chshNzUv2trDexDWQ7W2/PG1FwzZA11ySMgjIoq1sypR2yl6
6jZJwykPIkyxqu3k11x9dwVrxdDz1KcBJ+Mwog+ugRNn8J+l9PbEhkOdTGlfINo9txXBTS/nx5Xp
vOsdEVHxlBw7jw4zlIftWGfBnjuEdSDDD8vA0K9VUqtlbuhuIqelQooBrckVLoQneywkt4lAYxWs
OueYGkvBodxP4bL7teZbPFqI7l6I5b34X+ydSXPjSLal/8qz2qMMg2Na9IYkOJOiREkhaQNTaMA8
OWb8+v4QVd0VqciOsGe9fWaZuUhFiCQIuF+/95zvxF5MghN/uFE2mq9doPh8+HHKQCFjoBe54brr
tXfTtRmGZAFpEKESM0GksTSNwSE3hoviFLdJ0/Fwg48xOWisa/gxM6AeJgMPvhF8T8zZcRXajxMl
r9ENLYainLC5koCGMjW6lRap3wu13WiAnMCSFHtEUDMMMbyUahOvQV+vbdUddrVNx8EGjJvDw1hI
HdBVjSKjwDZoqH17zGjpFQEzG4MGY9u8q+3gExpH9KycxBLVfLDg6Mj1nMpjEBcsw5l54IhCNr12
qS0JBgGv3KpQ1T35OCicilBbZiNZ7si4OWlULyA4oUtSGUVYWNumwMQeF8fWwBOjDzRoA9EzcphJ
LwHTk9ClBZhbJ8VqukOSvIwxS4YksBbJvq1uODWspK3eKoTfpQoNIr0H3CJIBdkhGuXsI718aHEI
z/b1Ft+PZejrwAYHpdktE6+oviiC+5zqYWwt2pd5ekqhdxzqqNwOSb9RB7o+BkqXg4EObRji3ZgQ
rO0iWuTb7q6u1Smc0TOVaPYzQSHqsu3zi4XgzLMdovMYKMFjcD9TZsBdpH3wGOIOGJjpBwlEvYBO
euNuOmxgsxTgOYAyuayy1EvT4DHnlGFBN1iqk86153RgtvGbE5QYD0x2lBz3R2pm2bLn/vWTZGQn
SzKmvhVMg5F6s35Lue83YmrRUllBuJ3MKyoFfDtAA1dZRe+C3E+UHC92FWkbdiQIB05OR8UKXgwy
zth2DTqBnUeMCr40zXxWRxc3ZNiSGjURYNhMrn9roPvowcTlPrSxvuZ96INL3igCJl3Eq9LFvGyB
HfMD0FYTDx333oPbjDmJG5WCsF5SIVs2Qy3MEugUc2o2NXvW6vCFaMH3ye/rbS1vQZKeSeBqlnmd
Ut/XBuG6xb3M7GKZmpI6K8zMXZLQlxy0z3y8qVWiLm3wuQsbu4IHvg1dsGzEotcyecw7Xsel6q+T
0loRjoLwoylu6JVhQwaKtbJfFINB5yj0kfyK/p7y/cRAwVg8U8T+AO1u3AHrihJXd+MAlaVqN27I
scah4ckNZy0ShYU3jxLO0YHRLvjevFqJb/wWVgo1GYQeCXFPOuigWulzfagTQa9om2RHjuUD+/22
qXXjFMNcI5RVJzBeshXk9VZpMD8PTrcvS5F6Rg3vr6ntl7Evx0WGJgbu81uHR2fJaHVYJoRZaMmr
Pw7J3pmCZyOtspXJhDHKky21GN3wKX8s59hzTgVeOBJXq1rDU0+TA0109hY0nFGTCENn3r82M3SS
wxRnP9pSXoaEM6h3sQOzp+1AavVoW2bf+utWNQWhk0MKPxc/qA/Lxu6aloawXDOqIaRdxG9FlDcb
7mbovioYFdquoIzAeCeRAl2xoAJyM5eCMmbqAGSQ4YCDFCKziXZBZSTLpOPjMQEN8/SVo+bOjCH5
yDQ6KF2OistC5GSMqBuYFtDteQitoL4d+gQgXoAyTCjwdkEwX90k8ph0TysGrAHIJkQXfYq5wwd8
lXiGQz7yRHA51fszXvIY3CJ7CstIu+egGHhIgtTuMxXk7OSqemu5tISR6j4z8lwRxx5fjczdgf24
iySu+YIwgHqCr0dHbydkyd7feYxBCa8m2OmeMneFAGWj2SXBWy3omNGJTjnY8DXX56QFCs2juagR
TkmGrjvnfzkSLm+VfeC+enVdeFNIIIBCV59u4ZM7EW4ArePvs1QfSlXyZPsK0gU080y9WM8/aLVe
Ze+/ogk5ZblRb1BCo8sbp8dogD1eatFzqMLByDJ0ThlqNlvRQS6Z/lr3OapEInywS7DvBg7hbJLf
+yJ6hItDQo8bDqvCUG5w3Vd5/6xb00GU2TcoFMdhIF53CGnUGOY7c0P06uVG2sQZ1yqnzdQKOfnX
bLSOZT4627puBc+FPKs5Aiwd2tqokTjOQZTbSttruq4tmFysZdI0GzujpViwFIgMDxi01q2DPm01
RM2mH9H0FKb5NorgSAtz2GZzGDmMiNYT7Ln16H8nwVon38h9KnNTXVRulj76OW60IV63kQ6rcoy/
uR3FAAe9zkt9BygyHACwowxMZwCWws9azHt1hLCsqF606PsgWG/DhC7cVO2NNCPPGZsoNZm9mNxB
ORO0Ayijfmgwdiz6IiM9LLU2uDZ4VkGbrTLdeWgCm/s1me4EozvWUgYeMHRlrT02cmvkNQiKgMJD
51hryW99pOdeSyAI2Wbamsc4JtvIBpzDEsExKNdJv8DjEZRMPiKTE6jRx5lXNSDb1WTdVm2xDfVm
Y1ml11a6JECDKN1EI7o+tg8tqFezTPSd+aqPtooqibW0H6LX0aalW4FAygKSyhugnAvf5BhZRjTo
U5fQ9G4WTIcb2momhpeBxMjcQz4EiESi/BgievNKvO+MEj7acCVqKTxmMH6qFFR/rEln6SvE3DIi
g9wEqy+rco/YrI851hRXsnZ2TeLTppJur9rDBvAZwSw62OMsTaO+dP30ZirZ9C2XkV1QcBIhZCvW
VSrT2mK0laNFyEHwJMqJJkp30FKHprgz08OYjSLrmtifKPuQGNPcyPd6kL6BiSb2qp7mHpi/w74L
7X5SXwfoClanjYQ1B8+q0Wgrh3eLFzAKgLcMnDGmkSOw6lL1cNAgd9PUuI2I111CbVzbPs1AUUV3
Ug23HRUDWlrYv0VrvRKu8Yiu72D094bU4yNWRrSRArG7FWd4YtZO3mKwTKXlIRfdQ5kNVzYETJYK
2k0F8UcMYbJvwGxTfG/EMfe+sWeNRn9lKPLIt8mnlGnuoalCJkZj0J+izivABa8RXrI4ieBaRLSj
fTa5iEjdG1mhVK7Uci3Smhqsp0uDxss/MCz/nPzZMI9nwq2GmwEL0U06x3QqyM48xvUkG/qkUcJn
JFE62JIHvFFUU79tTkEGWsmOPtPJLM69TdZvp9//cOvH8C5YAlsEAcR1IiYkgxP0XZPq2Uka5X0V
kVeX9zqBXDP+GVKCed9K3XMhwFjdN3NiYwoctE+6IecINVLTw+L048/+eKc+A82DPjN8O8EcLeLJ
QLA0Iy+KHVORHrWmmZAn3y21dkBLEaIYaHrI/ijCq2Hod50b3IXce0dnaDdZbSs7hYzYHx4lMUAq
R7OtHtxwn+Ztc6d23MmzHQvLPcjNKYz3ZeCwIIX1TmrjO/5Qd6/0nJyEnXsyRxil5MJe//BrDSGb
iasH38AmDUwNBgEejmZPltDVQpNMUT7a9TELKnDuFPDsxAjP81MR3PO3xCZE8EiNE09XmeWnpwST
yrkLCRQsmpQY7SaKZ0kYHzug3ToEG4Th8a2aRndZC6eWXieDSnqPSPcoZXBwYuAe8NSrjAiKEZZU
geRzFdMkhZvfXrRGe3At8UAAa7pRhoMxDNYJLF7pEWQovVqT01IXdb4euqxaMb/Xl2X3pPHgXFBX
muu6j98GxzmSjRte02R6UTh/HXBG7NQsviYFzo4sTszbKJuyVdWkl1I2cBHsBuaOnyEkiNSzbdIZ
KUQpNoEa7FyjJraS4FGGn2JnVqXAXDzBtG5x1CIuVTiTeGTWZfSP8L3lAoUGf/yUQz5wmzpZuHIK
nlTURZoRg69gDSp17VjkfGyL2KNdRlKmUozZOm9nM75w442OuA5Tr4o6F0d8Dkcgw7IrC8aGcG4m
9EO5soY4jNy36Vejz2SEi+dexky+DjT+IUbfm1Ll+6DgaUQ97eRk8qTWzYr9yDhrDcb+SLX2ihnN
esW0WasD/XTNtSmAcN8moTksM8Qli8jw47US+8SrO7SDOVAG4GM48hWN8TFVHRnjgKZ35vzZR5OR
WqOLXTVAGTQUEiJHdyifpYmOF652C2JXW9RdWyBYRwTM48vRz/Ryl9CmZr6g7fyz0SzJ2ou6lx+e
Lnf2JxK8u68ndphY+MFdKxPIK320q4wYmwPezJVdteUuVi+sl4hiTFbfQquxEGjm249fPEiaJ4VV
DJtCKwevwcK28HN33EQ5m2TTp2+JRSk5EodAIwEBWDb1kpkQT0QkQMAaxrBNMV4uwjEkUtogpovz
eKtM1rGIfNAVTB81ukY7FJf2orQgF5slOAmzIA5pphfD30MjNyYsJWbm7ILB9+h13HUxdXMVvWJd
TO5Mwt2VgeNm4DepV1dyuOS2c2QrR/Mr5B30XTKYZgujz2iZRmSwlZL12Gmy9TB7M/264f6+KWjp
e+NQAPPS42KrVOVRZR9emkbVHTJXVDThXNyFJH5p6JPjjHkZTFn+dzSMR5Lr15MVMcFMkzvICNnS
DAd1FguNXi47cFT0R4tAb89Wy/geTtSZVq+npZZ9y328D+Yu3tghsRpik/dUxe/ERGurbL67Jhdc
atj50J0Bau+IQnlt0v6SxWp0DrSAJlmKJLwUxvrHzVgNAmF0qHvvCjfdoW0LAjEmTs6De2f2NHTs
6BFoETeIMlOYIGMtg7S92DVhAQIuG2gu2rNgTBDq9eY+7atDFHP9EKXVS+Fyh/g1vCoJN4xj0XAD
340EbScTa6ca742x/l4kOSdA/zlhKv0vQ9z/GLb/YNjWf2vYXnzIrH1//Tngb/4LH/gCyPez8F6T
gEV8kiMwNDK2/sf/yffjRw48bUfDkcmhEJXP/3VsG3i56adatqnip8Z8iJn7345tfqQLW9iOcODn
QjHU/zuO7dn6/ZO/1jQN1VYZpQGYN4Apm/y2//qZ6121mcKmhFJs0JJdSFAaIdmUTxiSchrHMKLN
Ox08ZJeMIHuSrZbVm3CgMKE4dEPtFM/gcUUAPX3spmRGMyxJPV6GCTMV1HY+oj5HUdj9adMY76J5
ccnSGqoW4lrwrQS00rakXFXWmhbzVsPZQYY9Fdl6YAGemc0KNrwgbjZhE34LBCcsS64Y+S1Cij8f
NKYCDCoejGOyiw13K2H2csDC9RQR7GBmrI16zhhSNZ98t7ubwpBekuIlbnOwzI1B+6PB3djye7At
/MHo+4WD/8uF/WIdReLYWZlfy3VTFZA9YDpZF1Kzva4y/2Avn9HrP6VB/PJKX9DsZVXiIoLKDUb7
oujPnfaHvAnx60eZ7deWplEHW9yQX16A4QmUV/yFayc4RSr5ys6VRiAS2aXFmVu9B3S6dNl6QQOe
y/BgFCQZ6xY48psGtKZsMs8oocKk4b5WzBXlasvkXNUeB26ckCN93fic23om9qiA+F1NNRKjRn5J
Q2a9catgQmgZIsd4vkk58cay8OoY4ZgIPAqLBWbTbY72xGD0nUcHAxrQP/4DYPg73/SvV5gLoOnA
E+YYNF2fL9BPpm2VEbdf9h1ySs6VIU7t4S3G9uW239qi2yYUBYwGBZutTH0EOTQydR/pRPAHM/zf
fg8/vY35Wf7pbWQqWWFjwPcQu+TJkpQ3Gu5C42Bgmvof7imWni/31F8/8ZdsnYIjJe0/TEEDbnAd
ZZRPM7ujqfX7KzsvjH/zOrjhXYvFzlLnn//0kdxQ4rRKuLK1fh+WJhUR0bp9jAW+3DDzZ9e3tInh
816q7d2knIui8+rpm47UehJc61JdFL7n+98hoSx+/97+6tSfV8b5Evznrc3e8J/emqihpdRxK9eq
bTIuJFEZsWLSIhKrAi+oqw0RlZ7SBXe/f9m//5L/87JfFmRXGUaINnzJlZWuTKaDQF/g4SES5gDy
+5f6+9v6Py/1ZYnKzYgMlpaXGod8UeOuDLKX/79X+LJyhK1UE1fyCv34Iu37uv3D0vT3F8vFCsCn
MNyvNAWQG04Z2yyyrXbTjG8tqO8aw7nrv/3+c/zt42AYJuwOA5a9/uVxiEi/HXBp8aXQNHE7uHSP
6nT9/WuIHwkef13IueMcx7RN0qyAEXx5vgHRMTHMuOMyiekEdneJEyGMnB3AgFWTwFrATeGggmbk
S0z0oaadhxg5YpF8HALaPyVp82Z0E9F8dWQJLUAZHuh2wLqIJGnWEX90JhslfrdVUhOX4kOcqFuR
5khGkmUehjcEVmGQS7y0JKaqfA8aAOIt5wZ3OhNvo1bviuDv2+VeKcm3Cc8dJa2DWsJs+qWg2z15
ivFeiwdaKZPcNSYjZY421eTuupz3b/N0Vzw1TArola8DsOx9hk4JEZw/DMuQ3HIf4rGcHitF2xsd
VGC13Tb9pixRMdYpELEPdU+j5nsk7U9TdI+WOV0dfwAVu2n0cx8Nt21qf8atCxKyxy4oPT9WrxTw
CycODw0XDiDhYcK4ICjACQxZCDDoDsh4q7/M9k+lf5GJiYre2Ji9SarKhAA5YX4HmdL1uEUuWZOc
k1o/JtV7Swkxbe3bpnpLJrzs8Y+P0Ocm4JUJzdddW7zm1lswvbTim0zcfVW8ErJ08QciDTHI4b5b
Jf20mkoGzAS8Ni7kmsFa9zWZmKjZWjq3ffjQz3nvAL8td6NnzkJtK6Zo8SnG6cmY5zjfLkr0XpFD
AdIOCa5yy9eDMCbG202cKG67oDCPY6i/EwO+Fo5/7QFaLCPVZtyhJUdD108F3EJ6A/3Z6PormAfy
Gkklr65+COduPGR6vSqryGt1FBVgbjMnYOCQUG1tUSKh6WV7iPi2B4nu3FwaurlofbkaAB+YuMoz
pFNAtJCgR9U7Cq5FhPaBsIuV871xSboPei9ytV3ViJ0dHAqeMhS6uzh+NZCTa7265pojVll1zUkw
IJ0rAsQYsdJubdTaMimXOh3ZrDTwFWSrpnPvsw6yY48pdU56WdWUfU37XQ89ifrX1c84Hnr1omLE
m5jaxTXWV6Q6hiFWQ5kB5eue4oADoYHIE4Ufk8hVAQBVBvlaR2vskyOS+vrJDYl4ngMa8R9JW7wm
avwSiekmt4pzMfV3de8cM0pZFRa2H+yhsiyg726a9q0VZPTm8tFQ6OnaDx0zlgJFSVB8b8YP/IFo
ETuIx/FWIra3kNIosr4aauEFrbpEw7MKLy1yuxqDky9QvrIfahpKihXQiSWF00b0Fteh3GgWlbQb
nQcoGBrQcIJUrGnmkyheGkI4JdoMl+Yho1EX6uVpCPKXkt/WMvN1ipuCNCnJrAXnmBM0N0VScx0Q
xMe0cizCkwFqjPFjanJ2qLJtq2TckOY6KV/8sbz4kK5DC8dpPyKAY6rXxCfHufZ6gczGXCqqvekG
2NymzihRYqdbJMiSrSC9xZK965F1RaOxw3LoRXLG3SlLWu+PhpBbKAwr8C/ryR3pbnuMvj1RDUd3
tG8YnFOi4bQs0VeUiHshTu5cGxr0mG2nAogbVPn5EyZOc7XqYdPpL10feHF+RXcMeLApe4Ju80uU
Rbswz14cCaKjkeSm+Ed91JZx0G8G5ahYpI3hM6unl9lVbPAtmCzXzSi9zmSq7F+bslhrvJAG4lNk
/U746VrWYov+D+O9yyPcrUXreh1i/wSNoqNeKDRXRkXMw5zrppBIBV41UFZT0B8Np/IcAZ0isQ+h
DL65LFBK0hwz/VPFw1url9BtoZuHuEBpZwRHMwpubb07G9WLqQd3EsBD153wOqK7dzG/wfXHRoNF
Cl3eLsc7V6TJxmC56+PhrMTxo/TzZayFB2l1N5qdnaYk2bYm4BIzwjqS7qL6ClTpT+yfeSv9yybI
odbmH0IsHE3VnHnL/6nsqln/M7IOKRmmch/rnAKwYZvMhAsHB6SerrOcI6Eer8AWoypLVpbqegJG
dNKpJPOwGDjdRQkfJdKR32/QvxSEX97Zl+3ZThyoCAXvzEKuRTLvjYqYVo+nhVk/pnyXTGDWTfMn
YNQvpceXV/1Sehht3MixLtHCDfgPxCPRPRuYpX8qduda75fLrgkUI6buWBDS/nrZQ7vWHFVP+HA2
xtbW2poK1XbbXFpVMihhRD24ntb3N3MBEIe1N+oC/ml76CrnieDxRWp4pY7ldcSj0R70Bn3HrCzl
bK3yYJOOsiAx6EFgwrYE8nmOFUVgryr13QxpJ4zWrrceke1F942GxhChTFIDfNY8hN8cCTvAlz7C
T8LC1SLxNPFU+p5BYL0a1F5bEtmm8wUYxqa2xrM0movA5ugYH1ESXEKlvszPnKV1j2aQPRGRwywn
uKQ1umA3I/8ScnPQP4aW5jluj/pWf8mDCU/6nRUglR4kIs1xuqLVQuvYbvPRfxx76wnI9N3E0URF
z6hAjMeZuijt+HMgMqNFyhOQ8NIUKMMzCg02EgOp8xgay9/fldofvrkfR6yfHhiWQCQnajrflmeV
NTGUV6EQWEcNODlHSNzV9Nju0e5vWHt99+33L/9L/0jT6W/NzSjL1GA3zLfvT69eM1w2peDVi2JT
R+263IXnKDOPWOb+dYv+T/fxT93H+Rv/f/Mir9GHlK//dfwo8o+/9CDnv/bvJqSm/lN3hA72jVaj
o7lzxnf/8aM/qRn/NOAMOpws3Lm5Mx9KchJAwv/1D43D+L+bjtY/ybjFseSajnBZUA3nv9N01L4c
28gu5PUMk/45K41wxZc1rUJzLmH+7fTaza5dkZBUPeT3FpKhGb27IuwIxac/GavaV3ZJm22H5jtS
P3WF9kHdCPuOHKNs/4fl/euDNL8rnctg0lzVgbWJL7cyh7I6wUiKqKDOdgY7D4SOFO9fc5MOUbvk
rzJdcgawgCRaLnStQBAdEAwKjBcNCg/7T1/j5V9r78+0Pv2v8DlOgbwVNNeqbsDP598vO6HmEFcw
AaduEQ+NZI1dAhW5bwCV3xoCKooGtVmv7PSQiSWWDH+t6MeG0FhPBPEA5kogrOhJAzNBPWoVhkHm
+59geG66QEXjqmt/esNfmjm8YUsYQsU4zgmWGMYvG6SvqaHhTGKbqDMD3DJPUYoz0qedt8Iic0KI
JFZYWl4BxhNZldH5a5sBeWhLeS8nFzsfDJFuOkUZ3K8faQdRCZ02N5tlZyuX31/eL7v5jzdLoiWt
A258jav814WrKfAl2D7uoGRmyNOJTBIXAUuw2NOpT5dBhOJ4GJ5+/6Jz3/7nbfZfr2rpKDNVDRKj
+uUe06aex9NEwNNCswzSYlPNQCgi040F0eqE61bNK77awYOXk8N0c0hBWCOZc1d/eCMGq8GXdzJ/
Sa6uukBhbftrs2EaDV2RU77FoIwBKJr6Xe7CISNCb2cqIQfN2rygVVVISeE/ncBuVXPyyWMgHHUw
+0kwOvKLvQSF4iYyiZcM1RimkEua3KBwOCOvYG4NMHywNipssFVNRN0C8o+CZCOPNk5jnQnRKM4Z
wnzpgi8atZ7+AXpdmlJIlhTlLmEuhqTXeXQV4xH51GPR2f0GpPl0lsoFA4a1zIq8XrtYlhzivHRk
NZjvw/dO1+QxAmxH64wjcNe7S9wVyabvnRffNOSW49y5F5KdEUvNpnacFwfpzAbEtbKEbLVWm2qt
8Vp2p751SVdsZBNg8B5CpM5zZY7agbYMmmg60mpbw8XSYSkUM23CRmxgAi5kOE+PPItMh+pdNUiO
6obbwnDCvaI374n9Rsh8f2ch4V6zy1546U9EQzeGBnknYv5eFi1+QSzDEfGLzAPv/KQwFo5Adx00
YcIpVX8CzzluDa0Pb5zIMAAaUJoVrL6nllScLEj8mxTr603aaJKTrCi2MxEP7509baOqFZcxIfZp
1KHKoGuWF81cuolf3PU6pCDMxNFqiKH+W8Br110AxaxNpFcarVxiR7D2ulSylW5WIcr3UjuWGp6b
tB9uOgtDmWhc5GY82H/ImKfw/GWl0VSa7iQLzinYcIu/PEbCB44soCtoI2whxc8PZp9QdProaW2s
X3hDm0vFwRFTJFgmP+5Wjf6uSBZSuDYc6SGFb0PDPcSyuyM5nvj4sBIL6ZRX35xOuI425iSrZZXH
CPfFtHEs5RBkNK26V7/G8q3HFQalbPIXsbFq06jF9W9sQb4vgvTAsr73p5ratOiucTl92uGq77V2
0Q3Fypr0R2Ir8y34SjBuifS9qOyf+gQKgazPXYHIrVePsLfTVVfWT3kOMNCth3OeA0YOh/AG0SnB
FoSmq+Tr0FhZ4MmowOg4H6fYcgOPGE86JqaF/xQ1NbLVBbyzNx20D9K0SVtYpbIg0/IcVS7SlDZ9
8AvlLbPUa2u8NFH1Esn7gX0Z03d00w79lkk1dXhzUEt+Q5+KjVUh749J6Nmk97wRc1H2yBrz5MHE
t7boM1SYk2pdM0U/8fjCJ0cDu8D3/wGhGjuL+14IDp2O2SSAQiA1FDGcwag4miOARxVvjtVPr0Gq
Xh212jKNajnRnuo+95HKFcicK4zYXR4vB63Y6kn/FKrdQ4VUa2laCTHSWrUUest7GEtPKkUKqqRH
bhvsosZCWmYDV4kcd2dzZMjV9YhNf2u2YBPkSUolwpCpPU0JkB1rQn/r1h4OGroqUbiNkX32Skw0
xZRioyvFd3PSVlJHi9aEzxxbEQKgozEAmNDSoWGq4ESnO2HIjtQlvbd2ull7Sh3fV1X60tmsXW4x
PjFHyz3Dzj99kuW4NTEvsLDYDNbK/axaNG0n9grOSHpytWNSFbUoeI/J2W1gwEWEFlI82ckqqnzE
b11AfKc1IrXsXsOeJWBMbBthH01xoXILAo5eEMT6SOhEnmB2jkYtWseagzy5Quzj4GXrMXVBJWJ5
GIPNOCofeGyuBq5dhTAQp0Eux+jk0TRq5O1uOZ5T0W5kTYMyJHzJt6oHSrg9ecTPdWsxpkKGsAZJ
HnrN0XFUXlzP1gSuk4+I42zEHtXbUl/rNjJtiYiTFRQ/QcCqu5OqI9AgqfsBFiExdHxt3ZPRG4Qu
IDlDVcp905sE4YCOdlDt4UtKW8Isb8gxKICRQX+FLkAikAC0i04d/ZTlJ+RlKWvgzu81oU+Lqgov
pkLGTpbhtQeEvynz3HyCNbmQlbAeHSmroxOg/yQmZ9m2tNHDUYzESdGNAdx5UMlkOKbuKTSKT0P1
1eMUkHRX38QF7iEs6soGptRjYfk9bkxWjgwaIdvRutHjbyG6WAAumAnCfnjVCMiC91CgOKTIbVv1
qtnVsx+Nw5UIFdx7xpHEZH3jarOtGzGj1KKXaXyfK2yQUlQwQ44PRZ+0HVYyPOxsjW7Xe+50RSM3
obYcbwwYUwdC7PAxJP1z0vT6LsaNigGGRCsM/MOxJtThmKJRjIUINpNpExxo2ZuEqAeDvfU0IKvF
/efT8+t48hwXaRKx6knPKgcbHKgtLmlQcliEfAKREccipakXOSRDHO4oWlVk0UPVLWShYfbVQMHj
iD/FxDjDRXMOSgK3FwMBvLSp/aYGyrRJDaP2UoYNIjZutR5KnIrUfZNXQAD6Nj9gMr72Nv9HyRrq
4xzZ1iQCm5AM21gJ1X+OgU5kZh69WOrsB0Q6T1NpbjRSF4/Jd3f2JhEOQQopDOGAlCxFjU4BvdR5
68YFrJRrnLhoG/EKpJU0b+A8EcRZpwXTbTsm2hZv8BJGHnW6zefra+UWS+21jWOirJC5s0Sb9qIx
cONwwdwiuxPFrHaHvwgZdE681e2jAg5E8Sf3YtDSdzOG3R0bNOrcuWuPNjzFYiITIoJd/I8bzt03
TP5ZmV3cf8GATXeK2RR4BuT4pOQqDfH4EKXOp8U2sEYeZeYIgkT4aXAv4aRhXdQhvyeVU5IGmZ5t
aCmyCnSs0hIWXPpdVwtccu3GwEgltPGhxjIEJeoG4eVDW2kXk+C/ZWm+WmoLlnsw0EALSJxUuGTI
6UxmtAaSvPlU1tkWOsJDpol+H4iuxAb6AjM1rfQFM847u5DGWnhDG30qpn4JrIoxP+Xc2CUEGnbj
XEjQzOjC6eLHZPJFFjP/GU9nIMyVo/uQzqaWLpjcTVa9DaoeQjLrEZQPdIHJDF+k0OMzWX43/OqD
sCjiLFiTs+5oEqvuqAFIMXX2sJTm2pHVc26Q0htwUYTWx7scaGrJLrsaZ3ORGKnKglb4UN++6Z2u
cv9VTGl1+9SVJmRWp+JrhAhDsjITtGalDdWAXXwo0Ubow7bL4XfVWRnT+1amJcFbSzFHycXM9NDE
hjTewKuP05OcZqRvBL0awejVD8zGA88E69Z4ysuZGz8iKBnDGEhWgyksccE4gPVZmjIFhNMReqdn
433RjcgeCxp6VVM8uFE0woUt7rSA7ngIXgEdTo7vOqORHBI/P8B3o5/O57tmbnqnQFH2SnkDQej7
GLF0JSXzmt41oX12e1TF2l1EWt9AxjUr9YqQCQB6sb5qR1K/DIqLtbRLhLUZOGnpHCx9FKfRRpMO
7wETUUatEPj8x9KYDPUie0pyJz1kJb1zNQXeS0jU7DeavZbdMxl41kYalwBgzTlIGI8mrNDkFPsN
fUlyP58K1QR3HeOa7/r0OQqAVzQ2yX61N0ifdOJiuK369l5wWl8bueVZauBs86HqwQgs0rIjsK8k
bsaKRH1kp7+N6u4T6R1QMlhxawIz3aBmLepFwgNM4lNrkavJQnVSwK0aWbnsLEyZ4wB9RMn0p04y
U1AypVt1Q7OHciIXLXSgQB1Pdq+yFUkUkRrzknwaltz7uLGCz1yNcMMIiT2OJbTNmTrRHVnVvX1x
BaDt9karuL2CMPmsyMlddU67GctsZ+fyXbTUCLJkQkwv89Xq5yZr8OF2JpmCMv4EyQxDz/EBrjDo
B5HJ8WIiFyxgpQ3m3HFDvbLq9vuqec+bcOt03Op66CAs5E1mulsuwYo7+Y3ViKeGbdtk4HMKSnUt
zKA6BwipdSQ0i8Kdwp2hVY/wkdCuUTiINUQqJMBNO50KeIOtIh+rLAy98RRrlXYcKpQsBOd0NGXf
8mwg+NY6tPYEZVnVa1xEPa3Tieo8g/+aSsVZjWpyCuFhj4IMSjdoKxriZAGUalpDl07WxShtYm6m
e1DBjJdqo7zjnUMbrVhGlPJ9sLvuKuyMgyyE6B2E6IM5BmhMRrzWePuSFSUjPdtAKe+nvjnfw3TY
2pMt7qJJqXDiJ29pneyVWqM71UB3KArlIHR8WARbcgIBqEXBE+1sCjEoUXA2LYywnqEUxYquuTaR
Jo9AWWz0eZQS5trVX49KWO/Rhsl98b/ZO5Mlt5Eli34RygBEAAhsOc/JJJM5bWCZSgnzPOPr+6Be
Lfo9s7a23vdGKpUkigSBCA/3e89Fx+u4OmFlPeZSDVr/TtEPiQK6JqC5EMxw4xflwbb6Ahnzb+xs
3QEGVXfgDvyVGP0mmXyf+KBMP+Aa1A+epr+pfCQaTq9e0t67tm6gbZymaFd8bBZh0xCHuEbyTl3l
Irsz+kM1/wBL0l25McaqEeZ4jVH1YOiWtxzKkNICmEqDtfeAcyA9dG6BXBCa0frvX+LJi/YybI95
FoYrf7RcNPr+RIp9iG2oE+XWdKZtk3iA5TDpdSHnjUSfvjxuNpBLQHpKKzLYCzx5rN15ksuv0l6V
lLlK0n9gXKoZFvYAvNhaWv6RqgxXjiuv8M4RAuTyyiIybcyk/0m52prW92tM08ybuxSKHGRXvnsj
WQ8RtpnaaPsjBuuJqWj6otUAvnlddt0efRn+6rjzL3UbcC2sWmHI4Qd/dF8CK2MkTqof/jUmgnnK
jJUfJjO8d0lQrSh3ScaLHnYknXPrzliQVQpU7wjBFzp+AphDm8cCtWfQBLs5kiUrTqqfFpcYh9Lh
UMS72NO0Z47usZGeg0F9IAzaN5q4FkV8E8RzsKaflYN5cNLGH7grvAqW1LAMqe8nxuWpVW8mJ8AB
MJKirtoCvfbei8SyIA2CWXhASEX6ZHPQWaUBk2g0nFYC6YisjF04Yo8SiMC26OFXHYRcPzsZNCiS
biaLsooM9afR+8eicMZlS/pKEScjUmx3x4619JwRHwe0m6XKKlClGOhsuDsEApFf5+wlZYjuGm8+
yTVL1Fsrh7H0Yn55MctcbMpqJzCulIkbrTOe49K8DkN6n5R6kiQVEt9SfpMk8RnotcBB+EuHV4ld
GZUCwH2QPHxHLn0aGNO7RsOMr2D8V6pCvZibxEOOlPOWabGLpv4Z9uy5KYpTKtpNZis8PeUL+Om2
CGiLVP13AsJ9TTNzDoo4lYb+cEqMDVNzsQeGkiJveTrafGOyPQtMxCuXpRXujawRJdkP13xXTrZv
wx5Vt1hiLjlXGJiXxsTx1mfjHTUqmr4o962HrzEsh7uQ7rsb9O96ZLwaKufIXWF27TZ9oWgN9tD4
9WGPsNZZOIZbLlKaD3Jkp6DjcqdJ2/MwGZimYvL8Yu6eyNIxJfkYG0TwIm2AJ22aw0KKjB9PL78D
Iuc0qb8TG0YsXYPcHi3GiW+Vsq5+liVPbzXmbMQzGJgogGlaQgQ7jxNaFAACJwOSzcIfooCCWe2D
aRYL5Ma564obRsV+ZXjVZ2G/55prwUBzbgPkrXXXkgoQO4COgWNZLsxSusZnguIaqKkNr7Gfpckc
r71b7TnPOZFEugTrqTBh9WPFYxgyI48p7Y1aG+D3diePHtDo5PlzGDFRkLG2I0iNRkBgpievyvtt
m6ovE95mMfjNCuhctax7g9mhCNZEczKBzLqj79BaIJNXrqiqfMpOUJEKuss5JYqNExM6jbL6pgmk
FjRFiZ6a5GenVdxgXgQ8vA0PaTp9DnVo7IMOPQoSKsp6+ewHAoUu4dDUAbmPsm+geNHk5wQtlvjI
XD7y8mGUUKKc3kS1VPEEyVwsJV46umj+Lzd35KNGeOLEcqnbwDX1AGq93zh3vzcvTY15THAubrOP
KMH8ZZjao4lZWFGOQHqeCJP1/DXWDoOyxdYZC2a3pPKtFcG9lP7s2n0155RCRMk6a+eJimiKgJN+
QtlHSqC7TomlYoUqQF/PrmzW5GXuUPZOLs+JXhEil9vlrQLheS266DFl3DwChUhKVxaGl9mfUtwc
Zbi1IqzVVk/U0SQcelcZLvC6tX5XOvzqOraOgZPirvMhfEZ+OuzwYBD43ENxtrzR34kiOwSVgPpe
8QSQNNvt8qx6rj0PYGnTPpUh+aHg+H/q+lJHDygdrgWbzLCRivZ5O2C+sQvMvuXNi4otH19sba7U
Foog3uucJT0NciDugiAJRlTQxpSNmX0shuuUMy0wZOwQtoXxooDVyKI2N+asX47vi3Wnmf7K10r0
KhwdhERZOYTTLzee1pFRJ2TvQgzE3lbVayCkuOP1eNiIDsxm3z5FzXBLkglzTAWQouw4DETwB6oo
PIckqLRNkx9Vf22pVi8ax4Wh18oTcifo6Nvclbjb+pL7NiFJB4IHuUMcLjclgWk7Y3KgG9vODo01
qOoikruugiwIsT46u1H+O3YNxG15s8KQhO3YwW8JCvTmNpwVethzZWXnK4LaVyIXz/3kj2vZtm8Z
Hl8wNS4bmO2t/KGzVlYDxnryuhffUKSq1eZ7mnTW2U2ac1rWv4qGz4pdqNhAqEQrldFPz+IZENIC
Z22kRF47gFLsvZ1WGLex1pM70WXfcVfD6RjHclXoY3yYzOQ+amo4VPXwRi5LBddTJCiZIC1G4z4e
4uMomUZMqZEfW1t9mkn1avZKYzOSwzquAJjgk0LqUOugnbvhrQFau9ZV1MGExDfQ6uoagJhm2Jd8
+HGYb/EyeouOzXlDnCJvv5SY0nO1Nei7H9A0PfumBRySB3s9Jn1KOGr8pQlBSnocOzsAT90+d/Di
Gz62LeW0F0tmr6YXZ8+Bp9E1rE6qJyp4JrEHSXfxLVJ+rYPV8OpsN+OmpXY2YaViXfA5Q6vAPdMU
qY9j5l6qeProiuEEoCIJC33b21b+JCpILtRrNBIEljTTJD5csMtj2ae4FhFZcDIqD8rGbp3oAWys
1nwtZYVlowtJoLXRdg386xnyobP7pysvA+yaQ+aU0wFoitXOd4tGHg4vn206rTRYEUk9Go1dWsjy
StdZEzwpAxNU5dMVwKmqNp1eFUvaIa8aNfbWJbydcsw0d7bkwSybqgNrYSPrGNxDMVTNrezoGqKr
rzcBDJgqnsMsEpd9igZ7FJjlIlPTb78GGJYVI3jYniNoxIFjOxQc0DofGSyjbW0dpIwRB0fH3xgG
5WZQ0n4ODA6aQFWfq6jDV4KfuMzgQGE7kLogCjRQ5b6MhAklPPiJpel/ThHW6HogRVOPPEJn8WY7
AAPHqDUP9BTbrsyOv70S24vT+jaaJI1mVCvAZKfGFfHL3paei6SWtCPFpEZU7E/E0cKw7Lo5uzyP
t2n8MQaawHHI0iE6h80Y6GfLzrIlsbl3bY2r1tubAPjn0ONBzLuqZEqe38Mx049WhT0GqOqlGzHj
/z38CZtLFjVYvntv2hiKc0rnV+NiwDiz36Vyi6mm2AwBQ9s6ZG4QDQkHO+yRuMOLTYEShubZAfQo
P4TiAngn3Tlz1HM5NA+pXcckl0v6Z8FNr/Jwkw7Oki6dtnY0US8bVVQ7V2rnshk5b311WS4wu5KM
Q4LZU13fwt67lVH2qexQrKqG2j5nW06D6yAIvJKSTb6OmZMqYmXTcliZnUGAn99/iDYHxhjoYovq
hZgJfD2kW+/sbCiYPXYM7DMi/DyfYKI2A0RTBOlBlbq61UXyG8VStNcpGkhkEs3GrsNh5WoBkdJB
2axiXecg0aILLf5EPegxynnEn1o9p1W6jAE1REdqmGOJnV1RD3vi5/NjoTvDpUnceMtiBzpEJl92
l6I/snz54teEfVUdIL0a9E2f9PSmy8k/prNZVp/4AhL0i1Yw7cn/+tUTe8S5gkEQcP8VyT/lfrAL
Ok1NqB01E5QXO5R2CTq8m00NVEyE+r178KEDRW5VkwoqNdcxtq2iBE7rqyzC+qPhn1JMG+jSgvKw
e5B4Q+k7yDbd5h6n+GQ1bzsop36S9XCCrUB3yEL0bIeTgkQaTTyMDw5Hebf90vErb305At3qyrNl
6CvLJtCi7ewfDz8b+Ly2XOVR3++teGCsCsNQZ9pBF6URp9pcA4aKVrHtJE9s1KckcXd/510lHUOJ
bEr9S9r9rs20fvgW2RVplJzIlbeIfcDumms/Sk7hOR+mg94jwR5sK7wQicAmdIL14VD+V+Vz68qf
oUpLgpp6aP+TQ+dm6LtlMrExVJEevWgIULPoRt2jAQed1r3pl2wG4l7V3r6pB3KokoqaggziXZe+
+S7h8wEu7qiKtn2GthSeiAaXYNIwVGcHuJvFmgaZtqdZyeLZds6hTG0Shzn82aDzYcvU7OAep9c2
E4Tc7LLJ4ZOaaguydFxlIGpXPJhemR4ij+QKR2/WmALyYwQycAOQxYvHFlWoak7xCO+45uu+lpXj
H8ZoOCZ4pbeSAmRLaBZM/qnZAjN+I6YVukSTxYzMIR2FHvsWKtKlKPXP2uvEo6J3SBlV/gnjlKE1
GOOVSRtuGvBldWAHV0NXeVRc9a+wBjjbenDR3UnbSk9394GKi01rGybu94xph4St5Mi5T2p29pIu
Wkii/ZRem4BE54lwrLPmM2ulxCxPVtN/R57xQ/ZGvRljsEI1CvyuathFipADCvJfrS2eYhPcNlRp
byUChj5lrJennuklBydtj9psW0SpfStz/VUVfvwUewco815gaVtR5TcCk5qT2VGAjV5+sitg7GM/
KQhQJpFUiW8vXExv29iKrWsea+Ji1v0yLWgHGJhiNorYidsQlf1t7Em1d/vqqagEFnpIkmsr0OAb
S2duLsXGrZx/0OJBYGAK2TvmXzIkM5+4ZdYWvmiIaf44reuA5TWg2jkTGHmBtt/f693U1vTgVGzc
jXkW5Ib69K//15pQp8cRIwXzf96tLYaXGILRVe/HvcR1/SKtiHxxA5WsSxqU6N6ERdxb5wzcclPR
vRmWa2+HiXf99+9CxGyWqsopkkJU1aSgmzvfde8epJc/Nee4GiwcafaoQObmaJmnzymRh2PR3klm
WIgxkc9oJzg5yIiVLd+JXAvvUV2y0urTvzw+/6/7+990fw6qh/9Z93cmje939tuv8n9T/c1/6V+q
P1P/S6CgdhFKkLAiLdRY/9L8GeovaZlkdM3WX25tlEH/KP6k+ItQWpv8IMFfIkIaXcU/CkBp/IWB
WUdvgTFJYGW2/08KQGZJ/6Y/cpD3YaZwDXpyvBMEd/8hOPbo6yahkTBUjaO7Vuengppdzzrq+7du
sMDJ2mdDc3a2Z7/CqMAwXDwT5E63bxOa0M46uziXAsuJbepPheXKZVTC2gbyuIx1MlGLcmvNkyK4
fjtfBRrWvQdaL/o4HYajRAvfFHkHrcRq7+fRowHzu+ybYL67swttXpsiSt7/ntm6JYg90wWxRdP9
iFjrUSZinyKzzwMC4YI0em/SAhInw8zeiq+UIM9dnf4mkBs1PRo+cmXcE2cxhEgcJEI7/0rmZNIk
kwul0gOwzYAWCN2GUOUfWf0xhPEtYpsCzD4vlaF3UH7as+6pD89rv2RVU1lW73aX3etkB4vkww8Y
95i0idngymPikfeq0qj7CNg+F2QvwQLpwhPgAXJZrSQ4JiHbWZN5rzpAvOUAmOvJ4Ay7IbChPjce
iFKvyO6jgcq6qF+CMP7UquxRIuhp4urDd2fCu6ZjYOq5mLbUtlP5IkcyOFtWGjYHdHR1ZDxD3Hww
/SIOqfFwYtR19ESo0QqBKQN5GldEHwZU5nQtLK3DrZQzgTE79TGyaG7wLt0I1GOkKF6F/e3YpIw4
pKyuSothRF5Q85UyXk4B1bYR3hCICaNDCDDQ84RrQxt0llEkgiwIAg6NgcNfOno3a3K+woZQY6s+
B4r4Mh8KEHNZBifpAE6Zrq43kk/Dwe9XML3ZYaqTIHoNY3xBqickqImHH9F7x7qZYiBQ1ra2iac0
w1DyCQ13L4gKnRssiSQi20jXU+q9DXVzzsh6rFMO3WYQrxHAv7s2cWjImBj3vKURCZi9R+y3H/v7
QP6xDOxiKs6z3WTay6AxKQTAnnAK/HLs9DziDs1873VgEEY3qPkpSIYF34Ikgmw+6Xo/nQ39JMJ5
D2OreZR/NyKYl9B39lelyN5B1ZLfMrzkdELR6V7ioXyr6oyRaLoLxunsDh4R2uIyltPDlgVdAgPU
F7w4LH36LpLtsc3gN9UEV4yNOMLux6fooxIgDM2zjV/ErC4GI/vQbGDPSTExTOz7jV/75wroR1Em
78oMLaq59Eva59KlL5DWsln5NSRIxqOL+c10yXQvwAdJvqDFWCA0yzJnWI72px6Y14pTD7iTQuya
Qn333P/rpjXfIqIoqzqZ9+qjEeM99X4GA7ypHELAf2gQs3z4rSSoteAxlYQClKUBzQBfTd4e6TTB
7Hk223ADemvmnr6JGM1V7H1UpvaHTAQKmrIGNJdsu7p/RE5JVLu3sqIe1nlcGqvMRstn53NkIzd2
Hds/8fiLbDfaqk1919LuosbuHtNIHc3py+i4VGg8ZDNPqNrmIBO4vOEbF6+ZEbklUASyOaE0Od/u
nDmdZV9pZk8brTK/yNsBrFB0xrKvQD72zksReJy+uKuBHAB0So2DleR8uvqJFLY3Oz9ShZ/T9uQi
k9JN7UAjeaM6n1lphj2NGDZOj5zedgNeQ+X6Fxlf8rHcFqLfJYlclz7K44nZhhNtR8GEUwCTpXnP
1we+usYNRRPKR9UAfcgcd31xNW26h5H/CHsMIjRpa9qEUvOWJoOIDg5d5wRL89VTHgfH5sRjjTAP
yQ9xAPPfNAgNVla6dObOUhWszZHKewqPtvEcTdlSAtJutCcjftjiQ8pxF0Madtqa3u1KwkGJiveB
wnwM9GsZalvSM02sRXS0wkvrk/gJIzEDRZV7atfp5pPe7aUadl40HvqMorujEZFkO1mwvpEZ2MQB
BhH/0nJw8gN7BTiN+XxzYeow54ssK6Pazi/nuLR9W7DwRpMdJoGsN5JPbV0dW806JUw5ShozXZqe
3e6PFx1Lew5YuIJ4W8vRv/GYryIL/6UJWYhmHUSCfSJHhFF0+7sDUyfuAR0EDNOpmA2k8DcTo5v5
ankK7nxpbOefOy34avP+ovnrpn4nOvjoD7SDfP+h0z+G4QQFPOTo792HGeDTwpaM3voswtbab+br
GtX8NsbD+TrDSUWgYVEQWytFF8KtvKUeEKobwO5xdl7HMTgvmA276NYM81jqzUKNxa8gp553CCON
HP/CoPMohbutonJtaD/TQJvKO5dWj0pNo+UQvzOyI4elOpesRCYbpILDhIChfeQiQfnVP0TSfM6/
RgfzntjjVdPFk2eLtyLX7nwr6B/mHkJ6bob0Kof4Guv+ralTjL3l0YXfZbqnXNlEwgYvk01+ipvt
kDU+HFpohYn4XACuL5JrRVBAaqcQvTOGTt1jVD4Fd/MgMWqVA2R0S+/DDPlzU/fQHPNqTMHJd5Bz
2vn5b0N2HKV7hkJVaLzphnc2h+/K5hZrENCF9SfhFd+u1yDnGFYwhJ6HTWdGKD215wIvt9PdOE4d
NT1YjmK4kaHwhhHgDlgOuqt2sX7BNllzVtganE85KRwikmwLxhGCKMpWPmcA3iOZLdua4Kl43LuF
viunfiN8YApJfx5TwthAdtXtrRMh4nMe6UoAAEwwCOl00cLnqIDlHQFM8SWLqP/qgmqyG6RkPvBl
MODo647MxdYj4RhdgPWneNInnNkfirFkEqlLVjh7uxy/pOxvSXMJi+ZLA/BtSvuDYUSx6EP9murv
QYGtncxCLTs7JfAja5XTeRoPbNW31BneRhU9z8+MbdQrO5e/PW671M+PgW5cSwBXUzUdGa6H4t7Q
s6ttg1mo+Z2Uw59+YFgXYW8tplenCt5IKDmksv1MpHEdUkQD2qkX2TnM4xBYplh7YQ3YG6YzN3fQ
j1unHgkz9Ney1FZVV1+iSX/P+2PofsGQbKazB+Y9noPYXaTP7T4HoI5B+9hg+R6L8TyrLWSptglE
RkqbYemn+bF0snPrcFs7of80yPbVieOAPKbhDx37zzL5VgSJVwa+s+MQwEmmCz3KFttZ9OwTqF1M
3r435wzRydlrDtDIADYsg9dKfEvkF3FkvjSBxmfimfM6l8o46usFm+Mk21sYmBTIil4JkjqSfRgs
VVQD9IObhebE32Xx6BPmpnk2S3ueWMYn2qeYBdc+WbihF7/7gbvz6+IJSsoaoe+p9m4y/RI9YSCB
2T6Aid3CNr6Olb2LHGAEpAjIAFBsbRynWBzhQJCWqi7jFF/73AYfeGcbO6Xh8AhKdVGSr5teSm3d
2QAfSa09crt7yIGHAnJ0kf8hduneG8ZqTLAkB87JjZwHC8g98am20SDaxIkQ2XNn0nUP3PHNVNG1
xS8q6al5JiVblF7plz5m9De5JZekjyPoyxl69uIXhxV9H5bmVx9SQlpNYS+nMqHkiLdG/UJeBaLN
dE5CIKa78oNTgqByjNVzJQk+yQinBdJ3rtvnvt0RHvETjGA8Sfa0l8Iu1CoioSD32IZr4D/NYM6t
1/HYCG9v1M656geuFGrjhPxCvdplvvWMBYQ+W24T7UXPdlLFbbDmlu3c8OYJBOtmLMcIewM1N6Po
ijGKG5K/mZXmYXSpdbQBKYuDcMAnN3UsSesKnLn/1IYrrVIQtBuAwkyPho40GteuNKaJqGYqtL9z
Z4bCuj9lPVJuEpOmlSgEceDcSmhfll2RnTzPOhEk20EtAO85WU+FX360ln+rCd5dkM/hLczqMYxM
GziCou9hNOb4LvIjHTSu1T+Qm5zTgkekydILIXIB+4ytNhYYqBxIYZFW6yonN1rXvOrUdJyyBB72
KSXKUSbpRhrVMTOcGbxTrDuHDbnRONsgQfU5VKDSt8sNJEAyEGzqnAYqnkHiUxMoxnqxvc5NpKhZ
/au2wEB1ckv6THZpYh5WDJ4f1YRjdSLEbuvyNUe6GncqV4RS6eWXCxt3FbnJeZj1+7jYg7QW6GdH
2iRwVnUHdpVDmzekx71E++4jpBShuZ5mai35AjyMy84sXyNP/AEU9xvJcIT0QVuYym1Z+Pp5UOFc
aVZCttFIYtdcptdxg/Qiqipj3StWKfSC2GcHCAFN8yckPWZZBeX01Ls6ysgIVHTf0fstCnLSHMcH
zmT3a+n0gK0He9hVA6AkDiXhri+J7TANuIxJgbNWeZxzU2TPm5qoYcEweVUNNK/kSKxZZZE85qXU
M86sjaeBjPrKJYEvCo+lMF+SzkbPz2ddMYBY62XXn0IMtAwRHzkYnUVsD93Omgjdy8HebmBCx4ie
xExCDMmtQYUMmBH8Mas25jH3W5vtBkLYv726PSaqrg8AbRlmp0Jxq0dz+i73opb19tqiHEDlGXEP
+eNz7iSMImkUYjWiq6/3DOB7EupCmEx6XwOa4LEx4PqeipBBqcjjH793sQQTralIakWASXh7G6s9
GTmYu41nN9WBWKswXtEk47yEZKCL/cfU0U0QCPXSPhX0B1wOjwRwEfTq8TTqzVa3fUYq2DGvEdp4
VBbhrrFkvfeqfWxOnKpYgFL3KYbdwoLboZqwoR5LZ5ulcLPalDY1toevtssPzhT3C4ftlO+eALSy
K87UlX9ce0lKQ7HoVNi9Va3zahfid9dFwReE3ER5tGe9alg2Q4si3eOASlK4v3EGaCB9jBw0ccPf
rKnj0wx65Ojjbkp80m2k0MLZzqGq6n/+q1Cq3RtGRgWoQr5+Pdk0XtbdR4DpTdvPGU45oZEa3QAM
VOBCxuwqRID+Oh9Qls99Fc8PulcrQwQRFCY3iW9sgjrGIZNcMdRjZZAkWA8i/y6S1Lo77gXYw7Jk
eAFpIv7FpDV/ZYhCW7l6Crg3D90gWdBG3bqFc8KQSn39CXcjoZOuQLSLge5GR2vaqZEM5FFUpzpg
nDu2OjiWFJxjRPGRm+kO/1jFOCVyj+MUNMtYSqJ7AuTqRtzfOHEdxir19ppZThDLy/eBOfsu8ssH
Fq3iWZm/J2fSnnlpweHHrHbNQOgEAL1sj0JpyWW9BcEb3jB7mzjBL5Dw7odlGRgwhuF3yViKlMlX
W5DEMIVL2w78ZefO9JPeO2RlvNOZEoSBq6gE0Knl9afN5pCHGlX6ttSTz6BIf1PrkFOfftaAvQsZ
Hni8Nzla1dxs6iVzfVq1cttUDH/q5Bx33XkMqmjB6HHnkEnqFEBgJFPg1EdZ7r7U2uguy9QnYLWg
PrAU6JG+LkkrtnZ5xQvo0dZqDj4nhgWO3WxrFdovz9EOoV3c3Kj+bUyQWXSJNj5uE9RYZI8MPk12
j7b+YtF5s7psCilmKTnbdZeOJ7BL2mJiSSGcRsF9wM7wWfaK2C8k4W7+qQYBYv4cTrBWuh83CX+q
onpn41ijq9/70tmXVXJP0FeP3ucIv3Nh0EwyUvoO2gh3pDX9F28anpBmn/DuEPWBDs7KSUGgvbAc
GlJayHNedCRapUP6nVrm1iQLO4T/y6qytTciRL8HZizzUDvqb2W9hen9pwJMKx0SenvjoGXtTyuj
sx5le0dDcgXu5cZqstOi5BM7LgC1WnHz0hNxq+BPn4h6wab6HDrey/yz8EgagyeQJM9w979tQflG
3XOuvLhbNKUBdYxnfBmH9sVzklNt1VRL28laiGHcpJw9LZ1eZ/FdFPwp5MDvabhSRvXo9ezUkNFJ
I+buahCWDYmR0T0r6ynteWrcyKqRuPmYjzg1R0QY9HKb2EhX5DS9WiNBTlnI3ZMnn0ne7BjILQ3m
Kgt0KUymquDbnCxAIByEfS/+9Id+lSvzYky8izxzkmXgjesqSPfEINZIxB/Qnyag5AqIG9ckS5mF
Vln3oukK/ZeJC5Y05wCbN+MjFItrVBEBxKByWyEu93TSJzmm3KcWnJQe3oPQeQA8QUvdUtTwZfSh
Db0k+RYJQh8+qeNm1zisAEFX78D2d5rv/hij/ZHy5SM70Q6tIzmx0+g01ctQEcLNpWpLng6V2xs4
RoC4u28jIL4rlTuGys+gIiaTe85FsADIyu7pSNVpeqJFgECLjzSilu/7OV57/OPwJ7qea5NZ9ias
g31uMDXnvxWa7xTCvPM04uQux0NW2c+6Sll4bHpyDehNIrp3Ms04yamvlar78zyCDRGUNgWVYsvQ
MkiZKCGEt9tz1opnz7IvTVaRiEmIjC8XITngwPMt0C7+JdIcQpDj51iJndHYa3DLgudZwUVvkbEo
3mgmPSj1/Mt9ll0bi3ft0e9YFMXMCvNfIovVsj+XytEINQPUF2JqKI1gF4DYXTj0g93U3tcZdyrC
Jw7rhG3Eb02T3j3m4NToTxgq332csivsFPccFVGcMxRGv0+vX7n3FhAVpS3yqkZ3XioGnoshgX3k
El41GmuNcEqyUHh/xWDvY5szWA6FTA3fTkj90GiMnAv+zhyOsezkL992NsXEZbcy4KQK0nh2Etho
GyIelo3BtbLLFSxgkmY5So2BSVdosC5V0byPdfzHBuy3FiJ7HfTkiX7aFrWHMg+9Ef8xiUkkcelc
cuHrIPkjmowRse0SvxXtmxnXNLasMxrplnolyc36LSCMEmiRXR0VfNffaa4z2SBohwZvoIXf/qAu
oUjWspleGeFhwGAEan7okbPJ2RwaVzv4GuiwNvsMffNZKG3t06lDK07dZMffRMHaCxF05yOIa4Sk
oTgkSBELCE9RNn+h1nij3UCEd3LqOvvSetm9MuUz++Hd9dW+bdtNooIVA+0/lZ5/KdJMKu7pYWLM
EjXlO7m/4VZv4+8/IA8QuHIokNphjM3nlJs50TENWhnX3q/NZ2Q1w8Io8AFP7YejXss3I3P3ac6R
o0/7HC0o4SVNHP4kLeglS1sOytonnn+sxuI9mvpXWTmXIWEe73FOR4zAMUXkV8FJ0g77V4eGAor4
xXwxGhqhAzEvVRowD4gQL3JPr6tmuk91dpctCubcYRPhEc+8NRr9X13D3TsOyUlg+wDvSDZKeG6i
9BB22oATL/ymy4t2wl04on/tgl92W5EQULMYi95+8dL+SDjbvhNsabaHckcrSyIG2NcsgzDcF2a0
l7zP711gb8oawFZob78IVVwGidyVtCJUPL3mWK/IJkDGbcB29L+Z1S8il+1ysLolUKtlUTqXQth7
kPkvYSW38/YdeoDPQmtHzsUzazz1gGLF1Lo9FviV5edXI6Vxq/NSoZ9docygq23Odg96RmJhZAce
3yiHeSbJc+/b+n0oBSnx/iye5+5F89Jlzg3z4LXTMA11qUqYClmbrGkZoa08HCoY7lCnabxRS80L
tQxDQiNxjkr6O3SyOGAZa279J83XScDt4hMIphcbXBaGL8+heApIIEuypT8RskC0MAnbEUZrsnev
XbcLmSMvY9I7CGgGFQhZb1Ujl10QM2+uowRtSW9m5pqq7PffY9P/ny//L/PlmSfyP4+Xl+33vyGt
5z/9D03GkX8xA1agDoXDgPgfkIySf7kWc2UgwdCjXHMmSP0zVjbFXyaca5Ni1XEs5Sh+65+xsuH+
pUxbOO4M/AJB4zj/l7Hy37Tq/06x4l8AYGVLx4BlLYT6D6hHNfTDmAsHpdyMsNcshjiJR7BeHLKM
NJTDsNbGrVYZlLioaJcjMbdEHPjMQ6LSuAR98V+UndmSpEbabZ8IM3AHHM5lzFNG5FyZdYPVyAzO
PDz9v4j6zY6kPqa20xdtJamkygjA+Ya91x7fR0SAKKjc4ccojLVLjMcxjuyDU8kDQ2RsDGfFU/oH
bvRj/D/hr/LxP2Ev8h9gEMoz/ud4AiyE7WCg/sdPHsVF0sjBD/d5D4LBza39MPn9Jm/1JZ4cVEFN
3O+VBXeDPWSFrtENHu3kWhN2tR5UcJr44MfRX9xzuSLU6yYjdrdel/3QmrCLO23fLqtH00/mdzuf
N7WbfpQia7f3FIj7PxcuG/HJG15wdBECNDT/Dam76Af036+P5MO5CBJcBwL2HcHzF1oU6YikEzW5
sbsncFST0BcmSyzX55osQoOEcqb42FIyhVckBIQ6gzYYlui3CbV/YBWLj6wq0cjpZxWTtDYXhCAM
S5SAiTbQlEbz7LFmaicCJsPDVBH2qbkT/vIk/D8uFjflf3wMj/vLhLEsAHcs9/NfoVeI+90cExdi
VkVMeWGWKHMLnGRmyD4y9EiTJ8PcXos2cFiy9dPD3D2WjAqZZxgWKm+a4IIx+LYv7YvwQ/kmcma2
JbaAEUUZuZcUXo7nU2DlfbvDtcdaoI7My+S7rJ9F/wXbUXVLDLJQy0JsQP8bV0b+KBlS8nAgBPnr
pi4/qN7b69QxqORvepjJfDE8tjGy7MRhhuYbvOjTpEVIPrTNV2NgM+aRDvbgFfObJFquwyP2ie95
mmr+sJpQjrwv8EPG6EQZIsddTO6te2J2BPdwZE4XR5+RZrdSNgIYwzhf2MELPAOB4f7qKAMJS4mu
WYmp2iuXZFqiVa+5kbzYXtMei0wwU4Ij68amfaVhNv8/+UQOchPPhbcPKNhDEOL+4xmLizycBxrg
PY8J9B2yUpw28HYA1JxdFFX1ugUg+SAM0hZeW7dxznzD+3hgDWCZtth15Xi432pO2mwZLvbwq7hQ
RbKtNa3iv99jTIH+cZPBJTLlIscxLU41vEh/v8ksVYY5QM38z1k2czrszV5PZ6kJaTc0hY+uKuOA
3b3aU898xy4zPk5lDH6pOKSOM55UMqhVOEwORsv8fbI6exsluYXK3WJtbnQNmksyKJOe2VRMPos1
tZf7gzm54nM2UJ56+Si2JWkA0pbwVXvA+eCWXfYOsl4njOr2haGQlk/je4q+5VgNi5aWIDAzHs0z
D0601YsbIa0Fqc+1T2BbQpoFa+5q06MinOGAYtmZu1OH+K+tzMX1IVmzmP7L4HjraWzWkm7m5JQA
F3K/YZ9OCGrMInlvWnQuzhR1lzI03iVOlM2A5/rSzNnGxTaNNyVqNiJoqsfSrAhOw5h+iggMhXWP
c1WxundwlSyPn1vbJzcRDiPl2jk3DEnXpPUk+z6Lm+1ck8+ciaX7thpmoF38MdlQku5vDLfT20LX
6SW3ovd7sExeO+JcF7B4dE1Sjzcm/okw4Wzz50kTPrrGPCT7KQPYAdDQsE+5Uz9jeGgfnDGa1wng
dbi9Ced6kUiMoqy1hxnKu6sDHitCtLdeDHLeLWIHeXB2avkEVHzjo/bXIcXhE8rvYt/m00+kXhi0
lHqq5fhDyfoaAh+6DTHfvJWxZ6u77IOiUqjauuZdS2pnT5qJNFgpVORZEAlZWkismefak/3JjPFZ
NQjOIRHgXkkzbzcNTbExPKM53N8ynTexnWrFm+F8DBh6EX8llzAv9jyOwdkDzeil9nSqgg6R7/JV
J1hM9wUwKPr5DKkvBxc5u83ZaIObYF/HklnHH+7sP4dCqy2lLOLmJHF37KjifQYQAupmf+Cz9Bd3
AUfm8Dkf4RF+9+sSt2U8l5ukMsh/8+OPrAjHdYd9Ya801gVzLBQJz0TX2vNVkkONd8jg/lvOhpxI
O8BVuCD0QPhdULFEXquWNu7fn3L5zzcJDzlVCltvOG/KEeY/GG8T6lmi0ftkL6cJ1A6oGUJaccVi
QHtVUzA9+dZGTWQg2p7L3b7YM1Egr+kooRVwU67vL24UyDHrYNoShfCEJNH+FMbKXbHrViAua5xA
PXdClPGBnU4B0J7c7eqeXTQm3e2eFWalxUuL663uAmbQHJ+HWU2vAXvaJS5pFKQe/PtnF//Ez/PZ
Yc4AQeMLEEgVlwPwL8WAaycKzGYQ46wpLqKMGK3wht8tvgreE6cW0sgpgo4gFWNyFVj7Hvqup9L2
keh0xrxKqqdY5lBhF2clenybSRA9dZODU2CcABAlqPTnrMSXejTzCxxs578wAxcR5d8KGgcwFwUs
dETbBLFk/+P6ydwunTYvkn0WsJfxym6RqByEjXYiN/TXLK8eYXvMeKFJRqk7fwShfC0rSMpTlD9n
Iv1hL8CiDmcdVWad74Ooe4N8gPHWWlrB5QiR2rUOcuyPqU0kbJRAbPfUR23BONJO+ttaaART133U
SQ6UbEi+o0O0IAKqa6UGZ3nVeg+zOGOmkWffT83dvX41EvNriOUmrgUo74JVm2F74SbqxhTyDh44
hXVmjX+1pxxEJFd3e7eZol23xF6Zk35IvI4NcP8e5eZ/gdM5/yAfMv+WPBO2La2lkAcT8Pc7A50x
eIp0jPaAKqtNlWBZRLzFjoz6cZ9007bNg+GxMazpsbOMfZXM/SvBCdukNKrncVeHeX2uweKsLfDx
O1GN5oM9JRVqaoLYQTrZ1somOxpf+1Q/d7W/GdFOvDu6uzHpBuU8AJzPCZ1dNhxVlocbswjOrUWq
MO4uCy0QRSeAqvYYLcxtn7eWN0cv0k+HLSk/rHpUqx6sGc16NzJF6gtSp/AT9xlqlKFKdiP0HxyX
LNZ7af7+98fKWm65v9bYjgVYk+PE8gWHC9vVv3957jDqbgyFBH8reaON41cjRa2QNB5WIovKrLXE
6V7ppOKlgqZkNHF5TP0nfwzJJC2lPNqo1c2yGv9LWoP8zx+NUw4ak6lcB0nyP+mHiIJ7Nfcc2oPB
FmnZQmU4nUA8yF9G3l1yNcRrPlpFoho+Z+F2gKyHlevF5WNlP7p2qR50mZzZkNZEBsw4ZqV3Gv3X
NhTVExP3r5FgA2rO8dWYmcGya0NFihauLE0yKE3T21UC2lGN9IP0LPM6RqN9zOvEPuK3h7c2IEsL
qOj//Yq4/3lI8MlMWmDfBS4KZfTvV8TqpEZeV7D/rfQLIeftfmZtgDtd0nYCMirHCdR9SfACwARZ
2Ce4CFsM+tYbiTJ1AlS3DVDjyUrtjEwXe4Uvn/so/1HF+gLk6BvJDsOjqUlMlxWC6mhubwMCBomk
ubdr92Fs0UCbdktcSdyfvdB99wpKmfvp4vt5eYQBQ0BD2r76U0lAAlgrM/cPmDc2nZN5T0XenwoW
Q+sB8wjLRhUAM3ce/ZTU9k5jCYn9Kd70PouTsKVswy0MUskYqqdwukhnBEViGtF1aQFkb+VrdEZq
j0jgmznMsPtcH/ZMNe5dpz2oSWs0pYV1+feL4Cxf8t8eC0YPPBM+YnOYca76B3MWdashB1pGwI4i
3jEpuOEkGYsAJXI46B1iH3FQRHYXC4vTCXJ9DonmHWqSQyO/vxS7LiEaOXMlPkHD2wNIdM5YKG6Y
7F/tYiHM9IS+p5qyw6kbMBZDqtjONjYkAXymOlIh+IuAggUS1WqajWZtSouWrUq6Da4ZdzuVkL56
IzhD8UVxTAVJpuM1C1w4RpX7YfH71BQ1NzKHzulURA+iGxi6FlO1M8LGWs/ZQDoli5HzKLI9ebTy
+O/fofsfLQnfoe26LjQ2m87WWm70v7yxLaOZrNER424gOGM/26S/yi49hqZEdSOdbWmidUcA9B4k
LI5w4jO3CCL7WPaboDXORU7yYMrYey8qmLSjwAU8eSMdX5UhnjObl1TF8zHv0EKPqbZYgatq1/RN
cdJNp1ZV7IrtVCBqUgGrc+aheBp1p3F0Gsj1w0BsjB6w+Ay7lcqx3GZ5EjzrDisxuoDZnlldqBax
uEi3HuEGSdH9GHS2czOf/UrIa1ATScU4lR8ZB9zik8U35hdv9Ixc36H77EIUW//3R7vXipII55XN
qIk3PqvxlH8nqObPf//qwcMuQ4W/38BUyZ5t2VK4lutjwPjblz+IuZ0A7zQ7Mu8JQi3hWMYTPLvI
AvQRpXVMW5Bu7K4Jrl7EaxOhl03oWl+uLVH4F3gtxboflHksUSoQFGY7Jy1EcK1NAANz0BG30dH4
aHsaH0fcq6vMyc1jFfgetmLQFG50bWz9TDrT14Y8hKdQN9F+jlnvE5sd77vRtRkJoAdogplJwLQk
m4TRHvwNF2gyef2N7Mdm7nL66ZlZMWBg6pqw+A4hzbyU9dl2cjg6FRy/cMxjje6/6KAIqcv9Z6pM
YsHrYnRXDFgw/lnlA01D+9w04OMS8MeZhDhraoW9GpPXMaqAH5fTDL5Eih9+NavHP5+tioMtrydv
O9quhbs+Q7VbwKzyQeJeVOmtXRqcx4D6MZ+hlZlNE99s06TTr+fx3DgjSXXLN0qWA+bFIQUzm7BW
qM8SMiumWfq/wigPRYU5MuK8WR7Lopr15/1Xperm7b1Xt82CtGK+3iFE9ZWSQfxgRuRCtBmDoD7q
9WGcq8/7Z1SJuR1GEJfDMAcHEUiCJJcOCCN+fQvMQO3v/yEcaa+D9MCIkot3NINuQ2vKAhaGz5Y3
UHoJ2fBxrWNztfRaMCzHSzCRBoT/zSIeePxqakxz45xs7m9FOwONVIPQN6a2OhjweraR6Sz+/cn/
c1FC8llObOAIsm0d61W3GjtLa4qdibRjRbHeQDmWiC1inDuJKTc60qidcxMYRRQyhV0+fxm4t0H0
31Na26EAu9/G9tNUWdhPeZJXjn219Uz6O+IXRyzuPO8yeuVvAnz6s59LtUbsz1SDVo1SwubVM8ZI
m11xa0vtAfOrn1TRqA0t1GXuxwzFq5kcDacQ2D4Klg7OfPrz08cWfgyM+KiKGMctj0mLNmEFn3jY
B77/TbLzWHUaTagVx6f7lSno0RrmlXj0wX5SlGcbeyFhOhNTk/tAY8bLR7/Zr3w/GY+DVN5RSxwQ
bTEuiJpD7OsvXMYrHzy95bwbQJGQoyoY1Ih4tMC8cbR0ywVtGg6vVACNDIs04wnos40R5C9dG7hb
3nlYmBd+rNSoukB/J2ejK5KzCcsBZqiYVrDq1O+sMJI1p9SDbVD3NIhJkZAj9s8kpbyJd5UsAcyH
dt+BATCdbeS5L5UBBdPlhXe/XF5aN8ws1OeI5PRZjxlqbrg7ZutZV7PsbqaMz8BDg5cpPWTLfX+/
Gzv6jN08ltHWrSJEUk2bn9BV8ZabBKv1OHpofXt7f04AeQUbK2kszDDtQUaiuXHjXq2OcReElHkN
PM3hDTF9mBEAhPtTbZmafVeHkfd+3eSMe37Go3iRabPHrwiarPDQCuRpj/xvubRFr24tSuuntPlu
mw99pOVLloM18nFaXpCy/oKQspoTs3+xMmUcyhwRKIwi/AmuJGraPeUDDTj2Cnvb2FgDRNv9DJ0s
W8vK5s7pDMEqPPjiBBHhQR6FlZdJvc+jFIcarcUeNlO+rkZcvQpE4J4gr53fpQSayC4Cxmt8tpY3
Y6so8vLgByo9OF5/moCYkBDr6rPbMmHRXpPvO5eJM7YF0Vp7bsPwpDMKfp+WlaWbKuheVI6c31to
F+575TNUi6BXPIWp/60UwVs4DOVZzVCXWPvZqNp/Zh5GnNgc9MmHrLsrVPw1M/v5wdHQWvClGV4w
fR1s2D5yYEbSs78DpeCuOhaim1a2uBUgwh3KTnD/2lR0fW+XW1fqD6szo6de9i7+dIQ6vGazKyOZ
X710yl3vI9hjLEHMuuM9qY4RcKY873xHaDu1u0E1bV5QpuDApTE2IQwcjdx7Y5lJDTUZyaY0TEQt
kkU0qkZ4ODzaYY/gDDny1D+FpJmW7mPgJ/m1FH2+mechh3vhmukZf+FLJgzrVdWoPyM7lk/38YHw
JLxk13iuoRztRvYaW4J8mptMWBM3hMrn+P5ogQtW8as29uESL1OHLsmsFyu+jTjMLlGM+4oZqE9i
T/wVocm3Pz+UaYcoKItIXGUwnwToy20ENbKhXdjXXqkOeOcGpLrgUkXGyO9+AET5YPardCD8uH81
vbg4uJGzo1OmAHGiWwou4pgPEarSUEBnY4Fw/9dcU2WbLvDrpzg8CBPSUjsd2zIxdv3sTm+dn34B
DHngwlIgSeMWM/s7jAapc4NJ9FCD7l1mmEnctg+u9kzSG1Fgcicp3PkJlXUQFehDjNgD6vAR1Gm1
/fMh74egI8ff0IVr/OSm8VwMYDgIidaJbM74+jdhyGhHWXW7VyV9vuUI+BfGVO770jQvKmvHR2rn
8IHd18Ee5/FqInReoZTa3/9TsRt9H4fG2IUG892qhXjcDQZqTJyBfy6iBcnOrUkLq+PqEBfhmpH1
Ksa/cchm/bPJGWePJSb0ym/4uUVEHBxNPpkPvbNtiNs7eKLvjnJclw1kohA8J3lJ02CeqSG8bTlk
+8rl1PYBkI9tX22ycdAbL6OqQFDVH0YGW9u5QjOVLIP7JJfpEe/KG3Vpe1W6gEwbnGLJrKXStU3X
QVqLP6YYJMHtn5uUhiswXY2Z8ZDjg3+fkvzl/sG01X90kTk+QuzBCjBQVuVp89YZXkmYma5WLouN
VQdPaBM1EnTR8s3qFkGhIZZM9CYI0QnySa20+xIPFAtVpX4WQr7ndv5pFsh57/9KVpLMRRxZfURa
XKy6xAifySNqEfGbwnodRkSEKkN4mKQWlbkJqqEZ952s8Avx1kvc2ThaJSoAezkbCd+Yrv4ia1Rz
/BFNIKE4AX/HERUlhx789sqIHqmi1WND7ZYnNjHoahg2Fc3FhrEnKO3M/yB/7jzpITqFeGd2RFfx
Mor6701R/ChT8KZ2b7yDGmXDBdCFcdYX3yPOPDI78jJYFl3GeFqHZqM3c2uVXxh4bMd8/OBU7L6E
AxK0CcHHrU4RFzc1/ig36b1DHia4sdT04DvfukotBI2+e44xQgqlIZ2KiEM5xLE2eaV9km7UonLJ
jO3QHybV9K+2Xbb7Om0+Shsqgz2l7SWrUb9nMcevqDyL9wDZyi6Opb0ieoeKhlF0Ws7jznBoekZD
EfyXo82Lm49UJOHFG9EJlbQsuJ1LsrwY3dkepsoyGW8FQ1GWRel8scKMBrPFvZG4X4UgXqmENyxa
d3wsA/jUPAClHcS7quShavVCCfLH4sjkxENMSl0U+T/dIJtQo7LUJEjAOYSz2kFI7ZFuRvGzadgt
GviTKPaM2hCkIJpin5086KhL1hQ6vIwG+ex3fvFCVUpdHYkHn7Ty57Z2bnByEOhq8/PPUR9P+Cgs
og8ijxWhD2Gn1GVMkRj/qm1gsyLqxCFLCVsPDSvay7FZYTmLEJq4+Q8ZZ9vOjf0LI+BTzobhKHRL
ZEKEaSQc7FOYLo4dO3T3978KQ8iIy5GNMDW0kupbSIs1qZvt5vYRzM8WSsl4wo+RbANvDtcqRisG
4U8cSmMgFYP+leG4t/WDWQADI8S+MB0GBDU5bpxqRl9OX4qgnVdFqD7DKvcvg+P89ORXlLDlg5nR
BKkJErAqk/DKzKADJcEzO/pOeZw5wxk8FB2s4EQfs9IvN2lvYxKoDEo2TshNkdQxWqyuYECQbaMM
GwDP0lknqJDLXJwt1d0Y5SHehVW8qiC+Ib9yiisvfe8wOM33+yk5JemNf65PJr4TmPEfA+cWiS1Y
UTOjGjismQ1nIUngkAagjHfyVFV9c6wyXsGSSLZ13gYpttBSYOmKoovysCUus6D77yBxhgHTck08
M7aPzAb1Z0aDiom81OcFGJijONulqOkPickmVsED2zsitrYqGtJDkgu0/hHW0TgSBA1gBKjMpP7N
fp+5aoF2Y1Wkjr032u5bJUu40cto5H4vKQ/G0+zIknkjvGwQQSuKeg47tz1nFeSymDs4IDdp58cN
BNB53oa6SL7MXvUFDarijMwNXuP8lcO1MaapeYDbN29H/oyV9nQGvy4+asusXyTzGqhW43lss/cM
3e2KxsUmPSLaTjJ3Tr6RvDdeU2xFEhO1MmlwO4sWeXZ6tddBLVmLRbJfW7LIjqlOTIwcXnTJDWRx
JpSTIgqOJJRh9AjiFwTs3CT6EyhS9GKO2bDOXM3S0I7CfYjajSuFiCP6eS+Vsvxk2uM3PnCw6/RA
Ot4YX8Om2NtVmezSMkObjIZxCUh8CEXH23yWN+Zy4WirjzFjiC7tZ0Ok7+1yJWU8v2cqkFeK66/M
8tlIUPzcj3Z7mOU6clx54Bm6+KwzNk2M3b+yzvVYOy9TIw/3eqSNUQCYnv8LwL2508t9FAxFdE1Q
7lDKug8OoeOvoG6sV/BrHACdl9+ACK77xCNANfI4dpbiLbGbeW27xXAr+/HX3KJNrbGBIXFIvkMY
fLu/viifq3NouE+VZ/rnOiMdvp6hT9FPGYm4hFMNhC8ZaB1b1zeP5oHNYXApJyyGTcU4ZDkevKl6
m1362JYu9NTb+suol2If2dOxTlu8FFT39z7yPkjX2l3EE0O6dScLP3AwUH4uU41sHP9XnzSY4OD8
2aG4Cfvvji6PDgGpxqgAANS4aP/0TZXOjhNZs1KVkrEjX+iYNt0pmZNdx7ZmD6xh8fPyBRMNfDKA
NT20AIlyjHcb2eTDhm6gvGZxCgmQZtsQRNQ00+BecEGPsIJJsBoqXwFIsoPz3CUEnGIiS7N5008i
+4Jjhrs+yMRrktnylvnWm+fMyFqYgLjm4+RF8lSilj2jEl6Ol+wWKLVX9Q+YVsGXorcPQBdYKVDH
pKBHt4GEhz/0zr4W8BRbwY9cifwbamySvE3nMxyL7zgH+2R6tIOhu1oL/MZMZ+tVtMbvKV7AXog8
Vni3MXW5s31FVPUYB2Gwb3SI88Qge9gdfEzNgoyvEwEKi71ofr5XkWyd9xMj1qnjnSgqGBL90LT7
cjZtHvv292DFOK8N/EpTa7qULNLc5CMm0bQDjd4FMIko4x5Hic19EYvENeSgqc+OZVBgte76F50y
wvTamfi93uF0SVsHDeOFjpOZglEcc6NxCVjhS/W89KtV6PnGPPk4qSg8+BKpQdXhDQj7GGlsVpYP
am4+gC3L/f345M+lOG+elbw5qsbIyiZ4PxOFudjGNpjGokfCGU7SsboLjHh0/s3PxqzUS6ZsniG/
JExjSG/sE6hmc7C9cQ2CWKWoyOoEHbPpaX+v9TIH93XxaozuTwM5AgTA5lRNrzJj0VBTg+zyJeB5
F6YM1Mc8K/ZdP0nO+lEeutaC4dwhvc55IWpsmPwU0U/JGvemiTL637bAFD5+rcwv92Iwwl3P2avZ
oQAcntBPlLzy/bBFew20eqVpZ5uqbm5VUf40wra5mGa9y4aBkaRnsg6Ejb2byvkDJ/4ERTIM19pz
ePK0jQDM5HC71wM45rJtCVEN4a6bk+XtG0yHWlJyYOfTSkyz8zzW40byDnBqAqNyMV49WtV+WFTw
pGYAfUx2C7ENNr44Di0tmlyUhi4C/g0YsHGftgyYEuJsTve9eduX4aNXlVdXEMzoF7dCwOU06mjk
reW2W/bKglK8IVhimr8Ng7kPVf+kGlHv05pXWxD0Joq/xNu4gfdNjtTN8Gu8p6qjZo61/gHAvd/x
fm/fxr57xPZIMZO8EmJgPRR+/63E9uvhf7kkeX6t2As+3tsxYQ7DGon6Z5EvsQmmvCZu9x4h6Fkn
kyz2zM8WS0nCV7/0lXIRiIDlfhoc6R1HheIf695jEbYwzBsrP3g5IdF9AEXCOkXpUB+G9rO3SCDm
dHgZI/WrmMW06SDn7uZhAABRMcQCn25eeyCPa1Q7968xawkFZaBqa2bAdyVSIaYUPlu9Klx1tv2q
fbsrsAw3Q+DuFsWqnAWYnEyGFPFoOTNS6Z4ciyhyUAS0F2nQvGlbUMi5HUjsRXNy/xNTXzILWpQN
1DThIenic0S6u+ydM3hIbGXVY2HrEYhnvAsyjLqcL8wi8qOuipNIi+YEH+ytJsnwWoaw64DtbcbB
23pSIEPvQM6yytBPf/atX0JX6L1uIPPMmvbIgquIHyB89sqse+5GrPsuzyt3pr+Z0/GrB4Iab7i7
ZaTi7Ch4Gad0y0anLZ9KsbPYwayctHqKc2QGvcSxIYezJGsCxmFp7dtmfA1N0AUYLTd2gHMDdSnZ
PMuVVD65I+7s9atIE1zgOgJ4CSD8EV15UzArdytJfvNdFFgt/lFDkiKuE470piW1PSEMyi7pcdhT
1BugNdCTk+mdTBF89l38xZL8bC5/vhXCEi2HJ86GJ9B2aHcSZ1zjdkXvlbXOAw1HsulEAHFEtE9D
KDZDYBMhIkHEpLQgRJEkW3Qgzjpjb136y2OQ51gZMye5xHb8xFi+29qmkhsn/xW0lnFzaD1XWSyK
gxI5gFwjpNSrsaiQ5BHBxoFg7GWM3DD0qotDfTzOUGGmMVa4qBGZl2Xi7IHt3FwAIGuk7ZTsCsgm
ZvJn/tPAK4ZFFrHcUqDwQRMvD2JjOiEEFp6UcMrfZp3jIckDDDbW8Mjz+o0RLBKUWjPRmmkKIy86
FyaBtrR7hGnMLE7QBzy2dRuerNDAwQEARWjwDUA9XaozN1qZrZ8c7JYyxxF2tSW7IdnZBQEFvTGk
uzr2nrxlrO8tqmRnwIxwbyzu/4eFr3xwsVMaPWhv1XiotdSMqygPL50HXP+XGWtMogajDzVawTlT
PUDW3tJIbxx+hbJoQdA0t+aDbLDuyOTL343FT3sZylrdm2Pp/JoT/Z3FuzDWAPTL6HnBQtxnZLm9
6ZePCHGsWAukcKehtJ9rGrCtzFK5qh2yDiaSE2593v3UbUQ7LWV2i1I/XXsGJMEUUNWuFJypI6Le
VVxZztmx9Ru7E72XOe2YDOnuPU6WDe9F9oypHNaKL+ZhCsaR6Awz34Olbw4KKTiMFLrhCLFbeBjd
AYtjQAIYey5m5iUkwY4sH9eyym1uOEu9miHuoDqwgh7crd9GzwuK0v6eJuV8QLa1cq3Sv3U55qdl
3HckPoORkY6OqZx2gyIOKBxK8UDK5LihMHI2aADIrWIdvC38Fz5PSK6Xal4hFmck/uDAnumpXh0R
2Ke2MH8xcNgZbh9/1AtTKQp0BMGkxR7nC4x/XZwcap9yMIZMTioOOkOHpgalMD/PPIg3S7dAc8b2
h1WRppXi1CeV3JG7rIqBv6QDEdpe5DzkP2NGgxhaMh6BwR2odzrymxJCGvCDowlE0sJ4AreKaihf
qz6J9/ezpGnMEjGl9zNq+9dRe8amT9tuWyBH37L+AV2Qcz3YUuzv75zUztpjSG72zh5eI+Wm5yFL
4u1Mjvr9ZnGTCJ2h4+UY/rjKuZOepRLqJAf7Zwm6dt9Vy7HXlNhNVHwzsCV6imipuw4stFS4EWHJ
7jsyqDQD4PU8MfG2LrzhAXwozCFFcDQDYfYAcuvEajh1ZvE0aooveoQb4V/mg5vohsyh4HB/thno
95sqJHzJWeKM7cJHIqDcN7syT0aYDaf7OWOW5S2FPnAqRrt9uL/UGlvBxgE96S6WQMy0EgEenSm/
ODUg8ml4m6ewMTbViOnfL6MYUcVYHQC6/a57Me8NGd9YLHzqGnFGSAAst2Xo8TYiq7OIYYdrt3Xp
433KUJlX/JYA3F3eHowRB3ZpTs65NvorhI/gHCbq54DeYxVMqP7ynOQkohaKKxsTZFVwYR/nvAx3
GsE5t42b7OTItRuiBo2wix93bMyPxp6ws5ewWcMBIrk/pb9hN0QQ0+dhJaeWVqRKHu63xgyGwhtm
66wCPuBdJFtX5HoFs3W691G9y/xkqBRm+s46D7H6aYmcHYNDaMl9uprM4NTQBf1QlXbOEcQWhvHz
hbp4My0bHQwo2/spXDmUkBlA3b0FAAUvKxaOrmrtS+GyII1iK3xwBk5mBcOCd5r3o9F+cKJeMHoO
+WXLUjnBqzGL4cRAK+KG6bKdQ3fFtAnCt5BmtCsiFyH12O7HuMaIPIw7jil1nsS4YtrOqKYtjwW7
rY2IDcVU2QEtm7XVLVgc9w4bzp6AhrNuJOlRMDTDoa1Y680VBQU3/6CQBWZh9QNYdHrg2kTrrjLf
TZtnzJLtuxXwCNvyYiGaP4caba8nQsaGKBx2DLz6XRr3ks3wVB7vEkK3tsvPDlpiZDfVubarW5VV
7gVHfemsy9JncO++QBKxXvBD+uvJal4aLaeXyuVuiset4kzx+777ghP9JylwxFKBcifiB+TKyKnE
4XxuQuf9XoTdb1kBJzsdaK61e4hyoFl9RPpp7SHSdHmn3Q+K0OvIORLxmXS7jyLkmynI2AlTsgyZ
YDUE8MAtQ5O+xZvypaL0vDoIWqAHB78VC5YtJ5q1HXX4ZYCE14zJN4RW1mLL8zc90mOzdEESlbOz
0V3HVsA1xG7mIEcvtS1ERq6gHZUnhlScr4tyT3T5S2gLdktOMT1rNILrngyi5b2CLtAgIq5rBKEN
UfINuIeFP5csNlAmRO8VttigqfyBh1sDVJvx/k7qeNc+WzO8rgrLOdxFEO7LvcjJ2Z/ymSH8sqv3
4/CSa87XmKjO2O17GAgoHJFWkRXY3qBEX2YdudyKH+WszKvztZ66+Wz1Yo3PgIZUBsHDkLjV4S47
GSDprVHUJEwyHOd/2DuTHcmVNDu/iqA9LzgaSUCtBX0OH8I95sgNkZkRyXk04/j0+uj3ClKX0Gho
34sKZKEqcvAgzf7hnO8cO9vTL4lN4uNQe4eeqDpC+ahUqiQ54EPu1wZzofX951bBSOGfXh/ZyJIR
W9R73w+dXyxnpgG4sbTNH1481/guGbjYPujeGYFriKaCly0ZV2adeZcoYnHgpC9xaFlnYCbWWY7e
qh5y0rNiPbq07hFZ2wchAPNT0ovu1OedQ/QaDKvnNjGf7woIXKdYeVC+RXXELpbMo1zAueiQz271
SZ3vGodQCYBKzvu9Hxi8lzwuFlsJHcK9Z2BIsIilyO3xiPpq/FXYnmKIx8dw4NdzZ2zSezVLXItx
qfThxWx6+7UF4EBrToijiuJ9N2JJEZh5ggiQ98ELM3oArn/MrQ3XoD0CmfEi3OtJ0exDOwoh0nT8
tIvpvU1hltQMaxI/sx66Sf3wSdh4ybBnAabM1phr+21OGvCJ0ndYm/7oPGoGt0kmxDUL7fbikYaJ
tjHHqdr0F2n8MVxZnhuzhBUuam3r+QwcGtM4yRSKvcrqp1L3uqMholusLMDGwnzt665ZGYgZzm0C
PWLU0LqGUXtMiva1gQJ1mFluTMuWg7zQdU5dNhZ/RhRN1/tF5whmT5GVPZlJdMtUUpzNcXjDsVev
ImsmuPP3lJruzcPjC1szHEH5dZYLXH1+LnXYmpEJpNtaNF1NboNYGHqEjWLvi3ir+h5ZS9Q7p5pF
sjZpzWvpgNtLmbWBRv19X8UzuOFpSzqQSD5KVb0kbEf6X3b7u/Ukyw2vfmtB3E2QBnELwCf2Uec8
ZJwrgZpnn7EAf9MG9VMxY5mf0ZFcG6bWh9JapE2Dbx9cE8gDXdCHLTXyIQtNWWuTtNCVtayq6rFo
yWSezkaePNd3Scosk/XizGUBSNTJrFdXW7PhbCx9cdLJM6SKn5kHAi8tK4Ae+rzilQv3wiAoppsJ
XZpdluM2hYffT7TYGbIsl13ciiWS3MjIWK5v6zssXbVzpB1fZ/WAvWomNim0fzPxMbJnmglwET0J
Kciz+6uVRxI4S4XpZugZRtH+n2HHHFLNYUiVFWD3Ncs9D6hCg5EygsKCO7zRYFmVDaIPZ6nZPe7n
zURtvM4iCHgucCN6ER73LkmMkxOkQpZX9EFFuQem15xKz3Heu8Xs7/SOTlQicloNE+67Tfhc0CD0
+5p6ET8xXcpZA62ZqIdnn0NvPZUOPDoF6rA06WVxLEbbzEknUm+y6gJgAxu5TgOb1rS0JdQb2XCC
OsC2Nb8b1vbQGZ9AV74an6C7Rf5iOBr6MdkZ4D3sYRtWnvzCvjOu4ymuLjUxX6XKuxOYQ1aV/OlB
6FcIL01hAkPk+9uJRUZcpv7j2J2TCEgTMKrfnY6Io+4j49Np5IJIeS4QJp3yTj9iJPC3czd1h2iM
n/KG1ica7ho7E7Ul7mirt3EfLJPQSOvZ/rLU6t+Qmoib7hNt1E0ERN//crExfA5iig/35yDOaNrL
xssPtZ8hUvecZj9Z8VnXpXlWdmc8SkEOTXwM9bF7HsI+PCxa6ajLNMx9zQwymdXUMFkbYsqeialE
c6Pr3/xLtF2tYSFRdoxkgUT1PlbTSSRltzHJb5LYxlZGwYF3n+fOkgbQt36bA4ggLuPms+mGPz19
19VKqZ9l7phboRauYeKhtOwMsTcRCK9sYD9B2FQMntAYnsMGc3sS/io0khuseIpO5QwSQGZEY0bM
aAhqHp3nOWeUkmkwQ8sYvmtvZEcktB+Dpzuvg1UFc29vJrd0H0nIxu1aWE99Zt3MtObJw3LwkGAX
2VdxIfCRTYBZNFvjyDLgzZbi0VgOwSTK99xX1iFioVZ2VzgpXTvCVwPgF3hdKlc8CiRxzG10IPcP
jhlRJ1Fcq207vJBARmJzX4xB2bNAaavqYBvzcHMTFpcTa9liHE7QkbOgt0DMN8a0JuJPwuEh4eV+
TzUMVA4G87E6RyG1JlttgkfHICK1wvzComoyi+t9LuNPrH7/XgbMrHo2raVnp/D1vjsYaCVW+uLz
65EW/P2QQylmN1Y39sryzd9E+XTMqi39DS+xWE8x6Gvpidf7n9W28H6dMMq2+gj8IyDnaz5REVHc
3pVxSSmI/lvKc94DCdKd1INCVNY+73Oo+APTm4kePxhmnl+bG7/REMIkPTkN2pfjaUwYW/HE8vRn
HaXLnwQDn20/e9jezZ5LcGpGTugYiaQnbVi2HY5oDcQFTEDBK1z0sOiuVuhz9nOUW8g2X7TC2Evy
EbSSxDeGE8jwlz3h4HUcqVGqHS1WA29uyyLOnTi6YfOn/ULLsW0TX9m41zqv27eaeHVh/d53UHg3
EDks4y6hhfvJTN2z09AKFr2LDtljThk5Sl6imidSWpzJUQ+xK198AGVR+u/46YqhePGFe61c8h8i
qgJSRPEiKTmBeIkNOARLSXf/uRtc7GsKQyQgHeDhaZ7lTl++MA7+asZwfiSD7VmHMrXVRlzBluOy
a3Wss9X5GwtR+kFnogopqvMfXS/kNV2UlKD7n8BEw+Qufhsqfa27Cc1dqA4yVsQPt6TUGqH/7dud
9RxCpswZK7wU/jIB5QA3BzjQZjRdUywzqAw6+zIyOEiY5tTAPU9De2yW9cU8CgkF5jOFhecRmnRS
tfpRLH5G5AkqMK0R1tE8F/IhXnryFFGYjUa3qg3Sa6eeVUH/WeOq3cSWqQ7CmaHXNHn8UPbp7/vO
pjeq8WJ1YUR5YJV7WXlICqybVtk3bfCR/CKcC8gMINzUq780joeTiFlLmJJsa6c2bkZk/fb67znR
419+LB/SpVpSiiZo9sf6Uznzbl6awihMAK+Eac6CJVoVA5OnKfUPZTV8sZieDkOSLiQUXXvIO1Dk
tcHMJOs51uyWydh9QFEXuTiJQfxBrcXxyqYYwU8CR2t5kqaeBM8BxxqyX7aGCKAAPJbkdnrxfsx4
Fu4qxLt0s7OLY45+Eg8lcSKZhk4sJB0YkimX0OIPqFSzynjpT9Ugt71nGOdYRPJmYviqkgihkodQ
qJ/w0mZdXO8Y0KakyaC4WIJ66Js6spCWa4wf0S1Pd5WV0ZCSBHKbh4dikRG3MUVX33QfHKEmRlSH
9eRdRolJNwMVg4i8M1V/RIarqNAWyWxEGkRQID2GetxViLJcsM3Lg5gs01KQCvw5njIJcSlYmqRF
skpMUd6i6EwEQb2WfWxQUbC2wC5ZuIv2d9KyfRdmzhqhEyy9paryfLQO8HAW/VxatQyllu1jV6P4
QXglD5GZnFuTdCWUh/YPC3iOnU8gtKJwX3rxFypiHOq95V2nHnRQplIwypD8z3ZNpu0ShvXsNvZ3
pPRfNniUixnr5isLdbjZU3rxok/TU+5t6oxuMyvvsbRR5ppq0J4Bs91fP/vSwi2hCTF/6W5bXSxd
Z3m3/NhwRekktY6vysnKPUNFK8jNhpw7t3k2G+WvUIX/cUYiDLJJPg+aoAyJn/QSdvz9wZApXn1k
XNalL0/3N9NEBLnsgr0Hz8iP98NH40kUqrQvEBGLv7/PRcdlz65HLCWY0/uWPKcUx1bhYiNDRxz0
LEPXvduhr7j/RWfxyAoCsbz22Roy2ReIHbapYRLqrXcMBrUODfvyg0WwT2TisrJMJT1O6gdlGGs/
ymx8CzdyNIenVkvmy10Ifq86QO+Da7+7pbqEClsPMtPed70iEyy0aySIWLBthtUPzZii9F6MBEQX
oSPWRbfFWBJECgNkOXZrf9nqd5P5qaXhVqu6g1m59akRoXttvZCxwaR9kh1fBJWIeAGYJJ1pheag
ttMe+rBtHKuBiG7TopxoWXqtcIBxmDJ4fpzH9KPyovzC+tAIMr0fTyau7aqrj/drdfS1X/o4tTtY
UuO5sydUHstFJcHdBEnOmFM10j6WTv+UUehe7v8MY+jmnUErh96aTXhUAeBqlmAygk7LTQl1rCi7
bRa71mmAjcjF4Mab1OvdbZjGZDSWUlwBSt2v6GLWkQnNw1p6LHCBIh0r0wT53bikF2udfa0wqyST
9pXIrPgYwnUyEVCf2Kp+Tho/Wc+j1qPtA9ClW752yVKfiDGBg1oZLgoT49XMpuoxoWXV3Sl6rJYf
g/jlsXS6ZvbAMqRFlzHMzwinUL3quCYd3zwbfvpn+c9gu4gqlOM8cXG3N3+AaGEPTsob4BC9NKsG
fApDEBKcz6N4BvmUXmdwP75oTpxkpGN6RbXrZm/DwDl7KNnOalpsvbb9ARjVtGuG/BU1NTs7D9NE
SPrPWVYwHkcAoxhJYBxHDFpEbJ/Rxatt5dAM1tlQHvJkPuWpyk/l31MPbEDzh1ugsarD20xw8EvR
xPxP1sx8GECKp/9xTKs7FCaCvEWbGaG+K9GQwjXoz7weNdOKCVq/D5JoRBq+klZXvHhLtFCNplUg
fjwUdaJf2qR6I18OA7WRvfj+lJ6zPCWSAQZewDahvtha9zRA9ySZtbR2aFHAcbH525JYcctwKbzU
8SvVMjTa1E7+cWrA6L13Bgj35BotbvICNoEsxfuzaMQYIZ0UIHzPd6xQRTEjbyt3lWbZRRa6dtA5
AP4uDjtsBSQS4mMvDS6mCPLAoa0KOlF2E5oYp53eFxRPZKbeStApf/8JA8L/XZUiodB9zQkMAz3N
/bh0FXfx/ZkfWmB3EUfWigVNROacle2QJmyyfPiRtkP9ZBQQQcCknO6lkRd63jk3h/wQ1ugZkwET
16CnzrkkJHpHwPOwS3rcLXQ7rySFk18HLJuFZeFB2d37DumAi4smS6xr1k0iqNOI1MhRrFGxdXsK
XBBVefM+5Z5+8lly3Quw+0FmfcaYpkjvmJIHt6WyWa4aEt1I10Lpg+xHvxA7ZQQATrS1jrjjpIef
qSi8bd6iuNYluRz3Jg5nCbnCTDxu5LB8OKjNhJDgyeOTN2uIXQhfkEIc4JKejMIhMq33zgxVgm6x
Iekag5cEARpLPp9U9LKudlF7tsax3TKPylEQM06ORu0x0yCzMUrJoLA8kPHw816qFqp6SAmH2JWQ
ZDedfkl7hkaWIlpiMsxqWRN+FLmLhSWW/QqJHS9iOVlXp3oruY7Xnhmz93DKF3t0FTpfCOxmYXkB
RhB50NL0ywjt7lct25XmYZoyHO8JhRLDSxduNs6Eb/Ke8iuYrT5p9DXlidyJWuQhycbxAZw0svpB
llsHBcduJso9tvz50ptNB/3b2QwY1qJAEJHcSnwOI7x8ZWY3oT2wWLuoJCt+awhKAjuc46NSE01P
QS1asq0I0wWH3miSOEX7zzTU4qSrEMLaWH3aY7xJGkYDOiIo183HhzYlWo85/udQNItPdDrFYdb8
jSb4LyTYf4IEMxwgM/8xE2yJnJLfbftT/d+RU/dv+gcNJsy/0G4bum54uM/Z/cF8+IcPxv9kMvqw
fd2zMY+KBSj2Dx/MEEDALNfVOZB114D2+H/4YOIvgV9X+I7lwuF3cLv/z//x76ha8l/++38ru+Ja
JfxN/+2/G/+Pg9Ujv8rHQLkQx/DI+/9ixZYij2sSl8d1H7aP5PCwgWs2SIt3Wsw5y4WD9BmTh086
sk7a9xu6At4XkKicjwT1lPVjGQZVbmzNadq7PXib6d32/X07yMeCtA0bDzABj8ehwZcUTUiJROCY
v2Y4/b0rD+Djz32JHy5vLn1bBVruHVy7paTpNwkovXLyNunWK6ev3Gl3Eqe8IeHiS+chJ7YaceM+
EZ/KYzjtyQM6ZMK2FxZ7dyQt4kGSAR906B06FA0ABzOnCfTROZvFcI0jEzUJVi/zGHrRU5lGz7Ub
/andM9GVZC5N0UdN3KWTrEGFBpp2NJ3+OLFI1np1ULzaTnSc2hV3Cg0usJx6Rk2Ur630cYJJPUqM
gSj5JPcLumid9pILHJg1phzmjjSE2L8PBnYRcjiGtOAjGS60huSfomLoq2M2fxVaxj3dBy0xHjNB
CAlOMQNqRyyHyyjd16zQMCjoxxL1/ljmNw6cZ3/UXgbTf429aFcD/Uhs9zHh44StBUvFAnY8/ObA
uCk4nHZUBe7gn2z3j4dHRQAVEk16S/Lsh0P9geK0DSzzw6Kx6EBUjglFTqYetdGnDk5vjWISX7Q/
zbK4YWHFrQdfX6rVklDCImrHmh7tGOLqukg+NY2olEa+ubH2gp+VVeF0Mr3h+f7y/dcp9Z+dUh68
kP/4lHru2gTy5/e/O6OWb/nnjHKsv8AM2p5vu5QFjmPjYv/njHK8v3QhmBEiPnQ4xha2xj9nlPgL
DJfOyWY6OrpRw+Y3/N8Mw788y4Am4jO5MSF1Gcb/zxllmsa/gHEE1BO4cog4XE8IGGD/YrNPWt1G
/Cw8LO1MVHuD1YXnDDbSSAKhHEi4qzydNmFsEEpWHCIGdmCu5kvZVtaRQehemgxIUWN1uyKKAEUh
+2dy8VBo+t4kLmgtw4lIB5VRU0b9qbUT9Kx2iYAZYKCeExhrEMYiWZxTnTG8XzZLCVKgjLJGgKhR
FlY0GmL2pGnymDLs31hpcqNGcBAjl29N7iBE8r0/VicxPWby6pqzvymm9jzWdgQ8eQPaR1trZpjj
p1mNPfIGmDTPnVEVVM4vDAywKvoh6m8NNZSlYD/nJeFpjEFTU0LiJa43SAzUD4mf1/vUGj9AVe07
5tdQbqO3KGMY1obh77r7Vr6Js71kwqwqq99NJWIKXUzfloGofW5+RMZjYcU4WaTur3Sj0c6sUy+5
UPjrTO/ZSkErMYH/aU18+DF78sh2ohVrrZBBIEpmTPcB1jQbCBq+bx/f8ACvSGaKY9EQsMNHZyQJ
bK2a/HmoC+siQKevXIkifOo24ch3ROlkgH16bZRJ5IpmQXVlzBh1/Gv03BOraDH7eUm4q0ZWgNWl
G3/OYYVCqlfvoY+CwCrTrWo5bnFcBGRcxxu9MUzEYO8F2lEAFna7NzTxrpgfJkISGaaIXE8tfR/7
skQ1Gz7GUv62Cg+uihkVhK4W4ZpXpFpV6qeX49ZhjuxvmDd720z/pS0JYZ3ZvAxu759JnFjZGPWu
9tw8uBSzgSnnvT4xMTEkU7NOZjtvWT2Qj16thWuZ6yLCBLTspIRJlFU82dOy/UQf11jbBOz4BGmz
VQSD4ZZei9yu13U4ZOuBYSxjcBDG6bOhx0NgeCOynxTfYY6QBt0UB3fMbyZdpfaVrn5VZn2yRtfZ
xyfNnuojRjyeZGXuVCocPni5zZWFWnjZ9yP4g7SdHgeG9seuZqxeZeLIZ7IeF/W7HdcHD6LFQKQC
12H21Po/kkazIXiE/irupo8YjUGQpLxygCrQjjnwLXTEFqT2gkuqFS4qUmd5Iah5rfqA7Cdb+3iT
Vuh0IqZm7krMOAKyOYL2QpA5IixFfCAs6g2lES2Pmf9UwmB4jmxkLTdV7syPrWGwkHFQb6J9aAGU
HAtV2HuGRmpj6fTytcuYMqn8W8wPadPKDzeCFeFGRGg2wlzbWXhT6fiZO++5cxkG+y3Mybi3OyLe
x6iMcfiuYP0WQa2rZb8VrWurf8QRnRE1TyE1gaSE4Tvgkk/6x6GCM65tTJlnHCp6SZhSA1GuaIbd
wJJ+lVYdHYUYmM2VPNSu/SqAV9u+JrZFilpGl9aptGR/msEDG8l8LfWke4zy+FVP8l+t3/7IR2e5
hL/Y2CHOskoX4TdDZQZ/H47bbIam+HSVTzxKVPSr3sFdjUUZkRxD0E0/NLtkMuAJVNmOULhync1u
fW2Baq2gFl8jNfpnb4mpqTTndzo3CGnc9JVUdta48wRf6ol4NYjHvoMOiLou9lgRJ1G2w+oasdMA
F5GL+I11Ys58tH/GhiBWfWnEWwRKCTNRfsQosVJv39iWx9lA0aGn8tjb7XsHZDYEugvJDO25+yXi
lkljNgFsGnDnsTNEHB76z2mDFqSfr2N8ttlQ4nUInXU3YkrAx78B+cWjNnwQXHAY5MjAylZX38Tl
p5M/zSQO8quWvuY/iqWCQdr8Z8GQ16J7zqsnQ9EmY8SOV4wDvy3fO7ax2a1FBpimIr3UzEmhCB0W
vHmJZDiatmU1yw0jRchzfXccB49JNVHWgZGa29ThYRnbrF8rjT4SFTrISpNdnDL6G1KXdmM40wWa
H5iOge1Ilt+ctPoWSXhlUNwy43oWPdWe3hk/mvEx0mscDFY2HhOWH8VQw1krkniFA/nYVQPUL7df
OkKy+XKeNsh3LvTqVWfqPCeu9o2Q/09Uh1sruXnItE7Eqtxy3CXLRfrd6pp4mD3xbttttilYK+Oe
U9radj9jzp+gkQg/tMQ8uBzbQdHLszuaMXSljAn+4KL+dWs4qf2xbJAE3wGOkAkm6X0KcCeJkz8N
XTjDFvWco27Yt1EtXmJ/ONlG48OyarH/YH3L/B9FNrbHGXBiUGqEiM6T/6q17Vt31vSkxXMRPYrO
2BnEu2DLWp5f6xJLNH1YMT5kVZbrJMngq9rAcQcCKnzmBEA8C+ZnA6W4EbarpGxCSgt759TxtyPj
jaUKRtHUEsd2fM6S8FwV+k+LICplj/C4rCe9m5566T0Wbndgyfyj0rRXO8mAdnELIjmaTfsJ1c9W
ILRbV8Z86hmqrET/xL8XicZo0Jf4LoUBsXuRdjN7CPdEhxCYsp9K/WekLVE/9IYBjYuBR0OxaghM
pzpRauwsXfsqqeQDKo7DHE2YwFt16ofsWCXnposiqAXvLKFkYI7xlRRR0FZvyVvbzQ4tm52u2pBc
J56XrdkSfijdmguAU2gcxJWMCdBtM3g85xkry4Pszm7ifxZCA15gltO6ckmpx1QCDW8hXaYYgGRT
nwY910lhrCtEarHBYBBPKltW/m9s/O10hH+jHsK5IJAmXTKStEfpsMKlDZkslMqZU6UbxpZGVYf7
qJ7gY03+R6WGBG6hTrPm/rESwU6QIbRT2C9uwcKG5QP6twUM/Er95pPKwliYKOEi6veKl0nx6Ble
+KmF/Rr4+68hC2nfUtfZhD6xaR6dLRINfi5x3B3REl+5N/e+0Y2cVNbFNOOnePBZWZNhaPT+Vnbz
bzsUnOt1Em2GbKTnVb/0UPKTsafdUGXtdnDGZIO6ylzRyAaMmxTlYHNF1PJW2e3HhDChmpBB8+gd
3CldIPxlAtp9BKYUxueUbPeHVrHhYIHixS5EzxKpncPniNNBlwNYUSp1fr5ITuG4Bn4pmfdGSBsV
VVmZw54gApBcQmI8GN5qC+0Vw+j0DUynwEi9pCEMnkuTT70YyyaGv+A/ybrCfKmbBHZG5PZpoS2o
P91NovybNsM9bqKx3qb+jDtHvcu+HPe5y4qTtVuGIWE79hG1qE22h8SZwZZ4iZP7suDzACQyrkIf
3hzp0OR7sPZTPccnEUcvcwxAvBNs45rCPUZYsIPMGLYEjLD0SQt3jZ4DXz3j8TphsV30+dmYon2U
9388qyHiOm3KwyjBhlW2/aj1ZABGwCbotfeG1Ru7ruDTGqitJk27tbBTVFRvinzJnMaoTSDgRNIh
0zpIP84eDOD31DK2w3pEcwAddxA4auziKa2r+VExTvXK6MN1NXsL6sB4YBPtVlA88LmjqWu3qeW9
6EqXm2LsyQMh4UXTyx9142QUBMLfJBTuZUkGUhKJB6WDQkn7zHnoPX9HGZZyjnUnDZ5TP7N70kzQ
mTiYeYLs796DP5EB7+pt7oSxmK64fKwxJO91HlZytp+bMiLJG9hIaZYHxZW25jUP6tAw+S2dV695
6yvDveXJT4OR70ZFnDR65ugYKYj7iFuTjKDUXMUpLK/JBhqSCvOIs4L4bb+8eC3kQA+niV9ncp3b
8x/0EZxX+ljsBptLPEH43ZdmvOmeXPQ5x1+SnCpdVcUjpj5KhJHreeTVG/En4Ra0AMhZ+XfXoqzr
NDJWkmYb1TOLBxBbaDI/2Mkyz+GBXsfRyY5MuQkzXQQufGaOnxZnmO9/6jyvBAL79SZ3QPBlcY+b
aQzf0piAj3wykv0UMbECB8/ANHblQ9XyuheokgJXUSNlcffLsDjmJwKpMX+6rBdsYzsavFCa08JQ
t87cteXe1uWrFjLt5WpUSKBxnjUcsbL0PRzEER7d4sPV7afM7tsgrOJzP3Unu/B8+IFekMj61Sid
V506ShGULNI23SP1eF3SIefae4dicfV6E6xBhMZzcFH3KDN0yEDUQAB7krDNJf1vHKcjf+y2SIr8
OA85RqwEXL8MGwwf7jQAtXW5oDugEr7+kFTFMU5qRGta9+2jX14zIehhmhbFA4tUvp1FolF9VpAW
N60oT+6MtQPQHzd5i3WcHpxQ8cg4uEVyMGokXTV3dSrb382sPi20gtsQ0c2WGVC3mXA2rROPTwoQ
cWDAcT+gVEm1Kg/MOgFrOBGDrAMq3fBjz9cyT0/CjW5S2s/KGLvdREDHah6HcGMlhNvU8Q7OBTE6
rViYm8tN45t8ab1+OxRE9dihxZqkt+eVayXtbdBhGDfde1OQ5maaL7HRgiZqxQ8Prg85K8AdCBcy
PG0J8UbjUMUsYU1EW8k4JU8+W/9AJC3Cmf7Z0vpmm1YY4dyoJ8Q6ob1N3kOR/Rwy0P/s2sAOLMpG
S1Vsaem6bW2r4UQZo2VjI7zoggzA8NtkbVW6+THpFcN6TDqFaZ1p0cstnOiAnF37mSEYkXi06r2Z
wQFqcCxjVLAf7l+EKYp9ZBtZvW5irvbS5x9LSqbaCE38iEI4H8pG5CLBvxUcHVONhkFDauKiWNQR
dX4CqhG0tlqKuyNuNfabZnJ1wG5gy13qzXmhBcZYv+YwPAFAlgfinQ9WbeYMRwFhuj1mmM7VqucK
znuVZC4wmr7e1AbiJ8yV4doG6LJusl9aQQdstjG4j3ZIH80y1aE/hNE2HAwuRQdjstGSCJ1MHpSO
rrrKEPmTiMIDsYZBPJQuyVccaCmbzqMuDH+H+ebaobY59WPHFy0WJ8/OeHyJUKDJEMVBxfrZn2Cm
IXZoYuYHBr/kM8HqT45KF8aHtpAcHTyZp/uv7l+Y/pZbVabfETSeh2T50rAf31IBJNhoTP1CgnG4
+5snNReIEbqZ7Or7FzW0//zKaONLqxZxfGSUT70r9o0sdT4+CAyjXuVHFIAgZxabXMvudWMWI9NO
d9YCBZhlHXkMiKlWrlqfXcAHsMHEvrIzuVvlLM29E+vIXpVfrXT9w44G94mkawLPykwHoBEiDCfL
cJ3DaEHFjcdTeUP0aGtRdISucgzH5CC8klX1OLKxZ6y/knHZfZTvVoT4BO0BgIZY1Nf7lxwTWiCs
Ytr5nWy2VYaAgajcq4dKczfawwRsNqHJg6A5MmpDP2INQ3ZxvLI+jSaGc8i+CqdmX50ibDmn2i9/
x5aLX3HxsdDhROumQyPGpj46oiNIKrK+mKYNOPVFMBUgQoekriknacOLXBUHN05gGqdD9ELggxuk
pncc8am+UeS/F54ygGVwqI02U41GjMUxIuIwiHmtg6bym4fWZMcMmRiNL0yelV6RmDP75RNvb7+V
qGmRRdafI0/5FbsEkVnRsZJRcyzEvoPy/ORTY66I5kEvXlQck9wPSPXN8Oa1zK0jg/w1mIZ5oR7D
wRsevdxrj6iTj3Sj0aXsv1rpJJTYLQQfFVY7EH94XBhU8Kr68f7OiWkX5EMfdVT2rDVZfQ/jWnUW
MrLSyDcFvsj1GMXpTTh2cdFJlAZeSE3jzOq4hIt2RugFWYY2eNDrvZ2k9tW5THj0j1rbNwi9UUwN
yF+fyCDbZPRDO9+Gu5Tayr2F9hUXdQUknoymEIjOo9P1+Ubz6paEibbifbOgCSsyHay6O9UD7AwT
uxYwDhfuxWzFFM/hCevDQaRm8QBwdTyTfVCtmhQB5jxY08Wo3SfKVpKDU4Uxe/kyhj0O2aYqr0IY
F9HGWAQyQhQMZBpHhg0rbpPhXIcpuodIC2pqEO5w9+S66peLkwpoVey8jRzdqz7ixKPpzM4tKt+s
7W4lNwpZ03SguWy6M7DFnc4AJya0zlJ/QIC4W0qSZVo6Nls18jqyU98CBCAe1dChtqU/x6XS9ZoC
nEozk8yRt+UGfnDes6JpIE60nNit+Tb7xNf2pE5tFQF2q06p5OCJAQeNlU+QpamrmDxOxDu1n6Qy
sCQblssB1vyHz16HTjokWqqPbw6NfK/KnrDT+FdNakk3hcSX1762sd5Ul8B0G7sZ80WVXwqKN0IC
HqWCG+gj6ux69+wWdLI5rgNiy654BLaYFQW8C696uNt0RC45mfnQZ9XPO8vQGTGm4dfyMQYIp8AT
uN0LR+s1ntYqaocTrfehTZsJpM/QriUUL3ituEG0CSj0UNcHCxITqG4A1bjJaZmG74bEO4JHyfs2
MiemhBYggl1IpHQxpIJa4UMY5s3Nq2EYKH7GSPFCrRiWMwZFBo3sPpR0iOWoEwys9y3YT9heLpv8
lfLJfXUrl2bExeljVaTxZXzOaUPPJkS9QxmIsGQizMDKSQitpb3V0y/Wk85BH5wfQhJ3Rt7huSzF
T61YWkIb96nV8ltE/cxMYhiCho+w7rvpgZx5LCkim/jUX91J698NntWNYeEZwilXH4YaEYvhrOda
IF8A8LuBibzWR8lZXnXxGlkB+v9adf+LsvPajV3Zsuyv1A+wEPQk0E9JplVKSnnzQqQcPRkMen59
D55bQFc9VHcXcHFxztHeUoomYsVac46JZYfSDtfWxSzEm6NHb5nTXqS4d1l+zm7niHXaxqM2rNhO
xOwch4bTBKQrFG7cHSmO1XYhByLuuaIuDyDMyT5wfPagOUbvQM77ddFt6HaRmW/y1Ig/G1R+ZpYc
cZMYW4BEv1681RI/2TcmRNxyTqI7gsZ6oDxLumN3gjubr0rgrjopXXo3LmQiiGpwZyoNQ6+YHlqE
/GWnPcwzhQ+sJ7wtJqUC0IVDvlj6vu33rukV7+7wUhgEpKp/HFMSEZozScqJmeTbuIGuCKV2P44G
Ai6pnRxmfYx7/TcXe16Yxe0fL3EbsAhp+JNpPfA4L3QyHr1Mka0OoXuPqZvTgFFBs2X2At8yJpuq
18/s//cxnQianNXEQYl6PrUkFjbN29DhQKSvHLRZiC4ciiHTsVA4DwRX68hqMn9gWpvVLh6VkobL
r8M+eIO/G/5QrI3binQIbAgQLQZj14ws0r2ZFR8Ro4/U7u/gSrXUnEO2s2H8Jn3vBlPrixXybIAN
4cNFsd6QqqC+Js8/+JndXeHFYcIBsgbvfjhwciYItWydG7qSzQk+D1Knwm0OhXHb2wYZlsbIOahY
3mrPGvfsOgaRO/kbROuaH1jLpyVR6jRYHpVypJmIdzpzW9ZFsY3xijBSEd4mxsW0X8z25FmziR55
IYDyNR2qNCgIIEIzwjk7mfadl18rqrKwALWwSc12fGstHX6mTYnZDmAnS7pmmWYc5iRP36OCnJSS
j9iYawChk+7bgZ6UJHAyrNMZcV827wkO+QCFvIQ528LO4r296M1GMUM8VLLaMRQa7ip9vIv8xDp1
TXXAlZ1uKlDjBNSUpNuQ+bLt8qzaryt9YbtvVswbJ8x03qLynVle4te5tpz7KaEXVWK1nxygqggH
KI/rYHKZvSej9E9cUaG/GSYRGkU6k3hQjfsEFJcFNhQKLGMdWp5Ps90v5ySLeHDHklRET6dVyuvp
g+UoweTsmow4AJyE8wZxm7Nj7PLPzS41gwHHeuCzlj59GBIkR5X/E2XYYtvSyo9ThKwNCCa97CqY
Z+KwWms5OXY+Pw/ZDcVbWaGMtwkx31rNU6XS5mSX3M+OqdaGdwAjWfKSzmtmddagN+uc6ohWhKNs
Gz2wTSZvTg0qPW8W2AI9ZYnZOFvhAw6hdwtIBew1gZCYumFSKFaPEHTc0XLwGIsS9VCC37EAydsY
fx3HPF7peD8CttgXdver1fqjNUhaFf0F/7pzb/vzbyZaVIBQlDqb4zwRpWTZeHtDwSxAVyKOXjbe
NUVxR5YkJ3W3/Emaz1ViL5yvmlyvOjfeW7Yijof6LcdUdw06YtO/Dl38I0piNUVgtXG/iyv7ZqmG
ANcK6gW0MRRA5WFMEb9nBKnnlI887YolW36zIVxoy5iWw5ps4YmKo5uU0Bj8iC/IwT7tni7wUiCN
i6GGpNcZ2/+2gGe0sW2E0qR0HSIM+aU9nKTSH4Fuwz0zUADGI4JP6aACm9JPYLXYmFlBYimvqPae
5qhCXAFsfOnJW68KC9IpTHGepfvc017R0U8hSLgvDP1DOGSQyrzJC21sADiAJCrQ5SWHQ+rMBBo3
K2Ydr4eYc/T5qf1j/zFWOWWj3WyJdcYQlu7w6r5niV8ECxxr+mEmydNm6GroXZdOfGbt/JheUkCr
oaoWjvM67TmrO5oJUWeZ+nXY3qEndXdVojPh0h0ag+dlMmhoaB3xnsraMDlVsfGyaBmqmovRr5NA
SxjLdjRoFHM3FcOjFsV1tNfj6jviLJmN86mGvk5vOYcxO8ORw/jIpA5CRTR+zdF4MmPrWnjZQz+W
HN914x1gz7SnGeFt8PcmGwdXRaAGGTABO+K6bLnfxBVDpuNSdNSk+P6OWVvQ0sxUmI5LWMwazzyQ
BTo9jN7Anh3iBiFRUXm0IdJnjOovZl7+CvSLq3DWjNsuJNHkeVTOGvLQPSY+SKTE39HPfhiNSy6s
vyHh6ZuR/6HBZpapuV+scLdZAgQRXfWzN7y6psRbUrl+kGstybqlh5podUNWZFBxbx859Lxyjr84
kc6w0kZLO72XI9x+2d8a/pcDBCwY2s/YTO+muX0UaKeh1mHQZ83+rYv8uy0YzfWkokz0oM7TQCeD
YfJxSflJWFk0SEInhkcSHibV+aDd4sfh9ysYRdUOidGa7OswoUGSVu2AxCky90RRfI/OfJRooUYP
kVGevsRq+sUgdFuWFNmmOWOANOXtwY1eASJnoderl8YFmhFRJrv34MBvExWupcp+XpAkeJQWdzLf
+XUJQqBfc31butPExv14XXuf98Qt1Rgd0Z5zYMBKporMDvqZbDUN0AKdEDY/vaPIYYxDj5XtssFQ
Qo7U4sI9xOiNk4Jnka1C0m3N8mAZ5lvDre6N5ez4zQ2lyHBCQzFvcs7pPGKZFcvNOEFptHV/2w32
I/TkesULJqGSVujpXUuDD/GEnPmefl3/jg4pz9KG7uaMnMkjHTJXacH/ZrfXCBPZw0ELazUe0gYu
VVW15LDyQKpfMG38elX5DS0DXEMP1G/dkI25CavIf48c0CtDWv/y5Q9dp+uXkb9teS8+Poe5SCjJ
sWI6EFG90XgwTfkux1Nnt88+Yn9abMQSLYjFyRFAkG7OqMbaQ1dcREmJB2fmoXWAWiwoAgTPc0dw
sTfEG4b5xzFfKe8lb1Yu0BkUOK3FU0uoS1cMuA+zKhwrhMda/YCl4Jzx4KfS2/XueLcMnGaVcSsr
LlRvb/0YnooaxIURPXVCc8B78ywzOumZfDc8wpbdVoRAzB4N8sUCsZh6YIiw9vXHzLtXUp0tViuj
lLscwjq5FsQB4QhIWVe3hLWfrEbA8FU3qrFhgAx3bjms0//WCJubqu35FGTvHmx+k7KFYObl+7JK
ZrQmKAZTIo51oAQMd71jV3KCnWbP2no2ho/MtOVO6l6gbLLtMeBxPEjay9QP8RHEjh7UGXA5J55w
OZXd4zI4B+FWWRB1Zhs48wpAsYaEPtALZI+jMF36XN1wGqeB3toAFSB+ypT1UNCjZEbWhyiRXhmW
sABJChc+JyVM71+jAtKq4dzl9vQH+3tvmZP+vgDXTlSPnmK+DjbfPpftzujB7jh6RmzCwoQrLyWS
ndbelfBXQn9Mv5x1QOYMu5g5PyO7mj6odTuU+ADguwTGYL9pdso+MBFZMPc/omV9QKv5RNLoxzyk
xOk0/i0EjVOhJVtU5RcDQctcqyownaIMx7e4Wl3nElJFMkyHsiMorsjFpXLIFIfT87e4xtpn0SuG
qpTnHq/CFHvv5ASCc0DHnjvmLp7aiUA7m7NDA3ILSPy2aanRSOujco+XrxJaOdyFEkxZtxts75O4
kmVXkUcSafw1mtWIgUrYcfYwX4WhBBwH6z1d9J3oidNmBbgh3AGMiZ4toT5CYbY6se1HRqrklV+s
6T5JqimsuvRcIUHfu6IwT2Y3gPLt7O8ufaW4JFXQhjjTF8qAfIvDWVqSjejGgh4DKTV77IT/rBX2
HA46hV9igV1AtBCQqQ42ZnTEQTfGFxdy8ZTxSQd+QTaPFQqSZB1ILJWdlW5eCcMAv5bVFT665F4Z
/Wfhz8s9Ug+q4wlQVWtZBzRzEqeouMv9mDfC0J8NsPX/ylb6H2kgb9NvhZP9r/tf61/7ruWs0jjp
/tEF/59/e65L/vd//SP/7Tf6L98XwfF/fLzw2l3/y79gMIfa9ND/qvnxF1jMvz4DCcDrn/z//eK/
/f7zXf4fIsg1DvS/10Bu6rZKr/92rX7+7fCrlt+4HtBE/mdF5Pr3/yWIJIKZDjuRqJ7F4AbKD8lI
/9JD6va/U8wih7QtSk9hWeiy/0MOadlEOtu+jmbbNIx/qbn/Qw5pGf9uO3RAXL6fL/Ag/c/kkLrF
J/tPwTeuobuksVBW64YP2dP6J9npP6UOucZcTCi6M4Q8jDZF+RelPWg9CB76GFeHqGreY7NZdo1D
ZQWS9UTLY3wcCJe9FSS7pjFQ9rJt/Zt+atQGNh91FLOGZCmdcOnFd5fUzABnU51ps2yQjS6Hxrez
R+WbVI0+FbJP4/W+HtPfBepaMgv7cZwsdi/TnE6JoRDPgc+VXg0yI/9WrOeMlBgx1/d6x7GrUOqr
kcxN0jk3j3lxwdg1PLV1rO+iRMKMXp3BcQI5oCOogIS5kjkHInFjlJepqZcbWhZMDLwpOrM9GQQs
oYDOiKXAKQuvKEuzLQCgsPa8/tjMjntSs0K8Jvujnfq7as6rm0nX5/vST39Bmc57b6UJKJ35mqaX
Fj/RbqGvjBMnpIpkL2JM/Cm52tL8rfP4bZHj8AZdlJrXIXMp/6OIvc0XFlaE/iP7OMSWMm4AWzXX
0isJdZ3jjk3oIJhg7rUC/CoLR4k8/pJ6WQCxQrwQLATipwNoXWUHjVaroJ9/ySuSRyBi7b0hXf2l
yGgIgOY4WyiTSwLuxiicbdamLxY/mnamj+N5Lcg9cBYEeTh1vWxK4R+z2WsOrr50R2uaoT35eWjU
+U+dEkUr3Lw4C/hQ3kjnzy1wgwPCbkkL2uQx8ROakSC9cUkgSfHh5W6GGEqBgI8qIrpSnyKezg+b
YeKRcjsiQS29tiW7YbwxTOd3IU9jU7bf0WgyoK1gw5CsBHcNR+dm0UipcMo533Eb1c5ZWmtbONNw
kG3Wb1zZ5C+Z/sipbTzrUjE+JFOtHFBHNaNYSazJTRxL0FdLJfGbJ9N2GLAMFRpZhHV+aGn037MJ
92Fn98Fkus7Oax22YpnDeXepSnF3oH4C4UqYZJPTxUvnQ5za7THxJxS8BWLPlfg4DK6O24sqavBJ
04NFvtwnVlPgS/+rJqawFfTrsK4Rgpj9pG9bT1bnjLP9ue6cYlehBN3ofe5d9Gja8mL3J8fR1gMw
kYfuQHBRXV05LCVhlEbzTRJp+Hl6ebFgJd/tANNaRycp5wA/cLMt+l479U1ZBJoq+x3XqL3xSsRX
/rSX6CkEB0avjvtrMhOF4+XGh+MS1UWbz1+iOaiIdNpraIMQClrkupgE7LgckoXKyeAh2m1qxucC
B/Da5X5LpCeOasHpMUtEiSOiIIQH9KRLDFEFeKP9mNBwWsjQPHr68ubH89Ua6DzD10cEMTifhUQM
WLZ3c+we5yb/ZXreIf4onFNcYjlpmi87UjEyuUvVieXS14GabKL+bHTSrqRNQOGFphm7ATH12VUf
q9OChY+yoZHYzrzXPqWd2Ur5avXEu2Zmm6K8ob3ct/FljiexjSjyvbE6l8YKYi9d7cErqg+FpLhy
o+XHppq1/Kr80qsCvGB1MJEjPDKWbreNU73aSVVDtqvcDRbxo0V6TYhUPkYxVn56ZvptkWLsLU+0
EcN47uUt8dlB5aABIxEo3+YxCKllqDCANRHRFT1xBNMKfiSYANcIU9ksRzUVmdiXmYIExVjUu3Tq
TlU3boFiuxsniuNtY7YPTgv7IFX6b2uar71dzrvUzuuTU3enxQbaWrybSmtOnEAnShCiPJYe6W3/
N/V0u5XQeJT9dU3IAFwt1K1gH5afsbmr8hFcKNVosmoJl/w1d916I7nLASAScGrdmaEm+je/O8ze
gJIyI6tPQ/VRqvoladIHFVs+qP/s3qt6UMfzH+PNJxffjIgWYreL4VCq/JAr78ea0jSMo+7dGKeD
pztPGScH2d8tI42hSFVh4mCjm3sgioni6VDpoxM9NnK0AIBWqJCqHigzYemcW9WzMCdzM0yefi7i
FVMu8Kfo43hI9CmMu3KzpC0DkRpWGPT7XvnvgiIxzEEPAEQNo1lDldKgUUAmRSxX8kGCF2dFA4bM
ciDUiEfPTbjbun4lCAdbcsPSDhzTZM3YV4Iy3CudO9oTeVD25sHv0sd8gY8rGs7VAgzpkRdUQhNP
TxruMC5XcShgAs2KpFMt5vFt9jGqjo3+ZnGOpAnaETxa6dd29q4En9xU6G9CrUFyOZrld6ualM0u
tjcC7dSu91WGKIOpuySxZLPAC0AdT+2e6zT8VqcpMscLYF+SegCFgGr5SsYJid+ky01u9cwlHOvG
Kq3LaDHWSjygBC2YbqI2fhP0aZPIf0wd/VhWtCxVZkr8N4k9pT29Sc3ctc3ylNkk3hde+dd0/k89
pV/G2o7w/PgoOTWHeRddSQu8tZm1helUEASoEZND03TjaDmcbqneNMs9TsLuTgVR2taP0xXydnFu
05pL5LFWh0beftArwrPp2iMaEXa8tJEPg2iMQM94wIdGAG+y1HFSPQZhR2ODSAweYMfdE2qAGirv
h01atyfN6aiQhhNzp3qT6cseGMu28A6cT8oT2jNUWvM31K733l/SwHP7GUKD9isAUTECOWdNkz+1
mPZCwzjVWlEedd7WUBcdfdEtoh5jgzV3AE+tvSwy7wPf9l8Znu9USyNEln2GOB2igFF1h5w0cjKG
6NQsgjx6A4lSCEryzEAfnNPMZ6rJkbRV88qVuO99cHz5aH1X/UhKuVm8Vjj9D2uUPPIwENwAiFCe
2+bv5JfsqaIHmVjNh0mMV114h8F3KJ+67q9oBsh/uv2kBK4Eh8GWbjI4NRzwUXOFr55popB3UQOW
Hc7lKwPFLKgTsaAvq0JL9e9l24Fv0olZ7iGsMMggRzvqyA5amg5h8yAHFFn5S5RMeajJpAVHug5m
1V8nTQPFVDbQP4yDtkYyt6bJOPggBkUupgl8yOvmeQ+4C6lQ54dWIbisHosS+QXOcZwMzNLNTtnm
Wwfx5ET/5Qa/YHYyvQGBJBk+lFX7tgDp6secxURbf4qKcMyEGVajq98kS6A7i9/RhD0q5nnZ0bvm
TAjPAiVIzUkzlnRDQLhHVfdZrH/aX/pvfyZEac1TWMoPBugMrpmJRqIJHEXD0ph0rOIAnUApso8r
g6NthaRukq7Abzd82Vb+BeTMuGvK5tNcvIPpT7dDNP7kA844RB2ohSvGb+P0rHjtkDx/NZAGWkRf
m6xynr2EiK1eBy6T2GSvC9H9REP9k5U0tWvyzTeqbV5gh6sTaDZKPXMHidzu3nPLTnGzZ0fPm95s
M3uKzq2ohkPrtvfgPf9yT5ADCB+NmciGce2DtyqrZcHwXEQM6SO1HyhpJnqeDYSARPNCX3nZyRmK
o5hw4FsGPvZxsG57hCaDnV0yU20roPn03m5HOnwwyMovP3a97UBTWlTZX9+Fcdv7YCSDegHaqCiQ
Ct0jfVBXKFlL+6Kkf29ScCejNxMCHF+xzvY7S1seqty5aL62I6ZvO7GKplE/w+9GcN5k+icNQSsd
mR+DkWmS+IGOOsPMYqNb3YNNo1aa/ncxtFuy977GDlbVygtInTvYTwsqj2kJbdMEEm3+eHBdqJT8
ryXpgmSwTwhbmGzHE42nPHnN2+UBlcBtYrtJ4KXa2u66EQYeo9T1092cdMwmCVdmb6k4WA0WFhX4
e6WYx92cLS+yNG7zEvAoxd+G3GKTEB+mDXEeUKnjGMjkjRddYz5eMqI3o7a3lkFH1sUX05TEg/S5
IlpsR9zJMfPd9UGLHmp/+Rwijk1Nde0r72tq0mcstNBvCYWmFkpZ2hNuZikIWuvxajZMnrQSU6u3
NkAdxuad94kGLD2J6LPKzOmm6Azmo4PN7qT8L3s2s5CFm/o9Cu2ZmgaqJNpXS95GsAg2FV2WlAPs
ZrCAL/OH/7plOhcjIzfU5MggIHJKVgIOZo+CfX4L4+LEHJKjpRBHrXDSkNnn14jKK1ACRvlaeSOR
vxY6GjOA/E/WkN/oOczOcqUR9wYzSYUMSqc7JhXfeSxwxGUzG2hsujdJ7exU07+MsOV2cH4PpU4y
F6YEZ4sJjnwxEL+wy0nPDrLsHixNHmSu9zgB4CpNMLapJICPNYpmZz2WT0htGRaCMKet7wesE3fj
TOKfgl+1HTwYqjQD7qKIibJIoGb2JksbQ+Jin7TLa47ZD33Sl0myNs1E97lG9ozY2X9RMyPOLu6J
c49qbSv/gbNzJIYntG8jBiHW1DPG6DZ11txh1aL/CbQYvqrt3M14GTmuvS25szzVBRsJ2Qi383Q3
o8cNFTCXoECFP7YNGcFa7Bxa0ybSgwqGMW/Pe+GByae5esA/FgWuqxhUQYfZAH39rYzYeh11vwLU
ipYPrc1CioNSEthpBH0AlDDFq0pQ2eoUqAvxeTp0C6dWhyVmyCp1e0/Cpk/ZrRPpiRXTRFaCodr+
q7VN0nd33ZRnu9GU8CedJJTQ73c66z6fLMzc6Nar9DzM6u62BLCLYqwngDMtEb7rDHM4bXlmkCbq
xeqwYC25Z3JKdSlYJu0cGW6MfMwED2lrQZfhQlka9Wj31KPIS1Se4SeKPyIX2qCeuqTJdoAhHP+H
YTI9dOHj9WZrrcDjYtdMNzoDCRyQ0w9hnG/w12r8ney1lYvahXeadmCyfJlQQTY99THqQ+sTo2m5
A3fhcIauLrjPWio/UPqeL9/JhNn0DcctgHAwHkHweSTYTZT+OzUPPOjlm5myftgK/iNLPiG1h0Lk
YdchUKQX+xetAB9u3o6GKaVaSbJd2nC2G0h20ua/uiA900nA+NYj2QhRHZgyVoFnZJ8uPXL2OXnV
iVN1p3o++LM8QuonhLUEEl/H9lFv6LHLprdCbSFp1TaS26Qkn69DMtFBW6/dT6CUaypaWz+PTkfu
ObyALZFaNIcLmu6uh9cDZONPnNhViPCEOpijEJ8aLiZ9bxLW1n+yUHdj6L/pOa+wxaI9mG78pSAE
UMMmiyjxaWDhMnJCYnvhHaNF3SL+zaCGR39CmQ86w7sNKaHvnA8PbsMgpqsh/pC2s+pBnyvkcXyZ
9u0SNe/ORKeiK2kQdTYDVxJ97ibyDXun2jPSQnUNERX9b3vmKuAG0M59RlYt5Sz7rPvsjL21myIG
AoP4jlrOVjV/h0C51ZWbfzelQeCzYVMhY5WZsvLkDdob0fHoRfL51tVZZCH5naQ9vQ7lahLD6e8Y
MOcmzXzr1cOQG5RM+pyELUNbSc+HcRnOYpbvdz4zwQUpPsysmoko66KzF7ngBFA+yXzIDjz7Oyav
aPlkTrTY9DX1HkK6tT6tmgGjmkJvoiPtEzZaZ+ytrUvCByRy9sjc2+Ktje+H4dsB4xJWA88bIY47
d3YNRLJrYZd8utHU0c1AophIZ2cIJtjd9Gc5jFsSiqcNOPB9JlBGFq48FBsnN5bjonX7ZET92pkd
1hPbPnVyEduWiO5N2TxIJQTJDwBZJo+c7BhVCiFXbQAXzToVtnZiqPRZ8yMJA1slOhBSFn3Ud340
qp2UC2ZpxxNEU4IBp2KXIVixjsFbDM0zK0qKUrQ4CEjzvbMk2BaKdT7UKzYHd9nVU/XnLd9iMCag
PW3+GDOZsuzvBjQu/lcOAY4o2RNJ1wrdDMDnED0z7DM4/KcfZpI8ln6+7BwJWyrD+2xMjh5ALufw
2cgIGf4uUmhHUZMZKwd2W7XEtERnGkk+rRbQ4SONUhIru3AsKR5jo/Fo7oFhxMXaE27JjVRHoXEM
9ehKh33C/L8ufHQLPEtG8arP9jolBKAx8ikz3X/jCEbxjSC6WN1GPVoVjVaVkQgVipwYx1wrzrk9
BG6E51QMiBMMhA+ajtSlLZCOzefRT34a3UGW0//2a1aQdLIns4tIpEH4DYoJBfuIbrmouR0dy+WQ
Mg1z7os8L/CCiDmgGrHtiihDQn2TZLzGvto0HWcIM/VeetJAwHHXnOit4l2M/Ma4DK4tKi8dwb03
tPa+YeKM2pooFOyKpaDZaFcY3AYVbfvicQGpgjpSoz3nR3clRN2d5rKXGsvFaxRzJaf6SGP3JyWb
I10KjRPIsJZjtCxBdm7cAT6qgK5H55fT09iKTUWVNc8a3dsO81HlEJXY915AwBmaZGAmSox/oNIJ
sZsPTlwezMzZzy5NRWvQUUN4a8uQH8bARR7csiIQBr2OZyLl6vCIm8gsWNOVR15J/Eyu2rvH0xO2
5fzZNeYbzy0XBD14IEk/yS0wwsusg4uLoSb57XtPUefSXSIfcp2gVldymFBfEHqbCeNDxAnaxQkm
qUs1Z0aveWmCb43fLE52+NU4gS487pwzWxQilVXCR0WoCdHrPiK8ku/Bhjv7YOM66P4pBZA3IxZl
Jk5cYIXnl7PVtR3QcdHcng0mfwkBHFtCgt7ruCK0cWKHoKD0sqTdqNj8MDSKD8ppCyfU/KEa7c73
mvvaaNAZ9eey8+444ki0+TynMKrw8JMhMwjKMNme2tr/M7U1MqMDQOiSQTlaKWGP9bLLNGiLc4LA
Hf/XuZdxhBbF/h4zYjg1CGr2mqhiew2uA2F/p/mzMMTqvKBgmAj5kwZHlKjSjC1AAsKvmLSv/5c5
tcdPH4wwt+hDp+kvuMEZFUb+E6k2CpX1pkm+cTZQwk10f2J39WKPiRX0+Lc2BuvjhAh7IPq1lOYY
aphfUaLXNKQWDsB+RsZGvauB17DWjQQnEQDcsdYTrGS8u7P51K16CTY+wFC8fzWosk3ivc22VuDP
ZTo5IlhLfPfGrs1veFFTYMIOY3GUNw37OerN7pmcjiciiYmEtaBgDjEmJAxzvjDLbeP1m8hTfyJr
LnQj+R0Galvgmuxb1BKVN31PyqUF7fkhiIV1hFJ9NYJfL+rxqUX2vY9JIjRVhuOg9S/JkD2lWoWC
kjzfwM4vZh4/+Gm9Z660qimQ/zrg2zeBWUbthlRuOIZdSEZFx8XPsDCsVpMCB/XsEftWEbarNBHE
Bj1jMpMZ8Gro0Jp0ZdNpIADhg6ar0UUBWN4Ws1uGziCwN0n3QAgh8oVilUUvvD+69uozQU4XVrPF
5WbJSqsCXaTnOVZneEZYzBZK+HJB8OW2r0s2Pcaa/EkzJHIuad95y9xKIh0LbJk+OVXyRA7VqY3z
p8zluo22hgRN7t3B+u1rRPQ5b3Ze53zHcmC9nu8QyaGRUsMPAOJt11KTzoa6JuabNolmPXheHae8
IQHhTceDDKR7wENkrclm9XHwqFzHA3k5dJ2U8Su9cWNIzcEKAr3PqtKHPs+2Zeyney/XwZt2UzCm
yy62cgVzrPrIJL+tm4i/tXUAy1ZssofYprVpMUZYaWaQvu29VP4VUOoSDF3+GDVTiBfxo6V2wqJD
y8Qse55fznIMzbaWyZKDJPEH44OEUcntjaPsO1pwqHNkY0WffmtgG7R1OoQODPgsrnqE9GdTWv3O
ablo7ZTHW7Qyd8BSnu3oUVDFEBrIk9rRGdl4EZ7BdPgDKsFakOD29B0bti2THumyEdqoG9tVRBOj
5Br15ETo1WdTIlHoJdueiQ5mbtCIltHHDOEvcBsPAH4TV2FNBiPqkSRhVaWgREdnGvAvvC+vWA6Y
kFlr2TfAkiM51lLa27N1WDDWc+K3890SMwkSZBrv5gVqFDeaWvkRzhva+tgMBr84L+rT1AEVT2hH
nZG4lDQ1eE47Q4YuehZd2jt7MX8EE2W6gBHYqCk6jYiPdjYDfu4dCCXLfRAWu5zRtnqgFhs+Epip
JCrn0FvqJ01k1ziJ7z3TycJuZp/UsxaOihvfpvilrOql7rnBmKb/iMpm1ZB81chWn1Bxa8fcjF5y
0+ZhPCBi/+389aUARhKITLt1u+zaORduLSibDp8JRlOEdmZyoJP5xij88q/3xyT3jLNH48bMDJrq
pyjLirET6MXWNV+miT1qiCZgKfoOVRgRIC1lUZs/ZP6fitPffMbjGyXGxWzSLzxpJ9J5nvq4+IBX
SOpgy8+cKhKzyk2/NiQ8l0EyOJSIN20KbZ+6p0u4yn5FKwNXTmxoRDbH9z2PT5CCpUI2AsQUTO66
cxGr1Bp3qePct5kb5hmXFpUVZnR6j6ZabxaTUBgA8kNI7R3EhRkO1VByWKe2A6NNoV3DkcB/sGjq
RJzMTdLE/saU63NNPiGHee0W4dxZLP4HUB2ePmYNm5Rs4QnCwFjY+6Eo0PRzO8jMQH43QD6Z/ATI
Apu/D6+8yQS9J0DvDcwXDSzWVHDf9Ul8jnWbURKbCEXXp0FvJhxrgIxN66MZGWPhdQS1wgFulElY
A/8impAENkMvH0sbO1iiU2y6z1HS3XQtb1LddeBFNXEVE/Ad4RKaGRVc55HVis7MU9LmhyVjxQIx
Y4aVHpH0FF+7gv/CM1ws5heHZg7zuRcjiML+1Dl0rviH1LG/jchnutuywuszFwex228xPq/G539e
V6bWxga7VR+6bfnkM0J1Eohwjv3QJQikczdPdmbbHhjQa7tFkGo60DmnA7WxF1+ngckIbBy1Hxhy
3W6y6p02Kg0VFy+9T5DRok8dh3F3CnWf9NCWOPsoqfOj/2GjeQlSM3lrSKeEiMuFHIcJF07xIHtv
P/eXes2Ei6P4pYymBytxfkQekTLWXDyjFpyCGG/UfPi01RYY/FApwOQGlssROdfiq2MOwFtT/Vuv
iR4F03DNWomdCBJGCwPOnSPQQsQZB7FnvToYnze2E+dbX8iJ3bPP6OsM3zCFA8HcYVd589s0cLZO
j6JhhsYuyWkqM/fZmD5EnX9jYZwzlJsjRhMHiCTPLnrPVMfaUGnfdCoOy5DdjxxaYEeqcDGbs4zC
co4uWBC4jajFJqrb0E7vjYGWfGklNwssolT5ZyLs7vEa36ymMDLC79pEBllqfEjAWWminVX+v9k7
k6XIka5N30pb7/WZ5mHRG4iRiCAgSEiSjSyn0jzPuvp+3IMigKqu+v5950ImP+5SZoIkdz/nHXJ9
xxy2rKGbp57lCGmb4Vr7lmJhhiirdc0a9VsXzfV16D25Fau6mdyP2kTdtT7xFodsGp385Ka1srYS
e6PV9gwfqOV3zJ451/GOCpGrXbcIcaAQ0CphtvKyfrzG/PiW1NWPmroUoOn4Ye4Rny0aUhJwOV60
fqm05VEDfs1+gXqogiKEcIusbnTNqNZ26q7MuP3Wq08D+/srpSuPM/oJqJHb342y3+Qe0gm5md6N
KEXchCrpDtMZeTtZqcV6B7FeGcGk6nda9gMsBgs5HlPeA1b7Dj68HgjKLlRAtPPKDG0zbWq0okhY
tmiIsZ423fiBuvVzHUwNdicaz34TncAR7BWl2MO25kPZTAFFIMEXYdYX31zVBtA4R/aXEuxCEYLO
BjHeLwJveK6hYZE6YO/YVD9Gj8XKTB5k4aBDlvkp1IiMWnwKVRBXQJ9CJdDSQn9UXdNYehCOryiG
hGDjVlUDDzCyNqnBF68KDQyyalR6oIIcraDbQlnmvx+Opzgob8qZpFk1mdd5oL7kXchqDGltkhyB
eeWz5jQL5XszozrTCFMKUgtXfRJAog/HbeOZX+OYDL6h1GzoA8JJ9I1n5RG3Ghu8SpqvVPYPpgcu
GlpVwMzrlAuINRHKxsYKYYRhy14crxDomBlMKAenX6PobifYP8sod3kDFKS4M/zXUBCql1n/RzSI
5a5P5aoy85Y53MO5oc5XGXmXq6REQMXhY2ggTgLAtyGzCwMoYgZJihoEz/gUTZG2CNWIL3abXf9/
AcL/Cntnotj3/wbfPVIB+P3rfz2039vfzQfMnbjuT6VUGxVC1fCgani65jqA3l5Bd47+H5PX0rMd
S/d0z76A7hztPwZyhYZt6K4mAHyviDvN/Q+apmC+PeSKMLjVnf+JAKGhfdQfNG2Xu6tYqBm6Y3uG
qwMILN8B7lKNB0wbEut3ZRTYsKsshqoUK+dw9tZab+uPg1mh4TbX3lr2qq4Ck0r06nVunHvTNHnt
/btrL4P/7lrN+05iGMZhX7IuEgc3TSvW6G9tb5yqnSMOn2JxMCMpcQ4qzd7O4fcG5ow/xNshLb33
zbOhRbLxKs/4GpRpBovOC2DH0qxQJ2K2Dp21blfmV91pfyWAVSiizFdaGC6R54hXyTxML1ZJFr4l
R9WjDWN5MflLFiazuUgF0R89O6xVxZmNA+GO9IdNreqtnfiacdNTA00mNViaDi97WxtxsJA+irBQ
nWpFHhyD9wHjFmAjR5aR6g+cxuPNFJugr+aw2GO/VCCGDP03VdFX+NQhm/JgC/JzUkLuEEoQ8Ng3
XoDnsuwjQaAsg3CMl0EwMcVSwwX0gfQswlkuOlOczSMM/9qzikWprYvGaJ48tVLugG0n60QJgfzg
OYutMwdp9OQ7SEJYJWyCljRZR3Yks7NFyepzbbTtrRa0M04sivnAuqNZ6j1aCpI1HgblcAjK5rHK
2KSooYoWUpLEzc2Ia5VtNadOqG7z/2Dai4ALypg8iHflykOHbyub+AkFp3+6SN4otfqNIVx/Bsrj
FQj8boJIkrw/yFipO+O7DhmjNPj4+jtHcWuKezgNQ3qsjSh8ACFhrRuT1Glt2uHD2FB66Qeg5LE+
tOsqaY0dE3J3UzpDD0qoim6Zk224mXNx0kc22paShF+TFPrJMHr9rswBo0lD3Hho4id5lr6dNYMS
nWOXM/QW9U2chvZSS2uWE05urb3QBzch20PeW+sg84JNr6GT11Owu1LIFzzgQANjEZ79BmAZYuEN
y9teyeJf4Tgs2yrMXlof/fzQVCKAYLq/D4zEBGg1+auiM3GKKEWWT1po8NAXqzLVi1uWV8WtKrw1
JnGAF8qq0qtZMImO2sVbh/eGHiVkW+9W5U+nGw+Vn77ocTaE16VXKTeimecg764LlCagyBQvvJ78
h96adW7W98281YyZtITVAuSVrhFwfxNUJKjMIEE6w2dMsJI498eN9sMus5AkpxWxUCFB0fVK7K4t
5acC4eQg3TsyaqJu7KTzk1zWq1UUUKV0caq/0iz0ZMhLTHfebGEGJg65ueCK6H0kGF1cQyHY+SZD
R6RtRlOf1qkTRPeFDz5Bn+rsZzTgUBx3oBma+tbJq3UivhbywFfP31niOyKbmfyYXNr8Ao9A0ah7
1VqMT6GWQWtiUcB0Mz8Hvooyvm7/CiPKzLMVoTPhgYm1/HhfzHWG6QJG5nJon8/72MyKr++mwruC
DG+Rf5Dg1owPcG7T9lRPB1JuY9JpM2GpYvZ5N7tQJoq60A7d34kdpVtsE/HI0/HjulHgnN+0iU5b
nn5ufx76rv2X08/XNtOM4kE7muR+ZvWxw3y9sqYR198ofiyGax8ZmGu/mHwSaL5xKw+aPZt8w7Jk
Dy75HAdWGcIdEUOAoWYUtkjby3GXy96uuMQtaJZQN/+7v6PK6wP83fyBrGfC3gsT9Uiv671P8mhh
2W35PUj6m2A0gqfMY39lun62Cmq3/N7vWrQovzdZ0axadncbO02aJ0XJthmiSsPcPozBnN+BDbNO
WdgdAgrrz1RZws1s2+ZSc9ruOe8rIM11Ex4zqwk2iCqSj6k1EGz1FAK8oGaSqeq4R+1pesiS6s4R
8calVK4Kkl4VWflXUPXXMt6RI15N1JrWPiS8F609DtPoPKP9p2x6HGuXMhz05raNSxh7nssW38RP
xB+C6MUAGPcvT58rBN7PT+X21//53zx9Drrvhm4arsEKh0fx49M3I1zW2Kod/Yq1xEiia6auGKeq
F0zM7Oth0lkzlL5x6maXqbyYXtTUQ0UvAPc2N5NxCgPl68QLu0IBN15MqZ/sa+HelsHuPJ/JmOJm
oNnnYPMpLseOnSjCyHGX7tiu7mqEVTZ/dzsZU5t4XYbdvYMs73JEHBibhMzaAzUle1rMwTNZjCPZ
YfuX5Vt3lW2qX+VQPTRfh/az/m5o4aTOr0Ix7uIy077awslNg86zqMMWdPYV/npzmd+53bDllVwN
sZC2F2dqaiaQhrvw9exj7+dxyogUA7nk87WXXswbtRu97sxrN/fUvTLN7w9eqW1jw663n+KXsTh8
q3vZtIVO5Jj5G4rQU0et/a+3kzGrgFmJFthGXipvLOOfL8s89aQk+rAYiwRebTp9YfKMkdTS6mdb
WvGAsP4RlO1hTshhXsUg4KJIAaIibISAYdYnDd/Va8XKYUWOMTYDqv741pq9wHiMoupR77P4qImW
6JMtnZnqMvK/uo5c/7u7XP6+gL9Btj7+DbIl+j7+7XKklacOhD1qUjEIkANK4aQVLXQWMscMDjIm
zy4HZBbpCEg/2tr4Ou7vBoej72/++U12hAj6uxeZvZNhCGMIw0Z6XWx6Pr7II9pJelgb2CTF6kM7
1+6968TxoUn8/lq+0SwJfna54d6z9EEo9C3uEm/e4v0c4bpW6ZNYQvwcUf98N17GjcD5mfrfySyd
vDadO4BkGdoXb4/Z+UzEVMQMl3FkQzUIG5WB4qGW3fIgnzZ5JgcyO5pXiNFzRxk839zVcABEEE5d
KAWL4kpob+e9l++qsbYesgIR4BCBiIVsqjlKMy2Oa7JViBGGH5BFoK6xi6yXGcsK18cMPq1gLKO2
UV6TTst+VviMx749vkAJipeXEbb1y7duULqwt46B6gq8Q+GL9NYujX9ZDVhsZt/9Fh3+mAZzi+tZ
huvohvtpqxlZEzSzIHJ+1XXjHqQ/FvmS9BYLKFS4UeBKKO3KSEUVtGB12AYj2wtxeA3HtRcs46rx
D0pAkSczVWs5KmND6c6p72UMOUYLnzCV/8ylXXbo+6V1hydN+ITdHdYRQnpJ1Z/SpO0ejTHLTmQK
tzLqdm180EhKXckmW2RvM6IMuJBNC+PeZQD0dz27nfUUe0K+wMnTnezNi+Td/cfy3f0VQ90OHTab
uA3my8n323WOGglY0395XbyPqy7xg2a2c0yUUF3NNeDyfXxdOjd3W3SJ89+20Q0r+fOTP2FW/vxQ
rVHb60qf3xjyZ3zpHgpjT3Iph8AixoUN7nETC/ubUOynx8EHnZFE0TKzJ3JmMti7af966vvAKEW6
9HVUadm/wbDXtxVEpu00IhiHqsr8vQV0BULj+4wY2UrN9G4LSd2lqqbdyf5MpHDHWi9vm9m3b0mi
U6PBvPG73yRfAGPlAnnw6YYpJLiT6sFurK/FKluux3vHCfdQag+ydVms905/Bypi3DkogaD+hC/J
cuDRXchF+uXS1szPl+oKUiNYT1NTigvMegM2bh42ySA+qy8TdLtvjtXny85txf8lUJBSXU6dpX5D
DhbVXVOzz017ivBt0PUHRKciqABIqMmr/+6u4vLa4G3/5y+phanFu3cQ0icfUhJOunC28ID8fvqS
lpSGHNYB7i8loEQiktiVvpSZnEJbp52ufJGNJNkMILa/lIAfHyL43cjY+k0cHGy7Zmf21izlexYP
/rlXvoVQpRbUQjbWXOl7w0yDTYOy794SZ4aIyTMZu/QijqysL+Pk2RANJy2fo/3geOQBTH1ctVWN
GsMcvB5kB1CDkcTMnzE5ZGahey07qEVQxq/FdZoIytvI0XKgl4A+/eefsf3X2Uq8eKare2CZdPJq
H1+/wOrxER5D45eVg99qhNd293Ygi85sIdtta7JDK4Ol0UbNzSVUAfEkFd6TBY8s8xY9KfM2aQAR
GmFzkP6uujB5lfEoNlMUwzTz+lOH7B3RX2lrPVq2nae022KOnPRWLfqYT1n2jFKytpWE0AZS2NEQ
1FARR4Ro2pzHJrGZHM0uQbS+R0VFL7w7x4l29VAayJFM7p3oQ5npXV8jWqY5fCmKFIFFXam2zVDG
O3mGtsrrGXrOr2eX3ssZ6pDxLtH5yP7z70Yz/voCuDitAORzVYAjnql+/OWEMJ8wVFHrXwlu5ZAy
ndJbIdynHFK3uiuVsd/K1jlEbWRG67KbqF+63nV6bovRsj+GYHszOPV2yl2ES7LQwnPEK97dRnbI
sbhEmIu2GEjrl3WMN8KsfLPQACtKyLlXJCmnlmIFwKM7eBjVCzCF4Dptc/VBDSEZ5IXiH6pSjbc6
iu6o84UYHrFwXWIIXj9gRRFTbwqDF3HHMHHALtR7E2fok2uE9dpUSioxuCX8NFV1XY3D9BwB2lzO
ijPcaKnt38kROOQNt2mM0m0rH1fxeI5mp+7Bz/PMDhWwYMsIYG289VwGFrqwiAp6HBsHSH1YtIB/
GUPUYL3wQR86dHQ9FwcOEXsb0cJNRb8JJpzI4eASn690X0DKRFPGotTJVkDyY1woRdYHPOZrOydb
ghEGA2VM8eJ4MYMsuJcdl3tlMnmUI0OMQUmLUkcIPtTNbzuxrJBnjlh9lBbyTFoVLD/F5QjZKa6U
Qy8XWeLKWlz5dls5QsblMD0az7eVoU+Xf7xt4xX/shBw//KwWzrrLctybcvmk298+tq3AGRjKOH+
z2TKF5rm2AXCrxVZMpVUma252U42KyZfoNlIURRCCxCiFd2fBsZotiNlI66u5KBRDJIjL8PlLWVT
3tItrWOqG9kqAmV9G5kGUJrWT7vbcicj84CuJqp9hJ0Sc9gAwWMhWw+i89JP5QTCtJMm1Muj6fbc
/XoXjUzuVV1nSB8Hy7Jm4UbWsqv3WozBzEKeykODYusuC5ayoQ5YSL8bfBk2iR5ovx4Kr4ALSm4n
Q+dTnyl/1TqGv/KbtDiwUJpW+NSW/Nv74iBj8mCR3Rsp3jHGHZx9iaoNLOc2fI1dBoZe+3oHGfNK
y7v558+d83HJjekVPlamqZqW0FVg+/R5JTiAmVMrAaCuqTIAEB0VdHFNjOKYn+5ZgfjltdOafxh9
6CE9oPYPpIybTeJkcBJFUx768oudz9VJNnQkexam4/gr2UR5yzoEsXUvW+h29g9Iif6RpFW303ul
vCWva55zbCBTlwV4iJ3Mn53zZClcv1XYQzW9jDNkBs3r/CXSDNjn3cjJJ0MVcJ0IHpecb+D8vm96
kBMWyHGuNAf6lpEWD7KwIA9lkt0FfV3eypY/OeMyhTK/PFci4tq+jC+0CVwUE/ONGY/AasRZZo/u
FwSe9oPIEcm4iabZjdf67pfWxSDiY9wYVKYB7KvhX6mB/y8zmPFxdWGplkc2x1DR1rU1jWLip9VF
YofA27EFhqqjlfic+l2A7q2HETi1fi/stA3GfQjByVjfVNuw7b/MrV2tKiyEt7ZTavdxL0o0YkKg
DnOD1Kv59TKCdTQmSbDtN5dvWddoTEcaMr3yq3b5RqbNqZ+xsm2a7CoWxTEDZT9kBafktgtbHSNe
OlTS6Xf//GRrH5/s84/BUlnQij82SP6P87gzjqWmuyoU66y2UHxzvOyctlX1wl7iAF1en5+jy3OV
BsbCHEGXCE3yd8+lvAItkRLkAx1QohcdtLT4XEH/YFD5Phtu4hr3bu1tIavCdszlN8eeTGXV/+ll
NNj3aXkfxbc+aq3KAywS8IOgfV9q7TrtvenFUbMEzLivrv8MN2k/0a3+XTjQ2tewanTRi4lhwtvo
Jm4d8DIV4oPWUr4vGSy+R8xbi7RIoY5CfR4GMDt5ooUnONuvZ5OIDV0ZnvJAw8BEnF3G5Vh6/Mti
GTDah58Kv0DLAx0oqwSsoQz30y8y8GY8qctW+ZEgKwDMnOS5UrvVQis6BDrE2vey2kVgdrx1YSKx
/I3ykqFy1TtlRoU7zvw6XsbklXM0j7f9T9Y64q6Xe328//kvjWLnD4dpKhmz5j4Thx7BZ9Ws7s67
GpFgIFF/iQRultyV8d7s9OuRmeM+aVPrwYMKtWjMwhT+TdZDPtvxzq54QGXvqI3Wg7jA9FmpyBB1
WS4YEG1smvxcVFe8pFswqxcbuRkLMr64eqoVG1WU3PHAfe2V9flLr6zPy15VDP50rZaoIC2zIdvO
5fiHP+nZXaiG+fmgBP0vuN3aVoZkZ8fWfhvr9R+Z1uR3KZqJoMB1g/9JVuB/LhTae5FfAlGegBCe
rGM1qd3OaaxyaTV+8NI4CnY8ofHMTn8RBFWx9kdUhVn+hg99ZYTIXI8Is7XKUYawbSlId4EKHKyY
VTiU8KXXdoDGlai/tvioHSvTc4+om3jH0gqCK2ou6fbSMSaeeaiAxMphl7i8CXYX/bsOKorzFWZD
bIci35zhW1fUQBL2m3ii3KmK/bNlmnhG/DJfOZo1YY9cTs9+V2DI5A4nJDj/ZamG5fKn90DTML+1
DdWG9WGYlMw+ftDcSm/aCW3ZHwCckI/2/RoxOJR5sS2aAJciSI5B5HiQZ0WSN1u7bm5JEeIXKweL
Jk47MSplxilVU+fgFYJb6HnhTasM2QHaD2qieTY+sFBCxDCKsu9ONu4AITfsF6DZOH2i/3ImRHxy
1brVKTMdqAvnFE3cCagCC2ykqAEC2+mU3+Xg+TxnXuMeCIsIjcjoty7osvkUCs1ZVlKXgx1CQ3PF
4RLrUS1UNZQiHRzClx67lfaErso29+tNpo/GV9SfC1iRprXF3AFuvO3CgvTKU5dOwylucVhv8uSp
dI6OMyd7/ikJyn5/Hlxoa9CMe7Tlm1TbyI7agyiNHoK6PmdiwTJ8ScvGX19ytzLde2leUrlvY2VI
jrCVculbwCUbzH8Rvv3zgK7etAOytcmyVt8YRlBWV5fecxuXxgfN9uetFQ/mcbaHRZdn1cEQLRlC
Lbfaqe14kC0eyNd4X6iQsWMVt8i3mBwCLOBF66YGXwq7rQG9qvlyaEd7a+Tg4hE1DL5lRm5ghxlN
OxhP+VcNnQ0ZL8DCbacwjpcUe8JvRtFQ3rA172hmuX2vme2jLeIWOfdVAgh8nSsO0HR9Cmd0QypI
frseg60HfDejR0gispYB+lc2ZBHCDN1Q9MhGKoYBG70Mw6miioEX//MSgTXRX14plrwkHB1XZ5qx
bfHKvas+j8aQY9wABDgLeV8cU3X38qC4M8oJkHNhI/4ZM8MW9LFObfU8JgcBvefNs95GyLGfmnK8
pcI3SbHmWjlV+xAqMyq3vUetTRwmC/lfk2nrEoKTqQL41/NNpaOEJTtCw05Wttq41zJGLlxbWJVX
rVTPHa/LsUGVY6y8L5WtqEvbKAEJiWY54/aZYBLNLpomxBcgJkXZwu+l2bmWduxV8yBbSTgXXwLr
fKGMZHa/8ePYuYOP8TNWsxy7COqYnQktXKIqJrGf/hRTRQxy9vtxl5iCTBDgfQHf+HRdZ7jTzhp0
bAWU4FuXZMlTg8fUUtOxKNOnwD/YM+59qZWQOIUMqWqd/evj0ARK7M4UQ60K459oHIc1/hV4IBR9
eOuKQ6VSIUSy8DqM0vDWtqoM/R3RIduDO96SuzARsNEBuMuY11vYnihwco0Qq/p311WK7qzBCTf7
KgzTozG3LzMqeE+xzZxuZtRbZLMuB3MNFDxfymajIwhjuIO/Pg9OfaxN0SvFEIJrA6V6dqywO9pB
rT2F0DZcw/rd+R34FJb8D5NVRYfS1p7l5kSGgHvsSNdER6fwnH2QmCdTJu7lSlzLZuQWNFKjl8X6
Jcsge3XMglaf0g+KrxbbUYtcaMr4vi3abopvoChtw1FlIa8jo1BOzc4QhwBlAjAonM3QhPjawbB6
C8kzOUyOkE15UFun2fm+1qwBciH8HYBb133HwBYuip7RhMA7aJ7mQzIE/pM3HUOnj56R8PN3s4/q
iGzqXmYuHIirW9ks2nwH7dc/oUnzzW/s74k2OYvA9scbLyyyRygWu1osgWU8EnHdVP82DsNIv4kU
hLglwma0PSSoRFPCbCTARnZckDiXWAdgHd7vVmlU4+CrYbFi8kNhVzQvB++t6asWJuiVGa1lb0Aq
Dzi36K4rPT7M0dYvK+MQe3G1DEYzXxqz4R5GskroZwzVN/JgM1h2lD1R3PYfy87nZY+qb2aimOtY
R2KgmdXyW6WbIOLd7sE1Q+98+SyGfbo865SFjLMDNlFRj/dR5SrvEHUIdyDQkjkGQjog71gJaMcG
CzPZQhcaG/SZzb/bBcnR6R4jOOSIqIllQgh+ZTFGCtoR6FffyRibWIrizqPXFR+G5dZzMrBMhu2j
ePfmdJrJVRfQHHNUtnUjWllGFz6oXuWLzkrA6fzePv7zDKFJOUnSzuCWJEKEuQFROtuzVY3ttAVQ
6eMM4WQKfPK8L19Kqle4SjT2TkVds4bhq3E8n9u+Ze16p8T9KbSh1cmu8wDZdT7UVikIDym0D2w4
kaBIz3WVUjRdns2lXJ/7BT4fhdKkS7l6xwvltTfus+Le41WVkLjwDTvXNd1jjSjG9hK/oOuGPzvl
eAmzuwzz1OExnptTocPSyxHJTuJxCWt4ftY1VJ7CCBEsI6inZ2+YUdWiZIF863AepsxOj0qFokN3
BGPB6kJd+RZ2xJfC9mUl9KlIfhn8aTn1qXm5M/NUdC6MX26qjz2WoKgve2N7K6EuWTTca0oyfDVr
NOTNOG33Hh6PeyWYwqWixBk6/PVt1FCv6mS9Iw/a4OQzl15pZVsdTYu176CrN8za07MB4WzTQFLE
IIOmHKaDjt2XGqoXhY/6AAm/7O7yLAdT9ojumHpzfpgNuxw3RsaGSA6Rh1Y8+KFdPHZDod5c4pex
8p7nl0axivP94mKixon/BZ7QaXKisKItxsbylmhnxyd5wP32Zc7MaSdb/qC5d37yLBvymtDx9a0B
N+7qEvt0nxFNpn9ZYlkCiP4up0EhEXw6JBy04ijok2X+tGtJ0KXPIC2VL22IbxJp5vAgE09jM8EB
Z/OxwB4TzTQZ/Ltu2dGW1remMcudzB+23rGzg/4kGwlggYXuu+FaNpWx01B6HU/n3GWSqL+rwgn2
fe1amwkizbUPh3xY4MAULIwK09ahnjAyi7uvUM/HZRGFYEIp5h4tc4Do083GVzc34xsZs8XeMp4U
4B0+FBzRmiezE/Bt4LJDXzanCTFMdDKQrrx3w3kp/1EUsWGDkJlbyiSoj3nOPegnlI+C4UGOqE08
KYo8LbayWTm2e4OCMo+YSJiifIauRxINJPLmfF+aqECzWrq1y2m6RYCM/LgWIhoGvRrpJrfL7YXs
ahT1xStdczN5AVytIKBCPeXwbdDCw6sKptFMJuAUJEiwjOIsFrHCd/WDIpftTqJ5zJER6Kw0vLNC
nSqgODRV3RxlnE3fnWzNEXKOYeztXDtx7mal/yY/HSjbzqu+VLK1Vg/BDuSEvQ1zXMbTsTlIFHSr
5wmqo7UP/oVPujwomX+fJE5zkK3LCImille93UOOiAK47AZv/NXluyg/driihYfW//UpLJtYLIUH
8hqycflkyu+j7PORFxfw48vFFVLkjVvbt2KyKt042RuUnm/YN4KvjK3hoGoF+Es3HUkOhRE/VCt+
wssbTnxbFd+rrL3zUtP/w25/9PmEf68Cya0AlP6rabWX3Pbyb0GC+UZO/e6m1NlQ64rhHCY9dg6x
0zoHFFqLLSJB924ixMRDEZMduYsCMGvAXlXEBnyE5Zn3erC+5HHGPF0VXn/gKbh3g9D8+XYCJfQc
if88EV2t5hyVEPUpW03dgwLaAxWPmjxUZykI1oqgp0EKWFStX67ywYnuoxjNkxIiptA6UhGJNS10
HNXEW8nFAV+f+j6ejqniksWcMTgUX0N5cPhprFjv4Zgn1wt9c2pDV1k6Gsj9IUrSL4x/1nyz+9FF
2A0iR5GcLNNrbhy1NJaYQVUvGCNfyRFFp0WLtq6TQ4ZR0a3tm+V1Ujn6VnHJbergj3YlO9cdwsr2
TjYvhxqh/sFIw+0lhKjJsDbQGZ+ftBoTKOo3S2oqIZ6JeNDBiDXuXAVXP8TUnHXvmAoUUDfuV2GF
CLzslmZ10RjG7DwC6vJVvHYjlFGM3vDWcVrPN1qWowiHozCKdzUPj2ma143lO18rx4IBaeW/y8Qg
hw0y/AqzqI1S1eOPRAGep3eoN0xkUK/cvqgfCgW5W12379PGrR6KuIuWapckK9lpRK1zRIB+JTtl
CCdHVF/IXm1lU1HTAXtHiw3+kLQleZr0MY2N9DBXWCWgTWs0MOzUbIkVAj6rKdU+1cQl+kqeyqA8
JKL7fKbqFqKUObXEyxjZ5HNrr11zVG4SmNPoWJkQjMMofh6L0Tv6VeYde3FW6XBQ1aSclrJjSIpx
g3Kugggj5hmJH/FZccfpWYe+7Y3O1xLbwh2uzc11Toqnysx4fppzFSV8YTMlD4Hy2PmVf6eQoTy1
Vj7utKl+ufQbtekuh3LUFzKmq813FwkAFgoOmOV1in3yNATl99ZCNtyz9WIfDapzCwtyuOZJyX7+
zYgyULXVUJrPBtsz5HegBrPJeJSt2AretUQfKw0QFGJkoSnLS0v0wR1MfmfU5nZp0cV3HTDs8/tW
pWSIRwpc5+W65LLgirLzTTDgPo5RU6spT5bbXNf13H/xlaY/qVq+TdNCeTJza9xXBlpFgxgVQ6Ff
x1WIybDoRRWyWYRNCWGlBBEjb40qRXqnYYQj32556PGzXNc+3ieyGQdGtm6DJL5qUCvbj7N+6hCA
wZYdqadlb4NcQNmtOckD5f/bsSysZeujWSOxkHVDwTeMWjK9YpV5DqaTVax7HWSAH8RMYWiqLiM9
ye9Ko89hVyjDEV84GbmEL0NDzcruZEeaaaMYqjqKt+5L6HabCCrpktJng0KDnf7GlnjUCv+3k+FN
pdlt+2iluJ4NGt5Z1Je0nYPoTocIu64szvjQNLrx7Ll/VAMHs7IAEvFbnNJSfCjm4kcWZMaJyQf9
AsP7IjMtqJZfU5QrT7IV+86z1vv+OS+jkwS97ruquJGdfYBGKHXlFDo9OZzIsFvsNh19Ie9mT8hx
ObriYA3vN6tew1xe17Htm/3a2qsmafja0YDg+W34g3fvvteS4NE0mMBKHQ1NyKHVAVdGA2J9vm5q
JfrlpAY61EnaPaCJoay7cJo2AFv7UwrA8UoOibF7AvasvqQDSoVzH4KH1rP+X0qbn8T/5WLSUR3K
ZIbJ42Non3ZjSLZSdfLK9CWC6m/3VXenGUpzQi0muUEUokKqo25PMlY6kOITfGfWsik7ZgOe/8er
RkXbYFHWKg+WjUn0jO2VlyUY6V5OgApl94Ya6EisC7MnB3GvnTz4mYV1rKV+nxWl2eWBM6KT4+jN
ThUHOUQ24epynTy9XPzuGnkfdJO+/cvuVWKVive7V4d5CEIp1BrIDn/5eTW12oRDZgzfoMVnqyzQ
4itDrCc0cZBnZZgyrUdqe6rRjdrKWCQWFUOFP9wVdYBm7SiQqGWwSyL3gKGzs096hy1QEbAZtbXj
p7MeOeRzbHw7+5+PG/R61VrBvJZFLQCUuO6aJNbktlg2AzNOdrooeckmilLxu6bsvQy+XNsW2HB9
GnxpBk3NX5Qq2LiPmrN3i6I4uvjsZQKYJA/k643rzDOMNQnY8CHFZvdoOzjVoRL3o04m5QraS3sP
9U/flAmbyBB1T/YF6KzGY2//SnyUOqb6l510ylWWjvFNqfFJxs0T66cxzZ+DiU++Eo7aWjbz0fmi
FE5+n+tgLAB83xqekT1HadFsQqWDvSab8YxE0OBPhyHupycj/x1nM9LGaZ7vDNMVTza3hrwWLQpX
bfBCpxfHe/Ro8hoOgjqyneBfIG+mZhF+EOJfcG6a3pcCseH7zsurU9Nbtxk6h0us5KItIicaspuO
RUmj9O+iWNAuElRQeDm+RW5hPBhqbGxxpAxXjRXXL67zQ2md8MenC/1O+/rPz78ua/zvn3/DsW0g
47Zu6apuoh/zMXuDeEhXKWhAP9kja5EnU3PNVRPG9rQK0kXXd/5OsQ1/F/bVPcY95lq2ZJzKGvpA
lzYETTLvoBo3w2Bm28mO2eOFJk7Jjt6hUouo89borfFUVVhMF+g5BXU6nWQIo/l+1St5u5BN2WHq
3oNdd+BfxUUOfM89ujCPsiUPo48qROqTVelhkSxjHSqsMzfOGsc4dIBj0PcsMvGsUtt0b1G5/jri
ikQCZXoEGBps8SWOUfHtrVag++Zr3XRctAB4s8+vvHyVo7ZYm2a9CzoEFCymJWxC5+ZoUvQ6H8rE
1K/M1ErfdeAj1xzlFY64Qg7OS/sHitr2demVUK4xeaY45SXVToi8ns9q2SPb4C7wy3Bd5+dYenCI
xEC0o27/L2vvsdw4srXtXhEi4M1U9E6ifKkmiDIqeG8SwNX/D5LqYn3q3R17xzkTBNIBFEUkMtd6
Tava509xAFm81qEDPQHKPMqagtfR6RoyQNOxIsuGDBquduEeUqHyEsT+V5O5/06WuvYuNQv3OdP9
7F51wjvSTsqL3oXDATxGtKitDpnAsYs2NqHWRkB4eIDTmT8wV+PCwD8kTFTrUYk5VKFAk6yMq4Os
y0pvU7TYiftx2R8UX+kOSjH2By/VEXK4luXZtY8795ZFtn23IUFmvdeG7WUTFxK82Id++Sxz7jLL
Ls9QGsYCrPAgL40lm72AUPK1n1VAKm6UGNvXQTPvtMiyFnbNCsqYi/KgtoF1l5vl/UwS2Y/1rC7S
9ol/qpEs/dQtrlq0tyXhWp1885A0dXgnD/i5JrfueJYFooGEnYksvxQdSpj57Cl6I1ucaE4+mRph
23mox4/p4MKfYMaJH4YGO0EE1s6yVNpJRv4immej+EEespQU19QC37jWmWXIWh5tuCzpw1Nejz8b
vzeeE7t0ZamMYuM5VqY/SuTcLqUm0/XnJPH/aOvh2S4JvWa4GNvT3gpjdS/PWjFMlzNZB7Uf9XSR
RjdRl6Iib7nl3ig0n3Sb0yFGdjnXTKjvWYxmkkPOe+dW47gbsi496i58jkoZ/dtOZNNKIdX5UGRl
tDTzsH3OLTSI0PmM33BAfI/ZT/6wco2fMwqfN5j63Jg94h0stnAfTALMh0cc9bJKcb/bYfMLl173
S+4VqKCVWvaMoi1rYxd+679PqH8Tg3AN4DdsHplUmUxp/oTFSWw/zEXVOM+YvOO4N796RdlVuHfE
6V6GrwcF8YNSVdO9fPXK1ixqPlpVLf1ovY6Vrbo17DrcKu7/03h5OTkg1AHMW3Wtj4e8wtssb0Oc
Gf4vIw0jDdBtbo9UyiWI5caeOJo6Bsbsl8VzicI7EpO2eDbZtHdgtxUFsxwzKl8nN5qQuEIgSRaJ
FKorNzBGJkla7cCBnVW11WlqteLVsnB/H6t001mttwra0MaYoKk2Vq/bz91kPciN4NjOkr/g9x9j
tEK3TaDifYE887PSGw8R7NttYIX4ow3VXkUt781SYHtFLHNP6NLph9ADkuUVdv+Cc/KLjHL/7po1
+UdXRI6Qgpi7Yq35WohSWULCd06mi9LFLBW+UuOiO7Sg/wjfjIF70knBnoxWuN91XGBsHsrvqlG9
o2xjvxlYNiCN7E+vEKFh2dt2/zw48PoyT+8eUyR5l1VHkEJV2n7lVqF5l+dKvwbnHt76daluhs5s
j7Ywna2uDN7ec51sbyjFsHOEUA9uVRXb0YZfjpxitOmG0rktY0tZ2e44nXVQ7qQARfeAimK6jCO3
fUIylb28nosXJi7jpssG7UvkKHjKlkL56kzTF/6S+gcLgBO2G867JbI1xiLhPiBps60Ef05v5iku
gGN1n5fIC8WG9qYFprpsAq3aJxCZXvG0uJH12dA6mxog1HoIHPUtDKxtmLrhk+jukOhKdpM3zl7n
YoJ8i+UOSa3kB47DN2GVdO9j5SJ0bXflM6KswVq3FOOA2XNwcgML/KFaBa+JsF8EWn3vClLgXWeZ
a7uIUXVnT7MojKR7yAr0gYxO7Q8O4GwmxKBcd3VYPjYZ0k1paGTfLRzOsIVqDwgFpgsnQeCKxL9z
OciiTW6ONQh26rJBczSEyOUpuoicyk6XU28ebrRTfkiiPy4jO7sRYliOWqQ7HXHe5SDga/nYzexR
kdbxaHSzJ9BxSLMrZv5uhG9iCqcfOS9mGFq5eq9X+OAoseluTSXQz0qIImJQOdX3JqgXckzuur86
XS2eS7yj1x0/vYNlIPahaGhvalqIh6Bfq7wWUZhmNnyM5OpjPhjzKkXW433+CEzwo+paT1byUZaE
r8PxSaPmco1/rJMXkXcY+vRLhsYzEtL4w8CaCp66vmpu28w960ocPskqG/+WhmTynTpXuV6dwcmP
VNwY6R9bbgZKmGSALHr6SDzO3piOGjeLZuhXMLZvjXRq7+xWaR8ROj8EaUIYS+vTbaVhBdXPUS24
dvFNr3vNXWUY3aPeBX9060ZgeZn3aiTOuC0J02WeAJSuVy58PAtIsjzIYpaM/P8s1MkJHxlnXyuC
cxztUXsgXimrFGF9NVSv/aibbB50YADVSrayyigP//4+Ic7wf7NDs5YzvjE6qVUeTk1TPwFwKqQ3
pyLO9WfynyRj1sy15V5M7sYm7naPT5rxjMPWBiWAj9Lcdi3NbbJnO7/WEQ371Hbt+fuazXzN36Xf
46JEqTcCE+kbf/aTuPE7QXrFO6pNDxTetcdbWSMPI6CojYJRw82nhsZO2QXIQLHrZiq2Ifk+TCyI
OXOajge8uLVqfytL8mA2kbVhoqgXmhUKfBpat1v0njtuQtTLJ3BL0Mo7784ZI38fGfF9lMdknOYq
eaZEs1hcgPH0tYHoVr3Os2C8jb1mZWaTfg7mVeuYVeUSdbcK2EluPYZarB5YPyQIP+vfa+K8T5Hm
vk+tHj7XWo9nR45TheYnFk6+Rgi8NGh2ZSG8FdEoCMGt9eBgffeYYOWRZHbxauciPlodsUFZHMAr
MmtZ6PsPefk6TjruZNreLjC9UtI8WxKT0qGTFDaPubCK26BeTVoDE6BRlB1LiXbVZ+gqbMZp+mbp
mICMSd+uiEyjrF3qDwbJ1h9ZTwplKGA4AQ2ykXwjk/4fehC/LJbYHesbeGnaeipbkhp6lp3YA2NH
X6rZC++yn/Ce/Hddf+varjmniFWYWxDYAVsn9Bh1J7XOeJRp+5hIyQoOkfUFdc11OFjZDw3ftUsP
Pr26nzmUK8cmfdWUZrMIs4Ql+IwPJaTeLTClsg56CcgFKkGkuOJwgcj5YRcco3E4DmpQobNIFqVV
mpZFX2whBiX0X4Fm3hJmTr7XSE3c9DAcXt2yyrEaSJMnvG+1pc8fc04jPGdR/+tPFt5526EFyjJG
fXjwB9zhCrdwT4Qb03WMcOk9/zF0fgwSymOQ2c2aNfh0MqoRqo9eGLtAVcYvycA7oBw8YuZ+fRqg
02B8Tb3pN9PSCAe6zRPXUA1/dFOTysIHgxlMGXOu1lof3ZIE1ZDE+8WrPXk1+QrR5anfAoQxMUB0
w2MbV/VtqiU+XK5O/64hZhWo9o9Ixft8ahMPZJSn75u2jviwevWaFNltZif2jyxN33MUNJ+cqvqw
lv1HbL5hfYKhM1V5mmHqGuE01TJhb/7fWALGHZqTdsX4DFrHe6jNF9fomHhRYNpbvQe8PE2qtyyK
yxtbabu7XlTG/aBrqDVRn0zJqh8FXgLooxrlkOzkRkQWI5R4/yjKVrztDlVU3nuTmx59LRJrXOHK
h7RO4C8T7Xgzsuk+krhcz91h6V39auzymzGm7quCasAiE1q2I/nzq20bFWlfJAHLrhy/hkhVNojQ
PdZzfQhyexmYxvi1P1axX9wJldC73NEXyaSuxVQEyF7yZpVxARJcwynSS2tnp47ZbqxitoS0jHiD
cyYrS7RIyFW6OQZKMpjuCA1RbL8/OnEesEBSB3GUZT8oBOYFVkdWAmfqTw2yC04DDJEdW68eVpk7
PLemfZZIQok9RDglPc5VCgjz+7B0UlSLXLGES6yeXPyQVo46b4ZUFaMRLxp+thFiCHpg/XLc6iH2
XeULGjXWIolr7Tw5qcP8rxGL+z088sGMyeF8c5fhthWYv+qof5iMEXVe0xdbJxryuwYM+k0R2PmX
uo7aNaScbKPUTf4ldOy3zjfFOaqm6NFDiUFWj16O1VnSoBo3D8pHdn+mXvtHM1Tb16jYmoafffGK
0j6QJa4Xsjgo4yN0sjtJo8lr/9aJreopEG16EJrRL2V9kAd3gOqqJ6Mdl7k3aTgAlGuzbVmCs5I/
Ah7/83CtUx2MF82iNm5kl2uDLIIUFSsoeM4yF824HPQsvfeq3Fux3FB5UUb9Joqz6hhUY7FLWBbu
M5ALB4MHFBOBrkN2CkFQNehd4MtTthqzeHhIU89fIMTaPCdtgUGfpnVfVPR6bzIMeL/p/pwDLot3
9PLXY+JjL4GEsGuBRcW9wb/pcGgNbtSCJIzvtD+6IHo0+gmzrR4wxU5mzIaGvIDfJfcI1xrPhRvt
fea3e9lGRufSZsw6K7/bZE7u7+O8pA6XvcBVLZjl6TwzsgGVwviXCEyo3sa+KEO4hrPsRhs4ytoU
aQnUlV9k9+ipeHckQfAL4u0u9IvojViIxkQxJLeph3O3ilraOot159GtyWJHqH29x/aCpx8xDK3C
Gg8l3Ad8RotNy2JgPwQo8AUV681KT8e3ogoO6DS3p0ZNjI1DJA+zHSX4BeQ0y03jF8rlbwXJ5Ven
w+sYqfzpDqf3cTsZerkzfIxecMsID4hvRes0xCDKqLXopLZVugL0lbwaIn1BWqZ7B+Wy7hIz/DYm
SEGVyCSf4bsx01QYKgV1b9w7YYIx2ahb3x3xlSUzdIM0N8QpkjQFeyjFYc5PipmvIBtABH2cmbN3
Z2th26uOln3uRfuGK9rwpXfHEYldk1jjDMRq4R2pneI9jamojpBgooXamtGXroiBq/Hz2MqiN9Un
nFDFQ+237b0okkd97uUVRrrNWtx+ZS+Cd0Q+lfBHbonulnwCX0UJc+UKkpoiBGORKSOW/xtsNXb9
UkHF8E5WObkTbes03JArMA6IDEO4CBxvY5YNM4OaKstG67qnxB6w46h78bUNyvuYX0dwUyqrJEnw
o5DGHEYffG8nDa2YIDKf1Qk/whk7ryQ/mKhf/NY0XstWm7bYm4YrWfS8HvcfhSft0sqfJfLAvv33
dbr9t3efbRgEiHUQ/Jqn/k2wQBMTjH+7Up6Eh/5u7htI/ldTf6diM7ZvRO2vYf8WT37BssTUM+dn
CS4waHmIr31HCyUPWH8sC+gelflTWeFoURaGfe2eqbObwHzpFL72/tJ3vrQ1s0kav9Xxj5s1CnIM
ZW/SNEUDvPTf61bbD12RfG2b3lxEbZyf8QvQtwX7jm1QaPE5gAS9sJUi+JohKxCwKJeDMEZLiIKC
05jATejzTFBaWfTkBPGNPmfnQzQUnxJB8neeQWTb79KYTJ/b5nGgXJzlv/8DgMx93ijBODGQ5FCB
06nwOz/B6Ajf+CZwQufJILW7TLoxKV9TC3O2cMJmDmrQwVUFVGN5WnekI9v5cGnJcVBbyEqRNmQi
8dlcBPiZrlV7Okmci4TDyLNPmJhPRSGsEUGi1ja3MF+Rm+vw3xrIpz06ms6i0+27g6ZUzrFN7B5L
A818Rv0Kkez5C8/KI9oi1k85KFMiBjlxt8a942NQkwQ8lqFrPDtpyVI/vdP1MvzZCbFy9YanpAoK
NNoBw0AF++a09vTF01p0jmF+PKhjAnkxiexTG5vKFrKaukvUJDxZwAXW5iSUvReaL6FPlCwFZHMk
ROcdwIfGayWbxFMO1Zl3pRjffeDNrckPBDweeI8+fhaJZ8123x+DCITjxDMPYtta/R40SqRAjfpj
nerRZVA832neNl3u5OuKeFJ9rM8wwkg3vQkpNQfYGb1MbfANTph2FEYS76cy9ljsEmVsfNayzTAE
WxmDrAw8Y6xq9C4xSBQL8aOLcFdMraVQwW8qimZ/KftfzYxzb7t2mH1Dy61rxc5cXRlxccZM40vm
ZD6Km1DPm0Z/RRkXg6G5Sh5k0cvSNYH3+Pip3mx0fdFlAs/L8SHpDGy7Z/kfMiBw4+ez60HWJUFf
bpP8yAzl9uzb1Mc8mQHHqW8dtTmC7NjgaXU3t496b+vPshVjD1zpvcegHpqdniXGazJ5a5J09qM6
OOF9HYrHdCaB4cjmbbUssXFu042V0iExV5R1vhXE35fyqdXcMcfzze0uRdma2eXO18aNVba/rHlr
NgDUXxPGsamiqMTaqQL/+eAXPw0ckI6NNzonucANtXXkqNXpsubVXbvFuKTX+yXBaZYzCYKhQo0R
5GxC0NUwntllYnbShCEmxmH2aE3xn/UTu74ht7LHub/VZd6bqR/TEYR/1kLITLpwZcpPFGXljqW/
uxRGr2LTbPEPyEKMT9vWPbVJWDwrbbCS+8wx78pdRnx4IRK9exyHsNyUrhGvZaLQT1ALzxLTOyZ8
Za95fC5VbZyFqJ4u63awXgYq+4q6Zm3s7DO/U05u37K9jNvqi9Um52COdfZxucfi03oTCe4oBuuy
uwob952nNM0mCjzzIc1TzE/Aqvxs9bWZNL9yuA5vefFAMLiARPjXiaJ8rvmzKQe9EN/82SevWudN
hdwnUw5gX+YckUO4df455Q0pIz3SgrVs7aFJVsX43XVu8pG9us+/cwGVoL1NIyc5dpiEwgtvnLcu
q1dN2mo/8PJRbzwtme7xdhsBAtruOo2E95xBlJc96ixiwxqlz22ZVhvktKKdlnbVQzcH32QPaOmb
0urHE/50sGdm+Zx6PggVMo0aZtrS1cKRfb0dU4mp4iLtnPg5G6JbQ0+rs3z5YMXHfp98svwZz23X
UmsEf5R+j/N9foj//vLxVOfv7/8ZbkPmRyNR93d5PcNSGiVQh/Fp8va1ooluF2VgkjzPxDyziO2D
JEbIs6Dz2QCZcJyW+GZAIsftaN3lKMlBToG0TWziUJmDS/ZcfUqcxFvZTFWb0Wzjte3nRIVnaLEE
GcezZFNbIHlXQViL0Mk72MysLwibveRuot/JkoryvpHHT0lE1Eazc38/u5Mu8a233qDn/nQAyt2X
XqNg3NAPNxkMMyT2lYoYxHCP9EED+a/7aSF+/lYTWQO70I+vMYT5RVSn52QMxG0RQ1mO8IS+rT3H
38ZYqe1qdqcZe0iUu6r+cdDV6ZhG3Vdt0vvHscox4mv7YG17ZBVK3nU/PRt1f767baLFyrby2+9j
jbQoRlb4W5kIDwjNq7/hL73CMsJ5NUfT30AHzjdIDnT3oV2eUqC8bwj9L2VeCZOKcDGKIjw7cXUv
lDDeDUNkH/wcLoo88PoEoVhUKHjOPKGZV9X/EjrvWzI0UeV9CQsf7WZDrQ+uM+Ley0dcEDIYV4Y1
YDed+OZdzeyEHF3lrl0BouAGMQ6EALvEeXB99c4ABvdNAzBzg5dvfoNXZMmGZ1wXqvuKDWb/3XWj
4qYSdbOKpy7e2LWqLZgBxKtn27i2mWH/I4A7XQcVZiWd8dTnpvfL6pV7NsXbluz8cnRgLIyJvmhb
rb0ReEBg0IZjSDE0w9Z2lb0/FflKGxEnSXGxVEFXv0455rEYIdnrwu/YgeftnV6C32sAHX7vEnF2
Sba+k3IiZoPJc+CH7hr1K6zYgcVIth8d/qIF5uPUQ1tIj0MQxvfyUFWqxqIcCN9clSgKFj2Za61K
q9BOwhnhH4jyy+CW58rOyydQuU9ajQ0dmmDqc6FoL0WgObd6XDan0arPEAGA9GdxzBbuPVa7/Ihp
yoMHr3sXOFlkQsQuzKNCANpbTaGdvQmbqHHZqfVaFpXRvnMxMXqw9V7cdnY73ARKnr+ZSowfLpbo
B93rTsA0XfDPCFNKBk3ocYY7xs+kDINNNoqPetmYEMQkXDN3kWUvbL4qTpEve398JjOS31Vp/Mzq
pLkdB1w7WAlpeyGa/kV1mamBhmcbgiQ/ee+K+8ztjdMwOFsrNcNogT4cAT0TCPrcqI6+uO8Hx8GK
A7dw2UNAp995EVKXl3KEyDqKgDit+kPer0oiyy8sY7oV0Htea3PRNmxvoXpat8uR/F9HXjkuRIu/
Eqk4Iz9cTh2zY5vEigurubk2CXhBubqyCMVtKUJvnzfjuRpj687N2g27T7w7jJ+F0Fjhxe13YVr9
eWqzcqEXbr2uo7epBugbs9MZu7j5JcxH4TriuUlC71j5E9zhKoVWkXSQSGKmdFRh/a0qcEIpeZzP
GYYt53w+c0ztjJFsdZBVsrEvmmwj8GtfyCLgpuxW0ervs1lN0TjWU52o/U40Npa0c9GJgonIW/It
VnBOR65ePGRY9qZzqSxgbGLD060GFaPgaT6AJvs4SxOj3/Sh/e1ade127evBKCa1wd1/j3Ts5gCK
91fll+5+qBoM1zvfgxI6ZNvI1IKTiKJmE9ZGcksqcVwbpVHdTS4mfF6GDoQQwdnjzbwtsiI7IHHf
7kMe/y3KKu7RQHx7rY/qdDdUbbHyAX88dFOCm4Ep1Kcyva9rC9SBO2X3WCXE296s610ceO3dGHUR
ca+0ftP9/KRWPOlJCrZAy5uvcY1hLki97GyQdt0CpFK3fdkli6rQodsRRd1pNlcTljK/MkS1cB1D
+2azsdDV2n53y+wRI9Js0RAVPAtDWaFEUf4yIZWFzIVvQc8nFGFSnK086raz3bbLo7RJdFdsBgus
jOq4xBbsUH9Vrea7bmfxr9w+gdJEYIGH+WyTe35zQqNcVL3WPKAN0q2rtC2O7lAfvJicoB8ozRmG
UbfIGzIBVTHgTlyn72rINsvLWZPYrpmvoRcWh2kyrJMOjmQZekL7YorxRAzEJVHpaUzZ60a1q29R
aE0r4arVnjCl85A34h1uBRMlWXt2xI19n2HodMAQDnHYrB9vM2/evljW91grA2gZ7bjVwrbb2AFL
JBS47jtQuj88YHI3Wp6ND2NmChDmtbqu8757JTxBgoQe0bxwxm0su9dFU4ADaLaqE6Q7Z/LsnTbF
xZH/ZbIZ1da+88zKW0ZiVl8bEFsd9Wg85iVw/CHy/CfLNJuzUw/7BGaqMHD6rkj3BkObnrCo1Tdk
kNuVBHcFfJd440TVTkK/OrwyQIq4LRptQL+azr3pkMl+UtU+R7yzIGTaWger7rH5MXux6zotWE2u
lr9BxHgn6zKcKw8OSGGEPzGLBL2BPV3ZKyX+P8RhR7ywd/j+jZuhT/KHQBce8cqu+WHjE4vwvfau
kLKo1Mh5rlQTmycteXPHulwWueGds/kAwR6DxJgfqm8rOh7iWqMtpxpX5tCvPVy+6OMhCLVxYxNn
vN91CBXCb7GYWOYesltqDfbZvVz7crHU1jYBqIZeTK+jEoQrtyhzhHMJAMIZZP3cG+nRi72vTmLg
pmWwvw6bx8kwsDCadDTQce7Kan/veK52KiGo4JUVIkvQ4rPipY2+y/t0vCvnQ7TNR/xi2RxH25Kd
wtK0O/0VBe1vRj0Mv8jPTSCVWaiw266VNLtpWq9YCWLfTJdpgB9VykRtKtb9wDyyVUclXqaVrT3b
ceBs/QRTSH7yPK9a+gUgTLqc3IYFl1qOx8mfLUsNy1nHNq5zwsLu0FVH51hUXdcju9M9WoWTbWXd
9aA17l9dGlcnruYA/2I1gsBm07y6jcD10zGjlx6fkGWfWcY58UK2qGAhwHNvYmOCIgAhAXwPuqZC
rwTGV+0J13m2gESoHjPyTDeQsoedrNMyw8alqoVUrLjn2Iicd3JRGOssWj9wHwKDVXKkY3OnKCOC
u8W0NxWYJjc+cvzROIcmKkWwEEy+KE2UvgkV5/UeONAMXHYJgId7UOk9qn2GvUgGt17ZYOitEBuz
NMiio1oO+S6acp6HUlWWlTPppPY8/2F0xENgBye40UGI5ptCgCXpNr5WF/fE06AkK6hIKVoLbdxm
1QSltn62izE+DcQ1CIW09XNSFu6tl5hP/H7sp2mEzQMd/C+GuDOrxVypYBW7uGXVkwCWBHHZEKPo
fNuWP2TBDkN1VTgiWTpOPZ0TdJRuDK0dYCYY0/lSh9rHRk9dsBdzF9nAbgGNFAUNGGpKEScL1cpZ
AM96gIPnVMeuSz/OUqPE3L0n76pEosE/fe5zOWUm4neVqv0aFxZkPi0UVBUVaneGA+9JHvgZeLsO
ppWBtsjJqm1eAFl831YYOasF0yIrWOdemwbEUfhmdlZtOfeyrnWLvZ40EzrCro4aEcyuLrXJwg+I
G6o5mirVeEvWyTir42hhkBsG9yGfejM6Y7pV2FpWejDBRhvnEMIdCNZlj0Yar2mQm16pw8WJzbce
Ut8p7H+ORkGitRvLtecSuC2jxNljdchabD7TEuRzLpWyLA+tc0uWd1z3XdSuCJuSoihhQgolffOT
MPmKP82siKK0L8z3+P/GfvAIFiVamXHt3+G2fsKk8RubKxLwXQ14v7N4tcxFeRCeDqrW8ogOwGuj
SR8ce59jNixS/Ww0D5HZQGxUbaRXfL5gJBEQ41e9Ot35Nm7x+aQpEe7SxAPMxEqX0aQY9/JQhVAC
WW11ay1QP+rqtutI2OjVbkhr89JPaNotCT37mBSWty6Rs192jmbu24hIi4ctwpMW2s2DaMSNiq76
k+n0Ky9Rlft5oe53jfZqgFg9EiDwL0WrzLJFPIp4nellXCPfjqlSiaPMBgmmlFxs8cP14+IQ50Ls
edYidszmcG/Nhrujl04by/PdQ1IrL2FcJA8ChqTZ1c1TMI71UwEaqTRa7bYMlPrJM4S16LE9YIal
iLGXv9F6QjN+699aBaAqqFv+bR7bP7Vpil+DLK53kRqSEfKC5NWGLbMyRRNtZSuMCKRoQ7MEvUIr
zkWINifKI4576gPvD2AsVA9OD28xRPXaZqN5cJQJwGBvGVvLwC0QFREbxlTSINgEegweuP2cEUrA
EslVl8T1aR1VbVMWvN6VxLEIsYTI0QITXcmxutcHm1Iru9VlbAfojLc9cb65Myu8Zl1MIONla9IT
+zPHqboUgWnxwhoHdS075yIlvzmYqHPO91WDJF/VHYGxy9hh8JcOCe2N7Gz0rb6sQ9e/tKZ2g8Wn
nVXby9hIkHjrSQnJPyGZQmVBhjXZ4O+2tRyvv+txU1njql4e3eQA+iR6wo6v11TxpGhO/5TVwwss
Ku9UmPmwrXrIm4oxiLuuRa8s6j24Q0pkX+pa7Vs1IZN5qeoRK7g1STb7aolsMzqNJkDzcO8KV9zJ
a+R1lKJ5kmOgnA+LzMkFS7wIH0A1Tg/YFGoPsN5+5ASnvpVliMNQYVh3mW/F22hw9207ZWcMsZ87
NQle4SPr+8TUMFHwhuC1Ttp2Tax9XMtWwAPNghyht5ethVk/Zk3Rn4PINV7wUq+yYKuHhboshVWj
GIL7bANvddPEJDmxSUIGySsxnFrFlvPXaTqfmlpW6Ys/OvxxamZauU5GwgeB9eBDwnyx+fNIyALj
HbzgxeDXdu+nxV6WFEuYd3EwPshSPOUo+ubihyzV/NHQt7HgjoYqfJlqtIPcgRydvGrcTsbaB5my
jG3FuBt99eNgKjtHEcHdtZoFf7lPsVqVna71qdlpq3AkU/ypoQhi9abC/nhz7Sy7EI9gr4OOmfh9
O79nw2jVmvYMH34diXZ8cyfbX04toOZRy9WTqhPuAjuNMz175HCscYadxUHkAau+j7PUsFwe75x3
uAOnXbZqv8/SIvNWQw+h5FOD7CxbRacEf7RC9sHRyxYNUQlir5erNg0enc0EcK+DVEyAZZzyPXJh
H4eYpcI+nQ/y7Npw7Xdt+NTvv+hyvfxktyDb5PWv42Tx2ud6p/+iy6dLXcf+46f8x7tdP8G1y6fL
N8EMzPvU/OlO18tcP8yny1y7/G/fxz9e5t/vJIfJT6n1Y7Xuwujh+ifI+mvxH2/xj12uDZ++iP/9
Utc/49Olrl/Y/3S3T5/gfxr779/LP17q3z8p8g41q0OjWCAQwtIumh9DefiX8h9NpKIYlafux6hL
uTOT4nKVS/ky4I9h//EOslJe6s9R//yJrne99lHJO2NT/enz/P9zfzYzbL2FGbM6v97xcu3P38Of
tf9f/+7LHf/2nbRwIKxKYJr9+6+9fqpPddfi5w/6j0Nkwx8f/XoJ2ZLON/1UJxv+i7r/osv/fikw
9d1yxDTuxozH5rYbQmdVg4hfyGLYz5IBZt6A3KEVjJa1UCvXXypuU+ibtKlKKFMeK8q5WXYcxgBM
HAiTIyT1eq8X7WAuZXOAWbOZeicwvzDoZFU/eekBveUNkPBS3+ij4SxNkkoLeH8L0gxAL2cH0Is/
qLQKlS6hcPaQ9JSn1jAlyuLqHao7HwOvVVd3Ud83YiRxm/Sbjy/7zkQfeJFnSD6TkyIepWbFA6jM
rVnl7S1iS/mDQvTlaHntWbbJXhVP7tqzazzj5x6ym55gOh8SbNnLLrqvskTKWZpyVdkhLQswXGYM
WHC+iWz4L++uu/3ZsXSfIOp/uLM3oryk+9+D3CACl7viNIHEGm9stD9Osox/cYglj/fRfG0wf3ex
TYUuxUCXQnwMk2PlQfbzfl/FqpJwXZiQd7USRotRx2QB5Kk8ECVEpPRa/qNT4ron0Jfj5o8xIE//
6v5HLc5TqbsYDFUg04clBcah9m2vRc6tPEuxYun7vDt9qmdBFC1Zn/Ib+jRgaMMjzuKoNfx1DdlD
Hkq2t6hA2f3mWifPwtTpt9Ag3z/Vy4uUjXuoy8ney0ZZ5aRinamj2FWasMBMkifEG9DiK3IWuV17
l3rZKOvl2fUAvM4+yOIkBfDkqUsyxa/jj7FyWGNG/jIyMEX3s2xYAwHoF1E86d4N+nrN+abSCJLg
k6fwqwVCTdjOHtaxV7Tn/0fbmS23jSzd+okQgXm45ShKpGRJtuX2DaLd7sY8z3j68yGhFmV17/3/
J+KcGwQqM6tAyySAyly51hCo7adaK51bp3c/i+lqh37rs5W1LnsNQuWQAUc+2GbQb6dlptjWa8hK
V6Ncx3WCab2OONRy/pYVdXOUNl05g+bp8bVf90PrLiR8XrlZfeu59OxK9y60sKAd2p0HL2dIDfdW
bQ0jhQS7yppbpVJszn1FrX85bzWjVrcS7rd1P961GrJYQdNnuyY2XjumE6XzXLIbdEdfD0bZQNZJ
Nl9M70I+dl6LP4hd2rHfhRqKP8h0acSGvmATIVuBFic5a9OgUbpJXfsuXEARiA6r37MCdqBFB+Aa
ESI7AGnwkG310wfQT5IBPj+I0VkEqOl/tUiA7Io3bBCcRne5HVA5WjKA/FKeIqqoEFe+EUFBoIVU
aduvpHml8EkvcS3VsDUOqMWwh/WkgTqubB4XhoJD1NbxLoQXPNyCFMyBg2TxbvC9+rEcpvpRbNpi
62jqRsWOHO1BxuL+sM6oxg9N5wen3m6Gc69a/dkbqBBvZBxDWX7n6vdFV4z5bnWQfAIPMDrdjxCt
Jgr3eg//clDurit0efy61gdbuKzn6/cfzLYaKUdFHx+7N+Hpd8+VV2Hq2p+35BC0d0+Y9bFDCfBu
jZHxu5nrQ2bwI3UbAHra0uEHP65CxTRLoxckCIpjvuiXyiF9O5tEp/Q6Fnc/JOuMD3YZsoPujyD/
vzVD584bEp90TXk0MWdmpFyuh9xvXodm0G46YCJncYp9ndvTjbMN5nreX6eRVfd3fVlp25Xt1qTh
kDaoATJA04giQMBatVec5jdjQnPtts2d4ZzHORvTCM2LeE6rU2Kkrvo0WOQO1NHNtxJTL4GJtCpM
Hsjojqobech7MbmhXmx5GR2gB2k0Ndt6ug1f8ejMNzzmtAeaWfUHOcuQltbnqLtc7TpqoOdMt+Au
ItRTAdVutLG0jg4fmxY/jNcDaT3+JaC+d5HiLZWBxR2ZHlSVb1cTW7NcciwUSjJc7foBwjpvzn1j
rld7Z8/TCnQMUqvDrJ/mNKrg+EBGyusyiCoV3/6po04Tdtnww23zYVvT1P/Jf4uNDGf+EDs432ou
k1bwKQcaJYCugRwt9RrSSXlwY8DXNKzuyo7ISIJ0eLUVNFYVY4Vg1DJjnSzrDOGS1KtCd9Msnhoe
M20nK9pjeCMhH6csa9NaG8H6zgzxFla1S3XHGe0HMOv53m0gGua/zv5ph/SJaEn1e2jH8HpYTfpQ
1Qly8npoHiz6XD5LrNC1/Bqr9rNFmQbog6LXysbReCRJz0CDmA3NMAnDBUasGvCqiVe6DcTruAAd
xCtzi4465Ksooc86W5M6+aZe5NHI15OBr8BPXYfirRZhNfFmBSJJtQmgqdFg+fUW6cqURh2KqQ9y
dnVcbeHiBcGhHe2YbgWJk8MAG/PqoHfj50yFbx4GiqjXCXKJDyvJJSbYTmCEZmEJvl47XT4U6Kvm
UgFrMhyz3NsTcLzIHuPf6INC3Uj9LeAPQLEwgmp46LTfKksDZFVOz1Mx0J+nJCmV8AABxVx1KH6q
/iVIZxVNXb6wy3RZNW/z+jSS7/3freqPOtwYioJcFS+PJ2twraPm93Rmg8/awB/WnyM9Cl7Ccj4F
Fdn+1o3nz0VVbMeFGI3+ueJe71BBC5YomhZ5d7YRJBGvl+iIky5LileWpCtvOIs3MtV3S+ZTTqGY
Ndy2+ElJIaXC4BUg6J3uSYVw/NS5oX1Au83+qszRvTyHrxEpwM9TGTnWIWwsSJdN2KmGTT1b1VHe
k+c4Mu5MJ99+eFemqZI38FlVjTsrfvW+2sQTNfU7zzTy+Nmsr+oUfG6MonlOFkVgI01h0TGb21Yd
lOH+bUhRNLjIYc6dE83R5cVWkGdkoeKm0dzoSQ4eAI8yAYsnI7gt9EtltndGb6IWkk3ZeMy6oecm
y4SZ3/+Tk6XtdpGTOxZQ0aEo0qq3Zds5FwmZdH+4t935eJ2g23Nywx2UrnqZ4KuFtW2hT19j1uvO
yUNZFOG6iAG940M4UfiUT+EAw7+BYNraSKwcgEinO7BNw8Fclp8VFy1SVBGelXSnxuhhFV0zPE9B
rW+jAS11sY0gbs+gon56C9+rmKrChCooUy/OYhpApx+S2uYtchmWbPqeDOub+CTcjOkj9TJadlrV
N2+nzP8N7pDhzguC4W7yR1DocioHbu+Kgq7FW8DHqOrNIzEy9Is2qDYyhuos2uvW3K9rXmOyIp78
7XW2rGvV0+vnWJeQcZk5n9WhDo4fQuxG5YkaeF9Cq0Ygq/PMW7dXIrCDs8qpHK5j8UukuB2osl4j
ZWxfI1eXhFKQmLZaAM+IBMkacna9JNoEirH916tJJHvUENZBkImq3owPDgSDu3jUkr0Mey/E1hvj
A6KzzmaAg+LwweEP6c+Qesvpo70Yb8My0+7qvE5t5FRYZHSf9akc7gM9aAEnZc7BY2f5CKl9vfHr
eTjJUA5J5z6pZh+fZVTFsfbYWSMSTWH4UCwjzwyCRxozr1MqWDguXWfd+FMzR1uva2EZ8LLfNdq/
oy0cLzM/ER2yP5m+XHg0w+HQRBk4papGKLcdHmtHDZ9pBABX6T/LwYjtFgSR5d+mi81tAKrOMwrI
4qVa3z3kgX5bmd7rBL0HwmChiykmWtGyvTP30MYu08He5ue+cP66xtMaCLzLRqxxCaj6atoGfTjd
yHBuyw4wmh1tZai4qfGUl1+zJH29GqxIFelL2zkZaZuAuikMkjbuIsMHl2jMvywOdlCsI8C32KLC
AkR8HZsng0Y5uPoJ8JcAiZKhHIzIjsHRFMHug+M6RLvFPISWDUbwq6G56ORMRoBUikuxCY3irQXw
cdcOzXygCg91vRuFj2rkbuKpzP7hlbkmkjwSmxpu8Czzae7/OF8iQshp14jrFd6uL87rGoCC4fIF
hO5B9X+wQji8khpFyI1N887FVdo9nRkBRALW8EfdxsFtvGCsNxLd2ZGznUJj/CSHFtbUS+k30Nq3
06fcpskji/3sKJ8JimkkGaz6vI5cymiNYo2bRP4cb175dNm/eFNSYu/mdsvcYfnT5Wpi3VCrDuhw
Smm9Scr6Frgg3FIAYJ/GcJtGS8F/sRRq7N3aY/6XuNag2u/2aeVG++ucYCjSzdQHr+uIAzLj/4/r
XK89/s+fp+tndWtYMJRVqWWci0Y/9rFunVrf4H0r7XvjPFUsw6tXapxT24hvR1qAUTk1zmIaxLvG
SHhFU85eaz16SZYpEilry1AZUY/YVQGET21STXsxinu9ooSPNCHtab6qN5EbJa936XIC57MpTWO6
QRNjj1RaZG5Japi3UZVZQLe557cBjzwkJhh7cn8XP7mcyd2XVdvevL7X+GN0Isun3PMDCR7cLnUP
Y9EacB3/bVMXB2JpdObU+mrPYd4x19OsmL/1ulWeZL7MkgkaX58d3xRoUZb54hj6zD3b+qQc4myk
n2Moz2AlqvOsWeX534bikJAJVmu7nmmt/Z9jZaU0Cn53bBjRavu5VAxlK2cmoJX1LF9sZaqgFPfm
/e9xyBsroIJJZrrp/gM3lgx1YLxKHgGYXd7jxCSHOuyDy9WWAi1IfQPatiy4aE5QvtBrvDHNDIzz
aBoAmONnYzH7WZfcTuyltzK0Klrv4UhSADDPxYuukYQnCwTh6BLMG/26xsw7zafYCZ8DmpVeOCT8
bE3eY1C4sLMyVY9F6Tw1vo046nVIc8ipDyA0OSqNt3oDyMoeY9u0ziLNPkOTYk1GdyeC7r6ZTJ+a
SIEFu4r0ndMviu5jbCfn2X2dILPk4BrpOlVGMn+0knjvAKXZlW6VkuvspmOhRcZjSaPVvivJk5mW
hVLqYvMVs92Whd2sIeKYWGADM1t+W+rTn11gabekho1HSE1v1ThUL1rXutG2eJnoFXtsF9fUtcpF
s8eb1nC8aMstdLpNFP2vNdKkWQt0ulls5ZrXD5MGcH3HwGJKMOx3Yk9br91WSHwc16WuH0bc8gFj
J10/yHW54kXzEueUx3oAYQIbO2PZWbqR0t8A9advS2FLv7katWkGdyv7RQkH800kpPVrzHWJq+Nq
uy6D2k+8mfmdKmhgfCWF9kJDpfK5LSbrWHRmedNmdfpZmeEsA/j4x68BY4TgRR2QlhEqoEmlT8aA
yEvIANXQNnZ2lb0fmstQgsUrwdeheD/MLWzg6S0Y6+3QWcYlS8ADjb77DXyr5t8GGnTpNPHA8lWX
ykSaJjYv5HaNi0Q3Y7tLamO4K9q/0sIyb0Monu7oJOW/qlIQNaQztKghEcPqGhSVSAmJd1pC5EwO
dUOT1Or5OLaj1ri1+z+QNLPpi17iZDkZk0TqaIWubuMpgK49SPqMNmgOxqyFys1YkbCfeY5se6vK
3b/S1MzuQAOXpD6jLLtrQERtUWnVtjKpcVNvH3VdxLtV7ijmBelxutaHiQ5AlfzqMoQ1anrwQh9R
boStVq+l9vXjjDTAhQa8F3adxbcui+eNVkT+S9cBR9L6Ynrxq8jaeG2Tv/gOsoNFEXioKCBJqlj0
7HYGHU2UDbxbDbHltU/bjGN/HWpC9QBbzbvh1St9df/buWkaRFtnYEveLt2fRgc8xqgjjXcFz7nY
C9sJ5TNQ7BM1w7shqPZiG4FczrvVvUzJ+kLb18sKJg1de0/T671bK+UN9CnuPqFt9zc9ib82tBg8
qn2lPwxZlW7EnmfIrWbo2568BdRL+zOvZto3f65aZIeB1AHXSn6ju63ZNIHn34MFnJ9KpX0Ue6Bn
1SH1TYvEGBeJmvbQmcCJWng2X6LvRhiPP4c5QK6A29pjX7bzDeon1Y1qZsET20Ew9HZu/4y+6y38
JxIJvdn0aMfQwry+WcM3SecTmo47KCxSeqBSskb10sMnRloNUJOdnPQCGs95yCtF2SqBxdPs7SzI
SZWKLXo7u3rXs3gsLl0OOVYU2I8hb68nvovGvRxoYjfvrRhRXBvlwM0Hhwyn2H8sy8w9Sew1Ap53
MmEWmNM+DZ4g98uftTqN974K7L9oaByLFXSCrd5J/2jHeDub0/g9QF1sP9fJ+4hmKZH81wjhiUrj
aJtF4fTdDBQaPnKoNo+w22T8ihQ1fPCXDUcTeijzqnCCrZrgoWxOnGUbIn4/oL9Biaw7D87Qbuct
DvF6qcuPJq0vk1LWNIUse5p305a1qQGPd019aRddVr0n4WtUXvk0AUw8Da6iH8a5VL6SwVojDJp+
NtkE8ZAd0xKVUx/WFr51RO1/p/Ss3cGs2z7Bozjdw31+Y+R87K1aTMXBmvRhJ7FyMNT0dyjstDsZ
VV0001PZ38Dn3nxic7nt55qypI+Ym6iqtg15uMIgOzI37fTF0fOdtEBDj8p2GDmVnXQ5u7qjbVyU
ny80KG7TUEMzOfKnaQ/rPhLPfgAtrhxCW1VvFWs5gDXPuItwCrbW1Gkp6H5k3BupFCweCV962v/T
aR4gAlnTDkvfazWNj9Fyv4bsy6KGk1ps62lcyP+c/TY/XCU9Z3C3qPtVaAVOzo3YP6p+SkgeG+Nd
OoXmZoaFYyeB4rguJWdB0hzjt6U+hCXug+JpWRMdoVzR412bWbu2tfNPVpmy0TST+Fjrbbpr9Iid
pprSON+p6Iya9Y+hzLyD3qszUgSIGYvQsdhar5+3ozI2j+L4jzZ1mUuHH62p1xiZktbNsO2mUdtJ
4fFKEL2WLd/VMUPUiw7+MHyRquXqXrmj/3m+ljdNA0m6lXO6Kzr70BfdFzfaQX65sfQxvQxT34f7
RKHV08n/MUyWLuN8IEOX9u1RRm+h7XIfk5vZm11WlJHYJeItXuzmIpD0Fi+XlFDvu11BwFQurNVy
KErf3jd9PW+uNjlb+DMvuoi0S4zlwktIv/7rvNYdaAqSyCGpgss4JM6+qJL3MdcVW4jXjlSjfqJ8
YN9WlYUu/PL3kCGsV7RF8we4/ouosq1hYnJzh/v529R1KJ4PNjK+v/tBXW00fVD3TcudTdgFysb4
CaC+fwiAFoNh1TbCQdAEVXY2TXhCJUomOUEP+8JCZf7PSW2TXF5LJVqkIQtt5rS7lcmEhlSAVGRS
2uNFxgHyOId+opQoNmWJeR9I1/Weu5WzzhY3OWGNyiL5N7DXBsRD8Z8mlbeTkk/GJznMbe/snKEJ
9ldbTXsdJUQ12GS5arItRtd7WITD5EC2Gr7Vmpx3PvowOC5SYaGdGPf1+F0C3pm7XjtAZ5ttxXZd
g5wcuKfGcdY1xGHnmnfRA141l0t1b9cDBZQe5hmR9w8O3jn+oPTan66LVx4/g9Ls+PJ5+g0MSlDC
LKKtkBrWj4Ze0GftmA9NjmQ54pD14xIgJgmQQ+y8N0noMhGwsrVO/HWt6/K/rjUV7TcvirVbVw83
jm01T3KItQJ5dM3vXnVt2gJSJH32zFOnpu1T32fepz4LlxwVWjJDgL6qrxK9jklcUYvPtddoh3ac
TwVbmY/R1+vJDHVZX2yTOXqfRtaXUVdqL1EWvoxJ5DyOA697VWKEJxlK6443O3d0oTUX6eHJYi94
jLU7GUhQCDM9vYzm52jp+xE70f4x6UFN1RbNYNsO6byd1vDLkRkSQwfy66WuSy2XckjiIrvNh9Ha
Inz0a/r8ljVUOq/OA5fJvKWypfr5IVj021Nw+p/CrL+v53S6E5McSlidjuhh65A5EkbmES75mDjV
AjyQKE51W41m7KAkjOz2jWwlEnnEyakc4HD0d62maRvZpohNtiVydrVdZ3ywyQImVb+N6hbdPqQB
FMgQfGHvSMNoFnVOtZrerXRitLu+EoYVU723LB2KzB5xwYNC/+ShXgqkc1JmB9oMkkO1VFOv3inQ
/xg1EDSU9KItfUrO/gNMXobiLSk5rt4rTF7g9FRpw3XuB8e61OJNZr7JaBuS3aKLCE2jr3MJU5ev
wejv9pr11e/07wgy5Q/i7Fp9A0me/rnKau9p0sOjmMMMIT5joA931CP761iozSlXy2QnXitolH3g
xdTRlgv4aB+vF1iXHJ0PF6CY+O4Ckdu4B6hMQb3S5tKerTDZMiTtIkO07mFx0/RtmvS3EHi6586f
ol1jRdGPikaOWYf/FCE48zDohQ2pRZF8GZX6UQIAUDqQXQTGw3Um8oDhj0pjE+z55rd0zqwD4i58
rSxY69Mxgx9mwaz0C9jlehBbjvAKvLf58Wr3ono4VAAlyXMhDvZhqgwVAVMuc+nTRS/qbeHpKY74
MlldUJebbtGnkINddCSq5LSOgWC1y+HqFts0B+FuHkgEiePjEus6ZU2hmCz0ztBr+3w9DF3f3PYl
0KU3ewAa6WyMEO3t/j6l5bCfm3cxRRuNx6T1fvTBWNzDlaxfauUgA6ihQ1oweB1f7VV2FLtY5Kxd
5gxJo194t7maAwQl4bSjyPrLou/Wu9p/WTRAEKvPm8h1tjqdU8ueQjYglu/ax3FMvq9bFCmcLIcP
+w8ahb8h+gWednGCL9MPUTySLf411llWq8Lo+7oDEu+6n+mrYQegyb2LjawipZPXz01KA5+qzDSj
ZJUDj3DlfJ5sOtMhrPkLCTv3i8b9kxye5p/nuK7vdAMgJPpFxjN/82ETKq36U2kfROdrmWNV+usc
X1P8cxNESHMnxbTXhmk7ZQW7YjLa31vuz5seEpeHuumh81ADdl9hNn9vHLgf4IuctmkDl6MzTMWO
ikr8APR4PNnupBx1pykeXc2r2PnQh2V40C0v5GFTNHwa+0b/9mGS1tYKbKtm8djW8B64k+6czMGb
MlQneIGkP6h2DomVG1+TerxPJzf9IzESOil5e3uCX7Omx5SIUFGNr/XQ30v+7N8i3tb4jxE0sbnb
nC7gndslX+ClyD4J0KHbq1S3vlpTU9MAFn4WQEURqvbtCMfWCnPISgOoJ2oYB2OEvaqDb/dYGnm/
LQoTte0FCRHn0bqozG93sugEWlIWFQwFjZ3OuminTd0+RrQEaDGvKaozfArUKj+jbcAOBHGydSgi
9cIbq2EidwLDyvK6I/bFVMdqfpYl3tYRE4KeWydWNP7M0PfbgB5pvILkIzjPtp48NIuQXheG+R9d
CGKq9bzv06z6u5SN1hphtWq/CQHpeCDtDnYT00D1lk+FDqB5KMpUw4GM3CT506vRggcbmUuFV3WZ
TdGm2uhwPiwP5MDeFeNMem3KsoeshEtUdM27Kh4BVP3TUdvKsDoCMmrrjKT3+BYvjiAuzbNuwEN8
GUlVZUWjNs+v+Z3BcLLDSIFa9O52fj+pv7fJC0qh2R9k+tRt5E3zvQa+6UwDOxRhrwF5H+3rVAHP
p8TucWq7g6W2zp09+ZazI12SHHKIFEEZoTEv7kjRnbuIfw/0Q+hVprTenVKdJnb5lwGz3hug/1+6
EaaPqx1unL2ZJuHLv8Tbi12PvAJkYwMXWQG9R5rU/EqXnKSMVTeoN5SNLQTtyF14pTZuTDtrkYyt
jJeGykvdkoQkOXAf1l25EZZNeFagtFLgO5ShaZv/fVKlmYDz8ulCkqqA/nY5KPBUAi9EP6Od/7Yt
jhiZMhRhBmBPqr2fYDcuNbc6x800PYbLIR+tfVMWsLsvIzkA+DejhpfOxeJlnfrQUSuWEZSO8HGA
7EMSObi7muKxzu6GXv1NTHKwO684uarerjObqA5PeW39iURPdwf3JzJG3Zj0iIMW3RYidIsa01CS
b1+M4pFIOVvDZWwG2Z95qqrgZZLxzJZJ21dzP2wEa6kNdN/wXo5HxhIjZ3KAJQ3eguR8NUPfG3eb
suteJ9QNEtvVrD4kuoOUkdJ6DvdkRecv19X+fqoCdxcnxvS56UPyqJb3qKtgucKxhD3U1pQ7cc6D
qtJQidC6eF3on24Qrfa34nV51FzsyfmdzuLpswUX9DNyAEVd1922qJWHaoBbTCILi+7sasrVk6yj
1/x0GmuY9uLVm2641eh3hQ2TTwSOI/4U6+WtLCsRICEh7FOqJxlFOUSUbDmrs6xGzqqDxL6aoNGy
0Rs10cOztJ5t2BzqX3yaWSl4RNBEoUR6M/BFPhnQ6F7oyubWXAfl5wpyjI06oMxW8EfzSfgEyAU1
OzWIx5suyAFcLDlVttPaNorCClY8hplehMYGNENy4aEEX0tp0myjmM4ubmNtm/rZL4GhgwiAX2UH
Na9QAbaovilLCc6frRG497D1+rG9F5M47QYCG9Uzh4NEiMPuIHKS+WK7LqJZHRjdrLsXu9ooA5I0
aGbRr6+d667Kb8rQf/RnxYT6SyitgkyHyEqDI3X24z8ynuWQqyyesPE4RQsmOdhoB2/ECHcz4XK6
hkJdme+7jrIU8tQ7z3sJi3Z6uKYAJsWkLcCPlBtJHIgjaswRIeym3nGDNT6JI9Ubat6F9gJBRnrr
FEXOjc/Tj2bWefdli65BZkUIKvjzvFVrJ35pB7fYOHPm/1651f0wkJDfjPP3kg0ff9WipYOkr/5M
zOyrNST5907hv5b+5ekL+4FsF+Zp89j1BQkB09IubjjON1PgdLeV6g2o8ur/uHIxmu+vbC1XVsLy
vpwK8ixF+p2i/fsr913yNS4zdRvnZv8wR/kBEjPYuGdTOZrFpPxuDHzPvS7RIcOu3T0U/96Znv/+
ljo6ooJDrH5KIDTbOk1VfrOa7mUBbTP/L6iNqHTOye+KpqgvQe8kO50f/acg9ZUj/dvxbZTEzWVs
43lveXPx2Ql9CKNDU/uBkMbrx9D4GIofBD86gyTgh48xzd4/PkZkusUvH6PmxeZi8J687UZ+z9WA
fAVFiOwzVLDFo9FyW1lGpqdyAMuXO1N+Lybetpqd1xjdUYYyPZzBKsmwNcZ1On3dTrNdptIYQI85
pMjObEa73gitZ7/Qske2WgATWusZPQHruQ+WJAwiSHdiq4NgQf0uXFeQHD+DMMoebf91OpJg1BMj
i2yC2annrjVfD81ylgB/t5UedOkysqN+JreSGiROFw/kPKj2aOpJhaVyJ7oOpkZ2gRLIfIYNFk09
9Q8xoy6KVMwSJTo1EpXP03QuK/WR9xZ/G5UlfJjTYNbnfmFQkYPe9j3vx5BBwzKSnK4OpBGIVt+i
p7HeF61/g1xntzXIn52keJcmcF/BMOFChgrOWrxwXnsnKfxl+owcrwu9rO37+xU4MA9huPH9wT0W
kVYbO5Fz1xYjmgruUSTeRSxezsSrw+K2aRdv1YKd6YYW1XVIwh7m0PisC0vtMpps9bNQ2IpvGV19
S6T6FvnrPASG18jSqA0ayYCF+YM17ZMWDiV5BVzfBsU4RiU6IcvLopTK5bBGm61Bly+l+evBm5Rp
P5W8/Q6hfRObigFIIZq+A+zalamXvExRXdLqh124aZPIg8miSle7Oy0MY64/fV/s13hNN//k9W3g
HkbuZVwY2+XQJjrdIkMXkW7DdvUGS1zmtDNgB9kt5mkW3gcaD662Hei0mJzxm+f5wW40Mv1WqjtO
8Wmep+blQ9TgxEtt8TZlB/+o8J/WGTaFCzdyzJ2bhxQ4F2HWwWjGx2riv1TKGr3Onk3Ka6OhOI+p
qRrPsOzsFZ43aKZY3VlJ2a+JUo2earzO6SFNRIuODbIvOdD0sLkTb5tatxO0FU9BEJqyhph7pEXP
YcYasqRBHgw8UpJtsrBIULDqwudyqirodwAqVUYUPhcQ90PW4m7nEfbZbWX0aBr6vnOoTPvVm7Ct
lqli+rf5S4Q4HRrs9haaNF69rZ22XP4pzUpg7hRmdeaf0qyc5aoV1mfxzktlXLxUxwkO4Te/euXX
JMPQ0d/P/bdg+a1xV0vOw10eOeM2tz3lsxJM/zibRv3VNrydfYhTYrTcx6Yej02eGHfh6EK6s3xp
wUE8TeU4PVt9a9yV3ZSiasiXs4bu22D38s4uX2b/7/ghhgt07ovBVvel7ZAggsTkbm5C/W7SW3uH
JLyxEdvV8W9Dcgl6tZF5V7eRz/auDVHI/uDQlvVTnri71jWQ+FK08EEOWZF+pn/VAfH4t0nO4HXz
tnDKp/tC9DLFWMYNtCm2CwXar9FRCNg9tX9czcYURNcrZE7xegXHAru1sMZ5Wz0I073MuAbbSvYc
DNlJUWDZpHsp3lTZGB9aVD7RknP1Uzur1b26VHqVMPPu1A6IwVLp5UnbPDXknJBZqNBtXSLEkTXm
SaOHbJ1Ee3G3axA3m7TZv0eOtN0oqVf+1paUIy09C+8yvy9f0CNb7fWEShGCROa+Surqt5J3VU0r
iicj92EryiaQxou9X6bTARVcp1dIrj4HdvcVkYtih/Ze8jyopFvkTGzDYpsWm5z9v4lTCtILuQrX
9DiG2tYzZuj2lzuadZz7qf1m6uF0N6lglsWapJm2HQfuKGVooF+x72ZIsD1EeBQI8g51E2tHEbqY
HePe0gr1KcnG5FPU6D/FLFFu5KrH3DSnb0uU6jlHIwMPUyjmM++a+Z1mcROgHm89i60Iw91Ik+Oj
YRnWc4xQ884BdX2UCJlgTqQ7FwHYZ7EtE3ob9tY1D+DqQQSIL9nD2h2+AJeuT35f6/twSX052K3W
em8v2BZ9X+L/zT7MKeqzlb8Jx7C7T/LBPSR6X+yLPMy+QFlo3KBL6W1Dv82+DGFN07ITOBvFYxjP
PkmJEnpMCdYM+Hz6bLgXZ1LG81MCCVnAq9OAztYuCwr9s94N0ePgtMNNn9iuShrObm9LHpbpZtAC
/2QaR81qmv6nOJQCuqu7TB/b2zUc2T70ZhChAj1VwcIyl+O9GRXdS7uzR3N4UZWmRXBqTDcyDMpu
YZhUkIFdvKiSlogr0Moiw2xEwSywhmcq096j29kXMfPXhaEoAOReJjVLuqigZQjB3IjX0abvvjm1
hyRlf3d93JIdSadNRIYELYB3j2F52l4fvv64X5p63wWILxQFFpwzMi/rs1om6uSgI8iQzibs7uwh
teHQL1W2rBvbp2j2D20XBg9i6lQXveOw/ik+MV0nXW2/TmrHubrTuuGnxP/fToo60GKwPfDRusYl
T+qMD14cAPUom8Gofkx1cKfEvG0+535bfM4T/y9teeuqnDrauLxMXqATNNah/etQvNdgMlbN5Toc
EjrOtDSodp5y8s2ls3g03PkTo0D6jPt/HRlOnm+G1K6egIToWysL9UdX16YDstL1GSK4/nZoEMvx
HLd5IL9s7BQAE1/mCiGNqajqH24VnhoNvO2mAM4NPwFCoZnxA+Wd8JutO/o2ody2LtkrC+2jk78u
OcwAlrrBel2SlvJzwHc3apvhm1LoPdSMnE304G3QORi+5Q3XlLNhsf1rXGHM0MR6EJZuxzYLD6IN
5pNWudgOFBcVxMl7GdZdjVA4ipyiFCaaYWWmO5c3u0iL2SQweBgnMe+CFzdHNnjDienz/Nkg1bGe
vHf9lxgVwM9tP0fGIeiMbhfOjn+KPG/65iBn3Q1F+bXRiviSwhC9GdH1+CZhUZQoJziC0dk0nU2p
995NnOj+MaRZcUdjsrmPhpL/6zKdu51RpOh+yHhqzQ5aEdPcj4gKoQtqz3tDdY5gmX761hSchLce
0FX7IGdv9qtJ7LOlrfFCcS8mawGMjNh5qgYnsYtJnP+j/cP6fMfffZ5f15fP6Qmi423tQbcOHl1t
B02xTb6Qfx96iGwnvXvo8gTe92pwKV3k8Y/acPxkD7ad/E/dQTKyTFhjjDlG6CV2UIWJuUv/c6mr
5W25dXoMpa89ZiiEL2oIZmEt36Km3Hqamx7EJtoJHcyn90OqboxehxebR6lhBtqJ0qi64sYGNzU3
VuN2FweW+S9RZbw+gOPyNWyFkS1hXlt0F1hD7C/J32FzO/5jtV/DZHrhB/wX23z7jZmNMQpMD21p
oUlvVM5j1ETmI2jPgf5hvuiFek5bmC0ksjGN9sa2DReuRJ1NyRJfzxFUh2EN163ETIplb+oGNJ1O
jWWNWa4A+7L17grqbg1PB38+QxvxSaJl2dHjvmWsxSG1GW9HB9SK6SvZTYoO5le1pCThO35wkSFU
f8f/w9qXLUmqK8t+EWbMgtck57Hm6uoXrEfmGSHB1x9XUKuo1bv3OXbN7osMhUIiqzsTpAgP97bo
k0cNinSPxWitR1XjmuWWiaqnrlpRd5oMaw8yZn0ezWUMIIwsyz2N0pIxBDcu1FVLjjk4+WjJEvQ6
OY/6ixOFoEXRfAQr4sCkuIlqurYATBxycGeKpfConqCJl0Rb6hpZLE6mDs2ioYnLpwh5o0c7n0Mp
5NA2oHxepnddowc+4xujt6BSGKX+vWxQqmYqtdBaDKCdYD2AxnwA+8N/egivP7USr/o/PICcQlhc
pTz+sgbD+X0tEwv68NizFOYGSByEVFzLRjsp2v0h1bZEpD/b5nGQ6oNkv2nBAuuUmrFzGhtZCROs
psiDNWdGXaRM5i4hbAhTEwtnNi2Ymo9JhNYhrw8T9cj1Y6KJcoRzHKGUOjWrG8+zE+QH2SOgweyR
meYLyrjaC0hiGSTLG2+D+Lbc0GDPNP8yImTVq0EylWV+rVhugpUWs7PESTcoqW+3NN3TOwMn0fb7
PFtNgpTGDvD+5I5MujdgUwXi5x19Ajl4/BRDD3hFo7SGiRxcqZvDPZlEraGCSLBsTx8B6trN0TFd
HQCQfz4RSH+g+qU9kKXXC6g+Td/DNBkOFIDrQJC7mxpezwE8kVj9FS/aexqkLxmysRB9T+N7+oLF
WY+yj39P74q6XseuCfrmMvMOCd4DwO56h95viifHTMunAvskS2byFjUWvuOOaQeOGXd7GgRCetpb
IEoIaMLHdDyvCpC4jmzjuVV6taxHAk2YeAmtAemdwL4DvvusQVK5FTL5Dhrcby6Hvg+IRvxDEUON
keW58RUTaZwmjrXmrZ0UoJlyrempeXAUBN/QmnGPtLihoBfdPfLCziqs23zrgbVAQAbpC88SC2yn
OTIYuVKSUlIuyg5krfnJ/m9/5Awvpt/G/IDSZQkIawakgor8/REDrFlSB1aChMYy8ClY2FIkkAmw
apYJnuHDUIFLQ4T3UPEK710DWRZsj/3dABnbe3AEIObvovRLeP6ZPMwwNe4k/zaNjpMGuR+7ij78
V8iEmwaOYgdu1ZLkS2vQkk7TQrNP3aEZTARvOdS7wwFFb+pkh+eSCxm/qD9QtzX1dQxW2OcEJw9s
W/7TjV4VgwMFbb/o/+rWqNUIyPzhps4x82pkp5tq3O6Wm9JqfACj8pAJACcgTLbrpyw7QRcsPxWG
Zu9GoBBusagAY68M75GHCF03plO9mUn8lsSi/tWk0LvLmIxXlgQEuo2rX9xv3kYtLt+KpkwhjZOx
x9HEj7nW4vwGgYr3uzSG/HwX107SDfJgLeiPvzaW/s4aA6VpcQJmizhiPpmhDTnTyvzNRpMUBYcX
GZDY8L1NjtjbI0RiqqODlA2EeRz7kWxR96UX9vAgDLwOfAeyw+0ELqzFH9JXgDR2OnaprdHez83r
0E8QLa3sO2eU7tFSm1UX2I2tkY0p0thTd0OyXQLt+m/jLB5PRkt5phv7KDvP+1ll+lkHy8lywVxj
tvj/XPzLp0r98SXpm6+0R6bdMm2UxwFi812oH8gufO8WWx6wD/n0xiPIDizhXQoDK7ttQuzcdqMt
VR6M4qWOoFQBqQhjnSDPCMm5dLpaYacH5OD4L1nf2EFcoli97aI86CY92k6JY181IG7nxvDN+Ox3
9mYoQoS3aIBcBOSWghI/si3ZBtT/rXUniSBMx7vbIEAX0juZ3FZlh3+/ptIQgOzGIzaN4xew5zJI
VDrakauuaW4bX7LXGuQ1J8eDel+stKONYmIB70DhPzGtBBNW/aseLe2ruvCy+v3CAD9u1kEQxDGQ
XSyN3HhpvL5fx7yzb8KAtkDWJsURCQMwOoSTv6lNqCKkRlgGeQ3ynUjJ05XqintAewPIg75uIOmX
St3Y/HcfcqQmTcF2EivvZTG6iotvZdn7OG5ZZzpyDlU83ZnadCYZsiw1xzs1RidMGmtNfFvU4fRj
7H+bBz4UsNxL+2sLWYYViI/ix9gKve3oAWMjQGN4MVM/2fCmM14qjX8rKgk18wQ8eNjV/QDds7WS
apJm/jMJ4Ft5QUFPCmZNTX+ZpJwnQVZ1ntRWCGgBbqKFQ3ZKGkcL8kmkAWJO2SkKJUjaaaQP0/H9
koamTEcAxSmmoyWRQCtVWWWloRA8MSC8Di2w5OyHYNDQiq590Oy0Dqq6i7+OhbgxB7Veq0F8Gzqv
/4WSqd+x53gvLLfAw+xJ+5YxPYPuUxcf8S9bX7LRMjed7bFHM+1ekzDaTSp/RI2oRh/Ymhh149TP
LaSLM0ceDcpAffL5GI69eDxSr9ehON+P/rQjSFAloVM+tIjozQghBR8CJcvfbZ0LBgoSpSZn8pMf
cwl1ROuR339dz2mxR/ey/gz+DZSn6ExbLxGWwdafwJIOzI0K0pQ2QIGV44KqTKGjVUOTQmg7bRbb
lPpXQ/va4Nh9TDy/xilZ1yT+DaP13JWicG+jKFJU7iY+wgUgTkpUQwNgsgtXllPGu0/e2C2v2zEf
LouzwxSxd1Y/fnKDkHuykU7Rggv8FQQx/qWrasda9YgHHHwrfK1NM7yOHc4ta8Dvt64FBrLZBTVX
0ypNQg1Pl7FYA08EUYPl+STNvAaZ9YYeTD3Z7ZHb1zLvi7VQzjQS5sjArfQOAMG0m53/ePjR6oVp
GSBbRFm6Yjt0FT1iZJaoy6RLnYgPlyEyCiO1geoDNkNNIQ28T37xYFTxmhydxEB5kFUz62DaYrbN
K1hjvW8h02bHq6IuIDdhGPZdkk3N3kn6/FBaznibIAQJjbi0eZOQe2RapP3yRLN3K5N97VkhA5pU
uGmzF7kB5hGfjzcLS86TCt290BPBLvs9YkTuPCkEru3OT8eNCYW+VaEqFVxVqUBNLZsAQSv/YtnC
AK5GHe3BtRGD/gqlByBkfPfDqQnMJV3dAG+OkM/qY7JeJWIHfTTIGyOdcwNmWN6KTDQX04VCfWcW
LsR3QIGiJ+14rHz9nnquMtEVeEvyPXdVeYKaSovQQKlF2VavAb9jYVu+r+Lneb82OSKpieGFyaa0
cdCUmQlCwuVWyC3h0wBBs6fV5JjuwzTtrh1IFTaeJ5IN/aIq9bPSk/IRSm7mmXpt6PeXsuHg/cMY
NX6ji40LxMUmrfx3GypX78NK8+bfIqpqy0s9WTfyp58iyOO7TRSLZrMsJMLuzoJs8YXWQXAY9Bsj
SxFkAqVKrfivjCz53YmU3TkDxLu7EKz1ZO9chwVGa5inNirls5nGu370jLdcGFCyLttxR24ZUui5
gYN9Ow3m8b8tO5lavXIFaLho2SIU5dEiWGCrcWuPqsFwUzhTvyUWMuqmiK1/6saqS5RletuEm2U0
FAhK6OXvCK+F5wGaQscuw19JXTtGtLxyPRQiqNHUURyRcQ1courqKbCHnaLppy5SBsklq/ts7kaj
0C9Rrf2aV0LG45pG5TfqRZ3jXIdef2HTND33ZdffNOiI0VhsWPFdm/tXGpNALt61owXOANwRjBrN
PTZY+xAEK8+JNmnAFI1bGisG03hwQRhI87jD28exTwIaq6coeXKL3zW+eTuRAuvOw3J4FEWZgZYr
H06uIncCbNjap6ZdQ0sHfFGzC6ppGstx7qmXlrkJDGBibKk7GMBwl5l/pR5NKrFBXyFAMJyoS0sy
j9+zLH0aFe1JPrTZg6aitmUd2ztsMAbI3cT1QaJ2/0ouSMrEV2hQHJYJfdHpOxQCAEGhFqGGF0k3
LxIVzXCwAF1egWHCRyq7dldp4wPNXNu2tjI1J4bIVuevbT6Fd3VehXeolsz3CeSNVjr5NCbK7Mqa
X2mUGnIej6UfuXezU9bi4dLiOzCvm/lgStKdLNovk5Z7leo2RgoKWz8rnTUKroAh8SPdPDn4x/nY
CxQiAVqb+p/e/jIZ8w1nCILXvb5LeT7sXVQLPUax8zNOp+JHqfvIHLDquQBd2t8cspY9+2NVzw54
8Q77esShS62Q47D0wMAjs0pcaNqXRlRfWK5Zr2a3ncIiea0b2VxlEgGnrcy8FPEuA3B8i2SU9bpM
eu9it54ikjVN1Wl+M0rTx28kiSuU90Ee6VPDQwDe4mGEyi8GWvVupSvIvLMrDjyJJf01WXzTxD4n
q6pdmJdQw3NsH7KuebdxOjN97gpsBZM+6n9WiFVppm3/7pDGqtmYvjk9gho58Nk4aXMcD7H9Php1
i2I7NT2E2M08ffL09hkpj2GT5tjttwoL4Sp8RNfaeF0yfqUe08GmMPVZFxijAXyHGuWeeB+NIpTL
N04FxJSa+jHf92S51X0wmCagsEYsAIXwg6pRyS3QquAH8oi8vQeuKJwFBmbqX7l4ovEQ3G5r0/Kn
E03M1cSeilsm+dTkyXhkqqyi6b3y6qgr6kZuiN9pOJyNCVrbYOEAP2NTiTO5kcekRdWu5yCLPQB8
xAPPKRpkPEdtrg0I87RaJYYu7ozBq6/AvmhAsyJ16oq6wvezVuKk/8ywosy/ByEgOMxz+wfrvO5E
LyfeJv4VMmi7PsabPmjNaNiCSa9dL1s9NcEVeX8ikwBN31b3LICkER7tUld+DfP6AOId7ZfhGGcI
l05vHZgFAoZ6/xt4s7S9w/Vhj/JSoDbVJOagbjHVm8Mk4+o2hXa5ysYyvuSqKjVLAI8WkASaex92
p3PKbl2I4lha4FJcSGYAC4Wuj8YZ2FX18kgDOb5emyq3keM3Qyi5cn28NGBIe+W/a2Hw18iUEThy
wYrmN7712oH/a5saQm7JCayt73NMt7FfjR92lO9FUyb3vLHiR7OwAIzPddBXtWnymHdVe8YT540G
pziuL6CovpTSzc/WmOVrKONCYFF1fY434IouqQm1FI8wNTLKDCMMwp1KqMfdkHFwvgMSl9/bI2uu
OfCjq37w9S9xK7V11ZjlgboZMhZQxxTPmaGOYMDZrmIww3wJ00YCW6F7BxZ76QlVp26A7dCKZ133
MhVRfNG10QeBLmAAEJLt11rlRcdKdZVbp9z0qIkviFdCEy1qkQwDCmsNKpv4SN0PN0OtBrAYuNEI
VDC131HZAYatuvrmu4ipq4h5qrcCSCvuXaVfVmdUxLnrDw+kJFACkAoRuMoj7EEpTx7QJKq+Rc37
GuShQXEOXETgSMYDSX/okUzbTA1qQGTVGA8opTce8s7ftohS3sijSFILiANfrhCdAs8uS91phafN
eCBn20Jhdje2wFxhKs1o1ZoIR7YbuxJTEdSutpWD82ZCU+uQgY5p1StmGGcK6xN1IVJjPTu8e+9G
cky2CUqV17Lp3H1dQjCMzuou/up9V4lkTQd5GqUundYXZ7sX4QlBnXRFWa3e7kEVnJbDNmk9DSDl
gh872/JOOlBbc3YsC0HJJZFhpQlkp9RZO8pkNwIDNK+0TPhzTUSKoEq4zmJse8wcQLe4GLI7P8Mb
TU7svglLmIAhOEnT+7qYhtSFJIJdiCDqc54GLC66dar12Xbu19GkOMsT6zD3jRAv36Yqr7REVbjZ
3Sg5zodqMvB28/o5SmxBUiePeXIqIpGdsdt5byYvBdjnz35c1cOpaE9kpxl96FugUdWJasa6MgU2
n4YQgsEMtZRWqJkrsjlqAP/9VVACFLVZaEDoCmF0pFGBtIuT4nFyRudJdoDJjMmNd5rzRBZLmw6g
j+B3nTINlt6s0pqzE3mUyEis2w5KaK3WuthRoVSya8AhRVNjSMkeUYzlr6iLkljj+n/ciVkNv0sA
cWmRhfd57qBSemqKU6+aRFro8zEugBmaihNd0XBlcwlyYkuCt/FjTkTuNE6e9VSDz+fPSxrX2qHZ
QEor2dl5lK1JN/xQqOqwGt+Ttdnq4sIBwL84eZ6tc920TtKtfnVhxs+G4O9NlNr8TDbXA7+eY+cn
GpyUBwdbA+JoHy40IlFBB0pn8KoV2v2SppoGFp/0sXnrPirLbaQZyERpKmq0HhSVyot65EoTp7if
J84ZrX/WWpb/91pk/7jjspb5zx1pZbMsrRNqsfH4xMOoyVB5Swhe76OL4475nPZ4rCyj2E587tIo
EuJxbrYX29HERZpdeMCr7dibKRA7ZJsvPQBUDqlhHMlGTenWqGdWDcoMQFL6Gvc4QYC3q2Pjswb4
vZdqr3XfVN9Ly3v18EX4Diro+QJ40vniX0N6KNkLpDKOarhUM/+PJf6/+0ACDFVe4O/eONxxzo10
7RURPRRxHm9b6NTO7BAWg7JLXevOtcef/GJ6T8lkWq9/mxR6ZjuzQ/znJJnW1mtk2clZlCi+5IUm
76jpE5ZDKzNYLBMCcXduojbkWaxEX3XFZlnWxs5IcEZ1hTF+mprzQAubKpyXHAxwdehSBSXUHVRM
764JY2OXhSCCJZuNDOWq7VkJatCy3gyoqT+ErMtfRm3alY0JUKuy61bmL3YRVe92Bsa2QwN83YtT
4Qz5YV/8/22vGtSvUfZqTnyp7BUoL6HJPM7Jsga0tWfut09L/iwfzGY3OJ4MlvyZQAoTUdjE2y5J
MW5Hb3lkyxOZZnscVCEqyijnNmlhdo6t+mm5NccDZ9c08Rgsy7Th8HlpGhiNfF6aFtJB5XzHXTOY
DFQIdu6EwGAOSMo1r1030NquQB2ADK/zCJ5Q4wF1Lc+FspFfa4ZQUASCZEcrzHNpgY9VBNh9UNCk
Fv1osD2dV1pMy5pNku3wvmEnGgQO7CF1cn4eUMa/lgXDjlttZOadB1589WgjNatMHnim91U+gqpL
dWm74pQRcm0izE5kcz0QHAAUfqPB2U2t6yIVvl1spfl7WVYbvc/L0iRfQzArFV2GcxS2QbTsAEZr
GqSm/1g27HBUGGvsqmSvOYe6x86O9jNeBBwEdWk/Q13XGwQKkZCaWLo0ilo2/F6ysxfh1DOggngX
yumb3+NIFDF9OINQHHs86jNlpCtqkrCERGzW7mhqCJZ1vDbUFOovK4QVCP6toX34wz6v/OkmY+4n
K+aVYosQx3CQLHo07UH/yiDE6odO8qPg6RC0MvWuEPztz6DxQDnhWPnfjOZCDg5UiYOKgVO+kXV9
KaEjsqYBd2dBY+o7lJ2btduI5OLHUXGNJ2APkNpKfrjm01Ab0zcLRelr6NiWatsc7pAiRuyhg3An
3rnj10K3u1WSWdFdWbr2lQZwBEBthRrQUGI3D9Qa+JdDE3UUsjkyIwa1oqMgULITD2QTvQOU3TiM
Dw0ig1sr0sQtzGPzZrT6fac2tSlSSdQTvRZvNTDmQxEYIo8RY+YRUZUDFbUshS7UhbqzcwT5+TxI
/mSnZkRq6egk7v5Pu1oW7NDasTL6/Sd/ZacbZJMWn1CQMw/+MR3Vu8gf62L+eEu9DbkBElmepjrf
LcuawNRfUk8EjdbJi+sioSOByb8NIV7XKDRLHrrMB+y3gmKDbP0yMGyjfmVdizI+0eZfPQ8oACHK
H34G8qTS5b+5Xa6zrGDQD31AMijFKSXvgtq3wt9InQHGnWffZfITNXrNs835uInxaDw3elmdDGRX
t5NnY1MJ8oFVVHj9D8uMAm3Ki9/g4H7hzmi/+ppEcB+R96ur6fqhslG6z3Amu09LbwhErxtfR3s4
CNfIf+tsOvLRb74CtAmBLrAfMt6tYjFMj7pZprvQbrJjw7rsZntxtDb8QXwFkn431ln+Sx/jLzxP
x5dByBGnT6M8+wa3z/hlVxs2sOqVcYQDlavVT4eEefGpaRMnqKOUgwLb6U6JZ0yPfWc8gqfD+QqN
Zqg5hXZ/hn5Y/QCatu9kxx+DqMzQiEsJ2rr7tosBpE68teajuA4EmNFVK8rk0hgxDvuWNXxvnY2b
JuUPgGsgk6UczM4dd6ihjDepmZV3KH4p76oQBV4IONSI1zvFnQHtNW9VF/jEU34jE2q4NGSmhW/F
K6lV+0jr061QoA/8V2v3ppcnK4SNxdFS7715IES1wBRWd9SL3bC6FGZ8WSblFd76Y5yAxPNjoRIJ
4zV+TOlWI4gINtTvC5MPi41uVXjtDyJ7mxQfZ53x8dQXq9JRlG8z8dvckg81n/q1jKZTB6wrN7wj
JGxWjgsWjyq3rjNmYYI0BoID6ZYwDlFpdhcUaLzQIJnc2LiY1vDu3wHhjjRZ5Jy01nMCoqOwq/ZL
ldjGg4mg2fkv9qEpP9tTs//i5N27fwMAUEDsFfjefPHD1HyQEaqp5khWGQ7dO78rkiBn5oIblDAJ
VKpWgH+hb3twT4T2Hf5hqucBkkz7HiXc2360jC8THrwRZ/F3vMJAn9Jl2nnkznSDSrUHogwUJKuZ
yOlWz1LN7CoEhiK3nmeSgxOiCIxmWkBU3HgK0XH2z0y6p84AUaSZTuzpXzqAj8gBOz3UXkSbImrt
ByDE0y3+M/yzyBLwDUO8em91Vo28QGxBLZzr0KO2QK9qmdkPSBdtx5pNEWoS4w04uowfqY3KQiBm
0xdn0sXaN4V5q0Sk7YZp6I9u049n5NkhPs6q5qHBYx7leUP5hm3EU5gB3LuKHybegjGsZrVSFbHf
Ok0vg799tolb//HZolr/9NkSTYPIrqr9otKtWHZF0Flxf5yLs1QXqPn+SGVfnak9oI6kO9Qiy8QK
kVVQyFG4zmtZs7ESMAbMRhdp240nY22FNHaJU2vPthJiZkEsQ/yrk7GrEryjI+c8KRUvqZqS62zb
RRA7Z7XcWZKVRw2QkItwubzQFTU8rcBQFrruehlomvB70unhqmiZ3FppZB08VscP3qhK2kZQ/QJ5
ckaJZ/1KHqNtmchvWs+o/hEB9Nijo8SjxFrS+p9i/PMlOU1wohQASxNnK2SMYz/Y6EYEdx3moQYl
zDeNghV3VtevjB7IwAGwoCfXAUTazqYv5BbqoDl16hoRuAFnjSTp+2uv3IYItXxq+t/cJH75uxJQ
RMhYMf7cFsUOpdzI6+GXtzWdeNoVqivyOkihG/KalY1+zEwXsuPapL/pjvw1pr53h0SzvIFNGxXr
yt8yfDfoOEPmSi1b8HJH/mPK3petEDfeTwUq20GtDYbdrQfMWIDsYnKgoy11az1ND/PBV42iYiP5
1EUsMzmkjY5MdIPqUo+Aq1HiDCvDGJyNX/r62SG0K14Sg7tFecbd+x2hTnOKesRp8snszygyAb1E
AaLqMwQ6Q3Mb1Sgqr5gUWxqnRmPJt9StzZ0sTY4aFjRJGQ2XqmsqlPLnDhhkPFeuyJhU3buP5XIe
1F2H7K/ypgHOIgn+SygtZDWSt9Ba5xcuQoAJoS8V9BUkGkUGND9S97jEzqvfgvGtX3kITcoVGVs1
QlcekDKHqmG3xV4bJqg/5lFurY0aQEOJnYGD1/ipox8afkLxpc9s/OboMvYeaytPoXCGuDk1yFHl
AiHdf/o9+IVK8PqT5dNM6k9ZYkCzPKC1ljkQEkIoXjVmwayNLXM3v4IerN/q4AK/1kZoXXT+bCi4
FzVkpqspFlbgpmO5SbBTYTiDhN55ioqAXDKyjX7ZQr8ntjfLCm2iP+N0EoOmz+PlSoMq2dFXDV1F
mdOXYFJwYcR5zt+QtZ9aG/Bd5eUwG0rn3bgnHzLZTvXPbFpy6ZMPdauqcOxgGXENVq0NF4KSrUDC
SJTJe5MiGtmiXh79XHoNCIeiX7MtpxFyd1pWbYdC+00RyE9ByixJoPITgzy9B5r9jLPj52jmH8FN
muw50bOWaC9AQVsXUwM/oLDiEUrxY3ppxrwE9xLX7lGEZgZNH5uI8eTRCoyR5U8ZZRuAFEtgPxII
1zhh/Iunzfcqcvsv7Yi8vebG+gM2PB64Jzsd/49VdsBLawALTotqfpZtXLxc8XtwSvxbpGI8z5ea
xbWj0WJPVWYNKonUCDWuADJrBC2exGmwT0wU7YEO4w3Ay3uIdbaP3lT7ZxQLtgHZNQ7yxaqNm1sW
WtOd70jsX9SEGFwByBhVzslGffGTV0FOV+jlc1RN7UqCke9MzSi04qyrZrFRlwveBU5ubqsJgHBR
dpfOjapnHyjYh84LA91sY+Ba1q1b5s+O7KtnRF4Bb6z5AzlGVX4FSsq7Ua9N25+ybMZ5EejVgVY1
j/E7VGtW6kCLB5E4UDefnGkNLJC9o27v1UgPIsC9pe6YhB1OY623ttRNwRWaHJDdsAIaRSZeOzYV
6C1o1HOH5NL32KHSqC7N9oaQwT0NYuuarGpn1PeFplkT2JazFgUZ7bHH5gChpCILL/huhRe60kT9
BXzZYm8alTOtzCYcEIAfwQRvFDgYFlBmVlfURFAFOIYJmqX7N79lGs0gF5q2dP/fl1pu+cdSf3yC
5R5/+NEA6wQ/DMZjGENkWYNKSLWiy6UB8YezrqxariCUkJ+WAZaAkr6pin+mUH8Z9tSKS5eu/rxB
3iMjaTCwHP7vy8TNxweju9AnmY3LXcnoto1drVzbuJ94grOb+hDLFOrOLnRJU+o6fYXyZnPQrKS6
6yEN6SAVdC4VYyc19egABaKFdTCa1rtN0FWabTWIGl1G9QsANpp325ZnqJX4mEszqhRoOcnMy2Kf
dNRuTzmeRHTXZWAEvY5wRXYtvRg7cx4P7iarEz+Y7/ixMKJUKNwGh7ege+e8xCm5MdL1vBRNjvlb
zkR8m5fKuVFv4kRrZhdf868WSIh2YJjgR5fr/DhfsXx4v/qLjVykZ7McP2zMo6b8uFpsrlpmWZUG
FlsDltAgtfGLB72b/1APDNxUMZjUqRs6mf/ATUhoi8y8xcqjgbzaPu6dIaDBxvb8hwrxlqIR+mWe
JDiUAlHEg8gXIKIl78qbZ1lX0KQ0P+vJuWquXv+0ObvGDBclLF6YdmeW5OBm8vXwwFr5TIB0gqFH
CouOSMBsX0zkQfaimW6oMl/pIw4EuZPegUDPvk+TlF3xQNpQjxptAptzbvU/hzHKkOnrgcir/aYL
PDcEiwErolOb2+o837hv/cdVlhrvNroactt9i+MxX+lVwd7m0WinG/5jxnl27zhOdg/ea/fc9dOJ
TBCHyO57APFvIZ5lUM2TUUBuw3Afg4zpjryo6dtun1mVuFBPJml235bVa8VKMGmolckkO3BWuJoZ
HRbbUFlt4KV6tiMXGsh5gaKLCkU8ZKM14wZyolFvZ+vlrhHj1i6TYKBe1ous3DwwQwKvZXj4wGk1
eSfb7e9pGv1JwEU0UCqtP61uNKDhTeePsPwJGU6UAuxf18VUhu2d9Fl8Xj4ZZ2GyMkCTiJpU/IOR
b+e24UrTXPbpr2rMEDBSE3RV5EKNP4EDpDM6Y/6raFE2+BDdKwoeLLfV+9Lbaw1w68tfOrSDdtQ9
8WX5h0OAFLz/PD8sn06Wjn+rojdaa/4/9GWtoq7jbe5OtX0Ew4ZQxTTiwEyIJGhVIb+lXf9k5kX2
lEKy8ch0HQhdZYeenaVV/XXCPhzgT6/b9qAyOnhFbT9zEN2Rk+6aRtC7entJLEdba05VrDgE+B4H
abyIfiwvQvXc2p+2wIqAObnxjcfWle2dB9Kr3suMRzINBqi9oiJKTmSTQ1Tvi6TSg3mCY0aP0tiG
nBtg4gRED/vqIT3Q4uDEzY6Iihgr6tIEH18WzTXkPZmGCaHEXA7tjhZHtUlxTq3yFw3Sx9US44QU
bnSb795bAmizxN3QYh7LxFW36yv5U+On6bcqY8aZehLbw13IzAF0IviDJk1G90CqrGmQTBUkMld2
G8ojdbOptvYsQbCOXOgjCFTG6dMjGTQGjRe/mfQ9fQDQeujHiEscJXGmEsmrnljD/WQzfldP4mco
fP8LpN3HDRQBx30k0Y25tgbpFjCaqe+f67aAAh8qqL+Ap9AGJW7Rn+ohAXTNvJ/NAxT4eNOALwQx
muD9xA0Ktf2M01uw+RlSH6ehrFefgHpW2kFM3LAeNHzsOgpfKX8d6eV33vHqqUaSbc87SPwgSus/
KQdKbWMP+N3uvmoIcn5PHQAgM2H/zqz81uej+cbTfoQeqFneu1Yy7LzGlMewcTPEKTIdrIG2fMpG
KOOWEOj8oaZDo9T+nWA6KxAMxlc03IZWjq9GrqMkQdWRJ54GZgsjQ/FZHssXaFSAyxn2xU2o6vPc
Z0gjIqA2u7movSc3VEe8rzYqt2W1JP0REtEBJI9H0HyjvENbFePPgsVAl/rmK2SHG4ASjWLfyT57
aQb7zGoj/o56njyoAY++cmbql8oYkVqzxuT7x0yRQ4yCZlZuBNi2ZelrLU2RIIrK/IWuysjN5ivx
F9vf/CLd0PHcrPNPeTbNtcYTmMH2n7J6c47NGR81Z3IPlF6bRxmyZBtHa1Bm8pGjI2daJW+6Pdll
mq/KCYndaz3U9c4F/cCrWdQzn5Wbe8Yms7z2ABQSxHnzauazwl4a9rQHgbbpay/K30OcDFVqgCk4
YwUeZbMW5kZh54PY9cGD3cTZf+mLIOWrMOHhyc8gOwKoTFZdi8lBwsUQaxpAnrC6JtAQtNbpJNfA
UIWnxS0cnXg7RjkLpI1qTgGgxokXw/AUC7PcgKVMbufuBCI2223xkUw2PHFhTDeUUZ9pkBrBQBiG
oq576tFqMjPeV7MN8b5aZGnRduD/Q9iXNbmpbGv+lRvnuYlOIIGko28/SGgeSqrB5aoXojyRTJnM
06/vj6Xap2xv330iHAQ5IlMSZK71DapBxEtY6YI0s2A/dOyFWZ2pVLOs3iZ+Xi2pSAcEeSHMGdVn
XvoAbM49agiILflsJUJ1f5jj1mMe8Oscf7qKXcL7teigPSlHXjwYqXkgbYYQ7qTbFFyr1TD/KODR
F8+x6P6uhGn3A++nA4P56woPR+8g60guGzHxY51q+xODXPpNtq5Veg8VyiKIgJr7TN3CrORHk0Ub
YekOpHr3C/1i6hrGFSViFteGsebQRJ0IWJTGX9r8pEvbf+1SyK5OzRTvWZ6ph3kgtVephoeOBbiQ
HafuLs0wj1tb7rcIAR8pm/4LsqX9suO+vKTCNGHmOkFl1NYTTJTT974OHFla2DGqwETytINCL7Q/
OAsGOrOxVe1VKxAuwNmtdT6z5ZvTDHBxF6AJzQeIYrbRpgagd+M0HEnZFk+iBssI6Pt708bHc+Za
ekitz3pptz+GbMagdhF0pb9lJrvkCme52YPr4vjMec2gtQszxf7Vmga2bNOkh5de1G8btzO2DJnO
ux6U8CXyctNLOQxH0tD2FdQ7Y92/sjKDHST4F0af5I8K1HtQt3EWVQVsQ/FIfjSS9r3uo5XOFGP1
qlcVlIE4HpSgaOR7+sihm2VHt6zebp94/q+4BcS+qEcu2y0cC5InPy+OWhv+YwLBpz2eKPOvsB9f
5/qM4W1hScn3rgeplF/rJyQyFtqsyy0ef8MJC/7hNDluD39orjepVcSLkg3JuKAWT8bToikdudH9
CF8zAz4Iwp+DWnPxo85Ls3ELbFt17eZDDWF9ZC9QR0Vq+KjTtVevy9DqloRyI7wb9sBXj7vhjvBt
H/WGl0wbBuzwIiOZ1g9nK9+ursit1SvV4ukRGaZ1p1LHWMXzWeSO72dU96dWAEshnwOs5CbBt2cv
kDpY15NXPFWV+mYjyvgtLus1AnH9q5mHaQD81HhuhUBkz9T1WmWeu7TUZCxCkZtHQYoIFCimsoOI
HNY50Z6q6ODNUWQ6Q5oCXq7FBCNagFfXideCrTwT7gjERXUQAID/je2eEMjRZ39+/KrWerGmhm0T
7uCRXBhDuuPMwFuiTOGB3tURh2GxmXwL8asQluu8Fb5MAtNx8rOfMnGQk65XQ6tacL3BF4eb5zde
5z9G3TWPQsbNJgx1votyB05p82TUY7LhuB7XzhtC+0kQepMKPCbGLSQECaNOB1+pchV6jrWiYg/y
3r373oHbzsbNc8DFx+ZhUiGo/Wmc75DTAMEQDg9XOIO815XeyQiTnZLu6k+eFaGNV+3cOM2peE9J
FgCy2BsPiK7hLvRxVATE/U+Rutoi12vhFQaXJwgpVleJYMytjorUAHR7s7WXhgcBhI531hNo4N2e
W8WsTS0QPqxgDfFRdCGgiPtqnxI7AkJauP4ynRXGYdX6ya2r6MFzmuzYjWm4JEVv96/6VtvZUduz
PRMi8Cto+WYwJSwW+NmaX6C30QLzb2UXr3VHaL3gD5E5cffARAXBoflRO8r3vp2EorFttfJemhCv
bkMksrA3nF45gzPP0I7PsIt5rycgBjQyb/XUf1JJuIqMCRyDpkm3vI/lGkkO5PXEhOcicuVQtwEp
JM2yrZnmzWfqIZuYbxKY8y2w2MqXN+n5xmDD5o9lEp5HvgwsGUf4W8uFNJx0a7if0S1tq5+L1IqI
f7+j+1/G/d9afxv70bmbpyqF0W6maNr3I5KusEIvDwMiAGtVmfaDAiQMNsdq+qbDu2Low+/2VP6w
HSGe2szEzjIawiNQ4NVtTJsXxkqNYCrR742NvNokhtSIPc1roHZe8PTzIfMne8nY2wdn+oNXXUBM
YpeXMPfhYF73bl7DoHhs35nYH/3gyYC1eZc/cVYzfE/7Cto0ub3OHICL47QsTiDBqxVgT+WnyjO/
ErXRcL/isZV++xjD4kkGRui8tC7+mMRaA8K4XH8U/Xoo17BHluvMi6KjM4J65QzPhH7XuoM1nQzH
s+CiP1otNjJxGZpvdXrrYA8PbDAXyBaUQIjgJ6GxwkRYmBdHsqHJ56IzF6nV7sDtpFbsFa0nav3T
2NSVyFzkCgKqhjpjmYB1JQxorXIQh7JlWGrO9X3lQjBgbF7KVmj7R5t64h5+tAEUbqP8KqOZwNDG
Ryh1O/yrAoc4gKwGvzMKuP6Nhpc+RZmuVnCSmk6gfGV7t0jdzVRo+2InhbPsHFe+dJa6zzPNf4DY
D3yj336T5V/DPdkCvtGlFoT88a6APoKPUIyfH52mC4EeGD7Rz5/qLa7cjVdUN/chf7TyC7jdB6Vg
jPRhSJQXstk4rYQY7gRDoo8Gs+Aw/DAuULCBElUB1D6CK4vSifsDFZtRvxeJeoi3w8+t469Fak0Y
6GH/41g9AaNTqjyAtO3RqT218+cFFtCIMd4dZS5PVKbD3CXUk9olqRcfTSw+Sc8gafvvoaPlxe0H
fs+m9ExiCLbq7Q1go8maeo359B0sveiCte2tF1Vbo41eQ4Ze88r133NBv+LWS9WFu25Fba8QoQRA
eKjYc2xDGw6/6/CqZA09bjz8T+DIIAcVdhJBl94+TYCKwxyxtu8bXTdLbarhc+Lbb53vpd+tssHw
OQ/lZCW2Siz95vowWh0ih8GQLcJvOqqhjdKPSJN0ZnwKTeMtM0J+W1B2qZkfdSLfaJlGGwQBlutC
2F26p8Waz/EdBBm+WJGaF+l6tUOYnYwKr4pZ+Yvqm6EFtWOu571YfnSleth0Zngx+OUCgr3TBqSZ
/NmDvbgyhfySh6BBe9BiOyeZ7M8CBGpADRr5JYE1gMOgvWF5cbj5dWRqxtNF5fazwsrmBAkmdcKq
V52wA0m2zmB8EnYcH+wkXkdWXj5kWdJd3NQDoKWHM+iAmMuyChnbUqvROc0xisTrrZWN7rca5I8D
FkfYtbjcgOUlImTUlw4Qrls7vTLuqBSXvhv867/+9//7v1+H/xN91xfASCOt/ku1+UXHqqn/+18u
+9d/Fbfq3bf//hf3hS0ch0PDwvGhPuK6Au1f3+6RBEdv83/JBnpjcCOyHnit64fGCmBAkH9LVBiB
mxaVCN36fGv7s6oCmPT3TTqChtu23jekzpE+V187I7jtY6NepgcwVjYprbB6x+m2gJo52dmdZL4R
pCsHu1S+kGMZb24ug2nc/FIGj/gsAYT5WGYkqZMEyMbkMAiBMhEdojT8uY46l3kWMHzH97AnBnp2
PjgqH072fBiSplprPPSgyPRXa1a1nyGmn2+djmHF7uRuBTyS6G5daCx1pgngpsAW/3zrufX3W++6
3MU3y3GQg3b5r7ce8nja6GvPfWj6eNwiCRwBNWVOq5wb5UuVImkyLyf6CTzoUvDqQj1ccJ5A1WaA
if25V6VCY59L8dM8PZtlNuyhhVmxsXecWr5kcWUFiZ32Jw+WmIeygE7GiNzUpwmiz7i97re5K/Sn
gfGeu7IQTiNRNh7pZ2ZW410rE3vPuYVnLigN3n/4Xvr27zeHM0R9cXc4oCGu4zq/3pxepKUAdF49
3BbpbuGAl6/5J2Qo9BWOst0VVP0nehzGtTLW9Mij4twLcC11HQt4FVvSf0MMuF25Tq6gmoYHk1Q1
zBocp/lstdXJm9eIeCneq4TpZ8coYBlU9Og6an6ovYs0dHUB0H6NhL3zoGc1/RLatpA7SMMD1UEy
LN00BfQfqZUGVPGwdmZdfkTN4FpbxRy8PTtfIjiV7CZPQbU/VKA8DiE0M+w+rZZ1CBahbB7gXe88
/NaXm5fatXYCzh2/Le3JYc5qHX8/N5L93NRFYCf1CHpg+cuOJo+/V72fPzbzAZHConISCIChkMdu
t+hAPdznfqEerdas1oY56RW10ui+z26jNcR7727xRl5YbGXxJv1JXL5rvPmpbDZraigtJv/DN4L7
v3wjHMaEiX8OHLM90JA9e/45/fSkwpPFGiElEz04eEXBPo4N596EvDLxDOPyk+nX1hstwrjRDcfI
CYezIX0s0YwKVpBJeiJX2ZtLLJnH3uxh6bTyi6JYNLPbWwwQILx3ygTmMml5oEHUQMX/se42WcTS
cFPXAiib0RbZ1usn88C4MA90xofULhcqHoG2QqKIbblIdh/Nf+tzq+BVu/kPz55fH/vzzYQAlMuZ
K3wLQnS+++vNTGXFzCxn4b031CNSsbm/MMFfuFix4QP0nZurLvPVi2bOita61KOqJFh6Pe+hcAvh
WaQRCwHucVdsa+QZ5udsNT9dfzqAZHTqWni5oQNVw+MDQSdTIpwWTWpZpSbkXS2WX00/jRcUbKEG
lhvvDcjOxIgSQNbd4K1aJkUBLZvQz64ucC7/fFd8729fMZt7zPFMC5K7jNu/3RWsqHikmsy9Z7DL
PdmzYQakTVJA2GaXW9JEjdwkCYbiGrtTFvwkvaxhaEByyVQH/TwQYwWk5ElaOfRG4OAGtwnqKjGg
xZ3XS4ICagfyHLBCjg7OjBhMoo3XFt7zR6/aBTrNY7Bu7OfQUBEmEMWIjWhLxXau6wUYSnK0/1ZH
/Yo51HTrPPejurEWWGpz46Wa5b0XXjTxBzyG4StiRQmUutxyRy1xCY+tsIINF7X+1NvndQ2DXO4f
ZWvNX4HxFV+nYp1Y9bRVDoAqcz3Tg4tnBIKKUE3Bjh+C/QJgfEcsutofHqyZQFKAiIzULXZKc2lu
60c4KGUNwnKwCJORgrxzb4Y7mHsX57aJITM/NeFB5N7nTLXNPVVpvLqCDDmMNRWpwcxAoWLm2z9/
Ryznbz8dH34bvglzAd/h2IXP7T89h0af4XU32uW9lOYcdVbPSV3FX1QP0GE4uOyCzE8MeB4AwNDX
k18KKGIgvx++FEgrreGbCpUMz40ffx3pVx3DBmY8+rkRg+MKLRa3TyrEpCBXS0URTytZtNNDJz2o
ikRqHc+OeIU29AkysYCazkXsMJqt8GaVm7mYVxAfLYUzbKkIotH7lFSEFfIqBtRsJWx8y4kRFIdW
vYont/mJeg22OFZGVXUjDiFQNe0yDqrbjXrt5BCSgBOYeaNew21O34W28xP1uoiGetX2eXu7BF1n
BDEHuG8r9V4sy2uvruVHd2kH/usAEs+L3VpwCmcsPwKh4D2aUbkLZWG+QFWkWeOZGm6oW5JA/7xA
rqtvBPBOHXYQVO/y5u1jWjuaEAGeh9O0RasjhOKLY93yCbhRWDeOZScfobnOgc9BtK7y6t1YIyMA
WoG3hPpF/A3LJ7XIpzJ8SrvJCkJjyO4UsKHbVnfWjmZyGmQAP2bqWR7d+8UAcjJ8srpwWFowjUNw
GtxkMR+o3qmacVU7drs03em9jhqo34BRNmP2bQ4Rb2BiVd+JCBEUxdv8FQLwe3KGbJLm4AyT/wIQ
o7tMvFGCPwH7VK+pzO0QI2BvWraNTyDyVxHX+zpUTyAzpHcMj8PriI0RPC9gcO3o7hF5rgh2dpF+
1PlUwyag6DZUdMus3dUdgONUhAmzfalrtk5aW18RYTcDzTLv3ip1dsdKb2OOg3dPVUMcNkFohdPa
nussXtZw7rh1D/tMna1C7ShYC9MgqBtm7o4CRpIyZHNdM3jARncMhHAslgSk214MZV7jykFQT9c7
O6zKH52VvtnJJMB5rcMltun8Upp2veFZbQAPNEGuASzOdRG3+v5P82TpbsiLcoOARbcqO1jiqbi4
L2Y2CmCQcEmeiSjK0DBtrDOFnxTq6ODAOID6uhOeUiIukZMfxs9C62Aa9fiUpCBoiNI1kWvBjh2r
Ww6ChsaLdBY3dLIiALFo2PdVUyED13d9eqoTXS5rk/lX6JPKjS2KGI4zejymFqLzgCR6D66FRIGr
pfgCTtUqyyP+I2r9Q9cgI0PDAQfwrzyS8QaApmn9z09C00aw+dcXpsMs4WEhYVvYWXEhft89Mrhp
ai+W9SZrU75vYdO7RIYeyJHeiT7HuQ/pKQA+hVeBocSHGEwJ1CPz7q2hgYbET6zkZx/KpDAZcdyz
iVjfU458BHVT2lGHSGK7Q0XtQA62TnoGMbUYb6mhKfaIVH8ByCH5kRdnPKzxTVCRjUhwKF5mic8l
duTtPQ+zZp2zsjw2WeftkbzpN03Fpws4kVGAW2g9z/N0TRj/mKb3eSwDCmsugvhFcTYjiT8clNu6
MwCuJxGlem9x7OjmbVkL5ZeoPU3GUwW++5l6UTUVx7actmAdvlE9VVEjHcauDAMTr9vl7QpUWc9T
1ubQLVqlog3V/XQx4TWbdkzqw091eafyY8PKwOlL+LzRELqUA9LFxsqq/Oc66mM4lZ69hzpsFP7+
qWEBi7WYYP4GT7hyFzGoj2VgbMA9zQQvSmQqAMvGco4J9PEPZWqGkKdqje5AZS10tGwiM8ZbZVxl
Ye3CzWhKxyWES+Ot5zb5g9dK7zTx8M7lEqW5qs1Cc1E3zIFGv5Mjbhrxg8HzHx89eof9gPisB100
nuI5jZEIgHu7xoO9Kc3hzxNBsBhk4dY5UQ+elekWMSkEfuZGqrNTvsKWUV5uV8r9cZ2P4xTc5ojx
pkmm5M6rNnGdQqFpHmfVQq1M3/RWtxl0WF5t+Mp9TOqZUxyAYFVsaFY+FeE5zqK9cJijl6DhQAm+
CMdtxm7XaaKQH2GZ8EzdaZ4B6bRFAwG7PRVDKfiMlgeeav4IdCgj8Ngz1zrSqEhExrYq8DehT0V1
tgUYMHJMZ+of8xik+NCUAd2bcQhfbV3HRwFNpruq7NaW5PweAmv83p4gQQMdd3/VuI5UywHO33BK
yK/UBbk9G9QRuADGlqVXVsKbjd9BxRMe21mfZeth4vGOG1bxKZvCrQnN7zcgj+rAbbR1gNvfcG90
3RezDNM34BEi2Ks25llEfnqHt4K7oAblDj+60jOucajT41Q3WUAXQETqIGYYke7GMySyIB894E9B
F8nCRw12JlQPh2yTFb2/qblRfIbl7XJkVbi2shqULh/hU6M59EmJmF+LTfgST5dkZ0IuFNxG3DLs
+NmiGGJWLkM8xEIzUldqNd24C1ysuDdUlIYPHAEMD29TVfgOl9gbnYXfsgcI0cfr0MIGmoqlqtgd
qETbW99mAC8SEt16Hdb2V5rNKzxjA3NLZ4nVr/lgGYgF5/aB2m41CgjkHEiT20cVRqP2WCvA4mD+
5HaGdQ3I+4Dr13AQQhzk/TPPsYgEQfINfY5WM360uXr/zL0r7gDjU7fPPH8d1uAU6xVdNXOAHJ08
Dxms+QLzgT434jz97XP902emQUNt/O0zR2kFoWzEu+8aNax7I3U2beXvCsTEwf1oCyRUjU6DJjKf
jllbAS6GWGQRe87WpxZhaLCEVAY7pVvPBmDqxBER3JLmfOw8sAeScR3G4jm1JQxcqY5B1k8e6fRW
W3QWWwDiEiojDWSMF4CdPiR1CRx1BXUlsDyzB/CdsocyhxNc71+pA5J19oqBwrCiYsFS6x6DqSMN
gfOOCHrZqzXV1QJJmjZewoJw3OkuW74Pw7y1bJAPb+GbHltd9gBf8OZuNN3NR4+8HFv8N1u9pbna
qfFPuCMwwi6L4kD9aGgVDbBBYkO9ozo1sP448uRlKqd2J+wyCxBRSTa8GZw9S1V+ioaqXiJwG6pi
J1INWxmm8kUmi/G7nNaZ8uofYzZ9xcrV+iQ0gnpJFSpgMSE4NdUcCzqria5DCP0G1Vn5q2UK5Ggw
CEA1rDAa6y1xbAhgN1N+T1ceRu3sk2Rwd5Dk2hTChayHNXmHJpHf7d4qkZ4wICrnCucU462x5kVk
gsUCq9oxLf0lC5FrNOpVyUGIz5DdfBMRO0O6dk47YLckBtzkBAk6GVv6m9FGX0s4Kn52B5YueT+G
DzV04QLInzPAraf3a4M9W+x/u27cRuIKHDLoKlL2n4DOA7HQRCbvl+vBGhc8Gl0Xa38soBwM1eF1
Be59EGawrlCd6QEp1plvIMQsws6qX/waFFcJtaYtwx7ik8/dfZnPs1a+uRQTDEbsoTPvVJwihkoj
EQMIZTk+hL5Z7D2YuK5oQK42k5WIV0C6MxhT9PUO8FjxOPnuhdonN0EsxSz7sywQFgOrCD7D85Vy
P4LADvce8bNrdgOT6bq0qvA1rNa3gbboVlY76b3JsLOEudbn2wcBWm1hKNy4FI5EJwtx06WeJwRg
YK/jVn2ahBy3FiiY67xp25e0GBfUwbDBi4FnVn6A6El57wuYvtClagekyRqrhkuE3OPRhfJcQA2G
U699PDWfWwG/dwGJwI1MB+NZc/zl52tCWqoMJikypE6QaYc3aXm7XRqGxgvkmaN714AzRDibd9KI
KkGmHRu4l2Zyo80wFdUW6v/jp0nD32C+0WkOPjOE5/KTOxk+oC+JtZjwSnpCkPipHKGcHyOPt9VR
CrueW8IJWScHnGXsI12kDGYBBmowI+/BGGCKN79NKyNx7ov5IDKs7Uo7MVb0+oz9Dg3iq3SH+vZC
LfJ42mjobSxpEPXqgJobsZw8UckdWh9q9z1ew1pbGyxzzT2YCwsP2einjBvGNY2Kgxl20fPgadwc
kKxuMYCqMgEvYPmwolY3j7LAQMh8R5t+ILh+ZIVgZyrNM1rIXj6peUbIQkHQGHEDp8R1/yJpZhI+
bwBjH4H5EsfW6bA67crB2vZee2fNDeCYgLzxU7MxFFs89N3dVCTwjgIeQhxDx/rrdJQu3C2m4Vtk
vvY8gshu2+XYfPp2upSebJYC78hNaTOeLmGDtrE6YZ9r4Lzvp4rJk52zu/fOykCgfWjz4Fa2sE8H
M6ps4DAxT1Yr+P+x5JrFfnaPlBQCbdL/3roZ2qxW5CurqfE1owvVXH9ti8ZcAQHKVsAZ2lDAcZPn
LDLcVW74GoYSKJY9pJBDmRZHKg62tQX2A6soHToPaipWelTpcyQrRBBnMx0spNNnqJSLTcXC99Yk
G9IASinjjlo75r1xLas7GmpEq8lmQApnZXGBuOQTXSdXvNzTh8rn+UHV/POHotYcu376UAaU9bBY
SMtNOE7sSOiqG85qLioknhYhdjI3ki51udF3f0JkRUaIwNbcySMS78dEt040Zzx3cvJ8CsomWo3T
sAQcIHlA/nV6soEyTRuw8qjEeo0lGlSQqSRMe2dPLL2VsmI82pHuL9QWNv4ddHLEHZWsiD2UkHS7
lYBmem4HzzxTm4ryL6Z04ptaL6zsI8QkeX+6XYJV2QK/jfBImrwQNqwWyh+RiJ0/XNhqcIXNTByo
VeE9vzBzjvgotcJ3Gb+pDAi3NmJPrudny5ydGrdKdwhJ68fJ9ZJNajAzoGKUseYkqvCzx9wY32L4
A0YjVH6okTW4lLZrf69qQz8OaafXKkFojFr70M6P9Ygn2m1sA30CkT1S11xBIhgBMizc54vKtu9W
UFrPkPXCRD6Yz3ugbrOqr8+ZDUnvLM3NAHmt+uyU8NdEMhyniURuc4RS+vpWWUofTbADuCR5x3dW
pEZYMc1zMCRgczv/XPVyB51ACFOloXow/T4/l7E8M1hva4C0JmzYTBs2HnOrE9fNIRyB9IDju36g
OhjMvDpwWD9SVez3MGueN0IjTTCaQAtbusbTF+MHE5CFUMJUjYo0wirWMu3YPdWYEmu90cnSNbXJ
Me0vbTfeulOPfoDRbFs46ZaKQjYdBLO7+8kbXiFR0RypujEAJ8IXtNtTMapLDoQ/YLpUpENfWY92
k2UnupI/AdYc4+0FqgA+KB2YE0DzPsAXJbv0fGArm7XdCk+acq0a7QU0sNOmcd9/v/1v69KfghEk
T8BhMMuU2NZdmiUbS47qgbo7CgkRi03W+8cXEcceyHn2U/i8LMHTAg82WsJRBYq6nm1fUm9GRBpi
/1FFZ+ngrYGgGU5UulVB6B7h+mHYgMj2Phz62jYgm2O3BMN4J4vBW2Uc+OIR6LNLl4j8dghrMQud
h3u/1ZB3yGvITA2Deu9n+22/bj0YavmyiIM+jcwT8kjNCQicPEiHTH4Nd01f5l8/2hnv/rGdxuPV
nGPzl+k1osteUCI0e2gbcGLJlfijSOIVH0VA9iH7MHcGPQidsfx++milsTXgUEHls2EnEDm+q23z
B6ViXCEhjVRV7oZSMVi1nUYIgN83WIVSrzDxnsYeOqFR3vvrm3eJZT51bdxcfe6X18zOPlEGukgi
sfaKwl+3eHUiFbIYXdCZQO7Tmw99m8yo8qPEtiVNY1kg+/5XF9K2SQdZBpCgGFZjr9Nx4fnqAr2x
ZEfAhFsdwRPcoamDm6kSvHaRmC0GKA+7TOCmQcBUThxQOQXAOvS27CdqhbUPjEWhp56lfbQeIsTp
CqOHip1paXaSqb8yEZW+2PNhBOv8EuXFl9Gq0j2VqF601vtQqqMDc40hGLFpu3NsaIzGEIU9jF7d
PTppW6+aUtbrfi5yw/R2bhLFS2rVPPHvyorvqZGqiq4LfJuZVyrBpwKymGOuD/A+/nk2Zq7jqHKv
cKht7o301Fqqv5qz7XCfI3Xlhw1bUBvVuZEB+5i4R0Bo7k91fnpqqtY6dkl+/hjojgNbUPG3gbZy
kI7CIPAweoQppvcr0YAkV+FWW0JkZ4V1AsjOJkJYkbc1DGUdVNi7fzvDCn9teiFQFw2iR4ikIUox
o3+RluvLzjlSqR0M5wBB+jcq0QFQ23GZwGF4Y+c9BHI7Ed13iKfOg2maMG6M+dcdB12dQu12nrGR
jnPse0PeuxLghEzBe236ZNF/KYGcbMClKyA9iNtHh6SqDpltGycqjT34a0NvfqJS5fXdsdJi2mSI
WB/jSMLJbT6k/z5zYr/dNGn5Qj0ys3zvQcUxy5YOLxLYgfEG0o8A30+wilz4UKk992Xm37G5IZ8b
NAeIDEKMoMfq3r8Dye99BFhmP6bCAkzeyXbdnBq0zYlfOVTnJqu+z+f0oIdH+7YuEEahDlTXzyIc
BjBot0G1NvjV89fKO7nOsHRTKwZIUfEzHXp/gP0RvCvXHYxMsKFHgxQzwHCcWzh4Q4ONkBr1o1aA
eh47uCFtSdFG+S6sCFxxIEEb34S29YIaqDy3GmH0FVgr8F4lPDyU31sPH2eRMcqgmOuMCK089X9u
/eg3aOcIk4kvsu/LFwRnh0WPP/8Z+Q7rvkQWgOoreD8jbFYXWzbE5YvENikfCvdT12LBA+k7bLnn
+o/hCu4QhwqQyEtjQSlign/KMzYSEB6ez6q5js6ojlqpX99V8vdW4ffvY3UVVku/l9bGmGyQUxoJ
cRIoYO+R+F1R1Uc9nWm3iU6t4PXGd9LpkWfhyYA4/rf5BFClnk5gxnyr8So4aN4sgEP8JdqklXuj
Mi9ZiD1ETH85Oq39CSYZYuwRIMHf1J0P1GBPltz7f40Q+J+ebxB8D4YJyK3aU2Dpodn0ojQf8ac0
Nn0WqYCKWQ2En4OwzYKK9ZBim4aVQlTFVru0DWvd90mCnD2G+kAWLUr88g5GY5uPNHGVlAiszkXp
YmJfIdYeIsILfc5RXCDssyqkNZz9GZSfDrDmY04UdGAbIIUUNtx+hlIPpMTSvFiafsafDVchWmuo
EvyS0n6uivpldOzsEiH++fiHQYY5skBpyz0p2NkaRpJirRREEdBO+MUEMZ30U4A3lrt1bddZ54al
NiOwlYiP4+VLRbvm2FnNL18qNvAxXE65LK/jmPG9lfnGEvIr42cGsZJl1zr5ESGX7hlYEHIwp16y
4AZoHv7w2RcQy4TQSn60O4N60eA/9bINYLCV6UpEQ9LumRsnmqFo2vfLUvG3y6JXnfV6XRq9GYyW
BWP6fx8SGzpMBTt91OQm3uMLYCGWVeUUR2qAqr86g3TaHhkENT+rHL9lvGee4M7jbvOxdNYpZ87n
rqqDbMYKJB7Ew6OiEccECox3Qwer4RuIACPDKkmfsrJ5H2mG+W0kdcj+PbK0cvs2klAGsHa7jrrZ
xtCIf6vVZoBQzI8KDnCLsujcJwfs+JXu+vhUlUZ6qIzBWvuOqx8QaUFuy+v413ZqFzQq1eNLK6f4
uUEwPgCaQ54lD4u96SB+B/JZep/UoVxGeVZ+iXsBdjUyZ2mIN6pR1J+n2C+hlVDLO8i0dTtR6Rcs
+vOgHDhiUTA8gc7KKF6x4ASWrY1/zAYDKdgmLyo3vWWonfhiNqG1FSJ1t9o2kSQC7hX2mP3wwl0N
+wi8W2GM/QJBsXNrOv45LE392AG6uyygzb81fa0fGVJVoFn507Lgsnjsx57dNXApw+9OP1IPZxDb
aBqzC1W5lV8vEyHkjvpPUedsytzMAmpFEL85Q5boSpeiKiGHABYX7ZVKjbR94PzhH0Bzx3FlrF14
mUKSER/GjWwN8FnxSn0HnVfnPHbAtIwNGyYWcf6I0NW5y5R+tWNgEzmkNPaVEMC0TQBTw6b6dQxH
qOi1HF8KaOh/LtgX6m6YwAQMAgt7KoIP7emmf9F2W27haPX/KTuv3ciNKA0/EQHmcMvO3VIrayTf
EDOeMYs5FPPT78eS7TYMY7F7Q7AC2ZEVzvmD3Ktq/AO3nZ0WYJgL81SZotmpmw6ac654GF/dsoMK
Y9knsBvZc1bZ+GXYgCqlN+ALUw0RU2HDXE00+bnuyO6LeYBcUY7Zxo3b/oh6jkaCdC3/Hy/+utX6
av95AyPGfS/tKlQPVqZ0B6MWHvlbisDPfW/UTqjqS2NatnU8Wl/d2nL6R7fOz//ZzWWxdNJZJ9/P
ibLiJYn4M8m6IJSegU55t9jfdBwvS3RY33U9EA+u24hwWQdR1gfDIQATvVNFt3GcMCNQcKeKkfU2
xG73LqzWvk5FnJHG5GaD60Di65EWS4fQLeb+d1ikW90sCU4AKLikRhD8Zlu4OGFZpj8jkjDsp6zT
LlHQ9BdIlf7eSmrtKZ0RWhJwK39zhv5qquuXDPmVMWl/1iXS8JPXjSgj4vlZR0F59eq5PyEfOx/T
SHYPxayh5okFwDsJol8FPvV/xPrRMS3eR2OYb37uT7hA8OxpK7kjTRvjACK3P3diwSVxKHE4R3Pv
VV8HCnbv0w/NlWjIEhPDp204ZpYeHWetjbedNK23Mun8Y90QhFDFGSjHMdOy9KuIuaB1NAOZfRXH
mKe0wHJoq1ep/ZbrE9lyqyyZXyl2TjpRdKuvzh7p6mODgdlXq9vG3dEjIvR1rag81nm5wOJrvbZ2
yZ7I2cB2bX1XwOoL7Jq04au1cCBw9b6O+tvaGgR1cowNbf5qzYNIO8SDgWv42rrkaXQgxQ4Ier1z
65EIwYrX+mp1DBxWHROhX9VZJLp10Dv0C1WRuc04LL2ELrxeW07jcjCdCLOC9c7GYE4HbJOgSMzy
JP26O0Zz+YbnxzSFsJvkvTrw8/55lloPnlymu3/3UN0EVLOQRF5+UEVZY+5ZCgezktW2rbBN/z5Y
ug1wzeiBydfyECVwk30TIzqoKlU/dYir9IeXgOhSJdXoaui+9cW4T9frb13TnFhUnpILu9Wps87U
X80SK8HbvSWOiBdfOGeZRMx4qluUwnVr0KjYqhsbBYNPmMDaLGA3Xm4vFlXI/jda9ZixIf/H6wOd
loiLlOlO9b29mGdmJ8eX9d2tvo+14oxm7Lt65du9k9L0NwTGjK97eC+RZ0DRWm0O1EFLcDgQAe60
88rm+Ks6z4XThapsIlH/96lDKg3dBKi+llZsdQAWd1+nqmtX51ooOnywVMv/crsuTw5mFJNaWF9y
Xu/jxj27IlW2Z82H2h+YOyP1WZuhPxmMRnBqYv7lqug6mce+SVT3uhPE7y3eSaremHzr1LQ6y9hx
Xj4MCQXDlcAMQRfabwXRAFWfFcF0WsQEKUfdHDsMciQwnIiBsKA1SAWoQ92lwV27HlSx65xmr0cQ
NFXd2DQkqcnx16Fu6jaRqdS7T73Ou89yue0Da7kwCdvExtYGN/KGHYEv5pWsZJ2tOqoWI8Eube0t
1mtv9eosiIw/L1PFr2vb2DnbFVqHP5pcHubZ1O6ANOS+Xdyrw2wnCMWsB3Wm6hISRlvwh+3mXw1I
/EL8Wa9VnVNtOMx6XZ3/Va96qEtJk0f7luXy1yv+14upa402+EEAcY3MEfrNx2je66st2c34Whlk
18q4LAfOjWu9vmtV8dZntGJ9owfaeDCll4aO4SQYubbxyauL/DCKOH9PouxJQbkXGaX8Lbp/9ggA
gf7vPSKt6bbz0iHLGKDcF/QdwasuLu9M3dvZFh6XtyovTyEl38q3K1oz649W1dwDSy/uVP1XZ2/W
ve1Q4CTl9H33iMYziHIbpfyJ2ElAuq/1jtjBVGEzO93jV2VdysNomquAInXVepBtnuzYY+tbdZuv
BsPDtyFDxXbRV/uU1VNl0mZ9k+dRv7nVpb7wvK9ypTxTbk2GgYxhqK5Ulf9oV2Up4aD/63b/2XFa
34FqUQd1R9fw/6y7FXnqmNhVH7/Evxo7AYgf24CMyxTW8VzfT7igkdmpGv3SgAnXLUFRtfSRNPtt
3LVwmviV96rSbd1VjH+20m3WojlojfK5SXTGEjPxTn6QES4Z2+zJ9D9Um6ppEHo+ekQeN7c610E/
PylhsRiZ0z4LsALP1bPqrg65FbBs133v6zVUnS30FLI+/vZm5Y9HnO3BwBRFfk8wLr+XxD6OAvZ1
E1XGyH/X56haVJ9kmjpwkAP6qWtv1QBnydhXg4VUT5Gb58rJBvkaFRhtOg0WVIEfvxROMn0aBVjR
1ik68tANZlB5DECixHl6biCzsnCMHxGwwxhNg/mUsXUOx8Kef0Jw3QD+HuMw70ewRlYAZsmGyJsn
/asWkcQbrBbKvIfkrZ5n6Ulb111wBqqdNc3Tay0BcSYuitaGn52+7oTBIMGVCKG1nscvL8prtBSI
F3b1xXJM8rjenNdkh/4qqzN1kImsjra0EFmJ43v37wOhNTinE8NakfjmQfflp2q81f+r7zI1YsW2
/ec9bpeKzB/OeGHt1L1v9ersVrfUfnKXIFe7voN/vdKtTr2ZbEHy1Mf96++ufmknh8YtEbiJHXmP
ICMG0V5s7Se/kLs2XcDNFk+BB4FKqzr/tS7NxxrbkwedROqr7I0lXLwuvwxjEbwuUS+3xF08vgNa
bTm6e4vl/85ci8HqYbloQHDUndKhNfBrEN9Vo4NEx3PE48Ka+67NnBr7o5hHHc9jjtEqI0kGCiyD
KqtT5InHM4jWFW89BW9FhL9uPo1XVYJC9VKU+vjwVRI2gS1/evwqud6xWCr9SZWCjAiJC1+3tLxv
ullB1xu75UEdTICwuzKydCAK1JWN/WdDC6ISqwPf33W607swa9cWxAzCmBHqeLtDAz/3IY3FocwT
TKD/vjOk1GBXWqAvA8zvoBkU9g7NH/exA3TzaFdeepxtD0bHUAMtWQ8WUZH7AstnM2I3wqqUut6K
D1a7TCxPKam+aWKbYesm0ESx1XjsMStJtelOT+ZxWxDZ+oH6RWO4P1oUrrZ6Vph3llZ713kgraYa
Glie+OXpn8PowJ1acPcuNP8wy646F4ikI751O00dILikdeWySWOzOneGi2fOpEUnpNSJOUNkcp22
fhVDXpExK9sTwb36tWCBc2ixoN2q1gJSz307Fu8Eo/Nu049L6PeJfK7XpCrqDkvoeLinDXGAGDfM
BOT8+1I/SyNavg5ZOf6z+ENb3AKBTS2+EBUCD76eRUsl/lFUDf+qy9d+tV9i/aguMZZux9jiHFvg
QJMQZDzmQuw8obew0ZL0yXBaEOiNbH7IwX0NJt16zfrJPmaeHe3zeoi+aQWSh0BpfjQLUn/lMHfX
VC+s+4ls56Zpp/JhSoQuD3EMA6QE5QUPfYxOhszwaJNm9GiuB3ZNzXVcCSQp4f4dGFgW6XLErYFG
1Y0p+hfh6/Ss7qEOwk0Agcd76GDg0oS94CmMhJhtzb9ZdY3CHYl03Fj69JAMIMKjwRHXFP70tWoE
WosycolEULw1iLVY2B3QJwvzk1uD5jrNvQZw04MVsfFL6X1YcYTGqWi9iwuh79vY/3DX6gjvlVO/
BgfJEjQhCOb4aMAxQ3lm1HAldLU7SHv2bowLEj9rg6pTrY7BNheRZPoAh202aH+FWrF4D0EHQtz3
7OSHPufPsmm01xpo11EutrnPm1L7KB1tozrMONtu+yaz79SVUQlUR1keIO//XBg6+d0/Jdg7J2e2
y6yH1HXMByKS4z4uNJT7/65TZ20qms0aztjPwTzA3WFnNMyTzx+Ta9XBaXPzGlSvqmBVDBBhAejv
NFXeT6+d+2zHujvf2TBntrermvX62KqHUM6Rd1AN6q1EYB+wzogRd17daD0osFovxfuM1/LDUBtx
SEKfgHO7zAevkd5OdfMjUgSuHTDvrq3/76ucIWneekxPNMscHhEFGR5hI0Cxt/AnJZN0d6vvk5JE
8bL4bAfpphqyXNfvCLHiIf/X5XxeyNbduIa4POuBbDcR9tF3v+mO/qHELNLgAN/X+6XFEtlsw6/f
Pam52yEAX2fFojtJnFqOILOsB6eWf17NN/oBevgPK+5/cbv4/ktfSylveaskhHBwT0kijPRuklyq
oRuwLs8zfWvmBmBg6d/PBmpGSgkmHcxDrCf+vSqp+rVK9QoWER2+Er9mWQH4s13xUs9m9KQVz4CE
xYs6LFihbNNmSvaqCFx0tS9t5kOTLgjK+f2dNLr5wVkKBOTIum98kIAn1Zh407zH/bTcqVZ8JqdL
UeJ/oVrbAiWdGRyXalRVMC2A2trzgyo5ETGGSN5FbG9Kc7v6vOarjP0AoHSbA0jfqOLNJ/bLYEKV
p7WPbLRuo7xkdc+f4CQa84vvI5dnahgIsuRdXjS9WDcT09u8llSVbprvyDPm96q/5C97wJ6ZWWft
4QMjehqETQCfmwWQKSC3gxQzsa8wkyu2NCwBJ0afOn+adZfVo53ck5fSt7yh8Qk5KZOFbci4+TS1
Qw240sw2czHjc6UNqHP3H3HnBI/Z2WWwefLgVObzTLY1L7yDTXR973uBu7er/KNOaw2QvqttBOnJ
I+nYEwKcyVMQMbgbcIN+8wl02x3KqIZpW3DL7emqzjQHuFFTI5xmuvysqTYW2CbXq9hosCH+xCxN
KJbIGVPyqEe4jMrI3vqVSRQ3W5HkR296moN1RRQgqRnz+lDP5+psme2yeTMT2JXQ1s88/1MIjO33
Cmmr51q34lPsF5/BEH8XaRwcosQIjlmkEdtiO8wsmfAvWt6cZM4P7opm8OV0Stuaz4puhZ9gD2o7
4YyMy2PdWMFeQDfOItDnjfHaW8ZvgWH6oQ4ibGv3EdFOzQtbiwSRPgP8GeN+M4w8PUQJSrxeOuxy
4Orrj0GgIztMnhDrawEBiETEDtCzB+GrnuSWTMduHHvmZT1PLxOwxVBU3X1POD4mYv8zc0qkHRur
28WV0ezrTivC0QZgaubDBj03gE7Jp+H2y/eu6Q/4hp3k4jxYdatfAgm2lclp2AVJW4ZGMv8R9d/b
EtVT9r6/kKDlu5CfqHsd0qD8NhSAScy6hwJXPZug1cKxxdTZ1L7FZbZx2oZppemw/RH297z8QG9n
b/HNlAFmVZMnf+ksE7aO/Q4boDkDOWZ3gslCaKcDIQNNGzfmUuYArJzfzMRcAHyzpgySSmzo8Am7
d1eXTLBzgclLU2fXxAVZvcTk7ZwMbfCp6g+gRb9rY1m+9tEfDdKVh6aVbxrRUdYJy7WeCCAVySr0
MuVMHou3RVbkCh6TT7I0qKEQXgAiOf7K07i9GrOFCVH+2g+D8WZ55wEE5UaLxKsBL2RbwSjeTowB
RDztE7a+V3uZzpXQccDJiuvY4bViQJHZLRk/Bone4ZCAJz0n8Sloup1nYloWVS3WFPb41BtJy+Kz
aw6Ji9jXMPSPQD+2djuPoJDts1H5WqgnSQHSrn/xloqE5Vwt2z4q27NIx1Pbg81F4oTULPB1rdeP
4wjHrLJLgK/gupCLJtufeFgX1KSJuh6XpgE19CRyr74HzBm3CtE37qHrEzTrEn3jgoAUUJ6PywKP
wcZ6IzSi0jizLfc3Y6+xdI/aEzHs0MYVCBSHfk4DAS+zaRJz18yNPPcZgsUP6rSB95aH/2hbTJ2K
snKHg9T7U1UT6AIdyVXqLoZq/rpBjDdHGplhMS3jAbJHCcvQbkMslif464s8iyAx906vP+hm3ZwB
ki88YYmPTQH7462cAZn05vyLucqFJrMET1KsKs6sDEJmv/jsmpCay3gT1R7eL7n/8xkflc/UZwOH
yXUSluYP0/VeRNSHJjm9U2z1KHOmw++15OcRwfJY2y7CmTWaqWTgq3IVpx2ChzbPEnQ7MTx0xWuZ
LM0u7wEit/2vwkMrAKCuh1xhXe8WLfEfhjY6FYuvvUQIa0ZzcjGs/q10umqPYsBnV+bazoskPx6C
aqhuDPe6KwZS+CSqDVm9yGT4LW7tDgWxxD1kLgmVeuz30dCWG95vdimK6RAkfCFFjVaCWTjDfVPx
ZRm5eC1G8vpmw9YlEocsLfYLAeWjK+RdUVRIamTV21jrG7F6MuAPhz0LXkVkNLN9V0V3bQ2bO+Nh
1I3hsY6Mj8T0CNXI9qKz39j0yzDsYC46Z83UBDH7zD7lAnJ52zV/CKOqQrxgLb39A3WMNJzsFEtg
mWNUGD91pWUcUcZs497ZojxaefJFz8V7Y+tJGFgTW1+/uCaeG+9ba0TXMwab2gbFyTRYJGR+9tG1
wRL2mT9vPHlXd3nou7MbiqDEaLmo/X1FuufaA1lsY9ldS6cnmosMACJG8LA6oaMFJ/s3YvppKAbn
w6piGFmEnB6EHhzHHK0BX54rbf4VeOjOOMGnMxbY7lnjqSTzFCaCdDGT87SZHeB8lRn4G8LQ05Gd
V052DRWJvGgu6dgxBvuTvUe03gz71WHPyo33PK8nsKvtnT37wTatBzTrM8ipYkwv6jAIJ72QHb3k
RQvvCDohMN7hxc8gWBBZCgtXC/uu/SO1nHdnnH9vzY4cWGLfAca+1LAQvZk4ou36zRb+8TeJyd/O
K/NX5Hyd68R0H3Zt3h7rWBaPxQwOT0v6J9Evod0X+a5gUbc1IWYhRpPirGOMYGkLd9MbOJo2prAQ
4vCzY1v48R12EBEqG1ZyWYLCOUWs1M4iyYxzOlowNJNyuVRpNh5LxEfvgIZbB0OI+X5IipjFLLRW
4DHNfhgxJCPXZOzqNPMeiy5OdnF73/TQemzhkkzFeA3OOkvissFfLEF0c7OiIDddppM3t4HEO0I4
r64VYNO1iOZNyuOgueh8l6n/1pG037Se06NynaDt2QMDsmasUJCm1r8tDTsnoxmqD60hJxpk3XSq
HdvZQnmVYcdw+TE5MH0wwnY/oBV3gJPBPoBTxW2rF9YHExiOZlC1Pia37/HOFDqedg669cRFPmKE
CEKG9fGDeDobtqwZPowgGsIClNRH4CBB4ix++xFXDBHohzUfUMgmxGyRVoo164zRl3lF9y0gIOFF
W1VMxWJeSw0W0ZR8LF1Wb+Al2WC6427f2BOTrG2fE5c9cRTbwxVr6vEq+ayXyW/3AM7YKzMBbeug
gGqZe849a20iSsGjtrTaa5fxlY32ZnB5l0h7ZEjoTiPapIgx9LG1RkFR0QAaBew3xrnKnWxj4wIZ
3+u6JjEskN/9ISfFDCd/1+jVCzmdeT/A49+CFHI3uNBY4WBY+UPjjF44i8zaZYSAQ8sZDmaVBXgB
p+N+qa9D1szHXqbRdeGzaKl7B2bxLU8i8UggtQ/RgmHKajX9AQlilLTK5dG1Zybsqp03BBJA16GY
S2KKnaw+pP0GMkO3t1bzwb5MNzb+xA/u2FenYMHhEEk1vA/q5beqr9D3r5ZDgxvWbq6Dd8DB274d
U4gvPP/RAuJ3bnzBR3HBhmD02S2gtT13F2VJHEY5gVbZoj8hON2nKZQhEaGtY4z5o6tlV3MduuOc
wJVb9O22R7NPQ/+IiVtAfCAggAZi5Gz6oPBCvahIRDI9dGnkPo91QFDdKfayt+pwrAhqVEHsbzOM
l0JJZnknk9rdzn47nC3Hde9TYWBVnS3gFiThMsNmQC1ZQj94VXpXWg0gXetuRhJqNzhzeoHb0RxY
+Du8swf0ipqjMWdXocno0vGoIspS/257S48BknCOAxIQSZISQp49Y9d1UXWoYpFv7PRNukbzGM+T
GRJR+43RmwzzKOZz6YTDPNRhImPtwa1lf53cSQtL0vX3Uoxig1YqH1wPzgmS92VFmCfr2kei3YAb
eoA/VYvyW+lgXOsZBorQaM2FiEH6upFdoTfu+UtM106SbcS+LDjHkY9TYeHfI6B8GGItDwdff7AJ
6Owsd55Do9POXVC9CeF6d2Wn/WonfqjJMax7u27KnZyzn9ICv9Mi5otjxWPVt+ldPoxTqKWzF06o
e3fM+x7U8zDQ3eKMgW60myNcO8QAU7qPIsyO6mIrPO2XPdnjxY6Ab011skn6ydlIwf+kr83irIkB
CqhFYHSeqpM/Dyjy+1Vzh9bPVW/ZUllARSysyEyk7gHLsiIThXtppwAnhYnFk9EO8gDJdpdMGpS1
RizHwskl0Mr6tZPVk6YDeEPYVh48KT8NjN83VmvYPGE5D19gPyz9BEtuiU9+jFvIGhPthyTbIcPK
Cj425q3O7qMOEnGGo6STvVp+k9ICK8eyYMtDAYcCf+PNMk24fvTBZx6Vdth5A7EO5FGmHE1W6T6Q
Kp2uEyBDtELkPvfjdw+RiN0UmLgIiny3TLHLZnjgCxoGsXfjSN8JL3/HiGPaNoTMdkgd6rs8AU1Y
afF1Kcz6rpzQoZERU1Th2lboIcW011I8vLsi7TYiSg7E4PJzhuSlq5vuhTX+HSZzHfLB6aNlGNqh
5kEKo/kxB8AxFql4kuxnY4dEs+WTNxHwSrpGsmPVW5OVPju72oqnQ1G7xjYFYBMKHxnH9CEWk8Py
Rg6bAoTk1vGypyQQF9fx212HNCV560LfD9DxjounBzB+G6TYshoqzZAV+x7B5aV3K2R0UjTQ0THe
R7O+k57fhtCV830UOIwkkYh3qKt8Gsiu7ppeji9GQViogH3TmCYWO0GAV6CF4E4TpdMW07UXfiqf
GIv/nfBnvhcaCvOztfVyMDIxQTnQ+l6Lk0CLkJQZFcB8JvGeEJ+B57rRwAYCau/azcCSYo+IKaRx
lCBAh1fdc5ND4bJIBAbk/NsJBH0+2XOos5K2eyx5GH9+ILMwXkSaP+FMv2wG3YjuhbQ+XZs8/DLU
57TPxKmcGa5tDThXRTaj9i4eu0yopxc8L7cG7k+bpjFQIqkiqHMROKVMnjuzBOQ15WipxU0YIWx4
0DX2LEPjtF8HZwEFYVcFliSu8xQF2bKHo4kIfQYhtV80dupTkQIECJoTVnP9eRrFcFZnt0Ps2v25
SIFOwalhpvYIt4NvP8xl7h/4ceuzlev12SXete+W6jojsnkWDRNDWrBpC+AlbdTd/I5kQJ9Ph4YE
I5JOF6IXfkio/yqMoD1nTfne+gUBlNIe2+OSFGyRA1jNfj4jB9rP59Hq0RD2JB6UrlEUoeOUIV+C
fRq01YiqPkzzUp6ZRUo2QVO0c/rq3U1ABXRDXHF/Qi0Sf8vCrjZaUiXspfzorA4sX1mHJtnVIey+
jzS9PS99i07N6BxahsNzq2dgFxOWpWHTVq9p1v0uu7L/+q7UmfqaksVBc3iOFj8k8CgO0eoCp/YZ
6sxfi6slFr/3tq3LiTfNwZ2i8ezGb5Caaga6nYHENrsLsrKBl75bZVwaG6k32anrFhLuy9YYsydD
C1JcpPlgJN8c5N9QgmAFL2UUbRik1jfQYFgvr5nGcIF05SbJ5qgIEz2KDkveHEfZIKxQ4kaWJqex
g5eosVgDBjtZZ/UOEPMgL+wtb6TtanTiLX/ZqFNpJDXb38gKkw4QJVIh0L9fqzJgazXaxGswgjkD
dDDPAo75pvbgsTU//CX/QdzF55uN0G4aTMdnd0wZ7xnsBxNxUr9VbU7VuV0PqqgONmIe/M3Xn/K/
miMMoP/Re/QCuZ9HQXCxPBg1ZuSD+8nmpN9IGzWmnavZCIyU2XFoioCkDh3iGt/dyk8RKZ7DNmjB
ZwqvAXLHYQDxt59/CrTcyQBOhtbdRXmfnHKtQEb5oceea98nw1MZ1XcZ48AZdVqcieriOzJOMYFy
CU2rx9txMR8kmsyEwzV/52WtFgKMJp0Qp8tz1BQlY/dS7I0xfvLIikXFC37Hb63uW4dhDRPojlOc
pxh5trY1L7OBpcQBIoL30rc8w8Hgg5csqtdA0SCR/S5jiJTDeNIqN+PR8eermBFCcjxNsmoizhgg
3tAM+TnSBXq4ncayCjLWha/mhBaM5oQLWedQmwBp+ZYZZkFsvyC7V9Z1dg6q5Sc/Nr4QgFZP9lji
aWem3TYhRWaOXXAdxWIdCCrXsMY2KVuIrdPK6kEvIDUObKM2Iq/TsM/j6sFJyThXVYlYdnmAaL9s
ycIE9EJo1ZpQlMRbwvSX7APUf3uJytTeYEVabqW2NHcZwhmWUWnvNcPs3pta/5TjB/KEZx05aWfp
fp8ycfCWDs/nzn7xPFEdeATKY0Qc/b0qIxQTUu17H9n1BlnIAcSoyK+azr5HBsOuzhPxPa6TNyJJ
G5xv7c8hFk8IEXq/CkE8jXnBLDX3IY9YvpRx2oStjl2SLd0fROZ9YgGMUZ7e9UeCJc+kBuG49A1E
K6Il2yqW2clE6XnrFfZyRD1wOSykDragNK3tonVyx/JxW9VjetCbNd4REJEqibR2onevAP2xCRPD
cwmfxEqr5DPSahcmOMkE8yWr9WolryQ73XKXZznqn500Psqxa1AFhjBJtp88DB4JqZ8G6ACN5Rat
0+xJpFkBuTWbGaR23Vzkl6aox4uzRu9moL6j1TbHYGi1NyxndyKwCKnC2NtGfb6b4jR+Ayn4Q2Dw
cm+3pvZq6Y6GbL0+7vy+ANnoVMk+byf/syV+3QY+2HoZzRcCn/E2t5FTGsggH1HC3vooKH+XwWht
vMwzHtgBWKe2TuRBwj17SewO1juZ8F8tsp1OkP5sMQJlPW1YT0GV16vmv30MrEE8WU1EaEMT5e95
/QtZgYQcaVKHS+sGL6CNo32ceBCGmwVvmyVbHggx/JzN7rTMonsZZec/9QhbJCV4Zgxe2wMKvAxH
Kv+d82bPKuedkUvLw1v5q1n1VJWqrA6q++3qW91/3kI1u0ukxvnILLRTTOQT9sdqJvp1Wo3YjKqy
OlPzzZDodFLlf5ze2m/dVZ06/KtO3UfVzUZXbi29nkL2dnkeAgmumVTXU91jCUM49a9aa7BZEKzt
uQZkd4cP0p/lr0u/jmImDag52j7ORHNWh3qdZke7QnxMlW05/1VGNZZV5JDeVbMZPzuGzuPgF9YG
EFH8rOrqwmV0T+3xoOrUQYebridjdPdVVbjZY8wwdruowzHtZKOi/VWnGkq5tOR3Vo3R9eZfdakm
V+ts/XSrY8e5QUTaeqjs3Nglfh0fnBqJ30prnKte2/o1KoKEqW/qvre+8Y5b+KpHpE3nJRLFzsX4
46maF7ZP8RwiEF59JiAuDinGa0cSI7CWYSdibrU1zGDYDm1OLCUq791qkHd2mh985tgLDnoskZYs
P8EcO2Rs+S8lUokHxF3eyjb3rtAP9Z3GtothJXbvx25KWeHr99nUnRFDKS64ZgqsLAByg6JadlZg
uJgNFOjHVct34Vnxhi86eCGgf192rf6J3lq5FaNb7vTFeCTd3LPF7OsN2q/TRiZNebDbikyPjiCT
YUKUY+m9zYZBf2u8EcBol61sCiJJOb4sWL/E1kda/7RkL9kpA2jsY+d9Ge16W8Cde84TRArqqfpB
LH++qKo2NvtrkBcnVVIHiMLxXkL93qr+qq7rzbfAGdo7VRqSaiHDNN133RyAU+vEtiqy8bkUUQkN
Nhl3WjyOz6ouqVjsAo66qlKAG94laYpfyND82WGZkIglKgkGZb2HOhTmH8noiCd1m6DGjV3HMiy8
dRh6ZNZtrc1Pqq7hub3rtOgaSHL4c7WdYO8+GkuhY56XzXvPj9fwBMO2qoud5KkoyaCqKqcaQN3m
1e9qXFdVybjMG702zIMqprOsnmei4l93KLGeNQEqKcyrArkCB31M69Q7ppLxFcmWv0C3X13kwvrc
iL7d6v/djxB/CRzSMvfqfreOg5G8TGTj2NkU4wYFp+oeyUD7ZE2rfk6TTKGqU4eh0iu82jnEqQac
05yXVfMJas7fDbfORrZ4x9rUH29V6mzOo+r+VuenxS89aFn9tEkQ+q1M7yuTlLHAJPPr7Fbnah0g
gjY4qx4aGaavbmXc5EfNBAzTmaj9prWNCYFedG8xgaBdxJphr4qGqApUyHt4154j30QUrSCfNVa4
dk5GURxTIQBVr8VR9DVOneBMkGpi7yXcNyvIwbdVNhHmtWiTVD+aEuR+N/bu21S241ForNhUaz7J
7Ni19byNbbjyQ4dVe9SyKHEzonO6ZghE0nL31RtKtmCBeFclpzCylzVPoEqJH7mvlu2gktQVT6qq
6mNWE0W93KkiiCl7g3faZ4POw9acmuDVSQYNSbBE2zlB4L8aLI2OesmiThUrpF7QX2ORozpbDBeP
MBguqjEC0fH6zeRvPWzG2eK5qutHfb1p1rHc7YKgvFMdsQNlTTf3OJJgGBaqupGZZyckKlQB+/sg
+R/GzmtJUl1b109EBN7cps8sb3t23xBt8d7z9OdjZO9FRZ01d+wbBRKmskAIaYzflD0kGj55o3zY
5Nvk6o5PuHNJ47Q9dJGtYevzyUmbQ+j0KdjPIDrmqIW8BsNTWdbZwVMwZE2HRfdyQOZ/oUsacFL2
BaisNyXpiU6l6pcuSPi6T3n2ZmnjxDyfUQ6zhpS5uOHczBF0Z2ep9spIssXz35FhRfp+RHTV68yj
1KpyqF8d48zoGO1tPOQcUEEXR9c96FsJErC5H741I5GstCIlBY1GP2l54GxDcgJLlM/Z9iBd9lFq
dgfCWEtszGU6n71MnZFvTT0LTp6+sxcWqr34MEihpyfDVB6MvP7S6QoWGG41PfCjkeEoRuLVKWsX
xYAWGZM83gZ2CdVQR0MQ1azie5v3j75fqa84iAniZlObnv+SEddKKubqqlJxfyYNdNFSyFa4zDHs
wrwL8iC9NmmjH12wun6Om/RnabvGqUE+/j600IebmOLeZFX2D3Pv5qdrhvf9mGm/kbc/JF5jsVh6
aKZ5w4Q8J4fdtsAlrGTj6ahPBQv+OszrTYAm/ZsZN+cIIO9PLUMYTnlMsQ941u3iptbU/FBoxGlz
Jc737hCXJL2jL0z6qmPvQmQIWy9EFzppH82+qAkE2NHPOvyuBrN99BptQefn7m5SiRHmcVhgWOsS
tFVBxtqz/jTHQ/46dPHCLkzDi1TTCr1RQBO3MO/tR7+byEN1QwVXwxgfo9pc+GVxcwAVHJ+aCo0Q
S8lP2Kwgnp7a9YmgX703F1o5K3Pjmak/f34mB0mCYgcIah8rJPpJaqWbWG8jgjf2xtSfcPt6DmZG
IIOh9hD4eoHLbg7qS9HKN91psWfJ8ieL1dpbP7vaU9voB9mH9Kl30+FduxntXx2D85sZOt5LViKL
jTT9W28ZE+61mJ8u+0aE4Ig14ya41FT0Fp+rnsj9UutJFj/nOGBKbaqz8rnxkkPol9ZbW1SYXObZ
UfZ1nqU+OX59utZKs3pqhxnDt0RF1kI/JVU632dL0arDzRy3OuEaamXX9IfeVWy0jHT7ftQ1hzXv
lG2I6KAZII3Gsie2+MZMU3aT6bV9rw4ae/2pnfdmFPUI1i512SUFCUzsVfp7qVwvlVWNRVK1IIya
DeFp6DPCkk2IUZFr1SGEIZTDpFosf4AkgM3ZC+yZrAVwIqpjq3P07KrzuQun12tV9mh12V8iK7nP
0v4fs4iLc0bE677vq78FCpjOHj+navtpx6B6453OT1mPbQ1HMzZYO1QbAORIiyxXiVqCQaMeIxhg
+sGDkbjjIewhU2qpGjzwJkESsPt5ul28Q6RNjnOx5HiQqluZjzDuiDIs56/tc9UgX1TbCrqMQc1U
ztd24eSHME4p8rjNARhDsRzSkiTy0haZjJ4IAQXAOez2NbPyt9Kvwnuped7kL9BKnICXnUMbK0dl
sGMW0nn3qtq5fmejtw9ipAX0whEVsFQWxy9SCWtyTOhEz7dS1VqgHJDx0qNUyymPz/7ggRxezkTG
M3uYh+j6h6XJtqZtVKfBs9SsbCDEOqCJItUIz+W9bS6B6OX00LbKC1wMeyPVVHesxxoKrtTk97WB
fkrtrH6U354tOK/RihV87JbfvQCLJl0r91ItMXWma+JuLVXPzpBBihGCWo6Vq0V+/5iWhHhJLJNa
s7Rc3SpVU19skgUEkqeKsdosmpNqkxkKMN17c8Zi2sRB4HwHQHxTs4UXFO9TY81/iFu8T0RCv5Yd
dBGS8uEL/rp86pkabvDGK+9BcKSnsrD9S2vM4Y3vK9GJPGR+KhDxfNCz+D1Fnu1XOznP5oRPsuOW
v/KssLE6TcaLVmIm6sagb4j9RL/OJOIbIvgsDLTAje/TMY9B4gTBDSnSYzzOr/acGxvkOIFvlKl9
185dgc18pdG9eVP7NHuQQrHt9IFoKE62/ncHhcdtn8BAd4eKfFpQ9QCugJ7DoVPR2OxgsXjteANY
fj7XTfUDuzrlbGnZ9Gp1Fd1ufNTwYX7H7+hnPrtbEvR3/VT6h9AOf1ddljxEcYRubeooB2j66ntp
xRqT1vagubr9FtpHUmLpF2Oeh4OhRPHeVdKbQPF+Ml1XL2Yd/Taj4kc3hibpnco5aSBGybK5GNYg
NDbWcYoCE+QHLzSSbwNJonSyXKBIFclKhxc7qUZvp4eklyqAAM9FcSQiH5Pyw2y4zWNMF1AnJkug
fanmwDtZHplPgO/pvgqRxzQdwErYxhybpvdvrW8urO/7IdeeDbW5QESvNmShgoNaEBGzkLsk8DIS
71WZm9eO8TCO33ScBoynorXd05R1yB+OAJTrLXFG5aQp5NXgNFUHuPM68iC+cfkJ1EO9T4mA7dBX
sne5nS/+jfOZzyMSm3bwtcrc+mXW+WjTpD84JO4BdzshEVMKxRzD29GLf045ZmfjgHYuFmd/Zmgw
Zat7uHDhhW71YftE8lY7Wji1XgIrJyofle4uyFXjHeTnj8GKyz8mKpjkgn5HXVdB/g4J1hcl4hBD
221UROrOOGYN+IZo0WMFSkVqUlRWqx0gzhMcW46Qwi91kC6jd+NDVnlGRkUD9hefwEbsYxtR/l4z
1ZeJ1Ore08l1S9VCSPE+i707qfWLwf1gQMYe7f5WmgzYB0fs46td4+IH7/VGC8oTANFSkyZtsauv
WvzE5YTl63M2+DIzd4lOheYvap9l9zL5QFrNqHySGl4wwT51fawrlp0jKxvy1e1Fap6udS+RkoIQ
cPrp2qajzX/uvdyGRcMJUjApOfBqYOu3nBC4yrRPKgzVZSez6vix08k+LDuVpRgHAn8KpIGzHEGo
e7j4BSpQ6yUDN70gvppcf3MWDcU28qaXKSbcMVma/tL4WBLldXhJs5AvXdHGf+zWRleaudOzE9rP
6fCrxIvylZjmdjKsEUuA3Hgtx/JnmCA0IfsI0apbxCm9E4hR89XW8BFTem/Yy7G5oQeXCnuIrewd
VDI92B5bR9985HtfAoapp+zihcwgoKJFz1IgjlLsq8Qv9sl/2vQpwpa68hDvtvXoeQpGUF6+h/a3
eUzDyHhxi854SWaFQR9My1mqseJ1Z20GHiKHaINtvPABm5wsuh6fN6SRR1RaT/ZyehXUB+DuPoLo
cNsqpXOepUjihtGuGcazE8TOc4s2+v0YK9DMdQBohRnAjsYJ4igHExEMn9CSY03jt/kW1G+z5waN
e4DNf69Xd3+KTPH3MPsBRmFX8AyXTsdaqumuVWlrzXpXa3zPpIZ5YHGcKwB216ruc9acHX2AGw/S
NBoz6bwuVreGXgUv0jbN/kXLeTGkVrdKf2qtuuAI/qgUvT09lIBD7q5NsCBxkhm8jeHk0aPj8pq3
aGfZk25uyO2SKTaG4FkKTw2PamHM91Ibfbe5j2r3WOhplGznZokC15Wzkb1FxFc+tXRCZ00SH9Y2
w0t+e6rKR68vmyctglX228HTb2zUZynoRyh49GSr1zbfHN7qSB1vUfRRn7H0jm9rzf5nPSBhnYLy
RtMc1zYXm6B2vF606QcEK5AR2lqjPd3qUfzYjl52zzcwuyeFfukhQVykhkGdrW5k00vDZ6012/OH
NjnNaoofdesHO62sMkA+ufMkhVsTJXQgBMBQp61UFUC65GLqYZfAUX2pY7988ZOS8JoXR0dpy6Kc
WGUMxDzMi3I7Vb66oe/7ZznYNPBGLFApNkzgP6WKDU3KMLsPuqh+qefyuSVQeIfea/1SJIjcmqHi
b1XooHg9DDdOZ/bcAHaGwKd2JFJBSml2/aJOdfzQxO5ZdkoT/j4awfvGO2vTUN5P5nhj12HP8xyM
t8Ycyos31h2ooCnI7uqg3OflXlGHctc0Tr3TrGAGeORjca0Yzl2fQNGIez9ZbH/2+Cd9aQy/gA/f
3/plf2f1AYrtITkpeAk//C4+WCGCB4nFSqdgBuCVWnUaI/vX7OYg2Oqz2gcwJ5QQTLfa67uWOci2
YfaRe/h66NlmBiW8HSMFIqnP11yyfeBjYNebYNBVZbiAmHjTaic6BnwQCHCrQNIBKfe9fqPOaM21
mmKQXICd5CrHdNTfWXcx2IBe2JWGep916RkTWOW26krosf3gnrMeApxhvMXNELP8c1kng/bM+tB9
mTNLQ7VduRDvaAkmGsUmy6cWztRGHXGwRJ2Y9O2EG4BX9smmnflGshi+U/snLWy8x0WEb4LEYE+V
Ce8xMG7NJlYPChaRmyJ6n+f5lYzQLmq18lDYrXvTZ8aEj9GyuRbTgAK8bVQ3iJZ9AWEx4v7U9ofS
CfFP1HX/vs9/cZnwgtyKsUH3edg6pkHmtlC024y5amaN6pORcuWhyuYbC8HZIAQkkilYnSU6nLwp
OTXaUF/qzq/32LYNu8ZxgtvUreed2upfghH/ABBT3T6YoWioc/lkAf94qnTzTYmj6pSh1niLTCK4
Er4p+7Rx2tuyKIiS6AP8rdnfBtXU3wIkOHU1goxtnWzzujx62eidc2OqdinzBpZWZrgxcLHZ1n13
sqoFERh02t4c7OQAQPgHUk3fFxO/k0mWfMvd6rfA4bot6mxE8Og3dqMA10va9kajRCcBuBZaEqzY
O4OvvWHDtlF/VIk+wasz65sBoMFZWQIeRvMkM2ptmVYzRaEbdeRB0hBhljxBMiIaWvVNz773tnKf
pvB8EUfZpvET6OU/s2tUF/JvKl/CpEZzTb1MRaU9mzA8TLo96V67HhLwN061NfIwuu3yKrgEIzOM
TOP9ncJiC72zRG5vWHpvmRGycno0KZzoDYNMJpgJMVS7qutjaE8/XFN1b0c3abeEAtuQUOgV7ICn
Ebkl2zkHfYgjRACZRssxCyrqJVLyBSJAvh3i6FeTlbjTRuaJb3mfgFhB3qo+cEP/1CkWMSNheLIP
mHK0lfVIYETfxKDLdn7cvHhuA8fMbXBdUo3iHNaMg7Fibuehb7ZlR0ygzh/RNFVv+yjSbtulcEyM
4hxImGm+CfXA35sdSL1Q01mhKE7H2Gs1+yBJ3C2grENUBL8UMg8oMUQoChHK+NlbQ/neImvOR/vU
5dhHOS6cJj0gB6KO0FM9psd3QQOQZ35iRdJuyXtWpXmPnXC2wQ3gLY3VkD/vWAuEejdBLn4YPQLs
td5NZIWDZ4RV+Hy2FQglX+3A4Zvx7QjychPiY4etH74HiQqHx2wJXs9pcLC9RX226n8Frp8hUGYA
b3T1FBCDmQM89I/hjEWaDmF+02lQmdrfA6TBCNjvvvGA89W2Q9TZwWGwVbcITRd7tehAKHcKBiya
qiAfiV5MEPgkFkr3Zaqm5zG0m1tCjdl27iZE0bL2AfbyM5HmZmOhJ3/2Jh0UqO5bZ8d2L4rfexcl
8d2LteB0qrj73rjebRkxzJqNwjCWVtVpRmEJ68JvA0DUY9V13/A+MOAE28FeKZPpbsCr6NYheFws
BOIg1V9Sx70B/zAxyx597uDwbWTVTnQjAL4Ux3vd6PxNU0CiyOKKQEUbmGTdSutUuVWxsRK7PQJd
LwDFeRagGz4GB8jMFycnKaUXaG4hHftSWp1LlKfQdkkcH8upNY99XXn/pN4rXKZObf2fs13v4Lzz
LfUWiIzyMzL6bW5lwUXHiHurV2qzY6XunXqAZ0cLHCi4E1JSis/irYNw71gFQQ/V3DFnvPNGa3hM
BzSKHGqIyST71gxe80yxb9aiGgrnWrWZ+Z/tGopYPVv3ls/c0RsscIxuBtCz8ryDH/jeNvRQX9MY
+rYsmTe6GvAq+qZxM9cxaVNmH7/SXN/nQTJd8Ms+dQhFPWlx8NtaHKKg6tyiWyydkdUZH+KlWMRz
zHzUblWzbp+Gvp3u23gZual5ZdA+1RFT3apOj2XgqOE2dXiMYMLOSsv6o+tTZh5W9J6kOjqHZvFo
GaN9GPOI9fdS+O7d7HXw0Fot3jfdU+o0ySVkeXBJfSfaGQUEANjY0Y1lm096YMDe8EZ6FDZrA4gr
4nvxflDqpxljOAJ7LM66ReBMy06CAbOXjDRUYWCJprV4XYHA/E+hdOSL8Lc/FR52GUaIpJZfgtQY
M68lzIJfg4Ps+ZIIUGZ9r/vYKWK4BUcCEz4PjnXQg8aagmFixelzLqGRWwSlz3TU4qYxp0c1nEeo
Hb69G1Gl2U5LFZmCadubPCwzdQGaOWEKr6RDenLWQBd5ZnEDIuM0TDBSgCvdd2b3pLT4P+VmnOx0
zOvmrWDmwoXAb4E/2zvDlMMpmN37MdU0poJd9uCRmrvETfU+Azd6w2sDtGHxPRyi9E3NcYnx2l9u
4dO5JUrgLKGCetZZ6aR0KMdztTspJj5hAKw8ZefL0WiAB0wqpVQAe/ogBaY6Ny9yGdziXqM6yM9Z
XDJkj52zwygXeAgpBUBwxbwtUEyLnMLmvbC3JkPe3aBB6a0BCigdwKqk4e8hOeLfxQRYT8kcvodI
wSE+epgCv9w5zgjBfcEbAdDeJRpPF/3fVEF9q/7Duqa9aYfsWI81n0lQgYmDlayaQBJq4XHW9dkJ
vxZ5aXxBQh5FzvFZTwLrlA7K80wQYKG3qsfKXIwH4m9qZ5xibwzJ1u+8ePbOYWTdx6TStqmOrFKr
5gj/GSDG7RvX1KdbLY1fR5VVKt7byCiGUIYXk6bKR9cmafh7QIHerwoQQVZ3B5uEN1iu0r4KR6TT
n25wtBdguy7S2MrEQsBknNYWXH2e9s2uSG3vERaA86BOrzMIvkcDMIKdB82hipMvJRMD5CsjoJUl
yVSpzqmeMefD+DvOFeWYdG7I/MlIgb9YuzzojG1VFv0JdkTx2pl1cxphi2ylqidOA964tvDpU5o7
psv8P21n7/Qy+DXZynQs4nS+QfjjsZ8Be5uunTwESLk8BI1WkxlGCtPpnXRv1XZ1LKGBGwHsDCVB
Yi7j5y1MDXdAKtgJSTIWwcaZx2zPKvrBIM7BKL7LMgyyAYt9z+1XTMvac7ZgZsoFVxeCsDibzkO0
4EZrY1LPACPCBUkqxaRH74pi+Pv4P03SLodny2tXX8qA++q10Ok2WZFSCtCz0UFOa3UV7PzDpBpM
DMPXuAEp4L+MTZAeAui8dmvALRrGF4TKUTfE8+6qqyEYIcENZSYLBjd2UPJeBDdkR+enkCTHH5Pb
BBdwWda8Z7LKL5FNeaOtCi7ZSTaTmQgSLCz+vaEuQPu6rY6CUKkcpwVSyFw2uxQ9cOugwevB3ySK
tsQRaA3AYu3Jqnx1lHyXqAHOlL/MfgDFvNy4ZrmibK34RFtL1HkvUEVpHOdsyk5yZOS03BlkEYO/
57fLReQoLVSnje3gGC+/MkFrmgQswmeLq98xaNSjKIw43haS+3AGw/mzW57faEbOKUeNWnLAUiRy
/2UzZolMSgvjO6lmWXUMS0XHf2b5TTm4zwDvjJP8SfkZOJ6GUTUgTtJXewyof8l56RjAMV8e4/UJ
S6PgpXKfrIu1kEbXtrHUuyNSK3gyAfq4Yn+lN0C7JUM9Tum4V/X6u+CBpRiAUXc1/DriqUiOZNVg
Y0ZUOSljvNvsJel9xXmFavCth7m495qQJ2ojIXpok+ZFnr2duA8DcZ/DXBsM69YQobfH1J30VnFJ
HZZ/bYhm2/rQwA7rQKibYCePS56GbJWaS1pXNqUXWKHuk1fuNl7R5xd8HT3QZ7K5FBAR6BvKscJj
mbFlSGaACMCcsfg05/2HTTnbwZECJLJr5Jfr5pz2oKHs6CR/b2waYtTNLm6TL/OoX+TOXe8S1NJN
YaXTTu613JWkLVj/txriKwsGQJ6JnCFb0nbtDlKXwkhxDGm6EIgmoo9D9ywP/to15dasvUH21EQ+
NxUY9p3cCvmRel9zf9qg0LdE0JnlWtWPdrENQe7yen/N3OlngFfGIWM2QK970aq8hWkbHvIZonOr
T8/6MnTIZzuLbec4BzNIYOz4Nip0TpRwG/SErCQv/r8//OE3yCa2V5Dd9VC/Hnl9eqjJ5CBNDH0n
Q4B83zvkxk82gKzxOYXLe725VzjFh7fmA6ji8x00SOMVEazJuTkYYa7N+9gNvyldpu7XO8wgeNEd
F0r3Orio/WOGieVBfkvvVw+pPasHNBr7edtk4W076Aowj2UcWl5rOVO2/rXN68oZ4YAw2UlP6OP0
wBSGpcvSEfQRaScTjvXafZYD7GrmAFPH4DuYTtKDx84aTlNusSyp9rkzYHzkLuDKf/27dpGe/RCs
sJcbwBUWQMra9+b4ztUXAKNR2PUib8PwtgzL0pOkurYVRH+WEcnSZ2fvO9UAZiV9dAKFMVKOl2J9
Wz900eum7J8rbzh5jbmVnnA9BVuBo/LeNiQIZCxkwd4cUeg+r2/42pelTarB0gvVvj80gPSOoRMd
ZJ8pnV2OWM//3AWlLk9Ntq7nSP26+Wm/VD+1XbttWdn236EHWzkS/Kl5DuDKbVLgMUUKyK23QTgv
Hw7dg2ga6CxUJ/2ADwV5euYF8sQHW8cY1HnI5/bJYW7A+vBWJ2Ixq8WmhTqRA0oZ6u7GWrCqM+bx
+eB2B9OcmUo0urpTg4LYTY/AzIYE70F4B1O+2EWa81Dvgqh8cLLqw4OXvyr94Po6rXVpXLvJ2lfk
kGJI21OP/aB0RinqZbiWLT2BvmTGcJ7k7stFCvCME5gVul3vQ6vfylsCq51W2fzQOrjGP7mFiJKs
WyZcg/eQ6r7awqUIuWFdrKRn4uBQQ+IF3zAm+lvUA3dHxmQv91gKeezxMj1BKJc18pT+yCf94sVG
dlDn8SYxSwTKvO4kg4zGqN3C2S1Rz92FRXD9AhjtL0j52VkuKE9ethjp24UNY0fDr3nwHjGLc6+Y
ZT+xX3w8zw659Ih1MFA11Tlz3vr79HbUdv0E8X69i2XmMJImy2cmczNr51vQhYRUAi/gH3DJBjNx
D/lROYTcGpQTA12UUbP2Vx0zmWyB162Ok+ucJ4A55HOP0CPRKI7sbYZj2HV2dV1FRVpQkHPTtesg
DJf6vjYS4yDXl9/l29F4bvWH2cjbg2oaT/JU10crW3nX/YyNKdqMRYHSPxTyvwu0deBQ5Nsv9evE
juVpiSMNywcw/nsts3PY+W0+3CHIbp6AplUXYe0MUVdd6At/yjDLrs9XnsQ6xqwPhg/07xR6pjl5
9c6CII0shmPgcFLwEriM4DsUAvclt0yejHTrQCX2aAEP9rFtl/9G9kmxjujrk7x26GW8X2/Cule2
5JD//VLM1UbYS3fyPslMQX6MVK9z8bUuW9fGOcL2gwktwgwy0VU6+6TisSiHyJ+9TrlkE4dNXrXr
Jnntv7D664dSfueHWcb13DJ3t8ACbkkIYo/Bh17mryRHCF3LazIXyMFsg8n8htYK8eSwT05FE4bq
Xg6/bvrLFzQCDNIF6XUeJz1VZnRrsbZNc0bKQUMpUgMmtkzC5N9ZiytKUuof5rLXX1/OI0ycu7FA
161nuwGefrDJUs1b9HoLklA/XPkhZn3RXV09y82WSZ1srfd+bSMRhOZ1AAFkPVj++lpdz5Wt9TGu
O9brfTo3yt86hDoYwxgzZeDsAALkJ6nLm8cdT1jGL/uvP34utWITKYP6YRopj/Da8+bvAUT7s3TX
CCVdQNPLMwi7DskN6Sn/fVPOvg5VgHKak1umu89UkACmyLqE+8QJEYKH7F13rGtA2SHFepxUB//n
oNX5+frrl558JXus78x1PnPtzNLq6XlH/uQ/751sXY+Szc91Oel61Q9Hff4Dn89SNBIbrf2qzUjN
yriyzh7k3P/Wth4ie6/zbNlcC3kea1W25Lx/veqH5YwcLQd++lP/re3TVT/9pWAZ8DGaq7sQRt/y
iuPhTK6imq9rVXnhpSCUAjkTGhGL9yXMthZr25zhCQr9jmOq1mDzepAMt3Lx9dAPe2TTNwMQQqTg
rz1aXpb1jf/0Uq0v0PqiSdt6mpzxr22fTvtvl7++rnO+kPuLGLTfuHNxaGNau8yF5cO1FteV7Fr/
EKv4b4d/aruuJ5bLXv+CXOfTMde/MCTeraYMf9TOC7cyNMgaVLbWb7SMIWtVttYJ2Xrwp7ZPVTnO
7xEM6H9qNZIISWFD5OPlJPfO9Fa68HVTWqU+E8pmWZ1V2UH3ipd1eAdMBW18rSvzQiOXuoz8zIUC
IkpWZrnX0JEfWO28leGB6D+SrA3KwH/patdBw1aJIcjoUpQzJEzE33byJKVYh1upSldwZNG/HrN2
g7XtUxdaLzMGTUrIwoXpNaizuescPZ23sv5NABgQLkrG16AdosP1jZebshbXYXWty+3616rsWF9d
qQYEUv4O31L/dAVpm7ME7ISW8Bqtg/11Yn3dL89nPbPBq4TFW3a2CIwYS4Tkw8pxPUzOlUImBmtV
tj4dJ4Po2vbhH5c9n04ZvErZz8YdqMDHGioFrgFyBJFyQwPJsXy4Shzx2hcZuvwsybKT3Jky6fPs
NKvOpskc6yRPeH2i13f/QzDzw1RhPVS25OFHRU9E73rQNciVO4ieGHGETIqOVvYweyXpGNRctOle
XtFrnFJ6wDjrcfOPvMh/o1q1GuyxziZ10pAczPPsnCARDEsc0poUdUO2crPWfStQ0D8LrU256A47
s4UBGQPyGvmwdC04mrp/I5xtiwRApKJdI3dVnkudQWXSq+K1jOGZCJ9cXx7w3CK6017jmZ9uv9zU
D4/ounS93nVZs8jm9TWPSE7Onjnt5S7Ln10L+QFrVW7sp7brqk72fCZzrkfK7vVf0sNQ39pY622w
McQqLsj9966Ix6OBEOBehzFLFeoZAqTFGZ9J9lo6uTPDQaZn2et5wDz1JMG7qQ5eIi07ass11KTO
7sqgbjdy1Nxl40mZS3On9hkgvWEoNk3Eqy6Fl7nm1vYAeGpgim7TxD2oUWjleySDMFxmZb8nKglq
eHLOjR40D3CyyDUjGgvxPHNwL4rV29QfXxdE+3OADOwz/Jt6h2rciCoHVWnLEDzKEtIT9YgKRGxX
6XPsOSgLmt3dFKOF4ABbOOjk9o+e5c+PadX8hO946k2tfB9zE1et1P+Wl0zJa3zgL36gghTPmtfe
m63vHtF6Mrt+QMJBa1HHGYZN0NT1l3oG08uSvHzT1dTeoqgDvCpCtkstFlsAk1DynFsV+k2qipRR
TJKpKcFxY8RY3Y/LHkJJmAkMOAqEiXZsCru8n6ekupctKbKicNA9y3OEhQnCW0Uc7MoK+SF/Gr6a
JM+OrbpI+WVqZWBHghLHbgkAb1yflVtcxKheqxA+DR8jURUFw12bFWCCvHZgPdwU7gWkBuk1j2B7
i+rX1E/R47AUEF2iR19NviGrqZylqcww6UZ3EVWuAuEzwyJb4wSPDWrYjyqZ0MdU0bTtNI4BKwh2
xLYHtCq1uZc5lqJ4yG6mYejutaTzHualqDNgezZ9C3Y1R6w7Qj1Lt1rp4Io2kJ0xJ8zmxlFHF8b/
PSXRfH+tgeZA+dehz63nV5HlPaAyE22rsN2ge2rsHc0yd9PU5Gi8AaYvDM282A5QZ2Ct2k639aTd
YAWPDAYO4KUXlrcVVLvbZinWKv3zmBTEUAekjWy4aaV+yWczNbaaaWgXKYop+J/Goq+U7eTBcvfC
lGAzogavvQ9g1LXH/msy5P8YpNLBhUP3590y4TODTAStUFSoxPTzb9KdX8I80b9OTQJaAUGc12DM
gF2jg/Uwa+SSrSmxbio37y96H7enNI2Lex6BBuW/VZ+bUaFzZal5pxr9a41q0J0bJQ+DXTVQX5X6
Oe5JHDmIPe6lKjtIhb4hv57v63HTY9yxmZbDYy3FlC8Gy7WcRwabJkeBdsuYsftwspV/c9LZvJFL
1Y2p3TteeIIchlNnhizagQ9OtVt/QRskf8JwTq7XrY25fWi6dp+ryNpsfSyW+yB7wahwJmhfNKyV
bfMGokXzDPe8vyd0fJYaRrvtM6Z1kKGyEbGm5Qhpc4zy80mJ+6q66HHhGghQG9oPEYtlU4FBd4t+
Wn9bD4SVyxS1E9nhoGRxRgYzAc3GrdBNpT0itqltpSq3J0vV5VPlgAlb7o89jgBdqmWiFx/t8c/1
30mT3D/aRQ3nbLl/qE6DyMsmD396+sw4mCinyKYUVTDDcF/r0tvGFgnJD42yW/Z0kDt2wwPAGRB4
wbAB14WlQlkxKOn1P3UdhKfeHgI03sPqW1keZH88hPUh1VFtqmbFIWCtuLiFEw88N0EU3HZLMSTo
nriGf/ywo+9T7GTeA9+O91AY4ptyzPAwXArZkjaTVTaWDTaKarEWNfgN/suBcsr16PXsbsQc8P9y
SuoO4CtU7fj5Mm1XIHL7NN6XKtHA7adfJ0fLH5mKUm9u03bhUZB2NK0WBiyKlHfRUuQITNxJdfJ9
FAsjf4C8rsYE15fdpYpy+WY9SLZw0Lvhw9eRR+bk2CWqEpaVhyfGpCgX590Cio+ylOz9dKpU5Q+3
qI6eHITAr6fKX/twRqab+64EoPF5x/KrpjKG7Pg0F/Y/KfakIJdmN71ppyq9cccIwImG8maXkWdU
yVbskyLUXtQyHG5dvf6Rh5r6MtiF+qKH9X3HAHtPbhqmC6KDfP16A/0vp271GxtoybubcSmSOeVd
iprBe1QpX+AjBw+y0yyDO7+I7UfZB1J4n0Koe86XI8f6PRk081Xzo+JNS85yCN+c7EVtGuiX92Gd
Trd9oKV341Ig7qcPGzOp2bSbecOYDRpvqcoxEE1J5PjubzUZcC91iV3CXErfM69GR1sz2q1Ujb4Z
TgauqbvStFDE39hW1z9jY4V0kTXq+whC5XvTY4ugwtc7LvzKd6Bg5c7OfPM0Ypn5WNrjKxCa7qtV
fp/dxv1iKW57ycoI6SRb7742M0AK1bHyR0R00NIN+z+BY7dfgWzpuznGRdxu/FcN8Bkatu0A3pOt
OGz3M9aw8IX/pwla5N+dn9p0ywEVm8235eDVe/zaShTmnOI1Uyz70qTdhOZ2X7zqMKafsX7fyE4F
GNsrCIwvMHnVO2my/Yb8gjuUR6mOqEmcNW9KtlKtY9d8nMnSSU2u2A3qnYrWmw4j+iaYZnAJhRUa
NzVaMdCia///MXZey40zWbN9IkTAFNwtCTrRSGx53SDUUgseBe+e/l+Avhn1TMyJODcIwtAIIsCq
vTNXQmGz8jNF97j10OKB9QQtuyn93r5Z9nSN726E1pt870g7mXzuPABjoqdOLbs1Hp/oZlm1I9VC
phB1x2XVIoiIHEjdPy2rkzK+O/zmX5a1scvuuF/nd0aMvscfgn0Y9co1zRr1HPnYiEOfuKo+L+8Q
+mzATnTXwm0ek7hRj4gV+quuN1wqMVT5MnFOywHLdriI20KpssuyaVkIKEeRhYGhanUCVyXpsZkV
XJfDY+xod7m41rXcOq1TElhYbcCYF0drtOUxajHLzbDg4qioLOq2dMDMqqMXux3QcSuqb0PNJgp8
NB8ghKWvqlm6G7iZxX5ZxaODpF6XT4UYQFIaHVqC+TCtG/0VTD9UNflAurLaIBQv01dU1NkOO769
1el9vFqmccwdxbwXYWafi8REYDEf1ozqnxG15IGfNu3MsE4jjYhHzryYtNRfU8Gr0e/+a9vPIcsj
U2n+lJ2u7f7X8/UGAUxrxbfVMNWXQSmRS0sH9B2qLsEv0Z9c9R/F0FtPtT3AB8p1ecpCw4JsXKYo
4vrpuSud63LoYKSnKjLcl6rOVc+pYvOcFi4BLFUFLQUu7CN2pA8F+NUmlmsH2dBJLbionCF+bzUE
Yqbh1LeuaIMbxbKTXZSG6j1UlWq1vLw9vaiFW3+09I2QEYkYDuNo7KnZFlB3C/PqWjDHudxtwJZa
vkqySkLGhVF1Krinnqwi9Dpfj28q4OT/7Pg+Ztld/GzFR4L4GYy/p06BGnvL/hDd42l5tdh22GiV
2AlLWxy+V5fduqslw5ZLO/o+MtD0qykSc6daPd7tn5cwbXG0kJff2KGpbFJN6sRS9fbeRO97IOum
PmmGsLdWko13IzkuXteo9SNXo4r0x7HfGDtfYfMoX7X74PQJQ9JBmtvrvdVI8YEnEVik4D7Pt4+L
NktsTCrBtKnKsrrEelPthVH2N5HTmKT7+gWxBK0NHwuxKjc+nJl6ARbL7/zXOBgek0gofxSUlt9v
lOUaqDhpfo5p/x4qiv2iWXUG7Vib7kMLNjhDlOAWC7Wzy2aouKr46bFLY3NHOSC9dbACoXGuTepn
3MgsfwpfuQG/YT5UPvWAHGTUSYywGYQngSP+ZJCR9bZ7CIjmqJtfXYtmGU5x/eA2zAnbrtRu0W20
yHNIWMJ3ZXsU13x/r+sGGVSDPSMN1JS0OK3Njssj265oAYJAOLcJWBfya35pdu8+5Kn7oo2xchad
63IOwPdWYVrdLKutAXkut+P2oMcdYCqNcdmhLZC6ydpxHwMM6auyD9VzVxb+Y1RNr7oZ6JdlbZoV
4LZu3i6Hupp9jDTTv1vWwi7YNWmR/hJS9x/9iV6iNOv7wrDtR383+Jn9GvNTuWsGtdnZTR+8SX1X
9ZX1VqDIIjKnrPZ90MsXYu7WnRk5v5hHngh5kJfKV4DnB5g32i7UVt/b5h2RpONMsu7sZBl2wI5G
LiLAa0Zk/FniDk1gaqEdtI8/B9RGZXil1ZrbnkjBSzsv+GKMXk02sresLjto2MpLPZG2RWT1EbET
7xy0JeoGAkdX1O7kxZgXFijeo6MY59wup19UAV7aIhrfxmgWejT4OeBAgdxL9Zd46se3oYrM9TBv
j+bt/3m8A3Lp53jf8Xkd5GnrOnAAvv3r9X+2/79e/z+PX95XL3uc267YiNyM1z0T9mvRj9VVt4W+
s+Zt4DKq67IjZ/L7vW05BFBkfS3mbf/1XH45wVkp7i7W+U1cFubstnTLWt3yzcj+2aYSH+3mYvtz
2LJziF13VVX4DYLiVskaE8Mknq9Bq/pgY3Otex0cGy8bNHm7LAbB/0t2T/pKq8uNHibqKSgx4nGT
WlYgtKunZl4sq5ahYLr/Xs9Kr2O6BuvxX3uX7T+ryzOWbbDtjnmEoO1n0/cr/ayn3PSmwbktOF3v
HfEfEMnc1wQ/E1+qIj+4Pl5SfbB/jVbnvhsA6KgWuv2t6TgEjibwVmSqRnRfcRNjPD7UhbI1dHd6
hsjQ71pedQGePmHLOizvEWbI+bqyMc8kYbsXv9VodM2vTXjFrc5Ze0Q3YpI6YBhbvW6GG70KYXbP
gTtLos53uI4ZSsy5TL6WHcuig9W9cRBZ4UTv7INIRQFcp/GvmZ0oVwDRrafvXWLEkmmC6WLAjgFC
bosVQxB8MfFQ7ZQy63ZM/sDiG1+laN5AjPTPUUwSfNI23W1Ud9pejZvs4A+puISBTiaGUkxPaZh+
ITrMvnhySBz8jSIEdCyif6/kyeyMoQ0upazrq5wXhsrwMJTgEucDDH22ItVINsymuGgpvniQyeqm
d2V7WY5fDiPgaUNo5EgAGnCaZM5kRzJPlmyXXANgHeSq1ekd0CECIkyC0YxWHbbkoFUXM2iTXYm1
5pxkmCqMQUwn20FZjDveOtpZHx0kKOOjKyLzQNlD3rjj1N9k5TAcFDUqjpkhCfbxu+iU1D6Ip952
TkkxkvVaUSSJ2sTfxk2jksCgVlvHlQNGV6DLAKC6O/oTxSaN7fbqQ3uCG4x2kDsOaqCy6+6nlqgf
wp2Hh8gEj9yKVdeGFKUCqT7W9KDX4aAaT4PjwPKGe/pM9ky3KqNxOPvkUIGgzlOvHMMIEhb8OH6b
MHz46fQ7qZ2NTx7ZC93rGq5NNHvtp+geLelXZKnTbyUxflP4xV5uBhTKA0ffZg0/zn4vdt38Ck5M
fgc6sIKIh4EJlTUC6URi8luiS9Rb8e6iNWAKmPVH2KjDXUWQ+kzjn4CuVWfXHFtQyFwBzIyKfVZr
gGSA9w2XGFoLg/JhnwslevAV177YGm7aJQg+FB2WO9Pv913ajy/CYu6kacGDI7lStDGXYAPU4SVC
ALgJir7bL8/S4+RQGb12k9ta71FLlDc4gmKmqrMy2HQJ5PCb1fcmMQJEXA5ZHv210Zr3LBv/e8/P
4UO28Al5g5/XWbaVpYMPjQbeOiMx8GIWDVGOjdI+tQRY3gy+moGv4JRk8LapW/Y4PeZViHbuZmwk
OZfzqi5GTEvClIdl1U8rbYU7MV4R8oBJzrKZFMwLPQ/JeyrEWBwHNylJsODRsvg5Znm0bCNpnKNr
HYlSn6PG+v943gQwqsCg/h+vvaz+9dY2OQIHRkKrv7b9PGV5/yEqppssfanHMHzgnuuvZGybB93H
W9Hlxr3q2v7O6ENlPeX8m21XxndWKffL2vIkYbj3TZu5Z9NU9qCLpovb1lgKm7x57ga7XBm9Hbw3
gfKAocj9FJq2zR1uB3DA14GW6xEHAOVts/iLYsYtdJD4dxlVMT87dfMyx92vE7MtztS5jyoQ9zNG
gfKca2W4BWc6rRKhluefHcteBlj/HCeI5JGNvVbbJyQyJDfPr7A8ZTnwZ7WzBntl9xU9y3+/yX+9
tDIk+IV0/ylFowowc36TnxdYVtNe3dP8im88p1fsUzsEBBARHUrii9KFWEh0+05AcrxLrfnuq0kU
BiJ0vrfh9CVSKXX2NqWCs60SXBKroP6/V+dtJHX352heLNuQYGobctHogsx7f3Ysxy3bykrNtqIn
FWBZbSwj30RgYbw2Hinvl9XvCOOCK9XqVQtG7G9dMT7ZBZP2aqz9+3zKOw+pWHfV2xgapj1kt44B
VCUG4nYeza7fS1S1EBwjNPvEVh3M1IUJMt/Fe1uNLnmqltuMue6dCmuXigHV69SsFArrMnvk04Vr
at7Oc2JBQDEnId7IFH3x69T6KEz/RqWQGUDCwdeUVAlD6UdZNBb4PooMNDTar2F0T36eyw+jjt8V
QZWauyUCelRDptmRhiVALZggPbMp6x/9qq9hmjOBWPYOdlgcwwwr4LI3J8Lz5HdTvVr2xmmYkXkJ
U27ZOzZWeqkU8ZbMr0THI79Nq/J+2RcLh5oToCXG5NFt0ajKJSZJiMeBOUW3y6NloWbB66Sr5eFn
0/KINNTQi8nx+X7Wz17VzuxdTCNqtWyz6xDcpFPjOwUOuv457ud91D4710JaN/6kc+wUk0qFE+l+
SNyCFpFP80RLtaPrtNpRxUeFZz3SdukEKmbZsSwGB2rQWpmPqRRlLLc/z9F85aOYCsh2/36Zvw4x
7RgP2fLiP6/WEdOx7uyx8L5fd9ntpzFv8deRk6Uoa+KwhGdYLkaw+eWVvsIiiIP1rycuO77fcvmA
Yab6W1eIp+9txvIJft58dBO+gr7dqoc6bLz/+Tf9HP3P62qfWQC34fszzGdhefTXh50/3PdnWvZ8
v2lbZLcxYFes4juzcdSjnA9bDvBFRZlnebjsWRbjcvqXh8JpQTf0v106Qmel7beMNohTG+pznUTl
uiLAIoiwmgV1/m7KeoShh6axUw9W6E87223/IMsdvRSwohp9dHpCdKSwyKNw4YO5fXsI0+azynx3
y5jp6IAwjUo98jRrnFG27oelEJEdtyul4kYOaFaAw3dcaow16VZOlTwxz9xjwnsUdeeuOi47uB7j
Q+WXiIvbRy0YeDFsfhCxk0un1ic7xn9ZonqioLNJqW5Job+Hsj8pdD1HSSTiCIKhmBt+UqHpkOD3
3eMjZprqJsdI0a5Vkyh3asyUtyDP6K70j4KxCPFy86Z+6LBJpcn5e5tGiMtqkn12+HlWQCXPyyqQ
S+SmKnfLDjxo782E46psOqyc031d3tep6O96BkKNXcFCz5mS9xOSEeBlMR8keFQKQlZIyCH2oGxt
yA7NsBqwmgoXvaGZXjptIAFsXoypf616fPyZPNpBb6L6ZyGpFq/xmA1bXcIaW7blEBh2EylrFEz/
ta2dGEiANNV3JSl60jH922xegKNwC7u8ayxwTWkDF2dgDHM3zYsoNYq9M9rjalnlDmLcxdAoMAzV
35t+tteWeI7MxrhZNjlKqcMlGybiQmu5WbYtC0P3ddpEMBuXQ/7aATHPGOvvN142m7qkvzvK/LC8
8bLND/uV5TaG14wVHev5Qy47o0TNj6YFgHDeZFJWv9i24vVBGF9lsZEYgu8aTYuu9My/hqj0D71m
nAGRp6eBsKq7ZeFMsP7BWpnbn23p2OWEuEHmT1QlVrA0+gaZ1+1NYibmHcV+8/u5bWRtJumTfhQ2
NSlaDpM2PyVjaDILZ/e9TkJSua1kKtbofNkfFqZ+nAfPce3cTi6jg24q6RWVrbhz3US5NaNjMK8Y
UfzPYjCr15aq5c0o0nlaiN+H9D+EGT/HDQmUo3Ti1ru8kK1Ki+yK6I7Au/ZSyNH7/kZNRRSgNW5W
UJHrW1llwVVQJLvqsbwv/GA4LoctC4Zk+opYoGK/rC7HalDWPbNEOb48a9mGoyLFkpCcmcMNa1cN
3Ls0N9w7uNzTjWG0b4FfQQmZt+t21pEkFa/82MH5vxwGAfNA5z48L0cw8rtTI804RhPfPzlGzV4J
XOsOs6h9R4JYudFChyyDYbLvlh1aA9xTLWjOLKvLDoAp4lKmDBhJ3lAgx4YNrWTDWHcR99+kM08/
x4bUTgkzq+1dqpfx1hlRTICzDK8FbgiPeJZkY9iQ0dZ2U/pbwzUgh8NvuYJ6jq6iqfGGGgn1g4F6
qGOkhArNWSbLgrHLRFoWaZ76NDDaKALi8BTCQvyZ1OcDHv7n0bwKX+85b8jyI1vDRX83R6v4hEPf
LI+Ia87oX980s0uonSWMy6Nl0S9CyXnBpBbh5LIRdG27c3U63kMM8EWOD+G38GrWeasMu6sXVZ8o
szTMYmfjw8+CMTJWh2U9W1wPnciexWw8amcnTTV/BLKJcB5Zi//ILAG7QYOkKAB392ZZ6GUzTAQc
VTN/498P9dT9iBIdBkadg31cdnfdhEN0eRiDnQH5n8S0OQDn07SDsvd9xpyRCJIEzkjsWLQQl7P4
vRvYy3GuyuxgnxB3gMMM+4LYKKOhYLFr/4yt+PShRaSy3A3Ef3mmdh+Q63gj2+7F5rQeI+LAto0m
3sJRuJthVtUmvIx0j9xxss3y9/6c7eXR8h+ghxVuRMC5UkhJO6qt7lVJIPYNQW03liGLg8UkISnj
aqWo7a4X1mPKX22aAw59TB0q/2G+AlrFmNwBSD8pphdXmJhnU1o+K67t+Z+1PMqANmxKsCD87nba
TQ3ZIigtGl1GAYkvSYfTXycGizLnzXJrEIq2tlaUzKfeT8GtDM0PkYXKxjBPsq+Gmzq0+u+FIaLh
xtfnM5eNb5mmlzdYfssbNy+Bji8Pc8fttM3ycIleXR4ti8T2S9ROLjSMWTsv5ziWwigx6DDo+J9f
rMK180OUAQKYPaLzn7kslj/4Z7XNDMgyGrmZ/uxhmmaN4nI65OI5XR42EwWvPLNH7+c/s3xPf1aX
R67WE2+FgZebt4QTyMKYZX8/C7MV4a4V5jGZtffL92BZRPNqT4tjO0X1adlU+CbhDoHDaGSJNeiW
RANL6fj/dlL+SrW6In3UyPGAza6x74d2q/eHBMgXJnnO6cyHKAUxBstiWY0jKMRapHxVDCn7I8GQ
zWqq7Y5UFCUejrYjPYOYrkYO4yrIiNYNyaf2VKdkFqOr/o7az6ebDg9aMYN1GY+QGysJnMNKP9I6
3+hZh280OWeyDFcwymiUTkV4stDCnAO/XdNvr1f9mF0yjZ+I3C1Nz4WyelTLZs0to6CFTmWxKNsD
uIF5ajupV9z3+n7qSRCyHDJp7eemavKtoAmDir3tyGKpg23UEEQp8pXSZfRHkAl6/OBy04hvha5Z
61EblY2vNMTCdPoW9j94uunREOkhLwrqd0QSRbV4LfuSzMIx3YJfijYmRj/ZtKcwqNQVP444k0Mp
vRpDRtieAL+iJ4lp6SoqrdcgpqiCl2oNlC3a9uWcEd0YqHApUdCcXk+F3pNv7NReAaKidqg1dsNX
bXNinM4lKoXnT517CsYkXkcEbPl5rMI1JaI00ihXdyrgWyOGjk9oZtl9xT6ObBUl1XqYTGfnw7pR
imbf6CEnAQ5dJCzOtAjxite9QBfTP7nOXLokCJLxWP1p89M931s0DXaMbR3yZGcoI0ZgBb1/2ys7
RhTTmv7jG4PncOOM+PcLxUpgEyHTcSbGngJvjgMeDfkmf3iQu+M+ca4DCKQ9HU/1hJiW9AyHBAY1
5x9d4NLFM98GAIOdwFHJ2moFzClcT6Hy1fhky1TDef4G6bHVnNNw+mOyc53X/FCWTLIV279Ivf0o
M+hIOpfoWus7wprGnn5jaJOYo8bCoyB6kklNAq6FTwwHt5dSTjAEpvApUdO11cxIEVjLq0Fvnn1+
LzworytymckHzWjhOLyXVboRTIipW6PKGSF6mee2VLZZUPvXEeL6VDq/i5RUvUAN3sdO2TYOE8Fe
67x5ANhZRnhEK7c13fBTgcO6kgPZxNowvbglBQsKkJryxyYiEa6RER0MjUqeG6tXiAvO2hhTzw+7
h1FztgThIh8JkWIpQqXbygxJST6SUmu3Uzm03himxVZxnkIlz1dmnPmbKs2pz3T51rQUeZpCXrBv
qAxGmnYbDHEDmnI8tOo7M/9w7Y52t2mr+zohqrUir4t6/sZyi1et6cCzAEhyDEKPm+4JRa4B7CgO
16R4ZitGg9p6gr+6cglMXTXjkK1iO9ybQlFXHcguKxZPgMRKgUgSzFfK+KhUvTwmfcWBGKpq7V4z
ApN943Pgdu9+UFZAneRnPL1MegJ8LQ0/EOdmXq0/EqH42KGXpOsCLbU/uiBT595GM7SOR61tGFub
khkiYMvXvyjfgDCxXuPevMiBpn3qnoTOYZnWnw2V0T/39HjTkTrcFPXJn1oCZPNxRzyvRbpsHu7H
3yRnU69+SPL2TWsJlFeb8U7EjPzbacb1SgqBRKPT6BPcoXMgky2aYcCGAd+JdSVbgGDxe8dJWlUF
ocCKoRyKgUFWKLRy3ew496qX2hT8iRQ4GsW2ykz/SrZhs6G1E6+H0n60hswz8pYbgQKGNk1fyLhP
Pc2l4V1XTbSq6+wZvSgmx4Y59JBE5CWh3rQqgoTnnFiU0cOmVtInYP5X0GnOqn7uLAh0ZZTgu+8P
TqR/SiX5zCL9oy4NwgIryPwqcygq3Lu8b8etk9EsiDS07E6KjigcgxeNKuiQAfvrR3mvxuWlnAtV
+Tg3Yv8YtU30Qs8HDpHK1p1Ywb2rNoNizXbn4rYL41UkLaols1C3DIaD1PhRyNAIWcD7YL1w17SC
dawdqiy6tRFirIpUXrJEfmWGfShL672OmHgN4i500swTarpHqEI9yG/Ia+l9fPVOf9OQZhaAqvZK
FOib1ogh8vRd4lkKafS60owrxcwHzzeUDweyUeh3CNEjYyMIldIb29qNQ/VAzBtt6EzsqALszIlK
Zpg/5oO6FaR6b53QQj+MZiUy+Zop8sVVZXzTrYPQmRlivzojhDaePo1Tk3rwZx7CavqQg/Wsy/Ha
WWs9s8qtFQznCTRnYkGeq8mf1CzrLMFYO7KGMyh1OmqiPiS+j0zb2vWR4jkRWfevY1S8uUH6YBXt
abDQNKr9U9ik+xoNTjLwnYibeguSDTRNdwoBByJoA4xWpaaXFMzAlcozKq5PqPJmui9r2VPEHWHG
wYcGGkB2RWC+jc3wRjZ1trJT5bF2ANk0kf5aZ8lHD07PKIdX/GV/kO2iizV2UxcdWpE9jNjI16kq
fxUt8PIIDlOXoKjmfNwLQsR2kjYAmj+D2lE97WhAAlOrD0HbXsk0IkPQoT7eN/afWtSgKfiFJWOb
qPdcgPwFoLxSRE/kpZqDbUpPepNfE9A8K23qzY1w3d1guYfXrAbQB23oIAezgbefIJYfkUeE5GiS
xn4kFENe8A0j4bPBputckYVPZYeqcGN+qFlzStT+peVDMfV7jhBhQPpMn9xKOXLnu0dcVqza1ubU
BxeNZHpp6rsm7veD9Lf1vu7zbc1p4SbBzJ/e4bCitxcx/u9BAdvFJaJKtW/IU1NrgsUG95RIWJ+t
kdBPybd9xNXbO/6fNCVCOUGflg/Vs9U2J91t7lonXZPncC2a4M3MmDdiISO6oU9fbTz18Ellt6Y1
Q8qDIPpz4rtBRwBsfM6wodJ6RjTDxjFUBMbtTjDPOLjMlmV2IXq0YhwQqdSquFzaZ6uhqDylzrCC
w3ObxkO9Km2IgKpAcGRkwYO00j9FM1SrrEl7r3RbEiMxHVaheuhU95dtMIgcQ8jZedAdjZpRdtH6
b23DdTe1+tYC5m3X3dmgegc5JfFA3FlKSje09EGJop0CufsMgxChU0AJzaB2WHUGJ9nmNBJ5MnFD
1zKv1W0Xw7/jrLq4z7zsvs5gRHWJom51A2ZDXUW/CIBvfNj2/MAxkry6n+rQticNEBmzMXPv+M2D
Ikawm277JhpI46MSoXtp36ra3QYdSNE6IqPYTVwvpURQ0eBIEcZ7uapw8TAIK0W8LgMqAq2qZlSs
k302dc6BkMlnOwLewy942xWfWsPYeOy5PCV8nTg6CUWSMNfDUIz5upTRL43bj4c7CVUT+T1TVJ6C
SH4RMhquhNbSVjIe/dohqCT/rUGuc6YKl4RGIpgfOeRz5uc2KI8Wg8WgyS+dS9OQfBFQV2cMRE+M
tZ8cmhZrM5izIvThYzSZASRON1wcl58aa/QSp50TBvk1twiQims4quVzopdcHf3aqib11uyygcF4
mqyEwxjMStFtBNFXRz27OZpyJmSZA7y3oX80Zb/RdHNgYEVoRmTDdrDaO6UfikOkJHdGwICcTNpc
N/OdQWWqLKeeAW3Y7TBpG7WVeRSEHq0w+A3fCnZqgmYv1EquAL40yhdFv/dIJgffMgaSgRu6lZes
AGMG4l6sUtS2+8kMKq+GiOn28TqezHPVumhT2z+mckPU8ikimDWnCA3wEe1dUmywMt7FnRBbNS9f
gSzctPkE8VnOiOa3UhBcPbgaZn0ZPhbCZiSEBsqhSLAq1YBxp4zATCJBz50doiWTaEi7X8cW5h5r
xBVivsctCMiuH8lst/StMMYHXbVOZcwVGHKGE0GoBF3JP6btd17aQBzONqFm7SJreJuGG5QzjymK
1BW5IOUm0zhPRIlfcGIgG5mYr1t4lZpxLsGbzwpkvlnbtoYe8qLXR0XbWgQerVxTuRdSbDsAt/NN
Sq7goGKFGhFQ72a6HOkfCTc2xTiCDnztQuO3binj1tc7YMlYSCEaMj1NU/B2jAhNl2+/VPAOMDAh
NjHEv8IYv4lCGEmJ8WVYTb6yBsr9JtQk7puUEE3wgrp6jRxVhypnewkppyvF5Vtim/o7BZc/ZCgX
xy6ha63TuB+JKkp07RfAvsxDKoOB0tA8NZHm/IRNRI3Y03Ua+06yEyZcWm0Y9rbWOYwD4mINaq6G
ntK8xFoJjro5KhHfNlmJVZ0Wj3GaY0eybgBjepNk/Nw3Lqm+FClWVhruehLHoXZOFwsJeyE+R839
KLIp9hCyFXxN26ud96923X9AEt1P47i2dO1NDpEJLbkH0Yv5wh8qEz5Jn6/pg6iFuO8S+9rWDraM
ODt3TksDpVRpZLuvsdmQaJ8ZD37zqxUqqG4YoiSIkbij2r43hPk5NcVJaBaXbtCQ50Qfo1Lt24JZ
Ryfz3gsj9Y7AkUe9IxXTbfNtEI6/Qt/s0ALaVxoqBLjEPszm6cVxfzmWgkhEn1l8WTOsmyZmgM0A
E3xd4MW69EYotsScr7qqpd8Q7pQiP+fpI9g8l2anv+c7ua6K0NgMscZMrNM4VI/yjaJbxtq5qQOA
nRT90C6QDe62aE5ye9OX6ouSprRaWn3nDzD3Bp8wvBQMWmm366BrPsIS6b1pHBhf1HnKAKO3Vyaj
SmZf/a2aHBhJm1CHU1KqInetyc7ibchDSF1l7aPNzUtDWztO/Dna4UtIn3Ic22ytdLABY1cfD/b4
LEWUbnx9lwoa0jk+VDyowcYiB0aK9iXJg7lCzczfj/mvuVa15geBXkmlUWklr07ZxZhIRyt5HAZ+
vU1SvbdFz5CjsxrahDXt4ZCQaNd2YSh/Fj4ZGUlYXJog3BoEiWzdcTgWif47VTDshjHk95k3VDYf
KJIeaYjLrYJGZVVyxW9cxWZu6HIp9X19ycetCwV4HCm3o+cqPT8JoLNJbIElToSUrlZc4/1LfWoh
UfQp/fSk2gpQ87ggWcg3aT1F9T4EsLFCtGSvKql/9gbYqfRRs+x8F0jtzdaUvT0N1E9c1DxG8Skl
qFN43Z/wZt4ZUffbUg8vE8hhyL5JsiYNFgrBdFuFRLjeDfyaciliOMzfkcQg/e6+yLe8+C4RyxH3
KI2g86yzn1xtOI4VMBI4c2TJG9VtV4n3nH8WSJRrlLj6Tpkjl8NiPKWmCvU9ytttFDFPUxn7F0X/
xDWKDARR/Xw7tDZVMO54Hl3wNgB8Gx6IFXpMNF3xSMDaPWEk9Vd96aMe+nSH59IxnqltP9hZy2gT
Yao5oTgjuhrrxDFNXKap3KJ8gwEv1yYiW2q9ZYW85lW19LdSQ0uVoZmgYPtLcvJWeW9clTShZCiM
l46+pRb0nUf6z8xTcYNTaIqHYLL2WsoAXQSE8nF3YgQAaY85rKPDbi1bA6ExJGEKVnduGFyLP9x4
fTo/Pc7KIeyuqWCmZlX4aeKeWBShvoQVQQ2jLsmD6h8AkKZbNFx3sd2daCtg9FPSi0iDxmMSeOpn
cuto3GvvQe682239VKt8MRPzieyLe93KPRGQU0gEMBRwgmTHm7riasHWhUJ8XxvqS9uYvxW7o66M
0q02yK6LVYoxMb//9hQZOCa6Q9lekhIOODcAZHAzvFl79efJq6MEpwlSIUjtU6JbE4W7+qMoh21p
K08pkcQrOzT6dS8ZeKsmagafbwujmDaXLlZxoa5Mkd5Iv/mdCywUYTsBpUT+VLX3diqORmbVa11p
GVPlyO9VANVDrCiemPN5W1fbYAUnij6WH2EW7gFX3FRRuFUT8zN0KupUFV1AklSJUox2+lhcEotA
0apMD0VHZGqrFhtU4e+JViMX1UnoNqNNnNB4jhv0b34OONjc8BGObXhrRzki4f6UKxp8J0sLV5ge
/d745TdYKHz/a8qVB50oocGS4YOSvMFMzM1JXyuBihqr1y8j7DHPaLQPu20Ouhvdy57OOg7Az8af
T3aYvo1a95zk+KpJW4B+Jfmbo/4yJv1Zxsjz/OCdIcQ7warhypbd1izGt7aYfXkqP+RK5qIInCTs
cR21HWPzuVI57OjihZ4xUppVI50AeJ1qQvjmmiRSJHV+ylLilKT5K3N6QQddeZ2C/qSWIKTd/Kxz
Cxe2s2ukdNZZD+QubzZRH71EaSXWX6VZfJhG+tsvCrSWurxm0BobO+PmYlWkLZkNeLzjlPcbn/x4
VE54tbXiiM/oXlc6xOk4f3FZ7MceLGFINmgcqxT12v+j68yaG0XWNPyLiGBfbiWhxZIseVW5bghX
2cW+ZLLz6+cB92n36Zm5UYgkQZINSeb3bkXH1QjnfDKNjQqmigdXiBak6NfqupmGhKTEON1OoXNE
Qflum+JnNk2XDp8vYDX7zB1ys1Pc2pR24xUlHEw33OkyWTt9C+FYIS0qme4RL93hWjvthGX4FvYG
PH808iiztatzd3WT2u3JdMBFHxr44LaYrPOjKsN7HByKNw71lJXBjI6ruDgb2WtrphsCVK8yan5E
HRD4fAlOIxFTEEvUbWhzoaCfuJ+yYEdF/EfgNPdUbi8BRvmsEtChZULzSSE6Zmb+1ET6Wz7YJgu9
iGkteirXw+XJbHgwFvHTQhUIVYoyFI+rPauxJ0K1f1RN8pvV7zMq0OaAbT6ZylOwQffyw6pOsgre
mB7Ax4iYogQU6k8KQI7UCFtpRyv13VzfwzKirJeMBlMGEZIPqZxKp1LuWWvehpza7tQ6W/Kyi01p
2T1r+sHb5hNWNJOZpftCnotSASDgBL6bKr9Z965GtBBmHLj7YVLQTeZYVhKSFQ5ueNfFPYtGnBPA
9pV1lVjEFo/Wbqxz7U7JQLAESgSQCIeFmhupyDO03Th64oA8Ll7JkQymQTPyR2WsMY130nq3bH61
YUOfcF/WWbBxkHBgxF/pPKsawsadvCTLYE5/Gn64ZowZNwEWtjOMa+GNh9JBko7I6adNHVkz4Z86
Rqvs+T3bSWOi2poBlT5M7FnavE6ZrHcdM3TZ8wzrJAXIuHkiX/i9bbJZ2cXTZ1L6g6l13s4J/jhk
dq7HTHuHR8azpobulqhmSM5x9qa0GKqWBlN7u9c+g8LlpmGGnQfBLyMx2zUlIneDbYDpGZg4qwW/
yWZYcsVd3M9Ttkg5Rg4cvsD5HXn6766Gvj0yCAdtcMCJGYN0KlaNp9+8FNNva1uNylnMHxfPCIxh
Q5/qcb733Ff887A9LEiWmIp1NyanSbUf8+pSJWa3SrL+qQhBnzPXPcjKpKTpXFIdNbnjfsjBwsQ/
FNfRyh6SGTrwlJyy4SCPphr261oa3BEeKfCoyu7Ixyg2IhQDGH6zYXLdc1sbh6IzCdSxWL3tjTAy
MZuA2aHaOBJoToUnamo4ODSG0k+s6iKT7seQz0GLQ9LtAiP/08dTfW5w2ggpb6sWK2Uj9HjAjgb4
gGH4XqT+iEfn7IV/9NoAk5XkobksOKvYLRgek6e8fw2MGHchlzVaFBrhCon1amjwchjKYe16CWtn
x+pXYKq7JFa1W+oxWuMdy+qWEsuQkw+lxUezpfpid+Y9a+xnW81vde5mviLNGKJF+AOPESTsrr5D
zaSuIXowDM6kQ4fYISqHFKna9Vz29DsdsbrO/1if0dZJIRjSStMdQaYcpR8NsLCt6trvE0r+vKdU
GXSAK1ioIHEHce+bgTWcQu6SW2TuOrVtDUVT96xlGAKqBpYvXVlBq6JgZVUfaSLwfin6fTZSZ9Yy
yzvo5qHJm3Y1hgBT9UTxyXHS95YiH0+bUlkVkB7qrIwOYdLNE2j9zULisqJaGWJ3MsirmucAK7r1
q5yhp+CnoMKy1lKFuWtzqqlZQpOVdyHSwJbJyENgc1UWJcXOVkV30t136OvWcFQq3yssXNJHYA97
TqxpBRW/eGp78DIuGJwR0p2McKlgercaZNo+CDLTNzXxRrMh/5G6/Dm0xDprqdsMOGpoPWVN5lLV
IekEjh88ESJhBmvRxuq56dVtzpxyNToop+OJxHJTvXiVaexMtRVbHCIPk0iclZ0WfqQT2DKFPBzC
0KyPPfX21IXgnqTDq11AMlWbF1Az/v/FBPWHimwQ18ldVlJWZ92KT21iE73SbfFiwEVCFPGpccBP
haRoXxmDgigWP8jMy/2pMXgY9/UPLHr8wprnnyXSuKk7WCkjaRaXr4U9GXtHL2Ezm+V4Z9YzJiSh
0xC/AYfPSSXz2ow8cbQbvhlxWSi9iQC7phDIjcYyy7Ze80zma0crgjWWKwVcTlSvVbImsq3AAGq+
JS/ZwEekI7ewkUlrbZrmnKcgTpaZ3Bqbv22gNfY+iVMITNz2yHxepc0vFhYfiZ6ISkxoM6wBydhu
d7M8C2Jxmp+w+hyOYfmgUkLhiipWAf8VP0pr7L5ryXKPz9aqcUvQSAfqzCzLAevxbbcq10nY7U0W
7sQL50SstmaxAyw28IjZet25jAhvQSv7rtpm85jrgd8l483oUV12TvdSB2g9oQHJXUEQDUN0cxni
iU7KH5OUIMo64a/KsNuN47Z3IRgqhUNPxxglHCmb29UH/s38icbk2qmtQvi0iwKmc4ndKBAmiAo+
rU6FTidspCVhs+BKtgLs1riRUP1XZ3NsGG6GQj9gVFJOTCssrjmz0j6G0HpX9T/dMH1gPUO4BUbh
lrhOta3ijBNQhw7eMd/iaFO3t2qGggLIEPeaGpEJdQ+l7+57MGabFJ8k6vw6Ut48abp+q0kC1+K0
PIP8OX42uaTjmWA6wF5rVWOmwzoHcS8zVta1O4x9zDWeGOmGx/YhMYLxzg5UsA2WPmYBJccJy2Gr
4AUPD/mpUTJ1K90rHhdMDNXxtRu0/VSrVIUH+dJ0ICJ236z1sKjXQ+9pTBSziW8fnqO6ectsIDLj
j97FV5fVPotgnopdN0A1YjnQDgDQkacwZ99LdOOXkDwSpSTMmnCnTV8rH7Ls3oyQXK8sOKct3Eqz
/ehdCvpVQgkeduVzQ1GAvDcP39/CpvhhvHQBy8ME9wYfgc67MqvXImc8Dg7RBXmSPChmhXu+NXLJ
TVW5KqGibLSONZ8ze+LXVfGpGv2vplOZsdj9XmPs2c2m232Z/YK7QXol7qfgvayMdUc+8osSrqoo
ofxiZbsIC1zIhptUSfa5SqCzDIyrqL3krqy5tg2xCfkjr8bKgx4ICK4Jz/Kjpu/vK9c3YM9u3MEk
baN9H8fywhM2YRZsrMwK+ZwsC3gg1XZMZsFuw7qD0DYI8lP1kSCyYqmQPOmqF6wjQek1Kq2YdxRO
srBsL4WNMlf5Ta29/6mEe9BXFWsn876rgdmmofjtOLM3i8nSSNYQ6zr+K5o67UJvqi/x/GJRfcth
0t4tTXYmiDKi8lClNr+2niNogmGfQ3+Ek6szlhKs7ioeLv6yGzeVYBwOKu05aeOE60C91dhLbDRd
d9ahsXdt29qYk3cL48hE5UZNu6zz3pcBC5m8RweRrORQioMY6ufOqaadnhix38nsfoAyBnYMOmfI
TOy4eQg2dtsUH+EBrBYkjikcYywqfWwqqA77hqzb+65yH7OCP2gxZau80uR94zUVGd5bl4e+W+HJ
0gBv4Dp2kcFIkZ8yYxMNv/pWw0XcAZZPWu3VsGEWVvXPSuDkgqKLqVDue9K55CBim2oy6zWTVj9A
OtgBseKZMwdt9J+JHDeB3TXEF96lsh22GH/DXAzuvSk8hzZrFZZl21SvonWvpNRjtP5OI3+ASc7w
yZCLeZTjXjVDPog2pQxjh6/ZCP5p8lwKcZCWyvhnID84CQztPraMbtMUebhVMpIRhOb+cSw4mnnz
OjRdsDKxQV47o7p26pHx2Zg+zMHdS4OY7OSPY3OBTnn2Wwxoa1WnYe6nEGJUjOGxN6oXmUKmaLi4
9PoZHcfRkzB8wiDyg1ji4tHqK8czf8+KEybiuJPUnm6sA9056TCvM/AXvwvtgwfl5w6h4os2x4yH
lQLaXvIHcMyPOkNsiY6opPi6HQIXU5ske/ZscGrdIaMIL5A7uxwvnQF6YJnBW3SFgcKosg76yW91
qPudPI9tmu2gZRzGLrgQF4L0hVpEqg1QdRzOGY7jLS+sTzkNZ9NsL8xSsS2OjmlAD65OBUJQvU3N
lqt7np2Bo1zsJDKZztY5lRNjL6zmoA3koOfDkzJO2rmFC6TDA96W8T6XTHEbz/jUU6NdFXZ9U8pm
os6V8jDg76ajzBSQnqQbHRuwNGpu77rZNCeNsNgkcset0jTepp7KtWdGXC3xQ4YzwzpkrC/lDlul
A5xJHuWpqqPvr35mNnFiwWCQOK18hlb7nprpr0ZGE1e/vusF/xczJryQvPWtPdU/Q4MiZJLMcvoE
BM0g40kv3XBtYlFGhQHE1uLP3MluC/GJEfYuaZIX/v+Pzi9ZSW8TUi+gTEvRv/bUldKzrLLCz6Ee
Hmvd+ayy5uaO9RMoRLDWEwWffIfgLA9HKRGwHDC1mb0DjqqQGmybULKJPHBXbT4JlvwqqLMTGEeM
0n5pQe+uRQFPbEazigZ5Piu1bEPszqEbbMwf7kZj3DncQUVY7nIG7sBWfhht/Adzs4LKsxh2pQqt
Dfl7JD8Lp76RM0U1uigvwtxqAU9OxnTclb19bna4Hxe/9NSFmz74rRtDqVPNilwGdKfVHD+jjBDs
Au3D0T8BNF0/mrzzACVtU2hYI0C9joUKp9eL7gZr0lZJHJ2rUiG10shPNmq1tBD5rhkt1Yc2ZzG7
6NdtYe+0fghxG6sEESziUefEOKxx+6fmnWRRGqLoJN0xQnjtiYYRfjdWyWdUitl0qjkYhcLvJpXT
tKniML1lETZnoI39qzZF3pHKxnqoyR53rVjzB6d4jip5NVqCILCp5mvEmz6H6+pSLUfvbZ3tlKWQ
AC5fx6NKcJWRnvDUe4D+jenfUIFYDYAYA+FOMKd2olEqv68uzaRqxyLvtn2hhBuRMimr6n1ZaMxb
qQnHRcx/byh8N5rOcc4AFESi8NWquQtdgttDldgFGEeap9S+lynIlbsf2SB92dVMAZrwqmhM+vui
/AgB9ERCGKUXKvFGGfV3uxEXU232uZeNfqMx382a1KYeZCAWynBkCfprExq/KvMYGoya5AQ6wGF/
PDgOpWkhc++8TzJS3il+mcJ9BUHZDcTAoWk5GixKo5BpxBDqFwQrl6hXL3HfwvbQDlWY5VuN8oCd
29dB92YqD9PRShCkOMJ1raR+q4f4GYYl01F8qKymQ6hR2PfFZDwFRvJoMqZsXafdpXLaeZV2F/Ak
Ryy6bksAMqIp/SShGkliZxLLlS4GYwONki03ZLJTwYupc6rmaLnjMtqNnbZ1moZZCcVGj8yCVaVk
J3OQH0HSfaQ1WEUyrTTxmIm25aZB8heUP/TI/ogH67PtSvz69Y2hZtUO83vwshFjBcGq3Y5+UZIF
sK8KSfFMuRjl9BxZzmviDHtVNw4iYqqqNPoJ+x3kHiYcnZYHolW77er0RzMVX6gVDwysITrP3FqC
J6za/5IFtoHpL9MwyWFLDxR1H2yHSlzWlLcp8DZynMxd1GgvHjmsQnhvUTsz4uPopPQQKSDakQKR
DycrJ/e01Clw5+6LiotbG5QXDI86mFfdk+ioxTQhYtjSsc8Ixwi0C6rHHCHDypvGU9F6m3iySFGi
C4jJycAnBZjV3VqufDSs/F3WZJUpqoPXPoQ0tXv2TMrLhoeswHKf+kZjwmZtGHJBoPFIgIZrvqQE
dCI3wV7MMuR7obYbBZaqIDV0iPWLrTlkhuIbmFBzb6tgPz/ywAVuU5FaKzMq0KYj9QmE9SCM+t6S
g7sGa2TZTWjdShHGNWvt2i/g9PQuzMehOeotaHAInCKV3zg5EPVIbXXVSxwk4aXqDv/aHrw8yzTW
pc6BEjxjY6xVPNemXau1r7lKCQxXpFmRvlMQdteezaSEiWKPWmWGAfGTirGdUMOR4gCz36D+KVxt
20rz1DoOfigVyZApYzaGFk5JQbNtzn1lNmetjNszBYgJWK9X9tBH+lWtVMMhr83qMTGV9JFl9fx+
aShr9I/4FPHYtAO8IIMo1NbSUuvdX7vpqAydT6yhuCxN0AHAISzz7fskSR8mjOPu4FtTXT1ShxGP
0MWeKhXzjqXJIN71Xnjq/qvD3CsjwHTLt4023yeikI5Kv9eVw9IPsvXwMAji6+ezLi9oS/YRgkpg
a77Z0lbbdbOGYWdh4/Kftix21xqmPpelB95dI2yXhIK2lfYXc+j+emFt9+CaRX/3r3aTuQFWOj2A
1n/6a8LGxcI8gZPq99/NGdFq9yEMo+WkS3tWjkRPRdaVtci20kVwTcj0fBYBxKmy6pu7ZdP2ynTO
gJv8eEjaZ0+G2VEX1BKLsG95cjTuAxkI6wz5TbMunOHcqwy+y6Gj9Op1CFnvsGwmmZfsEDaYm68T
h0F/IquQotn8sTLDdS7VvrouH+V61Q3UxTwvn9THRDZOgRtSkKB734p8z3JaWS+bMcrTc+/pL7lQ
+B6qejGEVj8t59E4klKGFKflRFYBqU8UXrBd9jaJtR7h9KKqycqH5cXKhNymklsLq6woWrd2iddF
n9frZTeM5vKBD4z3kgxmRvG5Tx5PEawrQK3v86T1OLAeKHYUKfRt0xjxhRJ7tC37IbsCwc/Mgap6
wKLO2ZRh3D2mWGpualwVnkYp7HWA+uaZuZdch72dvTZU37jvrP4WTfjZOZnl/CgGq1hlSlv+NGX1
SagscklZ3NwuyX8PVYFsMDE+igkie+aWf5qBGUUOpgLCUa47tWLgmNRrMDCjWckT1SoouTkuNKad
QD8gmpjpTkfvqdxFYCGfABFHo5nERyadBweG/6+4T97cIpLvKmsCZm+196aD3a7SJBu3cRUSjeJp
4oEweXw1M4chaA5cXtrCtEJSOSlMfjohHpYdWqg5DBJB5S+byw4ZUxxKwkxhusOpvvpV4eDbUMw2
y2Yzn6B0dNfvBhdHvb8/g6znEvo0OJrVizJaT9JRt4qh4UI891nO74EJ7gZhdV9fddlR1EG7K2ow
raXLcv5BUeH5dxF4fyngs6FI309dSlwkEOiFtKB83worIRK0is7cZorfKEPyhIlBvJaa1fzMM+Ve
t6o+BCN+mNwg+iNy6x2Ct3frbd0lArlBNts7GVUVTxyVojSOjt67WxavHfd/roOLG92PPuh+WCVW
LpHlox7gHzSl00PhVPbbYOvlOgz76dHT4nLr2Tl2O3nd3cHud3ekNgcXYk3rjSFS9RVGYYJhUnQV
avpYTLp+b1Q5RguG3QNNgAW2aSTuuXAAisIyvU9ZOu0MvBbOaWpmu1bgkpIVAFx52o/n1DKanVHA
KihMwP/W1PKz1o76Dmeb8Kx5ur3jRnFOaYoQoGTA5S67KyCd7Cqk/XvDSqIHZiNM6TTH/h1md/hK
2B8N6/BV3YTj49I1tiaFqsx/ug5d/a+uBjLnR5WM713XWIy+bfoEeyo5kX226wO8TXFbppyxtFHw
3HWi6iO/Jy50U0kV1C/oH3K9Jlk5CSZfj6f+YXkhXtZZG9hJbJdNbe6ndShxQ6OydhVDG8HdCbVs
XH3Cgx6L4eu4KKGo7OqBvAME/5hI88Ooiko/XP9rU3nY3qBTYjXo7ktSVOBY9oiB0SU8GLgKbyDt
DP7S1pdu8MDsHo4+jptgQvRb2pze2PQj9kzLVh8F+T0WZftlazkR+jRvn5CeB52ZcywvlmkFBDdz
D323weeUQLm2fmj/7gf+sdGxtrssTZXnFli6yX0piVAfsqzZqHoPu4ICSrNVEpP/HXGQkY8aET2m
MqXUsvT64vBYgAgwN1KbTNdf27WQGPBRx/3quWxinE+paX75PsWyo7TC5mIDqeM57WID09cXLRjV
/VK4L5SML8GF+f80hpat7hWNEv9y4NJxeVl2oEMFDp4PnqYK+njq2YdwXoCKSBr3HfWfS5gLaC24
Bv6kalgD8ljlVa8wqrAm9DhlC+BoOMVnoZfeQxwivPEE9fSlPXe8J+w+1Cdvnu4KgSxGiVr6F+Wx
rHCFskbSpoOxEP7S3kasiPq2uoHiOJgTDcSrJkCXuUXkrBb1yrF2uJpWy9tmJLm0GDqszC3luDTJ
JGXvsv31dmn93t95CNeyXPnzr/Zl819tlu5qh1ykfu9SQyX3ajxG+vjXi6rWD3HLb51M+OJ55Fg/
tATxgVql1U9Auw/LrOx3xSleG01rDqZtmDtXSyLfyw1cP/CAfzVLDfgMhUehu4ynoYYvk8ziG4mX
hBozYMLKUPzaGI8uLlvBmBgbWOGMf8VwPwqRf44Vpp5trf8IrVqFQVq6rNh75a6/7XWtw1ZUBbpf
qb0R7oO8YGndIO1y9fy98rQ38smVRwyzy2OhYzMYOxOEhKHdirzKbp0KiDYqmbZVkHD9tIM1J8j9
9tbJsLrThMy2KgKxQ9mG+as7jgeKkcW71hslqqcgOOZRlzwGZvhn+bhJd/kPiqG8OGXe3QchKMMw
HzB/DxiUYFoJ3MDCDs0ddpK/EixJz8uLUQztWZgt9FrLxeJAYZUuIEieDT02h9XSBy3n/BaaNho4
8/jX5t+nWLrnVXXL86zcf586M6AFm0rX+K1AGjAM0wHfFu9+2SpSBGhOh+39splIWCzQUw+9W987
AILNoaYCAjtMjdelUORt7MBVk8IUb84Ebh0PWf1eZvkNmkf/m4jmc8t89LPubCRZRUiCfTmtSheZ
wEphIT+Xo70QfUs+wJBxQ3OW2+foxBt0yrO5XOkIHOZ0rVrFREvvls3vHWmm5OQgw7PsKHdf4lel
I0bcwJD65NqR8LZ1BcW3H+z6EBnt3bK1vCxdrLnfsilmdZHZh9TLGuchHlTlULjounJU6qzSO0wU
dMRXm3jevfSRSqCus4yaqLQs+vBY/c2SXrn7OkTXsrXUQ+vy1Zn/071GsoQlLecBwRAn+fszvo7v
g1xyZfEZNZSC41A1/XbdwMN+DNO8eAzmJUesSrg6f7e5ddtsUkpgUHewhEO5ol+l6ronoSfyhJbl
xprYelaRVeE3Zl+r2sFSNoFP7nAhnpadFq72G3gg1V6t4Ak2nVHtCge+a9YY4UsclI5fdZgj6MmA
jgp5J+E5HVK3IbefpwyWjVeGyucWfC34LDqmpIZsrOecc/kQZNPTYBnRpkoyBEQwBZ6oZvoD57oa
lmE9TTKgcOrorDAR2bE2x9TdMJtktex1DJDOsXGCE/A8BqNxnN1XtS3vHRhrQOgy/iWc/E4WifUq
jcpBUxFiBzLl8a1SKCDMHZz/PhIstaao7ka/4It8HWkzYq2rsdavYEtU3B2RPfcZCiUMPOOHJAjw
jdKaEogkc3b9aOvHhGcEdJi8BdFOyhPjW7Mbc9W5N/n7+E6aGg9lRvxdrCrO8zBbFuHHuxLCdHd1
G0zjKp8zGFpn1M5AnRmFS1y35qYCBv+5ml+++jXSLMm2UP46YtnTjCMJyb0ZEEGIuB2M24eR2D7a
Rhs9VTaeFTFGb/6yubzQwXTs9pGZ/awCwnjou8PSRgfNpBxIBaQ/BF5rkkzbhUe7yOS5j/rcT/Os
edXj5Pfyr9aMP7HVRx8J1yrF9JGgi/kYF6uiozkfkznUFGRi1q+TMcMHffBpFl/HFF6mrXQ3/+sY
YcNLSbPiiKTKO2rN6B2BPMG3eh1AQiRFuE15NkjSsNlVLLv+/ZZJsLFR2nibDSJvCSkw0fGRqruq
+fW4PJOjPoaYMKws1eW1mBu+X5osJgAY1uvzhJDWbwcS1+t4ME5load+bCXKDZH8pecq/LDi7mrW
vXFDt1AAi9f/q2uQt5dl6mpGw7Xy4r+6/uus5qSSsV6KlDLiuy4L40UNZPUcdv/YiLt3rbP1rz2a
9489/z6m8qp+V8sAEsokOpLFa3XgGYviH0BUNf3lbaphCBDPL5WX4DDpXlR8u44ynddry9sCD1qF
TNX/bl22cYaXd5NBydoblbvCCo9IRsxdBlR8Byqv3C3tCN8pni6NWj64+CLPvQH9vGK19GptrbX2
S4d6aV3eLi/CtcDKnDZZVThn/NV/2TNq4c/Wk9FxZJy/htwa+2ygMKflorgGhVZcl3fMQl8bwNS7
7/YhCLW9awDcL4f+d1/Ypn/1bfDuXeFx0GI77Ibn5cXC6JPrKDd9R+R4lzQt2u/l7XefegTu+Hef
ZbetWpi1dATLxNAMw2cF8/djUTQq9en5ra7A+FreLS91yLMLelK0+m7rdHcU5+/t1J7SbZLjY7Yc
jMQRp6Z/nYdyJSBNXdsMVy4Y2T/OwcTJWRfjoMKvqdBqYdfXefEVI4PiGqpRcRXZ6KARD4yNN+r5
P3fsmw4Dv+/WyjCcDUirsVkOXF6wVi6u9V7OPZeGuocfZjPl2KHTyEmauU3AjWfCEMRq2UTKVO5q
A6elZVM3kYwqaDVPy2ZsxxsekPpz5en6Nc3N56W5j/FubUwy5JKxGG+1BtTLEsI5LHsVS72QpDk9
EJRtPtXF9HVqLzPbY5+0FX5KHATiMfr4CrEenb+WluEmWFqKcd+Tq3TTA5JJ/ve3NedvyzQs2oIk
Dbfvb7ucMuXb5jUGzQKV/m5xQs95XGybMoQXPZulf7mjz37q35uijlCieVBolr3LjmnIGNmX7Uwt
3jItK/bL1piLI0MlEp9M872EuS6ywDi+4u02bGrq2f5QOyNUpihfBxgV3JdMhYhOCizgB4l91tL7
60DHiOBOC3fO9YivllLHV/hmIUuL/iEl/+KEgfyxVQb3pup8/OgNqI487yq69KWemwsPnY1MgdOb
NnVvQ2Mkawrx8WnZ29gJmRhj+hpqsKcbk4idoVfcm0Q0ti1kMmyXo3S9pxzZJsm9p2Te65Sclo90
lU494fQKAjh/VJAkALmyUHbL5piObxO5s3hY1dVzHQb+8pFeAzamTSRft12mv5qoxtLYPTeZAeKh
qoiLCbI6k5TtnHthgb0kmh3ACzWfxjEzsRv6e/egwGH4PmSappFBFIt9i0erYaE6ibqnMGq7J4KW
KB1mkEODkE0sbwiQ6cf37x5aG7z0iZGdl/6kntQ7o0NouWzK+YQzijufazmml7m1xlPE23mGtWva
UV6GAr09EwCo9lLhblUxyWwNO/yIHtqoKz/IcMrhCYZz1oCJ2nZqXIT+ffJi2fUvz1CKjzTQob/Y
4oehW8JvcCY8UY20z9WkCTKQPOdnoojN0lW44Hx6r7qPU0Y23KjGPEks2T9Oldetls+zESlmnS3e
gwqqoiIGJmNKah1rRJV+GdvuDeLAeenaJPpb56poEHVb40tR0Vl+Qxn0Yu2wjvrPb0hZQ339hjJn
TrX8Bolq6CUuxC/ou902EKm5zdR02kMOyDc6xh4vy2Yn02KjR6r+Yjb1X3snLzT+sammutgDGuVb
1M7gJIaSvKrkpG/UUZX3kOH7g9DSeo9tMj6iSpxtHHzzfoxjd4MCbf5x62OdKdNnIxgmMCFPEJRz
9OQF8r6mnlm2GC70RvHe5yLa4ZeVY3+X9dWJyhyRUfO7f222mDwTM2w2a9YB9BaiH1FHEAMdNLl9
n2mGHwxKfAI2ctcZdVd/aReuDhcIoXNxMqzSL5ueyIiw5QjDiwl+8Qb36wT9wXBMUrW0OV7PcdST
acIFnbdEEsLiKeX4tbOTkeZL2eFIMO9Yuix7vU4vjwAIuOgnAFQ4gW0zGVpnk/rm2Z5fls0o6+3j
RLjksrW0Lz20HPwI0MfBmbpIkL7Px/YlGUeRlW8jUm/WiwE7SteXCqP/pziEMFlr8CwWI3Rnql9s
z02fgNOjr/Yqc9atptc/cdtAbd594DbOMwz6y0NYmcE+xDpo50ZZ8ZT2gByNonYfRq+uMYBu31Vc
mzbYOGr3WKeSgNZm8XYQSv0qVe0llGmPpQ5BWWPh3ayEDJVEc9JTW4meDBBjxLV/DK+sMRBjF+ED
svL+ZOiN/WDNL6YOb9EqH8YktmdHsfYMBfOI/g+upTRTedAnphXf/du6jrdqw5JtaVsO6yJY+GPc
5rtlc9mhxvIT23rr7rubA5PKqcv8gnjTfshEUF/cTll/d8BZhqlZMv7+Pk1tOGLXTIj6loOWHW0b
D5s0iwIkF5xoadOaYiDsOs4Py2ZXBva2iCvYECrZOF5o3VyWdMfegwSwbNbjGPk41aj7ZdNJy5cG
uOuKmCp4QqG+rZvWulVjiIDNe9SGxDwDXWDBH6p/oGGpu0RWLGmWtuUljov6hOYK2TJ91ak0tsEk
q0PTFW9wgZGee4G+0VQ3eezHwrqa+q+W2gLCGeIqDtiYIXmdd5ayTB9VM1Y3KuiQv7R97QiqN2PU
teOyhZWidfWKX0v3pSW2NPXApPWf50myUoUV0Si+dLoOIWlTv4VoqL7OweICuraY3hC/uGvpgUwn
QP/aPADF+L0+fW8FwdfWMlYNuFx87+v+a+vv45ZB7u+ey3FgTv2T3oNVzwPg3z2/Pm/eNxvu/B/H
eUMI+zHsD2E/pmeUjenZSoPHNh+7PXYs6fm7fXn31SYGALMeZgPdv5sLyUi/WrbrqfudhRDzyWc4
/w9jZ7bcOJJl218py+eLanfHfK2rHziPmoeQXmBSSIl5nvH1d4HK7oyILMu+ZmE0UZQUJAjCj5+z
99peaubny1eXm7ocYaqopCVA7L8f8KQIhx/uG3a4y4WfHqKeHMqvP/PnX+hqbVzLaGb3zX//cnP5
WxQF3eK3f/zHf/3n9+H/+p/5TZ6Mfp79A7fiTQ5Pq/7Xb5b87R/F17f3H//6zUbd6Fqu4ShdCEyk
prR4/PvbXZj5/LT8P5loAi8aCve7iJRpvQ7egF9h3np1q6psxKOJrvtxxIDG15fNGn0xd7hWVoxT
HOnFizeXzMFcRqdzQY3N7MGl9XeIL7V2prqOBQZ57eVHLjdOWjrLrELvWy60sHcpVAgJSDZ+FBtX
1WTqXzfpJK8MLq0HZsMca2hJxhWq/GKrSb9d/PlzlweYuRGgmYcgk4uQpqiZ7crM6c9mlg7ny1f6
/3w1/wTklIwyDt1pwNbk7Cm5b8I2vy1CpLSeMf5wz83E3gzccfP3R15XPx1503BcIUmXsXWdNwBf
iPPzkQdtOBBgYsaEdVWCUSyG4aGbgm2BWHOPoc6+66celtpYpd/7Nr7pEqN6+vMnPM2Y1kOrAHz4
XnEYFQPYcBiSfEmM4DuQEf806nlwb4qUtOH50cvdyw0K4feRYLJTYIjg/s/fz3rYcctYynfRH//+
5SrjLy/XELpjK8uBuwQiY378hxMt9VQ6tr7l75qWKxY8+GU/dl2wbhPpntFRw6hmKlLNN/Hk19eX
73eIbjIzYYbCHnA8UGyOhxwx5kL3lY7Eh5kyzU4ugD/c//Pxy2iDAIHLK/mPnz4z9eUz9D0vxir0
g+aXu/+1/cyv3tLP+j/n3/qfn/r5d/7rIU/597c/cg6/V3nN+PnXn/rp7/K///HsVm/N20931lkT
NuNt+1mNd591mzT//dmff/L/98F/fF7+ysNYfP7rt+95yyyNvwbcI/vtj4fma4VS9g9v+fz3/3hw
PhL/+u0heAuTt+zjL7/y+VY3XEqE+U8Lr69NpI6r2Nlxuvef8yOu/U/dMC1ODFhjpnF5JAOYFfBf
in/SPZSEfZJeMfc8+QzVeDt4iL8mL5csWyjTNjmrfvvvl/7HZe/rPfv3l0FD/+nstB2LISzMDcY6
gi08LMifz05RtIU7DVqzC9iQQdXu/Q1KA5R5c9COb3SopMu7QWbRtdkkLfRKDGFdOusYJw8/Xayd
melDzCnE69A460koFyR1F+x7DWGvMOtwJ9rusQlDeWobQ5ycERFoRWruxOd9O3Rtv4VpUL7G9z3R
CA+qSXE0O5UhDrBSUCX3ZChlwXCOVIF0eogOl4HhRDIgkrboPqbrvOEK6e9CJNM/vI//Zo1Q7l8O
jq4LGziaIW1lWDbnwY8fXTMmOSpLgmaX9/iPWqsdzuQvDI3AiUfvFZ+F7A4GUg/gTtm2UXO/wJf1
Hc1LXDAGAkHU0em2Yi+D8dkd7wPbIw63Z8f29TqjyDdIAKABhSgu2dYdSRo42YnuBhu36nGE4N1T
0Wq8fFVDffv7VyjnV/DDKujYplDCNkwJsIOrlPHL248xeXZw5QOsLW5sq0P3hscXizDkPhE+S8co
XqbEPOaal+NvnLDZRkGBTr+caGvp/tl0UtJmOvIyMhQNxxCb3t8/x7+8C7Zp6soRjm5y5iv563oR
u7ShsjKwt7CAquVkp+WiHlpAx37SnYpEQ3jYMCnuwvRc8mIQm8vgbkybN0KQ3U1lKmjlOkq7cv5R
dwxuHKt0Hzt4d3Xl0DobE7QmsfCQnIJtic1svCEOq9xDgRhurEguBo3AKWd0200EeOf271+eLv7y
FpiGzSrIZQCqJm/HzydZQTS3CZbF3GpRLsCrRLW+bVLJVLEKk/u6hTgS2T7WZqlVd1k26FdYGMyz
meLJy8DEre2auFYlyB9ohu5jjGR6xGwLrE6lxRWwLowvjRvfAU+n32jFR2mi1bQ7mUOpIoqIMZ51
1IBSxBssk+4xxOZ144ee8bV8/LR6/FhxyXld/+lcsxTXQUcJaVIB2GKuyH5YCH3iUGhhxd3W0YpD
QZfszzljm8sJSX7fb3rPXPpDu/PK8ZtTe+FHO9nXrSrT50kUjJ+cwl9KDXF45DFyC0L2XH//fqi5
8PvlaZrK5BPvmpZrWb9+JCT2GwvLULvV6WWtCzkiDfaRGSZaXG4u1wArUMhOA1qMXCaj5jVo/F1P
6t8i0rrhBq/0uw/07PD1Ec/YYyIdX9sSrl6A5v8rKqlFPo9FZrqXygWsGfr4UObrQD1Itf5fXtGv
13ibpQQoh8KM5+qusH8pdRVcTQ/Zdbdt6yY7maEYt5g7wGxOVvp9OmKkTricU3qIAuAH0wSk+nPR
6EzBfdVuxiNGhmpp1SK9bRJihGm3QOuT06GoHBIu5/GeXYTl/u+ftv5Lhe7MTxshlhIChpxwnV/O
l94MKtUGAlEWtf6VptdwQrXu5Jm2u0pn7TKerOoxsPoD2evTba6sp2qgq+CZ2TvZdPgoXM07gamg
1zuOpECjvhVQRw1Tg9Fg9MERjSpkSb++DWxQiGYKZM3trSc1V54JYgJWQ6ChrXyUJeZWr5T/y7l2
2WT8fK6xgKPyFcpxDYrEXxaYMZzd+GNbbfXLsjdzIinD3fSMxkbe8Vv1eiQt66YExLnv6LjhKQEy
A6X4llWa3vNc6meJfMT09PdHX5p/+Rhw+ivdNIWhKFPEL5elLLcno9dFtWWxN/Z9msTsJZv6EChQ
Pk0W68fMKva6ZuQ7fwTfZOnFt6FC/kspTv/HCcs1gxJ3KF7+/onpfz2bTSopxHEU0+D17Hl78eNl
xHKlbJuo2Q69yrfANOrbesiwjMCXjEE7ekV+GqcePnau5LhjiEWVLBYqt+3bXOtnuExI4LrhTm+2
jFf0jt3VmHnZcjBHEkNLpzoVqiL5O80ZDHapdaSfeDUG+nADwYgEg6hpV5GG9SuzE/vDMK7HEY22
wkgUWJgn//7lOpwMv74ToIps09YNg6Xa+ksVEsDMYenOu23VaKu2X432eAjpOtKyjtxDhnWlM4f7
oMDCg87MXnj2+JTGONPjMiX2AyKPkd5YLjp4Q/QSWTkgpUK59boR2TrPRb9QoNAYB45PSlrfwFaw
1vgsLHQbNzUu/2WcimwranQaZagYyAc2cvI8vMe8LmAK+J9Gghm+Ry600KAHA5sq4KiSRLnpbGGt
6sZZGZqKznmb3sUx+BMlkM2ZLg65sCufAeaMeplA2dKu/VkTb+KV1RPcrL2RfWCDeSV0DbGciz9y
6hdDGZxsmeM4q4SJ1Q5nTOZI84TibCBBBOufN2KCJZ4swkUVIJ8LaPEqWpN2kpgbN/Rv6KOnqHjr
D7fRrr1sOvicTMvE+ADxHgDseobK7BMNr+1AyRkotW8gXS2lh08jqOOR/YdWYMy1dBqQ8mbQDv4d
FpzrvsIZC9hz2Y6htw9Vemwb/mtz8JZ6Rw5emLuoXGEvJAdMt+A5rA7zskcrMEjDbVUNPXB31mu9
UscM92INB5AhDop8UNgQF3yYFVOmOGihQKVaALihZV537/1keevWhfiJ6igMpLvALdltM9os2ILf
PBJJEVFgXAptSDsZ714kzhRzGzKCH4XpvgOX27T5Z8lYY+Ur0BIDFgUl2+fICmipdgZiOHolmHHw
NCpcJyxbi24+5eIahZGdPTo24SUe4qiVqjSgEab4fdDrJ4H9Zaf5FU6m2uJTwiDAt4guIxJd7HM+
OMGYPUXM7xOMOZ3oH0SAwaJsbywHQofd4pYwovYt6N2DFevryTwRZlfXIKdlqOMkJxFE+ZzCTuid
bbxMDXqZDQEPnPSQIZmSvKpatAtL7452QotamJvEat2FFhBwwOcVihpW6Ig099nHJqT2UBstAMUi
xAuv6S+eMdERrXXUd0B5/OB2BN+4NHVhAPvMX0d/WuXdiIyp9oddjlVwLasY2kFZnZH+PAP1MIb6
O1jQYKmb1XPJxchrq1fkRKeqNMFWhtljybA7B8mF0WXPVmztSnrmIMu7RdHsy7x492mGYuFun2m+
0p5qnJ01Mn7MCBRZkKO1LolFJR5W61ci1pgLpA0AaptTXa+mBSoNHCJUzvR7j2mIh6P1vKuAZ0AQ
15E8QZPwaPGQoAomv9hvllprQEBEfYEKGN5F0+3GhqcPECsG8TanUTdrshSvohxkWa24PrQWULsk
bh6s9Amilk7CDyNfG1ZaCBFOC59NA/aFww5uYYGlMlHwUpEOG0BhZzfPbhqNeKCod8c7W0LGLXLz
ieiC/cB0bxvm4PaGRNpv6VmEInhv8fiRWjGRKE6pfNJt4nYG5ghajzmrgQS/xx9f7zJPExixZ4Ni
JsyHukk3VLrAc/ym2lVzzUIT7EHOFyKuG7AZ6UYvDJXaHyKApYsa/h1Br1fhXrb6ITjEemF9M8Vd
ZigQdiFNZQfeCohL3frWhQNhmch6T57sjCf0+shzXGsD0a/Y+r7V7oqExrRPd/1lYiOstVHwQNij
fdKbHGcemroXUZZ84CtVXkWTlhxrEDwjc6Frx0YWM4fA0lbsjo5WP9cZE3MoKN+KMpZ3PrjCOzso
Dez4dUuk79Em3OAqmPWyDMfHzZQEj2wTqsXl6EHlf3MJnrs2SmOgGz6YbN7Dp2leqOnsgqbsG7iK
GrCCzk6ADkOBLWoAsWMsuCCM8cHsgVHgMlK3NXSUkvcO6zkuYWsgRDD25HsxJzqEgfnQmykRemwx
LMYA8Ion7PbkHlioXg50sKrT2BtgjZI1jH32vcq4uzTp6rrT1ykmt4L8ZOgk8TKO7fQBB1R0S+dy
Xbk4zdtJWmi4HQ2I7Fafx4E5fBtsGwPh53Q3dQgaz00f3rHON5+atHd9UXvH0IBIbKuU3gY7WxJ9
LP086QHAJjnkO9WSx6xmwFefMD8BHWTdTAMphl1UA/2ZbBa5IE4fYkc+OQQkv+OmHBekKg03MHji
k8/oaZUxVVpWqU0D21OHEek9GIY+XfbFYD+zbT6RUzstwtQubhsC6Q7uaMQbgnjFtmF127RgNluV
Zm8o08gQofw8uJQ7DxnS1cv3HZrwy2h2a5YB/eBeMBRCxodYKUyiLaYlUACz3p0ZbXKy4bG0gd7c
KFUWS3ZP1iYABnfTz98rqQcOArUSVIx+mRS5u45K37lK5pvLV8XGjXXjh29Uk4YkFl3ZEryKg8Cn
wOWSe9F1KaY/biYXHz8fEglKjwekiuGC58mwZtY8njjfxxNSihKAswukL2z84+V7DR//r0f/vGsS
EOwyTj1rEIHrWt4AqJc31ajLmwL9wYLSucEvaAgPumtFLdDCHYwJLpir6DSSbB2IF1rnVAdXsVne
22XWnGvMeHmAn3uZJmFBa6cH3+iTHKjlqHX7IIwWzqDCWzfvqXdw+mxjCNhWJclm1liTLjUt7OCv
vs1FHlQ32nnwyuJFi8U5nogoUDEnovDiaN3bnthy4HXy5xO5Kst2DYZ0erUROOAHT+0HBVxbklG4
04YCfhRJjo/GXEJ0iJyMR9qo9S3+1OkqCqIVFSIAjEFb5WTEn7/uRT3sp5RKoElbLhaapXOeO8ra
aw3Lfoc1eqEjpj8E8KT0YCyPfGoSfIYOFI2wqCpcv3l5vNxcHpbzzzhVWR/8YmDJY3HrUoltiOPh
B3H4PfcqEpPoJdxErfnc91qG1CayqWmqzzToHSCvGXW3Zd57OHRTc0yCVV9w6DDH6o/KqUCojv59
PM60hOnrSpQb43Dj9f64yWwD74hNbcqGDMDsRQ6nMZvUaoAxLv4LJgsFyVCl/n0aGFWyQ7rLItrd
Y0aJS8BxQ6hdoGLOs7i+a00V3SmbHUA+4C713UqxkxsU+P60vpWD/dhbNOFtSChHsqt6YMWP02X7
AMefXe8sr9QZXyJ5zKxFqhX++nK58fLwk/qXXlkLVy6PynugTBXcCLx+ybylLJWHkZclIkKasw7S
nr5mPGrNilQnqGb4ifaibh6Nqplu8kZ8klLwO5jU+HrswmpljoZ35fRugW/bDa7b2EzXXaGLQ+7m
yb001KsfRfmOEJBwZ3X6fdMHwTcN9O3KqCTsZFOtBoZoVxiOV1//N8jM6tDncAp9YWVUy337nMXX
+dD5BOYYHUX5PGj1IgH+n53D5W7np49fv65nmVzH8zGr7QkriO/qq6q1OurLaFwnQQG6rw4/aOZ1
0Nq4JxxzNhBmxj7XRE+wR0qd3iQuYRQD7v8K4EKatc0dyUh3QrbWqSmbYy0d6F6hI9M92WrWOITf
MuvDFGQX5nli7SgbQ1IIumGpN8iAMDJ1pC1PcRieK4MkI0UC1IPkOaDRg4cJBdeB04za9NJBAy71
VuS69WFgmLCthKKvRRSzqlgtrghRsaAXNP7emteHSLdABF7eNUGu9Km3dHuprMa6liPK3inf88ao
58kCDtGRArI1m8y4ahqHMO2Mtsq8oHZumkG3KPUHPGrhHgklII2yL56MZLipU6FvCA2JTn6856KO
D48vjAyr0yIWu3genBp2/9hpUX2u+FAupM0Hpge7tQtj0dzVWbZxusA99VT5dhME58sNKKebr3YC
KOYNfLO5UOfDZwZ41smGQy2dMPMvwWK7Jr9sQW/u6LItZSurYyBoEZ7jsBOHlmOG5t/90JrqELTf
ql4PX2rPSnbQbwgLKauPpBzNaxiP3tr0HX+feeM9NX1yJnwkhmkhQH3z/sdK/K76c2E36glu53il
C/CmHpErl/YyVRzk0hawchLjJZDhuJNBYayjJg1o0WKBNY3B3Kgh0FcTsbogBqN45YZ2dUvdkVCe
9Ob+cvdyel6+B1bE2OuuIiok8YY9oRPTKpjimrpj6J77aeKYDO63It0MUDIPY9mloF8K/ZEU7D/u
VnmT3NZ+ctv3kAJqr0ce/m++ot3zaKaZfbyswXrryJ0blDVxzjOQObj1JZwmvxC4jAZ/YZYuam2c
qhRfpAygnK4SezFSnR6hwRGpkaXyDBnkMUKeBszXK7d0MayFUAC1wUgYj4OWQcgLO+MReU2xxPn/
x1eXR89f1+akjN2t1NHr6xHWm6+zPy7iYa2yKd8EgEy3fhoV8aYwTEqQufM4dqWzgC4TrpPeGwna
TFOS27dhSpGRVKQXMC+UpwwsXh911U5vlH1OcRacuyae9jmSNzvQoQiRxJhvYQV/N1graNmxFQaE
j1Vc5FeyZL5EciUZPHGZX12+p6D/HMBTL8jO2g0gEF9Shk98nBqfyVCezlJwsbo0XifJFiTTMarG
xFF/iYFNJ2bL0LELKdg2L2tDlyf6sPWd6eRIiNP+APORGYZrLyDt+leJtxkca7zyWgLoLzd4HWgP
zH1y6gl0KOb4eemTZ1OF1h7UNUyK5n7gWoXgM462IowO8dSPr1lBIsbXGc6e8TZretxxuuMgECmc
AztxpLv5c56EGkRe7VOk5AZosSPIQw6rXZebGZ4XpieDsFNEAIZc4CpPODlqJiqDSVhHD8uwt6Ni
p80iAFuBwehzq1krEFcKBFZZbyIRhDDr3enBTfTbMr516/ojTkfraM5LV9wZ3SHPxmrhV+K9H9ge
IgYWB3BCwTmzPNCCRarvCoFzMqkDipPezk8J7IH11zwiznWu1tPkXiezrnQMsIqXNFyvJoYljmGB
D+5nbB4ol29G99mlWfgAE+oaraFCbVvFm3h0Jwy5iL22kqVw89W01ASZQJd5V+8A2Wq0JmNhQk1h
KqNcm3Ley/sDiSGJODqIya8TBEsHVBsEO821gm/n9qbXo5sKNB3rYO+vZA8cOyvV+JqQxVHjsADx
aD5G1RCuJx30UyObE3S3+lx8Cii177QPln3aNafesOkXml4X3SDVY7/VBO8sgtPKqd2rvISr7syX
Gw2j90okxrAqOB9JPso6Sjd8OKDJeKpYTu6/RngqWGVYu5aeE0c3k5FXXIYYPqUqJ7OkMcZ1T2sX
9hgoR6NT6EuCTw3txn3WJzhiBnkwKgCA5AO1y7iFGh84Ncvd5WgRotYDmgBLBOb7/lJ1islJ8fJE
GLlj8pxlRUXb2HF0Z9mCfG4FoC3q4OlfTghCsF8vB7CfcuOUNa5cwPEm/THN6/XX8gv2u14jLrwr
UBcvIFV1MP7mLrSKkn2IWcc7xugZY4lgg/O/3kfKcs/MPZ6yvImZgw7vQtfqO1DbICE0MPgOKZl6
1VXbZt7JmlLLD+nk/N7N9ybakBDaa7VyaUEcXEiqy9arsNfV2tUgkg9P0oebAom94fI2XUZ+X6eO
B3mPRZ5IgcufqhRUDySUiAMNfXydTBBKgwvm01CDeGksbTP6vjiAZG6vTTc8wA2PnyWIkTSKs3sv
1++wslZb0eL9iSelP49w+YPRofbQ3IfUI/Szn318bd8fDb3XnjwjA6vlJbeEPI0g56uZf5fH+GGI
lXAwYz3Hv8djFrAgsg3OYxLrUR0dAr82cMymAHHnzutlb0ELatx1ZI32zsxiy7RU3xbqmeAmonmg
Qt3h4ox2AIYeMq4oG2ImzMNoM3H2K15WnVkHhDXT/vJV5tjTvp+/d/mKHNdkYddQERNB/6uMx+oO
dA9EDd7aLdzDcu621lx4WH/YsqUMSfoxTB5Dff7PmcutxwKYnVWHtNLIqT30jTWe3Lb3+cxmon9y
fQ8dkdW1dDffQk9MdyY4sH0yGIQIcQla5ASE7S+v00qbcKknIDGCcni8zFh1M7y5LEGXmx4ljtWk
xXmqSbEiy+LkTxaJfPWFaA17uqdXflU2UjtYmba5yOTmaGQ3jxJ2MWxX0JeCPbZJ+gprR98nU7Hw
stq8tq2soqOTvXIU9WuCHS1c+YTMkixsvWgG3jctQn06RVq+7pN+cVGm6pwRG9uknYUM4WvP13ZB
smuH5NMJFX2L5KDRNIicTQnfc4nTkU4PG4mnISZii1F0lhY4lXI7+uMrX5rLuPCYLdpqOKQRDP6C
xejVZeeJH6R7j2KIrKATd6Gj/661k9gUUVCfRME2il7UVZpEDcFlNtpZf4BdSR5H35uHkDzNhQRB
v5Jj+lwYoJpCx+mWTjt3923sfqEhD3lSWWtiytKFu7GjlKAWgyA3F2fXzIWLTkb/4PfVcdLbJy5y
b3akYfGG07qoBVFzpOU4Hme5B+3SAPxLM1ciaoZ7UtHg7IW7SGafmzlYu9YK/Z2LX2clQXqsAt9/
Yeg8zsm9yy7V37SMrLRg9Pbx3NDQsd4hZkq+TwbRbmA0HZVE63iGzENjwSTjYM1PHIIHtKDDwKQB
Bt2JjLA3t8ZNRokJ4MzuaFUHpJyDaMu4B6k7uR6gQy1tWqKs3sQsSmhyK1H4wZLlLMJfLWm4hSPy
Oe+z4NnCKOqD5TDDErVkh4EKmWcShMcMj4brBgFTgeG+1yEZYwHFdwS2vSMgpHDUCjPTqAlmIH1h
Ytnd4sgkeCMB+loSMEMzbr44xT6bSJq3ozuurKZOdpy2b6agsCEFUq6aDylq/PgEVTR1DTOdNDuP
iQJFYIWRmahkKBWtJ+lJxXa8GVHVlkW6tgRQlRyXGi1+OiuRjaXFrzrKDeCw9PD3wwd8YAkCN4B8
pbK1jX9XkQznccYvKq3cmtGODssTqBZvEsT+tNiOZTzdtb5NzaWcR/YJcJCnOl05ibUd8jTbtB3Y
XqerH21UEsIdtCuQLcwfyD80klRfE8JyCGMwW0bJAC58Z9P76tVhte30txQLMGIH64ReEAQzOTFM
Qpwl265u7c2rFVO15y5UHM56YJCT7Ss3TZ5KBgsLUbnfKpo022b03k2iDQwzpMmdATwNKzkAu/RP
hWl+H0bizDDybt3YMVcs/LjIFDlLKa1+ACawL0SzLQC1KKUkL0QeCgvtU+Ai8hd+8VTXM/mtuaoN
kMrTXiTOU4pmmMkRKldyLzUkmdRNPjWcayY7dt0fY5DtxoFwUsazJ7NIn3VrOo5qfKERl8vgJnOD
YYXtMtn6uGUwDr7LEJG3ZtdvkRE86nPjPLRND5SmWudpOyzwXiebUIBXl+FLNHjjVh8nJnUc+rT2
gCFp3bmLgndmWvdj8Dl/VkAxLRxP0xaxHn/LoCetwjxyoBaG24J27SSb3/3EZjRUl/ugG9+wWH02
fh8vNbdhLucUw8yKJy/Ph5noZe45d3p9MzkhE7whWiubC5qVjtuoH1akthoPHVonoj3btVkV5HM4
+2ayEq5v5XNUEQwm4+rOSN29A6H/fsyKlW26L6WH0zsX4hbORriU3e9WvrEL26fnyWx/MGHcU4FG
hAMlL2KkJHIi9OHxuog85+zL7N6qwgXFkA+pMZvIYgnXMvfuTa1lTOGzUI19DGf+Mt4P0seyMhIm
GvJVi5ytD08Ay0Z4BOno7XRFIpuRvTl+CVRUZ9KX+1g12E8QBRh4e+UUYHST9I79ewYExqP4Gtme
D3RyNhweBp626a9hi6x6dglb2aTf+Xj7C0Yi7NAhcdNItpYJCEnDHpK9hFC1b5T/NiApYR+MxE0r
w56DsU+ZDzkTfByJ8QtBK7sP23uLQgKGtLqg02Gm3ztVE1eWi29NjzOwGolmTIjIou38RCSpvyQE
FZ6yfVJ0cVZYLl8UURqHIMveaoEZPiFwMgIDN2YfrapixgYFptnaZlCmimUzk3fcZphDNqibcJnt
OkE/vNU3us8EjG6RwQYVGXcTP4pDl+hyq/x032Zxua6ZGC2mSnOXDXoYBklZT2EfXQeFtc58QJh5
GHcbhDRM5+hLApvv76F6xStQdNuJ7M0pre8Gk1W0MNQ2xq25zFmTc30RKYPG7fgwlkR6EbzuLLvv
HXBezk4DBnZZXvtVWC9r+kirQoDaFxqZPWlfnepoMGBVmOG2Q6S5Jrue0wA793XkXsvK+F2Qa1K0
rcmRafEKtVrOkSkf0lrf53XC5d3hVbPdvHLULVO/ehfb+YfpRK+ZCLOXIfDzedNMWEs8HmaY3poU
Qmim2IPgeJqPpl+39D2zVcrbsXZ7Mh8VvePStWFia48sJOOqkp2+0Bp2MFUNXK7QbntyIiGyCcGg
LRyWceK8gFzTgO8Pa0K/4NqW5couo9c+IIbIiOEqgnaS2yYwXhOZkXFCZgTXQwJOLFY7GrEWup18
GrWF2XcRkF9mkowu+6raBooEJg8DMNi4GmtXmS7JdcSKbTsAGgrynQBLkU+7rEubdspkjEubZvXQ
hk9zynngqGnp1/ZLFal6Uene1mUXOdESZ4QtZxQHPAdb/zTJWXWgTi2KzIo3+kTclubQim2LGx+1
59Jwr8KkF6cgUdqaNgCCBtfclrbX4B2O91Onraqwqo/CLJ110wxbmGO7YhRYx7X0bBWJfj0OzXZi
CaRtXN/QZ9vz7Im3mDy1qcEaRlqQb6Zi+GxlDX/KOelxn+3ZNAbwjD259IzohHztNoIESKkrCQns
yM5zC/1Qj6+Rzwh58p2zy1MXXezvqqRbanrvYF+hZZeOKXt1szg15A5sAnPY2dkluhDObdm8plwg
PZP9pm4nTEZcfL9+qg6hnxQrp+xmMfstHEgM9LZ1hJYZbJqiOvUMFdcDoqsFx31JsC7yrHbwVhoG
pgiSX6DR0YFLF2VWC9YhWjLEhkszNduqAqKkt3AwIqzeOlDMPXjqjeuLiBTjaAZVkq5lFAczqqwd
acC0NcR7nkAO7vH5EULJlFV1KPF0bNdd7T7VEweC7Ln3rKY/IREYxhp2Xy1Xm3HOk8eDuJzc8jad
hTITtGDXsxgaa9EqTnH7Ga4NSbiXH0jyA8DuEHOihOK5Dj+FJ2/gemlbPWdeDT4pWhuNxxYHfDCV
wzPhf+S+jZyqmrGuJ2GgXqTkqxjdOgNCi6lEgxOCFWw5gesAPnXUVlx0i5EFFlqJVk4SOhLX/TRl
Vaks+WJkwZ5V3duV4bQxY0r/gq3wehyKhzmhMJ8gm2PXgG3jU9rM+TAeSaaOPi66RiMRkkndSlMf
fhG/YTGZ4bGUFE5Eh2hko9RFubHwptjb2F26qdn1gzkRT0UPXCzEMuu3QoctYgMzJmWNbKs421rF
0C5d93Eq5HCXPdChexqH6Sw3jQ/KjN0euVn61rLYTRujYgWFx4dc4w20IYDJuD5GI409uxVbp6Lr
Dw+T4Hi5jB31WLmFz3QVzpZSXHrRokL58DmLoIVV5kFr029KSx/8cFzGTQzgMPiOfuiZmh7B1BqH
G8w+tG9GaCS3MssX6E5t71l1GTbjZFzRpC4WtdEgC0vDl9HqrIVpWe4hhx7qm2w9IBWvXa8OVnSh
cniqS+FKAfyHeZaHe3zVDfkqi4e3UcpN6AIDhrcFcskomSO23M0IRG4QBy8bgt1WLTuNqO9doKTW
jqJ0JvTWd0niHTU/fUmKa9E0Lxp9uBVJqw3bA6CZialosLAZ1eeyJud6u61lTsq2HR78xgUBVYF3
T238mHFFolMz0GDua2RL5Mn4sCwXkV9jyiRsY6fqd2dS3Rp7Q3I8l/mI7lMWwToleYFOLiR0P9AP
xFQvTTyWW8v25rS0gOunHe11vX6goULoGPkh5OiZL4qJ7TJmGrQa5IglSnyDFNysm264LsYUVkQ6
mBy9hO2FRcim24EcDllGQvJB2iJ4UCyy83JDx9S8yziVdmXPCUlb9JuV46HVvd4ibSu/qwKjp4dk
kZSIZ7Az7way4ZZTG6Q71tCNr0gJEuN1RIS6Zvb5ebC60yA9cW3m1HVsTpajVHRwJpUtvfb/UXRm
y40iWRh+IiIggQRuEdol77JddUPYbhc7JDvk0/eni5mY7ul22RZknvOvXnoHvmCAlTcdUqwaG8Ma
xKYenIGlY7raFTj91H2QmsaDhopJpecAHXXYrjNV9CuhvNbyPte08ykYIz1QVWunybbrh4/BkZHb
+9+ZCP5UCXISLw+OMUL4TVri1WQYPbhdpjZBJtyNRScFSW/fow7OBV3uIKcr26ZRnpLqE3TNvtq0
F5oygYJyAptRwNrbnKZXd2ivbvBo0Ct8GoTzz23fCqbWQ2c5khtQou+7Z8CMJGW2wu2Pc6szigpO
9ENFHoX1m0QIA/x+JgZtIceV6MCdRcUa6Vb/OROCnOyLZtIG9xvsl6usd+FnO2ehzgMqLMzjlgYC
I69QMy9ch5T4gQka2zIgYq0+uvSIUYAIj9Xy6jFhaCNE4I7wKtCovNKvJYlRI9/t9K0avw0Bq6kR
92WtjQDM8fVmMN1/hoUu1J3oBB6XmpBF/hZS5kNg/iqb9pHkXp1lyYXMvLw8cL+RoWtTl8EVKuNG
YJL66WXDC3D/emJNRj4zOkYdWullSpdMWucbs6cs2gyqu5LIfqr8EUUCghK4l+lPnBDgMQ8uBa9L
CkNk8ggg4ADdyzdT3xJdWPIP9hWChZZ2bbpM3Us3lGIX2xSmtG6yaWLj3wSDsglayRlq5t1pmotP
c4HPImSJSWXQjyQT/pephX76EbC5TdNDMWAqpXnld8mZX3y1crLG84bSrRt6hnyDAOnbcL2/FDG9
u0TL8tYp0uqYYGuTwnm/XgCk53uZ7LqZ+fO5ipIDdQu0IQrOeWehD9UcGXqzkmlUkOXtJVm1t2dK
JvQseF3rlzVfu21QGxEbIqd+25Pu3fJPZ8uP5TJpzglNnwHqZua+PwhJ200OmkHwE91JpcHsv0DP
cwJSYDSqmcIg2zR2mbj3VavmmFmf4zR1oaBQct/adYGYngtZG3+bfqJstl04+e7/1cUuynozH7bo
x/jI6NBxM5w+ciY/y1LqMM2EYc+l5SI9hENQwNqunH4RjJuhtDRJg7XHw0SpF7nvB5ewlYONpuU+
UdEtKi/MZBxWQBveWFMAZ8tIQhPSzAXwpJcP0HhwHXHsKSYJG/I5+HrrTvRy3gHqFXPCHGsRgFXP
lNpOFgWBFln9yErgHwDYhf06rgpW7lBlZHJLguGlCab8MNwZ/QrZJAPOcNJBx5fInW4XW9fOtqP6
fnjXuY2OIpYmr4W5RmlAIyJlZbTGVUPU3+WSncH129iuhYj6bzPS7ut0XRI1ud71Hu8d2YoXs1Jf
tUWaRgrfE1oxAlsbgZdpAMce59R6bHwn2LcUG9SsmBvF22bO5t50dXEwSu/FFEqjOdZ7W93Dl1Mu
UMfEYj+m/9mkym2HtL2N9YsGJ96BwtFlXKlT7pbv2DIf7LhII7SWN9d0o6lagxd0DSw8c35cHbSc
lJjHIBxUVHQNHZ2dZKbAh+g/S0LxqdMoKc2w7JSWoqr5l7e01EM9e0g8/yqnJUeYX1DbGTbPJ21B
Y8UMhkmLaF9E3mhO8TTVb/lwaGHFCYiI3wMTRjVOUQOOXoShGDRPEmZuUR+wzWqPxBE2wIj436ul
zRtc6LQX3YBqi5S7pZxElA8QzbiqM3hEBsCl4n81DBUSaZfE1gnFtanGZD83yxq1xkjbTOB/QUgX
qzjkVo0WxQieaGFlVdMrfvukuKDvhNshIV1q4rWL7rDUTLFiGimyNV471att5Ygno1MfXSI5RxdR
RE2T/63ilEJd2z/mujyoOP7p84cJbXm4UMAQsmMQ9+3sMwJHycsez6UgdB4j3a0O/H/BHGyIX/DD
qpwgshqLKL/y4NjishIHcZm4o/wEcyvQShAqIjfoc9ikRfJqpPNwEXRe9WMmnpMJMNix1qvhr87O
6JBOxdN45AntKR71ygOrKr299bakoXevOBe3ZGV+2775Z5xpkHVNsl+KermQCjLuBT46Eh62uUds
8OJywaj2uevp0hYkVLR9fxB4cqNypbOoT90XNTeYoGIG/NkmKnNpJhiJhoakwl+oWfRL7k7Q4qCN
D2opvLOJxFOTC9904ye2+nBM5nzbkqTXUgeN+JnOcW5TojfgHUkD26cmNdeu1/evv542u1eIlVug
uviSVL6OPMM6CI+CCD97GBF2nVvLvfUdusme8Tuq/EvQk69XYC059SyObkU1GDLcc965xXGEN7ob
c9Q2pgJma5GdumcVihArNKGYPVAn0yoJgeHATCCLG517kJv+tsgEFR0FyLlNVZEeXX/jJwhiFIN+
XtCMVajkac1qOpEc/soL6DcpDLErHaLWTdcr9vQ5zwlFUCDAxSnjwuV0MHYFnpSdm/4p0JkbQf0q
ArQ/cWKXh370n8kVixyXRU4FNJEN+fxBwD4L0VD/Z7UZOqNYUzPjpgemQ/YurEWjZxxqvpd9OhvM
rIh8jo4PfzEVLzSRGcgjOu57wnIvs5J0cHPB54NHt8RgIUUihkLHBsJyoDpNfOhJIWJrSkD6tfQf
YCN25sp7bxOgsfFEWVyIf9nlRWCjTutnynhwfrDaf/UJwz3iiKGeGpIRx4ND1TFzYk2MvDtukKSA
V+Zq3bcBWPhoJNQVMe+k8xg8NWqocBp0HOXuwVmByGTp18AMq31GH/pq0F2Sx6TmMTacIZDH3dS5
H03laWRh/q0UqGoNqdkkgHiXcZzwQVufU1XdSsnl2FHv0UlaRPJmoQaz59tpXOAhJ5t+03ZMNuQx
PGLqcM8lpoKoVe0a+S5qTB/+bmd2WM40/c9HxSMfOoP7pfO4P7vciS3xdgzX1hMyKuDSYtWHapS/
pi1eAlpCyD6GEcIwkhn9uVTUB9A5W3qEXiLDR8ppnwlkQwvLR9N5mb3XOMVoLTHmrbT9/aqLp9hx
XwavXjaluTRbfioEaG1K5n7NktwTfJRRnEHjV8fKCisUk5Mp+1Tfyo5U2ikJwItTHXXUc2JEFez/
8q51CiRSyvVpVEN8XnT8SIfzzvJ6CSpQi3PayGc9zhu0CfOePSGjCTvYtKKkYZXSg62NzhXtxgcT
1PQUeMgGFIdrYSGEzwKl34iTru4ny/s82cHe6ZEKjLZJivnsblVsHcwZLX1gDE9J/lOQWvQiJ6JH
02NaTPkNEToBh+D4bd5scaUSEd3RxkePHDo1ybHTdDyoLXboVz3IXZFTIZdP9QmoWjwxndCVVU4v
DmAu9k49f2RSXHTgM93WMY311bVZ7OSSO9VembF3zOgjspT5XSDdinLGd25G+51HKcXnnLzPOdx2
Zi9RnariOHfmtM35GvNvUsLxUXJCk7ZiSC2COYV2GM2wfS6UfuBFNR9bn5fTnXR2LoPn3mxfMUKz
LXWcI33x4MPqggMl67k2AjLde/GANObogZpmg/mPEeK6KigzP7PIWWazDZ01oSUJl9JpUhIjCDWJ
ATGGVeBZm9EvrMOSUoFgW6l88/34ltQYs/WwfJKzl+x46GHoBzMyzOawNvNzPFjtRnETj909cwcr
cZMczWzuz7gNnwmrIdGuMPWxThHG9rn3p2HEtCfjeVnTk8NAsKsaK94nOe+2Q76SQQlCy/YaIdmk
s6ip/zEWUEzkBm8dinnWo+DdF3XC1xqJ1Go/Y1EDCg72rrDRRRCcdBx7r4gWJLAgv8u9L+5SGjUM
U82oPRS+sTOQxHcJNiyneVlVKpEyEDQ7xkbEkp6dsflsnEiOuQ+IzZS4Vi4jmsCgKgMKT9XoLcB+
iIQRym3SZvr25WQwJwCH2qr94HH+209/YAScLz0+2Z1DZZZwxVmJL6+w1h0mJrgnz70AJnYRo8KP
J+02hK35b0LngBaFBYEQm1ffUgeEMCxQ3r0ynhtyolA3GIlBFk44dFV7XAoq5wvntQbBOxuuvxu8
8tnpm/6pH68Ocq4Izvq56gAMf+a1o1p9oQEuVJTrbdK4LzeZXWK+ydKnbpEeqaxJc/Kc0zwFIXUD
lAE6Ll8qe1kgTuFxIKmpUR3ukxE8AiXzcum/ZN/YT8bMXqYLwb9asjMR7O7RQuspi5T98nttC4pQ
yUcG7nV2S5ptqo6Nvo/tYpd00yMeSx47hmcNv52s5Mn29ZOs+jR0XWQmLevjyUmQW9XaRwo+YQbM
ZuOIf/SjWR9G1cRPlWONG6m8r1iUCKyzv+QLPWPa4QBa8A6xca8bW+X0PNf6DSo1OWUBaUi0+cwo
W9CMfmfSLfZUePEYwzLsAtfEnOCXb23xdTdH3VX0ZNbeWadkKH9wuh/L4T4RVePW7jAHyawngjnl
kZuVTfS8d+mnwT4SxhDG/aSAPvp0h2ntIZf33k2/FhtnpeWyTtw9/QFP6JYiXzU7vktrZ/tzdmBm
363W8psg94hsEp/OIb8g8KJcOkg4CyqMhxFBeoA/Dzs23vGz51BhK5UCV3H+EP7dbgJFjatN8hOj
QbKxHYPgeeHtx2xqdo5q0WIUzfS6EBNqlMmu7MGG0Vt+Nxm0CI116wEXGfVIQ/ri2JU+WhkG8Ywk
us3KBbeZaJwgViJyMujvyXg1CzN/640vA+lxWNT4bWaPwqDFsyOhiRV0GzovzHGUCMv4Ayhl4n4s
qZDX9Fy10Lmb2jTToysI6YzpO+FUxIkQZfm0EAtRvXbZq/YhXEQFfaEHWMaAxNaE/lg1e2JjmcYL
UFa6s83xZhdM97ilrg7xao8E/cOn7+qJy72YDxAmcD310SAtHk5IR5Qo8ibYQfNp5C+2FjxED51/
zbMRqOxo++o1AKSg/4+nEEGha9Oaa2dIVxgOfkk12MR3GYVXsbiVGZcpLdVpLz/15MAyV9OWVtqJ
TZ0pGTtYUvhX14CpMylVitz87omuZxAx78sw1+aUxOZ57LzXoFibyFG0RJXWCeWZ3vpGN1BJ+ib8
3EUrZPNDBN6mYEx669bsqvOKVB88LP1c8fEik6mHmqzoERU8D/i/xh77s9WWt4qktD2ZGH8FAo3I
sDQ+90rv4snkN9p+eQJyriFvP0xorgHKgetO5/qT2a5gj5/6ba4MgtmTi7DRn4DiPSoPgoKI/5Pb
A33bK6SeQxCeQV7VpCeKWIb4YTTkOwhNuYNAZ263bt78q1CUyrI6+bQFhCNb/X40KZJJDu464NOz
zKiE3glxhiFuKA0EYs4apgUZbBlCMc1OxILBj2CT+0bFhQS1PWLaZSMJdLd1veEdWjHbFYpdf+0i
mZA+UFKI3Q7DnlPk1aam9R6X4yw3dqpoLWOaJIXDieVa/4bCu8CiPdjdenNFae6tBtIEiyBPfIn5
xqGmIOYt3ATosh1MF06qm7Ab2P9dxzYPPcDx1CagHXS0sgqar6RWfMlpfSgb77LiiA6puxXK59TJ
3Dc7d0/emHxZyIlOXslpaChyhnX5GBRqP+RMLuZ07xwHPZQ5RWC0Y6NPaNo9PkQHL0ZOB/LWsc6j
06h9K8aL7ZAOXFrXoOBoXi+qVU+adJ9j1zkHR+c0Paf9XUP7pMox2ZaifEjHsdyWDgNR6ZGIjYFq
AZwcDQNd7opo1BLpX5oXopZoFST17PgwQddMT0/jQpcuGR/odDsBd2xzJi1Lv2UC5GfXCHuzBbw4
aF4ItoA8rZ9R6j8PufU3f89N/mkz0c9e5t1IR133i2oP5DdUJ1MT4RKgq448Mz8pYewnFewLfF1Y
ZHHjisT/0gP9mSx1BWCe4Fv0X4Wnn9cg/zeRDbHtgYipntoG+OolgtbU8J9E7ukopw41jGWKuboA
LjfMMqq797tvuSUKJwRz4A1onTfaSOww60nBT4v1Y7SWy4CvZ7Rd+pw9gdSCC3zKwNuaDEBPF0fC
AiLOQF7PhQx/txhhYoatZ7BYOlV/6NP8HwIRh9BACoYQq06b1nxvcSSndnc2aiyeiOEYnvLkXbYJ
iHI/Ikqcfvr12b4HwEJnj/DAhUn1dUk1bZ4WADeEWRQ1jssm9XaSFHnGVjywt1RMOuzebbE8BsJ6
rAchwt5K1lC1WGWDu5hnQtUE7HT7kQs/BvGV/GBrhyOppRmMg16k/2U+zqEUazD4HM+CYhM1KeNJ
HZ8ebzJEvabn8R+fCQ1HkzIS5bOeBKjjgOAr9vW+V8NnXgLPZmPx6VbdPzN58vyZfWAoaLxRO6tw
o9JBuxQU8rnvp1uxWB8uEWrh3JWsb9m5RSxhZPGn7yW/tdu6xFGOJzye59FDkNgFtybOykMK6mKb
7p2ojwPwNlSz4pEekZ86wzsMjEmF00ezcB2aMfA3Qkf8+Rmqd4sUoETjouVXY/s0SbQBsYaZd564
lNHrWvdd+942Zncfq/5JMz/KnfvA4KsBphTFB9cwXfESf0Rnn75oO2jYxGJ6j7z/OrKXIsdczrMr
s12X5j+1b/4CXP3NA/qrjDTd1jPqBrVcKY5qnH9NgvIc+h06NX7h7lWoelULzIgEiMonp3GvFX7T
wRUnDuSQ4nbqowYJQYzxy6AuzQgEe7K3zdd8W8O2kdIZZrrAZTsA7Ttdsu/nP0VWo9HUyd5HcL9J
aFDp4Iej+0dgt+KWiOk25v2XUyU/6JB21B7QnJIGdzHyQQZgBsr+Fw8JOGBiH/0lfr0/pXkrnyYq
Yjv4lmYIrppZeJ1E2C7sge00fCwGzvWOmQN4iVuPQ5KqcP6qAJhvyy0O32eZgLMRClSEMmjfvTx9
wjuAjAbbcY3U5+Z0I+WvoM+eJO8X3UW8qRmxkMmsmwDXCiRS9tb6iCthK0YOEOKMBXUBjQQ90KXY
1lOFQRhsOJyLqY4MFDSA4IjxrPSWWbR7M7q/TNlM73NFMYVIfwFT3rWU//X3JioBnIZJ916+x3kZ
EJewUkiX/yKspW4EKGdZcJGNxX+am21D4ehjk3npVrb4UrNJYpwawmRK00e++KM/y70w4nIzl6xj
RNQFSZJFGXXwdwPnBGjS1oQ2O/1vm6cnPWY14oznzGMHmIPkbxzLm/PsBGb8YnbfHj7Tvc4I7HGc
4JiXSx/JrKouVYqZv51SzPVSiPuKEzL7AYNY8T8NibxThhyi2aku1ANSjTYh2Iz6HGlCTKYAHC5i
wt6RR2p88+NkXDu6TUKtLchs8UAOAX3omfsx0nC+DYz7lYhuY8R+xUPXnAtYiEP5JF2M57GaIbnq
P1Br4awsF7KA4cteANEzm8O4kqDiccM0O057b20Opb1aIcSNSovjNMdbkgr5meqFoJBgDCsSYqIZ
ffRiFv+1LQuxaBvad1cqxcULQgL3bKXjgzebV/6PFv6OhP6Yem9oYPMxDkCN8mplkJ7KSBc05NJz
XyO0E6L6JEEHaKz/tvyO3mcm8R2BElE7jufGZb2aeX32i49cB3bwkJkEkQ/cz9VKpQSDtxOVgfwl
bf7VMsov6jVZGCbrdcYmFdp0vpFg0Hy1yvkM6oPqiDnLxrmKcnf5S9IJoT9k+BHGheaGgKjrWt2x
P9KWgauq7uxqjzwJeKTM/PS8+dATnVgmiGLYPA9WovJnJ5++8hp7sR2nv7HOX5vcdmBd7WNXmQN4
+ISMCyl2aFZ7Qj+bJ8P98azyxx/s62QbkVkxJ1kFwl9L6D26UO80v7BvX2dVuOQ+rmlUGXFBOHW1
b2K2AMvjpqCJYd4pODlvGk+VMNUBr1i2Rft+s2bSHXpbHu2JVF30j5SQH2u7vYxj6zwE6HsL3N5b
T1g7BWemE8pZcVBxTMenNriAaQaNyg6FqB47m2++6nufRbj/4gHET1HuCGv7cd1uBStjeR1EcWwU
WHurDnMBDBvI6b+Wli2IdZgVjnYYg5NHPwbgOPzrmkGCdg32oUCHg4MbmMzyt1LkRM0at2pi7yim
Cb+0wdVQDcEmxfQMqeMlR8pyPlaTQlTY9S416RPBcxOqLIG+MUozzFu2V79H0WogjyRcjk5xiypo
jn/UaMtXliYXC4SksP2N0SPyaVkJw9TO4o0UJVn4S3Nu01NFdcxejbhcVpuaKJgI6ulMqidopuFD
Wj1YPUy97ihDZS/mBm/UA32i9NaOrjoV87Vamw9TGuYJie0DoTvEv7nqVfZ5c5xNVKpgUZiN1vfU
gzhFgDpvx8zpotiMK0QLCcllC0nHHbpqNKpnUnuDQ+Y2x7TJ4gjDbhw1Y/YnM1ExExeZwuK6z+sA
LRM36lS27RM534DqfN1wcJ0DeU4JpAECvqwwzm5RorRq38f2S9bu44izbzf2yuFj6k8OMQ3ow7KL
Q8g/AeXC3q5e9QjCZDCjmGjVgDsihS78MBIgwBIGPaD7bTo7y0aTbAJn+oNCYO/7RJuyGKM2rHAy
1XLaOX3Hi4xHE/9FGgaCOoGsNG5Y4jjRknTeWLgjt17wTcUvMH3Rnm1KlzdunABh19ae4PFNVcUP
bI/5LvaqhUO2CUtxN6hQJUTu2BlumtTfYPkj8gZX1ikdRrLReS4x3rUbaVv3fsfhq7SmX7Ou0x2H
Huvlur7lXbFFofHlA2rxCXHNO+0zLdIn3ZnXbmD+pD1zj8t9YE63+aaw5pgaUOuupV0UhMYkSZqw
cBrbeCc4ivv7nCEpo0vorHAKEa6GpCJqBpTxTKTu+dnBHoPAL3hUhBihoGifDXdJ93bx6i0T2w9Q
6hZ9xJNQE4kisv3b6eFlJrwQ/m5BeajX7bSa/Lz2Vfos+PaY06pkgw9Yw9Ve/IajkbygzjxMVdbc
xk6X22zS+spN+jH747Sb5JxhpSnP7oxZg+JyBHxEnxc+6SyCKYXrBYkT5Xp6bsaNb/DF06J4pArq
aMUlxw8iwUXhVvFdZz2tlp1sEnVbjapA6hVcMg+VJGHmnVFbl9VP/xgdilbH5MfBEtcAzjB182r5
VfXOsfrq9Z0drnyU94DUXKt9ykoC+8a4yL9WkOqng/yeTr9dYhSh3mI/2NQlDF6GbMGzhyjXFbpB
BqC48tHhxzwigKxd6yXnPPhDrhn7azDYzC78CUTsvps+vBopl0XkJHA9/VPhkdtGMYCIAO92FLHc
nRi8PWQOnpYsoUg0JWdHr6138hM8ZY1/We7hmFQlQf6n8sWnmiyaqQsJq7h5cymAQ3ie7ECj+VUE
th9O1nwM5A/+onuI8D0JPAveAcXvftEZRVqHe6R10sMy+QAOZf8sMowefqC/rbtEuW27gOepLzY6
I84M1p9EFie9NIn11L5zlNPbTRgJp9szaG/zuHgW0x04ksUFFYMtcCJLc5+tvHh5drMIhqLJ0F9R
bYuhw4LKKFk78hSP370RzJfV8ulzlv8YfSDu7ZrsKCWPvuIXsyqMQlRIvXepuJS+AeR7d8iZ3WlN
3witSx7QT/Pe4ONdUkwJiNvRPLW1RSgFfzn01E0lEy9o0k7iOtFxQcEmpiKcL2yOeWh2hTgS4bRL
arykxDo8cMQGR+XTH2tY9NvkzEyhLAByp6wZ0c8UrC2+99ZTYhd2fg0zWVyF1PAARrKtA5GTaNAT
3sERRi3ov15RIBzn8uYbaCpKZLP84RQQFi5pOIQpGXvZ69eY7EI6oZkky4cMwVvEFFAh5GABdhvz
x0fiNCzG12SiqvTnro2wOjLcWl9kR7WhbMRV1piiFX3pZgA/TjMPE3CsjvAKfeEyk+d3Dql8l6Wu
2Kt5MdQKDrQAZyCE4z7Sl4RSgw2FUR64yXmqe2S2jUZJn7TfRkVKjj8vP+SR/gcmjSjKdjb+QJ2Z
JiDztJL/EWjzSWGDz8zm07JajnS9ax3vv8JAsIp0ix51tGcBkwaNqFXPcHUaq5GzMm5FiCpGT9l/
5RJbjHTxt29TmkDtZuSMA2USXnXlbKoeIYCjQTkENxX1A7oG9gnoyMTHWaf5pfUd842BmHgXx7S+
ayHxidbxZl7IwTKt5FWuqTjYdz9O5/cGdlIgndiLkeoQExq2RC5ZhZlssO9D/MZs5OS49dhnwVb1
VrcI6LOtPUt58PrhGscFxVgmM3HRDi/SoF+eqBtB0dYTwUObvE1/6aX4UAHt2jO5FaHnEQNV/NeZ
zWueDiVQQfmbz/0SUgv3IN0cv7574vHcB5SyjU3/NQBxrPXfAiZqWQqyuoeHaZreltXZ4ye4MDs8
UVL8STvNZhxNsEBJxr84ruI+sbbeNZlQsrfZ692M05Qsy0aJQ66ZJAJPtfHr8VPaGHYqo/qzLBZo
huf/CPo9UNJt1yw5JahvjLakh7ONKlOjZ8E1Z3XGJRXDspl969WavtuZVyxL97Cxn0VvPBcoBAUo
tNPcprQ6IopkjvSO9drYJ6joaM6SJso61wvLqj4NFiIgFmmj0mxYpPKlgjTRsqL2BCCW5XghjKQy
MAUGj45vnlwz+M9aaGTr9Ydxpz7WztFHd/AegMP38QhIYLXMAF4JGIHkaT9QdxwBgAO7tFV5wLrH
WDBW7WGy9a/V7hYqZQC0MnY36C+x1MfKS9r9mqiSDRqTokUnBSHwJhnfHLq97qPaKruD7209es7v
QJUVLYVDf0r/7K10wUJlcPonrXpJyL9yyDtpQO54xJmUaHxMDURdIFpOxGOz00s6HpjI1oiuBL8b
7yqio1c05TGOwW300k+RSWXRptL4cbQ4+Z6/lffAZd8hyyWfLkbsXm0yzck9fbWLMbg0TvDajsxb
91IMq5IXMTH+FhYf/WTVhJN24s/SIDxO4mGXLAk9c2ipkJss9NOq9bk0Qa28gHxDn4wUpyr2NCkH
UeC4oZujdKbD/sEr1cmrDWLf2+tAwv6CNWkEdgzrsTH2XB2c5y0QSyf5qGwRPBdpwbokk61F9R97
7++YTJfE7ObzaC4kQAWgaj8BUFVEEGmynbqd68iLTEieVQqBrbnACVlr+lm7AoeBFvia1nanYv07
Ej0M+TXUEf9B2NGXbxVMOlddNe6EmzEbpNbOs7OWJ06sUazARQLsinc4ewlmLJ7OAtUzHQa3/QVS
+OqA86+el20hDn+QEv0rWtI0qybYu/1v3YzvvVyL7dp3L2T1YAxWah+TVFS3V9KmnjibWHVcdvFx
puO5O2cDQ7NKJtqAsOD2KHzWb6bT+VxqonVWWBrcDfAgsKSedGME+9YlnfAElK7722uJyqTKVxR/
EloNsY0kdor51nxLFy8lBi7Ru06AD/kGanPIUgDa/odx0ozmOwHtdQRKFOUfgE3CEvkb6UyDtWKC
Sdx7dN/YX+JYUP/1N045J3Fpq6tfLrQyebgKzcZMdxVZO0Ly7Q3W55gypGIJDgM/oIXUPIkJ62PC
IS8xxRwRjDyQuUboY1Ieh5ZZIJjr9MHI2ouhW2PnK4Rjfj5HAvEBPph7kbXzIWOihvjDbfOG+2/a
SwrOkC9s0BL8Qp1/ZxNuRsfPstByEVDPaIPqor+Uo2h2c+mchlrukCNvSTAy4ZJC26CeOangPEox
HSuLc77Wo77MSX8aIQevhYLKZTLdmBn5reZA2Iq74g3GAdM0yXVkPmC3+eiXaY4oWicoHJs4EYAZ
9KPOj+0q9nkKTt2w128Sw1kjarKnhHHSSP66iHLmCp6vTNeo4FuceoTi2EWgCXVZ7h3FE1LHn9iT
wAB5WfbzIPZlR1l4WhUrYAWXHv0dYTpZhwqQe0e6GFZCFPEGOQ7t3L+obj360iCNpej36UoWDv6e
wJqRtC3yaqTBR8C+Rgpyjfh7cN4aWHldIMWUBp6trJvxL6DNucscvZ70m1wD+aSr+mDB3skhu1FW
eCI8rtoXGGbisRVHAXeL/4l/Pc845sbKTeHSEZGhDqBwD4NYGXPK8hZM9JIx4HjTPhOv6VKrg5Nb
t9IXIEGSOKilltfMUA1ZcNLeBUEZFRI15TDRdprxAmQj8YZWjwK6y4+9BcA5mdDmYJUIR/kNIcvC
R1cggNBTt3GK/J6aNX3F7nrwh+GDtlJJcAkp61RxXZoxwHvmYJ3LxT7uKiYND7QmKFANLMT/oGGq
3vLaBo2yBgZlcQj6st9PmN5JZf60y3m69u5PNTMu48vOEeB6pXim9YPeeu291q3dHvhlbMuM2qmG
dwGx5rLrrIQcMD5/NrEX00JTVOl6v8bLF70bHtvHHyvhoXX1/BfhxXVNaZNWun/yHOqpElgCrEH/
jSIGL8AU1nQgBkNA6Fjtkxw0KdjQvNzWqx/5iCl28BW33ln/egnAhhLDC71vMMQidenHNRHpVeU+
NtOV/htQjXp2EspB8o+c7yccHQIsiI94mUAyEajyS0i9h1i25N3CsNLZ5NEOe6lRXWxTPTtwY3dC
t9YInBn1+vRpnKnbDYyrK9q71B8UsUGtUCbelh/1Hu1pXeTSdVtlO78D2zmaUcLsU8/ntCE+PQpS
IJu4nR9lPAYb+qugy90DYhK8xdrKw8XKfTYBlIlKuuxkKCx7pQ9F9tUsfcyZyDHm8w+bqCqQJSWv
pGhB4joQoKbn/eZF4h0Y1sIy58yRfoDQLfBPrE2hlbSHGcXRno+XsPQF8g15010oVIYi1/kBQ6wH
IN295At8QFqx62YF4hTPd/cOBb0S6zwaJkxMVbz8T9R5NDeOpEH0FyECQFXBXOmNSMq7C6IlteBN
wQO/fh96DnuZ6NntbnFIsMyXmS93OsyeWC/nfdKMJCs6xhxmZC8GpJMzYNKtc24FQVokm8gC7K1N
GtNTzEgoOIIfDxcQZQLxIJq7my7CCvm+m7emTTljkBC08lpcb4Q68tqXK8pCJa5M2ksWAm0gvS2A
onedBi9j4rn4lSOsY6I4DNaEfa4W+aa3mlNaGrdudLgz5Zk+wOpeWYyNNhUo+1V1iBfore1gOrMs
eC+U8AJV49rT9hEyf0HwrXZAisThxoTEWTk1wx+3OqHS7NPQcfaYfNHulH9pQnGIDeep9bXNOJ69
V/W4aQOB6utF6aPv2I+MvAn0JOADRFyy8OCLxGxaJsF9xAGQTLpuHoKKJbcq7X4VhZm+G73pyVjC
X93Y04w8dgytDXM/dXBjDZwzBLKOhoNVrc6tnec0wcYK+d1c/qqFDFKsau7elzn3No057ztfogIJ
/6FKDAgyBQEnkSD6a0ZywY1Gu/KZi7SXcyXX6QhPDU+QnILyxFSQiR0M9o0z5ZvOKD4dc6DK1JmA
GNUnJXyHy0OV7fQYQ+aeu6vZqw9ErUcC3sm69HVEtov3xM4+E69sjzUBmDgNf/qJ8DMb5i6zWLry
yDv2U5pRXIxNuwSxtw6Suyacf9OC6axi8r/SxhENHy2zCL5MDSyqS0C4mM6joOlgXfX9JQrwEUew
G3cx27mLx7VsbO5ruYNXJcWUpZ+DmquZW1HwlphIGo6CCpA8B3Z7RHG9WQCbMZaWSMCEvdBCkht1
87CdI8qdWEK4liHdtMoKOLclXzhEwzu8SZEGTJ81DoIccX1qVvddEhMUdz4tAr3bSibzMrI+cNT0
V41TF9C5jNcwnMzViGp7ZAa6oZccvzw2g9XggoQ2h79AQ6Oth9dliMV1dOKLoA1qADi6klxNOJYm
HpEG28cnKrZVqLj1jom/rtV0yRsQw6yUP/DUX6Uze/B3yfhZ9XxXVECSIyVxGrjy3cAysnWj9Ndz
sQgBd9NbrU9MBxqopBZMCBEeQ6eq0e14gARjytBhsCorpmbmdBliynohx9Up+W4Ef+ouVH5XKgX4
2RMnPwUyaC66RU9jA8uvmzALZ61osr7602ZyYxJvIiG+rdL8KbTJl2QD9l83/mu3zW4CSs9U+9QU
Cc6NmmKPtEg/cokA0Yorq+SwxU78PLfDtx1bO8fDxiwFsIJZBdeq7MWhyXluIq99r03waRW1GAuR
IGWxxiijIYF4BJQRFskeVsqASYZjw5iC9eSQuR4HML8WcwavbgBfdjerZxxaFxD7VNp+CQ0DSVZP
LfmP1Zxb2Iu5xgFlwDRl3Ps4cNd1DRM5yYqTBFKRs6JzZC+xKbPfivCX9R63e93R1QtEiYq3Z8Iz
69w2xpPbl7D3ogVflVorMNiE5nhJvQZB2nstI5IInKKvIPiS1SxCHORV4j5WHtGHonuQAyMNP2WU
Yg2ZTcI+5bKdoAFZ0Pl6RNjaOOSe9VZhBe9SDcWQHB44Kj/iy5HXOZofSU5/onQxxzegHfC3t84h
qO5nSfDGkAqsKvi+CUpFhpkr7Yml4GBbJTUTCcYGL5IyEBH2YHg7QqgGzef43Rgl1/BB+EMOrMmt
Noxv/LhXFc3fg+YSimfV3qS4glcZ5gaMb+fCd3/xZrEdyaLbevK1IfhCKZf6KtMA67Qyd0FN2KRh
IbN785KnwVM66i/lVkTVmhUC4kutriCS8Y1XfH0IT996SnBXrRX7u646yZI8KoLUOprgScS5vroT
7gmzD259YeCpyZKzlYD3y7z7eK5wvXgRXYd2xhx02heLGYp7JlRKEbMJCWcxdBx05CWbvgyfw6mc
sIi+MUKn3vPUlTR4BR7bYynmdVwR1oMk8EJzXLsffJoC6p7pmGRqvFFB+jmSC1rLhLlVT9jRdRdk
ahSTdQYRsZZ4Jq6yJezTmWuFTn0jo0TrHxs7k751V+ifsa0aDuRIG85lLNmPhyD+bMcWebM/Glw1
u0Z+eP1vy9QQ8c/PtyzWbjxVa7lEvSIB+6evrFtqGV9wuVeRT8wPvPvnQHJyXqAXdFySvFSHsBvO
bGiyH/SmsSe4h1FF8nLCRdiWtI9w6cNSGc/nmetlOzdrl+nRaPQnW1Dn6BTPCu9CN6XflWsvf5jV
KfKCFNSFf0k7e2IgLNa9Dj4bQUCXi8hvF1IXZHjiXityGqWF6chtFkaKhqpagYWY8yc3d9qjgjG2
Ct8Dxe/w/AJ3tlc+BzERvLzOdoibN4WqIMBmOBVEHNdOXsFHcBe8NWDcNjKQmwifBnNAWC+ihAgU
Hlz+nxVBOYUBgOlCJ/8yGuxRXQhs/Eypvu84WCNVWLc8rQhyDekpgzyZi/w8mCRqm1pjJtLXIueg
BwZpV/UtUH98Nzr2TYYj011TRl8Gs7WciCxO4HNK47PMAdRhNOorgg8ok6swDD7yKbBX2Lnvwiq6
BbzQAEOHUY+YvSmvSdj/I2KlG3yUa3ow+k1OLwlO6uTBWQgQCnNsCuQlkywqXZaySI/WDV7DG6hz
hKaw/SrYBdq52vSReWmG+u/MBT5x6J5Tlvb5UJy//pT8+AmJKOLy8JN8xsgq+CpFc6UHfIf18tSD
dfXz/n1OxhgKMfuctbMdLydRQFC5nVyxEs2Ew7GoIaSM97VZXcqq4K2va+a9+SPeAOAwmqNqFOxT
nsPtmAz3xHnudcQKWdeWQQGDIkFPbwIRUtfEzMw8CzWH55KBt9qroGXZbCUXACRAZ2/IJYTWx++c
hm5FxtSSbe056LyXpBrNbWVOAQ16HWVN3qmPzaOcX62pO2a+F3FR4Uxi2kxg59VkMVeJMhhCDg5F
EPv3HGEeFF2isnO5lEzDsQGwN+oaqL57ti37FhMAiKcFvS/q53xqL5VRfDE9frDbc+5nL4GuT0Hm
o8Mz6oHkhpf4beiIGBji0Opx12qki9bezTXND7wMDJqXOnd+HZdjNRr8No6HP3PVX/wOu0srt5mY
nwv4F3LCPGZaEB6U2hZ2yhwo+vaN8S0AMm9aBj9McVHD820XjyNr25Q+EPw4Mr0c8nJTlYtG03vP
TRRfjK7lihHgikHVMqZd0synLlMvvOMvCTPf0agW7GgBTzlPXh1MHVBaWD/c6mM0JFGTIIdWNUt4
ue341jL1gBDK/TWZMVWSh9ReM24MIouDf3SaZoNzd5OH4N8KvqbmiHt7JqaigK4isS8vzqwJrXb+
RQfuOpwZ+cuQEadH5i3xvHdndD8DP+TUGg9/i6z4sjqPtvQwvpn6Y4R9QHnIOm+8Q9rkYq1sLNG9
end7qkM1FDlJS45VyDPolw1qw5vf15vajhE+DoMz76ZgeAly2reT8dATtHFaVeL/qt5JOeJ+Fe/g
pS6Uen6T4FzWXbVHhuREizqALaneIISKcvysaKTFnnYxUX54zvgdQ4Sm4oZ/lusUkh1FkEyEsECu
wJetXMv49DUQ2MGG8tCVJXk5Tcsv1Pc4q7cmbirWxGPjgbnAABRFxmOewHbHV35K8pkDSmq9Gcbw
8e8N7xGq8WNhcU2hb8gEncBelosaB4/NGIqsIKL+S02RVkEgzjUPcfc7Q2MJk/JJ6gzm3ioZSG2O
Eaxd6TJ2G1gCOjLUrMQbY5jv6qhlNkOWWETJMelR/ZZPesjjz3SMXnouWKuqJYDUXaP224aaRPxm
2LRJ+WrJ/mB6ZBAkFhETkXTTDTYAM12d7Lx47MpkCwbrEPbDWoyCvVs/Sa7x3Mg9e5eb5leAqQoX
rnB29djuFCrmRYvxDscSHmGtBgbQ+UNZwuImTYqJQRpbICRI6WR4KlxaWk/3QZcTd83CS9QOu8kH
AlP5xouRIJi6UiJV4XNNHtJ+mo5zXd0k4ElOcd3OkTgn/k04hjb/MGVAG724qgArGXO9C1rPV+fz
BRjK9wa1Ke86FwqQn8Ctt4AbZNMzklbiNa+h6kHpu+GrtwhBtYCDSfEehsF7N3b2BBLHVS+mbRR0
ZA3+0eUkltDxqEPnIYmmlBLAtVD+37DhC1PqOl57nvw2ahgHzAheUq4u6watNQXWKLpLZHtUatS4
v4VIrk6zq2uyMqMbPFXgZJghc4GKgh+q1TCBn7kV07Nir2s9HpCfLjqHchdHDxRPU4lejG/Fc+M4
xwUF1XQQLarGPLNkw1Quc9h/lEkgy6R/jKx4KBxHH9zk0S2Lh8GkWGHeq0Re5Oh9DR44u1ES8Jef
JuVzW6oBeDgFfkEe2GIsnjNr7DZWDawlpRLAjPSmaq0XrXJk2AryBF05J2WgfC4V4hm+Yfw71nOl
reHsOIj6kBSnjcg5tPH1xphQxuIkctExZe0/+q46ejh9IcJSL4PS4x9t+ASzPYM2AYu8snoOVrkp
f+2Wtwdip3WHIXRV+NO5nnDHQElyVokSB3hFd7YY/mC/4rwZ1X+r6dkfE6b5DLMwV7S/ThqCyS57
JOinlqnOmoLc5oxNxNT2jzLGIx5tNMGx0VjYqr8ag+Tihr0OBKVwukKv53VgkLcQSvKl34+ZvPdv
1BxdsOfrQzxbz3YzhrueVKZd31iWcdZHnBbrrwg1fdOwnW1bpt9rknmfzUzkijSnL0P/0HscTsmw
Bv3Yr7MuuHMEjITOY7ngXg49ItpnGexliq4SlkN8WVnwG0keCSyHq2lkphkO6GNByojaqU9pXSsg
TMBjJtt4mtr62itt7NnMH5Ip3kauuhm67reWYXzOfXaG5vuuOGiTrtQu13X3Akd2Kd2ColftpTdc
BqFII+XNORi6O9/DMdnUDRkIoqSrDDl9HswdXQWcKTL7a4pCNg6MT1g3slXMyWJdFN14dAtxKTV9
PyirBz6B1OSqKK3k1CKr45rBc2eBX/Ta2N7M8cF1+j0rZrbSbk2QEThTbAa/bpW3KxsxbW8Z3J3q
yToo0wXc0hgEtiUjLKld52rOZ7/D8h5N8UYIiBE8VfwMPE2ckEyinPjGOP9+FIn1txJ2ds7FQM9M
lKwF0/xV6RC9Ris7TaYx7zn1Ub5iVkSusfVIt8b8nEimfyCRsGUjOFjz3cieQeFSR+J2XRtxfsEG
iaEIxQsYAiMN9hkKW9aN1zoXjukn7dGi4DstT7ga/kSm/dy25KJEnS2m+IVNeRNk0U+uzYHfVAOS
jDfMZPbae3MYR8YybrOBgP/bTOOuDLkbilIeEbpuvWs/8eBbwIQtEtJ5/gQX5Ku0zD1kCAZLuTtu
OzbSVZN48YFoKPpAe4XGw2HUhHFHiuvmGTfTDOCDTtZdN4dfosmuTTUk2MYo6kTYXk8p0gbo0m+J
Y0Iah66h4IiMC6Pl5L7teLzmOmrWsfLPscmlvxqWOi9H/gpzfHFi9HmuJ1im66NBQHflUIO+r7zo
3E/ZkVjEurGN5joG/a5mCsxBNG8YUuFByzDrFJxOy0YzrS0CyVSAYLIcyzcoo/2+oXIKPQtpMTQw
GNSVtxFFfSMt8Nx4BmeSATk1kVGzLaN74pRoAyY+f0P0fOoV0F4eafxgKzq8cCBJ9d6Z6urOt56E
HT0eOtl00aPtLuAopt+cXfqtRCCkk8aCWwDfWnX6FmT5zIY2HgmLlDgFDWM9n1ODUUGQDuukBX7Q
ZmpC4zW+MZVTXOd8RiBstnKxCDoSh3qObBCrNjt6UP9on0ASnWBBro2seuwge8EBoYktaQp+P3s4
ETMOOr3jviUC7EcxNnLXB9GN2cmT0q5YT3tTey8xJrl1D6aS8lGNrZnYAmcDHD6Ddjemn8G/AXgf
aIHFAQ9E7TfgywkkVONAnMvJoh0QQFo0FkirYbA0Aiv2cyvZmhYZ4Ky8Zs2A+9Z1P5mo22RBU849
si0YPiMRqdIDSwRRZ1B3oumiQ4JvbRVho40mInF0YKVE1fWjYwOoo9/SSghaVYV7V1UW6R2fmYGP
kjGk+YPtkWorVf+nxDW7ZJHO0zC/eK390M0aRkawaxuv2dMZ+Dv14Y0KbBbs7h0Z/cEaWtBtql0H
kyj2nk2hL3RjCPh8d/0wOfX4nwbCtEFUP5aD/4aTFiZjH8l1tUazcxkMQ6WBXYEpp+x/yBIwGEO9
d3w68jBJSZ4DY82hLuWv8/0dOi1dYMSNJwduJ5kF6cH1dBH1/UepseRHrLQYxRUi62z82p7+I1wO
1HFQY74UB8tuXnr2qE0v21sfBQzRGP4PzUCgt7ZIpoV/SYzjNIr/tAJeC3sjvJ+wfeaY/4OitVc6
OY3NcK9p64JSln6j0PFuyL9ult/y1tUoQfMfvIXhzuCWDtgsieOND1H0QQUod3V4yLzxR1nhsJdm
9GbFvLuR8WpWGj638tdzD3+shni2Etrod45fcFEk8btaHJxaxd+N2T4UhqCMmeh76zDqwXHl4hV1
CZaUPnF4x/7sjeBcNzxdIZonFjzx3hHVCzP4miLFNaPRDVcx4yKcteMTviCIunufmzbyXzPz0bDh
Ncjs1eSz62DMR285/XLnezWWCLU2PuZ0fGTJoRItQKqZBHnNkRmOzQ/PsMU4YcDJxNN/Hcf4w9YJ
2dT+rmc17FpL8q2woz120/eCAUJuYckqjA5WBmucVvBJVfci2xl+CDJnEH5YQfPcS65sLisDwWis
3XH2t9EZyHreqDoFDMaN/6WGBBN48edLCd185bs47bAmfNSx08FniLdtvgx9RiBQoZMfK3mvK75c
9ejtC0CpDIhaZqMJywGZQOSYZzPWZ+W37qbzOTboPNw5Ig/Xrhf8kRWPDJ1Rvw7CPR9LfuJcLHy4
rfbAjY7AC9cZ9nYeiXvICTWzeol/FsxUV3CTMNJxnYv5GHo4WPt88HcZqK9puQVp5nCuqj4dd6Dy
zg1YIYJg38/EjjE8cuZlc4H+zFxjnrHYR9G1SNx8w4wFtqJFi+Eo03cKmfhkJuTgqhtvrYkOrzz2
RyqzX6wAuWliH1mRf/21JNUuKiYkTj5gHe1rd3pywnEfdZgLptlDmXqIuITu6HnDQCGTP7aJYDRX
8ce8MPWY/PGQwiDI4/ROuR2Tdb4qBU7G3OuPCFVP9UCRnuzL+8TVuD/Lqy8w0SJ+kZg2fwLWsMEC
dTM7KeZdj7Iumojv0qbiuY0PHdCeU/5NhORDdMRgE3eRCNAEQTDOwY4l0ImvlIMca5shLsN4hqll
/75w3RH6VywJzy44ag4PDOhCjhBpgMzRV87imvB3+OpuXPz2OnfuswygQcBTNswBqHRJWK/H2/fv
wutRY47Yy8jJYEpod1/5GB111ULprPxD7QzjFn7iAlJkkIOCwkfdF2uqsr67zIaaxYQAdJj9kfZC
4vj4jFNr3nkNKSrdfpRx/e0vO1AkZgE4dj7r7DNDo6Kji73RZTK8xQl1I2g7im6DcxfIh6ZdxpY/
obDwZnjZNQjPVM5QUjXPKPJ2s09g51v8Lcgi6mgx5dwBVP8r4mOd4c+wU0bhpq3gkrTDyWofJx5O
Zm682GTl8p3muu7mTJpmbiZRc49d/ezMMLg72yLxwNkyJkLBhNv+Krl48aXpWuY3eXjXFJQlZ40i
4ZHnwPIM7MNuPj5UArZIJiUAl5bjVkjyV3Mogv0LtHURZLFPRqwla4AtCSExPjT8tyLhszPcAZtX
fDf6kbMbxm9TEHg3kmX8KTgY+o6Brq5YiyaZvVRi+KjnEYe0N629aMBGNVLDnuE1wQPI0ZFgIOy7
mJaMUWFZatq7Io3D7WQXb0TGNw7WmnX3huf9rYAAAv9vjDZdWJ8nB7EG8hf4Q92B40Z05llHa9cu
WQFomaRkMswLoD32swvXpl9uTlwLzQAStuczc+8S6L+pKw9lPW3xr2brabTzDasVP7rGmFsSI2pl
dagZ2nA05aGCWTbU8TYfqkcFBcdKw/soKv8kOuXcVlffELJm6autMpNXItTzHWGzTWZzA6FCGY4K
dQ1TgqWlU61YmwbTdllS8VmF7zV9m7cRf7ntGI9N3f+QE593aH3tppVXyrrzzTCFf5iJvCr/Z+5h
rQ4B5rjQlD2VJ2QPxsC4d03EOYuDlBDti2nWj4OKuO8tWTI76D+WRUPmUAKnyH3KkuTmhPm3EZk/
M+DFlUgRtJCTWhdNPejsjlncm9UzKMvABAfx8GITxN+MejroTP9koMy2hSgf3Tr77LxYMTRNYRbS
tbVJVfHejMIBWNZ8KYa6OOhC9kdOWorpgVe8WW7UbDyHDFOP1XuaXigQGzlCpcdo/GOxDsdF/0Du
7x1r4ClYZvK1Xf4Jcr4StXReezWyPRkeBZncSBLlnsLmzV4c4VM5uuAomTMtMhvSZ7sGTpLcpVi6
zbl4K3zojRxJvnJbn5ICUdcOEK08PiPT9Ow1X0W6Z3lMaerNzeSa0trC5JNhS09uSZWg7LllD3Nc
YBUH6SJF/Ch8xnCNlf0Zo+k6NnmyonOOu+vsLsGtdBu0pFRFio1JO6yJZdjsZOL8UFRU7CMicVPe
HiYPyuvUkBRhzk/24zkW0Bf78lvmcMFKi0SGxgfmduaGCghIF0X/pGCNoEN6j8HQvjdM7sHguBgD
16qKXS4dPIkY/uO1bs18i009GFt/xcj0t6LEMy36ijoSvtkcrNtVj6INp1zwbsXfBadCrPIlf3td
HxoXeCpiopkUf+ymfnB6+j1i46fJoOowIdlaDlJcWfVECEsoQi5xy2YYvhUUvX//MkQKn2gNFG4s
FHNTegFCWd1L3CvAmPGBxtVdKbjypxO7WTD3b5Qxbp3eIuOqNS5fXloKaH3PeRyxPttXBd5+Q3hf
WLo2ScOISbhcRxg4jfACiCihFHLtQIMS8xedlXRGwutv/Pq1BpNsN83fuUXdX16orEiihWn1qTgi
bGbJOmsUwdYvxaVuUO9x6RueyUibFLPlwnlMme1l+PYhxOFOX16wKb1DCY6f+IPFn06r+xSJPrNP
UdC+TstPDi2db21luBu330AhWPX2/FQS6YFehy7KQ3HKQWtNRMS3OrYeI+4QBJKPSsA3IzHrk/8R
e6Fo8Qmrvw43x5Uz8BoSlwSWqs7ZRLbQHTbWyK7MKRxXiZ+tzUq+DtjjGREON69GN6mv7Rh+kvGE
ECfFd08/ylyAbwpyhatl7N4AwWxhirHhMsQzgkbsbWomg3qhKiJNmyH3SkNXeEcl8dXADs5Mtkim
DmAiCyNEzkA8Zu8aGOlid23W5hJxCLziRgENs176HLKUdsl+Kd6JSYLusPav3JmrLecig81H3Wmx
tk1ZIeDj5A7CEqEyYUqLkCh2Rmj/+mI6MG+CINBFcodmSS4bfo6PkKiA3jJOsCD5kkdoZPzKXCi+
0/1+KKznWfT4m9rxSZXOpgsysfdrP2f3hds2AtYLC5KiTgU5RaUnsxizteJAK1nRNzHDzL0/3xxD
0RvOlR0kOaBR4gOrkUYfECl8yn7MYVjK4o1pxHQFFTSu6vmzLodqR3SyZma7TJCXTyrP3vwBc3/Q
LgolWR2ydqNcE5L6hb3LzTgR23pE2ynLD+GVx8CkRJj9ZBO2vLqQwglmZvgGQsgqcFcZx4M2wgnJ
7RMr5963TjTcweOggAg2fCLWs1lvTIh2qzYm4WqzDECl+RAy6Nc9c2fV8d5bbvtWepkJxJujS20z
CLDnr0rltymZ9cbsBIRo5E5DTyzS4y9epa+o0Iy9x4g6CAZUreaV+pSPUXREFdJaEpQbx/CotXxM
E/ppmWVSxkWSC5eGIvUd0V1VF/MfcDRqZw2Uo8jhb2UO1SHERVSaM9wZqY8MmQqedUKiBaYiPEX1
V4OOtbJmv9ixpvcGvjoRthc8QxCJUNrQnOOJ/tFsaM/84sKUChca5Gv2nmtVbeuU9H8kOwnMgk0b
ECk2nzzkwHbWHgMxWZIwCHRuIK8tZqPM4tNmeh9j2F35iyBBPdGzKH7brlCo1bQTRVT54QWEDD5u
iVnOO7f2UV3BU0FJctbdOJOp4Ju0puZq2MaCq4rPLsYO5e518DIwGRUdiJD4RXRegxArn2zMXqKP
tl2BoYep7FumiyfuJbhheRfolhond2Fd7P7l1hKqTqYKxgGxBnyynXUXR/ij1chaXinOww5Td85a
u3EOeTJ99z63rC2tvIzbiN2vDZsRrmm9zLm5S5y8OuRCQLPq1aqt6FxHp51WYXumahevX/zWxdws
5uBvYTecH9q1IO93x/DlzVlQ/ha5nNXclt9MSL/KfnGQ2uCuqQjMyQLsMHB3GR7weMm79SOCPddx
Ek7NaspQuNAnvIHvZ8h1AKs9LdxgCsj9oA9aS9RqTg1GVUl8yxKYyjYJ5bXL7YHr2lDAYG+sRz3Y
P7nkG+jlEx04c6zvhZO5B3MmEOZUJMitRrVnzxf6nojco5GQnHVK9KoiCVBoKXDoNMTzfGLRmVhx
nAlRmWj3C6P0YdOnvbfvQh8wXRD/of7qte697jmckStaz77ZQdk/t12a8vXCwYuD8chNsH9D2Tt3
rdEy6XLipwSLrp1NPe/lAPdt9lASaoCR2rb3pJPHTypsq23WMCKhhPcjWKrTBreTRwU0gIcWGiwx
x3PqJM1NTQ3Dxn4JWMyAFE6mk3xac5f81Il59emOeium+ccfUZS2SnEbc/E3vIROvwy92kffG8El
ZjFM1Kqv6q0wWrUpAkCu1HaJE7GE6nFGTnBdlF7Li76CtOewBbbhkf+wP0uHrW+bwRFdCkkqocQW
6TS5K3H/3kXT9FH2M80HuvWOU5H4zskQZ28pS/z3D0uG782/UjbiuFhdnTa8xDa0smHiQB7NIZqJ
LxWQOtdgkml2MzLbuzV4DUkYoAdBzlgHRzoDG4tezqBC20zichupPN97/fC3Z5pwMGYRXiwDrEgt
iRFnGhzx8j+ltmHsQVw+acqIz/WYp+dCMaDGIprxTXwIvPoQWDM5jk7upUVtlCrLU6CpqJocuFuG
hNVom1QYutqQDyyA6sF2bX8dxrG9o4Y1BRCf11vpTP01K/z+mgDfBOQWcLYfliLBSCwnjn8fDSeM
as+j5O463PtHaVF5qxsnFMweYQMHWRmcK7gthPC46/+rUC5CCHgFf25HW2N1DSZQzjN5k3Xqtstv
yXBmO+joREPjDf1I8VfhIJVLOKn/vemzLafzP4+McN306lMEoqZoOlStcfjXBFoXtG6ndk/O2k24
ZvrRZVAO6PflV1LOwNPStiBVN4GftqAi0aPxmkZRu9HCDM/W4CwbUgZ417WpA3BjctU0ox6sbEEs
LCWEYunx5KMRdxEfwF7B5GFmr1x26PSdjSk5jo4xP5hwIQ+xNHAKMdwMLY8Lao0hd4KGiL6TFM+T
8sPn/FEvG1pjU5dFVKp7mxWhNZdaeqd7s8JRC+6QO4vicgwgrIX/6tJCO0rPTYM5cinYDOGZbfI6
kUcTkCocDYziLQevk2hzjCpGE+p7mU6vrSyCU/vfs5sv2ZTloU5J9B0qXz6FTjpeZEwDnbM8udhW
krtJJcY1G+tXrNHTfZI38cX1UtQJMcVfAwrLKq7w7WACLA993NTnAoodSQP+3qkHGZsTKxk4pgKK
FmA1GP1x8Eii3X/ffegoIO0tfEhMhhOWNRPZNOwv/71EqE7B9l9tpGWH1SrBLLALS4xAIP1/8sye
3ibYEWY1kr/18cM05EUu/x7EWtWYg6SVH/g297g8x+SIDsUwyZnBusiOaGRZ/BhJyypvRvL5/78q
whTTyvKu8YWgqSxcwCd22R6GRv+4kXC2OfVMa4v/Sp8IwR17bXFPtl+vZwKQh6gOvZOyvhExxssk
qvycg8cSpWpukW0//fuMgNwsqWsmD7RWlHezaarn1MHAFlXWR++W7SYzuUbGWABle+aJKAlnusEx
eUn6Wm5pkODzkgmF55gIV7ZZqOexpeZPQprFtB4wimrBTUW5vXZIRd8oW2AoAnnVE/pUQzu95R2n
D8/XD4RUHjmoO/el47YvmitolFeb2arRmxUKHRzV+k55ZnZHORT4ommHNRnw5zjpJ4c2U21UX7Hv
T+/adEykloG2C7fbxk3IoD8b07MSmgGMbJIH19dXu/f9rWUG5QPzT7IB1NJuwmZ5N/yZXKQZgvPm
trvGHDVcyJEaZB7oKSajHD3Wg/dQ93R1Vc3wCBnQOXJlx5yVDtVbPv4G0byVsEpGshdPYeCrJ0d6
XFhU8gn8ylwnBlfgsNVXzyJ+LyXMJ9neQXo1bgVr5lI6haaf2EBvpFXcBVWAoRaixhVWqHkfEpzm
4D+LFdisPthRPXRl3MGNxNJuBaD9eyhEdBxrwkqVQ1axD+lucshzcx+Fg2e64fRJooSjbVTvSw8W
XF+7W3uq8+8hg2oL8sq6CKugUWbUb0T9AEAmMAZDhT0/YST7BOKDCgAjT37QDvbTGJ3qtnJeNO7a
dQtt635Iu4fFnbpN+6GC8kRc3y1LGjVz+DX/vhaDncZ3wTSbd4Nhjsg11AQC6+eh6aX/GG8Mskcg
2b30yqyKeslaxXcqyuht9CAO1hONhJmQ3D4G91xKztDk7/NTy7DlJCbMNNGzyZgMJLJTr2c96KOr
3HpfVBBvVSFLFkrcZSCl92iF6jCnnrdVIcVMBMguncXlJokslnnCg4mXQIruISrm9kgRLAOBAdBf
VPS3EWcjCFWsMnFSMJyXPr2sLOqYF42rINijRLqGm31JKeQ+ZNSAYCwqgWiY/6PszJbrRrIs+yth
em5kwQE44CirzAfyziMHkRpeYBLFwDzP+PpeYGRViZdhZHdaGlORUlAgLuDu55y91z50rBfrpul1
eJ7T2dTzntcQ3WbIsHSJhpmXqYcE0A8TCBXXuS4rgnhrEomXg4F/y8ZtFmnVjRODlFdIcEEQQ2po
2k2Arh2s4l0FXgLeSr/ogWgc0HC5m5h9lIw5QkvQqpN+GeL3YEcNoYn2BwWlFGB4Ei9SRlhWUhGG
Y6T0RCCu0sIJSLItnI1BAmk+VBxqU0Up1HkPrUqXyvPm3cn7qVXpNKO0aJa19XIq5V1luv7asF15
5RbG2slqZ9Mk+rfMsB45R6QcXQt1PSkEgq4Bqdfk1cCZAkC2izcpD2MW+eIYDiS6jKj1GaYpBJ36
nrUtpy5DXpRp4Y+UHUrW6KKU4Fjf1ena5qFcRm0j1nmSo48JvzEHC69Y1PEoYbiEPH3fptr3cF7/
xtq86VjEaayW5zG2j8HIQF8P9GlhdvqjSbfqGnX6rP1yYkiLB5THwyOXw1QQtU5O8sUIu5N0JevG
yUZoC/aOqoYJjMU3HSB+zOYYOkUIBnH1WCs8Bws/sOJtwpKb4bxxUu3PXINbKGQJBKRPmmUOBmBo
UIKaYUJuSefvhi78VnBQRxwN0QAzw8NQ5HDnJwID4+nPQaQOcZX8texOK3gW3gLR7lE3sJLNiA/i
w4JtqPd4CqdV7vSU7YydrnVrYIRXOnNH5tryomrvkvs8GBgblV7elaZ55MCb89ZUvyra9U4i6aqh
RCpsDSs1f0zKQJFsnTrbSSjkreVXK/fOjeh/eT0m0rq2v7sUbrGSez7RZu1Z8UYMJvJvZ3wEhEVk
aNyftawrt2FDeGU3TyubVNCvRRFc0QhuJGkbUYf7AGx5QLVfP4gmV0u4zTnxrxy7bFEclFLBupM6
caqMR+DGoIU1GVDUZkyXs0gXFPRES8zftCmHx8HUKJITYXELqpzYOULIydysLHMzZQWOmTxam0nz
qwGRde37d6k9NIchtIoFY5yDlWckQPQMjDR738XQurvpnKZI/Csx7grGrms3rh9Hw9i9XEg8wZkh
nuHqloOLfvQykS4sScgjaaAsE1dhgrmfliw54HV368TcZU1VkCjRBKRld4sZP1lgz94RU/QogEFc
mR24c1ykhCiO+n1kjt9qHuJFM/tWnAgho6IhhsQw/la2nI3mGBUZW6j9g9sx1/tvdoTgJXuKJF3A
Loa45UwYlW19G2vdIwlij/bIfhkeFQBsQOAFXK6RnDZW4nn3/cokgL7wrNmeQkDferZvyuipdqCM
jWJl9dg1LM19bMko2xQsaojnGYWUCDaCNriNpvanVdHUIs0vWeAS/pZJB5NYKm7sUX+wNWSoFFJ0
fPLkO2JHe0k8oKzabcbp4KrMaQjlBr0rD4SbkhIBtKKpDs8RaFtE8zaap8Mbzaueapwk/ih/kDgP
MaV+uX9KCpTZYblyTZxnNT9rXJQ0pBzwX8xdXl6yvCpvmaHA8ZhSkiW4HjfQt1mGrlmm445erHfn
0ztq7PC5sKgh3M7/XMDKIbqcGsTKdcR+BL1++uM//vVf//E0/Kf/nN/keGPyrP7Xf/HPT3kxVgD2
mot//NfnPOW/L//O//yZ1//Gv47hU0X605/Nu39q/ZyffqTP9eUfmq/mf74zf/u/r27xo/nx6h+W
WUOs0m37XI13z3WbNC9Xwc8x/8n/19/84/nluyA9eP7np6e8zZr5u/lhnn36929tf/3zk3Ctlxv1
132av/+/f3P+Af756eZH0f744/Tc/0GbJ3v+8eZfff5RN3wXKf/hSgMCipqrXuCXn/7on19+x9L/
oSyDHdoxBYdTU3z6I4N4Hvzzkyb+YQrTMlxX0o4ns1nan/6o8/av3xP/QFxtsQNLIRUMWevTf9+E
Vx/m/364f2RtepOHWVP/85P76Y/ir498/hmVQ/yjZSC0tQ0LyxTflN9/+nEHzpI/LP4PQ2Ca3gp7
ZNAbrNwhAaljHQV3Zj1HnLSKr5wK3XMJmMMZQrX/7Z79+3J+/+uFuvz7Lcz2sAQNyzD5qaT5+u93
Kqa2Gbzjo5MQLd07LkRzTe30yJxWDLrjz1riFbw42iP1DPQ/YzC/WE7/09eR0xvO+GAalX0Q85ex
ldOaogx9TRttP7hOPozX98lyXZuYHWXqhuPaio/x9/s02KJSLWCLY53Nxc9Ylw5LRxUd+sGx12rC
Bxhm1kn4zRe7pTEJGp9yR4Xr96/DeHMd0tCFYVKxm0gO7Mv71RQ0GR2r0Y+m0gG7zAn1HViAKyOX
PAKBARSq0K9aux2OjnB+Zk7a3+upQnpFFrseOavKD9rdlLsDSY9ueOs54sBJmIaQteNglx4K5HOb
9y/aMi5vnrSg+iD2NDAt03W6+JA5UzR6ZChFQM7cNkMU0S8dHMH+2LpfINkLWgeNvs6SCVADdAzg
cpT1XZ/0tGnyeKEvfT+1t8KhIJ5DwTFmEADTRu1tWDcru2+TB0rt8Ni4kPLJ0eoProQxaEuOHkPV
0ir3aV5rtE9/FnRBOn1snzLiSUHLnnH65TteklkJNBIJ7TnRqrfOqJozGgSpiWjajm+LiiG49BHh
v39rxPyjv3r/uDWKu2ObFuFNUp8/79/ePyRWnmVWjne0EmBjnP2SnRtIjnCNTpJRSTxIlppULFnz
dZw/bCQk3rpuOeS/dBmAxBrX71/S20dMmfPzZekWYH3hvLyyv10Sg/LAyRpvFtSqfF/Qo1qP4zms
cP3Wsg4/R60ffmbgWSQ5BjlM8MlMRbWJUUAdp6wNSmrM743xkNWJdwufZq1QYTnFdx0HL4TO4aN7
+GYNmy9Y6fN9FJYp5cUaNvk0VjvS4k8IuZO17Um5B5WGXwSX9TUxmuYyJ8mQQ77uLCrq173res95
WctlrWvGzimxBThg3FfZVD9QKdPkG1vIFbaj9sQ0PLx/f8V8Oa8+cmVagvpD51otS3f01x95YwwD
lcOA/AhJ1KB6/+CkVbXWJwZzvMkDbCurj1ZDdMsQl6CVpq+xCmfXgeiB9xQQVCwJzGjqVjQQnOP7
V2f83dUZumuy7eCWdy8fyLYM7GoCs3UaOjBvfUJm3YyvALIdae1ClrZYuJFsVqCKMc8Kn4xADaiH
fbSYWS17lBAbo28VZKBmYXUi3Pv1GC1ENOB60mlvlhONzn5M9CO7nEHAQ9lSivtfBepo5iuZ2pij
VH+dYV4dYX7fZqz5nl7ec8uk7WojzVHKmFeo355pvagrq+HcdHI6hEF1rudHIsTXjTJBnY9zYU+2
guLwaoextU2zG4R32l7Y0102cBTVvBHPG1ot9EELqDT6dRK61nIiN3sfat/7uPSPjllZiyGSiEWV
n+8ThKxXwDw5pDXFkvIAzG3NsK+YszPrTK6jSh++BCY9eomirPDwfVMIkjrv+VvbNHa6ay9KIMof
7CAmp5iLW+HouEA4lDAtI/zxYjH2VF3qZlNFpzqnW0Hfgdw4Fl8sA3C6AjiTaWeQt4Dx1TD66ZtP
s3hUst1EIxIoo+GJ7EEazd2EcB34ZM23TTcsGwkhyeQMf47qdNy0icUkg4A9ECtNAohvIYXGjKAD
2MhJqaautQ2ExuCoRlGCVEo1ys/R3pvAPyYMKKf3H2vz7WNNWACPM8uaYzq6Ma8hvz0AEE2DyvLp
mBNXCAVdoTyYWtvajKl/O7XD18QonJOfEjqGcbE+JwVNJMoHsZVkWODYLNCZe5D1YuXYq7Cp7vxi
MHeCQnidKJAdiO0JT0dxsUwmhM5cRLpFSgGJT99QjxCljGoflSnSMmMi1AdGzDVDhN2k++l92tN+
ICLpl1FQhr+caDrK1/dvgXizTIJQNwEEcGyge+leLpM9/AxhF2Z4qktCUJyiyD7rfriPkQAUwpEP
+UCUMuCmg2WbNxgow+u8rT6jQzlmtllxzyrSgmzLWDSNubEwOz1q6ewRbwb5wTNqvHlGuVSecU7A
nJt19WaJxPdNaqMWnSwPlyOGTno5Q2PfDQSc1yTcLgTWyXUUfdY6Foya9HaPR+vOCkJ/nU7B02AA
g/dQSTPNs9nC2H9MUzzmqahvGNaywwMsogNRHxTRbtduQozEB3f7zcEWDYMuHFYb/B78DJzgf3/g
GFFmUzPa8clUCP/NFElBh3SMD2EnOhJnKvEQum1/qioYgrHu0ILFsI7GCZbyyL33swFTn8PcNQXs
cpWns6yKgPQPLlNergbzZTp8sXVhc6Mv34sCW1Aac5mCGak56WjD042qhooGjsOMWZZINlyJ+F0j
IDHzb5UGoojp9I10s3A91qI6aBWc6w+u6825yBWsAHPhZFg8tJfXNVhZKRRi1FOeTRQi0HtPHnzg
RaHMBytP5lBgnOGuDIqlSpN7Fc8yNNApC1SHZBnSS/zgThl/c0W2aeu6bQtXlxZl16sP1MWYndgk
Jp+sKLFXzmTukjHF8EKo217PZvma5dss9OQM5FZyzn3ifjXS3a8SfdzLLgmXKNX9NXOVOSK14t7Z
WBEbgBirKvetK2fMgJwIeKuOsasyejPv31J7fuJe7YEuMlZO35SkpqH4QV7/AGlKJFslrfiUAPag
sSv7neuZ5zqBDU6hh+eVFGgNt+WCoMr4eph69rrY50eMnZswBAUzCgc9QQsuJiSq1MKx1bolMMxW
kvAWJs2WPKxr3URQT9e0glzrVdHejNS4Zuxy6Gg97/RU6rsyzgErq47+tsXYi1BnNDc0ho2oXpQs
UmAcnWYfzczAItWPeVsesfqSaw7/TjewVdWQ967lMITI/cAjt1FZbAsX2GRe2zMBUdOWto0AHM6Q
tQmF6VIyeGc4kuUxddwb1PzisS+/9BIe72ArrLiitmElxmg5rLb83nv6wUCT0lRldQhCFPDvfxZ/
8zBx3Kf2VoKtWLLjvf4s6FvpGgVncrLzHgkucpF4ChdjOxSIo2hItw8t6Y/XxImF63j0XYRHE9Vl
8aWjqQhOB31STe1CbgUNNAZyDuzJw+AYnG+YCrVhTk4vwLMrQ0Mf8MG1/91zRHGgK5e2ATvpxQGC
ni65WTC8TjLWvVU5DdvWJugaTut2cDBDhqVTnpD2rdKido5agWkbvsq24gEEPIlZFjzmrVr426Sc
zK3Wfx/0oH8InSebfWbLdGhX6DX9LD9B061jfRQmjsD3f4i3h3BeBltyvBO0UDgLXbwMpQE839W7
hB1GwLQe9AOAp25X0HdZAV76ViNcOqGwpZM/9eusG+UuhclhDEBuqNj6hezSeyYF2xxR6DapsAh8
cIX626UZain7tUtbxOEZnXeY344svEYqshn+nFA1ueTPOxmFDv+rOm3GJ6MUMzzjqRjTO7uq9i1e
iasoyjUM9Tk4UL1hLIJulLG+ui47jmhUN/W2BLNAL31loFY4OyBKHEryTYmdfe1wAkT7nLkbRjIM
AXQr+YkE6znrCEfFsgD1lwbsltrAXQVSU48VQom6BAXjaPk9hqXiHr8awAerNHbIX7ydShi3sOI4
e6W532N3wGsbJfrSiHi2JcrGX5AiSWzLnAJr7Sovw5+WiW/aHqN+46lcW+pRjkVeoPEbtP6Ahfou
QvV2lUr1mQGGB86akGoJeXpjyeJXl6JpzIrU/VIXTNVF5idbH75lhzrtPo6Ews0wUpFoaXc3inFL
atrBaCyffk64Cgkv+l6M7de2GhYKusWddGX1MHFbpYa+BgwxIueeBju5VwWs7NocBvysUXYHnmcn
u1hHF6+5G7dnTK3Bhd8NdCWuu4FZaFL5MQqp7my6bkaormKXF9Wi6/Pkg7PT3z3ZvJe08ihP5ynX
RXlJkmTl+yJJT7piz4lJV4/ceCviQ2Xb7ip14m5Vpuj3u8q+bZgJgNynQjbtfTV12Bjx2k28EG4v
kLeX7QdP9Uuh9dsmxLZjKrYfeuNsohhmL64ux3xnpuFgHl2HhBRtqN1FkChEBn5AEnR+WxZduici
Eu6itXZsdGV0hrQrh4NfonP6qOWi9DVsPeF4V/uN3Ni9y2oo+2ongmwHdvouEc7DB++ie9F2e7ls
l1tKR0SnLL0sHxpTdqIkp/RIdCF21pYaru1lfUoMQvGIRDYXriyZ5kV2+DPt2s+NQI2eVtlmAhd3
VZtt+jlUSbEaWO9Xk+rqW5qs3/PcGA+QHB3YwX19nvpuy5BHXCFOkOfKqg5Gm4H8h7G7VqUoThZ2
LNIg3XPh591Vn5HjGSdFdxAFFkqMG1YoscJ3eoRPfxoZVYdNvA7TUTvgbN72NOZuGgCBR7dwF5Wp
xwesJfHBTtqAEGoQ0knmT1gzdLhztNiYVyiMfnVZ1ee/vkRGt2yTJFiPWaNQK80gdAmV2OFXp0Zm
ctHzaK077LSFVd0SAr+f8MuRqRs41zTCEgyJvrZ1bDiDdqBVq3Tqmg153OEqqpJdOCnrAUAX7uUs
//rSx3n5UsT9z24YcihrPByklT4hIovXmTmnJjD9xJtAHRJWBVQBG5qrcrV915KfkJmWv83uWTbk
2u90NBYEOLOckGzY9YgMW5EfBim+qnSm5eTakxlaNxE8UhpZsPwczf4W0u06yIZRa5GrZu1KG9Z1
Wx0aJnmaVQfHyaVXk5Q22DHfmvZ2TQUyi2I85HB8L8Icx/4YmC6iQqGKvfQYvpUSGURPJNQWyvvj
pCIC8hzLP06eZ+4mN112dftQO224Raqcn1SL5ajQWq/ZEt5AInXPo4FNEDUgEppNn3nOEfgbo8W0
73YaCAe0zNIkgo8vfYRpu3j0XVIERFMprJpQyH1sJmtLwz+zbHvhHZqWerSnQXnddih+MybbDGQR
Exqomr7YN4brmw/cBm/TTIF70PGrECniyUWEBwsRzlU+BN3PaMIIpkxH24PBiG9Qs/ufBYM/JEhj
tA85mO4IQXVnxxMZYWGFhofZ4an1C/TPvY0sycnHPaa5EYwzXwSeUSYqDCvb4L607OBe7x5l7Dgf
rJkvPY/XqxK9OFPOJwJBf/1yq1U0VQ0n81iVcJORDBbc2DZdm9EIAwo12rG6qeurKhzHtUTtTIfi
K7Uxe1QBM05AQgN5lwEW2hQ0UBbsAlRtCTNMvTDy68wbfwI98xHPpL8yqDAGhiIPdlKpPZpVHN4g
5wOyMa5i+dA5eJFlQyx1YkM9/2AZe7uKsXZZuuD0ZjFTemmS/Hai4K1NkegMpPJWdbqXfrgFLc1H
6qgTpVZ5BhaUdSApiNGTZ122/WZ0cK59cBUX5xrWUg5RSriC/RNq4OUWwDMqE9hY1pFcD+ec+dmt
k4GGYn2Abq1BumySDpSV6YHbnbnbcFanRZZH9kIHzXP1wpEiPHvcJEiw3782++21MYfjA2XQQ4NW
KOP1mYtXskbuZsjjlDU0Z0Orvo5rT797+ZKi4k9mzWRVx9GyE0aynqz6Sz3Bs6W5dB8k+KNEZxsP
eLXWxGm8SHqgiiD5uxrH2F2xhKxYp04hUqw9DVgYU2664TGv0RInJXwuv1yltXhwTcxkFag4jLfV
n25qYCUtC84Mk3YCCOmtoKk516Nh/ghaO9vEc1a12YcnS03OuRm1P2M8byu2HRTGMoYeTbyRpbx+
Y89I0LDyn92MNjns4I3vSOJzfAe5JGGeubUUpqJNi6YbNaNDlduhtm6LfiZuQfuSjkP4/FjtAgOW
6thDnXj/M3j5/F+/jCi5wdJbOuNPOhMXtZHBK1Bkk6Udx8E2zyVxueA4ag+ErN2uwSs+59J+Dkz4
lUFePasYnVP9nTUQdf0sDRECrF7Zf+XwMxJNu5GlKq8zN3i2wnbcI6gb97nhDPvGd76YE9In3DYL
QdV6L0NxynHrITnC2xOlcFzoJsTH2Q3c16bY+Vm1CrqG0xI6vZXhkUWdOb67LrrpWz2GzgM4vHwl
wV8IW7NWTWJ7N1LgGgzCotgVmSYgRjTqzPDG0pN9EdpfaTqTDFQVIcMH/EBGXpvH0sCVlo422qMe
OWBC2A4hEXj2Ye89uqnnbt3ePiZGf4ow3Jm6fbLCSq7jYODsJr0IPfqwbVzsP1h7x6eqn7sUvEwN
Xn/mzvc63+NYSYQ+ftXeEN+AcriOtokVDWdYScRz6Bub1JSFAsHF5q7kciqwL/bQuBGFfLAeXLZm
WQ+A8DPWnMfgdFguR6tW1JQ+Z7fwBH6SN8Yr9+VEBGGg0Xl+0b++fHGwRlwXbdotJg05re+Rbqvw
o/mt4RMg50G9xP0HOqlbBZMR4ciKn/h7I6aGzkEV5IrryWQdBg2Du28AXvNr5PSTZgE4muCio5aC
4F9zPsis8k63CzCtnXZyfajqkVrGOjKijuPegnz06YNbIOZl5fUj77qUecJShvs3U91swnpN8AEx
WfXEtFvDNW5XzSIdECFVAjC8nMJmYwtfXSdmTLBqMqy8kTS6uqzjx/ffP0ZRl1cj2CJsG2mCw1rN
IOj1IighyqHs0vKTEZTxsh4CEgIAvK4SxgZHfdza1K3rPA++akNmkVPAcMhaZxYwr8awUIdBd8Ol
FP1pJLG+S9Iy2qgQV55N6gl8zlkzjcAADSa0kQFUScOpQxGIdoPeJ28i99DH9EcF0ZhIECuyUayu
WQlqTaONj+RbNzvJESTRIIf6Eg1nlIZUCREGxKqWxmI0C3ADetBeITQ3di1qo5np58/BPwb21fCc
EivwRfkCsqQn73QSs3cDAZIrGp4SSJxCgymuIm3i/B3QaVSTZmw7MyXnpg12UEmqdeeJHuxKJnYR
5WXouc/Cbb0vKtJAEIXnPLbFKsTG9k1a/bos7eoha5qBxSIxV/q8QRjzFzQ89h69HoyVlONYq1n2
lShK7fzyJcwFvOsQrpLpDPi0mru4i/qtPbUIUTNg43Ent7YaE4pkDS4opXkeo5ozpD7t3CaUG2b/
KISz+qvuMaxC+Av42DYacM3tZ68M76IW5+3LscqvrHyZ2T5Mf2zqNJs060tvgFOvSqoKQqH2eBnr
XaIpwMf0SLalRQiMb5HVp40/4hJxqm4F47aLQYySxuGd2ch3lQ36pYcnlNWgIN5/Si8nekoXQlec
GKlw563ipXvy21kGTTr2PrcvT4nLOdMlPGJnYO/K0OHdF04IGNMJ7ZWSoLmrZvpOVE8CGLk3KbXa
b+WIcw9tngUcpDC/xCOdROKYyzU9R/PLIFG9B8lwwp2E3mtClT2VW4bhxUaL6oqsrv/+VZYH/H9+
O1wZPc8H7ZpuD5cN8bcXnycTnG8PhaVyh3hVWjlnwl5tfSyimygcvQ/uiHhzupvviGkL6mvUDcaL
1OC3O9LGsvP8XpQnNrXgpgVQFov2ymuPZqm62yoq70IgL8yytHWdgUzqWmf7/ofy0gN/tY4J/uOy
oOucpG3x0pv47RIqJxhr5LV0zooqO0L2yY7wkY0Yi0KYVt3ebaggybELec1m3lLrspcCtKD3BDG7
j6OvblQ0HxzqLput86NC1jIyK3ppL42H1+uZCKUuScau4AYPa9uuxvuiCPKF7EMdiq25rXmQy5AU
JnrL46YyxvS2a6Y9Oa/ZVex1d2hWiEZQ8yYxTsPKDH174wd2Dde8/JH4Kr6lH9Cu3N4I15oTfnBT
rXmw8PqmShs5Bi17RFr8IPOZ9beb6lcuaIo6y07D6H+rw1Acsro1dglhAxZxCayWP4d+RLzZt86p
8doB2y7AgHXewHzxvFw7uKKitWPH6tF2jX4TpBLLCV6xxw6L6rIGKoUplX8ste7GCIwaZzbx82Uz
9ds8xwmfTWD+aIyf/FiX9wOZj92Q51QIlIBMB8IV9IV20eSVfiBM7hE/cvkNbS/HLpvXg8XklLX6
sHr51Rg5w6qHo778/372qN9002BoZNnMsy6UNI1vjhMrWHHqYY+0A/n1Xufd9RPS6pTKOoarWEXQ
IlWSgrSjSbclJS3Z9rEwYDbI+66xhg8+urf7OjM1xmvoPHSDdv9LufH7R6fGwnBkW5/iqEE1BiCe
v2ZUS6x89gL2PXFzlecyeJMYQwrr4MOC3AyTEyHXGopv79+hv3mQlO3MzzonBs5Zl0vmJBKfrr5G
FJeFEBVnq2Ci02cLA8LGotbz4ZSXFCmiI0lBHxvjUOWmcUCYbhISNCIs7qOWPTYhN0A09dmDKxEC
4YUdw2NCooQsCCEK/GibdjoqgYQI3ET6xskDYremZYs6HKTdGVTBgYwr/4Aga9y1hbESgdlB9bCr
04AIAYBqtwM2FANLHoxbsy43tV/H2ykn5aTrXNpD3Yh4i7jKK1S76qPD2Jv3zSDrgekz8xc86Pbl
8HksHACJHMFOtXZAVDwddX18kpGn730mTjsgGzGHzl0W7XIrSw56JL50jsyvk7Q4h7ljfVAPXeqx
FKuO4dgGTUdTYey5nCT7AchAxzc6vNDBSCedeQV2ULWmiL6uSyif7D3LxnuyWkj8UQPp3e8schub
WmwJ+tikQUuWco6ImiChdgOWoyWCphs3Y+F9KX3f3XUmTcf3HzbzTSVt8C5yE6kHXaU4Ub5etSbH
AYc/UKMAOtY3QwLRBgTZoJCapExKr0ujqJddsWsMg8NNilw8nUVakarqrdtScvrG4Oz63L2jk6nf
Rj7YwVmUgicyv6vb6mdk6PZOpi75hzEd4B5iWDxAXUnkHYe5BsuMNHBMJxb0J/Jf2pHG08jjBVyf
8svYR2Ptf6AyEW9OznxK84tlu46QOk2O1z/0UIJaQ0PjgOxEZjaYFeDCqDxbdu3uRq3iuFZ7pxxA
1P5lTtw++REZfW5FeEIXOZs+4IhWpMyaVFp+1OS6lBryHNmMrwUqKNQ/FsqE1xfHsM5SzPqn018S
1r8WwrqGlGKPzrnTpuZhRCiJO6j4UvsJTdJZVfvyxW+FTV7px4XP23fNdm1aeKZNxe9yWa+vKUq9
RuVzUikwFGdDeyHvbaDwec1WK+SuoM+OiWOOuyggjLf4Ehs/+dOsJ38RQpa+mkjAWbz/5Mo3xRjy
PJs2gW0qgQLlsgdken5UW24mThzgtU0OY3pjRoWDCdt7FLVn37YirM51ph8IfEEryhwOs9+TImDi
KlHgq6lS74p+rG5rExxlgzdvWzZYgfJcqI2DJQjA1h2PccasPy4XzJucY9YkMfFqlLh+BMWnrw9+
3DhrP+iIxSs9e401aE+Vq12/tITFLKXMyvBr4yCc2xgcEK5Eqvo1CzNJhHi0WGt7xNtaTlMjK5Gp
hXnxrPm7aALmygDguXGcfRFJ69vYSJhHKU7D92/k292P6frc52PRcmmlORcDTMz5KMx4e08ynW7a
wb2Vrm4c4GPMvQu4PF68E6EwNoWYnhpWpUXtxoR1KwIA3r8S6817ac5aVkWjweB8ysf6+jEzTN8q
3UbKk+3p3a7XECMmphxoX5XY51pbnegE6fmMn17FmKH3lP452QO6IBeLpA3TteI1VKjpgKqnvEbq
YOzxUohrO08kCZAuAH/OUGW5qqaW4F9v8o8WoyoUAHxMsq5uPbqxV8bUPdTGUN9mGcMckAdHHYpC
B6lyOZZNsteDPDj3TPWhH0G3dduJ3iCJRIWTwVZyD23dWOuhDrt1pIX5wk1CMGSNlX5wu8y/eQMo
rRQDfoNDvOtc3K6gp7GiUKedTKqsqzhlnOQGNQjxP6saOpHvQOePGnOe/ubaVWMPLL10mHawf6i6
mzkLopnaZedou0k2j4Rwkxqbtd/1DKeLSL/DX8BWgIxnAX8WxyidKnq5G8JIbpzA/hJm+XRlrcuo
e0Tug5aO7O/3H4hLEaTSafYjf0T5ZKHtZq1+/UBoglJNGco7oSZOV2UXY8TrjTWpY0++ELeAka2d
lkA5gidu8PvBjE07yrwzQELoa9F3VLzsaUtVaIBmEm9Lny+7xkMBgx3jKvUDqD8pY6BM0+fJyFAT
0obsFBRSoEP3VqQ9k0K31jxaWFSF/TqivbaCpgivnE3hg0/0b14AWyIlsDgXK3t+F17/vHGhZGsD
CjyDRj23mTEeCdpi4BipO1ysj1PqqWMRFikCwHSH1WtWvZvIT0R4SJkxLTDcd7sUOAm5xeYDiWhH
RbrWgxmEW6vzcGw7W0WH4Aj0HoQq81Gc+e1wQPELdJCMPxkImyyOFP03aD0ct1p8wGTbLYZERwOS
EEbcqGITJGNC3AJaWRxr5dfKe0zYHx6r+baoRi2xZnv73J3MzwCxSIyM6vKDAfXbcwvqUOpE7NH0
NTlyXTz7fjcqbEetx47EfAp2GXk7Xp4cKvN5bAvrpofaFvZw1bXIrjZDV3BwCatwH9jNyfLV/eT5
w4OKu53nmD+aQJj7LBr8s1FNN6ZVmstU+e65qeBd1R30M68Zm00u5KLw8umhc+NVKyrQAg6N2ah6
TOrsp1dP3+KEpGwGse0CMdBHylAa0Hz8r0pM02Eo76CeN5VyHMt9/XgEhR0mM0bn3Jl6s3a05Mlz
evkYREaNiKGajdtRfFJWB6pTl+PKGlL08didvyQJKJ2+oJzpM14AS/bZPoABt52UOAUyHs85UJWy
L8yHYpoYrKZsp2FDq1xT+a63Ioc5YozZo+jyk4ZrH1M5eQXRWiOU8ATyM9lKSlWs3579SxvL+F6U
I2OTZmJLBGe+dczHKGesfJVozZ4Tqf1I7HqP98/TAYYlRX2GT1af3coHHTaCiC1CYooGksBGIYKT
DdbnWp90iT/QmnFvf/rI59ir+UWBB8nRfBI0dTXccG4U0CfIzDITa8maN3wvn4tcL/40Hl6gFMVq
CuNmh/l6P/VefxwyvTg1Xf5tkp22LFPQJLkc9NsmxuBkUHYVk7eT6tcsdGWeYwWwktvuIdVDw7gC
+3kHHj67aaAsoJBszxaKsC0NnqVWaPXGqMNoySqNOJtMmmMa3XRuB2svkOpMWsejT4o2+6/9RdcG
BuTNkB876UIN8EpAGloSLFKvG2/aoLnqw8w7AR+M6KI19ZbcCQg18XCfMrBdwYb3rv/3E2oyJ9sq
bIeao01LwBL/l7Pz2nEdybLoFxGgN6/y3qSU7r4QeR1N0Pvg188ib2PQVTOoxswLkdmorlJKVDDi
nH3WinHlgTyIbXobVdt3514JfmmF6t/K1mMmszT2YhK3scdQd+2g1y88SU1Xqqsa9d3d/cyw2Xzl
mCrcnhOyE5PogY4GuxAugNylpXbQXdJ6CYz6bTXYTHjRgnhnUd+5Iw9JsnDFkbEyzu/YYCLjQXTV
euT4M9SsQCYu5AfrNAVhyW5q/rWPc+obrv8SBYL2I+EhmKyosyszLJBFqfkyckLu3Vx1zrAuRjyr
avi9j/AEKmnzriRmR7W5ULeOtyrLPLzPl+Bsx6V704isBEvfGydHjDi7QRwf/LSvp1Fi2Fq6D4A5
puLopkJfWjT4mBK2dGDmdrkx3M1QRvZnkZfWVkmLYOtC7Ls3dvpipdVX3hTpPRWDf7UnxyD7jZ7J
RljXLmqM3gcSCFVypUEPe9gDzIumMk/koR7ATKqfcSzvOS7e97GI7XXfdfUx6RX8shaE7yCPfkmn
7p4wF4wHCTKj9JN/FUpsqJtLvtntxSiguPa8PxhhilMXu1O8YYz2BZr5Jd3zvVGB6zHrrD73ZXAb
NBwBTYbZJ7TV4RQ4hUkMII/3pK6jCYIKXsTrTXkJNcVbxtJuropbZETxiqsmlJg0o2WuiL6BadMJ
MQELOtcw967CH3bxqBRHHVLR+FFZrfKmsankj8VVLUDmQOcp6H9JhxGT3Dm3uQT5jzAhl3l/DYYq
3vzbT/QXl3qF2XN+Bzg9HalhrxhmUT5EM2V5dWAqo2n4Zwd074bOFMZgzF2d3j8K1f4gD72foU4g
+eorkFF2MXiYgwcKx2ZNBMM6QsRlCHx6+NXOHq27dZwjJEkOXTSzcHQbvbIZkLJvTSBrS3C6nB3z
R1sZZGP61/koYVBWXglp1ctS7Q/4B/KVyPPkQ+WOWLZJsbXaTFlZSeOdTIxpi5rS6jaYFhDaTje4
dqCJOqqAKnf0bb6M1nLQw+ail526t1v5hIiQkU9rFtEU+A6cO22WcGcrvbWoWLNulgrZYyTEsOQU
LMHs6fa2I+P5zKNPJcyQyVPr/4bFTO0KeQRk6m9bVfmpKOmPoaybF5wWQJrMallKVy56ujB3B6cf
uV0IiYAf8XvUmHbCqMbSHvBBde6Ss6O9BYoePqM0Z40PVPtHzo3daiGV9oDBbDe0i0Pk5dGqVfXo
A8GfvfQZKd3TO4Lq7oW3xCVYbSqV+4zYGUF50+tvrP0byyZ5OzVpcvAAawAHci+V3H0NECqaxjV1
OuUWY3m5jwXzLjwWboxGDnvRurAxBMx5ZgkB1HQ6Z5bR1ncisJuzLMgoW6Mt2dR4XwVFJnaP0XhI
QL9dgAqrICJb8SFq+84eYPzFaMM2I7W8sgIMNs7UaWrmmGJ2huzTvAQjLkCAnuGq1GlQiqk/gUPs
Kb3qN1tG5eD0zkCECIQD6JjPxkVV6BnhJoigGdMV7p7MFsRXTdUvTDseUltPznMQzIzp0gCoYu62
3WYq046FZ2FogQhyaugX4JYbtqKuCCE7vnFxysK8FPR5/lQygYIvi2kmkn2iuM9zkqUewpjpPPkt
6FhTJ+NMCIsGk8/VK06Kbp15rsqAow1OCLDQaIJNVB4WbauQsoxhFxqiBK3eq6ghF7krhzPS9pd4
7C4tRB265TERJP4XRaqQuVEWpoZ7s2oNa9vEhZERsqHSppAaNTYjddpLx9H4QTRQxw/mTnibqNgn
PdFH3RcmiibZ7jTW2jddMeEn5vVwMr3+7OiRf1IiCnoqoOJPWYSvTG3oRz9NyFk7UexuNcdAWxuh
YbYczvXcctXPHJU6yVjjE1+1viJ1mp4NFLiLP8fwUom58Zi5WfSNKI/zJeG5sopJnS6tslLOogbh
ReD8Of82Yms9/Pn/RoAe1+jIEZuAxb+WsSIgNA4PQKDBZ96GdJRsi57/NG8WRtSO0Sc4a4NUyhJJ
9ovDeNldARCyA8od76ysLV8wkW7Ksp7Y5LT72nzwrv10seQzEXimi2liif3Gzqz98E1Ta1StHbQD
C5nufxg4dKa4+F/2nqbtTsXxqXHkkQf6W7e5BjQN67NoL7nXnUGg229Oqvs4dM3gqEqAJwTv9L2j
2QgIpx2nTVF4bTiIk5LQ/1Q7QztWJadSNybnMP8a1flbTv7+FXrYA69g9iPP00ceALN2u7E5WhMp
BhZKuLXcVH1Nl2yP1E1pS9BRTtg9mmQw78IAxabzsQUAZ3nKgJKc71o0aBv8UeL5p35WuMWTmPP4
VWTBghyb9SntQd/UVrXrsAEeNb598B99BJ5xOrRrT6nCEye8tYkL6dlFGC0w2aifvuW+5Rk8JIu/
QjF4pb6n/ari8aGwanzrE5+ibdANb2wwGH7p9GEnRp+4RGnYL0qqQHrrlScZoeBV9oQ2c/ShahvG
938+OP+JD//l44I6QMtVNzk+O+Bp/3aSdH11aAhGMiyHQm6BwZt2+ZQQ9aCXW4u6AvFBcZbJirUW
DhPd2MjlRlOMdkdS8yMbBDp4SgQL5tSKdyDk7YJtaXcpVbKFgam169RyinXbVMx+x0V3dAlL41JR
ID2nY4HdpnVbRiyB+lOAaLCYBv2R/vJvXW3NNd9f6zAKc7wJTzgLI5ApOrxulbl7N/fdZ2UpyWVM
on6haIZ/UasC+ornxFui7+XaylTjlYCsvm6Fc9FgGy8ip3HOhmI4ZyAvlHuyFvkIDdgT36Vbn7v+
3WCvf/dHxo0J6+ytHNSZMV3S7hSYwx3aY9wakj0AcYJKho/IGSToT1zF1ph2TzNs3BcCEYtsyIGo
9u6Wlkawysh7LMNSs45moyS09nq5Nu9W2za3XFrNrZwuim/gYwlQ5VayIo2awHiV7y5mBLhNWnot
GvXYFylYtkGy1YiKityh6unrpgORSj1QecPiMSx1008fHTb2dc0z4Nrb7SQu6SZ5jNUeyi7f5vxb
LnJqCjpW9Yt+F8KD0qi3vW1ZT88LvicNUm0ZN7fYt/NT1pn02OCgU3sfmXuk05o/YqrwO6/VWlKT
bPdrxdOPqFGzzZASwNeHFOArH8WCP0Nei1ruA3u8z7HYxqk6HpsxznCtNi89wnm0QcgR9ADsG7NU
axe24z7s+/LTzC+mEKux1N8LersbC0/4eQ4Q1TJAVG5lyWHU6MVreZ/sYQYumgHMjTlm3m1kEGEz
5F16cjQCbkZjPYGlwAcroQcpwfAmSqW88BT5Pf8Wl6Fz4DmMVsiB3K/Qw93MH9l8oVbgMkCJSDGs
u3wDfYdNPQ36TyoKW8sYzacHGacUpXFoyNpAs62zr6oc98DbkrdOqWD2NfBp5FDIFVl6bV+M6idq
9PpKhcJ6IweDX27sbwxlfNPyNgWEHISfKgWVBV830JC6cB5pziKH07oUJ1rE/SntdecGV8m5KRVg
4chKTWivdUcrPkzPeubKFZ6I4RBZo8GLAK471M5npUNtUzuyhJGu3QLRT2ppfooThrfxlOq3PBXt
Og/QGTd9iURYK7WTToxiibJg3PhdJF5AxOXntvbPxtQL8ttJW90MH8DmfeREAM3mbaOiSXmsikAe
9QJ9uD0B+RgG9Y9W4QGwTsdgGYJTXpmFRJ025sSl4toKtl2IAz01PiOd4JHmlZ8dwOIPzkzcfb7Y
mzgXrvTQxoPa6vlmAEp+guItF44YKbRE2Q9FJ4cTt5Hy0gyUFfzcqFbGwO0/lS6o4+OQzGWz5/5d
kJjsDzxfwCkD3lkVXmHsPSO36ZqG2F05+O15r+E76an7Flu0s/pgnUSk9QsbRg8n3HGL7wuoCqDa
RT3W0RZiJ2RMRa2PsnHdA4n3eqlUhvLmB42z+FPR6PrTkNZy58/L4nSZf1LV4cg9Veyiabkovcw+
cnLAW8RMX7wsXWh0ovQ46hkG9kWTG6Ex3uwRD6PSMHYT64KwOvQPolT+QgHRGwzaLyeiqOAlLQLU
i5g2+ih3YOP2sUWE336iZMd42qnfzCDHNdV2+3qoRqwZ9qfbSKyayviEHKD/SIrhw7chnSJwbPdh
gtXIVItHG6JWbUuq7abscAoVDBcJx8I5AGbYha1lGZRekyJbu5mnnpo+vjpeFvz5E+e/kyq9WAZF
4d4J1zx1qyLAE2rQ1dHHTa68+BzzyNzlEffaDPglHfleM9qwEGNQU45DumIXJXMV7Gvt6cIMMLmA
nHS3pRHidqYQg2yJO+YsWjCSzeLTS11o2H4EJjUdaQP34tYayiQKZ7LCjGLzFtJPaMaq3lPOu7lx
UB2yqL/MXT54e98tD2uRNeVQ+ymHOl+64aU2pm8a3TH65RP63Rn9H3OhhkE+Sll22Q6befvLDUwr
lZDIwo67lySlA+EUWvgd5OA2Ac5HfAsjzrzxJlD46hTjBbi69joAdMtimW6koH6V6KOy5RNUoXsR
dKK+dgrx7myyMPhdWMGyqYmkekVzCae6VwJncEtkR19UQBX3YSSf7VSssw1IkrnXjLtIAhNW0+xX
Sh3tyLCjdbRsYR/aZlj0oascCwaEF7LRcmAvbc0MbzelTsQSumJ50FJIC4HGGiQLRI1hav8qkTu8
Eugwzr7v/sqmkXNKd/dCWHALU+1bV6GkLCjJrFKjYcmpc3EMWfk2f+55+neSeyYIbu1oMwOaCYq1
0LTSQrU2bWd3r7EmPmOVQzozuBh1QEo+wGr/iA1Vnk0ioYuGRurBDslzj9Ky4mUSR9YKkOJCmAU7
O8PJ7lQxgNCktgpThnJj0yTUtZhMogUYbkSjDQSWvehDt5JPO41SBBWFstbrEvdK39RfTjN+B2Sv
vThuhSxJSYmOh+hEhKa+aEGovRSqjiavLm6JiTlCRWl2LGON0wYf5rVQRPDKI2mVDWqwh1QJKNsZ
qamXnji5av27zb1oH1odyf7c2lP+oJGq5+533ekxR5TNUu3t8O7L6J264fiSh/1n76Vv8ztvi6Zc
qAU8+mba2TlySE7Q789DEJhf3XcLLOK9NmmJqPgXmeK0v1I335ENFBuU2dgBpozSKHdhX1pHOV40
xbWuQtebncPegootRGvolPbZ9A9KJayL541UNxxNbzZUeFt8QbV/KmOnWOQtDrJRjiMJk94+hLUx
rhgY95cZOZrFXPcDkv81DqY6LN3BTdj4qfi69A6kchaKc5qx1VEZQTxrkfEsKPsfKScAzsRG8dM2
x1Vuhu1eVxxk4IMBUpy9zSrV3406dVCrOVAHg9jksDuJe+LhlxcS4ZTTAE49SkoeFkkDq7Ee84BM
W6fllZXhoXjuSrJ7Zg+hs3+cLlmWrP/si0xir4csjel2UJ3MWgqj9EScVWjvZ26uFXUwc2tNboYq
+2aVQXhyPGy1UF+DpVYxRNOrrXoVufYBy5ijYYhDoSqcjew6DTmw8SDwN7Jng4Su2f51XuFZZt2d
2uTNnkniZTa69jQOLehTK8Uis8NsFYdetpynFyJtGhwcnDW7H+2UMCl2SsYAO2Lw0Uun+BSZ6i4J
GmVH98TsN2NkQS9OjOd3TBzoxlr3p6zJBB5niOwF5eImghnAQzPYmxD2HkZrE0pJmw9H6VcB5I0v
dcRa04A62zlN9AkG2tvwOHYYCEw+Otfn70uTgjc6b/t7lXCKDjSCtYqtj1unMhg59dv4pgwuB8ax
IeQ6M9b1dD8ItaVjAeGXk/FPrMfq658ltagGsZ2/FYEu1a9Bf1Kkn75a5SdDUj04RrKkvM5tzT94
SIDsnRBICFAT+g/VULx76KiX3tWDk8HLRjBZm9CGG++i8F87WvBdsETzLclGa18Y1MZlHZaTFkLd
llrPY3q6cO+Uy8QhRGDgGHplZOe3yN1u5SoW7MkUlVTmuMHTQXe+Tk0SfmxXo60/mv7RdhP/6Er/
MSrJltjQiKnUql9U4hyAoeAcBTy0jvNFCeNqYVRBvQoNa0n9XjnPF6tFGoXT0f7GvGjHIs6kWeua
gqwcq7jafFZTBbWwijcXvOIu9NrsRGsAt4/q3ZGkdthyg+LTjsZHVvVH8tTOXsqS1zbt1DR8VJWe
qEd72oBXqOrRM2tPH6yJD+qbkQj/Moz4tIw6C38ZGr4bSWUVUsU6AYh4ni9DqEabSmX9FzKsHxn2
bJwIAFMSCt/zNmAcfevYZuO4E7q7N72ftkEhKIvv9nS4irtRZaSCb0zYvCSFrr0kiV1s9Q5ZSQcQ
FbwnxzZOv2cG0NJ6TN5QIWzqqfihm3Q1uuoB1d/YlojS30IKRguKuirY8yx/DeW3+b+hJEr9mBxt
hSheyjzmTxuVjPMCFdIWojg6yfDG3RTcyFlEO5lnWEcj0e310XpX+qY9hQOXEVg22nusQbYft6c+
k+2GDyDdOoL3NWm9k8IMJUDn/BlVqv7CzNiOF2TfQjs4N75X3ekw1gtBGmAPUqC6M1m7dlSAN6Po
dvp0fwFEqS9hpD/aqXY/o+PsRE6ISu3YdXG4mh4xSd/aJ7PqfqQefJhSwQtlVjj55jONnN7tvNRz
ztgZoS145VLJ6ldVobLcF3n9XR/8XRwespCAM4eqQt5NsNZ78nbDwml6766pR83IMLdOAZYUzDTT
rvowrpuK44Vo7E3H8e+jcjuXbpFDZLvvo2U8pyeLME33FhQhi/GEGwnj8JEnr2xp0xcd1MquyX2S
+aPNv9zH4Ql/VidvpsY7J6TWHWFfm7YVmV/Js1eT1KjCdMM7AV5Oi+t7lTGxqvb9Sc77K0to7JuR
nkJka17CmHuIl/JaBy3dPY8SXvvfPzX0ahZ6M1r1JuHRuzYpRJKOCL4JNh0bGYfDXvP14Ekq8h2P
LgPCGm4PirT6TQocprFP90Gok9YUouhria980Xlji9W7gjKL8KqPh3g34EXwT9C56a0r/bA0+BgP
jFm4jMYPPaMy0nYOdfxBbs7fz7+YvLn/XP6xp0bwX6o/EwLFINo2zUC72t/ZcCY9ghpASn8d2VFt
SGyLKati8ShGKHBjK7B0rbrfVHR+92HY6WDCQhU2rV8tsdwwsg3qYtPVOyX31e+ZuTNEEr5rIZXU
NEHs4FO+HQlD3zj3mbeMXuKC09XZdSuelkbUPSXu2K0GM5dDH9KXQmufmRH0CzPLPu26NNd6aJYI
0LTu1pm+dwitGsiIPW081SdpEGzyhZvdRcHejUaD+t3WxJLPbu+qQ1AsNeFP8IxJ/WOJXTQdjcwq
6y+Elre+3T+ENILPQbWKDWw7c1tUUt9ZgyaXc3m8wrBeMgAz0g7fOqllnl2LoT7PzdFE9JJNNcD1
+1B+RQPg+3/+ZOYJ9L99Mo5jTxF3lfShPqdI/y1qnKMgZQSFPrEWxvQSE2DVYL7lkZfNg7Ot3VUj
qpTYZb/y9ewz1a0J/Nh/JcqobRhOSjcN79NKlux5uXGM11Zv6wXtgItpVhp54Hynmqg71dZo15Ja
OvGopZ1kZy1L3Se5/hPc3X4Nivyf/zCmL//nPQcMiqCOSnDR1v4eTmiTmgI7zLHrn2+mW/ViWwYR
hVObwbxuKLNVFhIqKUWw77Cfnt1SO8oSjbYoCv1c+z/ZbMarSqjKvm0593IyGOEC9/Y2zfpdPNAU
iittZZD5PRSd/1bxNTyOGshIjenvrd10/qXSb4DkvUtceB6hLPbh6OGSZRE17m5eV6zqqVlh/6yK
bpMXY/OgW1uMBkwII5/CfBAHzdb5Nvo97aFEu2txnz0Vl++1KvADIg9Yder4mvBP7gHET7Z7an7z
ThPnTrFTeSIscI3AOG7c9mP+SSU7uXA0lTxYpsGjDx3cpmwYl8xbbbkforscjV9J10ZXJVn0Lh7H
8tBQ8jj3QWevbT/apH7pnwxZOysRV8M+hnDBzUNqwh4YsGQaEiUFYJSNG3Teslbjc04b5ifOxK0Y
H53ZkX2QIwHtRF7o3IZrXYvEpaJNtc+1lpU77QcmblBNM1hkHUEbsQqL8hTrzCs2kXFU/Iyht1h5
OpoP2NCIgJTm3dXJDW8LKXBn8M7sezPJNtBa7K2Rus6q1ykRyB7FVe4y7fDP95v+N1QgUxYg4rj7
if9ojkpoitvx375IY+8A5ahHRiFxXm/71NvKjpJRhEQwsdfFRCZN6P+KyCmOecWkW2V90F/1AXZX
0apXmeTyY71cB2P6vYhME5pF/0uCATo5bepu/u+vlrFBGL5ghIj1ztCnf3u1+LZjJQ5jeTXiHss1
5u7HWO08RVDzpgrRCeNOgBy3amKjH2k9lofSoEPLJlxXd31C0KIWsj6YnE2Yp13Go6cxU5mFB+ZP
o//Hq7UZ82SUxaHR4/w9FB6lVtF2pqpdR1NA3debRDKra5xjUWpPovgFjsjYInYhbvw9ZMJJIfF1
qTAd+f4der4HP0u7QMS0aRlzlMhgdceWh7w4ZTmDl/4f4mD/yzAkcTni6wbDZi5ogL+PcPSjROfk
2+oVjsN762Ny9Go0Mq0VMV7rqmj07CiErVPVJ8lwL5RAds+2kPDwD4wJGB96GF391CCtZiblQ9FM
lJ4G6Adq/QsCPKS+K5gYwZiQaZvK5qops13nZ9GtLYclg+CHVGvzZ13GMca4p9Ah6IZ12r7hkOef
ThvxnbGPY11QzhHuPgu98tTH0rvlGh4MRXRHp83XMmq8cYHEp1+kXRedvPK98suYgnKXkNoidBN3
VfpnaJH222Hg8cWoAOEoc0yUKzm3T8jCiKlGY5oWh/MQCZ8xr5JUy3SWKWiGbDIj3g4amwAp0uio
B5X8YBAhSPzlmJpMuDvedS5jNYO4ZRGmyqL0mWhVyuhiu0A1DUaVv4fJtIhB8uLh20WO+lJ5AVAj
y3mnKLkqHRD7zGF7O9P2mjPtS46ghXfSgaYvBg5kt55MNzY7bo6SnXNWOAdvrpX6Snv0c9mho6UY
hcucHoAGAYEC1ZtnK7vKt4aXNuVZ1wk6Qu1UxDC/teisr24GZZAhyq94bqSEFOQWrltGhzLi4TOq
SnvIdD1nRUs43ZJr2qKsx2zbkCAszBIzJ0f+W0jbKK0S+Z9i1lMi8a9P/mk+zMAmMgfW/z6uy4RX
O1aVg/DQSV6cMlfPSNNXDWATZI6hs+a0xyJkqHABHFJR/StJPeRfYfZLeqm6yOhgvf6HVYnc9v94
UTZNXTLEFgNHDjCpv66iNAHMASqYca1M9Qni+apRKn4Zp0sVRqgbQ2iy3SAITrbdpylb86JKwfCT
FsTnKXZSadU9oRAZOrr63Tf5JoCUurOMfic9ghGtiiendCi+U+Kgide1PDGT7kuJ+1er9nJSFw31
wDp9VZ203NOgWRktj9jOW1ONbFYuqKyTLgo+JaVcMp22bIomY8Fkr1hpqKhSKv7gYyJEXd1bUg3a
0fW7Aco3LTlXjxGLGcUR99weyFa1b2MYoMQWCldLL8zljtUYvLTOLXQJc9NX6h9DVP+O65bmjMgJ
rEwUH9Ru9gplg7oa8whJsdqeNAOYbmLZRIlV2AzzryDADJ4mIZlrV9vOhSZuNvPgMTm5oMjFXDIB
CsKNkr5YzLDg1iccC9IO+JY6iap8zfzFl/3F5TER0p85tFXDQ7qInCVilDUZfnHke2UwDOSvAX6s
2A+86Bbm23IqAdTTZd6RkJw9BoUTXu20/aSBne8Nrec3tW93jTr8nIa2JqVh8OJDGd858WvQJJeC
aBnRzfhimV54cPW0X8adZ9zUzvthlmZ8mH/rtIpp2WkYxUz1daR/likeXacGuVLxFdr1fItX4dD7
26YHwYH+hRpaHn1zmY6P9bQ5CDh7f8oekNGJYnpAZIry2thB/mqZhYFRCOVwWnjVCQdTtEARnLwB
aL6hlyWwId0YcdSyG3sbXAArWtIXgb0YbSPYBKPLzQpu6ERPqgInxppZjk25Cks33nuNZ+6Egmti
lPRhQxPlRsy09R0c7lq2NhH/gL+LEzYFragz19Eke9endkEQEY0a2qvlxsV6fkEyCfqD5M0v2M+6
CpbxclXYmb7uCF3vzXYI3yHGrk2jLZlel4zyBvgkKsKSTyuG+5a2AdVqljkSdhR00hqIJzME5okn
7BFO0slJmuEW9Z2/zgbA3q0zlUzDI8VfjsQTW9GyiBVUhqiumtWItUD/DcIG241RpsdcyYODCr0H
DJR3/EVQLH4ZOCK/gDY+2zkHI5kn3oqwiEWVFCrTGPjx2WfTzw6kzn4KsLGTCXPfBp27qrJykXLw
2mVhM7069ilaWcNrgzZ6bCBrHDLJYVhm4JLygKGDKDK6qU17EBXYp/nmtjTgqDg6Pdf/Yt69oyFS
idtApwxtKpOXyFabbWlS14FkE6ReyPoeDPml6ugRGsMjoq2KTajVr14s9Ks//ZTq41fdEYRmD7We
O5Jzb7LlZmSe2nb2vZHqhwGx46pszRSLpSbWXmcB9gwFFboCTyDh7pFegLOIB/I6UUtrVGmT+MiE
Pm2SlHxdk62KCUQyd4H0KeCQ5LW7VNgkl/TNtZ9hQYZPMTCoG/S+griRl0bp0AThCt2V01tfd/Ir
UUv0TWryPeiy+Dhfqs6PjhWzl8u6VyPGgZu32tOja9WbsKhUtVjClCRykLHNa+OqX0untJah65SH
Pisfc+54vnSh+t6G8P5ie7xUsaSnaeftVq99Vox8wPc4pazHtpCbVi9+D5YFxCqt7LPXFJ8ExWmg
N9jFqhjAjcCbcJ5a0NlQnHrHCVZeSoEH1q1zz/o4YwoRzu38q6DEp0wj1Sp//WvErFDrl8a7omna
FgjTiOYtoCA5kq2YLnPKu/42na++QP2tQVbVvzN84AacC3LRacYQQuxYNKhFcy21XcTu9OKnNRsl
6id0TpSnEnf/qgGFA+B/K+SltGX38BGuPYA26DWO5do0NuV9cmdebFH6FwEQzo0aNO7Tsh2FjFfl
vUY5mlY3tjbGACzzUSGTTyUsVdovrBiTwW8ubsIaWXaV9PaNaYqNUQA6bhtOUGNqJ8fAAYPojE27
qQ3XRxPf3NzULs9aB2kTTsorVJvxkjI1b1jVuO06jnPuaPRrL8U+bzh6fdSmS1NFGGRSc2cFTvvU
hqKc3DksUjW1Y4kkyo+jfcp44qqe6l+Wr3/6Whsc84h9p9cEX+G03Pet353JAC/MablvDPhVtdaJ
9Z+BDqN7CQitME5tEUOlTQOpL+NoLOzukKx4hPSHuYDKN+Jbp/TpFcT6He0boJapAVL1If3HgMQ2
JIzsNkL83OQqXxeRRTbpcp5iKVk2F3F1A33Elkc+Z20jHNAUc4OCYChV/ogsTG2z9lhJDfXCDuo7
vE6CXf0T9zRq1757MIiY7An+pIuWqg3W8aQ5u7lhXYkHkkiCzDbf9TO/jSloFaH8uyQ4Owcjx0S8
5KmkSFS5rynVhF2j58MVlDyAyNRVtq6fl6gFyoOZ2AIYkT7uwqo5MmaKQMoA1LIR08hT54dbkfjN
IQhsHthFGfaLjpHnTYTA76IRCl2JsmhWfpl616xo0nOUdZzax0OlKM1XHGb4qtjzbDTaayxHvbzM
lzo1IqrFyzDHeIx0OD8nYZGfWc3dZRWZPQB/NV//Sa3BIGfUOiAIP110s3TWKTMM+JumRjh44HUf
enIFNiTetJKZA7CcYjMoEX24HuqV3uu/YRqx3RlJFCdMX7gadmo/rD9LtVrP+IAoUmEI1GsN5OMC
1uejtzpv11FXeIdQQhNyGnXS4KMZfAybionZHWbjFgwE1WvqLv5qMHdSjTqOgt7vVufTZ5bqK05H
GIBQ/hlz1sNw10QQRJk3aZ2A2FMHKcsVSQQqUGKITnR6GqbFRGSWfE9j2W2tDHVZoORyrfZRfAJY
sWzJJ2wMsErbVtPFgVpvueSTErumkcVqFo6UBvz3oh6+VQ0BO0748y7MqSYhXysONsnmeUrAsyk0
BS4P69h4gKQg99+P/lJpqnwX6lp1TAeV+rgNPJE7c6ECij54unermc1xFqPqPXAgMnPC4YUiI+gb
aHw0gYDsh2npfVRJybtF1XRK8Va279yqYuLm6LG2MFnBDS1zjp4wjWNiXwMPbU/EJE2pux30UyUA
YzsdMF2HhmnblGwWfxA9LE6i32eDLz/GmoQ/tXAaR9MBuw/Fe82+4Jlr0yNdUssSjDMoU+zU0KNm
G8ByBThl4Ny2ne7i4RotcsP+6eoluuGxg2nNcoRKwdq3bE6XgQhiHi4vgag/BzgE481hx7Scv8Tm
qH6LhWiXs7yydodrIXO513REHETsTaZFxwsfevNMmeg7oLdOQS6sgtYh/aC8105yrCyoSEnp0K5j
j1daOn5ATtEW6fFHNU0IwTQ0HPKyZTf4l2Lk1L+0CY1fgVOXlJ2zcjU3RRyCtFMF5x766VkrSQyG
tf5lju5wdDK6C03CdoQwZ4zyr/IX6URunC+91Zvo8MJhUfAoO+UZrnUzrFC/J4ZyVDFdbNmF3ekD
5PvRm6b1lZZHNkWCZF03XbnQGqc+ks6yd5Vtb+aIkyh8kspC3DwjC59Kr/1otFpjKpvjZub0DWYN
O15bg1Nt6aH7p6CW3+eVY5jyvFEvDyJia+zZ/0XYme02rmVb9osIkNxsXymqtSTLcheOFyIc4cO+
3ey/vgbprDynMgv3IgBClGSHLIm7WWvOMR9WE5NNoIcHVZ7Z38zM+TQaZfvU9nsqDYmftJ353plc
aBTJJ69VjOTYMjH5LqSKMx3zL2KNh23ZT+KgqGQ6QDFKDkVGnabSVEZto55fCMDIWPMk3VcgngPs
sj7pHvpjGJImmATaVzIERzS5TK+q2Z6JpbWfAkHguTFU2Wk9zeq0eLBgPeWB9YEjsn4byYDcdlZe
nMMx0+m8M+XObY/vAyp4rludp03deA9chQwkVbzJzG4gimIMYLna3diCJTpuANUeXF4f620nxtta
pO5LFFbhC53SaXES5n0qt4liEMdRyJ6aDICJdSm1LqrU+pCYqXhErTfeRF/Io53qP6NF17ke5orY
J6spz+sAZrCq6kyj3opqlpdJReEK9nWjDa7+lMegWWXMLJLK7mrH9LNTOsOIj6G2EDb+kbRG8DUl
fHE62f4eTMf01IRBrVTlvC2dka75OE339RboeOVfWi8Tytk5k5a4TI77BYXdfYaejwK9H45u2E1b
bclhHUp721qa+Tb1XKZ1abenhj5jE3f6ed2WOrpywyLQ7rXJCA9sT8MHuO7Jg1VqwV5PdXGlxoNV
a1Bd+vDleCTLpnhVzfCa4uL+NcytvpHmBL7MnPCZgVuBjtgrP9XybEGXfOb6uigyK78PM9k8G7VI
my2DDiuMMu+P81RqL2bTfUz6TBSnGaiPwwBEojPFZcjTC14acVzP+uUuvesM+jol6BICGT1Yy/GD
iFT9leEcjaMU0YOaDdnVCZ2n1REkO+NxdCW6D2cQh5EBwut6ZoKS3uZxRXPJ5ZS0jDNcoCvClmGz
+so609I2hlXw2bYGsJsm7XzRKjamcZO4YDHnT4gj6tOSerjrTfq0BT0V2cne9GkrZns3qZFttmjC
9JruSjnY1ymPJ6TEkwEmawIAZg/QtmWrnV3RqMifxcvskCwvkO2BxxTxI0t5ygbL59k6sfIk1OyU
K4RYOalre9hnrI1BSg+GQzY8c0I1MsldUkn0GQU5IKa+FvpjU0pc6F3/uyogA9K7Q2LhCI3lWorh
iiZHvrPSPj2HFO0NDDxrTxwi8QYZC7W5mqnZTez4lAusq/OoaR9zE/+MA529bjhpd4fFBJdA/wnu
FWsVxPFLZxuP2sQu381lyHaBNX4BImZDbqq1sfVwWKRlGQR2CKC66iR3thaVR8i84q+zLb2nmc0y
ygTGlEjJ+o2IK+N3Fnm1blbPdMZi3/qIiq56j4lifdTN4mtARhnltBjZZaI5RUr7iPBbP7Jc69lZ
Sete2jUlsHRw90NUov+ve+UQ9bmyWf9P0zQJg1LdKNnTHdnmU47OpbXRKoUqvNw5Y3DuqmqTE/F9
XQ9Vy9wSxObO6HGdqdZ4aymOIWZS2L2y674rKRtWpgPsCvNXK00uQRu3kLFmsli8Pc6k9DtsxdPP
GPJlqMXojosMKSdyeBASFnVNsxh3ocTLOqFSW52zssJfVdnZdWwEAtWwVH/My62otOYfSRo+Qjd/
Q2nXf18YFpIOnrUJTVd5LkEzIKU02q1Ol8ezxxTrA6jCpeLVHUBqxVcaLvvUzjGhhmZ+zXGM4s+I
XIoYxD+vq8+QBue1a7rS/15ktJEulwyTBJgkQqEgqdW3MGg+YH9XlMPH/tzW2lceiGCX2Cli8UAq
F0VtFtELC2I1ztTqBM2LV9IU4rUina3v0leWacV2sFqHWrdQLutPrQeYhLGnoDhZrrY/rVTQpaMk
B+TA7LDuROc8z/jeH6I4fcb10/whr++pFBRUSgnuswmi5sHJVftcwH/ncp69Lh+aF9JAHeCrWB+z
pFu26PFNhqp5zejhR3jeXx0nPrWSS72aG+sOJ/y4FspneHE+dgBzY+nFlymctto4hfGj6hhnBwRC
98k5Z/jQ6V1jHwLjWBea9dnDS97UjYsFV5ZUp6v3bi7kLdKwnYQZqw/CmSS6Ru5bD9Yxs9ryH3dM
aSU2oB3S3frMcXl6lBAgkZOCQcrwXjOpgc+DmKA9TfZJd4fj36OxpA3ihyXjXY/nCeflEPh1MYVE
U6XRg3CDGPM+6/0HKN2zPy/KLJzQ9g2YrNwWRJv564p0XZvqbSKPWkUq+/qU9VBN7KoSW9+oDp9X
6VZYAmDxqV4/BxGs6jq+9PELKyxxLuyOFrOrPmE5VJ/kRIuiKEV8LBcPdeiU2hMFozcRIKZd78qK
nOGyKn/ZOUtXaGYqgpRb0NTPK/msI7j3Qauo3K0PIqvPUMZjhtV7Usv5csd7B1nr96TEBj1lyiy2
fWccexVfISVzposMffx6mgcRa90BlmKRK7vemMtnyE3uNQaT0C1xCOtBRjYh0uxlj4U4TLM2vfV6
bnuTJdrz+iVhjMYMp2kvnUkZ1wB6nW6BZQU+OZzVns53/J7N7cluQmSXzOtgfWiSVsy5rGMznD4K
Oe7qwPptkWpbptXszFaK7fpo1kMG1jv6eV2oHumpaW9OP/Y7NFD1LmKJ+pbSPfR5RnToebO7GCsR
3VF5mjS19qqUr/P3gWRSbywjyBDLfcSk3WNVsQ8obllhhjRGiyyKfJWrfY92kUgXlAMKVp8rZpNj
Ew2JRCnA3JsweJQWkzW5A+ZJC43dbCjdmyOxPUboq7YZgUkPdovp0CCC/sh64p1IFP0xVgB1ITed
sApYw12p7Rck9RVWITqbrHGuikzfw7giyZEN7Snsp7x9WM8LRWEazNyBPbYeHLLQrINqE9HaPbVG
Wp5Ke9ARROcbqjpRAe9aFIhq+B29aaHGX2+WsqOUwuzYbanIfepaXpyAAeVouxFYeet5Pmj5950W
sxpxyMvj6+Hvp//9nPW+75/OUNWSKi3pzSt1cYqXQ0GW6Gk9xRbNL1vPgbu7/7pJw5B7/37q+vj3
nevNZPnz1ltqY+a+2qJUzai+p3yKfXFSlz/g+9by5/7jdHkAnN3/ffTfp+tTYAXxG+hiwicCQPz9
u9ZfE1nuRNwA3SRxkLC7B9PMT5Hm8Ob84+b656/n66Fa/sihb3gSqvj8tN5JQxWGma1r/n/8Ievp
+hf/x9u0PkCCY7dDVf5Eobc69RJZ+ViNJenP/z4PRoUUBXU8ZMtaCXfl8l2h2LKhvbkZSQs/NPkk
540Y3W47l9Wfcba+gB/GHqzVPIDqFFNU10X94QbOnubJtXCh0EWZebKS8Nrlwi8KUbBuMD5siw5S
Q4a3HZes5cjTsPOSdnE2vNl6MPq0ER2mXzZhLMg/7MlG2enelEr/iAvtV+/M91qPn2vamVvAiR9G
Nb9lwwtU0y9azC9CD4+FE42bTGvYN0kaVQgj/aatY8pMBUVTYjsibIR6+6Lb+nMZDJs5hN1Vutln
Iaq3IurlzilVX9W1twpFmdcpjb3Ji6VPJn65rfXmZK3lJekDrtKDaH6JSoMak//JgmfkuiM4GPvJ
jsKtm8TPBJ/cRQBTLWt/I9BvWc9k7QadzblAkJaZ6i5zzV3YERZA0e+TdAWB54rMubq8Cale8w9s
5leZqntHaVBUi4QXFvW71hIa2l2perKxbwk0kLpW7LPQ5KHObPLiYS9gngkOfaMhozXzM6aMfYck
xEfj9zMFM1kWWXcwq+je5BScZIl6rvogIWaef7LSxyRvj/dWqUMvH2zgzmK3rPSP4D2uPTpam9wq
5nVaTXAJqegbothO8KM3SmjvHW3wHBWNkQkKXu/CWzhbJzYGd6X6CseBB+Mu8JxCf5aLC6Sz7mHS
n8kKO2gdWje0DNErHQDeEyOnrxf9BURhAD5QZslIXUhbvIK3GFs96Yy8p3mlPC8rnKjVX6yFyR/Z
Z1iep6Qtv4TQ3zpBD1PfO2Z7xDZzMc2m9p13ZT9FqNjDRi19fXwIsvlJNZIXF504Lx7oUUkB0qXC
u63G8Cc6og6noUfwFD03t0ei5DwRzHiiNl4f4uyJ7U7l5W3xMzX6zxyebqva0a6SnzIaHyjGnVW3
jHZum9m+jmhdq3U/ishRdyKFKlZGDG+uPRvOGG3ssQLVwNe6HsChleaObb1vz/FHaqamN6AoIp2e
El1TkO0e0nuDuT7YBWE9ptjOtvRdO+Vtm14C2eJxSpiIx5RJh1+Ha9eJi52wCAda3GmJcwZlaewc
pFZSyq+5Cc9NAtghA5RMCyR+ZIjwjfgFpYDfopuqWyyRIzZHwlyQnST9I3T1GgV19sjkfWSyaUO+
y2loUCaygi/HnhqUQTpdwxR4yvs6PmVVPBMJsQxxeuKEMwJBykVVaOxZLjLirWPhKEYLxPzypO+b
673/eMI6LiKJi7eZS9LErFf1aT2grKhPMi2Phlq0+3VYXKe0deD/+3S9td63Pvr/Oy2nKfjXVPL3
z+kRe5oWV/bm7/v+/mG1A34kS3GoLfiNVWdUp2Y5rKdGmmNUX+9cz9dDF0f1CU2Il3dWclRG5Ele
vMzWU4NAxVvn7O/zZCwXbTAz0Hrn34+05kBMa2k+/sf9379svXMyiAz7xy/7fqjrhEV9ISQLcvkf
v+8cWdkzOFvlphua6jTTx//HYb1P/vsBQQIBqtB2J4t23uDajX5HP6s+xPMd/QkMCkux604/LATg
QCdpzUEDbN4JDRiCHbSV6AAcYrzUkP63tWgInrO7X4OtPTpGRpuL2CjfMib9yOI38HTZjvvVdExO
CWz1GhK1EjtUiOZFdFwrOimik9pcS9TNnnAnB+BO9dSMvbubxWgclXQ0b1al7CYoBoAiUjSt6B4g
vRsP36KXhc2zBuDCGigvCNNV8m15Hnpk+VgE7l90wq2DlruvY5CQODOxp2/UptyjuJuuNT0hoAnZ
WxXVCMnbiNoQB+IMtagxb7KqD9mI9FRm8aX9kbfNLzTDAw3n+s2N6H/1gdI+pFDIAYSIcRvni4nc
0llNB1WGsl7pNjVsu1Olt4C7E2U615Z1qNpsaxiKvLABSW6mIuNbxfavbHOycqu5O5e0R6fkhyLN
DQw6XHdUlVB35g5lYjPZ90Y8HOPkXWYYVTBRRRc9s60teDtC0pb6rdnayRZnCS7PZTtDwUW7DC7d
vqW+nqYAhTurfR1Dyk5cgPfYrfGfW629UY0aqumiWSefyC0b5z13PxyxbGYCszig3Is9EPtsmFrz
alNU2Ero7jtVRPOzqPUUNmJyEy6ymIC6MYW4mW9+rx3U0myA3bsDaQZTf4uaUfhwMcmeauP+hGuN
Bk7ae2vBOsvCP2FU51e3JK8kcYkh0kzamYrq3NPgOaDU9FevJz9nRMHv5AfAXiLmxrfrqN64eDZf
LFX7i9pGcI4itXpChbWNEwgRZJvRzWBz81jEr+hpwbEo7uhrmOH2U2rTDJ55uT18puOgmIo319O8
65aUxwxa9NaaBqSElPC81G3kaYGyngSXDBhREgyc4ar0o7I3E9fZVHAedr3aQJPLt1Swm65mwY7k
bYf7adpTwhv8dm6/CO8dd/azBs3iFs3ap45xa7vyM0WK4SwMCtYhkni7pGLWT9N2YvfNppkYQSu9
kPBY5xFYDvzDjbI4Bgprmzma/aewnBcNWEGoue9TAQm8Cgp0LTPY97xi8itE6+uTPd5Q4f7pVCR3
2jjlHu13h+p1KfZTMqH4jmhhRfFwaphaIPhow75Z0l+d4SlxUnqmi7EkKJ2nQdjKYzSggsgVdW+F
kNFHWWqn0cqHvTGcIOpqlzIs9Mt6SzdHLk/KVT6c7Y1GOO6lll1wWW9JZN/nxGWtmQDIEb2kX7Yc
bPIs6M1p4dYhvfgwT5h0HRam34UtkbPMKE1F8VwqU1slq4wjQWr1NrAnCoHj726Yu7fS7p7Vck4u
KnyOLfX68hYZcXmrgnupWAUAcO5JDTAmnQO0QNEg9paLDcGuawAjtlt5RkT1XcpKHHQDE0MhR8sz
5yh/wh9UBHyM7DWPJtrKcxwO2a0CO7MI88P936fEkVFkcloGPb6kvkFEnN9W5tVxY+dgiVI/54mj
n2enoT7WFPlule41KkMMvPlDRVpXmiBtbYeQ9WEfqnQIu3dFl06wEaxNv6PQOqtRIRi5QFnd4reJ
RnsH/pXCh2l0xwzIUh3oLgbs0vVkW1362g7IHaGPOmCH9DJLNAddyX72LGtPUz42nsypOPP5Mhaq
NGsRO+wCYc5bdWEY2D1DE7TPk5HX6llLQrovDYvpWdUR2RQIszVnJh5LtaxNbcFdmogu8yk1XkVe
Fzc6FQ5ubNsllBK/ZB/W6p6fwgLd82IHFnFo4HhKBSrHk07n7i0Cuna0vhW04RSNLYp8G7PQ4n2M
mnGPVJNm3WK1Jv7xX4eAT8g0q+Ckp3VJNDbZLGOrDtteG83nDByWwNLjonjPO61/kSl+JROZk1Y0
vxLy3XdKa6Aok5nusccLL1VuhL7eWN1Br9kLYYdzT8k49M/hPBVHV10AKcvpZDX2LhwTyuktgY0z
CtP39VaJ9+IdrRbv22Ay1kLY3ObDwHesI61tq7kzXZU6h5jQBhoeLEcwfhbGxaicHAc9vDURNQ4O
Rz26lhGvKHNm6Wd0jj4p1usT7JXOJPi7770xr4w/A2Yv3fozwuNFgCCsJ7d6NfWQiKAI2UpNucCP
9QHQB6Ijf2yl3LOMIOEuhvwzMyY9gz/PZxedvKx14kQoHbe52IN97XdA38O9mfWL3LciUl42fcvi
ANWEXVnnkJzePbMq+fSLuzJ1waeOYSkP5KQWD+4o6enUZUZHbB63o2bkvmY0ru9UkfFgsaqfrEw7
K6Vs4DTWAEMQb00pnEKzal9GGmoPlTGNN4XNhTfV+U1JuuB3IZHkvsoKSf7Ke8KG4YnaGG/SSvP3
rO2NzTS67WNeRwY94uVvS9LiuXWDF1CAsG6YeZoGU2bT6fWjVbITRmxVfejhs7Qh5XVGlN8SkXlK
Z4E8lgnUPrKVjkBJnE04oQdRLaYf7Y1+e3toE8PdWpmlPtQqPC0No+FOScZHJWEwKjrX2pHDjqph
MTBQ9WYBE9BbW66Muon2RmJVF0gf021qkhyhuDLslDwqCVIJq/ewx8tKqHuHQgXmIuViRpyhz/d9
aHToHiLpK0y2eRQrC1wPBlbqns1B+Qubk/nSdEJ/CqkMLsYF3hV6n2VmR89RHdpnooZGL28mfN5A
E7ZgMRfkW0kTEHO4XdT5STNr1kDLckERDL6xrluoEe1nd7UfCTyAyYRNv+I//llVu6ZTEWwtClia
R+OD6vbOrWk/1iVLkSJhcRMDnYJuB8fAzH5xaX6u5r9aQc+ahfHJ7KmxejHuVw+SfbyrS7jkCg3v
XdaD0PnOiox61C8FphpKXh8gmL912BTq7Y3sLUqzEJtjNuhHVRBjWTgW1XcbJPsQiEu0HNZbEr3D
JiDR0lcXb5/QjWHnaFRUWoUZylgasDFapo0V0Izf9hJ/pbrIpohB+K0WPxp8Ja/ziG5+DvR3JR7R
LNfRiVGE9LXKHR/HJqPdD4ecANrOx8yOl4vx5LxsiuKKUr/OpUBAL4e45bpAsuWpVl4TwRmKV7K3
LksAZTIP008xcpE3sRCPcSi1AzvH3FMI+/ME3r33PDEpks7qTqVP56+CdXvxzlhZ8LS+u/1ityS8
+QQ0pb5IOWzQCbZ33olsM5EVc9ED61EsDra2Mm6N0LUHrvJhHy5lyNKywA/R4ubdUbQvs9dO6//q
GGiFdLUGP7G8iDI34RK7Kd7g5dQNWtOrIN8gmaEgLDJ6YISfi9dO4PosElt8Nr2zn1ctjgjB6/SL
2qj43YoaRl6TaXc07gn1DDSwjeyThxx2z14ZCA7ttFqFpYPX+lG00bxVLJPUZrpLMujFq1RN+WCn
NwV931xlcLAaFHLIHJRoN1asH6JWvjMtXoYgy3ZG1/a+tnTvWkegB3ZRn/Eq1nedMKXPEb7INCbG
PVrqxI0Bis0q7iH5A2ci/R5XUM9gdvhsQEl4K7ynC7pq7yw2Bd7u+CLragAJTSO7rNXfXeQ6T6gJ
ulMGD4isweGCK/un0uI1ziQCg9iOX82lk5l25XyS6wWLcKTwLMAgBYK711qpHVSxSryn0ddCAx9c
HxXieFbaVmW6gBAUID7E2Xv+/nHUTRh0g/AcL/NVlObt0Spneq26Vm31we124wLTTMalJCDqU9jO
jI1tXR4Dg7pQBlkuRwcMaDPy2YawjVPE18q4gbW5ZLosDLqJ8EGGz0BWyNzx/UsbrHCfty+FG6Np
wlpMh0bHL0Pj+hguxXyEQSS2tqZ2ko0KGDXAnesURbBJbBcxRxp9xREQMQV7qL9i+lJKwRCGAFEF
bUnwrimJ/QXQOabsnbLIaEkex+U3hNWveaKRMZfDUzpXaPLSoXrvDfGH0TdKkqcssphmnTLfzFM1
PHWxJrx8RM5ojdpbqwcBDm2wE6nrZofSZikfj3OKOJOsLETmy9AfP0BgfdfMxn3MFz7yoqdF9bRJ
FTYK7fxLBMNHUlTNs+JEz4aLVaSRU/5epsauEdQn9b7t/CAObkPoQP0IIoIT3QxqXF82zykD4cPk
fGgQ9z2F0C4kjsm8SSABnpEXv6ozAT9+oITytbW1z+Wyeum1odvndV4eFtksUIEHQzJPVFQg3tSc
+pjsyJ3XxnR87PrBvvVajE/J8fFM0X1v8SslBfOaa7ef4R0ELAmRluqIZ6wy+XOk6LuoC1LfDRii
DVnJp7GRh0rgV7Es/RKmBJ0gb832eWJMm9qNm4OaWcnJxYi9br7tJps3bKqSi1Yuzpoyp9mam82m
dM15h0G4btVXfWmcCmXuD2JZta6TRjOXO42Z/1jao7Ed2Kc899kIrJnPSFUQT5QBI6xdo8FWrbd0
VOxrZWTjKai6tzU6cT0YkjC8QAb3NY2oM7MYqZ3SbiY1YzbP50l4SqQSgo3S89rk0CCAGUzUPVvh
mRG77apiv9xp1NHpsCOaZm059yHqAovRKqbKtyOszD64yE03ZLD+mvNKuTfKF5zbiIhSivCVo9zC
pDnURjRsnSndtazrzgk7C4bDMXNwRFov2dKWJ6uy3AzYi5Eap8nOEiqMZuDlXjcAuRUsyxhWIAxQ
ndhOoTMcB2IY/CxxzDfdajFddG6fHtAiGdAldOOxZw71dEOvNmMThbwNKFnWQ21Uu7w28w1QRecU
x1RQlQr0r1b0sKq12fqWl7mgOq3qRU/S9uZGQNRwmjKDGaHl1cx/v+gjbghI2cEgY9JbRpKu4tKa
smXOZgnh1ixdjDZxqCSnLAccg8oF+1vaDyhBvn3oiDGSE41EUIPLIZFE7iitfgWKm21KqAdy0zG/
Q6i3PuCfOcK3dNM8wIaOt9U0REcjrZFUBllC+p2zHYL+Fxa2u1mr8moSxJpSLN2a9KAcY3YPtWId
4ZsVt2ISX72T+5bVRgCAk4sAaTHoOLaXKdgdKaiUQbnkluLjq3sYXzKVXidr80yp5gmN6Yh2QjPP
TjGPIFqaTzGY7nPONtxxCc6ugtjBeRDmjwrFfx8wY+MHy4ZFJp+9bkbXEfBlnMj5R9a8D4GNIwzx
ccxASCJDcJDKqWQrcYavWjSTP/RW5WOgpzbu1PVz2WA74c3KMzs4lShk/VGqmzbi054dHWBJbPiu
4cot1byNMRT2Ng3yaItVHoMIyyS7N7UdkwxqCVFuIg11qTrq7q6zK77/kCG2tWlaPkkVnkn1kKII
oiAQNXiyMwFMY+whwcZas6VTFRH1gR4Cd6DrJaJ54r1yT7WKlNRtcMzRWpjRE7mQH7D8HgwyDXVF
IQEsgaTkUkMAw9FchoEexVQxGA/LKcC2/8XO+d+JMhYZ86rBfM5qzvmvVIEsjWaL6rdJ1B0KHn1+
DyhlC5JahxndFdKzzCVGZqYcskkavd7w9Wt2ugurA4vv/2w5I4T2vx1nDrh+E/mntv77fx1nOjkW
ekKw7GNUF1dkU8reSugcp2p7h7Oi7cq7hm9hUwUqQaLwZ3EX2MoXxfhXQ0+KF9JbkpsNJGc9C1Uo
bLWRWt7qPCiy+TGYsj22VkSrBVD/wJqgPDBP/TIQw4jMGg8OzCekjcXFVWf9TxGz3g1yHwGGSrDa
GJyLgEYOLCX1LRDau1AAhtId+RG1vXnOc6snlzVE1KRqxzYfjButX9MT67Y0C3ZdEiq4TE0LN4/T
nIViVpsMf+m5m01sMoxiTCM3Q/TRC8Au+RAV8i+9YJk7x4P7EJmTdVMmE27iMMafFC7fA7p/pnyW
SJBOxkCZaIrM4mdPeSs8rjs3KL7lMVHag+OE+YW6/D7sWIvzR0zXcNmSuNmVQn75fQhS89A1doMU
inJqaROwMjXxW1fxRdXD6pnlmeKxnv2DgXQkQyt2d1gBnB2ZcCDg6+DVyKLt4kO9oAE1PDON3e3o
hMA5lmLzVCvuby3+kxT1tsrUu662zZM9UlZXI4wZhOHFaoPDhCqVEunoPAZH3sNhwAbYWZQOwYwe
Q1fhzVs02YMYlWfqBb2Xa0lzqea2uay3RATHqrUt5AqjUm+b0HEvUz0cWjz8tWckRnHUixETTrFR
tSn+HeD4oFhgHXQm3IcRb9j9f/5WO//N27AFIgkM6SoYVNf9Dzgua8WgnQ0V6jlGXw9xTuKxY+4A
WHAARMcyCU/YzUKIRUBGv+/ySeB/KYX/LfQvSUvY2F3ww41BJ0UVADVrRpfkmEhlfupZll5azb1l
WUPPzp4dNLKF+TxOHYQXRpUI1SHeXYKWvrWcfR++ilFmB4OUg12HccVvWMh4baORvSuCxxqq7ZGV
jvXcFNxNIWZSa3l2VYoqmrPDYmGgRkEbqmYkOLHcfXFcXZzKOqK3DOVRU413Nx7bbTSObPSWQMjZ
uMZghxJTkByW0peVIHDPQVMyZ25WylQxaIdwMj8DZMdkKLA5Y/mWPBo5kQTpJ11N42Yt7g3WGpGP
5GjySaVZNG5689JQxjv1JKHyYoPwmLpYTsMStxg87noLj733+f+iXTfDP2Rd5FQewgAcawYyoyJ2
+MIpyv8G82AE/c/BDDgYiy80PXCbHGulffzD1j/TEMKrAjRI4sXQuqk7CidSd1ihqKsYEZKJqooP
tmJXB6RlsFam5BJnYmLVnC/dJd/p4GwrSAq2azW00MvKt/uG1EEr7p4U+dioWnfUsijbRJ1zUcxW
ewc1I0jDjuWDU+c/JdVB9M+mHdxK0cW+k1lHlWnGpxTQP+voUp4o226SrILp36iDt9YJe+kXTVNR
zQUdpsT1JTYa/SrjNt8GhOs6QNZ1quYXBQCqE0xsAWiC05t3Q9+KKrGnODlTJyI6ZqkHuH03nr6/
yWSs0MuKKvU1sNV8n01zvp2X09G18/1CKDLiAGsuS4KIWiJaavsHMd17U1WDt7AwYX1D9tuxZRiO
bUYA1ArHWg8iNWhIuPBuLahF6ytv8Shs3Swq92vQQVXVf8GpLu4N9WXmfRbQY7eUfsxQbEhUV97m
OUt2CCPdnZVPk69ZTbLX4wwnl+X8/pazkv60IWO2PCLsoBqkJ3/mGrrs2BB2UDSLpTSME6/uZfvE
N/VGC719gBIS4VuQryHbMHThD2VZyc1Qmfl9yIanadTkPY2ZppqlqLAA42MROg/0QBSk69HRSjv0
/bmuv4ZxeFTQTXt0NhTfxU9EOWkz0Rx4gGpDMyCbz2oKAiuafqvE9LFut8pdYv4Ketd6qMzxr6yN
MkYKSVQGkv7POD6YTva28L1OADrVM1/ZdzRx1TYxwvwtjKc/6H6DrwABqj1FNxIf0/EJY0C6befK
ubSK+Zs6IiawYP4oS/ZmgGX/dauM4/xWzqi/HPh69EaqQ7uq8Kb8jmNhelLcwO9Z/2+g7lLQWg4i
SNxNFtvEFrkVhrAarlutj9gk1BHnbKuf6LjYl7Vb1JS9cdQSs2Fj4qjHuiyD6zyicusnBLkVkneA
i+lXMrrBoYzaK1XZEX9u+of9+se6IigLQJvoUCgZ0T9Jl6pSTWJSKO0tBBcXuZWZHZJGtM+hzJuz
njWfszIPqFgLqoBlZlDHhVYb1fWdHJbqruiQzhmsq8sYzHfmBDziUfAr1LOvYEnCWQ9yGq+NNsTX
vqvtJ3cCyEv180AfBbCzC/DfcvPmYNQuhhdgQZ7Ktme3ciHH3NE2yD7g9o0HrQjUlxhJ0L2um61q
dh/kryxuNQMRoRtaFBUoUDbJb2Bp2SXv5YVCjHL8vjC66C/EUiY2I0pQtTLTr6Xn9dON9UsR4XAI
BpIcogUcSr1MHmuVyyRKvtQFi2GGBWDRJDzNS4W6bosnC5vmIZ5Ec+Y7QhRbIDZDnaEqVc23MWlV
/ACwtCmeUeC01c8sN927gDwZLjAoxZr6s95pL3jX+OzgSt7qOUiu/cz11YFaKkIrv7uBcrQNX6Mc
9kXIjWQ1X6V+C0b9oo9vsu+LV7adQDDw8SlByLokBE1cUAF6IBeA7VJAGOVaOdawQtbAcBDFmICp
CE7fE+/T+oOcqHOQg+sxSOvbELWBL0hKObfIAXai/z+MndmS3MiZpV9FVvdQA459rEsXASAQS0bu
G3kDSyaT2FfH/vTzIaSeVpXMpLmhVVYmyWAEAHc//znf0Xo4QdvTbMZxohtsSlqreoc2GUwz0nEK
afUqfOlKMWBFy9/h4dqe2BIMFjI33SjzRcQWY6ukx1anfSMnYh2TDSEA6ogmOSzOZhe9aOjhd1dw
gjPCpSBN5zF2wLgcK56pjvQRpqV6V8UusEDihI5d9neNur4p0MsvVwLstJTK7vqjs+zcnWnMKVfX
wl+x6gYpYTEdLAHuKmZy6s0VIca/f3YJnaRItq9mSWDQiYV+0+VAMdjacvK17mcVp2hLMzdjADN9
GysI2rYqv3Tl12BMWzm0lt5iLCOKa1BC1U7zzCRTOKi2eOcSWXcPMC6avTkqm71M1/xRivatj8GH
yupdiSKdFDWbzzrmja31+Ffa4M9X7I0RsZQJ9mgbWWiek/u6SO97WO7nTqDPZC1GwY1ZaG7MwnRI
GYciVl+JB70p89AWFR3Q/f2/39Zp/4LssGn+M3VoMsKxLNX8Ex0jah1JI1qp3yVl5p5io35Rotlh
XKOxq+8ZzWXbZEkv0ZjcNTMf3MHGkU/aM29fJ2J336ake/4Pr0n/lyIGB+HTBc1jGqYL8etP5aVN
OSzjWoGlhvtd+9fy0sYY7l3FNUJjWyKvvxRxEMVDeqvGuhGWM9QDgGrLbS6xeQOzu0aMqvqgwwT8
+wBp6bUvdzV5HsCbwrCQqKRglMCgcILJ4DJc7NGuA7KP7OxgEnurM5k3ALfhBy/549JXW5X7GF3y
mInuqDJcyaYvLhHnolnsDQ0Wo4uWtbslMp0bq3cZvkHc6zT8f/pM1mlQsPJbi2Xci8EYzhZ7eR5w
L+UCgVKpQIcs63KRejwcB1X/yPJsuXXVJMy35pcmcrObPoGBvXlGrjB6A2+ZK7KjiOzjOMIAsatX
9nERQP2F5i/HIUbEqMITA+SNomm9WnlUU2t86atFXKKFpl23px8lW+iEXYcPJUm6+3hWH6HqN/6U
jyQUYgvm5LiG8wioGYB0clSM+lGptZXxqEvcFV/MDoSSASQMpJPj5EHTDgkJBGiCXYceVdiX6xTG
yeBwaAtnLNNPBoos6AvRQ63MRtKDQnue2cZGOzSXW/abFonv1PTU3kjfR8RF36rB3qHeLXqdPFU2
ZsF2oR9QbaMw7hNad7A9kWfS87l8jwkH9SXTqEx2xX5V1+7b0Ck0JpTNHgOCyYf4PznJdpLaf+I0
/ctBiX5R5ojg4TRXGLQ7/vH0v8apVGpQWPdYpmIPYA4G0WhUGLeWNcPdqdiNUz9AkUDXvRZyCgui
ta2FrtpgeWmh5jflimFdeWdwn4OmsfIwaSGqy9gUh39/r11fzR+QPY4OFUdXLc52Gvfbn281PY/0
Rtblvb1YJoEKzT3KIte3uNb4ZLogjspSCvpCu8yfFYMcNOEnM09eK6f4uO6qNIRFJc6qc26CQNMH
FXChIcujCquMtp/xvRENx101MYLWcJ07Za0vrhmnFwank68XnJRgfGDS0HlGXkNx6yTjm0l3Iawu
eGOrtT8wuzRI8dGbXJPraWzlW0YkabCn/XVxkp3T38koeyI5AD5OTS9ax7nr+ouB8fRYxO67poMF
JgPPg3tzhlyBlfpGrbz+1/X/jVmtBf/hHf4zf0ioCGmWaXAtWM6/Xg9Na0SxjSx+rzhAONN0Mtj+
rDJUJVKHHOf6oGnBsg1ie57A+jSMT5ZTyrvEwnGHFQQrCf2UZ6PmnjWqxEvAFD2tiBgn6CHk2Qtw
votm50fF9hR0z/vrLwOTSboymlvXjqjDW6pg7jRx6pvm7mer2u2D7Xan6zwXSeLE1qZ78B1rvusc
ismiqjlc54t1Ex/cdgYdWNj2g131A2KKU3xKSs/6Vg9li0DYV9l0M6jmeKPEdf+fmFJ/Zi5iLjR0
7iZVCNhy5nWt+KfzJ1CnUsS4p+/ZrWvXrN0mROk4CfSpJRazsXOk3Xpycdg3Enf3cqd5uMq8ekRB
fKl16sHV/xMLUv3zGsXr4kXptqMJW9Mgef3xNo/6QcmdSU73uh05d7Z0xxM/96kU8eey1ZNcf0na
gYwRotW10YoyuSiwshrRHOW28qk0erRsRmeC0LO2PetIobundEDErKruua16i81KNfkoSc6FRbwN
FXV4YWAi/KuFqy7Xm5STwPM1xjJORqhfYXVs28jFXe+esYxIHkphBtdDmTGwXyIzUYZXUsj1F5CN
XloSJa9aJkvTljUr5w3y1Cn54folXoPmIHp4pumF9oP5hdEAea8GtRipUP+nL6/MAsPCUJkZrERV
xnE8wYdNWYGj7MFhq4ES99q+Kn9Mbls9pCVTOL5QagVTOf8RbzMXoYsqbFAB0E/2WHjk2bhaVCZT
e1C3PODVuYdab/iNsK6CE/DZwUQl0DBUa1iED/HYykfIfwGpg0uG7BCac/dobeV3ozuAFl1JVkWk
ThnzuKgaJIL9BZQ+9QTK65RzksDDziHVwG5pD5Ro/PvngrWtA//85OUCstGsTd0yVd1U/8wlkyXV
2GVaL/fwcOC0JPNlscS3qYsm3xV4vo3UvuWsdxVNUJvdvTTQaa/zHda/+mLhYvRV0u/HCavvPolf
Co2uE6vHnmz1/RfyZk3UaJ3uoIi8pDPj3asRqkyptjOLp+pa8GC2eDdLmRHjdKL7rTwnwPJIhkMx
8jO1uPn5+l99ltehkuE7NBqXnQszpxEl9LAw3/aaFp4ASu6PhIz6Piv57K5lGY9Sh1GGPU0FjMC1
6egO0ZzGER9Dx0R00NGgjRt9ZLYNGOU5SecPPicOpb154d6VdyuK6hQnM60zSuKlmyxHztE+XT+J
//qc/0/8VbOPXuK6kn/7b77+pAq743TY/+nLv4Vf9e1H+SX/e/td/++n/vbHL/lN//hD/Y/+4w9f
kChMOewPX93y+CWHor/+dfz120/+/37zL1/XP+V5ab5+/+2zHqp++9NihsG//eNbx5+//7Y9af7r
n//4f3xve/2//7b7Kj66Qf75N3x9yP7333TxVy5427Vtsj+s9w6Ti+lr+47Q/6qBGuJ/c1a09Str
tKq7Pvn9N9PiWxpbBMYrXKlAfX/7i6yH67e0v7IX0xln0DGjGQanh/95YX942//3Y/hLNSCXpFUv
f//N1vRtt/G/9wTOb44iDl3HrqvxTc34Uxl2664Twy2DXPcO++Ec1MVT0pT2hWjlHRMosg8TIACo
agXklOrBLsTnNlXYHEUAQ8383ItGY7NKdeSgdeJcrC02uOR7pMO+oGG0p7xkh/T3pEDWPWOlYqSg
PPVRf0/ez/Qd91Hom3Kg04ZTUgwYrczrJZ1YljRw8pnKj0Hv+iCufnDYP80rfV610ofuEtm+JWuK
+mb7CSiECNpaL/2pSftdLajAQajIPFBpOyVTMR6JktEbKDUF4hZbP/km3CzZF+jXkWa/1g736lSC
luhZAjgWLBuV27gD5E2IfRf18RgU9vizfViBenhSIuSJVNDpm4W6s3HpfJOWTc2WezTYbcjb/2zN
7IWMA9rXD5ovtghRQGCeHbMpaKCb6kBTzWiX6FrQ19suJB1wXLGYDmAJVqgBu7UseC7NWITWfTaW
rz3uob0j9ZsaZE+vGmGMY3uHmbNgecHfomJBMbLlFCP8w7L7zC3idK7zlUat4vNoNrBCA7DztT61
GE/FR6jtb9snUhTRL6OyKVqeV6ztRnrqiGxRdTR9pzID3AgryPhaaeuvd5UH2l6Ne8cDZY8NIxjq
6Rem0NKbh+4OfZKZNLj3RtxPST/t8VxHW+3dDWQuGytN2CZQqKoC+3TbzOfXcuyJDmsjVWZ2QWuG
8rzOHarSbiAD4KPjUJ4wEfWyrektsprHmdLKhNIEgq8Iqo6cn6tyPWSpRUaVH9xViv5McQYuZnpE
S0JEg/mRRPlwMDrG7AuB/gG/teuAWWjmhrLhTLnXZz4L11KZfs84G2NvciOqedm67orSoYVGku9K
bnUldUOQT2tlkjVPU39OO4EPN3ZC6pg/m8jhA6ViKErXHzQu3pWLuvjDZNo3fQ0M2LQK7A9gzevM
61uIlHE7NX5ljrGPlQDrtWHfzAl/u9D6kFvu1Npx6g2YN1D3EsAWRuHhhK92E5sg2CCvTlSpQZJy
3xWJ+U2PnHd6y2SYstXcUQwBlKn50NSq3qHlDRrtDNnPmSgxdKP4pcMEjUklfdYSisCcVFe4Xpyb
1KWJi2B1DY7DdINkhLzZZ0kJDQ1PsglmOwNN/yAxaSrYKzwIGvSfLa8a2BgMmbMRrtQhYtENE4O7
vtjILaRNMAED4vOh0X3SXJDszSGVcFZVsVcWiuOwM0POWsXZ+r7YqXEzDhMVKUMVAHIXty0rGmch
xaW3l2zg1Op3KsndjA5mvHWLVybYNbfdNXbO3sKf3nVLHRjjlPk1myy9n6mj0SoKSSsZmE2GLFYU
mx8cxofszQdjQntdeQwkHCH37aI/q2QXQgW0ZoB8/6R6E1AVjD5UwFCldbYUAqJmFZTNr1zG0V21
aDczktytwM1QrvCtXDZAoxzOikJ0vnbgzdK39WxVzsvSt1jYa/MH+TDz5ACxR0AmTSam92ar7mLG
b5555EvfxtjBwGOChKgPzoEL9tiNWX/TTu58WuA2m31JJbBudHjWcHGprhS0yKYnJVceoOZT0jBS
Auh2hL1FzDSiJP9KFhFpkxfk2pio+vWX2WrrsdFmv7SqhOBkNuzb6dLVUbsza8CCqFGZpyRUzyYN
E/xmyN/a7dKt0vbVXJSPOG4gNqzVWQLltJxpuIlGOBWajbuuW4cDAPBAtYpu35oJ2MGsD7E4PLNz
kqoFgqMub+oB7Nzc7PlAdMq3yyz6mlwbtbog8t2YPdXJLt1iThLtNX7C7+3mVmiJfagZdMgF0cSi
zm3narODHK6/Oy6pWIozo3DvmFZ8jrPyWdW1dq91BCt4ciPNt5TlUVWwJp9dLOBwzevblHU8AMva
d1LuN6pq6pmNreGkRpB06xHZ1t6ZtO+gIwyS3ACtlqID0dGOqI76EhpE/9Z6fltaQwaDCWNxkoU3
QACeRSu4pV2dmUJc7Pule1OnhvfAbfdtFgPpqLYwBk9YvBqvcWul56iXHj1S5oXF77YeSRwtRHed
idICu5huHZpMplQ5gexMVB7CGNg0DI0Ibj8aW49DuZpOOGUtrwHvsxe3gtalYQP4G3ctgKF7V7N+
pkUw6rN9dPiobWUowS25H3IdBUp45PqRivC5gSMcrE53JYmnXdoCqZAEcmPXSM6tTti7ngaPlpLB
NzHg4EmMuDeqFWePy5zHK0OmrfqDNlbvhT3be6xUZ+nSZmO6BQsEDyBjXbAiZZMaUNlxEaKyQ9ME
Z2E3PXhTIk+Zs+xdReMJuCwMgsz5RxlCA+x/kCmyMBLSwpBX5ROb7TrMbCNsozVm6bWWXefU+W6V
sNMITN80Y9cc6+8KF8B5glUX00J410ZA03DyH+Ya8hk+rwdUg/J+cGUIpEgLY7Ncfdq3PilMp3pJ
cb4sh75uQAAEmRoRjhVphohuiE4k36KOXArh6AfWt3nXYrIivN1zYaoD7axj3geTA3qOAkcfnPie
FVmeVo1VWNPtGym5gdu08+28Pc7a9NVkjAaHxe6f11Z/nLZ/kKlGZQhknrKnWt6pqamhSJotJufk
PaNWrU6sPWN55oAuYCdGu7/WiEPaRCgFSvaYbhUsFQG0xqxP7naWKS0Yew5SjKFp9k5QIxXIfGtK
0ME20VX/6Sjlsi/oHDhHVcVhf6pjSuI4OMSCRnnrWxdh8pNl3XldJLWdsPAQ9JYfRe2hrYrXuquN
Y0vL3xm77klrpgHCR9KHem3gZcCi60s8Ff4Qy3dt4hldp8RsyrG0fKV6bByakCAqtcdEjUMtLYx7
Zwa+664l6mOc6VDJBA1p88SPy6YImkr0RGrKzHMHPfHyguuvhiRBUn8adbHLrdbwTEW9i4Sm7voa
4pRircdBAaOTz5QzGQOj3Y36NNznKyjqCiqmRogT1wHfHgzxC4fHcHQX9TBQfqIY1XxEPiWCT0Br
3zPK8yGZEVlREnnSqDfdM7lh37Da5FJUC4vkCaMXZ1talkeU731sL5lXQwdPh4X1XvwqNVwJLjG6
vaE+VLO7QOShF86xmOXjYf4YMK5gQ1HLfZzRYZbCjwxwwUw7J6Y0UE4rOYwpD1ZoXTyPyCo2d8WQ
lndsziwM/rifmLatlZbfzHqxh1eDM4P4Z2uuKTcIMS8dvMtYpAxrLZPI8pz7qZFIhs7OnqKc5LTi
8AznzkBVb0mitok9eOqw1UPYS2AS/9ulY/+JYkr/N6VXqdpSZGUUKaYlme0aW2AMxbLGjzLnoJtx
pxNuPK7N88I671X2QYwVLNSKzeDczftlBQxnbSsMjcy/WmW6ZwZ/E3fWnVuXhBfyWxk1P6bBKIKi
8y2MD7m9bnbSo0LWZzfbJm2qpc3H9e5kF8Cn0SFVJz5iki99TUOKm/JglbpfJGnCkoDtc5v2dNFR
MR32ifPHGs3lwUyVwypsPajwquwMEHhFu34vtJTY3rPB+MhvsjYJnMF8sCgxb5yEXknkeYrwCLbY
pLGszJcM9091bD7ifln2MjENotMY3ct0+tHVDYRQ8BB7vQexQT1VkFlzQWx57oK0H3e1XWrQqZ3O
B2v+3kkMIDq0nf2UwS+vGVmvEZUYHBkPs2wOyewcldQYPbEM7n6CznHJYT9C1Cxkg0QUtxRSwTHS
pCQSWeLGGdkal4qzcT9ITfSxtuwS8FAiJfaACCYulG4FisTi0M9OoGOyCOu83zhlSnpTujgLEtIk
ZZJzbioGVmSBtr6mhT8k1d1grgB0qXy0VygTmogozmHU73eCmN/MFdeZzeKNaeOp+uL6qt7E3jqm
i4e98nZ1Znz2SGA6UyssDf1woU0T4Cc2Z+AQQeTg8izs9nsXZeUuKrrIS+HwiFER9I81+NG41Crb
Xm9GZ4nDXKNhm9knpi0NNmdaB0OoF8Q/cECXvgQqrfQN48Ulx45gKE+pWb9FMRE71V3r3TrkPzI5
+4vJBaSivXh5SdN6zzEMREI4xN1LSS0eos6k75xZz3dIexl0d7v1OY7lBGqi8ZAJcVcZ+WYdXtj9
bbpaOQbt2k6P6+p6dHXNu74VGkog07XC7d86hwjbZCUoODp7Ei5HWB2UxZsYdOYcib93+ueyVuej
W91bnUTcti1fJhr3hVAA8T2bHDro4wIGY1juLYPQh8aiDyJBwt+NynibAjEibEygjrdzXdrnrOC+
x6pgzvGb6OoUfdeyA0vnDIw0tCtVRF46q+5Uw2/ZPvkOeLmwxzfk0wrAKdYpD7RmhFauY/At0xf4
BXziEie2sH8qZgtPvB79UVuImRX5N3sEeAsjNhkR5COCrFpzWSpCXyK/MR0Cxfr6bLjRKwj7zhuS
/tFRoVnRm8wloVNVoiPnNi5CXXXrQpCIN5R4ZbZvMsbawi0YWhPhl0EjoLPUUdD5cdbkzJPZZufD
U+qYtjeqkwrNLXE9wrHxfnI4f6XlOdcTUiojOQqlcAOHtTAr9BPgOkq6VJuAc6xgcdSpb3SW94ii
Kl9ISt1dMHkSEiymBp2hVWAuxmvp9q8YapEjJn09sWE81kNdea2j7mqF3jgIhimU3vqjzxSAPdUM
5k8/GnNJ20SGYWksWVK0+YXeYn1H7pU3dCzfLCd/5LHzPo03yeTSLzCNbzYnDP51qXtQRyK5Tglm
ngfEuNUCbO2b24aeek5+uia7hbbBpZqqw+BReYXgkNZ0bo0sf4Wdjp4cBn4HzzMO58jYGZiD4zi4
5Y0ipxa8G6kOZXQ5GKYuiYiEg0k68+yYMraGK5kwWT8bkDw8+OITTY3yggS2y7SxxOvNPD8qjHd1
SLtjWcufmtMaJAsRgeTUHKaqI6DXV+JgYDnjwRKao2GGKdZb8jLmA9S7PJQdupSrlAHh9/qZtWC8
/RLleJvH03Lf135eZMoFr3pQTfF8owGyVLJnXIJ9kNagbzJdYrMd+WeC7QoJHt6pFsfBpHBMv4lH
XKWF8aC6VUgPJrnjofxpG9qA2J2ecIz7vaLPfkLFVrVib+jL9qFuZXVK3P6B+FQVqGX+oE/lvevk
dSB63oGJlSXDHh5MWzi7bXiIKQHiXXGIwXlXUw8XMtJhMav6twax+qCwc9urZgGhS7hfjYX2u2pk
GuY5w7XbESBzx59p7jq3q6IdzDyPmQJcIFhyqNXT7/Td+fye+KYYqktOjeksQD7qdfZccsLb4Ssj
BppcNC27jUzxolS24ie5+7JKEQ7rSg6XGbNPkM8fmn2OZONZK88UlVjRDhPbJQNoVDAt8lRgoHtj
Igg/nvtM4+FId4rXKNVzXGm/xrHdRz2bJSRtNpLnjjP9OozfuDsw8hmQ5/lGXhr0Y8Os2tWrho72
YS+Ue/R5u481pjJ5fm7mjJJoDb08s18d0R06rDuJpuMvXe44Gvpo/kGyzMJzwUHXEV2n7khzkxg5
TxhBbY4PehQZeyMD5ENdjpEIOBNgk3ZG4aCM4bdpqmOtYiNMt8LRkricRrW5k/vT5EkhHzNr4KTa
c3GunT8m1c2iHNdyiY4Get1MUz05dnxprQbxHTtxrXMQT43XqGxOUDHzg53LN9m7pKkni3lJ1WQ4
CBmfUE3APgEJLMPl5MHn58iuFrDVqBJBh9sWG63KEVMc7IFtQi0bEoox9d3equN7Ut31rSrsczGA
OZyU7mErTF0szaLPs5BAytLibJkrFk44tXQbwp6o9/F00VP44O2QHywzO2kLG0n+uM5LV3PySl7T
GTokl3K5hZFd1Zsju4eBglNmTbsfQy7X/eywKJFj+7DhOj6Z4H1ktq4+yA9cVxYsJQwtlK4YczDJ
aA76rFLQ9vSR7Ppyl2VlBkaypPOniOoLgm28k1pCsnWFIwO9/cNuo3uaDZQ9rmbCvLLEpTembMrZ
m9jS+sDuP94U/dkhnuyL16Yh2CeZqU5Dy59i6iWXw1j6mSU4pixOdCrsV+Tt8UJg5B2KESl3oTwY
HK48otT3+MJ3vE7HwzJv7jPBmz8YGQ9i9JJ84Hi7rNYhn8EdGKTPWdTji6Nehnmtz9XivqIod7t+
RHyjT9zjzU2OqQDmYKmSa67zoVFNuMkw75Ya9dGFvC0ZWAXpGp14m6w7PMn0KcRiD/Ov3Y9rytG6
mj54IrsnmtYO6Yi1UciiAoCcKVsIhI2jdDh+GBPAo5zHcEzopMv0yK9AVOpFJqk2SpAIY4tRH3ST
PbOakYp1PlIrl+ybuZxuG1AHyYjGMXN3hLOjfdQjJRW8HJ9L7InfHJF+iTlhwDvwCsMU1NXPZpB2
emiV/fpdkeWt2pVPrZUD8gTEU8Zd4pnuACI8Mx7HhMYR1x3tXQtrODfdvbpSFNUMMJqQjs+23RAt
Msrntn9RVdJZqq2c61FJD2lJ7ZOii0NVRlQf1JWvpRa5HxdqY1MbuyYu42DNP5axJ/+YNjRTtQul
jqzAdJs3ML2c9bzSJcM/SF5UlQ22QOkNM7YtWNqA48xd54262zDp781gFSedzo/7aNb8RUeHtKL5
ZI4rSbRVsIpxavMs8LbAmSjwGpNXR+sZTmwc5EIO9xFgVG/pTU9W9b3LTsKj8qXxrB4CsOWwm06H
cBCLSRB0g3DriGWgoNlKm9GDgGzZPnTGMB0VtMKsms2dUPFZrpPg/VTjE80iP105PcPJC4tJ/6Ww
2SFbN11wQnwXtlX6BC5sLLvnbju0ji2fflubF9suRmhL8w9lbh8zg6lLmShsSl3XCjtDwWYVs+ns
tNSz0Hz2UrxXVTb4y1yi7lkzpAW4+36XMrelwUUGonoWleqSCL+PxUb90MWxMhQexTMKG60WOHFp
Yiw046CmePjKsXKCOXsWjlCP9yZwpAPHrLukSx+LMj6PlNJ4pT7eahx6SVna72BXfknUWzDlVGgi
prOIoQ4QdZJHPcYhVymF4EEEocYZe6SzNEkPWpPE/moQt51XNTl1lUUhn+k4AadoTwFej8tZvsw2
/lI6Reyu1C/dNDximxR7QQ+56KLUNygp9zoDniEnPXVP44+2F+Ktm3MqPYYdxh3r5BT1d0ef2I41
iI2se+u+c51TU0TpQYcpRNpLubFiEwVpank+U0q9Vl3IVo7y36anjsOKUFTZXSwOpnKGNOZEcTbW
Jhk0sj3wlPsqenEejVMKHGmXuFGG252dm9CNEZcYLGfHdN4RoTgAAhQuW8cO00ntGXftkjXB10Rf
3E76ZFGtwMw7+HD6Z+5g4+XvMcCbhpZ76goGHIbKc4GDYnUwjZhA5ZR9j7ViPI92c7LY0LAmup8Z
gP0De54LEeQmxBkOT8DC3DYXXOkFOOtGJFQOpk60dxuLGkh6qPaKlrP+t7iMGhyBNUMtLMLQnwBz
HmN8CNwU6t7Q4JK6PVSd0uXAG3W+HoO8Gh3PMYsoyMb4I8VKOFMVlM6ENlHUbMhrvchRQjJAwemO
Mwpwr1/z+jPTPmX9w3a+y+Ub+6W8vLXiN3zGmGgdVLhKNqyfHa+d4BIlHG92nn50Uez4ur5m7Fs5
xM4iM29UXLFVzMQg1bV9BytYVrGg5cNVfCz/64477aV2ub+J5QYLrlTUWq3hn84tDaM2B9UErLsU
N+6o5qHD+SGGR3q1XlsfRDo/G7JWs9kPZHPEu7Xq2f6rn8QdNQndhRAb04uqij2CgBaq2Ngcuq4h
v7xOD7iDmyqDQbjxd/OmmAkoV+ESK0B36jTIGi1Cbxc/Vp0MNE89PaRyLmRb/12bQfSnk83BY/5J
qLrwSkufboosahiGUuA8No0OsIxlF6QJia+0CYZFvHHFsWJ1dr9zu+xb9oHMA0HAfIiF9ol0x/tg
fF+G7C0eYAlmOHcT1jxt5uWNdHRZa2wfV96RuK4L8DkrEeXVecLssK/s9AnjQXYDCyY+Dd1Go4qV
WwR0Zi9x/CKK/LyowKxq8IhtYlWhKQfMlZLSqGnUYICvami3/RctnI9kOG4rs37Jxp7+Gbk0zB3d
ADy5c9Lb8rGoYGI2TfwLffyZrTFB1I1q7FBPWK6je5AEDVgDmgv/xgeFDbJPK8O+pGqlyWM6KlUl
38vU7c5Avw44MkIqDKrPmHFjnTc38xzBfKeiZnVsCDPt3diYCPg5hDEFqyNbrsM01mwijIjkroso
gbQA2uOFQKRN/YpVBZz62erRJQP/2ECOUCIzGFcat3LzR1GsI8OcZjkXOWPcquSx5iqgK2fejknQ
PF/A/nElnVR1liyogQHROvok0VifZ2k99mQuadKCq55Q5qUgpZx5U/xu7synDe54tjU3LCq6OGrK
6IwZ+EotWcbm1DQpFvn4e0sDiHaGahzNOqsobu1CvWCBunpiZZl3p36t7nKFNEWd1JeRKmIiW6yS
pJdGP6LcApP2zikpQa6+I7bcEFwPjV7b4cgMBiO/mdJXGMGQSHvfqvo93TVhlJQ/kmnZMZM9YunF
AC7V+WJLifxDUV32XhSvJSpxKx6TQb9hZuDX+qOBKGwxh1PEbmhLdAbIib05AapgyzJtxtuNHPOa
xz/gqcHy5KzHStgwidWY0pdYL7u7qPo2Wd9r2IRxld/i4Qi1OH+a+VBH3TqsHdoyC+lhTcRJ0ZQX
3FSeOuWQ6zKxH0Bsoocjj2oLqOGccfmOH0p2JtQnbT9m7b2K0MWdtrKcmT5r9DeYKr/caqx3uR1u
/4+cRgV5u5H1g6xS8kq9P6jtJZnlre32LZ2cJiWiK1OMr15lBSyMnRPR8Dv+hEnLqLVl+oFMzwiH
Ou9d5qgPck52Co1T7EOea/3eqsywIdegGhjnll8tjEQl/iWr7wWCVubi2IjrsB7fYZbS/OyrCcou
9S07oorHAlFWKN8hYr+bG299yXYMq5HKXjXkaewUwZyfcEdMkICBYOyURg8I16NYgjdCvskhI+QE
+2lK5UEKJiIyPMXE1mgzm3CCJP8Uw6mBA5c4R67X+3mJXxcnDV0Aikud3UooObWCFIkiGQeq4CPl
kNO9GYwr++q9ArLSM3xpteqoSunZzUJLIhOb9tfQzv7QH4QYX5eEazzzl6zguGGdGCntIWy9Mo7L
OM0yPmHOEydA6QYBDSQnRQNONlY9qg+eE5G/aZArENTKBb2lwAnKvdsg3Uf3i/qgV2BSdWzceh/i
y96hPVFnyvPFnR56xB5DfuuYZCRJ4jX63aLTPBKTXzKWkA0ITzTM40TJjfg2ghsFztbUXsBAbxOd
E8iPsHtYqgd0+3u9uc0VfAvMK5v27I7P+gYEITQjaoh138yp2U3Vu9M+lMANB7vzaVoNVfohB+tx
wputshuxeX1KnIRmQ3d3esFMe58z0uAQsXMRHRWDnLBWBfWAoNuCEK7qo5Z/9uy9uKf3hvlhTt1u
GBkI2+oTyc6QBL7Vn0bNDRTtXa08/EgI/5MvJ3ELNsAbteLGIlBq4GNPsxdGH0EKLvf/cnQe240b
URD9IpyDHLYkAGZJTEobHKVpZDRy+HpfemN7MSPPkAivX1Xd0rBN2HDgl+7fQyqw2XALC4BPO9wZ
gFEi+Tog6DXW1vayQzUXHDKh/kansbokQ/zTcyDhN93GfgKMnR2ysjzgOYn1D03jt6NkuEGlXTjE
jQmtmTiUYonzJu7OkvqpQxGd4JOZ15Z34q2MlJtaZ82TLF3XXyAfrZZJP0mukd54WLW7PPezllIO
SplwOffDfGYBBhWi6oxdluXHlNLEJ5MC7l2N034ZvovI163PSECyoJeQJQGdeWvT280lmRiJIUFu
VFVbSS0/6A2TRD1CVGbjzR93quNNvKhHJiYUBUuzglYzP5MJJmChZu8VqyYqlJixIXnycO/g7QPd
IyEnWLOTODfsagpkVLHg8KIVYVVIJP0/Z0mfRxbooag5ji9x5Uu6LGEMgDrFUhNX4tDe82n4zfJl
N0GALrnSPdcvjPqnf+CDI66VVUPjHYrxvWy0Q1K0oNhS3fVzwKc2j1teMrwgjIVclzaH6ZR9KRJJ
1iDvOS5zEKcmu9n6PY+GTVRAvspKquiU3UhOYxUnBBbc4lA4HKDSF5BP7GEyaA/3/M1drEtDoAO3
2QCwrkPwo6iygNNm2pzeFMSKlRq5vNTNFUemwtm0Hg0XyWL4CCar1jHOqHmUOBrrib0QRJBNTN0P
Zs23ycGojt6DZqyflOLQMPaOKgjX1PyWTbxyQek4mcalNB2GSIZ9PO97EIK2HL9bFsVT2oKaKV7a
Zvob9gixr7RRvtoF9RleUa3ALYXEp9dMBkX8TQkqy4UE7EOVcNQEDCEaZwri/j657saqxBYfBltk
K4AsUKzMQTuivGMxBkSdIuogFDz8T0x4E+KXvskdNxSx7vO1UvKFF0a+9S2cz3naSWBjk56fmcuf
NA4Plvw2O0wbs/NVS+63qTD5FGGGe/HCPqr86IoU0xgoD1d7akV6rhzirfUMXrWn1p0Qyi42uru5
xOFCExsYYt5lbajSDa8WX1VSfemL/Q1+ixerwzIJtL87YcHH8h7SGfk+mVhAHEhwhahWeJSPFu9g
6iUOTswdUYNb75NBI6zpontTWbuSuflWKu61rrVTHffdgcQ6EkL+kmQzTfHgFhOw0Jam8FX2NGgk
2lvRNO2BYgIIilYwZ+w/xwfxjD5XtS11HmvZuyVmmDMUfua59lpKtj/xTYcTsB9gR6/1HhEpXhDp
cm/gu+cgphAHpran5TDwYCsMuKZyNgeh11hBXPEuG8sLvUIFfQbztLbUjXCXNWKrP3tnqIJ4c2jI
Ult+ht1eTMWgv0KP92Cru2NZylNuJHUAB3giicht0qRW6pueWa1iIr6CkEXCUzU/FuxvWjN7thMc
QuO8I3KJ8k9HWtP6aoEljP93Pb5ZpvRdM9vAzD0b8zfubgR3BdY2qdVHfY2TM/kXY5jDaJwme1c3
7+17klzAvVF+i9dzTaLVAsjc20hr3hpNZ5Z704ZL3L05C6h/z+8m2i/VdONiMxL9aR4+0r4JBQNY
7qghGfbHnLMZtA93GnBzMUF8zoyGjWmPlHJNJF0XtAWVvGS5orZr3bvTZmT1yyEyYvT0k0Lax75I
USXEvJ1zur01m+CkHaGxRCAbUSRoZzY4nABkq2XvEaJhJGzbL0V3XvNIXUcLrQV0yCI9C7mfkMED
cxZPJe20djntBc3NuOtv+ZKdlIrctOHkLhjT7EfDkBkYtcq1YidP2PQ/ZDTb67G0nsgX6fvGUUD1
1NYUFJPng8E80hHz5DoG3EHr4rX5TUTLpiH25eAAKqsF4bujFz2q7U2fflZutWf7+aEzadcQOs12
Y6ru2uTacvl+1W7V2ssNEBpBgnxD9lrvHWim2elx+KR8tPqu2uNkrbWqCzENsEvj3fOex8z6Q7Sf
E/KEbheOUwestWL05jjoXM3unpJHJT/rK4x67ehto+TWPIxx5T+1j54zAXDAVnwYzesi4/CqzYSW
o2BQlmChhagzl80sy8Cur6rSnDz0vU4z75K36pwUp4xt2VqOjF7Vz5S0ARvO0HNfquGgDO5zUmLg
IHDk9d8SIYEpA9ofcbwFsZN+nH5877jkcnGxlZdymDaq1YXqRFXRwJpjAWTE6UsOCHl3vOlBUjeE
W6lcoPKqJ0iRDDMvTqL4RaB2m4bkfIP9s6KvVl55Uq2aLEdJn3xVWD5z6Cj6jUkrIlVnLMoN3HDx
dmaoaOJ0xYjPz4hWHV6vgVQ+n8BKUrTQ073WLYpvL6whmm021sHIRYL4uW7wGXD2csIpa7BaYugP
alyAOKjGBIWDEb1x7qI+1ghLj+EL33LZGttSzXY0INEyMa7jtHmhoeZZ2Cc2/egP7dFVmy3u5wDS
zkYgV8p8N5jOdSB7gyszIMe7ili9FXGBLKJsuvojmdEFsYfW9l+RaCFtUtStoJgtas7BOVv2KGdB
ntGilvFQccHeEPHCnpObf7ky7dvpmfmYLVV5NIVHK0ns+WnC0W2hc7GNOFryv5TykntT2I/yCS4e
zuA0oDqO8692zXoQHzYxEN8dcVSCvV4lcfOc0haxJD8J706YeH5b43XwTunyIvBcrkzr1Nlz0JYE
SO08KDJvXZePZYSxoSMteKyls+oQu16YDQPNGkTTxu5UQ1m3UH0GfLVx/Vh0xnttycBVUTIGL2Q1
WvAcdNEf0h4juYzolTKaBxoV/y4vzt88Y2SQ6VNuubfIUI6cNHzH854dL2hzTAi62DOpTgNyDt64
PHLuHkLaymI4jhuNP+YXZAUmLBcKssewCkcrr2lFbTXfw2OZNoTyhPBl+cLme8vN5WraMWuYLsrx
XwI5hX2kuwJVoR6rtuR2a5gDSnKX3UxIrU0TfmTzZ+rxj8yWi+JxpS0aUrV0UDy2Vur+i2V7TBFy
Q3CMr5FJ/khp3pdaeR6i7H3RAPi0lBmkLAyU1NqPpLq3Zkuz5aAeZYzEzqUvBhvNZ2gvLd6bQCR3
e+DQJhyFB/IMsX3R9kovSQepWG0TEyzjoBfs9WhJIC7sd5Ea0jZ1FQ3eSK9484ZPL393KAfT8JpQ
LR7K8cjTOpyxKEJaxPgLZxsRJ2ves9QJauRJPX5tZ9Asi37Cg/awkjnKS4/usNVjXQa5is907jV8
2N2pYNMctc2hEO0tJ+e+Upuq8bv6x+j7Yt+OjI1zvEpbMBWPBXWaLt+DafLES8CmuVYKwtD9jbtX
a5Hwgm3lskDgUpwvSZ1fhWtSQ7mafzH1c8Wbj7Ob4jdOvaE17lVvWUKDzSFRFmRmvTWRIOB8oMT9
TI5xz4tsAzYaxWFMw8r7GymE5qnfMWBqT45wWMeGXZQh1Qk+dOyyCH0nlusCz4y31bIsmLVpo43O
NdPENyVdWRqpWzxie0DtfgP/EBtUvtGBk4LmQQdCEMbr6I7iuESzs028+UVRs3nF+CQOisaV2mX7
RWgc7VUeYdO4dQdz47TRvfEojsr4ySYsq5UaKycDU02vEFCreEQga+o3nrfvYoqYeyKNjemovMiO
U5mFC6vrzDUjEZuS+DBWcLbLRV/VY3OOhZWtUilPHDF2ZL4u4PlwNLRAqNtiW7jqh2LQWLVoP3nH
Cz/qY+zrzbv62J9Q3mpYdM7FLdAuYwmmp6Qcd0Lo16mft7E6b4xahgkNI+2i43GCGYkvoe4N38Fj
g1/qo5zrN+gRgeh61Vdo6bMmeaMlbWcYXGOG9tN03cbpDIpXDCafvgw1YQeIjT6a3r5F2QEJhLml
smkO6p36Wx+H/IAl9tJ5dMRLxpso3rlq8rl4Lqno1LoxMx/t5de1k8invuaZTM+zlkXAtC3jha8V
BpnqJ8twXDCA0hIJ2GKmb2ZOO17HBprSOFXqM8o5xH7Ir6l3bGL5QX5sxr4i6X1nhojpRW2c567Q
CKLYz1IOhxKPcWU+1q8Q1iOUOa/OGJbB8GPpmDrvvIxEb0bzkmTf+AF8ImSsLUX2u1r0blOaeD+r
3mcnFDJlP2ELxqnVGgfh8nS1rCHHHq6AkjbOpKePuuVt0uQX5FRQIRU06uuMTXqg5dPR+fo5MILC
1k076E15rdTmssiRitBmbXJwBhB9sWuNsgRGPM5Hog87kxBmMm1TD/Qd1P28ji4Gw9gkF3gO35ik
huFGk/J6sccQTAOnC8bGzPp6YDo7DorG3K2NhQ/QejPYABUshA1FoO23KzmcDHD4Ml8bNgXzsYAK
khwgre5bkxuS30Lh3V/LaBndIcE/eWLc0BoOyP3oQm7BEqBEqzqxdi2irjSmHfPMizEbxw7iH3/1
LoRClPEmzNIm6AvAtMQtKWZ6FjorwarZdEMbNKNxk4aLpQDOLU7yeFJ3SXxPccSteRp0zj5hEpEq
jgQCT1H5r6YbYmEbBGEbH755KdlXBdpS7ZL5FfjLTnQwVebS2pra9xKRTJlHdnGW2+7TkqdVHAph
2mFpWAdFj29D3j5spUiU5YMGh+l8JaLkTEx49tOz6mYfKXPBEFdXfezetT45AlKoQtkv+Xl5tMFM
0WVGbhHqsnUj7yYyhWpa1gozltnYVANxBVE44feh2mJugLPZWZAi7EfKoel/1E4Jo+Edw1HooRxo
sbKpIje0p3HdA9NQ7NYvknbTN6SacP8uS/flQFoFfATcZEpY8iRyy1n6YBMcx4rW+bX7qM8QgSP0
/Wxa0SGa5mply+7d62yy3ewgC2vDTqHbdPySoWHuoCwVEu/0nvfuvu+ix8VYYiefmNtgwO2kahPQ
pnVMme7w5+ma+PEIuHichGw3PUY51j+ZHYrCukDTeTSKXeLXeEgOXvQmqVbGQQXPmbDVpJWPo+/I
kXrUfzrgNiuiWbtmseUKRFDQ0yEsdf6b6Zp01WL1qzHikvIOANYf2FkZyGk+MWbWGKsxo6H7OWHZ
w9kSjnvnGsmiF1NjOpB4tmBodQAtPGXl6KymOoeFpKXvOk0DE1E+AhQJe7mFYi6nvjrxYxeW4Ycc
fkfqZU36n6gz8PZtOnAB98YeLMr37IqfQqa+oRQ4NHnjdbotAw37Cf5ZJkecf8uAkDIF4LBOHl0X
hWuZLG95uLvOkc8EfSO60nbx6B/vfRMHD12R75qOQxHOT8usjJU9XzbaJDNOy1m/i3P7iZkOT5m9
xm4Lxa3ZFiRkWYZwGULXMyBYGzo4dkcTU+DI2teJpgSGwWkP8dfvl25vdfZ0cWV9d5LpnrnYI5Il
YEIA7ljghieyy7lNLlRamMstwljp2BMtWFgAbcP65vlxH1LCV/Jzsilsjzh8FW2YpDGNCONasieq
iAeuZyX/xgZPCRkDq6sETu9wEE4lL5kWJdqNfxucgKhtH2VVPVtW77sRPNA05jaZGca95xKpWR8l
izLmFGnqsE28C7ThLdiySVzjfVFke7raTy1p44pxMtK782yxPTOsFWuYu7T1pzm7tc54jTqW/ZSk
aRWj/hCth1FSd6AeNGTguU7ucrwD8pM2HErXehktEXpl+uoqdJXAINuaSnsEBf7cT9pzxqzRGjFt
lH0dujyPHPFtmacYFIPV/aVusk7yZjPpf1mxn3Fw2y6quol0Mt4VbAINshNd4qAjOLFiJOBkb+fq
OlESlkKsp8olCRJIjutUbfDmGrfUaO6ZXnxEhXfU0WbUSj+BZCoQaZAp4priy7R/qmea/yKAbfnF
Hp2dkwGAnIkAtNFvlWJ1cDTf6NHHjOzK6R9DTnobFWqjqySf1spASgLNZVPUDV4n9aS1NrW122o4
x4q7r9Ppb+U+ExjFBzbbb7CDDmMDGTnG2pAB4VScZmRbVj23qrGNOIdVVnVTabYioL6dautqaxns
GpyasSFISNQLhm5723UOe4u6gmBnYbDNCdCZEEJTFwR2qX27BjAnWnasMO6qsNMS3yoKaB7mUXPT
gyg0olPg0kYWFKoOFtsc3tiZHu3W+ira7uGBDwCR04ZcUE7ACpUTNw+crdaBgK7sFrMKKMWCjQ/v
1ABreMhR90TVLq9OHGWG8xODqUA/z65qFG1yfdqRLtpazDqt8uUkXE08mLjgn0en3few/YsRqYJb
Qytf2TJy4ee3pBaM/VEcGBwnBCezCUS+1jqsej/yeP7Omo2+aDzl6viHxc2uNfIT4/+/JuIMkMSF
tcofS9kuurVadR7qbq3I9t+QLifDMi4z5kFMGRupKzdI8n6fKhuV2vnIqQ76tKwL7cMQBIZqN9ml
WrkXKT0jVBVv4SxrmDTrbxzBXxg1QqtB3LOIAygJh11lMC5sTnQavkSSf7b5SKdvVl+njJdZgTSY
jeWf6LN3qqf+4Jf/c6fmg+JR6PmtQwSDR3krntIRGaS9xGT6Vx0CF2ipTSHY3hP30MkkPVbnhbbt
ExazcfVWWMo+yUf8s3xPrHsL8IZlpdNqlypbhTyBD/hho9gJBgdYJGyUNQrlxn9zZH8bSEnt8DBS
V+oVtuO+6Vi8ZNHRdPT3yOxb1uLzR5JVxxkBcEzouSIeR2CYDx4fe9r5i2EAViB/x1N45A2TsniL
LaBib0U17cn4kdHl8JsvHGEz9RDpFm43zSE5psdnoKzoXvRx8RkbdBEO2FqEgG8ysJRGTqiIMM63
nIkvhmUPQKASv7qDOlzBaIRKmHwtrEDh8ICVIW6wUotc9SuKj1d6Y/w6Nmt1Sy1K3756mlT90aCD
zeARyxDbtJmP7//IXuCVteC6GZgXdUF0TAcayXpQqcJRbb9q6v86b1sIZaXk+VZlaVJJ5Uw/g5+6
6aamNBD56AJY9I5/45pValjOxMzGEt96GVZobY3ZcZR2XPp760uTZWdNmd9o7mskrZVtfUqndJc4
P6Qr99KMLtKM80B/SEoQpyOhXHHAbJeKCBllO3EwWzU2+WbjRPpHHXNNsWHYWkBYsRBmK614kBi2
ViV/SK08kVvDrZLLL85V18rrq6ATj6Haoh/Ai36aRmxTGZ2XnjpohuSx9DQGazZXXs2dSbKLdp57
mwynGWznNEAFJ/WMPzaJfvESr7V++XCy6KtlrWZBtX24xs9kkxuy3hE5H9PAwmUYJ0JNx2R2/xzW
FuQ0Mc7akffgWJVMw7U3bWrLE+vCrV9bO2WDl65BsUn1A3TUQwnj5uRShq6zbT39XbctvOpIt0pW
Bp01nePReiYgv888bDBzCQYHoc1kYwEyKtDc+R71QTHoyMiEXhbQZ5OFra7VqSgRiYUFtya+s0QI
U5N705l8yKk77zXCRV5wK9rJ/0/T327+KWmpH936xavljpfVl546YZyBduurJzogA4wSu7rABAlP
h9ENRi1mtf5OwuwiHfY1Rj7v3da9C+MeKemztzg0FOJzpp2Utfe3K9HAsH8W+sLZQgsddjlM0mM4
1UcvH6+mFvuDC1+y4O2Yj37R1Oseaa/Uo1vCWYNo8dVNuxORdiIqLbeBgRerUULRKREeLuy+mnqE
vffUAOGslIThiLC1cU4g4nKWYiMcrVIiscLEnk++dlso2b60U4NYSfapKp8Jq+vaKjaJ8YW2d6B2
lDZpuiIMAgqAynth8oE3Z7vB9mQ4z48xzFRXNU5xz1neWCw3DQvuJd3RY/JCjBPMPw5r1WX5a6kB
9FN6qMsnaoWmldu339SRrmPDQUtpbwnfbKvGa1vaV8flJyTzsdBf6+VKHmKtIiM2FjYIRbkJGkAb
y/xFv1zxnQMBfhw/kcTWjKGoGzmGbPoQGnOtJu6KmAnBuA5rea6ifCdI2zyVanrPXEe7Ksa7NPRb
xZMNU4xfk3+hzdog6JTSuv5Yj2LQK/pwzt2PzuOTLvsL6fCwigs/ShXhlyL1k5zIT/eUlzkbmRRh
Et1n8Uw207M8q70MRvLcMZvnqGcSlW22hnNKFeYtH9OdpnO2r+Yb0c5vIIjhiHE3nZLnRevOldjz
zmVTX7yobHtsc8ChMAXCcrH/eGzR8cVp8Cm8eFcTSIywGlhLy7Xk4J2npT7MiuLVIjyC9MeqJzop
5BPapCATTUbbbPdj5V0G7dwuL6alb8feeFTkhArI7N+8UNbN5DGeNaHzQBQobAYwVxgNBt+cwPLs
Iow2G1urCRQ7X41u8MI4A5O+A1Z+72nuWNlRv6nlB0BW+FY42UzZs/8cjxAE9swnGaUIzjad8pvB
Gru3h0sf7bXqxSr0i0VBK2RBv3lYxGMi9ToeSp3v2aURsOifpgbXg/WkGPYOAMkPMnNY0OmoMpKb
GEfMIt8n9fBSS45D1BRR474qm7+uY2ucImQUcj6mhgzNh4aai1tp4qsfyXNzKDcmvV9prNeon6CX
V4+/KupPFM5ohqMemRCulEzSotnLL5cBWkPobJP3BTh0L9n39pPwHkbiLwyQGie19dgNT9hy43We
2mxMyVnMil/HZZgyWwFUO6bzEJR55T+SZW0bH2fVVjemBZVUApMSk7gsvXPKp+JWAd7TTET5ZjxE
kXZTOIJ64ilZil1Wksabf/rGfG8t6zjhkEsFcOk+s15r6q/1vAGjgSZCum/Da2fbuxjjKbWFiyjk
XfKq6KMGXaL0KweRWzcOw9Ctu5ZSmdzcNjMGynn07kaX8LStDzOjRlwZAXGPra2ECXRAP5rTUGBU
0QtwnfW/2lTePAMVJmNQEePeNpdtz9ErE0W8Shh35qY58bBedy4r+yzqfM2b710Uf5rF/CLZX0CR
hjVQPOe8EKtW2QHiRT8bdjHtXBNX0kqOOZJDZJ91lpmRYLeaViyq6gXiXaIoXWC6OThfIvnmpLob
oevbicQKZ11S7Nq0HTE25Il9HodzqRH2yFpYpnN+BJm1N1oi8jkJI+yw5shlSP9XrFCKRbnUMseA
Ax5/NXZFc7lwRdnmp90XxJk3RTWvphzFrQtTFFkaE9iHi/LUKsrRNcVKMz4a8e7VzDJp8eXRZ5lk
/aGZpZ9QuVyzouYZtXyXtvYM0zGcChoXxZoK52gcQtpZzFzPV4nt/jYqmVgSbfGqdLVz0i4Y6cFm
zk2/jew81J2cZuRUI1lQe09cIgMPghaN3vg0FBXCr8RFkMZbCgwedV0WQrGVBBmyurhyagipL4X7
Er2og7KNObpmQmNg1NxrHhdQpIDrDC6v9QcuRJnZUrXskt6KKT13EYl53EaEGyTpdL39Yee5rOYH
Lgfl9/EALszi5CqbngWwEpsnOXV74id7/KVbF/tAnPdcwvVL5P7hW2MBnvuEdhgqqdpguHK7VdIT
YDN95NUOLW9W/2kzrv4oOTadyc3gce4XW1V7o7SEoA3+qXTDKhdnEeYoSvVi1PjsYcgULxNr9hrr
wKrxjNe0tn0mMKt5jfnRS3VM858iujvpFnnjL2FkKrPqqjL3JsmyE0W5SafiWQUxPrf7bIh/FYX2
dHNcj333QFjuSXjqM46YsrTAkqjMJA+DYam+ggR5ySrviQ4ZfzLl3QWsX/MSVBSs5UL/FHMTcM8f
e0MGdvIh2v1EzhO2M84onN32CUbbuphvDqNSwf6ILf6wQSZhBBxWMwmOoVLWl4S8Oz63NQuOgNqZ
vT3Z66QwD51AUmjb/Yxr2h3KXUK1h0TuiqK/vOg3Xl9gl/pVyTQV4uI0/yZWp9TyrFLC9DRCZe5y
dr3hRW0C3aYrN/rn9T2vWYfdNO/eNjSGrzH9crwsaLit2LkIW2DVIiqRavy8qzl8KLOyFtQUAR+k
cOjTyFXAPxctru929pg3rWclI8j3PwAU5AT2Ry3nDjUtj8OdtzNwk6ziUYUFr2JlLoJS5dll5s74
kk5kpY242A9O6aNmHVvXDBy4ryqdcfSp8CECcsBz5H0iYDwV06uanQSvZOURCebOsLOrgkFoNGH2
VWywAOSl1hCAKNim4+3xFKQeYR0r89pQ0rOTAyY/EqKYlu08/iuqcqMg9Q7Fv1qf8AdIf6qymyFf
nJRE678EvVM3qJ21Kea8dBy9U/XbpfOBIFRsXjurpN6mWfFuZIC52dE5xWDO24mWxAqm/X002QvN
z8zcOkpsUwvaHzsNW6zesB7Ay2g0RRbmo8p0REchn0r7jbnwQ/Q2v7JxwcjbV9436+7cWujnSUpu
PpfzW1oO/3Rbd4Dl0X4F/iRfu2wttkb+w8lLUBBGpoJtBL5WdLau+9SH1LoDzn2CWrAZiLQdnZHw
4NirT3FFA1hf2StP1O/NENu+sAr3dajnX60WEzZjUmJR4vmUkZuvoG12rvWc9VZ0JZHRk8PgswW9
97Hky18KaCZWHpViCtNYS0qJzWO8aUodW4dTVgG4bbasicZqx8p3pa7Zu4kFGQuV4UclZA6tV223
TnWBJyRfivyG2g5db6AQzKwbdatLkJ7pfIc27c/RN2hPAbWicn7YTVfLZzNslfpPz25VsXuQZmmy
1jEpziXH4agITZLVGuuLyHNWpfov19/hdIZsyxqVA1O5tr1dY4MNy0KoIxbdZzz4B2SVGQctcyQX
ZBs4oHSWEAMVknCHNbMyMTbysQv7IKx30oluutVTSBz1sw1fImIJWZ1HrmbFUHaz5YaavpEIBDyE
crkGhrKOOzxOVUiYl0Hp3IxsB59bDva19Yen2IRvXBALByOMU5S20w7EhJ4t6wWPhHkvCfjZ0a4p
ASsJSBBj0Nr4zxsA9hbmq4aqUb4j71+j9BQqE4nFM1dIpKyW6/ZvAlf+YJjZWzPmLlfDxmHGxQdH
D3T/ONEKHsfYfCbvLx1PenzvekadZE+Vc9e80J7nm+73NAbpcM3YBpMp2bMySj1MgNSVFG7En+0W
NYeazukI5bBaLhIKoagffbsHMe5cnr9Fsye9Akr9lBKy6ed61T31y0s8/NXawfsb6K2atD13ylpJ
d5V8L2SDBSs5lih5VZseuuZpYPcT9W8lNjR9XqnpwFMUpFFNYRj3FqtIzuqrGppCpL4BxFs58qMh
y6nMfpEfPcZuM6nDjr29FQ8+y5b1w0ugoVTbHHUr+yJr9htYx+lsZeevi6c8euql53vaB8gDoDAr
wR2PUkbG0O0xaXNo0VM8QXLdff1/5bDMiEaShWoFgpmpwX0Eyrd2PeDtMlZVFzhJ5RPoHFl1dhXB
ee1iW5+idf3R3Hiwxyhl4RIZUMqfOUiAyZPG0dY2pn3OriZpxLrBoMMAsqR7AEdkExbe+eu0T3cK
b2nEQ4ql2ZAOaOTQctAY8XVZ+Pz26kLYm4+mIFozk95uF7wHXuHrqe47fDRZ9W4/ArzRzZtY/rJI
E8yjafVW6RP288/cIN3AmNjE59g5lmp7dFrOcDXPSmUdDx8dn7LJS0rnISX590hWr3fOwiLpWkH6
cla92u5czESlfMPmx86FCooBB3lhfeEUiFTeEHSuZyMksYSULwEPCgjCke5iNvrJGCb2JmKKrM1t
KxGc8MBwSAS9RsSOIgSGnPEeASZo4KgV8res6EkmZjBan02yx/eyHa10K+jSXGigmzCO4oeBgCIg
lCRhifr5uGBMYL2siqttj8RErHadWF8On5rUU1/OX2rDX2q5lHQpgzNo2n7bm/eBd/KUcs0M/7Bp
4jTBgovIhA5U8rhKkUjtAa81SuWjUdiAt1vDnYpmEEXd3qEVRKDjLxPGKuD0uGZdi+M1TxJoj3j8
OCciMM9MaYSKaAzx45h0BO42r7pVcXlrtMd1TazUKhlCtExdDyX2P9Qa7muVP0Km3MoYpNAoMgR2
N2Z5pfffnWIDBJmXl1FnYVj5C/tLibgj+2ql6FcLnhdyRMh4lzSBRzkgvviohJCE2bLoDROkE1Gd
Mmv8ymsem0gWrlGMxcCMpz5MuwdrYy6MTZ1mtFHwF0Ul8BWYqmWibGohXijV8ptR9fyJlU8syjLA
jz2+wbIk8Nn+VLlkbldq6VeZlTwlPZ1a10gaPdJGqr5S3oLrL81vPcesg+UMVwM38ghy8AFTSW02
lzYKL65ZzAFWQxPr+JZZMY5gjfdeyuKIpTN+7gd+vUUeTZ9L+o91y9kYfLE9GhxnPlZFcj27UwC1
agd/nFgMoq06HOL8LIf3niBjpD8Z1S/JuJU49dErTvS9GlPZtLS7iC2OgTeMV13gmmxhNWKDqlW8
GRpkkMKJs+P//zAQerNpAL7PAU5DJfcM8sdqZf7LqpGuHRuHsFAbYOyz9k1JzBBaENkjEUFAskbv
otoW033S/Hoc+VZ92fqTpg/nx3iGPLBJxaCujQ5yhlJDK9HpkY+zKgmNOn5xjIypPP3IbHwW0iTo
SPiOBHNvBFzG/anw2CA5gGo/U+hVFNAA//eziTiIqBZJAVSEyMObwyH31Dmszl5miWCkUroiO7ab
zkxaQAUr5TyiCfXMw6It5vVIxSZzDHHHpXyLl+h97OZjVei/I5fvq0J2E4qc2FBynRwUKV/SrDXf
nHosAlPJjtCRmAY2I9dTisGHzD9YwgfScl5yrM77vicWpJLcav0Wqxb3sGfMh8zUWLzxRP6PvfPY
cRxrs+273HGzcGgOzeD2QKK8Cyl8TIiw9N7z6Xuxqn+gsv5GAj28wC3kpDIyU4oQyfOZvdfOg1Mz
lffQU+9K6nI5Ry21JDQDaUNJKgL7BfiNik1HXU5K2i49Ke9/WG2dxXSrsviUpb4N27H+GL2DWQ5v
DXnGJbnBgd6eMslnWSYsGy22hbbzjXKnWfiI7fJYP5Z6YM6Yk0sijScMo9eSxs7g0dDnMCrVU0fF
0PBNSebnNUqAAQU2XhIB+S0Q/evQ1R+ajJDKEsOpiaWB1QNjNHIFNjFcrH7aH7RO3meBDvXxvUZU
WZb8dsfBz6SwVr4ro7129NgDXvEGx3vGicE5zdT4O43elfw2ilvYnL0qXJPVzUHm79TiIbM+WhSG
pZ3vEgHonYQ0+ab79yWmBhx/Lokr4AW1ZZ2e1JjdBDrqwkeIlbMkQrZZuIUeLRy+oVLGV+JCZ+cU
xIvHhNmiMzLQE+ynAiSJ8OP7DTVezkN+Fr3b2UtfM/1v2idd+R6M58nnTQFAMsVLgxyThG+amy/u
8n0eQEuG4PGU0tuMsbqpcJPIKiQDolqPUU9m2FcWl6u0oVYZyQid6/5g7fn1OgrkruS0y5LxrINM
WOS9vjYS+R6FN12lB+V89FFAagUKhpjxeBtP24FjtR8x1Y6AiCCUlCOJo0KsKn6y02Bt2oRt2iTk
a2gNt2wotoQahFR63mfeZPu4JTvYkouyOrHQdDu0S4UdPeXaQS2ZgtInGKFwB3aOJWK+8nX0Xqs8
e+3EsLSU9L7yINXYLPkw9zAlcrNrils+0f2lE4fLiUFoYZi3jnacnSkM2utUQ4uLm3LvYUCt1Kcw
ql5CCZ/LJDWYh7cFFqP8cFLfzbXsUubmHo7NMo/pOClYia9Y6CEuYpLQKgAYwrFQMPt4hREh9BZD
927th7tA6S5RDAdvdIVHc6EZ54phFumhSwOHp+2fTRKrpdqvshhXbetWvvLksfnQSqD4NMQBACrH
tFwLPUWrMFqg3RNM71BKJzB2ACeTNHaV2Rynys6pdRN+KcGld0LYuus2U7hUwN3WePrqhoJKfe1w
zOV1j7djIxuGTSA1a852TXZvHbG70QY+Bcd25yaOBcGXvkTzcAoj381M4ynmA8hoY2U1A5NY+SrO
UplGpL3dJhZEn9KE0yYpxCmlabXqqvqJEt+B3I9XJtVIRurJ8Wb/HnUsITXGz11HpUDUI6Y1sDL4
YKavcfxmm7mPhYfy4yTUbhv+/ASRzl/mJKgfYRCsgpQFe66TW2rzlD4EigZNl4sNGUnSFavA/5Jt
vxozJmNQqcbokef/orb9E0rx1ya674m+MNEx4v248+hZgOTftUwHjNi8wntdKQG2O9PDnE69PuYs
XVFkEKCFb09BG8K2VItfZ9lTS3KlaXmrQSmOXpTdzfbJmAwVCI85z7K+UndIaF17AvUk3rN45HUR
6Qplegg7HgdTvwfN96JSCkWEmWqA1idhrUst3WSOgqW8vg0Q5jhTysFZMG5iTFKz4NIDZnbiMKuk
RfAxQBEAKr8Dwna1wWR0pGSpOvlBkCyrcrcBQOg6Q/sZZNX9XFqpCE6WBGPvSvw3jtKiDi8Id8KS
oGnmfsD8n4ECUKKDhly38e0dDxeuG4CJhEWx4OP+7w4wdE4193AGi9AivFUiDoKMktvGLi3lRqJn
pses2upHQTAYNfUh1tT7ml5g9E5+drEhuQ4ieS+mbG18DcHFqJudPbTnLIN1iD0JI2nPHQdXg50N
ujBt3Amp3IxuOLBnO9aYK4iWgyhGmrgXNVTe+S7rtxxaF0s1Lo2goW0BkA73+gQeIe7s74AmNmyf
TVKjI6B7sKEe8VFsQ4QSTb0Gjb+RNJGm86UYBbwnNpfKjZleRohvphWPUT9u+89ctzYWBiBsuDsT
oP9SjcdtbYKJtMh/cZjFTGxrngbCIOhJUqM8BGoOjUNfh9U1GuznaMxPJaEjxvz5wEU2CAaxnzzK
ykGdCHiY2zSmCNweNvMttiaZ0lwUu3cT+4V0PmP6TsZ0TRQc7j8gDFH6TZbjg87Fr+Bu4MajVN8J
ku7QDi0CEDfxWG9GQdaf1e7VBoFWo3zCVL0DqNQowb0SYwgz+r3aoqEBg6l24ZbgN7jYyblJzK3K
MtpHtooB5ETWHbAcVLlsvSN+PuVaD5SHoAdAJLtNZ2jYwbAEGQmy/GBJPjIJS8uyTtZYkNhzwUfY
qxwC+rffz3iJhU5rbhJWEUePeAht3drGBYQiPCqWFzw4vbOpu/LcFZ92xSQr4NafQwPh7XTxTmP+
5VPR6s2tKcoL8Ga60XZl1jBRVHVBNCSBBNFLN10qBvW59l21j3FgwquJZx0Cz9SNFhT7xmjgxhVo
FAYEspzX6HlFXGwz+pK48L/8jMqa4sdJp2d/Olup+JYVucz2Jgkn1GFPsiMlWUOx/IFAA4CQdzcl
Lbhn7yuCfpJXr4RNhGzfsCcH6BG7MLsE8EkPTOi3jZ8uoxLd/ZpGimTPZVg89eoVuBSAVdY1qI80
/9Ua54aLNIUPJW42LdAfga7MT4h6nBOa1TdKvreSGh3jIwYf6OF4HzNGnSnzUObY7Pw4is75xNCX
GCWUe6nRMNx+iw3YeumbluMrjaxnYUHSJAbP+yYJ021onL1m69QfcTFslJaiWogbVarKogkO984y
nxFqraucNb+DhpiyN4+PJJdNVnJTzPveVt4V8y4Z2hWL+4XfIoyxfuJMHiHVLHBXFqX/TvSIq7XR
ShQKMGHA2goJzjykvOlH45gfkp0c0O4A7aHc3pTGzxgouE6VnYmNLtUe9Zwc4xSKn4IS1gPPyLIW
tCNMIuSF+a6jD4W7hvo8Ws/r+Q4niFOeZ5ubSRyOzsMsQLucpNnaHuHR1dF7oEGjT/tb6kdLaSEs
YgGhFGuvZ6UwYq8z7+uM082+0xN5nX1LGclzITv3ASSEyOu1DMstGJj98O0VgCrJb9mEQ+36WBJa
WbkCGd2CZSTcGWONlGtHzBejvv4zBJRBr4cXuXJilIUgyiEKbqPuJIxd9ciiRaEATbbdlXfqTeIw
nAdcwVZ0FyZXhODIT5VSMo558oJL1AHC+xJM3MibNO575yHoLtO06eNjGOB3c603J59hXK85wry2
Yu+plSul4km3h16403nSmD/a4KwN9usGBP+aE8sej53aLk0Qy13NtXUJwnlZ79ybGQOpIT6yvRyr
6FAazgb8HqmczJPkF3IALh709+SfsH5YdBVDydq8ck9RH3fcV8GGdAEGNPXF6H4yRaDaOBmcaTCx
6D30x0ANukVfXYhUIMr9YHGglwNW2X6pKZcmKNZDo5ztQ9Q8mkA8Yu2RoKjlmFo7tPpWuge46Eap
yuroULFyTFmJ2ueGVx+q4VPoqbKRgVZf8uEt9eGcKYN/RiaRuQqoMrMlF5C4z0M3VhoRlS0BaoB4
ORY88nawyi4tBAljIlcCBUs3js2TzzvBW8t4HjLU2LodoyE4Qeg44ijVtmqfPViENB5EGbpTXGWX
ya/FFVWd600V7A0sNysZFQ7BmirAQsM2WMkyH6lVaFcxLnHXRlKAfmWpONnKqVFwp4nE7w8bawS8
9SiKDZ7XBgA4T4TatrT9oPrn1gQ/Rn6qyyNbMUI38Mv3BuUdm/f0RVO9aV3LHWydcO0F+g87ofe2
zaJTBpWaB76/F+DRjyTBNizvHLpGgOuoG/YhgK9DAz4NiXhRnAJFpuRQ1AlrHdpc3ev8Z2l0sADh
Em3+/N/aAjkWOgXK0PmreAO2ajTqN7Ib0gd07SaVPflZwWeUowVQu2i8gH4yD3FjoIlWMu4fyRxM
zpEdVpNdY/qUHb4YYRMWWZgXO4bG1TRTtM7khFjZzFV3aiZ7k48OE4zMlgdGwF+hMUKP0+03lZQG
yqveXglS/A51EQBBjCd/WZJGAV9MjWChlPKjrxJxaFgtHZy8/ckAZa7rVqRuq0aIR6celye0Jtxf
zrCtCrqIUZvqbT+yyxucTm7J7b1zSF/kRSWMUtv31p0Eyd+WKFI01I3ODAXouqJEdVvFB7OOCpwO
hcXkRVf2SdsqfIPdtSLmb53WnRsGAB6DeTYnbNCqSTNqez/JzG0Fji5OFfNg4V0YW8jJuSUPKTJZ
LsP6rsyCHLMv/knqUdAzYX8BOmzvm4rptyeGkNpDI+ww8MNjEJ5lP6mHvH0KbbM4gmDU2hDVjK63
+FuZk6kZUGxLDZk7eBPSt7Ysd5m/hSaHGwiz0drI6jcn7MCrcuCaEdhIww+rpU2O2VKwi7yb2is/
OHkQ1XIIw2o3cQFD6ISor9kMnlE9JUkmT1L8wDfhIZYXr8jMJxQwyl0NfJMS0Gez12r2drI4hjAH
nSZMO5OyjlXvcxAFHMyGXjIo+n1gxDzKi/wtRGp1qhRvq05VuvPN/JsI08ZFrw0xyAsP9aDsTQuT
n+mV+SrSjBWhxfqKVpWxmpLEmybt9hxt9w1EHMWDmREIVmdBFwcHFnswb8DgOLr31I45bs64pa8l
pmbRtqODKmozea23bRQq9tw4lJOEbY/rjU28RIWVelQGA0IIcH3DFM+yQqgGQZXsAjwy2L76Ez5p
DE/0DOWuSpiDGdk8bg8xG/YWxo7EEVhE2MSP+TAtwDoJMXpYXy4+u8qtpYHfSa3XZqZ427OF0ZjK
B6mUM0qn0zdDWT/aOma2KC0u0P1YG+SDgHOcGUeZPdbQsXediXCTAeMmTxiv5eAXyxyMnm+cklaM
20IyQdI7SLFw4MlN4BQl4YJnVWqwf1UApE4TVZHZAokgYS6GZrpm9wYOdSSLaVBVZKDkfy9LVJme
4VXPJgXNVgTS7WcjbNjS7MVpOId6sLr1h/ysJbMIhkeyCNpgbfVae+mCursgK/4kNjPeTaA5/Ew7
pRUcl7QbQ6xUqLxCjiw7uZu4GBbotJxlOiHjrQnsWju5/Sk1nuhxoM6do0+plBKmk1rQqoEPsZI1
56dD8lC16RPYNjab2ObLoBnWttbjvydDV+RK/6wFkQmzPRZrp30oQlGe9SD8Ngjg2gi8pahaFcut
WwmQLWZQIXIgAG1obUeMK48x5kOHNDJXU3LcpqF5cxSWaPo8smicp7CuzJVmtF9l0rGP7gRhOlvE
r+lSj1VJ9vzkZin+fVBl4ZrMtbl2crh901ZZiUT5IrGBcYGGlxBYRYiyHkFKPQqAsB5EtlG3X7S2
wS4EZHznmXhjGfUtor0ClOvIIN2tWhY4Tgbk0Gi0R4NMQQJc+mEhxfClhjrEuDAzUXNnjxNNWMKg
FqoRn1XmVxtlOqkp7VpfINWD0oQLm9wffY4nbwvopH8y7bO2PBTB8G7XVoJpnPak0pGvprM5dMr7
r7718xO75vwUqT+DP9h7Tx3MTTFZd+oQx3vLBGWrtNFRqUrmQKq+GoGHL8IJlm/HAo7KGBd3O/Y7
aJCHkaHXsUSM4KEO8WpxHzD63jlNvKwKDO4FoJ6F8YF5yV7M13jp9V+xQihfru51H7ywXZvFbmJH
HaMV8mN5j/RDxvDJAwszkKmMN0RlxtUp30Zf2zLHMzB/wnzzB3q2NlDNRaRVK5xYPdTHyluVs3nd
Hzia2jlQrzGB3Yk9n5lYOSJLXJs5e1PmZ68oUa1zuKws1ueaTu8SpC0xV/CYwx5ZMNQzg0ag6vaB
CfsiRbRmRZOz9hMHNryh4CgHHKPHMXG49lAvw5hYPTPfzxf5eZJguxQGW6jSatx/t1LR/a2Cos0q
gPvnMQ/fRDmiBn21rYLRcuIsJ59AbUaR3VJ3LqEjk0Opeiwkx7LEsEC6RyVgJSjP5mDs0yy3sVtZ
nAV+swHTTCugtCtn7D2Qc2lBV1vZGERaKJuWRhueo21yLNHsEgetYPPWFJZxMnJyamoUa55VnEtb
I8rapjDjfCLR0xAp83jfXxHQquxTL3yVaofTN+HJGSqzXSzX4OOxyqmG5i1omp9EWlTQmQEQOKu3
YqSyUHAgrUCuxxo4stqp96mPSlv163Dl0O8TnhmshW5+F771HFXaii8HS5759sYTqN6SVMXFyXoW
F+lrUtn9YWrsGwI8iX0N3qhpOyDWJfdSS5g02gcikUt+v2F9OdoFhydORsOT5qKMB3AV0DjwqeCW
t+2a/i8ovxgoXeNkBigNvty2Kda1WCkMmAtWwUwRh2sAgfRzhL01e2qqFIlkEPd3XVs0myDWHuoi
lqeMSAUQNwhh4WULRkLsGO/Q5Z9AW+uPns/mtZcAkNva+IBJpe7yGnf5MPnOaZpl2D3Ng+y0bULG
+UGi0ol4jWOB8mRp8OeJaxkbgv2w35FM8gSUMF2XMH9xpPkXUUJ+nOKJj6aAp6vVH3NOrR91lDUQ
AM28rNBDMIesyoFEV/wbUYMokrkFkOnWBpIfQhWmZ6472dzYOuxUArGwMDn7IALAr4fQvmj3Qc/S
OrplavbwlQdlXdlyhrfpR4EmhE1rs4AaQydtqTt+hIjPGtbkVhgCiUzNwDUHD8drzNUD7BcDoHFR
mZ8swoRMVQiy6VpNLlVZGI+VDZMtB7Aaakq0Gil/XmLxFshheGV0r5Aq4Ioc+VmVdOW+yVBLGJr2
hCngvqSuvExxuJf0DmfA+Gc2P92aUu0RtTxJbho6rLzmHRWjtZ5M1ACAuYHmmVbNrWWyA6hPnZ4f
J4mdYgS/urSEqdKLJjqqaIV5rDfpbzBV34fxuWsG89REVuNSuxel9pUNqTiNiBhUyfpSCv8EPaI+
SIhcqlkit85NoB80BuEQniyb5aNMnIMqlFdvQLVHk8ksUZ0NCc7j2KbziLCHrjjGN8Y8DDZFebSI
yb7P4MUBW3f2hS92nULfgg65XWkJJ1Ef64dhaOILm9ZlqXivBWR19DiryYSl10OnWnSOgs45RC0H
h83pHKYVpOLdWVOHwj30X/veS4/OeCWZ0EdHMgejWEyaUhryKHY016ganLNK0O1CO3ENkFjovI6Y
BeD4qN0rBvjdGCb6uvbGr0wocmOFh46Uq8xgkdPY+qKVJmv1rP0hXgVPS8iUqUPnm5lIdsIW5S8f
H3AIrTymMFfxTnr9Mtart56sykjNPUBn/ptmj4+cnZuaZnxrjjy7+hYkmt4Q/qZlIeLzBn6p1mFw
7etCOVVsDbMhHmBcE5NajTyxEPUKe7o31dy5pIPmgku0OMBHQLwNw3yAJUQ+UbX4WYWICa4VAt9k
l7b2rI0IX4PW1y8WAqdCCQC2Veq4xbsGoUTvn4oGU2ZoAJfJZp2jrQ47OwK8m9lpv2Un8dUIBvoI
RMBUR6rpxph71KC+sQEEmgQoctvzQePBT2urOVpeu9ZD3i7hAyej1drN1MoIta+DhCYqxq2Seiq2
Tp2FiaTm41ImfE3om6yN1oV2j9odBQka2EVcxh8IxdnQKw4Rc6lzqWR8H1TIVHUeMm5gJkQXVAJk
4AABULOqdmM78kuTFWPMIIPfXjpHMjMt8utitxy0yR1M4h6YZh58vSleQzR5sVNWNAEJ4dq2c6cp
Cl743aBgcmgacDATmUxDhaKQSawbcj8v0mwmV8XBDylHsEsiREqTBbN3wI3b9/XGQndX6sa5GOon
4Suk+xTB1TTQJsa+wcIZzW5jDf2zDWm/gQPb++xTaILItVDrAbtV0K/RSmPvzapj3aJf0cx6p07m
TwXBzfUnXO0Mdlzf6TqyLGlVhqFdDE6prehnkHFGh35sYO8E+RkopAdkYROPEpMLnk2c7p9kdzmw
DPMD14m+/g9BZgEZP52/CtSbqljHAnsi1jm3wmDkWlODLibcG1Xbrwker7c58rIaSrvrjwgp4c00
LjrkYZlMzvY/8iTSgOoYkwvnIHSJNV4bhQXEWoIpN9Hf4khtLNTScfiaKbfCQ5iShzUBhNqD45n9
X/nk/x2jevdX9uc/wlj/8b//iTqOX79Gsf6a5vqfp/Czyuv8p/ntn/p/KORVJy34NyGvVZt9h3/P
eJ3//F8Zr6oq/9ClY+imAFIhTY1A7b8yXlXV+ENYqiVs03JUx9FIKv9XxusfwpCGYG3pGKpmGyrB
sPVfGa/8HYYrtuMIw7L//Af/NxmvKmGx1JNzAu+cXcvr6qxGNF3XyZ+1KfAMvv63OO+pUAiCV/t0
l1nvRAyQpjB+0LKh7x6dhwacOqT9CJnUSJlsJYfBg6DUOmJDKuhLivcBl35xHp3o7W8/v/++zP6e
Pfs/vi3HdjRTl9r8Q/j1baVJEKeeF6ao07KDo2cH3UwP0kFgoTDq+f1rzZ/Av/0MdOGAK9YsQ+cn
/+uLYQukFU7bdNcI7zkwQO4O2jEl6m5txZbbBOZVw3zcFwOLcIgQheehPMBbkMb1JxQPUjpUchGk
8tPJ6Fkio16oCuPY2lS+KvuHkAkIUWDKEdHoT5rO4uf371/9NdH+z8/Q4mfFZWEaghOMi+Xvn6Hl
UJA7pIvuYtX5NDsE+lozfiSEwrhJ6FZbAMsUAbrtVhYUdJSzm5ak9t+/if/hA/vlPfwjfl0hzkcd
yxGhVplXzHC0ozHYVzUGbkrs8fX3L/ZrVPe/fcPWP2KJWxWXY1ypjHiC/mMoynOGYTnIdlALvjCB
PP7+1aSYf4C/3iSabWJMMh3d4n4R//jmKMUHP5AO1kZH5LuceR55k6DZmgrXDsFpA2QUZH6QaUmV
9bh+CrYVLY58mZPU1vlZcZ7T19BPxXhhhzsZhaQkYsA/1pLDzRHOY6aRe+XkMZLTaqIG4Q7U9RAx
s00GbMaLdVnFdLIcrm0f1o9hQjrAWPs3OmGsXPYc9DVEnFGeYVyNrj/PyLtBL3e9hYjH06MNmPLP
rB3YEg4ifgoN8AMa/6IqvKtkJujYBTDPcjhncfM6IGJv8rNRO8Y28ZtjW4NUHFnsGbkId3kn+yWj
SqoXXy0PucqMNJpIZZ3xSqWqFXf9lM8MFNzgeU+g0uyuZmxJzs4kdwbanSWjWkxHfrcZpH1kmjCu
GKu+Y8X3YGjWb8LLt50s+62ppl8Grem69Iq3KTBwQU2EYzT4ZPAI3RQ+jIk1EGLxoyGzr7gvOB7N
Cj5zURNvNkHBTKHJ9ql+TlQ1OMYYFY9OjDMdzcYw64ExvqDhV8lWIYCuKILLQHO4zBToXraW3Rvs
E93QZJSkTOUeUshW05JXuLM7m8lhQwSoMqJgT8b6xVZLBhOBHCnDKsKhDKovOZMrpCQJxSKAD+Pl
gBt4zWnBqhSjSE5fLNTgNJDSuUwUBac2bsMbbIplhqZoAWfObcy2eLLarkXUS05jbVX4ThXbccGn
a3AmUVvUN8mchSkxYwTZDkutOmYtrs8yj9kMdstxWjZ0HE9ZH/5UOQ2DbX4FVXlO6NOTWRxEcCtx
zKPo34I0lgveTneSZPfRtAEHNSkI0+Y2wfMilwcVT9dneEVJ6dG1eF1RzFGgG4wZvJ6IgmYRtayO
Mtnzt0q0NhYAGNsMn4OiG6GG9G9VG5tsGJqXKKff8QPni+9pXLAOmd3qbJIGbTDnXuah/7GIBHbT
LMw3acRSycEkrzrhlULVcFOjfYjr4mrDmnUNGP9mxEhD1WhyB6PaVsm6avZtPVIQ5d0W5DWBZplq
cG8h76GrOXrcBPOZV/oMsfL+I+XRwabzOEzysQNkmNUxiTWPrDaQRqfpGzXnCw85OI5guuY5QaGz
H8fQ6UBAruFUoWqwovC99JPnSO0/ykIglirgNE0pZSZT8QVVQHMQ2bGrPGhBBbbW2gBzCC4a/x72
aD0A3mLA71kZFW+obdMjE6fi1Jb9w1GEwrgrvGfwYck9VsBzWHTq0hMUqqLR3jPdeTZSTVnYzJsZ
hXjcdUjiwPq8mRmFdzWx+w2c55KfwkKvUXMkyX3o94AzDCUFXum/FGaJ84jsCa5CxvsX0daFyyy9
W4ZwXwA06seEDRQtJ3bkGigu4Yq10g5uXnnGTq3B4cX6uBrRH76MxpeoXwKCSF9VSydFroshSdbq
Ksq94VUf2MjjPssYeD74anazfTNZ5o6szmFM3h8mvnVrddXOKDXk112MrNqIiD2rgAGFHUMdqie5
kOomVNT0TRIpYhLGWzit+gr58cxAnKuVlRv7e3ZFhP1oWJy1aUPOjb/J1NZgCWydgf0wmnfILxa9
Xz42BN/Kdda04Tn31MwNKPzXDjC6s8/2t0bHSG51J3ZNmKa3CUf+PCXCfqfxyOhFcYdZpmFP3X+S
A14C6Q7y9Xze62r34+i+QM2mrUMVamvc0YBDLmKTRRSbbQdwEnz8myE3XEFPiKfRM1wzFyW9JeEp
dTz+UGqEy8LXwefH+BVGgGmLmmPXrZL6OKUFJ60G2kn0JeIUXYF0oaQI5xIf4W8cMhAHK2+m5dUC
CeIGmWMTVhn9pOzMbQ/+gp6lB32WG+EH1N08nMlv2dZMT54WlTcRReKUxNO76dX3NhhAMgG6I9M3
lhA8ACd/wmjE5DtJDvi1jLupMR99Hnk7G7I3wb4mhEjHOqsgDBFsZgoUvV73rl5O8zXYBDbh6HER
KgHBMMmPZ/eEmEB7yhQoBULB52B2RC4g5uP4wYzkd2cnNOS+HZWDDmERmV8K8yCTVy0cb2aHQBPQ
bJVPL2TlsTKJonoFN/JW1h4AREIsm0H7aGwLVUIkMcR0zb0gajlTmx352C9ZUVw4tljOk6likYt8
iPphl2sWugL1Ahosc3WiIYfe8K623jJ8C5M7ATCGfQBTba8ojmpCskANJGiRgEoh+VhzdUvpVgj7
wIt4OIgqA7cf1PgXRCIvgCCI2YEDjJdvDWIryAsdjz1xqSERtouEOqebjuAKY7agNrv06QUEQ7TN
qIKaggPDNwLQdpDFlE5b1fYsWiqtZ3ItJg0aqByc97TIeNZPF8yncidYm3oTLPmo//59uaSrc738
a7lk2Kg5ValruskTbf7633qKoiyTAYRFzJ0QcPQI9Kal7t3CSF17SaZd5exgaSxzodroZhvDfrEF
/rYQUbwFcpn8VebdSRec2sjjQ0Q71gc8KeGyxGdZ2ivDVF9rM9DuSsO697jSNS+jPbHH+tiN4CrG
Coe75nPa1iOXCp70raUazP10J1/njOU9G1AJPGmU2h7M0Hn9N/prLhREGAzdPM+6JwNkm9cjytoA
sXC0Sz2r34I+AfId1s9WTckStOWXlb940agx0gSENAHZOsRmdxwtEe3Ro1KDlGAOHLm0y8RyhxnO
4TjBs0Fout2HHyMZ3Av29wVW9/5Oz9R7oNeIBuQqjaqNI+zvpJbww7KaQ7daEUn2Iru2XukkJOKd
X5p9fIPdfHGGrttpwnm3teQUT6lxLCODEjDwFsAjg6VR93dKARfQ2zt4uHdNaSBmmNNS2eV/lrG0
LopVQGFLt7pfnZr5JA7z8AL+CAptGG0BwGHvEMNursNID9hIP9sgtiWId0BRZIO/6vMcuCaoChQT
LEpT48fsqxtg1gF3yXjAfhyhiUTrL+piS716l2MAAulBSmgy4NmkIGs1pk62POke8eU2ZqOFl6P6
L0GPCRO6AvSfFcwU23tV0u5tfpkYWWuHRSIV7dZkjZHC3StsfePozifHxYQKP3qry/itb8pN3NAC
pcxGWTsSq8BN5VE2qXwHbhcdZOu/eKgR4TCfy8J/0Sdx7GqoIxU59wjN94j0v3AeLAIyKGy12SiV
+UzWPQx0mzUFARyIp6xr4pjbWkuZTrqi9u6g6GDFF1QdlSGvjdVtHIa7qyodP9CBY+AwMUOpmKKx
NLOAUdiDphlPQ22M3hg6IpNNDsTHPAqv/rCITF+jIfjQQG/4PneE11kEbgTptowapDmKDWnWwyNX
dpeYATGtQN6yjI9zNrOmtTMDCyHqMH3obfTlB9hyhoAhtmSzkE5VtiDCa1TRlGFcjRasir4jac4b
Wk4RiVaWOXXvGuonvpo7X1Wrc59XDwpxBUih08YdAmdHntUtm3KyM620WTfpnWEiMe98fSZV11fZ
YS7I+qHblGa3E2WUPCr+MwWAZoXBkT6c2Pi0xzaDG93EFJ2bAflJvoY9mrQPSlOTT5k32vvR2a/N
uzEtQd5qoB602nvKe8uDFG+ePCc6DzXfVVj43jKRzotQrBsCd+IzArCjMV+qLBO3gF3fJ3Z9o3Jv
jwkUfH67P9gjq+W2UN4SAfpCat9ZGf7odWZDNeJmIgfpNW7PdTwnC2hM42OjYuNWqEhsSPPrg3U7
G2r8MSyA52Op14vww2JGCzVDv8uYoRgOhE3akqEzH6YsCsHy0/yRgSIcY0/7jK6oK2hmMtaJBX1D
cyuMqnTF0Hgbs4s/MVhtZOnI1Z8P7v8/23sYi+//+38+8zZrqvH27ZME+PdZnWr8drh3bIfv9CNv
K//f/tJfEz7zD8mIzmTyQtNggSXjvPtrwif/sHTmeA7/aSBFTMFX/jXhE3+oNsITixmfxDzl8B7+
NeFz/jAMk3/LYfDlaIxH/jcTPin/MS3h4cJ7kLrJroFZoyr+MS0ZCxn4OsQfbhKYYAMHlKs11bJJ
fS5B1stEgOXbCJh2h64MzR8pyLnzPBR9uoVTXa9SGBZLI+hoSeggJs/I1jHPVwWhSaCmERpjsOo1
7h86Uaz3qeOdPVgzg4csAmr+nBA8g9215KO16msfI8T5U9OiAiWS+DqJ/nwlkBvAjPjyCwQrmHDO
Y3OoepghpW6tOS1+MlEdzBbsaNzkKzUoMP3ow7HDX6z+F3tnkuQ4jLbnq/zhPTs4iuTSpIbUrFQO
SuWGIWUqKc7zuPI1fA/fwDfxSfxAWT05/Ie79y5VqSSSIgEQAIEP7+BhJ68qaD93UApiRs33rsDy
pCtnGpGSymR1qGX1VpIY/hioaurgi8rYO5gNPsNtjEptpu4n+nC2TQiDsb1E/3cRagZW2u22R1VF
Gu10X3sT9Hog5KqQhl3F889NheDDkHQuEZ8+1QaAQVLNIho89iCtCjeTjjarXSztIb4kAVVNfTlh
OVRtQLcwFwR85fY5Emd5Zn5jb8jA0VdkFghAusGGvvqeRQjAk+0nvHyuTUd4wdJgStllV7m+kR0B
TECx+YmDZo647qs9yNe7hkVaWXfLSMVduJc8pL94girJvLEnuGyYAY5KqL04Y4XyTV3533HDk6u5
41cmd0hKlCUo1mR4Y8iAAdyuYDLj2qn+wSAWuYn7ri3x+rH8CveJ+49pylcfkZy7hKx4mRFeKV6R
gx3nqdK9Vv3kXU7AvOSjp6KjzXqID0khVMloh3/BHGGNTaSM36WX7gO9YsIOJBA7HUdAuDVk7LPE
gAgysS4oqnvfjCix2UW8Y2qar5Ne+xY4KxevtALtHesU6OVlEEtdrN0fGj+HkZs3IipLnUenq9um
JWv0I0vPOITrUNibWp8jb+9McCXfeDXu9jEGyzgQAsHuzLdURvjFYoqJ2BiqDRbhnJIuGXYY0CgV
GM6Yg5BBmADev6kAp0eanDJHe0uJPtSkTOcgKd8VS0NyhQDT1PPu8xLBXpRfwcxBykSMvzLyI4qb
Bphw4Ko4UucsgxLiaheq3aJCJncLImk4ibc1Jjf6W9FXCcID5bs2IO7QIsbghF9pPjybaofId/Gm
hYNgaaN9VfmAuxrjfdIgVNliWpto3qro7A1Le8f43hKIzmZWh3aPVL52+caCy6NHX4aQRWhb3Z+P
/YaZqgaziRVzYqNb1CdOSBeC6CreiWJMUXdUgPcNT4Hn+6gmM7YDc3kyJG6TLOkzXS1eKqWAN1e1
21pvaqxKmk3aF6tIqa7MsIgfNiMGkNrcEMkOrfgC7ObgyQ1oLLs4Vx7oOiIzOBrHGBR6RWshjB59
acmIojT+pcwfahwpwxXFg2xmcIkIfkQo2/S5B+oNKPWTbyWrBtUPzNgHpp22ci1bhl0W4Kk+Injn
p28oamA0A4LIb4sFdoWXLELdK+6Nr5QwoZPYPRoBKrSTAUyS64/2Xod2Xqop06wIr4QMjoLSVbB/
AgVaZjFFo/8DlgX8bIDejLlxJtYBJvfxJcSoEROS++le9UjjWUxK7bI5o0W4CtTAwfkrD5P24Ovj
HIBh+9RKKOO3uKUg+ks/MoybQVdX9xF+k2ZDowskg5lOp28l3b/vFakE0mbmzLaofzC517XdEDGJ
ociAY6EdxzHVHY0WDGnHCexQ4MzSNqA5sOALFaSoJfTdu5+6gzhvdxgj2JPipR57GPpIiWNBsyxR
q/U9aZvUZjCv+36ZtOGhLyFKlRbj9apDkbZEBhGJ6oVWVqu0zJ6bibLUJe5H1mUoE+c/Q90/2QXW
mxbaYjMPVThMPT8raI+R71957mw8M3jOeiFg2I2vFY65FObAo6by8okTaPo8GnWwP3ICjcjLn9C2
h3BW6hGqgcC0s8pcsxw7OkZBdAbzqHCD0Naca8FlwzmuYS26mMgvqT2x4ZnkEFcy+aSUIHwlf1eb
yPHBiHEkuFkomSI+ACoLnY8D8+3IsdDQh1frHQGEwpkYL0PYvyoK5OEatByc+A5liTCGKMmo3gOo
CjVunNMDIX6EndUkKoaZ6LkcHdWyzMAEyAu8YYEjauJaQdbs6JSlJ6MINnqEWLGkACS8CxGBAvnB
kWi1hKHlIkJowwgQRS5yuOs5ECbVBHGl9unqXnbdTktMC6VOgl4J6r5WYiVub7EwY01UAgopQdqk
i/dSDOZxZHQyFVM0Q2FO1MqqK2vhtpSbDg476pIaUFs1Z6XPZ1rePoMYOgR2F67uyNETgzuFADHQ
Qap86PnxUs3tHx4FOwgeyEtAOknQSQxSoUoZ4y6jwFsGp3yBLYRH0T3aa00JgxVpr0ZqDobnfY+h
9VxH6sxG7DQA+84DLPzwCyxbVN8TalHjmxl7QMbzZQeWCBgnU3zQj72JOYuRa19BpYMeQnLSl2og
MUZzHGUARl49AsCQponSM182FwW9FrzU9CeLIQtYcYlrUID0o1Riu4X54FdoSsa0iEBqmMMla8Ci
KSwDPYX3H8MnUtqzZNBO3n1Jg+WjtUw6kplq1xuU3aC42AniI3Z1tr2GGY9sNthydce4UTf/f8wO
gKQe/l9jdpBXimmzEvqfr8r/12vzH8ijX/5p2P633/2O3Q3jL7LBup6JkgJhddti/fvP2J09ss3i
u2HKBoeIJeg/Y3fV+Avr76bBqB0/cBXg4N/G7mKXYegTyzT+nUE7q+9iVP4PQTTN5LqgdAydKYJm
y+b/sTCfmIZUKqioTSFAOO+fr/vK2QfOa++8Xj+vn1AKnf11zxvbK+eTkYhz1WeVc1WcV9YCnWsg
9rMdz1NxrHj7/ISz7XxkDjwJZ4ulK/8BSOHrx+A+fyCZ4Xxm4jNjfjaKoxLnw3be30mB+BY5H9/v
75AoXNu5Xvf76yuX8Z10+ooI5iyequ7npy2uxWlkFz4d5/n481vDWRvOB9wXsQUQvDjmkyuLa8Ds
mEXOd+d8m85W7Ms4/Ss4THEu8Y00J84a7VWRIHG8KJTu8VWk7b17jpy15nxHfP5+50vjNs76W7wj
jTt9fv9unGEhrot4OyUhXpTno1A+SASDKU4oXu/vIsHveHgswKpxHgYzn+VX6K47913kXSMH72Rl
zRU5EtsTOnjxf+eW88cR4ig8C/ll47xLHAf8aga5D3kgydgUqH3Jq0ifoxEyeSNIzWbvZgEBR/UV
3ZN8MZ65LldB+ojkDpS1uHUKkNXFOB/nHx+Nu46wtePmacgMoDm4hSKAOA3idD6Cy6jtf6s71FEC
JlxOdKrP+hbrpi2RX9KCubjmaiwlv4dLeeU9s74GSSvZsYh+9mB7+1CAOWQ2EA2fV5Pd6G9McyWh
yVq/KPazN6zSYqX6zLa2Nk8k0PCAITKQ8A70sSc8M9zP697+rZGfr6++c+Pf60LLlk0+Z02wy9xK
VFHq8t/+js7r7xZqFDuve8KEHHAUleuVuh7y5FEX3sJ/1niGLQEzUyRX3+mdxbHnmNvoHHmnbYTT
R110roUjLn283XyxizfUCPzncQ0bCoOhZ2ON3IR9apc1L5WWIKq3SZWhfqku9eH7++f5/fl7LWof
53qlKrLg78xzcIWTiFsRzSBkIgTuS841ExcjE74zZwbhvPLxuufbIxMMksU+kWN28YZ8LtonaD0B
enOMp3guMi9aEPtFjRTVlMbRO8cbO640a+YfLu36enevE/fKvkeLeBx1pZ3vr7Rzvokf70kMrUdc
W1z9k4MpyNOBknmt3Cvp4geca1+44rLi5/zlv3nm8i5+tUTCibzMtBP3Kvms3NfrtaA9b3lyPxIp
Cv6Tq4nO6NFEf6/GWR95fuXu84Gz0wNxwf2VP4/vXI8vr/s5tA18YgXwem2OU1iPxgmimyg42sNv
u+QkA/eFjkZcaS/6vms6p9KdkpWST9WbhqsyNPtXdcZa2Izsiwvur1tsYPLzvl2OU2QIZ2g/PUt7
46PccMTo7B9lRxMX5+XE4q+4CPdZdHiimxGfbN7FS2z53U5yrvQXog48Ct8kc68Lb/oqChYzDYpE
lMIoSk+8/tQHUv1bJhklRwJFmdPx0Etylm72wfWv+9/aS2XF2IYfiuoiskuoeSpq8O12XFrnycFa
mshkEYZpn0AMeu0ThupTUWxHjqK2HNvrBPFzNBIQZf3MaZnQUhgmrqtFt8BjiafD/HoVjwuqLHkR
FelRb0QuP6+UHonj/Tq/048/+sbX19vhfDoeH6lh8vOo2uKQx6d5OP2984/f3V1yyj6qEvf5KjIr
6hOV7eNTHEZL/a0Vr486IK5Pan9vtnhQFY/SFnfgUzxFtp/ipooXGqOP1/fLs2ieQC2dq+3sH6mm
c6CSVc5vM//tR7ixInuFo8xFBkVO97dd7lzOm8ON/oXe5VHAj9SKrvXKEY+0Hm+n1DmfT5uv28Gb
inMqnP6v1YLfHanvJFXkg95lt7vszsdXcXumi9sXGWwd7uGt5Y7cJJdhIC/OchP3nUteKWbqUSHy
0E/JAiebuKKgOPMt4gevj/YZOIfZefO1OBzEneW0h+NhAXzXPR5/64cofrGTuy4yQTd4O36JVikO
Ph4fda9yqaCiuvrO4nQ+3BYH9t1cag5mlsd2jUfCMplx7OFGCGPyna9FZULZygmvX7VDpeMCB65w
+zqcTgvS8FsXH5k8UNk4kp29s2SZZkrGj/cp2XhUf5Gov75e6Ra4QXeXiiC2/fb0j8pBPZgT3HBe
b5lLtaFcqTgArcX/HL3n85Vyu4qfiSb2KChq1OPHouJz+N6eX8UHcUna0eGwONBgxN053L5YERY1
9ragcG+Hw2m3c0Nn9XZ3XnJntbo7P53zzN+fl5fLZXdnD7sM9211uaD/5KBQO1Xcc+7szoq7sxze
3dHdzbrp7Dy6h1jcVxofWb+JW9463CPT5S122Lk582f39nZh8u38iGu+vG1OZ66y2p1T5/R23m1S
Z8anzWFzInUOPh3O4uv0dTok7vF04ZpUxtN5RzVLZ6vQuajO2+XytjvvLm/Pd+dtRfUrnZAPsrM7
nTZnznc6n2LOOOHD4UQFEptPp68NBowuAl8i1aSKPKUOZ8/Jo0X2LufLSnV2l7M4hUg4CeU8BxJm
OeXsPCFdm/PhQA04fN1OnFbUx9uGsIrjzTcceTpsxNYDi0giT830tDidSAUpOVtsG+Y7mhVn5vyb
0+Z0IF+bsyiqzQaksyMuTG7Z+5umbkryyCkbJs5mdz7P+O9ACmigosjOZ/QZHEphd/5a4APgHs7n
tx2Hn0bOdqJkcqednciGyNHbmRxTXCWHU6JndtId8Hl34cbznypaPcduSIG4dY8DHqmdkXw2ijxY
7OBklrj8I60kSRQv235Lng+c5JFAcRpKCPUJ0Yn7ztcNojXFtPg6opX76K5EcxTtVXQzNCPa+IFz
UxQncUOonVTS2/H09nKh/Z53q9xZcPDxsuLilPSGKiPurSjN40F0FhTs6UQv4JKaM0csFrPLynMu
FBYbHrkRn0VZiL/k8fF51rTO2XPOBKmpJBiEuKLqoxjES3l8F1uh5DqQ7B5bL/CcHN/t2KS44kCR
bN9JOKxadlOTi+bODD3G+Bi0brpTifT9MH/OXrUfLipO//vv916Lc4gXmqUuflucR/QsX+KD6EDp
UB996o0tpIPbnoudR38ZO2+Wc0GLzH27DFPaLDdVNNzfdNNuh0eCGWW48lxxaVFir2jU4sKKO8u5
Zjft3/F/TKplZi9ysIuwXe4X/YMwTtcsFHWlfoBhRMcKFEYG3eOnfzZn5qxcW0uRPtaeSa7k2q49
+xJfkZt1zXm79Fb9cjsyu7IWOOXQuVUM4kR+ThRf6VAXifbxj4HP6BTuPFlQ005fopqJHaJI//rZ
c2iGNLIvwjPOF3mny+GvubOW1hJ6Kf22GDj9Ds5YgOEyXxwrKiKa6n/eOTuYzLmohjHPC5S+XSQ0
XW96PKTrQ+CiueD6i4M1lRiEIPhAp5651N2AXkmcB0VBSqudtTNRFdoZYrAUJoWozlXnJ17Af+R7
SpniVMpt4raIe3MnAV8idZVjzE6lQ0fIooZDGXRTWXRe4q6Fj5tGTId5zxs1NneZyQ38tnToI0Q/
Jc7IvaVJgb92yYsoJbpE5NN5iRL5Ot2d1KV+xQ6Pr6vYuPvK3K/Z3ckXL2BoqSSiLCjHiPsvLnmh
RjxKdsJ2CmzCTlHm4v+clHGY+Hi+vJWu58JLWxCAJiGx+5juAU0QqRLF8Fsvf1PMqVKRrUfVjCgL
WIT8TCT3TKDVuby9/d7gP7WVXIgTiDIW6RBJo0O/0D0ClWND7FyYupCWC1p17H6cWbyJ12+C/zSq
35STo9/DxDvPLHGothJNS+Tw66t38XzhxYoz/0RrEG2CZ4tMyb6kZAoXemeys6cNn/xpzBZ/Kgrw
R7wNfEE5aCqdkWVD1zVe5RQNFdpyCGmisOi2OF1Rn1YWMDeiYOf6qKGv6Miv9q18vq/rxap2edyg
kU1WwxlgPy4sbrA0FbcQdCH/Ai6Sr6K52IaXDntz97dikQ6RoNQVh/L+lt7St3wrn4JpwFYIwCRW
7BdJN8mER3aICDCfFkP5gUlFPxXN8UolKdyM5tsytgIawifRIIBCzkDOYHfvYN9KyPE53VfbYhGs
kgUKgHMxvFL45VIMaMRwJZ1yJvD+fMVHnemt2Pg7U9AKsAkuchvde/kK+weE7DR0ZZehrwjMiN6D
zu0Iz8wR0RuiFPRv37J7RRCPPgOACJ0jRn2Pb4/515M8g9xOUID5DScSL+TQSTLSpUQx2mnPP5Pp
GkTNDXrADgpv0ZP9Gr6h4bBIpriszGC7TetHcaauuL3ilou6fKdl/oQzf8qSIziUJ+O7Y9UVYpj0
BJmqBXJbuVj+RQbRUxa0XA8FoHaONzC0s1JdVywSRWskZNCD9SrQG3h1TcNijnoSeEX1CRTdynqq
n9sFwsew5nCFqw7IuU0N13dl3vvZBWwkalw7eW4ueJIsmmk3B0GxwEdnipiQGy2xdKE14MMwH+mL
WEObBvRKEH2dYMnaL996t5wBC102c347q2fREs71UjwBMLBza6qbeqKOzP25OS2nyhRNWtQmPeqK
OZWnIHYX5ID0RBzhzeKF59pTbyaOt8WvRC1bYDs7C6ic6SJge/c0PLF9jkfh4j6LZ/QJMQPLlF7D
m1nc8nbezivmoh/tXHoS6JNpM9NXwLQPSHdMQSAv+OdGs2XmFmKWxZ8l//i0XPK+Z/47F3d9y5Tt
8+OjnXKHxcyUW/0IjfE2iKjFR7zUFx/DSn8WuBRmTQTFPtZr5rtbETpbv68/Pvj9x/qDsNQHX/me
ON/rfPrx/rn9mEbOy/rjc8vszzVO8V55ErX5d8bIzKWn+iJo+4FOFflRF91K3Q7E1kTjkubYKy+s
Er8aR93JaNcfqrX0au3MJTrYvCoD+7Bw0feLuN7rIj4Wu98mIXvMzekWUbBLXWSK7OkPJSdez6Ip
/NDW+Uto8Pnn+/v7+fv5icCM2Pjnz8vLzyD6S1F5V29izCjG9YlDWJBgI5n7EAEVvj+TzK3silMQ
ImT3evouoohiwi9KlJIVZcqUTOJNBJgKZ/snPsnRhPK+SZjIqk3fAjOXNoNQy9Z/ATCwFOlmbQYJ
ReT20Ml6G06iv8rRJaGvQuJj213Tm8RasO8OJ/WqIou+7cHvSq5V0zT6W7EPZ9gH0rNG82ReL7K9
jIrCZzInOy9i9sA/0WGSTT6xqu4wMeAT395FsEq0ZI1Dv0VMgVCNyBkFR1GQv3dClX+dSn/H7s9v
o/95nPItm79ddofLaSGmQHcK+uf5+7+IuPu/hSz61yiB/3duobjQV5YPZeDfa+iIfy48vdSXf/oy
eywdPDc3AfOpmrh+0BL9WyaO/Fd3/sftX1qAUAj6/+drD+7//B/17T++/9d/++/LNgvK2z+tQYif
/i4/SOpfwACxmGBblmLqOkSdv64/SNZfDGBDNsxB2dJNRbC6/qw/KDK4oslEYw0Cty0FrNDf1h90
uIambHI+lQUEA2Ggf2cZQjcMQbT7+zKEYU442cTU4HaxDDFRJ2L/P2B50T80agXt5bA05Gk86esN
DP1h1fEwqO5D+Fyk0mcj9zGS1QVqTPfAfg41ye39FC880xrcnlW/2MuK94kmLw1Boydv6aJFxjJp
+vpoDcO8fZgbTHp0Icwwm3lq2h99Fd5SUw97TMacIAmCjc3SeDoRXGcdNoyMr9M8lLvTRMcI2K7k
YT2GPsaeQbccUMQYExiyOlouW1/zEBhR4Otg4BesA9/0+CH6Qja+TStMyRS3KogljvXZY1kdXSYj
vEyik1rEu0ngg1UosMspFGPfBnWO8GdYvhfytpGHedd39xlEHEJ1/qGL9cmyVvWcZ26IfYAncISt
z/M7L6NNLIS7H28ZGsqbx7aqZN6E1MXCkxJhFOrP9ajVISUlBnoBSg/66N5vzSRBPCRf2OmQvMhj
Rclb7ZZV8GIVI7O4UWvlCSg3KPfBmGx1WQKh091xD61xzCnvWBl5XRC6kocnEXoK4PSl+3LQAVJP
JKt5QuWLB1EHYkCXx3jZ+8Hb3W6KXd3drU08Qjnyg+BwL1ptp6My/vimSVVwiAKW2HU0FZehUa/r
0A42odkshiCSTxZLGRnVlCXX4ksR1IpSYwBtDMY0jnHAbbDYflYLbW5pKdrvZaluggbFQi1qk23t
HyVtwPxlQn+pZwB+khB3R3GWsQW+2SaYd0XmpvHS9iUNOxUZc4TZ2pxRMgJsh8fb3Ygns4/OxzY6
yIp2F4k3NGL0RZlPWEUvk7ZzlH0NS2JTKJONCi5uib1h0rGYbTZb2Yo/rE4V1CseE0pYbstGLol+
JWhMw1oyf2KtwbSpKY9oTXQsgWctog7CpWoYNHDDlj5uJKznnnAQTDa+HwFriOn+8zLGpjge1Wiq
asOqVPBebUOg2cn9jkGobE6YBP/9O8yBhZSEO1Uorj3ejBBJvCzRNh6006fHpgZfrSUa5DD7FQxa
KwuaW92q941mFfY8qcNbM3rB0+DrX6akFWjZB/F9Z+I7t/PfRzR/FkiXfT5k0TAFaUEj5wJJU9mM
Cu28BR5fq4Chcnttt/4/vjU5moANLnd/3+6jFLcu0/Cz1NCskXut3D7eJBSmtmpkSjMvGmWwO0O9
AAX7FekaeIS+RBsYazMNiJeNP0fdyat0MNuZgQbIrM7PthJux0ZXlskdZ/d7Ad1FM7q3uoMPo2UY
BbeSiVChKZXGNgZYYyEq7iZFJyz/kJgqC8OaVm1nbz3g8WWUaKAwMOYNck2FJ2W29laOfUAuoze4
rd4dWy3yFnptSGsJFt/m8Qm5IgNSTimB3QMejuemvKkTPWPQU8XozhqCnEFmJqnx8lACerxl9zje
qRMoKX4uo1qYA9LvwuKOKEMeLkw194KFGmLLlfgV624NQ2dZBpyUphCGkcYzDkaJ2LiWISmjSYuJ
BuE1ATsqvNtx7bYW0R116VxBI7dF6MN5aiPD3g8Yf1vNIuqlXW4FtaOEerNOGITlMPsERLxBZGz4
sPzwyZaQSb0PE+aFHQ4VJK1gDWGCAVUpabOgNrJ56mcVYM6Thk0rDt80Z1S45shWOpMCD5tkaNcJ
6hyOZxcvTTNuUl0Bqy8bs1Iv/YUax++G0UcAnGH8VRiawvO6+f52lPFG0dOoevJixmlhalM5cNLV
aw3bd2YYaRdi95FdpQL983zwSrfKANXtQYB/JA0uxPfK6aHOCgG8y3D3triKW3BisHCVYcNi+Cpn
Ger9UKG9slboScp1a7W229Fx5hVNzRzSbR0jJZ7Vq87AnzDGGibotC240SMqIcs89l7Ke4WrMw7d
mVavgwZ6J2ByJzR8FEws+1gtZKXScGyPTsa9wUZqe/erRVyiqlNLs6YBFhMZ7x6iG7EBesjUtJwH
ho38XLJvBv2AOwz6vIa0xUEI0WQdOF2DX0fzVKbDC+gxFo59lrv8Xj+Ynp25BjovE/hFUwlV2EET
YrLVLDcwJiohCjqYzW6VPm1XgIqwBMjWntzRnCfRm92UIOOM8BqD4/OyEXFgCC0sKwUejjYZajEY
tgKeQ/reNWNgdqn3qXRMnJouXeA6tpUMpDFKo58apbEbLZQBejphh2eRO068H30IbATD7tECBZcP
nWrk69QB4Wx2v/fM+Ct4GE0FuzGRBaTLKud3s222Da4nW4wINoZio7AMOGxZqf5He79vJMtiEhn1
Vwh9l7YwsH+Ke8YIvYXYSra8xxKwz2JWloQxza5YGZlpEqtTLFw1caFOVNhWKiuuRaHf3aTLsbnr
zwBHixZ9JawfxSMII8YhivqVbM4k1wh1Rjo2OEIrF4xUgM/94J8syziVEo6XybiyAqt2TY/wYe4v
pdB/KhT5HHoIxTFUmPlNqrllEh91boQ7gUw4bSJ6xOjFMvH9g7eH1R1oLmswAROMplNbHj2Cr8Rb
KGf+UotqDHqMiupj+UjbYfMYYHsEbCpnHIZ/naW9l8NIX2OpRz2ryhWo7xxTzURksH4yrb5fx0JQ
pM9svBKqLep1xdpGU3gY01UAT2Kul/JnBrbpFQe+Cx0Nfavexwu6+J8JNCy5NbNFbTSYWA+TuarX
sivJATP/DmdgE4ZaWbPOePeiGompQNnaFdVz6ARw12whikBxMetRcXq/G7eYLPjISTTNAiQ546fM
33tKNHnHifvudF1gz2Hm0IwHpXmLa/VZT7EasVXT6bXJAJ+3RmWz65gvAjzIIplpojSRZ4HMFFcu
hsnKgKWKbFgKkGEAoDe20XfdGtks0zy3zrWVP9FL1+8mTO+YcbU1jBR1xGQzrEcMKcWbzMBKg4S4
emwK9CzZF5jS7QFn0l+PCdNzzUReRkgfoyfmr+EWoeV+9/Z3Cw0cb+JFWAlMnns5YbSZHRCPunoj
WLC+hJhXqrAlS7pLBZ1SXJfocP2xcKL3pEuRSwzUdn5PAjB9yX3hRacJzk1aG6XYjtjvpY4nH7oK
DoOt90BGf89/hj8ymcKpn6aNIb8YQ/ZSFpO1hAB/iVnaMqyaaAk2kHrofSmw9DYVuNzXOMKKNA+0
D71pmqdc6ylaurmPwGPIy/MwWGehcWgL0V0U/FD/yUrGE2qQziW9vD+ZuuUjcj0pZ2OpNSe8/oid
w3FDJ4zQfar0i96fgQ/u90peIsHc0XZsuVy1eadvOi2atRMD5i7ssJVZpIfCTIwXBfk0VP47DLuM
UD2WBkPEOo4vXSfful44vVZhu9QVmXhWp2o7BBmnJgO5mdHXMVEmcxF1486K4+JJisNi06lVsWml
MVjUOVoEUVd+NEFNlLyO8Ygw2oHHO04JnsmyeClLk5VGm0hqe+F5L7XvEU5sYerdsSet8qvSBcAM
sTNATVDWpfXjk1aCRlcbFGrj9sluLe21tzN93vRGPEvKUltZhcTTtcuTKbTYehqW4zNyonc3tVtk
26RqZUit8Vx63SmU6Xsx3yrAxhCilLU7jnCghngc4oi0rVIvcKB1EDyS5VU+UaLtiFCpw2P+NQ2r
GwSFfppokfSUBxKP60ZxshRMd6UkOSAjSBEmMpNu7WOnDsVxkUyqYt4iagxxEjHDjq5JoRPoY3Uy
K5p2ViRW9xRqabmWcYNB3bNHBXNQm+NQ5+OTh7mNgyhphNNpvu56tdsxIZgh4WYLUKUUgsIX7u6w
lsNDaN9/VLRY5x4qkGjgy2/Z8Nl6bTa/M8Zo7AR5OGUvh5gQG31pT7UE33kFGd2A3gWjE6ebDP4B
oXlcvcJvrRkm00kkE4gtpZuMTVbnDV+1r8YrHjuDKxqFXArBmtZVK2WJ3KU6Q/h6zyQmmAVhzYNm
Zw17BHqyd2sEUadV44A+Vw6DG1xRoxJj9pu176msfY/NIan9bK2F1tGUIxSdx+Z5IvkwtS3fpPuV
UcYT/l7Q61c63SUGA9M6xj5Pzvx245fFrDElnJxik7kCdMimy1APgHQ+l+HdbivcA1QpHTCwsOhb
atveVuNKKeCOmQX8N621plGQJsiASNDF790ML3p0NN+zvDK3RhT8ecviEtn70gcNMgmdcdJngu1e
MsRMZnmFY5Vl0d7R+JoGfig5GbSzFLpAraT53B9NFGwg+QF6KzBHbdCIQJ9731b2NbDsYjEZ4i/z
3nT0wL3hhLr6EhCqzQsZIeWaHhYTrVoqb42t4aeU7yYdo7U0xbNCUaAmZ3H/ZneW7bR+ewwTE+Xa
MTqMqvc0qe+2k/ZCDBcB2REjnlWcIaqmYR6myyGgFm6ZowQ8Wa22DhH9MT97KV9HoU/IXak+9JE+
KdBxWkeeD7ZeZX55jXVW+mA1KeRPXZkHErLPBUn3S1RCarPOXc8yp4RX6pnUyt9kz62k9pC0iPWr
kIxXlWq5fQ1NyYAqxAPUOMpeSkQSBidq7ZATBOOQg9Aqud+Kqm6fQtUH+R1BmMrwSNWoTIlnQwwa
Sos5iTczC/WQAl9l5KfCEUzXsPsaWQ23AypxSqTA8+gs7JMkaZ20abcqBvRaeFZPIe/wkMoepmsw
gUYQ7xE+YguzZqxXtHeWDz+UhCm5FRko4MsarGc03UOleK8wh+IJiVq0JhDrBF7yUfqw0FpuK91y
cSqKEE5riC6GNgYmyIhVpvJWBgXUHOaHjm+prNzJOes0GRJoKswh9UetfQopjfxlaecLtTdxyIZm
L42wl6KipvcFS5hOxrXSyixYJIZHU0HVnUHQmKS3urd9dJ9ZmIC7gTxmXfyaGIfIejv0b4RTi0ki
tKVISTrr+mETD0U7DSvQ9zkCkfNJ4kmwSwd1XstEVJrQ/LLr4qQkxC6G+5dh4v6JuuJpkNoU/cFG
Q71e6xguIgWtZ892gwET3Zfu+AZyIBJ63TbA2rntefG6uvurvobLrNSRvKzgHB9SSBuxFxVO12AO
WeMXvYCzXyAxbLAaFeUq/FCleFMtrBDy8hgEwSyU0eRPGDKhcs+ANf0Ayx8MVXeEufBWJLm6bhvj
1I2BgekV0d7YbFjwyrpuXdrWa1FXX8No7WuNWdq9GZb6pH1TIhRQNQnyF2osZ61TPnQUKx3caI35
RPjs9T4pqRo/WjBAfRq76NtUWXUpdO0rJRwyReMRYYHa3vbo96fUvBla8ygxYnOaENR5qhVU3DMa
mQ8NoU/rFn2W8dgo9ioLUFNVvfEY4+NNs4R9egcOnF3ScUDPymaxJK6PaWtwfjwP6Wf6RW7arsqY
Ey2KpJghVvdWlhHF3mbv4z18gRG7xmnCSUoazcRqeDCWZ7iBcIBH+TWT7wg3KZ+JKblBHcFKNIwP
Bi6Y7vq1KwhshPa02tXHbK/XCct2GRpK8KGWaawgc4Fwq+u9wBVWZx1uKZKG6ZtxktofCBQBT9cn
HLkOwL9rdCjx1pD8dZuEwCyLloaidfOqINY+0cMVjzbWSybe4X9zdCbLkSJLFP0izICACNgmOSul
VGmWNphG5nkI4Ov70IvX9qy7q0qdkBHu16/fQ3TCdzR18Y4CgWgKObBGXA7xManGu4ID58BvzI4V
OwPs1OTHLK8gEXuSJeFenVyrDbekt3TByMo+BFJojJYD6JluZ0ykGWSxK4LKinBciQJdBaIjVSvr
LalGYXFdzfw9AYvcudU29gTcWLZRPJKhN8Qiv4zdPB2sgsh0pyB90+sI9UzRLsO8+J0jbDdGdCWr
/+qwL8SHHv2QCoL3RoJd3OhRu4fMko+kR/MCwozMIg7bXHl1QEaLOu2IP2LRnVvuFNYL8chw8ybT
oa4BnidkE9+QaMwnZg3/XItjNZvaeBfmdhnU02QHeunIsTGWv5Dk6aCuYZmbRNgHpctWDMmhSUCO
CQB6OlUiHg1WACl/IptUmRHNbWNbEW0b2IIIQM/EKx1WzEPcrtkkozyXSl+W4aNblmMH1iEY3eiU
QuQzm7NBROQmhTGbjadq8o4GZ+xseWRvOqQjKl29zAthIymPIoXptTUdXqw5ss6j0yvWwtiZH2vS
k2dBVVTVJ645wsybS7N12H4F0Bnf50b/5Am9acUnH+zWHd15lzWluXUUCR6ZaJYbM0XS5GQkr//G
WLJfK301DOeTzBcZmGzdq9iat1FNZrRfDGrv1tU7i6DFqSZIQPTVO0fwfcLdcYMcDRTIXWAeoSFq
rkfWmfo/2+0fPW1QVCavft5zv9ZfhKwzYe+vnvVShNGN6Xy7kcOq/vLUrqCIEc2n7edzbY+HlnQY
FocgDkbAlOlbB82d6KSfgNR+F90cCVJ7axqyCuxJvyZDhgTSNMFUETHD0uCMWRlvuWLByvWsTQte
ujLh0i5z9x6zcE9yFaYOItDP3uzvO2c02TqLzXM7hpdeAofqcNPE0Krfzei3nCakt20OwIUBsvui
S5uQn+SvcdqvhRAY28nOw0J7mRUfWc4TMOVHWkJb1GsQochcLE4mWQUw46po1hvV+ctxcKN7pAOb
cK94x1lirUcge1vtZhD2Kw+ZzOOeSFn/07fqCUwh20k6j/AWNA5Ogcb6ise+D+r1nakdQAsxUJax
pkjlm1uVDQkPbWZuwCKQ1Gr9DIViFmdnFi9vzIaZzvaDs6TopFCRijj8ljWgtZWr4Yi/ZUoeiOIZ
2RUu/9jR02cdm/BVGjYtq/pmBUUmJJiwesfzrOHZ2O14lXGEy6ZZAk9cyryAEkGW8kHzOlk5AW31
SzQ4eGCi7BFAYzKAKyIGUG6yEg8iNCKZ0u6WUXMTGtUTG5u/Ircera64NWa6PQW5qgxv9cAZmU5Q
bBfvhjxU2hER3zk6PpKAOhF3HJDRjMQfj38j4jiSwsU0+8eCeKLFY7cjY1luKtm36wmGsOz/c+GP
SkQv2cTyZficxnS+/LY3saMvlm1dK8B83AHl4f+flV28P4Nl4rYEB6APvoMkWoq2uHBPP7lJR/+B
XCrsPGXDmu04049u0yz+lDGh0XY8fhSL+Iws4lZcLqqwEMcit97JNNbbonLfjdH4dGF78pmgrrnU
5GLSx3BrpbQyOh/Oun7oGJWw/yw2DLZe6yo7g/q+cVPrCAqLe6mtWPdzjE1rNTCBm8eU6HbZtcux
ZXCd6ITgR29nQDkq0unddoF9DWSCpKkPXIhbprf8u6bjyz/zojnN8uWl0b8KEIjJYqNF1Idfh/2u
IwEw9J2TM7pHyeisAOVSRn60UbD98kzAy6lI/SkbfWPB9CDU7U4tJXJQGP3OknDk3rktbJbvpReo
oSKQXomc9Y12F3E/r0r1W0+dtwnbKNw4ecdlmn+RDaiCqq4jMKH5WbnD5+TU5zSvn5fOivli988z
iQBSRXdOEf0jD+/UGhIqpD1z3vv1j4oAWxmtfaysbGdCigK5SYOGtaF3AXIJusfEwxvSrtG4sABZ
Thkf8onKgwAegjGotGJnQTi2yT+2Sy6LRBAoF02PUrPjXCwvjpGa+4YbdXW5RzVaXlaz6je7/yrU
DsL06Z/1lXItKGv7rsu7c5JOz9nsPOaxQRsJBropDrlvp8DZxTcpQO9S9e88Rzg+Mb2ZDQeytaAu
1wR3Nz6zgIG98JhEbKk5kPPviuhMYnvVbXvjT9kXzQ0dUVjcJFn4xXDDZZ2nORFJJyBkcEoI4gDa
jO3irryYFRHQohk+ld+8uYbNfU9zYLrRlfQZiq5lue1rE1Zocj/6/n1LDlBG2wCnyPjspm2YO68I
lPmB7DmyAoFfIltd6d53zpz/sBU2bEjJ2tRTdeuq/M0WbKPOgTHPJ8Em46ZtSAhgnHpnlbAo+FOD
xrbPok2o8wHRV5F5ceObDlLNTCW0KQqAi+myli/1v6SQ7FrrEok8K4kJHPjvQcrqpE24+3yb5zQd
yyiRdgcSnldQcQfXy2veQqsIzwtrrnbDPTGO/quwh2dZlse5Xb7Qx9UudS2SEMgnZYyAadLxCHbJ
B7RZsRqJSr63bvVW5XTN5H4FteHNZxmV0S7riMrPyoRuJ1xRrio8dqOxtVkT9bKcdHErv8Q2FYdh
Eq6gWPSOmZy0kHfF2qok8Ru8HgAVdvVtFb5zzQY0gQH11Q/p8An6ovFP5nTf5eln0tl3CwKzN3Ld
AoQWQOjVAa7BMZ7BVqJFfTTJt/Y0HxAIkcn6EmLayEE950WVsMB9bsS4I5wsva0c+F9WWzKohGad
swqcFrle0cFx0Hlk9FFeHet4fKrz+tT2zZNvT/+YvJkHbP5+8mL31VsU+i+qiqwNneyliroHkZ8Z
2AdDhNEpsi5Tat75jfdu6vbIf9qBLeB578mCQQGxRb3KMwICIQgu7sKubLzXJgYW5OYod0kW1ztv
vWfa0Qq3SKwPVS8+zWSp9v0M36iiaCtCIrUrjstNQ1Ub+j1jJcXf9vllENEMQpT43C3uMiWr+5FB
xIYACPK2oOc1vNDLED6mEcd+QfYA+dznuOPeLxTQOL+1HplDgp2KjxUBQqWtPtdXnQRectrmhX1x
+gFYN2GyrFn+e124736a/hh1ITaOw1TFXH4QVYBWRNFjpJP2gNZ6JpyAtz8L9xGJlhuynH5KOH+1
CyssVD8OAw4q0+ZlckcwAgDXVIja477Wuo2JvcuL/WxVLNgXb4s74QSyGPJkXVNtU5DHGSM1MyOV
iADTVZIYP8ncQyKpTWsrufvFXMTHqSELAbInN0DCwVCPhdq0nnGHikTCnnlfT+ROzhTCjVWGe2cE
QZK05UPYLTwThq/qC4yyBtvJVGWKn0ztFLsKyZPJWXo/R2aQZxIXb1M37Mcb895IxZPXUUnHTniX
pI5iLhE/DYR0GrLgK2nbqw3hlaA14mdRefeRbN5LUi+3hl4+dWJzvlqP2Row25NxE1RtdfY949lB
KLfik7C692J5TGqf9tUmASbvDKKEGSlN3r0sM3tPS2EFdj7/SvvelP1pSKLAkIsNE9MNQsN/UgO8
u6Y8lKmF2y8emN0KyINVic2DT4mglX3jLUfdmGieMyOsTspviAgu/93lzhxBU4/2wat6dbQIACCx
A866gC3DgbEx25lDI7VvJkMQuetMp9Z2SKOsmRUDtNvkxsqSbdw7O8uHI6Csz8jhCz6VzDpjs632
fu/A/KYsqZciOyzKWTWv+hQacFvruRK7KLNJu2eAzGy2JPzrlKMpbJslOTHvRDGeXmAsHVgRh2Bv
Y4VZADXN3i4jdqPWqmSi424HO8K/a0x61w9y2BbZsVkMni8QpGDUj0vUvmSJRKkwiSkRJM9oBDPX
jY4FQRcRDWySNyD+vIoG2krRIPhe+g18KO09t0t4nL35ln/9J5o7SHRccETcbumfTkltdjfopJlH
2RHRb4T2Gk/LN1q6jHKhcddCH4ZxYTM0jl/qMbm311uBsGgcJVN3HMJ4AhgpX+Z8eeitnsu3/Eui
5uwL4zooHuCU8q7ZEWOKMir6nb1KZFRWqasuY7/E5P4y0JKU8KqxVNAQxbslVY1JcM9a5pq+T27m
Ri/ll1iah7CfnrLST/YzAjfuqIPyvPfJIp1R2S0IFHS/JZbfLYW541g48zJ5rJXxFuc9CeH5B1kQ
+Dy98t3BZtR0PmcxZh2rszfjHJ8Yy3CeWIzt9HDnAUlupbgmvEULOa7E77r9PqoYg44pQzIZsVhE
LuqaKPE5WMtrXuvruOr2ad5ecpnsBndN2kDqWsZTmhLX62HBKS1EFAoPQIx7NbQXsh+wRA/VxwBT
w2UOgd4I8cKeEQ6KGz+2LvGcXLE23QmyNjdmVC2BmSXci0N+U7uEwKQ1HB0DjJtHB7SGmo2x9aKl
qbd9WisCjOeM2LL1IoSPFRUI7NhmbkTNXS2ml75yXxOAHXY5X2dmZaGunvpquEB5xeKdZRgFdelA
M4YnufSfi6vemwzDUI9CZqX9u5soglF7/zuu4/uOjL9tbYIoNBzOrplt8ND5tdCON5abAyGLxzvH
wd2rRmS4tgNwnoGLCW3vXzYcpqBbR87EE6KaMXjqq345YYFZznJwbMwm+Z3r9gzHhCSXaWEIOHi3
XV08Wz1RNa4FEiH2yXRTxEEqVz95aEUb+9tQqGUMDbDgRl0wGS4OtDrXe4Z++VYktYOSbW7jZsHW
cwCmi+saV97ed8k2TNYbzvVX5pN5qwmnDkczI/SWwBpX9j1REixdpn9KLE+UbOVZVvNtaEJwJVWH
tz5pui0kQj6G0j8tq9hmrLy1CobXpp+LfuMv+G1mjAQL0gySRrqPo3ZbZsjLKJabyZi+Wm19+Kjz
kiweCMoXk7JzVaJBVsj0XccDpjSfn3SMcalLTRhlfVJ++53Z3UfSmBuEyOlcVOI8Vyk8p6EjfhjX
TZ3nuzLR52iCAEYPw+RKEXWKvQBb3D9Z0v1lBemJaOlflXpIKh+yeWrfh7ZDGBN0QeBBSKxYCJTL
TcmAjvS6gozReRkfXW5/pnzgfSPFt5uXr8qtj4Hfp2zNPygf51QaWIctIkQSRrjKJ7pV8EkXztlP
9KVjhN6aKgxEybx3msOLH71lSzmhC84oNKH7LmsiROVDo9QnI5UGwBU6T+RixktKTs3acdfhD050
+k/uPm+fSXpiQkuKM83yh2I6ZS1m+zg4vgK3yb1J1lAeyj8ioiYEEowmuiqBLq8uQTuKvhOD9Clq
CXbN5Qt5s1yk/ZjvEm9K70Szz9EJMJqQ6y54O3bmAk6vI+loiK0H/A7lRliiAU9KL4DVohmXk+j7
/rB03js9ZXbyo+zLBi+QxNreDyk2nNBedk3dJ4E7P+HckoexIbLcytR+LqWxpVg9VR6E9VItiCzh
pxBY6wkDJIvENs4Z00qCsqDiSf+dv9cWK7WTrhPPCot5xLEEArPApg2L1WY88b1LyOPKDYjjeA9+
4lhMBBoR10h6U7xV5kMUte7W6VC1CKFvb2n6ZdWF51CVz0Ca7iAfsMIwMWpUc4aAlrvbzqqIqGis
P0xd+WFe9Dt9HE827hAJSONc/PeUWHsyLuNsh4HnSwnNblGMK5FomxXfa7z5pRCEYlf/GAluFMN6
hU8Ozo/zzD3NNdsNd9iRPsvG/Jmbwtg3pnEqm+Z19JBsBrWcotGCqsePZEb/iimBDFZ1j6BieA5L
c8sgsd/2rgd7ah7UFrU/2dlNagZMaXzMhbgtKTPbmI8C/WhJwhvMKRnuLLXPcrA7BoKZOxZ6b0fu
L7Qwfff/X9RAmtUSb7q2erVmurGyMFHtkuxJgsIKRO+OhEe6P13a6v00d2Tu+CTBy5HRSrdEP14O
zW1J+7sFpXDT7bUyvppQLBex5M+WMb/T9LKqodonkns4pzWS8xz134Wfql1Y9696bh4dIUiGJVCK
idq2SOa3mSRkhuraxxI16mUXNZPB9BTVznAc1nBhnO3aii91g5Q0t+qKMcO5izWjEXCZ1RbP7o1T
RbexWu4KSs0anmq3TN2pVeElFvbFFMsvwSUcoJ9+Gf4aMnrDVfLqONT5zvK5+O4tw4jDaJu7DAeU
22Z3ScPFOOX+Y4m+yvDwtIDGdf3qxreJlSJVCUnKOowcgm5lN1taDxwxb35an+TMJzlp55H51V/R
T29dFuIfJIYHlOAhx2dHMivGHzw4dOOxy/oPWu9YNFeDFmu2UYFz49cSFBxL1YGofu4b8uDgFhCE
huYo/fZhqoA/G616qkumpEjsbLWZZD2ntx1SzNFc8UhuNrYI0J/uRKLS6BoH4GgpAIVoW0wE7mVL
9RYvNLIAVj7N2OT9H7F4zSmKSzvHCRFogHPtKkYgtEBF1hx6EMlboj7XZ/AtmAWdbC91AgbuzPR8
p6NOPYYkpe5s4fyZeUde75yiZFR5cmMRpoy92b2bcSILIluZNnOTQDlomfBziTMq3FPYfXaxyL45
qt6r2jiSQH0rhv6lKDRxjm32Vnhluu8z5jV6uDZW9RiF/4Qnp6AYo8+cfMCd2cK/jsluLe1Xj/d6
/SbkoPe2shFv5lRSUvTIrAIzW8LSQ6LivT0MsHR7zoR8+CrC/OjF/nywMm8bKW7xkAJmqJ+cqf3B
PxDT/RpgCcBZDuWpqn/kcgSdhH2Z4PZNhNeboZJzSwLb77yV0gST1hf7Mqw7AjSmm1pqm69S8WW0
bVBScnitj+eGOXKT1MdaTw2RvNFVFwMbZnP21kjC1an0cE5qKYiSsl+ceHk2R7nHa3ynVxz8VH31
3UuoOxRTfZmXad97vB+67G/ilhKYeWQ9hU9xFNM1AVmtsMjGlv6rFxrYGUTdzLB+MylAKHbubQhv
u1q22A2MlHYaE2qgOfRKv+ULAKgxVo0AeOne96J6GJ301XLypzmfBOMUtw/cuIBx6nw4wLiJy5Vn
hi9nG6K5tof7iZDcGAPaPgmfZK0/M9P/qNOFwKyGZJj6b0A7B1Vyn5h3zEa2BtUgvM2gU/V7qfK7
Oh0eEoEwGTKOm/lMRq9m54nid4Pvly/D1iJew4/fDECYPUNQ0sj2EqWf4s1HjMdsG2SDvlYjGgdG
dpIjfbzk/yvl3htnz2Vo3Evmm98JRn1c/gGcUhdwvU6jA1RJetfkGMXpXT6iGqYjhtxCt1+RBcYR
NVUrloHmuDtygBUAGfWBAOFv4fOQpfWJP42GUqNN1biBwkH+tE0Gr0TidzGeQbmQIy0TF8rBQPFm
LNekGO6V611H7MelMThB7IXuOZt8JvDOZTIGIjzt+Z/MxxD8F+NNgvLN3bQmGRc42izd/UA4Zomm
RyvqDLM65vnorcTrt5QUtZ3pJPMFsPtH5vcz8WE9TkwmRgY3+Wgx2M/dv1rKx5ZsUgKJE4Iow1/F
SGFNl4y3hVl4fBzzaWjeo6i/Tvqbbr4s/UdtyX+iHr6wrFw83T4LHyhBTORbWLNQTVBhhJ+n/NUE
l1l4og6KCSvLdnxaUd0GmZYLkro8tDzKKX/RRnQRpbMdJsM5zqU6R63lE3sWTkHaiNvaJsLMsQdq
hegnzCuavJrQ41LyOjJuoF9M92oy20M5E16kokLuEWnvhowTG/fiL4jIeS+S9LwM7al3sgfVV4j4
5XLpe0dd23g+hE7mb2JenoBYQWai9vzhpZ4+ld0IBE3Ht8yAc2Ye+pf6fc3mlOsoqT4zEHODXK5v
yhxTYv+E4/JPW3xhS4X3W/Hx86VXW+FHd0zG/TOsb3b7iKuzSVlVXveLUXqLp1QHVZzupO/Nh3Fm
5Qxp+Eg7id9kFmcxm/wayj7fZVaW9/fhXHCaSv/Xddo/ksDgYRq3cWWwHmiTiOcZOtumqdVvpZ+/
44CpDgxMgDSsLpGB61Zi7XqYia2LSwM3JFSLo0n2Lq1KRa8886ykxK1mzGxAsvVy0wn74Cb4Ox3W
Deb2w+dTgPTnxNdUrDziKb23luKjxmSQxTMcbLSu25lvE0jH3AqkdwbHmhyLgUTedHHOKWxi4lIX
PE81E5TQ8e/TghWcaEwPDJzxmfPOyIhVhEQVu8bwyq3vEiNlyvJNpCrwp+hgqSU8dHYDkRTrzFfU
OhepB2Pr1TaGsonepMb9QQDqZzL73x1QG/R1Y1vL8q7lZDfY5pD4oEn/BOGZqaDPzb8uTdZk7R9I
3C9VfGmn1jv07OcMSAhGn+21D6pytjKWIsCwE7yK2Cas+VYN1yJSBu6IiS1avz3MhNH/G3zXC+jV
D+1CBL7pPbtNbh47mT8nffOvnBQD45r9iGygEbMGd49onASpQxqj8F58YxbHuase44mR7qzsa20y
PGmmfpegX+Gxzl8lJyaT/PbSz9kLZRmtIef4TjBInweMEvxTjblnQx7xFUUnYkWpsvftYfAtACzD
qMkSXieaUXFsve4769VvNqOCuYnzDQbqy8oxqVd9+tYoHKe6QBtBtv8bh09v9C6EBzPjcE6NlUX7
ITQfGrPsDhDn+qC3DUm2ZVHuhTeepsoeLrUoP8ymtp8z5i921rzV8dyd42R8qZOQR2/gjHQruRNZ
x4DZx/tjLwP+LWe+RlyUAwPIMDw6zoQNAeP+RrSaXUgDbIRYj1oLsARehzuQ5JsmF/dOGM/HpjWf
Dd/5hESLt6/Iy1W/SDEP2//KgmTZkrvDidyLNc5PleGkx2rFLsdlGaTjfTOjBQuPXRpreQF1mAZp
nl8sUYNpqT6NgrWxzGQvAuE66x8rf2Xvmph0GI3hIBhZdMzaQ28mmFYicRhDYr1sbUBIbO6rmenB
1LMdDg++NJZft+/CTTemx2YcgYCY89GfEWps7f2SJ/3D/0BkBJW53Iea3MuobylpovxGOgYrKyBm
cYKl/wy7PkXToHbe0D3HfbHto+a556xFQ4oQaF7qTDDE89W7k4Yfg8UMa/0/jZ1dTeOam0mOsZZN
Dc006ZCkXNnhP9qmdmOaxj2DiI/I2U7aBlXAtC63/ftxQldHPbraBU0JlV+ZNs/l0ty7g3uJoIYY
5nxtc5dG2hI2Puf80MnppqnD91End1DHcaD2XOe4C5fZyRCGDf/cGrvU8Hg6UCvFGJ0cY7rDu3lr
FhC4XQrowd+7yYJBwuo3IZVXK52nRaB75z5RWH0bSAlcgiGYXq9iWCDXmLxwb4kvqaADtcpGBM9Z
zhbP5PELzOEnhHq8BXQYVL4R/euZQm+tvnqpRf1LNu4TbG7rrj3nBQuF0zDVxxirAVY9j0WQ6d1U
zVmRrLvpU9pgN8H32szOLhM44tIhiWmWsrPV5TponOke/AJcbrflhrSdTyeaWfEzDAA1XnawO/UL
EgvrdsF8wYj4Yenw+F2iAt+4Uzfn1JqORvORI3qfyBK/z1T9M0QYJDzFZ5mV2Dpcm9mKpIpo8ujc
1SnjJ/ktRCF3FTDZgFWyGZpy3WNgi3Z0X7e+qZ87X9DyUBtsy9pnX87Hi841APi2R3A7D3b+APnl
WQ53Y23dWFI9qn5mPl1Rl9k5j1RcsqxLTqUmwC6JzHc3Bj0Vi4bPwnPfZ9mPDAXyN0XXSfYrBzC0
KCYDdMgEkkuDfYvi24JYvuQu4dpe0zD0x50BpaVgomofTBH2p94jsb3kX6Ep3MKq2rU5Ss3A1Uv3
Uz6KWt/2VntjWziy7NF8grjudhjbsqgm69Y3n5pV1ubXwE7h55Dm+CLRrrCTbK0kbdnwbB4Z5+Ix
zJhG2NmpbmS1lc5UB97IDb6OItyeXAMQYQGoSTLUoemarnYRpJKbnFMc5WFZTjF7HuQ26/vUM9n6
n0EKO3nBmxJ7ZwQ0mqKos09xx/ta0lJQI2XHaogxNFvqJ8xMjAxY2NvcOSRFwx2li2I/pd91R/Sd
b0n7m5olh81SZrV/9gZ8d35+b1d0l6yTMLAghXlfElZfyl3bDz/VgJ27mzW5CxE/IocatYnC3lUj
LOPocYkERhw4kYuO4t7ml0bZauvFGHBbU9xxp+9c137Bixk/edjENrnvGvuobcyTh8Uj5tVWoWke
LJLDCdmomrN05XkEHrgTkOQBBhI2kUVPyQQqe4hvHT/lHnWGP2uukRBi6ZzqgeX0yOzvjUhjkGUH
DijYKkUlZNwoS7zZE0Wb1aWgf/PpADWMt8/S9iMsqlMbLpdRTiGR/hZXvKmOlTlQM4DZcdlVPmjt
fsx59WIAiN4a+aHWRrZtdRht1x1cXy1LIDKN3jDID/RSk6etzNsQ9N3ew96Hs7Efb1mIr/uGT0QN
b4zcU9Zuq/uewm4IPeOt0ZLD89twfCCMI/mvAEPiZvwUBPXOlJEsk7BKJkDMKYvPJ/Pw6HlleS2b
6RlTaIxPMEV11aQ5OIOLkyxutvbkvJhcaAena4gggCO3BX1zJ+sivJ0lR3RNoTmKNjwx/saYATWA
XO59zu6j6ChN7GL4MIeFvrV/Agl1gJXMF8UIqep85is4fO4T62t0kupYuWRyzgObL108MpUdHmGC
3Xu4JBHFrMfeXrqtP/X8EE5A8LZmEhUR4UheaOpOT+vJ1Pmsw33jQxN992DfQNX6QDrJtxgAgSXJ
uN6gvP8YcZoG9cDpx6DuXOXls+yb9lDVFr4lO7xFjyQtO9QfC8ocqzvmrc0ZHQDV0UGU8lEYfVUj
qWDK6NLpUUWCa9Z/X0R+ncz4wbeHN3ABaL7riUEX2elWB0sbY5jBpRU5fwh1O55ivSnsyDwuKSSh
yLxl+vFLMWXBIPS/+/JrlgO+usV8lHmC5wzPn7YqqiuHcXUy/fEI552K2scuQYFM1LdR3FsOsgDr
CGdYRNTPHn+mMUUnDr0/xhJklbgHL+MRp8Pg3qbIsc0ByQ/+BPez7S+XqOSONjJumGr2xFaXSbm1
pX20fTZWOhCQZ0+d7dLcFaF4Y/dAbz2bdW2Bmov40+TZm5sXD0W19DsYexB37PmtKPxbmuF7cx4h
6HLLv6tZsf073TN4ffFr3pGewbvhtt5GiYlMGBM5WDBnKswUqcZ8bl19H61uSLg1X5FbPzsAHSYs
WTzV584Z3kqZHUPi6rOV1CM8wtZT8s/33eS+4A7fLJWgD1fpV7mQ/J9U7X0FRWqo3mp6y62aj7h5
D5bmj16s4qrautgnmRsotz73U3uwdXubL98+YOz1DzJ8gWdwebUq600pVFk5uy9WesKI9orrCnJE
2myssKcl8bGplTZagNXtE291vbjyuYmf4yV+6Gh9x4G6Jl7N5binArMnY2WoTnqI/yUzn+xwE4fL
b7tUO9VZx7mngUl/qF2KFY2xStpUrqy4G/HVXZabah2atdkjNGJTKLwE0Vqa4uiZRv/dtjHmCgEQ
vux9pI9NmI8uKI5iFVy4m+zKBfCendiqZZjf38ewGoOMO1tJHMYIOPvQjZERkdm6lGLCDd191cp0
Fy+UiB5f/tXpMVozv5rbKGIpTpJNsBjLJTdZ7Ej9W8ewDk4TFYHDusqSKy7X0Lul1lTbAkZg3KpX
WJct8uFN1DPs1WMyHJu5+xjq5sseXSxeXIFZZ4tLx0TKUx1e/SGbcNDzk/V5fDOKCxXwtK5LcKvn
6iw0OreRxY9i8dOVuxXMXDrE0E9BkubragLb9BlimUl+UduWx64tth349rFN3UOZ5P1pZGzuVVth
R+2ze1psiLLADw8sML27hjhEWXclliECwmq+SzN+VusXWM1s7QxO7ATsSLSlRC+yb9IFTLPgvWeT
2P7VIUNTcVPNdHgODzlNuMgt071TI0gNh5Mx8/2DlXY/Os9fWS1RGzAhNFpRBx+uxU08n0evfGY3
FduY1xwtwXe4r4sje4jHBEdU6IgmGNryEe12o6FVpL0zb2rNXBNde6Uw0Ke2xcPAA6U+YobMIj+C
OZPwuPZvU7s8lbN4C51JbY3BPNZc4ptR5tc+MV9mzGgDMqPVdDcwTV8rTOFscJX4pYzvyeQfLCE3
GDsVodS8ByNCRJ2bL2BbYKxo56Hx56tsaIdNce82JaAr8USxdxNxnzJBLo4WMuq6Qz3ZTCN8yQxm
xE+Bbt6wv/xVWx18jyp76AHfsLDMcg7NK3s7CZnUuX8jOC+43Js3GfNtVCOiCh8PVS3fSNaNiz5J
976cfirmf+ilTYpfBRvLaOOXrjAIdD13mUc4PQaMCn+m3I2m6II2Mtgk6ersoGN2BBrdXsvR+8cV
ZbGF17FBySMxGZfD0yyflwHrYWFQLSqsyi6aME0qnXwlT4z/WI927BewPztJTL89NcRqyeiL0h1v
EgXQJpUoAvxQ4WD+AF4wAnOaX9jtfWnTlH1vk06VEYHQ9ZHJ63/Mncly3Mi2ZX+lrOZ4Bnc4AMeg
JoyeEewpiuQERooU+r7H178F3qr3RCpLslujspuWZrpKKUAE4H78nL3XzpsagHnV3i3f0ITEcC+n
B3ecyDPKF4qwYTDH5SYinmsLYrmdaL5ldTBXSaSMfR38LNEzIHknbFbrdq+L6XpU0VVlZ+u+zEwa
2fX5xxpc5dPA4RWRUYFMYkIOvahb7nLHNpB9sk0A06x4UMN5fm+K6T2aZXWskrzZoH+46qF8C7ID
cgf4oUnQQ8GRNlj1u7oo70eEWGthmyYn+uBy9Mc7CT1BYGccavvOo/pdTaRUnBUyvRib4aHv1YWu
550lp5eoxyWuAr1nibkMSRQ84zR1ZwwcRl2kiQS1CaQC62lZKPvo2eotkIDjnKOtNABLRfllkm0t
2TAbNGngWH5FJHMZPhuFuHZ8mxOrNWPHH/Q9vlqBJS9/9838mUh7uY7H/C0GfGDn3UFbbnhnuv1L
bQf9KggY2ZS8oUPY44F3QaZbgbfL8d2vm8Y9hEaJ0KFRDDB5n2xWtqIg91NKCn/CgFtK/TS0rqmV
463B4TUmCBhRbr0LjEUUjanFys6rzBlxUqmLWVjXpqINnE3uPgw5q+ckbuKLOEUqeB7AwJypZFGu
Q2ESeKqYLGOv5Zmj/epyyLvy0dFW6Y2S96JCc6+CblXRP2AKzWKd95dBwbC6HYtm2zWWRXOd/mHn
FYBCzBezrLm9Bg+6gy16tN1t0WFirGgl2/7P1KdthHppRJIS7z9uaEoJURfWNcX4sz/QYEGH29jz
j4bgjX05Ti++z+IpWA0TU9612KktHA42a8wycAgIIKWBR1aRP91BABjPGQjvi17dU1bjfs9m6hHD
cdak0c2ktdB4ubFs70mnLQv7QD+9PaXK3setfBc+3mPpDdeFM2MTZxsda3nKGoZ6CWHCBi0mi8Pb
SvbNXSXdU9JN29rClFg4jx1ThrPWa2+LbkQZE5IqLbPsxETb8PsjC8SyJNrmduoZbwKsmSq25ZL4
wZ0xO7To3Ktg4nlzfPBgOOCf4aPUmzHW35Gpmhs7NY5t8gAUAbs2ocAKq6Skt4/Wad5wSO9XJWeD
TUPb1KPQ1IoT++SXT4M5Ij4Ia/q01Q5XdbHO55jEDmTyPCQ/ujwrdqyeyD/cE84lahZh0eVSbM5O
cpW3lFhNrzd21t/JhirPiYp25fvBJo9RogZRcBXgOJxS/wGP/JE5JpaVjMNEFX0Tc3Dbk+qK75MF
SegfmPqueye7W37TtqgWPCP5tuwb3VY2Wq3pkLq0nZjCBvORHhH4fQKENmPa36ko5gksfbihebkn
fPxcG/U3kYWHchpo4Np3aWuZm9KVD8jekCek15UgK1LjmjvPjO6hDiqiq5oxWs0SPWZLn57Wx7py
8wQhXAOpIUUb46Z7HnPmH+1xYqqkmReTp0mMs8riNzPAvjqA8aCnSZhpqZz7sO4RQFnhN4SHmxn5
MF0FhngRwsN+SS2l0c53DH+nK2kzEnO4qSvkLUt9hWBmqIChYYh4pnVDbhjeBU4myO4j1Xkr1Rnf
sZl+G5riVEbyZ4qOHJFW8ubl+cFDPcIBJAfJ16XvoraJdYyu/Mx/oXcP1LAWR8TR68jQF52L7IMB
c3df9oyYLG+E2mbr57H/Nkc9udVTfMjL7BKfcbq15xgheuFdszFcLS+LHnixU8mpOU1aFM3Jew5j
Y0O6DmJN91jxd3cVY9di5ixBv2IpHYKbfrb2ImQQ4C2QiGUyKL16r4Q6tMnazov3NCCNjVGDiALo
syNkxYygJqSWI+OGw5SSC+PUN5471tsi8Z5N5M3rpRJUagLgxISAOtlfl8kMkzKC+u+Yp6Flww+t
9L7O4Lhb3rAqERobfpIy4i+wcVP2r2z3qJvoPM/FI0qtlyxpwtWy32B8qwWK09HkNGbVayuRx9Kj
akL6ic4I6XZV486Lxw7wKJ5K4Ar9XVOMRzcw/f3yVxkDUTdgNLai7uSmYGlDh3csBfdwEXGb+mx8
NlA0Vhk4yMRDcNwW853VRle8FPlU0U7vJgriEhsr45dAg27ono0sO+DJ2NNYOZojU1YLwysedSwg
xTQQVpTuYqc4EovqrOqIZDhigN5aErBoQ9gblOFwFYaHojD5+bCgtGG6H1PcSg0PVwhABEMZ9YrR
FGys0t/IGSgmfRgrMl9aY2lx6+I5Mehn5Zim+8G8U3NpI1u2aYQU9U7k4ttgpd8GnwFstQz0DnE2
MUESP7yiHA7SCXEVxenalRWjaS4lzyYaSUZ0sEkWRorvnHK/v+wlhWc7IxMJnUsca4yeNaJiTiBX
uQ1YkjKvEPqdzeyG2nMv25A+MlEVs1DPU8DsoHeBwkweeqit6EtkQ6XKz9g0qfwSotSQE6/quDwi
pNgAjfg+1RMHXP8BWRrySgvRG+NbVMjPesZOZuK5XWkzuq4Dmj3sr6Az2xMe/OdJUiOu3WsjrjZF
7O78sjJ3RT3QXuzTnefPzNSn8Tx21R02GYz2nnjBff6eFuXJiNFlyrjuty3TQc40NXBdJ76NaKKR
ee9MO8IRw1UboYzsnztm1Ss0PTRQpeg2gGUw5dqkC/am/hHXub/699mD90XGPx/YwB//ByP4gQb8
71/9X/GE/z+yB70/5h5dv+Qv2efUo+UP/G/ioOv+h3AlvEFN/9IUtsNv/SvxyNAWYUgmGjIhbFdK
Wof/hRz0/sNRrq1IRJLK0WAA/zuulL/PcyUMQwZOnm3+u8hBsIa/Agf5poXrWsu/HEJTHZvL+xU4
mNuu1yhvJD+QlhCCJ5rjrY0sXOJPqjxCuIfA+amMBpPE7FRYkCfITBFQdauxVlWnryBjGStncN77
zoqPNVt8Cqhp63m4HRpLnZOZ9+RYk0W3BG1fYvhyS5h4t4snYBWT34O0Corv1dxedCGGI9k1HHHb
qGJroC7sMCu+8gqPhO9ZELYzTjK9Koz1rCXdQcV0u6ehVqh8aeixvkQUy2dC4SLLJ+feKKgtfgFL
Xv+Lxfg/8i67LqK8bf7X/xTmEgX1C6NxuWVaSFcp6VLecdM+3zKBwJ2fzkOnbtGzQwR4O0V0B/LW
fuo4gukax7vVXhpM5LRiaE/x54dVgd7Nb3aNQTvXw62+H+WAkicdOB4EeITt/BDnrViNVmXvxLy8
tb7a1OV51qG6RgGAmkzr66qgcgnwXpvivtDZuJ8s8SAK+Y7QHoMsnmPnGstXcewYpWO9uylq+pRZ
hjQZ198CLcQK4o9xvKuc9kfFwENQxWl33k7pFuMLk1Wne1a20RG/XLZbqUHt0QduqvFyzkKSWmNv
T2qiwmeh2ZNr590T82sTGfGOKmNt6lOTVM+y7I19MXYYMPDMtREr4xTL79DGYggZ+LEtL/7e4gfa
4MSCscUoj9h6WE0ga14RaxM0iiTGbRvcMp66SBq97UyDgxLMbg7M66Gvbs0+iwCZhfamqu5tTLh0
5+BhjFP77pjXsRNeFu4haHDRZbazJrLxJRG1t7LF3Z+fCAn/88sDIdku0UaQHeZJ/fWBsGszKzqs
g5sANimGchJ/hyC8weuDqyqvaBGlcIbC+c5wy6Pn3YwLu2MyUgz1BsLvckCnS+NrpVrYW2ORlKtC
Qz4aO5j4i9CwQoll5wGi8PhaJYL4VP6Pv/wMy3v++aF2WJ84W9oOJzPPXNaJX8CjeZpnvPuN2GgD
F+PUxHQ1HHTJunrxCuvW1+M+ygIbnRnwu3gIbkrEJ2Na/YxGFazH6cYuW77KKca0QublZNkIezih
Fxxqh/77kDfbP1+x+P2KWbg0ChuLxGcpLOvzFReEEif9CGdkmkDfOOazEc8/kVuheUbtkJn5q2OM
3VlOe84yi021SAe8sI7+cud+//JdbZMnp5YF3LSXlfrXG9eXIdhUeDKkuyLxlI5+zKr6FnvL3z7o
42/6/BXxSQ5sB8e2heVpsLa/flJe9kFuz067iQtMGUaOIC1v0dZX9XNoRxdDumBubJJAtawuo0Jx
NQKtMw6Aw2QNLBu0dhKNt4E4SdyLNBH/tfdDA4bp+09L4+8rIyna7BjSsrkdlvnlCn0eoKAs0WpT
gCWLWb1A8ZyVVblJopqDIHMBjFPuhnxZXtj5Z9jmNK3nBwqWdyM6/uUB+Rzpx4NMzCD/cACE8+v8
9s00RoArra/bjTPhHKmQ9PnFy1g5j3ObsdU51NvppuXAVMYF+/t/0Yf/4U78vquyEphSC1gPrmt/
fZsiKAlmjg5/GZZ7ZxFjPwYigmlcAP2yh6mymX37kDnWxZ8/V3zhB/MzawE4+CNI0aM/uzytv7zG
3aiaJsersNGy2RcDJ/Wuegjy4soV5dYPi6twEzjDed+kAJqa+798+rLzfX5C+XRHUbc4ytOsiZ8/
3XWGIakam8lwXFx1AyfFQZ8q+KGTp6+1Um8hLULfyx+EITFcnRYASByWD1UsLlwOBnNR/eWS5PLI
fbkkKRWKJAoqLbX9ZV1r1KxdHlcaIMK81S1YFaCfFloxREfPKGefraDboyk5yWgECNbh2I8vOnnj
wb5YnuKBOTzDeSwn91Z0UUzyAA+CP9C9LtSZXKVXKY4SYqO3RFrv8xltu67+stT9vsToTz/Dl9eq
bbKw90HqbMjIZFTmXXuqfeWb3v/l6/ucXL+8MHyOi5pcWqynbAafvz7HyHBeyJnuQFA/0K691el8
Tm6caveDyB/symOgI94UTBeUtmvTgpNHAxO3fCH613T2zhNmjv8vF8V+RM3lKEu6X4jYAMXamEYY
rT5vQNPX7WbDupgKQjN4vVo53sZJt0/D/HFK3GvVO6sm7O6nnt8r6x1j7WnMr7HAP/75sv7hSZcS
HrhnCiFNnvfPt8osmCcMZg+dLzZvW/To6Lgumr64qhEe//mj/umdpsgkK5VvCD/o140uVqnHIbyr
N1GCjFfUzX1p57jRU/zRoMUWyYm7T6ueKRAm0zPFgXYdaarOv1zH7+uplpZrsarZFvms5pfHw6uF
cMYYTqbl+ddi2gbhPhjvPXgkerp1wvoV1ek53tG3P3+u/OfPdVzh2nyocr+sKrRcgZlNNYCFyX5z
y/w5M7DtIJQHtFk9GtAjp7G8GvxqTTSPS3i2ip9ZlemoS7IfnIo2oBmGZOyM8c8GlTLy6QeJHflv
9+eflhoaANwdpZWpl5jaT2vv4Btm1VbIbQKPsXmPuLp8LItDMuNLyJparEJTvnXCucagTYzNwBja
NNBLGcFmXshUo1znFgwsz70WSfca9QwA/nwv/6Fo0lJ9bIcm26LpfSmaMEkXFUJA0tX94ltOf8oy
bydBroRo70tRPqBHJhXIKJ7rjH4aCl8Pt/ifr8H6p+VMKc26S8mseXs+3ydWj6wLmoA32ix+oFYB
D4JdgId35stqboZeVGttEbpe5M2xtfOtDzOUQdF5CsoQNFV/k6f4T0oTbmIfi22FRzlVdJtGQ/zU
OXzoPr6hEMJww/Gbwad/ZRQ10ljMxrTFJB6mhbzk4ZqoYQzWMX9SMhHvbd9a//ln/X1F9bRpWja1
IT8nWsDPP6qpczecbVNsykF9c4Q9HmDoYEzSuGwRm8w9xII/f6JYvsHPGx47r7Oc6V3FO6O+3N1m
kE7XxmjkIaQC/SjlJrLnl8DCt54jkY/aicSQebjJJH5fmTXeVgMun0sUbW5d7f58Nfbv3zXrFhdk
Oi7mK4aan29AHIOeHRNlEsLan1zAm34SXcKXQGPzPZ+CSyREnNQkgoLBoYPdgyscL5PLjNmylHhc
IzN6nAIPm5m+svt38t3VWREPTNxT+7sTUM0jWzpB80RGFuywlb2mlY0fCyQwXQYwWcCwsvBHhjkQ
Kvdj2CER8fSRNuhaMCZVY3/bBqwNJrz2leN538Lgqmy4RUk9MCgeGIc4VfKAgzBBJTWtjaS+mANi
Sdx23Sc1Xcr4Ia2C6z/ftt++RNdkD6aIo2pdzpVfN70ZzZBV4J/dhCla4TRHsjqaMIgciFAq2GaG
hpBUIvJ0kuAtcyp7Dz3tpsSbfQZz/d/dgP51NVpYrkmjSn80RH4pKsOsjXtmcYu7bW5WdLpeyhKE
DAMcBiv4DwaBtp1+LhJUC5DaPHToNnT7/uebslRqvz7Yy1UooC/a9HifOAZ9fpRSFYksMrN5AzAv
XYNceHVVtgvGaudZxQPcFruG8vznzxT/8KEWjR4iOYRpcTD+crobSwB+tkiA9yLpcuueh6QmIGmk
y5HpB78ddo4A9O8sUqnplu+Ml+iHaPW9NXop7CgbH05p3KPnukmYO/7lZZdfX3buyXLUspZzhvLY
dz7fEzvWbYxhilltNl3pxN9EXgD2586t/V2Z0FIYTB3TaqhjphPWGtLhKpsQ3hjEMpj+Cqk8ZAw4
Gmn16szZi2G2jPJj2JoCS0+smlNdWoc/39KvuySXzAmWZd9VJsntzpd6bqSP0eRBPQFiMqzVmCDR
HAN10PP0KDz9XTPHgMiTT6H3lyr6tzqCT9ZM+peDuieU5X5ZjJPJQPZrROOmBSS/qhc78SCzx/It
trKbKWM9HnVS751ZvLRQWXU1bhF1vGb58KhIQDEcxk+N7TMyGhXna30ZioB22LT/8w367Zz/cZ3S
Xa5RU4d/PJO/vG4dUld7oFO28SzOIU1/hQVtGw/RTdBxgC6soxGZ53PQrK2qKSlA6biOFq59+EqG
c+DcjzimDFHgss/+pX6Q6reXUCxNbP7HxracbD8/cHSk6wJQ8LCZmuTnOJnisnMQubfKfBinVJ0P
KHIJSki2jvBf2A8Zqfh1tCvwdu5YpqCpA30d8q441ngHmoAXKyuxIoRpeaPofuLwCo62U175pf89
Qyn7t5tr/f5GU0QKrViKTDamr09Bl1Zo7zuj3zSbrunF1m9QmfTMQrfKLUmGsJKfsPRgHvjEZ+Gj
A8I71xeirsS9n/rbHqrJZrbwATdRWe/NADKMkQzQyclEkzHsyR77ie2ht0Na1NTM+Ps6Iz9HXOXs
aoi/yjdSZrxDtfhcksndzeibwEJA0QgD8uqGiqizUexGlY4nBe6SdwShTl1HB7NANxVl9M0RjFhs
ctzGOC302qzM68lk2oU9smO2m8/YxTxzF1mohWJaAViRiNvsQkwd0xCdqlzGDNrg6mjSPrzR39Nc
PQfWjYWqBsjL9BbBGcKMUiVPZisuUhO/jBH+tA0oox7OWzvN35DZFi4aAyGzLekNr4IARaKJtqWa
70O/uHHd/jEr+5UVW+LUCriUMwo5oMMrpxtwdlg8E23kMS1laAeBE4ygK9eIzYf1nELmHJGHb4LS
g/VqkKDVKnLL+xxDee9t0FcZK2tQK8MyfcgoY0xFa75a5ng7AuvE/syWZKvx2HnSODhWeJ5JfVn2
PKtOIuFI+EV9ZbcYVSkkYKnQZfVNMQIJDrk8smmwJbQVaoLwECwCQ3jp9VlFnseW5kex6sDwbwQa
oW7m9vuTKo4fT0/bQcXGsou9E8TQtgsbRn7C3nmNPWxhuHWPf1krvvZ7XJMHmUMHnQ2oCr9tAAas
+tjuPDgNiN3gUX4baxe4RPlsm+NqdNQb+LxbNzbXHCWCyfjxl49flszPezI1Jvx7zUdLx1Nfjjxz
FWuF7bzfGGkHpWq0KOAmu9q7OLXd6yw2QT6FdnFMexSckM3FlkF2veLAevXnK/no4/x2Jdp0GKaZ
yzDty+KeRXMOQjolwMabol02bcwApFDfS9yIrOxNgFbZnpHG9nmM73R4NqdNbmnrICb++wRPUYLz
xK+T257/Kl0er26omyvkSduqbIpLYHuIX72BzLoRhBN2AR4eGJBrNL3GJoI5BPnLeG/w1+MBXf5i
PbaXsnsK1Sh3H+/qkKEWmS3wPqIOi503bjoQSachtFd5PTuwhcJrzEHdpdPtArRLUMf6HTkc4y6q
GTwXmoglRv+HeTStGww9+GT1sSoqbwMisNoFLu+varroL0X8P2xIioVdKpNZnmdi/P686FPETF49
DKBOROVvVI312rUvC6fg8bdxPkr904vDZG+h6IkHuTg33Y3qHH2CB6HXVnyWajBRKBtAxQ3d8JdG
r0XD//fnkCYvlRhX6VkUqZ+vMEQbHfg+DaHKqKyd3wxiZ8DKXaqwfD8j1a4N5wZCTXhp1YQJBPK8
9Zxh10/T8M2Okm3UduaV9ElTgKzMTziiBpwtF8Mx5qUOx89oztkxAPrBAZoSgRpQjJV3P7RGtvKs
utnFgYZMRM8Jy0G7dbyu3JpUE2dSK+yOWfISzSRL0XyMzuausFFGLMrw6SAbq8Z1vwzse8JZoYls
8rBlTfHKGBpu8DrN55xyJi9EdVbS8Rn8Nt3ibiTScYZB12Hq+9iC+w66fhB33iaesHRkM4tOdx0S
Q1EWRYXdgLIuC6HV0Tzyt+BDeGgS8h3MEhq6Q0BOaIXXzqyGlTRKUMxaSTJL82GbLt+hMEaU94W7
mT0jXocF9dHgpTub0IbLKlH7wLUIKfX0SVozY9104JWPETgBoSrisbooih64xXiUrQkhHkLbCiHT
Q+hQjSUTOc9+g5WmLHuUX5F8w5RhQus55Zl+mwA+bvs5W89Vzs8rY5omP6ray+5tmeZ3Xs/EL/HW
zhSLywYaxlhG6gpCabTBXPatXPbcjPOnW2Nx7UK42R5b3KFBprVKA4g9gYzbVZNj9Sng95Nl5+Np
wXX+8XFxzXkT48xbaNdQKFpT7KAePc3hE9SP6caQ9o+8aaY1qthiTXqeWBV8zcBDI5RurdnsGY5x
5g7AYqnlkFRU8XwZLOCBqHqlUZd/S6EhwJu4Ds2pfU7K5LpHWMNSlKXpyJNgNhcxvA80OR2qoAI/
qZon+FVvJeCDtyEIeIrIPA14qfQsf2BFUdswJDFFq+E6kxjPgCJe4cXgrAsbEol7VBxQYeY3LacR
7WLktc30QRxtK1tMoIS1NLU3wzaZXxDiEkMwWPYLuq0eBEHc4mIt0WvNoTyJSgYM6v1j0wTeyQ3X
TeRgRU+nTcCMdBVLvksOTTyBYXicbe9hYCg72wqsFowPiqbKXYWkoTxkyEkH5+Skzm1cKLlL/GIT
ezWRRBHUiIpxxSZr23GXgVC2FErzxI7uswFhNzkbt3Hl3hT21D5hz+TzvEtABHxOoYdbmtnUFyU2
Z8e6N5JA3SRFSlRUyqNsZf7JkLl19CUxdiSwjPd1SbJElYwELbrOhd9lIxkkrK0aewiPD+riFpzk
Otek0jFMyI4J6vQzZ5dMifE0a/+6j0iRqZ2mZAwAd83ppicxQ82rO2Peh6g9UKcb56qbnXMTCz9l
UXiqCnmLq0098Y7LwaOZ5SfZIbSmas3xLcQd0j9lKHr3tszz49g04I2gqllOtvYqvH+Q/MAc2Teo
hbZElXx8S+GNgfZvdEPj0h6Y8xsJwGPUAJPXN2dJMT8yuJe3HV7FWKn7Cv/ZYSB9p58bCLvDYt9j
ieM4ewJpN+xDU5zUQEIAUi9IJMVETpkd1KjJsn/9SjTZ9yaexLnV0HmBPWT46M6gOTUMGpn/tT77
Iy/IKpmn9HqAnEKimwMMA5MdgdboOYdjzEnizGdMf8Desy2z7oDWGOZByaIaLRVu2XgEuGHwMQr3
OidGYwnNqPetxTdQTtNlOjmrqg0a9AbF/qMUmzj4DjGloF6iF2s6B2eW6sVe4rRQktNIGMKbtcLn
2ghpsbTn7uj7F0EDdSKBN4aKbKxBmIXVlWtl39SSrwm4HApVWuzbkPyVyMRn13Uv3jTJE9bmjq04
WrucyU728i8V+afeG/N9WAn7aLnedp4KQnt6jRMhD5wLDqDOhYylffFGoWGbcr4I3Ha89B3+FTAS
OMcxedG0BQnM5FscKhaMOycR1mmC1wtlKrxWHgKK3kxvIUcUC1mVEObll52J+xh4U7kd3byDfhaU
T3WBRcVoDgNWl0vqSewLY2NuAVBUmKi0u2pIlcRoGlCgxZSVu7mkxGgHZdIrHdlWkhDnC3/J4CMX
wkFDH7FDdx/7C8EdGE9KczXJx+tsxrdd9EjOHK+8qdzgQdvQAtI6VgdjEbMGM2odKp+SSC24f+GM
dgQHD2A3WZuXsjRe2Md2IyfM2cFWNYAuQ1/hX4zx0XU4C+kIwaExEHDDufzJ1wOj5bg7VZK2Bsx3
ouxAoGL/3JkSlZwR+/MxJz8uZYhEi/PJbqEbqyo/JwcDJWANPUgvCTOU+ZPt3bFDKcCk821sxWhx
OczS1srHwxiRcBJ01RtElMPHAUWCdUvN5UhTe/1VJlLUu5jfOJ6QjvSNiCyxph+DB7SlK5n1u9bh
DrZRCGbHdG7Satppi2otanB5jGXAMRg01RoKC7W6sEjfdqp6PxfIb/2kOCWNfyQ4ZVhjyEt2zUxB
0zUnGm7Jyeujk/Sq2xZT13aw/WqVijeoqEdouAv82dg7ehJ3ka2ys37u2l06SCAjLdRxP9YOGpxo
aK1bEuf2U8/lkyMEXwj+BARXsfOgbQKXBFLPcKcDATyczHD4KZtGrgMMUKqyjyXObNBcbriLGXhj
ejigSiUqyXkrrZaNuczA+nm1sR2qIFybESe3uQFeXEE2W0EQ9mVaXpRZ/tAG04uL1J4Mn8JdKdei
zQpV2ca+fTYqgdkTTyNqGLodAPCJ+tHKRyaKiXEUGMNqpEFG5vGamtFp7Ku1WYNK6nuzwhNVf08B
94cCGVqGPEegVVGEz5xBUsZ0Dy+nMxrklQXngVTn2xKmhFeX4cYpxC4hTgErHFBl9d3WWXP1cZYk
HQe4BOkrNao2Nc/Yat+6TEBSd7yD71bvckaM2zhZv6X+YIDVvYR9EB6lSylpjoJFsy05+zbT0bX9
QxO2akM7GsdYBjguR+2E0IxUyUgSTEfM2SGO51Ofurjd3fiWNLTvNQGmZ1VPRkVVFXpPeARxuGbw
iKcLHbKdyJ3w8XLUYjwOTeJskqR2Lwf/qUgqhf5ViF2H/T238uNdTn/5vkrIalocOER6kZfQzvWV
spYYBZIVlXwlDZdVJthTfrB9NwbC6CgH+8KYdhtjy+tco7ibtLgPDbI7i0Tx8yTZtC8m9U64WUYy
Y92TaJPA4BsgcoT9xOK7nLZcvN1nwpFYSGqomsJBMquXYjurEvicozqFsc/MKL9Jc14r8wGzWbnB
L1psSsrBs6L0jZ1XIJNmXJ0YUXX6eBMltPozFHoJQWtTH+3CYekUWzEMsiGO+QEXaUjY3BXqewxq
kQYHEUVLL8Jt+W8KPB0YqrvbMZjvipDER8IuryofD2vXya2UAAq9cj65YJNAZ9bGYQwB8Ova4eUF
p5J3pEv0ExE0HUPZUif91mq9R8f3QQrhkjt1hmMdZApH0cRLfGL8xoQTzNMIuo1MNxy/VuhcSzCi
cPVDWCXDNO3o/XkXvRN5p6our2wdWUfhGu8omvn5MvRmdYROoFTdtpkwk2oPrpPFxJj4gmhPzEDn
J1fIza09+69ee7CR97n9VLopQ/XErrfkJQSraPCe4O3gratVdq2d50phpS7M1NrN5Ax1SXeUlReD
8sez3ybFw0jUx2k2iM6xgxkdooZu4vbT+cQLuQndwccJjS4xrQx/7+n6KY+6GPdnwamjLDcNDOGr
wsA2keUb7p1zQh+qSTqMnsYqjFeh9J1d7Nq3IROug9Ez6eAoyTZg0CiuaZKDTXem7TxHeCVrh40r
6W4/noBK5Xt/ah8co30VQf+cR5hYsO+zIynnzopuu54lAuY/tk83xvkX6AnTmi1JYbnm7FfTUk3D
rZe9Blbg3EwKAJvFuUWUPkL4MXkAwVQcM+AZnundhSoGCDJ0JEr0/nZu5EGM/rcqJijAwkp09nFJ
OJSNNYPYtwQTKdka5B24trWHGNPYF6FFUmY00TUZAJpyh8oAmSV7p85T4tbmzF93eG5qIzhMDsEE
Q1UHx2junozCmrd9TjuD1MzvgcH4zOkxCQjwh1uiwrNVGvf4IGp3V0K7bSjn0G3YSITiO0NwL8PA
GiEM5Ofu1A9Hwye3ArdEiE2v7LIOci7tOFMRqem4rJOo+WG9mFt/GsrHdDWTFnsamNCs7RGaAxK2
hzRzj2GsvZtpyA5VHMIJjqDKTxXBi3pwL2JaNTd5nV/MBseGoapYqZuIMt2R1k2TI/NIp3w9WD7H
7iLc81aZN4EZ2Fh2/MepjJN1F1rYF2kfunNcH6qC1ne/dV1lnxtl8MOHAH4ma9gwqFMDRq/jpuq9
6ohm68XPkmTX2sOLMissFXWTbF298BVsGpJGrHd0fi3wwpe93canhqCvxBH5vSHn472Odb0tsT6u
ZsJY6yy4UGid2tQrtnNePvd1DQg9N5ud1EvJ7EV3NH5e474lHZRnOmvkMxRkE7fjQWSCrKaOzI1u
SH44qIPPx5JHL4/Gbykx0GdOMLg3kLoOPIPjtgFYyf0d3dvxG11VeZ6H1KuuIyBeOT+ZJQJ8J5Vx
27d5sUmCcWuw0LpSzReuTdK20bbbznoBB4U2mMjvvpPEHUCsAzR/W881FWecQdgu3zE3ElwRPHYJ
NnQvam51XYU0GgJ3WwHqmslHH8q4PxcFMBiy9dBZtPVjUKpm0zaWR4QAwOUy3AU+M0JFKCMoZrYG
EyYT3vTYhM0IkHUVhw0MHewruYfHyUWhORVQlqsJkIEpHLwcqJ40dHoMmd1e+EiZW4b/YNolcRgm
Z24neiuz9kWFU7iTjE2w57R3nFyBegu7JQA4YLM1n3WeYN/s7EssnyYGSA9Vbd8/p/DeSscR58JM
EFpjsS7rwtjrTt30uCTOI49CqCuLS/zHAwyi1/9k7kyWI0eyLPsrJblHCuZhUb0wA2zmTDpJ30A4
Yh5VASjw9X3g0V0V4VkduW2RiJBwdzqNBgNUn75377nQwR/EWBi7/DWbG2eDKIma3/XWUCh5N2bs
MsBJ+03TGXsv10h4NN7Bl3JVSJXP6R9QOOevbtrRLPIqC+gJ0HM08RsMINhys9zflPMtXd+JLBsa
kYHt16g8A5IjsFqCOBy2fee0MM9hYPVY85iZkcnTathER5AzZqI2nVe6u6UcXuoZB3YzrvZ7vXwy
/QHSJzKawX2Vg3rxm6G+xcfVgiQJEuJivaF/E51B2BIHamL8huBYjMlTpaZdq+Hqp8okRVcZpwVz
+zn10021JmAyNRch/uSfWG0kRlqQhIPTG1j++1cv1hA9StKMyGwtz1mvjkUuXmXDAScR2cFqcedM
JEdsRgV82qRpB6G5B2kOTTHDqkoAaBut8UVG7l56kjS2Izglo7fcLXkpeUYDZ7QP7Ln1rqchuXNb
gPd+dm/BUNpbRAn4UNFPMLMey+ULrXh2J6GvKUTtPJ/NDjEqa1HMRu0jDEJzC6OHKj2cSrzgcewM
6MvJvS2JmKmlvCoyKFlxrTtbzZvvl6HfZ6l9z3H4J6l8F4fjXy/T607pB33VCgAMa/Rm30KocHr/
inP+TWn6l9LKnswxgc3t0mBrEfdbYto1itmECXZv6kbsTXYOq5+xLRJanqJO0nDOklsGp68aAeEb
L2t/uqUF8h9HfwNh1CvKJBwdVgVy/nRbfmq2PKcLKyFkEEKSZu9HT4w1l5EMTsQYNCAn2rf0N2Ky
mHd91t1OqQwAaSM2EFqumFS5XzE2uXMPbKgVd01lv5QF95KI1Sn2F+82pjB3gwK9YJf6UaPceKcI
HawzSaHKxGxDGmpPWDvOK8YhF9h/QICliwQDNEUtKih5nfYslUsE5vQ4dwtBQB1Vg9aR05OxxR8r
hRaosWd1WzDaYetaLpoepFFFm/3QGeY1UepJ1C5E4s0ahfbQFqFwkzVq7+QZ8VmvPEJEGTYbALq6
9FiZA5TOsqeBuuAhJiuxsHtzPwZZOHn6sCcjMrRHuHS9oX3aSfxlG/UIGF0n2bX0PttawTzwioeZ
bFuVPJHe9gKihpGPYCpo9M23nRo/RXyrFtIfu+CSeKDULEVABg79n6Cs4MoOxZOM7YMdSHrFRPgp
0Vn8z0zAnNUAs5yLg92zK6RyrB5JMfjwRHA2HGHeSZczCASt80w+6/sxB6dpNMNN0dGRTQUeaKbJ
eCgA2E9UN17R/igt1lDe59UwGJzmCrQKjREEO7JzdnWDUq1sph9LDDKXifczPS6QYm35RQzfuA0k
m5E0bJYQnMQRO6MPm2KAKGjnyZbchOLGVtWOYyJswT5In8YCG3/fTV/ge4Oz5+nzjmwROpTu6s9k
CMKI5jkv2jG0IeUcAi37jt1sP7SABmucH4XXfGsjMoplX46ctCTpSRutNMuQ7ue0kbFzplmXXueO
Edle0j5zTL0rfbwQNWnMe8CX+6Zzx2sHP06d7Y1Zfx+sAqBOSgXlkexzHqdPOvPNGWKCSUqngV3x
OJrQukepuJMH7ZANoD07pn9OC22MPBcGr0RRM6JcSITU9r7dShIpptdfE20toAcVgCXYJp0GTIKK
vKXrvqdvhR2piK+hO2LgGUlW0t3pJ8HnCxaE59ike59WcwayC7JnwgO4SXvnLpgXwoy0qK/5QIyJ
6AlVDXunHN+V1h6x4xebsRMcfGlEuBCTWGzZIiyfGQSIIG/nMozGq1pyfacKkL5OStyaEJAwdUIH
zTS347cnAe12BgDTrrvDT78Fj79k5snrmUS0Vdug1UqeDAzY9Uo+b2a2qZ4bhi4QCKNS7frhISeQ
PETST65TZtymjf2Z0LM2kXNbDhmljYdrUgECtVzmnx3vJik6WGMz7ZHYecOjAPwMt6MZHHgGCXct
Z8QotfLX6Jt9XiQ3FR6aMkWmrel2v5HShyDitk8208mTpaPdrIbikd3its/1jHEaPITZAlXtDCpC
icdJUiaM8xSI916/CI63Euicn8jvWnRcwZ6MmCRrzoUzIp6ZGPUgw9oNRdFEBv0+BuzugZLDozfg
b5C4CbZWO8ah06HAwtw+J/Pa2KWVXBImtx3kT62XRB7o2D6tZtDYuLx3wxLkQSWPRVxXOyfA4oy1
A9w3ydClQ8GjDxhVrN5Ko7Klr5LJi6vvu6ivEFZjpRe7Wjg42sryIOCYbFL8wKI01zFOhViRH8BM
bMrpcdyTVfviZkJFJB7dVx5JzkucQz1kGTGQsx2Flz6Bqir2mmmX56F5FH3XXCGj8uTb7JjapcmK
sz2NJNHat6WzG/Nj0kvx1AMwkqD+gD854RQH/d3Y1+gwIQ+Mpc+UG3z8hvMtnHHMzl4p6f7VFKs+
69pggo5nPhyOlnFWpfbTyHTngNTzLV8ScnJKRutW+uBluX60nGELHmU+9kOvRxOQ4YFkPUk0u58h
vUkm/7OaYM46SZzufa9x3kzHKg4T8KXIa146IGdscTR2CLmnaGpik9mosekMAddsSX7EVXtT1DEQ
CQpeI8EDrU0+woe8ZyodWEd3udU8tG1JU5ZhYDbJwYFUrQBrXFDmE7A2ymM2DeYhIbQhLLDThezg
n+XUU5myxE2cTOmd9yDR5HXaQDVcmwazYfmXxXgZaKjDtocWUxmDdzEB1AryZM7jtz6xbaCBfKga
niVAQ/amMC3zyhHIaDo7+bT5ufO+Obu6djDZwfbF2MEGyCoL+TXfx26WJCIT4LENBkYnExpoi0vU
QQragZAvd5mAkVycE8cl6Y50a4W9ckjKB0NO4GWVIkjKG44Wd4WPJqMnEQQuIt2s1s2fTBdRTIWX
aCXFLNXnkCnIkBJd1CXRg/awyOa6TLvDrHmfdtV8Kx0LmOTEW7UL0ONGbB261BuvOfqsw+HcTXBT
0+ae9CBO6kRjDkP8Lnsep7GIYUCIeUXqlPMxuKvydUqTNeMVmCnAuQkEFwFHMdJrDglaWdMWJkN4
XyhKbzoQghq4RozEvI/OYQaLMQNxrlzOAXgE2GgNPtgaax2knwAmAmbYbQvzmlhTif+jnVY40pu9
TPEdyWbYvvXgKDWPcjVNbxpda0gekRa9ZFpTgd9ou7EiN144hn2SmkHcHogAK2iuDSLRDtxg+ion
GbZpYSa3+LJIzbT8s6vFEXk/ZMXGoNliIxq1+bns+AF6ha3WyfF21b3XRamPmrkbtGw/Kumy1m2J
1FK3Cp1jG6TaSaEO2KRePJCEWCCC1tyDvpj6o2mOPzjhi2Rw7gbu9rgyuAEb2vFgWIooSIHttyV5
lYEc7EivIOCbOhT7HDTAhvWLhEz6URumcMTMZTEG3LTWKRbsPIwBLcBKzuwob5Gy4Mk4t1TL/qRS
kOKU7UAZdo0xNE/zRDOuh0yG55W1JisfmMfnF38Gq4A9MrX19KFzktdfq0VpupyfYpKytAG8u4ff
Nale4dj0D0nlXDQjOJZ9q26zFB0cwQwNite0244Y7zep5ewmLzWZXSYMxxkF0crKoipBCiG8Zqcb
1Ru5cILTC15F3vJb0PrlKRPDwckn+2YgUFcjI4G/h11zv7jckb90GuVAhB/BCRuCSEEqWeDF9Tm/
G/W30d61s2PRRUwYuHrqYDp1sE+b9Fnmy480aJojpdubbUwA1HoDpgjZ9TSceXz0DDt+nR69Pjcg
Q/Vy7T3uSiPzbue5euITda8SZ+DEbbJH68Vrm2fr595hxDWNPCR0yIrcpZGhIDhoW+dlfo7/aKFB
n67H1L5BkAb91JGAwkpVHjX3Z8sWeGORsLJVTueQiJbVq353wxln/izn6ruA+eRanX4jVetfkTbL
Y1WUDHYCEurW80AKZ9BTMiUwxH7zbYLGciKNjJrCRwh0ClMyGmEtYHsk1FEEPGjbm8Ik4tZ2lxd4
J/7smQADhXGNOyzb19K7kzM3hwGim1xgEOXEayFgS8HQg7ouWvKdg9x/qunK7QHpLptY0P6zYosA
PPa7zeBKjyVq2uIjoAxVNZytfB6I7gTNbw2oDGedDjbbErlOodzD1pawNPw904n6Rmtz7t66BW45
gtWM3dDSQJF06LT8KXuOs/7eS8eHWeow37TptRTZbVEDPSYIA5Vev8ZDDvlz1xbP0nbOc+2boTLJ
QRoVFm533rpzkZI4RCQ7OKwdhPbNkhWP+JKIU3Ldb9USikDc+cnq86fE7n52zsqGzZ51uoBsoPjW
K2IGbZe3KwCiGY1NZZOs3pbEfhtb+8XuvCvVWe+yLM8LMBjG2/Bkc8G4Izc427XpUVeus2Mlh79T
Wg+ttzi7tBIf7NPIQogPRAOp72sHxrELtomj+0q1vIcp9E1Urb8BfQerML0gfr4eRgazJWIRyZkk
0tr+pvGoDOllG2UG4mYKwtQRx6KG8Q/OndRj8zhVxn1LUm5NRjVVnfcpGXsTYq5tTK8KVv5LZElE
FkusNpbL6alFXL5JLAaVtpkeun6ArtqRtRzXj4lhR1J53x0AEL3na0dLpXxZO5xKX/GEcn/rfFaT
K/ZWnKhwEdVNSmjTxnbKd78Vl8DEbEC8sG7K4QQiQ3CJ1qlXeYUr7D4bDB51YAJ7t3+xhtK9kkDj
OcUboSoQRgOah9XTBnqILGqvKG0sZnEbdMFdhC1+5cqNNxqSnE0genvrZgnisnmfADy3WlNxiMtv
hBncp1kD9J7hRAUGLKzyoUaVDZCtXg4W1PTQsFGmtG1+Y+N/Cn+553VtaWkLWTJk0MHMgnE/ra8b
5YDAJkXKsFEkOJZ+zjTmRSVGvG5N9XGob2x04MucHYJ6vhDFAiL0OJQ1KhBDsVFV4ZRj/bV61Dwp
MAJj7E7tiNVfa2hcEVh6B40WkKFGMaJPlQo9g+no1bRSCKop39g9q7glmP+0tKSIo6Lj1BIXFQ/l
89BTpwYmPSZejwNwGMRDHA0DT6oeo4ZKZvEyUXkJ14NtlmKxSEbSOcll1MPE510uvrsbdAa/Bo86
VYxBBiA/NZMGQgIBYapiO1uP9JKg6PXMf3J70lmNg0vGgV1LW87Q9HZsRTKISmhDp0sv6YaCqJ3g
xEHhkUfDrO97w0bcVScjTwABLl4G9BXDkXc9TnKOytpAjvLDsQxWOtLoCvc767X7DqsGks6Z/nEn
16jdr8CyCIi7V7L2GGmUL5rvsHF2WDasRF4nLrVWIhNrN18Kjl07rW9ea0NtU8d6gCNf1vm+SIZI
wLPb6QGm3Bb4IXzgUv8iPI6De8CxB60DPu9qvM8W98sj6Vkl9WE0PFINfPHhwn2e+mPLSZwuFUuq
clg5CIzd2WVH98jNoUG4W+CPG47WqF2mJ4xZD1B4ryE/MWfWkZnJObvqXZcybK5PS92YkVP0t9kA
DDapJrrEa6dmWW49juVQ+0J/peXIfIuEtiVQqR/a6xwDVuhWHJFijmHGUuAOTQ9p1RKOyIFl5KOC
oOURC5Re+c4yHBXNyLwjz5kZpbvxSDpb/JdmQJnVOMUeqDSnG1oeQ4uuiDFGc0MkldjMddqx0gPq
msurfIEPOrfWWyGgqQ85jgcLQX6LQd5lCGasKYmLDjW8dQgLKcRBK1fQes2tXtbjp2if/Ir5FiST
7OBluo1iYAbFOOj11lzS+UiClvSRyAUa0bRFsFwXhgZhm0pvHjkzs/0gg29FBFfhGn0kGFcgGTzE
QDCzIXswqfIiUQEFKDucWHZW7wqTIh3/oEeLdSbZnFq15z30OasnE9QttdjPUkA6ZMFho576lwrU
8q/6oWVc2zC363RU20GJyaeBHcPDW3p7S7rmwWk5+RSkRxxNyQwu8+bp02fvnsfiDj0apYTVfbka
xGlPQMlwJEG4mPuWsPTm5bbFEmgJypNeBflWeB2mqmZNLfXgGyPcJRNCXoNrvQVQf1ULji0xKinQ
U0xANYeynwgARMD2h+/Kn6jv3znW90SvjFt7Tte0Bk7DpGVvWMcvMs7fyQ4AXgenINc7iMPMbdoB
XTVz4QNryb0+qYPvikdZ5BSrBpd1dEMfBHAi+Hg9ptDT1N5IsnrqLj9ItZyDoTuYvjolsQdTNnBu
Pbs5tOjC1xO82AWDTvXZ0hrL3jLT/0gtNpgAKZUuYFAJr3W2SHv3caIDbOsnwc2HqLGt9rXd0Voh
BrnlMkT+IJ9N6DetZ4RxIU5EmO0Q4zAohr1WBHdTV//oQMq6+osw3Md+nf4ntrgn6BKVuccCpptw
71P04nj4CSZr5ovLaBmm6trNR7dRuXeTII1kcNgrEkbJbfxuJ0XkeVk4VqycAwVZO7OKsK+FNhk1
uc5Zcen0a80kmlMxAEWqjx6H0e8JJCjqHXN4quz6ttPmFzEOMAN3Oddx42vtZ2PrHPPcN41m4TST
P7CiYsHTMFhtzSs4cLDyp4IEbTastFVHBvWpjN9UJYlHJBq1fTA6HRG+/JkK4ylLgh/trF3VC1Pb
2bosuSgOfpAcKoE1gIMLJ3px3Ul7uHC1trkPCbcs9UurE3NsCXSCyvzuyklE1mT5xGZVBJirKcBV
QRdQgrQ5jNJk2ORlcXVya7IF/vhfSn2SIn/9mrYfadITxG9zrvKdQllCFJgBTcdAfFadZrel4DKq
Rz2BAlG4zZe1YHfo/UASZ2M+mytW065jL0yttTKdPpFkd6+jStFLZAQzpekhQLpxz8l4Q/XOOd2o
xpuahiDzMc0/+cxaiPAkqAHB+AgO96SNIFVGCnty+lZgb9CFXkuW3pIAiU0MGH293ryDcKPnyroW
QG/cCtrdfrfcBTG7L8g46iYbpaLHScY3HCJERzHundUFRN5AxiycMIo8Le8qO2EAb6GDgZvHD2hz
ZPr1e/xFyzFZtlo5XvIlIjXV3ODcmOl+Kj4uSc4HKl8CNIv6Ji5dELeIKKg9YZnmPl3zzCsQYMIJ
tsaKXyqkmCZG8KYJrqVGhCqYvnNuIpowZLVnZNwP1q1KvmclaHZK04jquWivyn1jWxtyHmPwQMWH
V6EcdXgDiz9e4kY0W+EvWWgO6TN65mI7pJkKk5wDjOPpEcfilf5LZFWGoHybc/DRQVRZdUMNgX4E
xpB67AzFTZdle6AQe4Lhp+0kgjmySuOW2AsTlSkmkiVoBWYl95wNS74rg3mH/qs72Tt0M48p2raL
rAaENemo70yE0IsM6JT0C1Lk/j3t3b3Teum5FskJl9xrkVCttIjRsEPqYathhqkx/mCWP1qNTcnj
4Ko2TfVlOUZ80weAgK0Wh25cdI/MrJ+GqdEiNCkY8VR8T8OCY9bQfKRF/52r+d0bIV/JodjrPJ3b
KiBFW/gDhlQ01aPAXC5kKu8wAjLIM+2vMXdpxTrnouHps512lxB9dF0vL66IF4Jts5e0wDeglBMW
DvO5bHE2xYrUHYLsm7M4KMRZxJFRwLO1q+Dk2BPDW8ymE1JYTFvlS5dN3JR+Ox7A/fpXTcuuhoDh
NE3mbTcGwUGk0xxiGyFphplN2BfNtBtt45M70A//MFfQOt/bTCbobJ1M4ptDOhsIHWNGU1rSsKGM
wBs8R1NbHaRICDNpw5wQuzZ2IwQQyWlm2rNPcZqBwTuOCgz+NJRDtIwGsX6lcdKNo+OT6Jcyl9hb
OnPqQKpqj3KX/kRyVTWQXLXeuc4cwzykmf81gzXesAplYUUD3OaHzw3jg1Jg4sKHuuk5N05wlZHQ
SViISY+6Ppsl5bSTNtx5lFZnYTGxsMBBUQWVd/RnHA5vRmke59x+JCQ0bKexfsgxPN4pyRdN1KpU
5eThifzbbCGIOkNWbew0nk9dynWVP1AEzmGbo+2vnPK7pDvqzPqy00FfOZuy4cYlejhq+/kj9tp3
U/jutjbAH9aGjz4L1W/toBqHek19GAxUxSSgcVpQNKKcN4FgJMscwPA9nT2cBQZ9ivnKzYiXGVHp
bio/e7OSmlyW+N40cK0FGnFVRdznD33A6qik+WZ4FPRzZyOWs+dym3vpF5ptM6qW9M7QgVwNlL2D
EIdxCSTTRikZ5DPIyhLCfmyNzFtMPehTxgvnj9CDpFQTOMnw+6qTVr2tgOJvFzvYerJ7nx3elkaI
iYGOLFql9pZ73079ZxNPJe1kitmMjlvP+EON54Q6dJsXuPobhsuT4/8oRvKy+1730WkPl8FCdQ2S
fT5KCs9MscPmbRdauqz3unpjFE5XmoyR/WzQDMrdj4mrbFh82JNj7BmBSGYI2NCLYUDltsCVIaYQ
/fojytkiajw5bANN3afODjckJ50lbEGChUSq9XvP5BNxyian9Y5tZhIu+4wNQFoOyx4lPY4i9LGt
zZfOaTqd5sWY9+nI/J92CI6/qYRx6uk0pdDCLut5KHPMZae6Z5QQqPesncBAQWbutZO0H54On9K2
z9Kd8mgg1hk/c39F/C8PDQaSSXkay9x0VdLaDpulxOjq8w6C5Ik53ybPU6Iw+UBU0h3B5tIwq7wv
X3CfrVpLyYa+Qn7JTjK667Exi03W5bTJk/4tHtITJroyskteh+Yv9SaIhkgXwV5RNLVJ1O/0Rcui
UmqkZSMeSJok6qoS0Y4jbnmfOBadc1VQA+rQ6SjHiS9HCkoXggFoVKjkUw8Cjl3+GLo6GaNGe3S4
rB6lM8aaRcIRnhjK2MGbpL9GjxxzAv2qbsKFkAxM4nS3+Bp8tw3rKqi35bQgIexu58JhWl0lZTRN
6kbE80fbONqxCxqDvRwhSu7o9q7PR9LOUn/jIV7ymJESLDc/aWXZXflTl+1o95bnfvLYe5PpNDnq
Nm8wmNhJfxmWzzQh+0VvnIQ9X1DfOMVlKmZUBNXCiSM2dKz1HAGNemuvE/g48cAW1BN3Pt3SY1Cx
7s0cy2n1Lnun4/sS/kUg1NR/O6N3lmo0TiiRo7lP9AfNGrCpFMygdB8svBOo+96FHSyJ0b0bBE7d
ZLGSUz2D4hYgAX8J1bI4nh66ph5PCCAqVo2srZMr2PibxWHyPPf4x2PAdHZGEgzy4tccD/7OitFN
z+XniKx8W9ChReKR4qEc5J3poCPpUffInoaHqSPtN0bzmtiOu0UjB1LZSIDj+jMbHxjVAC4ErSNp
3MF+R+U1qACSMMWkmMt3SygiInaJdhG2ejW9B3Roz3T1RsJkjGfNXrvmrkAJZjt8MtgWVo3kL922
PZMlqRMo4AOLo7PYg6tjiIfYBUYj3oXZtGFtN6t7CNYzobHIDeAI59bdVK9y4VJcRiL/Qs4vW5Fo
+qYRDlIZnvu8+BZad4BeTX8+RkmRquRjYLjpddVrZSSnhYo1nj4DT7+ZToZbXRVuj520G+9U0Fy6
jEIn07L3LFf3WL7OuCV/uL72XGDHAa2U6C4ugPFMjDgpWsZjr/VfYdthLJq65bNht9yKM4jFfqdV
Hd0/Jd4VRyW7+E58csWYICXvmkFzzJmQuKCUE9rjELxmaffuGfJjTvoPXekn2yBmzFIrwrsB3wYz
YITBno2EJZrYtH6xMiqkcctC72ckrpu8LI3gMRZT39igKduPpX4eAUKjoSk+bJOAi2H4gnMRFTl+
CpOhV1Kekml5NG35AgSVkQ7zI5LAdr4JMVxf7b/UERzp5nQOHefWdz4zmkFe1T7pJhlf2BLujMTj
wujv4ERYG9r+RWXOvU3rQS5EjaXshWFq4AEStAOvA5rqHHcy4oVSKwc2XXX53uO2p0+kSEpV4/1S
wqhbr742srEkfNK4UvJt3azBHTH2X9A+kDBkaPa0i3G8ZbvaZTuiZjlQSyQ99XmCKnGf1fMPmBHX
XZ71B8tF3Oei+ufsi7J8KvObRR9sCOfTfQE09lqJ+jSa6B8yTzuOvflZ9eQJO1PLLM1qKNQnBXfe
YYjloFWqiAO2FHer77v3bDz4k2r/oZvr6pCWNKtSKW5Ma+gYtbSolRex/2Xe0PIVmtk4D6L23SMG
Lnp/fa02xbgQxVGB5JNKPtiJtT3ktp/RYJItHex7I6aJ+UuAo7Tgy+i0cc9gGgY/4cUM7eNITXXC
fkWTZR115CNv0WcA2RjEy9RFgPO8xt6e6Xq6fzKy1D/IVclfq4wvnr0yNJH57QI/sSMtyN5N+nVb
kcc5iwnQdUXiR2STKr5VMYMP38zu5zYdD3Wz0IbUg0gbcy0K6F2FLWJT2NrZ8ddSM7X+cnD5LDeD
w0E/49h0pl40qewyc3dyTIYSeS+8nTdoOFe0SXAv+LtO87ZZwXlo7j6Ksdz5efUWayBHZEIloatF
iwRtdSLj2bIHO5uORom+berhuvfBzFNe0JcpEjbINMijrrbNSE7WY8nQbuMPWcNxFORpqylmVtjc
TG+w9p5WRwEeQ1Zn8RRb9PAypqGRoezzkiCd+XujtP2vBIcVIYa8xfVcfYVA/dUqO2kWRh7d7KLJ
zUfa8+bJmpqHku15M3nJz3jNuXO8S2z4D1VVE5brZl+qIv6r7nEx0iF8ysvimrbJbv031lhNyuW5
1Xr3ql8TzpKRU1sW39NyOvYpfXME79Eo9LVPmb0PfYvNpyk03Ccc46SbuBH9D3edDdl2NvL836Kh
IGfcr5+MKW9Oggk3bPY63Q8s3nwnQsRMFGt/f1l+wbn+6h93PBvfGx1bC6uV8dtlsVFpk7i5atlG
XzuUTU30YNBy/mn2AtlD1erfizMloYMaIFiqa5re1L8VKY2jVz63bsOd0dDqb8D0usXKCEnbbTUd
0zK76z3z5wQMn4klk+l5ZXwhvQDoB14LXbdFlgvtePe7aO0P2yGdG9I557NPf+UekHqO60rU57gF
kDv2/8bcvQJsfn/fEFRRIoDQNw3jNwe/pdddsmBfiAbbvTaItSIMPnkbSh9zFQqmTSf4Gf7+WuPI
/9cXhSYEwnr167u+uzI6/kQ48ZxFM4lEIC98uK/69mvUMU3O3ROr+rSt8B5AWgAmP973a0ov05kz
MZJ0gurK3KkKkwFNAQ0I8cY2fZbGKgs1J2PyWZ1GnYBVXQ+b3vzSOleEXp1fQXDC2WD3pMPr44Vq
caHHbt1kZRKVsTfupGep+yZd9nJhCdY7NIQJqWBFu3cCZsRUx2LnzS94pl7NimniTGW30T2z5k7g
RK1LWdHQ7TvQv3jd497AQKQMFToy/hGX7UX5QXVJuiegZh6xSNYDPEHMVMEOmtVCSEpKCJLW3jNr
CjZFcSlq667zvfMAp2zbP6OPEVEcoGmaFU0PShB4981nzgwXNwq2a9xWVKQyCVOl/aQbkJstA8qG
3ogb33SVdQ5ykCG0U8YI89cNAXXXq9QKVGtxbExF0FXmepfrePGCH25/xUhhwFcjkp1o8kOVGZxg
mvpVc3Bl14PunzX7WZWC8zXNy8BX7paA7NNozzBdZvmGgFQ89f3l7++Zf2Esew4MV7oXgcGYFHfi
b7dMMDdAIKeuYZtARq+Ipkma4tlfQy0CMyXs0cQMlnlkE9nzHb2c4ki1TNwARrw5D3PXQtQRqwPE
+wQJJf6iUshXr7A+xqyKlknZR5cJ8jbVlnI7LyrS27T5NxytfyHPAM0xzcAEJGUyX/J/ewsjf9Jm
dLkjZz2m6CgZO7s7Ty3lEQbtB0froHekzfHXlVs5+f9N5RV/xev/9sv/9f+k7fNNPv6L0L//aq7f
qi/xt+B+wP788/uX/H9I7TfZ+P4L2Ru+ybf/+KoldLv1Lf7nPzZfZbYAIPvj946f//mP9ev/D7Pf
9/4J0BkyecCdhlVvvRn/L7M/+KcJvQLuJxoYsCf8CTpZmcKJ9/lL/DXM7cBvgf+ygwiiddc/cv7J
UM2Ag2foYJ2oaP7x6/P6/fP771//x58A9LzEX1Zsvjk6dO4klmxA3b9z0AYzS8CB4S6RGk7waYpc
huEJx64/XY/bP7aAP7/M70iNXy/D6IouKeBRluu/rtEz0vCAvpzYD5p2hm7O9Hpdb8iG8g523DMi
Yxxs/3Gz/uVe/fOL/guu99ercnB2eEmLy/nbqxa8NUpOqlZQt+gtYEikYngJBAXTDLM6yE6ui7U5
SbvTQBRta+0DDiIMkW/5BHSGpfDW8gF5vXbDUYUIrzKkMfxzGAjUnvX7sf0wjOI5kMljY3XkKeXI
38RJCu3H31+936us9X2gGGWDWymMpvvbtqoPfov/rxW4nhG9uPHRT7XXv38J6396Dd+3afdb3AyG
t/75n3ZRA2OUqQIl9pOff1FKhsQSEEhkku6S7ml0xViyi4QxMf9pZofQN+vOKEBfpkF2sRnotELu
FjyfidffdzM5VKibyNjKKTwbawVHcLg7I8+OeuXcmfm9Ve7WK70ef7DH52HvYsMvaBDJwAn/zZtb
P+g/1yW/LqBBLoWjg6X3nd/Ae6ntEEEMDnTvlt61bKabGGfNgHHPzemkWuTj5Z+F711bfIyINhHC
TVej9Pbjmphko5ZGSNB7AbER7cFEw+EXbsjde7Hr4WpBrzr5HL/da6Ltkk3pdK8w3cgxxSQ70xFW
0w31+6s+1dd//7Z40v+HtwWak3VCB6fo/ka/06jNvZJCf28SWTvTO9mQPsbc1oWPJI3hmrSMyIT1
sLFowXqldWVW1q20TnkMusZGoCctgmQnc4z+/gf7fW9ydN0Ay8NT51qu8Qdg50/3EvK2oCmsXHB2
jSr2+GEWB7N9FJ1PHvS8K1AB/f0L/gsF9tcrcg5BrY0mQ/d/u3tdCf0mr1MBQ4aXNB+XRX/1nOKh
r/L7KV12zPFeE+NuoLmRuj3osDtrDWFcLDoz5ZObZQ8xCT4N8JUmqe59FAIyK2+dkjENPfk4zv83
Z+e13LaWbdEvQhXi3sArSTCKVKCC5ReUJVvIOePr74BO3Xtsyi3V7apu17EVACLssNacY945qbWj
qBKPJsWxdk/3AlYGlgllfIwbCyGLRSonijsvLF+/+HCXC9z5w+FDh7Cr839Yg3++mlTtnIq5odq0
dnNf2fUC/qxY7qw2NlYShh6YJm9NKWyGNeB/06BUObuwCjZJSUBVWmXj0piiPXjx4wB5ojPSaycW
3zyjzlHw0IfLbLqYPrpCtfvWmo4HTVEINk3xXo0qg3wyarOffybtct6ZPxPGS1PjZhkkL1xQoFQj
r7SiAaqtz7lvQaFu88geZt8iAv0kIXxuXLNPXnk84YtEkpQl8vi74nwrSXmD9EA5Jei+wH5p9uUL
NZ8VcAqVuVcVoA3nr//24Fpphm05VqoN2zZ/AZQTLa4+fR8N8ynTRrnrW+8q9MhlTm0M+L2JntTu
7XVAVW3VVDmO1TO78TxUjZvA7PANRA6AUSrowVTu6LSwTkdl4E1heIXiEn9bVJH9TIjKNsNaE6iA
ZjOt9ahnAsbJtOonOFkCaBiVyGfAHZ21cGjsZ0HbbJFVHiSSKjtNUgOuUvFWO/eBQzFOM3oETQEJ
lbI55ALbxUwhmDT7ezfavxIv33qDni4qq1wHhv1QWM7sxrvLs0kuKDPOeGlU9YblUmObliIaKV0h
sFFt8TgHbuNAW5kivSLLmzXSWwvyIsDa0nqEVnepIJmLnVKX1cpKHckgj7ofABIajHt3vUxrFCKw
xUuD0qU/KBbKp/S7qsBMi4+ZwG6X1/ZCAazLYjyAiihfERGsVI98bp22zEKxkQ9PrsYrutBQ6IFA
mhDk1TWpM+HPqI2+NeGV2vXkUobUHR1KjaX2OETK95yI31rk+8wxzUU1j+zJUDz0gauL/udA1bHw
zqKaOx3OsiQ9rLVay41keh3fiICuWIhoCbtWVS/jokAHEc/GSTAnEV1A5WyWYlqZpBqug7g/lpDv
UdNQANPD9pC2iGjNrltQw4zmnuCtl2Q4yOFy5SnMJJSHfnOtz+o4U4myJTuTBK1RAw60ODQeCvMe
1ftQlOUyNoS97oqHTHlyIoT1Og+YqMgZAOizjMCTjd2AMUBlw+kP9ar0FB40pG/WdhzlOs2JrOic
15jE61xtdujpXHpf+Bi060BMPggn1wifDDHcTTk1Si2kFT4/XpTmKejo5Z2maF8g+S9LBrxyJh4a
3JAmU8WHgcCbaqtJVK/AzyVvLOgJ7KbNs8+K1JzMm9Arfn4+8jiXkMP30RT6nGVKygXWJWUwT1s7
6QCoMzp6wexQ/BX3Ym+E7PnzhFcyMW/84q4YVPbulE/kGN5lCaoj24uAi8jCxQK1Jcu6XrUxcIQx
/0YrAK1hgHBHoRgZZcc0YVol1JiwcGvV2up5Gtob/OMUEE0bPTpBU00bXfksvBc5KAVhJM9DRPQg
al3Mrx3wnY7nQA29Q9boD6At6EiZwQ89QEtU10zmagfofKCoSdoPcrPoOVPgxCnlq65gAc7y/ih9
+lBE62A4tpeNoj9XdIthqU1nLZy2YRy+OZN1PSKNiklFMu9aIbaEOlMtvNaGLedKjrhzgl1JIc57
ttJZAxSsRSvxS1fozQqiKxdOkrxOYXQXh7zooX/XWvqwHIv2AeKnQi/JJGEeheYeOou9LICDLdKq
ffj8hn4ACr7fUAQBmkk5i53SxVQy+upANQEBQGkWT2ik72JQLKV90Gr89FFMR8UiIEtp7T3lalQm
x37W3Nrkjcve2vtRiEfPtrYlkZVfnNlfJm7BBt2SpDrYKGDmSfC36YQkQyVtnIk0XNj0KFXCWf6/
V2vlttXFPjHiB6/QjoQwQf3LNp8f/C/vFceW8JE18MgsHP48NkU+TC9hz6JBGbeN6B4U5lhHROC3
IH/oJl6szw/4tyldzP4l5k9EDiz7/jyi1Su2U8YlU7osftUBXZQ6wFHXu7RNhetgyooGeWIeQ5E4
TKcp2aAYWDHP/Go0fiCNv1g3/fUKzCRrWKaU4C+XTaK0O1k5LDE6ykvZSQEFwvxO89M5RcG4/uLT
z1DI37cYPHoCqsgMT3VMFjYXn95B7d14XlZtCkt9jp3Wjfr8auakTLbyE7DlHcLnp75Pn8CkvDQD
ykTfs5efn4Qx39QPJyEttojCIszKunzgtLICNKaUAIag2vt4CajldT/jYIuuQ0PegIggRkFSCvMc
kSoLNOZRRtmPDAQKDREKih1MILqZ7GRHdVdohbMqO+0c28mTCQ9Ut5xob3Y9udHQFyrEHRNx1xMM
ByMEPjz4yZp0Nt4nYmzmRggmSW775x/y788ZQnuVGAT5cVcvWqWwMx8pg1+YZxkw3g2Zdi4Nsaq7
qx4IKr5P3H1mEbyaanvDlHUvRh550oGbYDrlWpl9cUqX1Y33e+8Iw9QtVYNHPj8bv73n0jMiGnBQ
LCHk3TVOT6W3vik9fRfF+XPflFAIOEkRNl8c98MGkAM7HM62oZjC9zYv7jcShBBZV5FvjDB9abHd
Yq7qFmX1wPwQr6htnIYyPKnm+B1aELpLIe4KldRogusc46RXWExqgNFfnNb7iPvnY6ixz6aY4AhB
bpZ6sS8FNmnpFT39TZRKNAy1cWqhjABGVG+IHtSW+DBeyt7Ht2NhVNTrCndH3i2RctduOnpvU2wc
rTR/7HrWueN9wLdPQ32OTG1N/R9NSVvJpRrbG73unyfVTPZd1zxrIjYWw2M5InUxk9ZZ/b+fO02d
r7TgBSNOwbyYZ6hv+KVszYyXq9mkFrLKMAeonSIji6swgvMZPYkkR6bJNdcSGiwBeW7zRvypSYzH
0ExhgiF2/OK0Pk4yGn4OanhcbUejFPDnw5e3omzAdmSbtkbWqXsbLZyDfSys9fhOFPywfs72YVyW
9Aa+GvM/jHoGGPwZvj+X13SexD8PTiktsKwuJCVuD4GP+W0c3VloMnumUWow8O/q0rpKLYNo3H7J
eX6xZ/tQarg4gYtPj9VKC1I1yTdV3O6xbSwK+h/10OE997C1o6TA8vT5FZ9fqj+e7j8PebnesDuI
F/Rm803udMeISg+YwgOtuq9mlA+jynwczUQJON9ZQpL+vLZopURrRFzbxit3NmYD5AdcVrXdo2N0
UxMNuzfQtLDuo2Z8JMv0R9NBgrDlKiLFQuld4JIPFt6hTLnrzPT586vwIcwCNxB5O7ZKgCzlY/sy
jEXHRC6g3uUbNVFgKImrGsIKG9dNjTon8YBbhoqL7OJmgrqp0fuR1qoidXVMoObFNATrq5QcR6d+
+eLE/np/YGLrUmqAMN9rRb+NxkUCGinu/XxTFjjFKFMWjVxPoaCjVe5MDC1FtR8zC2BDeF825c6p
o+e8vsXe+1DBwvribOa79OFp+e1sLkoKkaKEIHQ5m/dscSdxKzEcobi5gbfPRxyDwngQaXZD1Xhf
jNUab9e2DItN+QXX+q9Pk6lJKnKsDCglXTxNmRymPnYyShsvwagv2trYNpqb+6cEx7GtUDRiW/L5
h58/24fP/tsxjT+P2WhZKntogpvSwWtnk2SP/R75MrSwr7IkvjrUxcviqV6JENrONrWKf6IHXo2f
Xevu9C/XHx9iUt4ffNOCbCIEvrjLfjPU4KIkpyXfTAOzF5mhq6ga9lVDd6H8YYTaNTb6ozd3+xEV
BleIp17DcjwQWD5r69aIEZ9V7P6DtNbG9IyBdikj/17pxkPdkFr1+S3QP6yC59eUUqzKMELGnH0x
F6eVRHpIvWzDdm876MVmmOROAQdR1OphHkT6Eg2EUA+BspGd3JFA6o6kGGhos4ome39tk4Bkxax7
8lt8iMp+tKgvTbz1INCjhaVEa2VOMG/Lc9G2X8y6fx3ffzv9i8dW9jFYsZRHSFgs3dh21gQqaIeu
y7aZGrt+M/037wkjrmlYFuPX5S4mGh1dSyIv2+Sjsp/bQYVtniqv3hcG/AjNWqWUa3KIN5/fJ+1D
WWK+T6zaNW4V24jLp6qmgkOlhw8ajigVhYByOK00v71CtURMC9AqhAiF9W1A/xe2we7zw//l9Zkf
EVIRNWvOGJufot/GzGGy4gExZr5RMhyLjeeCsXL9KlvmdvvFjP3XQ5FzaLFFxLulXqxZfewzAvkl
w3MtKOxZS7M1tkEdk+Ytv+jzf9wq0A+wzFnyzaZU/xBQh6pLURuPh38kUCIwSeCsmmRp6Bbg7WKH
a2vTlKkLinqZgVVA5XkFohm+DABBvOXnpKu+aNn8ZW7644QuhqnWLLCYEiOwKUNwXYlguq7X1JDv
Pr+dH5L5GKN4adBlGTYbEgoAf95PPIITNHyepi6uo4WDDQBhMGHZagx/A3U6ExISsvTZ1vNv6I/0
MnNrXBpfnMVfnum57Y02B/Y7n/ti7KEuJlJvZHvid95VFdL9AYaZ288VAQVD2eyJd92M9Kh8s99m
SNy+OLz1vvG6mIDmtFY2I+yPNMQef16GruASQGzON9iG+MA6pXDSaweF4n6DOWJRU8mgzK9tDEgf
k8YfndS3NdNyUVpbHPX3inEm9Tdc92P3pBWWvapqQZKNZhzoK4OvLShhIIJNFlA3e6FfN6VNwpK3
UmMowHxLz16Y0n46+iue810HOkeZ2WqDdTSdMt/GqrWGIVIv5wJWM54hC7qqkWTr3ND3mlVdUz56
CIKBVRZOCyM6FZg+ZWMeQsMDonavtpgSrULb12VKSEGbHG0vthdZbO4rjT57XDHjVOG9ieZsERQB
YXjqj1TXHwc4ExuUJQADfZA1g/pSRIeBYN/NCDShNlp7pxb1KW/1R2+kT9aO9nmkWOwWanYFOBbt
EMpAEtOOOIVHMtWD49Q3xQEi/qJtE7i3af6z6iO6ZMGZwPhpoYxGuE1aoR6TafglNqSCfTfIB7/t
ytsEjzAoz19SNM6a4S1fjmG1CZTk1bbwjWlY3kyTlkuV9TU9IZr2nelmXvpDxr3bKLRMJAaAdVUZ
N0VgkhKSVC/loOmrEm8mimh7b8HIsGpNuU6V/Cn0UOlmWAuwHRCZOZDqXVSEpXuQDuKnsjdfaMef
DXTF29KInoehX1Ih0bCTUVZBXf9GmC/BY0sFMKHmjIsuQUsFhRTuiyKcBYvfJjKBsbXOL3T4b2V7
JxWbfJaAHK2hwScOz2Y1AT7vckEzJA9RyKMnaqdh25nipdEevZLzbuJk4w3s2lrbOYUezsxw6sYl
qU6LGu7fgmfgJeuXFKbePGUYjrWhvjipeIhYiWejuW+V/FcBOIwwkB+JV74oW23sbt5pWzNALgyf
g/4+MGr6xvh5lz4g5IWUI9dA7qWn7VoZ86xwWHMmCEVDfR8J6z7M+YsK+UHJmnOoeCcrTM1VUXTP
WgF6uA2rcQUzE299bO0ZgGk7oA01igIXKPfIgZ+4MIyKEdaMNy1vxmKMwXSmE9yXzmR1OPUVFXAz
uMMHdI69qwZ5E9lSJDnhm9sNvYqSP2/MPayvgE7owsqbm7iKX9krReuUMIxFmVKDUfFuhUn47FlY
V2oAvWVVr5w4oVZewxPD/ttC0AMdgmvCDl4B8AKOTLD1l+a1SOnIIR3EHrHi78bCcubbFhvn1gvQ
9M6xtdR0ksohN0fJnoQSgTuL+8cma29GqJfqGN9noSpcSd4G9PFp0Tt1s7AIfdiVsPzzxj73CAUz
QzuPpnh2gGMM/mImXVpOAOCPPn6PR6wvstdMUktQpPfiqGjV7fg1y/I9+CbAYWy0VxMSuVwY8Gdf
2yR1ibBiMEpTXLb98b0EaHgKDMOMqkBbzx2++BW1dks9gNYq5KZv9FnpvJapthQguXxSZufiYTls
Ld/eQwR/COs7s4lpMpLwEWC8ZILkERjS+Kw43UY0lBnZekNBEercEoAqGsM50uy9lHKLrzA7GmF2
0FhPrPSRKKnMa2/a6lQJ1JmFnoGrBVPBKL4t0pHHcqQWmRo21NGeSx3ZCz7leCwVyjuOCoyLqvZS
tSVAMgAnfXWjR2az7O6NrWhLY5m29cGHkSrjqzZNfiQDOtvBxl4bT5sJ7wo9vBSHWJLe+hZ2YA3P
CKqYRU5UhR1f5T0vseZ0N2qkY2fKlVNv8QiVv4ZOO/L2QaIrmQAQNAEUnwcP3Y9/5Aygnj+u1AnP
iD8+KQyfsEsojfqD8aJqxlYLGYuN6rlbZUJ7IUPiWoyKK8zC2eme9mg0QwzR05Wlep/jS11DMt1J
R7xWjn2HaJKmWG0wwozcGAQUMqSPGguHjZzpSvCKK+wJ6QrPKNlUdXdThASxYv3ZDoWO3BzlYhE2
82jlEFoTP2OioT5ikWbQ1bjI8BnvR9vBRB3Ch5tHmWEwCQMlmo/Hnu2AZVNVIV1N2g91OfYQG9CI
6mR2N8BKl7S5FXDM0M74PpSih0m247boh1M4E2SMERavEb/6vk+6A3nPtub3G6guOb/cJAixNXH0
GCmYVvJseELZOeWQ5NmeO+peCU2MCw69OWZoKNNjEx/JP1JcPGoO44ZvX7dO6S36iRfc8yYDUCKu
OTRS5Vpg3ARSDVy7NHqCx2V01JhV9rZnLImkgApS9dg5eovZ2Zq2NjgFPBLyJ2x+ph/Jm0XVVaVx
+xh55ndo4k95TNfEsIhbAX9MNQwQL4+fz/UL/Ow19duHQvAdCWORnvLy4RCWDpDbuUWuDtd5DyjF
GY6wxQSC2eqh8FQK7XgGV/CsHJj/8+sG60wc4dre1Np4jPCe6TEVeS27dawxRbo7Q6IxIKo5oEvk
0K5QAtdGgIXsU658end0tUIoX0C/2vpH7piBmykmOTvxnRKbj6iEI0DCgRt3xS/VYUbqNAZkrXUL
rcWhqOu7hMmp8/TbECcRnkQPxoiJl1fB2RsYBSNM7jHRpXCJm/gHzVTYIpOhrTUDcTS+XJBmcbJF
f0ISsxJtyaH5PpBxegibmmf6lXZZQDfawf1QY3AFkTlbEfWXTg7dsif+bVVMnrHrw+lApxSiAW7e
xlOp89qze5ppr6uq2yho1gYIfxgHnIwdy6ueH4pl/DCODbWdyv4VpOHOMAKWPf0Cbdg8w7q+gvvf
esxt5UaArrTtclw0IweOdTFn5HBtDfU5zYCxm/QwgDHH5OzwSrRESqo1kPAR8+9y6uunqqkeGzPd
hn521XnpoxIyitR5etD6+t6vWVzFA2650VslvbVN05C3aerCdeUpWPNldA/B4q3nZVmq1lhddaCw
NqmKhyycQjebGFiJJr5CtH8FbVvdT+1Bg9m/r2xzlwVECsAK+yWSYGlzI2g+w3tuiDapxu4+8FNn
Y3Ub1F5M1GYq1ir8O42l8NImOmFpZgXdGQMztAzyN4x/52QCzZCOBGIPzOdmkW7ZdZKnwFZtGbeQ
wqdCI/8xjt1KFkAI52lEjL7rTdWvlL3qsjegdw1vM4jghMgDS6AXYxcPee9kmezpr08B9xqfoTIy
iUltEkulJhxxSp6r4hXirQI6HL+AruOkAwGHV08u8y65MW2kmYy53/Q+aVhlxJQeSOax4Hi7TsDS
OtA7VhniVoRwFOMp+emUOAKZpt8si0CjVj00zG2rwh9vrKjm7ZSJvoqRoeoWPFFTDO3es6I3UIY9
mXtvViFg0GXpsVHlMgW6DNiu300zXJNiIYSmQlv0jWgXFG5w+A7I/IW5IpIEfWRHIt3YniodkniC
zb+S02KCs78anAfJO0fXuduTYFacwtRuF1MNfQNJ/02bQ9GzWfA2U+wweGWHsCZiBnbCUQTouWv5
ZjjeueiCzBXRTxV/L9YYyqx+MIyLTOydKt73KbxNC1ye7ysPkXmMkAlknGfX/vLDG8JFzZuie1Pk
rRdhgF1NoN8BBzCQt4shvymL+8x7GhlTjZ+z7xyGO+jRx9G5TvuzL15mgJ1MIYkWrxAQF1K35uCH
VTH4Kw1Zjh9hNOm/e+EVahthELk7oa6cJNa89AgqfAfKchdKIJ1CbhJ1F9X1EfHQygigVtX2gVn+
NPQoMNjJ5I481Lp+pQzZ9aA/xFMB6LrZC4+wrzDeJGQWIiG9JnlrK/FKOHq6HG7xoq79BhaJGVEe
14+aERy1RNvWUQ73T9kYPGwxAiU1hiip3LRd4FIT2Eh2XdSY2BjLfaKPu0xbTJG6LzTnAE1ln5uA
eOM3plO2rcraxGMDs9+1G+j3JdF+hP0VWY5fZHIrzMgmgTCpEW1Z0GFzE+ewQ7KbNauUdQ4c661n
D2xezDUJOAx7a12ztmT1XXl+fd84Z9mWEIs9FHjGtW/556abjhpBqyr0ckN2RLIle7MMzrGMTlJN
520PMaUYTNOU0djC9TveUYi+aoi0xgHZL/HFPBhGd2ixAToNoWZOd2Zpc0RFVnT10Qi8HRl+m9DE
RRu2d6YoD1lQgFnWwRjky8LfNbxkVuzfdla9tQ12xMK+i43ySMzUt6xJd9KGsGh6z1OVfkt4WbXU
f1Bs40lFEqc/pPUxhgIcIgHIRyjfAVYo5kxPVx8RQ+xVtb9vJTyBlFWME+2SSb45nrqrQCKS0nLr
wc5vaiLamHfECH0rx/+LZd2gQu6F+mtBCGcRGW5LFutIytwY+sexBfsSBrdUMJnKvGUqCT9hu92r
S6EoawNcTjTZmxissGcWbpfSrzemRclYOEBACxN5gHDudg0eECk3KsiACkmLLjtXBWZaWYyZZbJU
zV+Wvs+tcimF2HWEa6ZTtE0mZaORBIhE0zUbE4KB8qC2SxPofDI5m5BdDKkuCAIMt9d0UorKQ1ww
9zokDwa2edMV8gSEpJzMYxsou74nkYZEqySZ9jgIVsM43psOrYthQ56jm7YEz8pqMYuDPDlCA37x
yxk1MCCql5t05vsq8S5A49WkOlFt5sILUYJKhcDNDEm8XFkKJ9n7S4CCDKM4nJk0YCntKynXnk3q
EhMCFmwQEgoLxxVRwLAP5UnTor1A8a0bGcRT/VDFO9SpeyfQ1rVSben9bDyZ3RmGvJ/YWVeWs+tr
chBGjshqrPF9ZjviuszI7ZHTGVmyzcLxWhQsJZlswakAo9DAXenG7Knn07FZKQQlgWYHHmErINkX
Wra1amBoyO4KOJ2+Bhqi27fOtm0JIkZ34dEItJUf6vQLd+6yZVPRUTqtemvttUC9JohNkrjNQV95
dbnqKUnZlb4VUblW48hVr2y8wmOrrMgFXtFP2qROsVkC8t1XFRsbs9jTHkAYR+ilgoe/ew1YHMQc
lwtNcLq1Uk1l3Sjsa4vnuperzvbdqfEJLZlcWjQ3/Ja1DmESpNCKlNcV+TxXkflc87J73PQQ3DZQ
4K2UGEQpVMRYw3LOaHanBceAgEl27AvdfyYeiXTcrazFpoKlWrB89gxvYTfKkgwxaJ93SQt3tK2V
nR1Kd9TTR2ztmxZ/bdfQV+/GfUromMpVa/GPKUG2MEmfJWxkqeDFTiJ0bixQp9JYx2SbRL5AMoA1
OQxXqGOD6N7K/TW21Wjad4j3FKG6Zet68Q8f7kVEluaMbyPMcJUVoDtlSTCf7ioelaNR/yEs4WZ2
C6S65JrJTdXlz2la3ZBQPlLcV08MNNR8SE1KMSqjx2wzfccvRrxPihT4qAoGrYFLEsgzTyjpNH66
KaKdgUFagZqeecmqVrUVUqBV62QHu0tch2MVs0e8FHjgYqLsG5aGM1Nf24ZFvraVZI2315vKlY7b
t5rg1ixUA0yM9zrCT+R5YLqjrocm0BvvtOwHKRZ4SFZg3BampyD6PXSElrSZs1LfFel3KABnFmdH
ukf8M22DNYE82wrqQwukyycQSw3TdTAUsKCNpSrZgPLREvbZGbQYpzFXJaLYJC5cnoKNCn0PxY0r
u347mc3Kxzmug82yB3Nf1Apo/XbhDdVdUmcslTtzWcegxFNkpaVDymR4FfsTnjZ9QyzGqjXhPsXh
vZaCjtS1XQNbri0GEijFda9QKG7yRQGmkcdgrZDFWpssbUNolqDFNTj0arFGt04MARMeDTCvAbOq
QUcZbbrj2UobWSPx+UROmtqUbIUBRhshM1RikAdLLU1WCRz6kqNoDinpDKCsMq+0jiw1UJqtEyMI
BnZiBoA+OvZ2V1Ppg34aSSI0MKasu7Hfq96vwW7veDpZWdjr0dNANkKxIb0hBdvdtZBYAGpDlHXd
wiaVshO3lvJs1M5eS8mQ1+WOXOurOg4PKV09v2W8B0eVMFi2HY59JVxlaxFRyZjI8IYXHOnxvqvy
cz9jB2MyGQqmBKBDb4mkYBwNJ4rIxDeqmIXYKSrDFlQ/vOrvRWCf4rZfBVTaCRjeRWq2TTJ77YXW
Tu9NN9FvgwkNLvg9nPpOnxzh8x2KST+wx7mJam1nk/bYNW/w1zZFl17DroHMHOxCytFdF7pFzFvR
ElAF/iMp1h5rjFiWhyQed0WknsRrVPYnlcvmMxf2BQqBoVp7Mrhmk42xn8USIQvXOCMWXudG/pHa
/ktd9vdTMxDd2Lqg+jatmcD2K13TnjZVYm5KanseM5UW+WvbuFMAavfs6Nu23nRG6OpNvm4g/kXo
tYy8P2HTdxYROPO6KmBL9yCa//2jitUC4ll87rS8XGdjWZOZE9B6m//r378GQTpQyP9PX37/wsWP
vP+aEYDBP79w1N9RMP/39/cv//tzX3z5/RslQlhQBmJHgaw7EJvaH97/698/Lv6t8EIUs+9frhqK
DloEy+rf7zGnnirdv3//j7/n4ltMfdrZOuuzi3//7XAXv+qfI73/4/vPhAB8d+NoM/L88Un++T7q
4E3uN5uySJjtAC6WpvWo9VZLlITSXOltdVsbiD6htoKr9JpfkGjv9Z4K/efdnL91zmZbhtQprDAv
zF//rUMJ57vE5YPcpCfX1dZAasR4r0gM/fwwf+k30whV8QDommoYl9I16HdqVgNRQjTa7tH4swjh
HYJBxN4P+Nza0r7yLv29SYmtBykNzF4hZ+XG758sB6PUkKS86f127Qw9mBObUSunMVNuAmJ9CtLc
O53YPObmvuvvwty+kuBzqu5lMsavumZzR/2iZza3oP/3dC6dOXlaeXPmTr4hL+1QlMa2KIvzEGcn
ond3rS6p73SIfihUdbQL7GID/G7739yEf0/hom9IbplSpT0t4r4vrw3vOoie7YnJndGq1KOTPjT7
zw/4t34pge9y9ueipaNr+uc9UNG160XSwOysUjcE9yhU4shE8hRZM+F7egxbOtVThZ6PKGFjUdsM
7UJ+paGe279/XHtExAb9WlxseKIQff15GqNQfKxgVrlhv7Bn9fE0j66ff9QPD/h8CKToiKJxwGuX
XlJfRITfTn25UWPlZOdUsM2mI+8zkLDgRbZrQ/TZSWp8ITB4V0d++Gj/HldedKR9J8gGnGjQ9DPW
hiDJF76dP9md1yyt6arpWJ/XqgouRGjXYdS+VsI6Ie6DtmSF+BR1Yy0IQnT7ILzumLoZezt0GGVS
UZ6O1ynBsNQ8ldsKk/GCEGEyTyHlYHnbKan/vZbRKz1vRMEmwcCADForfdQb6qTkyOTjbazZ9HGG
+lgCBc29HA5ekDx/fuE/DGBceMgYWE6ERpnyUogz1lqmZl2LNltBdJ0Mx94oT1YU3H5+mHm0uLzO
vx/mQjATt20g6AgQgqWKuxRiwSIPz8P02LL0DQfqRyPtC8JHvpKC/u25+v24F48uMVhOiM0FDXTX
3WTYfAcPvou3Jhho52XDOrCrLy7ox4FzvqKzd0hamJH/AYP8NnCSsaUHpDqVm5yccKbAfd4E9/1I
TdDeaAcCaOnhZdd11R19kX8bemMTx8W2s+kjScv/QnKhfxA7cDbCNvHEoTgx+N+f724/hGGvsuwg
Wp69bec3GPtwwfRHAmhZ6dsjvU7voACMTcplWS4oDtY0HlkTjMYA8gepOimjJORM2a8C6Fasp4f5
9S/q+uHzR+Rvo8zvZ3ohQsmbcNADXy03o03Jw9fc0U++UN58sN4zh3IIhwuBH8LSLlXJFB71YSpk
saGju83oX9YNPV4tLk9Jk90KItubytvKyDsYvfErsLAzjbT16hiJl30sI3LYymGVQ7il0oxwGPKY
YZZnq5rOY82LXAXmaSrNp5nLh/XgdX6RSjU6VObN5xdL+6BXmj8JGnak/QiDeH//vK8gU3FLDin3
tdC+M+A8WUqxpmtJLoN2lU7lFujTa8aS3oI2FVvj99GpSgII0JiUUiX2lS51rX9xff/x41+855Lc
Z9NAhIirXVyMp3nIoxgXWbExCy4W4b7XgQ+AYOihESq1vK7S8YpsI0K1HeKIDKbwCVAJzbeQynX/
FpFh71bTzGiGjmpWxTIrO2B3gTEt03IddypSgG4u5JvYDrUcX/4gi0efqLwliOiMJgz0cy//rrT1
OSNUaNVX/KtvqrtQV1dqhz9zaAb6wcacnmv+kEX4A7Xza6RnLny8bU9wgtHsy0r7blkpubU531xI
MDwZA1RkWmBVEzdp852MqYVTMFqUo7LOq/ccxH4Z+NZOdGxJ06g4iQhrbVyhrZyOCYWFdarYh6hR
ATyxxayVPF5bXkr2QHbIwlSfw6eIeCM2QkEDRTloU7TZfRBRaIwtluaN4EqWtF+2KZaFaSiOqsAF
3CW7gU233iF0NB1e7wq3y7w1Bb+Ka3FtWQ39U5J+FXtTSS5pTvzwQgF8mxT1m29ZrgU/OajKnzUF
nYyFTBufSE94QXWzVumBrRiySIi8I/QKSxiD9CJsv6WT6FAp8AHBzWWLObh7OXVJz8Wao5bwV/R8
4CTCWtr1dBXU3psDu7RFVTo7EfI1o4V3nt31Sf5GhxTSbATbTH+RlgJ8tOzWtCCsB7ulXFI/QvPU
F6ksnwl34XaK9BEnyUkh1aPpSZeTZuC4/YBGw5AHhCMmcEv7lMJyqD3lxe/Ey9ADCfdMRB0+DwXy
weeYDx9X2Ztf+yc9tZZhHZ8M2P94qNlKf0tKSQ4PnVY3jbvn0uqcZSjyFSFjCxn81MyICNkgIguJ
AsAXr/ZfBkJbNXh9wKw4ABQu5srB8Upqf6RwhuhWCGin3Krg30kXzjDdkVtxo6bd0WgfMfqfbSu6
+dHEAHodXqEvTmQ+0MXLbKs45zTJroPl38WI7P0Pdee15Dhy5vtXOS8ABXwCt3RgkeWrukzfIKpN
wXuPpz8/1OqEmiCX3J69OhHSSArNdDKR7jN/E6aanchDjtJdgECkEHvi631WPuSlsZ9UT5X2PcNs
ZGiyXd4DpOnfLvyC6bqY/wIIlDANIDFNXNzDWw634l4K/SJ31M548K3we2Z5t3mtPystIuWpu4kC
61EL8l9dnW7Oj60fQZRBvkIg0DQDuD5ozdnYeulT64Ka7WRjgQFOBNAKcimV7Va+B9/2Th/9MyPo
LtXqM8C/S6GQFSOEuKg+Bhnh26FY6u9qVUeOiRA8hoM4+rV6R39a9x6H1vzEsBabVqN8zAwq4WgP
bFz05WO1uFYG1V4ZcfOJfP2TPMba3jW1R1duy51emeUqDU0a/d51WdRk7BTE2EgU8pGgVN113eYD
9Q/9RpMGLPlC4GQT+/r81zlFb4XLwOPDI4qIyFfq8keUM2ArMdi2B68iT7AxD38BasW4BtOWsMq+
mwW2DkbxRDPz2RvGN0T+dpIH1AdXPzvfB70W0NXwfyCma1/IJE4tG+J2ECshfKKbMMMM612BlxUN
HCehA2fEJMh5cxui2tcjR+rhOnj+Q5yIny1Tnh5gm6+BltDhDtWqPEfZvAei7FlXI+58ZWFuoH9c
QOh+SRHNTwJPKmTOKRun2HA4Tu3bRRNSiKb5Q4O1CfaZEn2jdfgURdIuqbxvCEXfNJpB6Y9GTVLi
waXu9ejiC3/qRJpT/ASSl7bdUQQVhbGt9TKOvwA5ad1Ym7LHR0XfGVVyP/jp/YCjSkspCcp5e4GU
f6SpR/gGGB2lHBOOpWmK2dpGVmkhQKDA4KvkGCt3CE5mdlsYWEUqyh0q9PjTxZ+plDzpbndh8BMZ
DL1zpGvwzWMV5lj0ZkChApG73IkN8x5URARCnA6nZu5zkaEXJ560wnwKffn7+Q12ctI2RS64TIog
ip/tMKND50HSldwRHsUGXX4JYncdNhQDAs3B+gDQFE5cBrAiwDTR6/nRxYnHiPIWzAPg2sgTzHHx
EaFKZdB/dezOeNF121wE+XBH+nPfgkkBgmn80OTqm1k92d6bpzbbKm83AG8WgwH8tZdakLzNwwDk
GajTz8qUo2URVyr19/ilc4t43RfjvW12xpKSjm+rm0qz4ccrxlWRq+rGaqt3oROQ6RNI1RA/fJVR
NZPQxgjd5WiCu8uV16RHp7D7lZfjS+/a27z2cPRrPxQ4nBBNfthR/Z7LBi5A1vD5pAqJy+lOixpM
wLoKP/QkzFb094gksoELXG1RNZYia9c23zyhX00Uhy9EBcFem+XLCeWOigg/KO1tGkDNa1u7vwxZ
WweD2dNWKp7Or8KRcudX7Y+ZweK1YZDps9NvxLqZ2+jDksV5Clzp+qUqaOT5FUAFWngLPY/zSS1y
M0auk3VAPfLYuArzBHqehBc5DOwFiPS9nNclDUXpyqipGSmy8aMcU2eU6uxGRTHGAzpHz60hN+js
u8Aot6aI7siXPvp8CmVztaaanm0D/Yc3ZAl2S3g3JUtKctYSR+l7FHUFqElosOfnf3T2NMIPi3fY
0nGREdZs+int1zRFJsSR1cAG5wLQpCjsD7mMr8MmfWqMeIGVylsso5p+fuTj/JmheeBgpqmEQuhm
Ht67Q161QV9CycBtcN0YtaNK9qTNpkRLy1Q8+hSrKCMr0WJjW0XThdDJCyWygG5PwBz86J7GsaaZ
C4oo0cP7JsVFAyFaZ0ywG3YxHTz/g4/O68HvVeTZbZFLKbGc4FOh9Xs13VCupTvnh5gCn4OnaBqC
C9BC/g1lgXlV0hvNIkZeI3OMod6nJhCMWw3lZQOw7/mBpuv8aKApi1TQLtDF1930R4yR4LToux0l
aCsqgf8ibRTpDxmQ9aLy9rSWr/7BcIgBmpDXEX6Zl8JGGstlpEPaRVxr2cc3Q5au7OEbzXsPOu35
sU58Q1ul4InKlK5zt09hxR9TK4N4HFSfWnKG3Uo9ukBL4oXR/C4N/ULl7cSGQFKUAriN5AaRymyk
Pk5HOedgOH2AMEIC4litrefzs7k0xixU9tQeoSgbnlZIIhUDRCUjWZ8f4ijOItRQ0eKB/sZ/6urs
CiA/6PKulVKntuUXKwt+4RO59eVBvnDgTy4MFaIpqDURcph9rhZMdi+bjJOK8aVNwh+0NW4n8T2E
RP7RlP4z1OyrCd1rCyOHdZXHloS/RbvqLOu5SLy/vxL4ZP8ZZzpmf+w1qaOSJwqmJOvGgyy0Bynx
L3FqT+4AA2kyDbkk21Bnn60ZzNK03YmpJ/BCdNUtqfw/WRmSQJuHSnD5zCqZuTVYsIOYRtHhCo9j
jJvikTL8BEywPb/XTjw3qAYQXqI6aTCl2R0qtzaeojb8PFxCPv2hXY3U+3R/j0pnIsynokKe2b70
xp/ceAI+vQY9Tjni1SslflTshxSNufypGOEZTLG8Fq/D9lIcfWooIngketkUNO6nxfxjQwyxighP
ZLLxRvvWlgCpeAoUW9T7wsy8kLgcFeA5t1PTDtFFgfCPmJ/brsYGPpNTTAFekkbZ40//KEbvPvIu
1B5PXRA69QcBB5rSyVGDUCkz0zPaiSGbXKe99BMnwetEBBfC8VPDEAwjfktRhLWa7Q1guonlgQl2
NIG6YtYvi9Jbmlp5IeL50iSfvX00D4j4ZYPuHzWYwzUq0p7LLmWcqpoiNqBtjGW6T1nc3SJNgpJU
vPfkYOMC3zOrgsqd+RvISKtrjtokW6ugvqmIfWe0K9pmF47il4DG0a/DpfWLj4zo7+xKGSvsJ9yY
zdqAasRZzvTytYSyJh6DGwnYGJRhlAcNqG0mWFvUtqr3iPqpFBoQQ2CwIVVeWxTpksWo2k6U5Ssa
vLsm1Bf95M8CzkQS0bbUEM0AbWfhmXH+hB8nVWxL+48JTNv2jyNQ+ZVhVZO8ldeilUJnFdC86ujq
r15DqUZTp+LzWlf/VokeAizXF+UCWaMkQy57OKykYriWFZw8DTsdawTuRTdGIrXps0+BPMD5WZ7a
q3+ONntgkgFxpzxkNL3BOI9j7jdiwfc/P8qJKI05aeAKCZKpl812aupHdWX1fMreGPA2s5Y9Phje
ZHMNT9sUF7beqbvrz9Fm90kLHS3MM0YzjM8BnoHQBseQXnz1wqxOfzskZNSp0kBX8nCl3BZAbZKD
aLKkAQf1BxknyogOyvlvd3o2/xlldo7idpQrYaqpoyrvJMwLXHvQfzTWiv6/nM5sv+dUh9tBY6AW
zr6V/IzVd6NQL+y3kzsBhSUNZI9MKWCWK/FoWy13/BTQVI7UfWomTVAJcDpOnlJhX7jwT367/4w2
b92jXhI0VcdomI+ue8+GcYgkqKWyy60Ly3R6YsQDyMpQDZ9vBrOQc002B6477b3xacm8+i/TWUqs
S5nuyW03RR7/Hmm2IRBRtOQWioEzCBU3n52VNXh0/qNth84k8TSPMv26w81dpVrgpg27oc4epveF
1tlaK17w0rvw4U6uES+yxVuJxvq8aObpg0hNwesfe90qzyyQZDADfKKp5EIKcrxEaDsr1Agm3THK
yrObtQpJ6GgGpI4rYUSGNG2F8HeNVpe7wlrrrwNEBgOsQoNA+xJAPvx+rZr7SqNysU6DQdZ6aWNs
GhX/Vop8J9Gu1WqfoqN7/q443hoMCtbMlGWqn6jlHA4ajXZMp41yDV5BWIK+IiJ7m+D8eX6UE5gj
hsGiEio5MTCp1uEwtgL9WCQsmVj0Rr1O8NhwEaAOvsvXkI1c+6onxIgAOAv8Mc6PfXKGlAnoKyC/
etRTKICgGB42T6j+T/LPlFqRi0q6fv0PhjEZBHUwCymV2V3Y6ZnkebB/HM+F2gfmegSGLCH6e36Y
k1/SoHNlaxSOUMiefckoUl3bbWMee8xVoYYsJImK6PiYlTep5sitvxopwolP+TUr/n6KCmA5ripA
g9TOZkOHahZHfjgkBMNIi2fSNSuN3m564QpWp2j3MA5EvgJOho4QOF2yedonj7pUBZGVOIWXyLD0
sBZvc1gDfXYnyZBgUN+50ccx34Kcw3LVoCKGjZ4PoQplAjVUnzqNsmMdjD8DjZJuZN1pdv0aV3yX
Sr+koXN8GfFjiTxt+N2oNM5BlF7axkFt64nThOqj/oBr7ArE6L3qBhdynunrzr8K2h60DinuIJoz
u16hFsRaLLQEpWT0IyyDCQeSceFFP05SFYxANf6tU5knnDw8p7UVoiNSj4mjYvybZK9DYUAc+o7T
4XU7FGsVHlGqpz/O7+npD53N7GDQ2cwot8BnheVFDo5gPqVyzeigKMMaIg2xC1wds+r9/JAnLnZE
rTir7Gf0++cNNkilstqaLUPm5RK7EMc1RsdPQfcH8D7G6tL9dwSYovOugpMi5uOBBCR0+F0HDNM7
3G0TpxuTRaWIDQSnhYwKtTEWa1TTlgLzhGHYNoNAj/hS3ndqtn+Orh6O3ph5NFJ3RLxbwwI9QAii
xZASzpCHnkeUmP91T/yVcc7/yBLnf+aug2sO//r/wTiH7/rfG+c8+7//z+LD/0g+qgP3HP6hf7vn
CPVfJg8/9ytlQoobUzv2/7nnyP+iRcvzhTYiIstf6j7/ts9Rxb9wSaGLpiCS8OWr82/zHFX+1wQU
5O/n7WO3g9L7C/Oco948sQkoZRROVermBHiz21/PzbbSgzFzVK39HuIztkNNBFfYRKluo6Qad56v
wRYy2g2hsr8svAafTyuTrvQR09AuG3XkECEP1XKwJhTxNyUY1kvnbH4bTz8SZCYNTWxu6OnMCim1
KuQSyTYkMo0cV13kPDdxUWC6oNvBLUJ2+7oI3XUnpxHEVsjWqWr2G9wU13naFqvAy+FK1tljMgYy
/CpFvfpjxe//607706XnqOE+BXj46RBoUQScGs6HJzELk4ERSS+kHDYrn4haRJiskbbX3qUIuBj4
kGpJc9ZYyxZpWxmiJFGr+ngbNGVxFaTNhcd2fjXwg0wAusS2FvK1ytxaK8WlecBzOHX8Us2WVjj8
SGL53pVxPbbUYue7fy2UOI1IKXJ6YGxQhvMoYvACaEKZmzgj+sJQM6/iGApfhTeBhbbI+e99Yjtg
SmhxXrhyVbCNh587dYu8KFOcS1GIgN7gV7eu7d1B51dZZvdSFeGrXfDnQ8bRoNbKtIh0qUzOP2an
FqNSq9yzloUSSIUWzQ19km9ynsgOBVcZfRiYpXT5N75sFthfSN5eBeyD5W+wzHP+ElRevewr0ezH
EadDWQwQ4aSm3tN9tWlO69sSDYZb/A2HC0iEI1G+rx9PVZU30YD+Ng9kemDajWHCKfQM676qsd/O
YmR3JtjhqE6kKDO/GSQ/eVCDb0aNU0wfA5E4v17zSICAlpSO9FFXDDpY8my9+KhQz9OOveEP+UrG
DrQfkntqQdtMtAASaUrXRvW3PYCvUYkz8XBk8KNDqet51NRSljh2mmcwQAttVevVro8nWltc+xcm
ebQppzqdinAMJw8pY3N2kSIF5YVg8GNH9B1uytm3psUBpaJbV4lLizrdJwc7ku6+ImjQAXAxDR6I
wwPA2bDTCMUJpzEHF1sP3Asldz+Gxb0E+5Urrl+xZX8btXmb1NV3cO0C+m2trc6vqzIPXvnEPBn0
QHmMFB6l2cJqQU05T48jJ8m0jVKEa7XEzCP56AJtE3r+y2Dm2xhQG0I+71ng/9KK7l4a9TvC6Lfz
P+X46/O4Eouxx1Dtpkh2+EUoUJRV5/H18ZSEbFF2sFslLbnvi1Ds1Nj7fX64KXY9XADyXTQJJ6FJ
FlvTDofr0kZvhMBLuTD2qODqSbLutH2gl/t+ktEO7ecsKi7ceseniDFpBFs0Gkm4tdmi611Z2spY
h04YRHdlEAQLciURmz+jxnsPIvOHlmg//n6aQkHWk0myredZaTPQqy0rjKE7kb70+9G3P4souatF
/IiIMzXikmBzlC6s5dHjpaHzw5VhoVM+mSvNTtLoqx5KeCkTxTI2BXqiB6AoQO1EavXdLr799Rzp
zrCIhFKUpec7R8o1I7Rt3IVsOV8jnMTm9aKVF2pXaSuW/hD8DnJqXRB7LxVpvlZstosozUAvmObK
LTXbtAoaouFgCM8R+tAtNW2EErqnkWBeN+Gi7tLsxkTCdd8rP0LPoqscKPaDVX7XgsjDa04qbqto
b1dus5GKWn0b6mbdt/des7fq5Ebvi+pWTNo9SZbL2KuZv1wdEZCg89S7MDavJcN1d6maWBs+gWMX
g/m9HsxbhFy2SpRY16N1sSp1dGqETXSAnD7beGrMTv//H40Uox2RaRsm2wMrLxcGUOVF18V3WNRK
Dtqt19BMtggmFmC8LvWcj/bU4dDzCDJXKxrZkgsFgmdPwx5pMlghkVzeC+2Snv3RXcRYQF25GUm2
KejMbsWgAmaO5BP8pc7aRZK9LIeBQ9vuAvfCBfzVLznYQQyFAZA2GaQAIZoPJZFclhB0CtZXfsuA
NWEOjvpCjWyInmwSV+yaKH+SOiyjc1E9WRJqAUGXYzWOXEg3pj+SVF1l1RvPM0y0Cva/FEF0iX1r
BWDnV1HD5eRi3SpwF/Qs3PtKZ8MQAS2Hz88CTIq0qoAxrhRjfDh/LI9IK/I0tSneAlDNCzOvWYR9
0iR1ncG2G9C0yjBbWOS9jY+jeOzr4onuc7iKfIgCbe7elT3csE7auXY7boZQ+dBckCW61Y9rD9b+
4vxvO3r2+Gngy8WErtNISWY38VD5o4THGnjmNJI3BVA6CdHHv40nGGRKC00LtqOKMeDhYWksY8Du
HWR/ioGUcPt4Y6YuGquhskYb4P38jI4zGEGXeiqJ06fmL3N7ybY0hkoOckazJk2rUoJA4O3RxYIC
5yKmlFrC2xseOieodP5IOu/aCAyd6BYldLBC53/NiXsCEAqNT4NYkYhxNnVDy7tBcfvCqQTa553L
0pv1AAtGGe+aqv6eqi1at4F9pdjN0/mhvz7r7ETRtiHDJr2eHFpmd3Ji5ApSXIiMy9PL05amU5kI
q7qxKFe1b22UzLqpLQOJEFd611WzQU/KXxqBDsZfQR+lKPyV4QYY4IW4R7lt85LVHmg/1V6OqZbv
Ii/Wt91gX2k57c+6v3BsjqqshCQEoWQq1OXptc9DQz/x0zwWqOPghJqvRZIvOsT3zGZLL1RsFNDu
izqzvpluaaCaouwNLVBxfQP7iX7tIqmDR73Tq9WYdfFClRMZK0Ck+oSK7FCn/W0F6+vHsrXJVW2Q
6vOQRnNbWQoioAHGYOtL9BFvszHddEl8pRfatYvwz4WT+7WPD5aXiI26Cvk6S4z18OxuFmNTkW3j
ZD5iBVZERvzQddqzDDlsZetkQJ4UIo0elxulVakiTvow2PzpOXakWgVxI6rz10Bp10WCkUUFsBt3
ClhNxQd5/VYGjawYcNS0frgypfiOjZIvTajvcfYsjPo25bU1kP1ROzyzUEFUkGmOyi5bG6VRX0VI
Rraq269Q9OkXkjH4q4r/urAlu1+2+sOkUtdGeQf2T3q1Gn6R735qg77vqMkobQSNTwbaL3eLpkho
RLfuTd7IGgwxZDAT45I29vHjQ9xC6Yj7gkqDAHV+eEMlpdFVtaFnjo60XobcmV1qSB+GPDZcGddx
jOiOHSHogf8hX1WpUPmBXKqitLeOwvEtrJsA1Sz7m28PtyHCgSCmzTvRSPiTGyDUDQ+f3s6aHGd2
VfPSmiF6AW2+7Jv+LchlnJ6i6BnxS3zO41LenL8IjhPn6SDRXCX6pXkHh+FwdlSZw6QfUAAa3Le4
y2/AMsNaw680AfeH8ri0orIjL12hb0MMSyIb2aLzP+EoZuEXgPok6J8IkhyQw19g+Phulgq/QMo8
bZ2XHF2vk+5DGbKmwN8gtQLrQkBx/A5MY07gDBvJc7gLs1n3cgXDMaPf5aNftmiiAQ1kKYQ6wSIp
b2PmX+V1gkMwYveo5Oy4ZNC3bdOXLHe352d/1BLjcqBRjskh3WBUDb74uX9EiwDu9MZv6PB5qQiX
8PccX9XxfRiWlvs5WNKVmdUfeBUioqNs9fhOr937Cz/h6CGafgLvIsbVxOdH/mtZEDe8lx0gBeIM
vWh/q30AWwG9ODQHyz0toqfGwiNZQ50+M1tvZX93jeEtGliqQox0RT0Qgbb9acO0XWhpSB5x0R/j
xDaZCjs6+QtkH+phh9uktRUX0UVgAKqLti/78FvsU+HxDe12WiLpIkzvKL7lq/w54GxfBu3Yj4XM
gCJ/KPwaMTNtm9jpUh9G5/wCnB5Jm4T3eYkplR9OLYY52Rs+IzXI28cFMnv5k2l6n/GFHPDkXqPG
zBOk0/ejfHI4EO6VsF0ljpoxdL/a0t6bMXSTx4IeIBKJsiNJ0r0MnGlVWtbHCEu4z8xLv2GazOxp
AicPgEhjDQl6Z+vIm4U1a11TqQP+tsb3qejW7ZT6RqIblzRu3VVVVJO/hbdWcgLPpv0dRkF4jdog
Qj6DpFy4f079INJv8APcCBz72VvpN4aRw+ZMHLJEtC6G6iMquNvPL/H0hxzMmgYHZ2vqaOAThBP4
4ZcXAzVPOQjcTaOV+mpAU1lXSmxuSzKOAIY4AmPQGhMKy+fHPU6+GRiiqEnlfoIwzMlKUmRrbhbU
7kZXxmCjN+OHm9eWkzZDvkjQQEQIt6zWFTy6W230nnK7yO9IrL3FaN+4Zl9sKx5Gx26kJ8kdUbnz
o1U38V8FlybYLOS3ogbPqEFzn6QUvvBYC0QDh7WB/iiW2xpO8yVuqma7YlPUCzlu3kYgqZive+tQ
6yZPAK90QlWLLnzxo/uCiXOCmTagxuNKfd/ge0+8ZW/ipL6S0/INr+dhjfLuNT44v0fk3y9kMkf7
iAYEnFidTha2TUctpho2YuBhG7vxsYdeDHWQrgKrfDu/nsbxPuJPJwtmajR/5zmDV0I77qb4irDn
SZX9Z62CST5Ezer8OCcmgwXRBFyn/8B9OzullZUXkVLHSJ71hoyeEpa5bd5cmMyR9gT8BeiL0Fno
dgGOm2OhkIuko5h0tLmUWttQsV6kYytuh6jAIx3tdIR18TtB4DtcGZWn7O3oEaBOeJMWtk7Eyj1F
qZSiQJssE03h4gxs6EZe8lPSvB7mxVC+2D0scSMI9U1gh8kWTbWt3CPOmdi4GxrKRpeH7K6MsII8
/wGxRj9aKl5S2EYqNJMT4KSwTgs3B760CcMGpRv0YM2891dl4CI8HL3bkAiv2E7vQ9XuJMny7+Cm
fbjxsB1E+5C0yFy7VHo3iSjxqKrjLQbj7qLpybkyiTmBj16ipe4uh0wE6GjKH5CytGUgVugO6ts+
auOFDLkFbqGFtHyPrYqSy9pjabvGqm3jpx73FPzGic8NjwMLre0xDI1owxWJvEfXNUs3Vay1NYK3
EzBc6enF8RWNQUzI3MjDmiYfF0Ha/m6b3NgF4ZCudN/1ndazs/eWnALFfS9DOKAbHWwiI0UMTpDa
SC6X4UudxVhuj8avJmyW2AJ6mx6zIVKR7KrUvWydJhpKZTHOHKYAHacPuwBqpx1L+lth5FtdtR+7
UMtwxoxukXX3MGlFzNIQo47yAWGkQIOxgKNAWRCRl7xV3F1QVT9NbxdnefrcFcpewmMXZeWeHTOO
fLiyFE9JYCWUe0vAG5L0qDbttUDvhBpR7eilbWx0u/iBFLnvKM2QOelYDws389t7UQTf+6R6G8dI
IGub+Gu7rMD6pEq41McUfwosoNcIKEh72BU61DjMWwdVKaZC5Pe2l395UiftLZ8ekcbDchXor2FZ
ljehnr41Ru1zHSOyq4flyu4s76aJynHjybG/DQJhL7m1swWdGaoVVeMIfK9vZeG/4zErLyUPKmDv
Vh7mZ2OI2S1IwwyoNUKwH6QGLhCkqiINc58TtB9WYYpCpJeY0lUKiuquK9Lbpo72OsoCT6KaUHZI
z6Ffsqmt1MAJwEo2Wah4H6XY+5a1UGgBP5h58sNMuPKlvG9vDLVrrqMGicG41csr1aykZVqhbJpK
UrIcPdQ8o6TNvpG437sNDFmtRomFfExeBZluIf/bAgqv1bUQmXbfpy5OBqVdPXdjhIkbisv2kDyO
nmEzVZTZUrEDzdav+ib41gRRsaKztKb12W756fq6CaCMChdFW3fkHRS2my1dL78vUJDYKdqiboV3
J3KYBUqvx6tOuMilKlA08vGpzAq8Ty0Lgas6u03MqYb4Osa9/9omcblru+zKNkrkXJHt3Y6iSta6
Ft7lZpe8eqW1zjxMeYI0qNZSIvkPWoOnuGK/KnIebtE4lteSjtat5dvxvk03bWqoL7axRHV1X0Rd
/9IGHmxLMjO7LNmtRbiMK6XajKbhKFE3LOtSHZbSmN40kvaulCrq566hbRHqRyRXCidLU2FthIfI
FsIvu0b2Nz3MeRi7Qsa4w8pIvpFBR6hZBfoXZ5vWxgupKXIPbjmVKHNA4Y5ToDlJF9z4nskpEGnL
jGR1bfZuvqpz/qRwDJNnIDu3rVUOW6RIuyufOn9XufF1npmk84lqbLvcspahF0gLABkj4YgSLhQi
bBjkXbFpKY8j2W4o6zAadxgF9ssMF5drI972STDcV6nKJyBVXBceLi2KFl/bWWeThuMtHOaE0ASx
OjYT8m+zx7+gzUbSKdh4y3IM9G0dD89u1zxkcVutfV31MEJwN7aG8Y0XS1jTVhIq2oGloSsrf0ty
y9/a3FtD7XH3DvWbVmG5QygwLDlNsAhwmPdUxFKNGDuSZhLdfhgDBHLBeQBQQmdajnR/w50zbFOF
K8M0AoGhezqpq8CrZPvpwFGQUZFhW4cxejwiqa8z23dy3w+vypQL2aVmqSTDzsCRRKpD/yarCw3D
4AKZxys71etrd4hiLEQkaTFM1gEQAt57dWPK1XetxYDPMGU2FyxxnJg/+7gYFhW8/h0xAF3VOgKq
2GcfloxqTinkZW4J+l4pu9oLL7WijpgmU8pLwg90jfB/yuUOg2FPBGOqK1LiRC6CFLrvO3JYIqKo
3g4knYtG3dutgUsIB6Ucfl14l6fI5SASn4JCYNcQdsVkujYbHKUzNUpzMCN1iwVMFzmhXedLQJL3
Nj5YSemvPav/1SjmLsLfZjm48lse3Flq1aB9s5D9pdbTRehr+1UGF7doRsW9rrqHLpJWI3r+ni2+
dRnGxqUyvpne+Kb69q71rGFlpv6r1MXNBSrjUUQ4zYfwieAeJYYjREqd+UqRFzYfM5ekraHjGJOV
5ZOdS5d0PU6mj0QkVDIn8Do2fYfrNlo5qaorEqdVqJok0U0fi2Rhdh7/ozXqrVq5y063v+FvXOKw
Pb5Zrrsa4v6S+OJx9XrS4FEEhQC4yYo6R8aUMgKfkukDgJyshmq5oj6h4Y0VucgX6D9LC5V1o633
IKUWSTFJHLnWLrDGX4YZaqiBjG8YpGF5nrUjaGcPWykpiZdW7W5bekm2Wjc7YZcUOUG+FMmFktuJ
aouuTGg08n26HnMoGreaXg6eFMMDMWz6VWq0RA74ytSGlyG+svFrk9T2JlRCcSFBOXXugKbgsEj+
T7w9z3RhvQ5xLZkxlTZ6YGjuLHOR1oss1X7gdHUv1+ItaV6z8XHE3O5Cln3kQsyhnzDf0B0pNpKZ
zTaPi5lM4AEXc2gi3faptJEU9S5z/b1HF66yx199+2bq1PEba5cI/4mEGYkhe4yWve3jGKUVaFtI
C6QwHrQRmtj5a+H0t/nj582qPa6vtVaRsKVq49Esx5uvGoAUN9Wq6B5y1V4P4qZXsfm5VF8+VYuk
7EpFBpgXHKE5NLr0jIYauIip/dRPuIfcu3otFkpm+LshTUAqLTGs0ZF/g3XQxbj3ePKmHLsrjMwu
lWK148sEmi23CW0yVghkwuEJ7wJXkaMuj50qiOlIqRvD54nE2e6jHZDy7MdV0yGBaAyRvZA6xdhR
7t+okruWsuw+be7S/sMqxE+lSdCRfvTL7lkS/S9KOTQXuhAtbY4nRXKlQT4x76U1Pu0YxpkedjJt
9SHpxVMP63ep2/6DDEBhkSX+t679PL/WR067mHUj3A/JZgKj006elcHGoWmFKVxwRSE/DH8q4kuf
oxeXz32k3rulWGdYHm1aLOjk0fjOKiAki0uallDxTFXxTag8s4U2OjGFUKwPYCvKHtWpksMMkC5d
R/zD+m1dqfkqDNeF5Pb4knQX8udjYBITYRbI4JKpT93aw+UyGR3dPTNySG0pzQ5JuUQVLkJxWX3u
LWK5PN+5bXsHAW2d1aBD8WgY+/45hJe0oBQdXjjkEG+OXldQmKaOnxXyT9CbZxvIMtzY7toEscP6
etr1V1lQLky9XFVIEK1y6LduYah4xWXuzlgMqV/SJSxBrneI7qWtgXFulm5iRLq3btZgRxK+Khb+
OSLWOyegUYH8Xl2sfMvV96K2HpVywPjHJDB0A6ohiXcT1upHDfh1P4Q7am0GBhj5qssD+R55+CK0
m6vEtZw6dbtb5Nve4xoHCEMrYbDpzXVjyd+TWo42mi8ewrLxNpRmq6XeChfwl/2zddtqJQWQOqJa
du8I76UlInvDOq8rPB9BVUI3XqPVMHWRpXDpSn61Hpa2RNE8Ituis5PIt/yalau/jdqtr6J14A72
j8zrPpXM+9W5qb/qKObtsrG3IbxbH1xKIAmTR4RkFMf2+naT+WWyCtFTXeKTWeD4UGGT4UvlbWF1
eNAr6ITGfQinUQGm79co47TJfdx5+abwm5bc2HA3gOl+cB9bixp5z6vOijHTLQPjQdi18TBmGmI/
Gx4GWA2u/YGuZ1zdNHLzrKZ+ugt6Hf+xzr0aASzfYhlGFQ/9SLW76a32XW+DciU6NBuJYl3HDepX
JfTvQ8FVHhm956TAUBeJXy9G0f52Xem1jTXTSTXe4dEcrtPYs5d+YC5Mf7gVuvRY6W4E8ZgcXcV/
V9TAe8zQu5LVsrxNGmsDWEDDkw//gwLJ6wJ2Jee129amuve7ALH8NlLYZTiBesoAfE2Iz0RucBYU
MXU6K/ZxlSivQh+FJjvoMOEti2dTkgvMw3LKK+17NyTuIqf5vUY11F0jNRj4CVySYFz2SusvUaK6
bbPKIUePl2i89Us5E97a3FL1zR1NT58CLwBdVmHElZr9eyvnVLOL71WYRU6mixCDgRs/3yXZRyXK
CNw0AkuFVeIn9j5KbIhK8bcFV0goKfXGazG3tT3V3Eiqqm7DDa99u1WKKl9bFtCq0krus7rZBq1a
rBNZ3DUIyCZNJ/HQ6+y79mWM6dLLwVaKghs9MocNqR3ZZyMh2Q6omd1722M8sBaq70i4IeWq/qu2
69X/pew8lutGsjT8RIiAN1u4a2hEJ4niBkEVVfAmASTc088HzSxKlwoypnpR1d0VwgWQyDznP79x
t+2RZKRjKcZfNrFJgVIY39NM+6llmu5rOW6vTcMEkfh4gCGv/+bgQXaeGxzu+NDrMF0y68izDCdd
K0m9NLH5deonmFRLWGdslUa5PK+GU5+RJNFYmTXTco/MyrHRl3M+LmFhmzkzgHKAn1E755HIj7Wv
3Gj5JrZhjnXXOkiY+axF+8V1CKXs5XLdsnbiHNvf2MA4tck4XdukwCW0TOOODuA6hX7DS5tSs3py
bC3DWpteaXYwFSu7msqxqV6qcQvVCX+3xhMqdreFF9rgWyccVgnDslOHvIKglRILVyIHN4t4kUm4
7iGZM4ecmMQA1uheGy2bCewBTJu6Xg/U8QE4wroacpJpmtwsfDpzLcyt5IVQHEhyZZ5/mcvsCi5o
DFEDUapNnqlYaW2X/rwZ5vMylj7qxTY2l+mAKoYNoNf647InNrYq6Sq4WY+3MzNWEl9kIPG+IGip
Yjav1g9D9TWr8Gytqoz4vskybycmz/EItA9WsPpZW04kQrG79rWRRjWwTSBhFp+E6bFGyvkxI941
UmDN40Aq425MxrAccvOgwgC/naXmBJ70iFipdSeeS3mlqMrXOS/zA4GQNt247i/oHI41pD5mcZPv
5EQIdT1JIsASN1P/S3GrcE1fW68DltIJd0m2nLTYtX/WoJb4WJXe4GzhnSYiEcninKJO/JN0cSXN
BPx0c0kZjUo7ZZQ9lGSxdbA8No8SJPX0LCp+uokoQ2Ny5mgoRRJXff1gdgM5hilxo1sKo9pWvnmU
m0m+/ds7ZBrC7bMOWe4Ru2WNxo+5g9FNRSVvc9skvlC1lLD28u4KCN2OpGaI72WqfancpX5rW/Xe
I3ou7+SObihxI9jUjGmMharNhxLZRdCAVCs6H2c/JkW0YEjttvAtCrOdX6paCx2bXKGSHPR+U5Kw
KOvnyWaa1KKQ9gvHgbZBio+UxRVODsOLW20PQzvECyzLB6WnqjdF/rQQC3LDrKiPSZUsw7Znsxr6
PWCmAnhHPaEQkGamcdUIUuy25LRUOKFvaMgHBhM3qiyF7zoT2FTegja0rh6vpl5E9cI+pRnJ0zDX
VxZm9QdixHvwqCnI1GqLa51gqY9rufdTnp02B28X2NSBNHxRAVXqpm676i8u9Do0ZyxQy3b9zuc9
hSkPU5ffP77e+z7ht0cGEh1IaxzDl9o7kh1VC3XnEs+8acKb3FDP1x/J7lnFbCwPjDVn49xNlfc3
rRvmw8c/4F33uBuM8R/8q3bPlcvaVRAgmGB2h+7H7OTJnNSEHQ0WTGKHy5A/6Blgbd6SzwXa9Anp
an+WfyAn+6Xx6cTgDLaCbl+0SEIVfdm2hEyqRZ1zOgeaRCDF7X/n6FdPUAmjtTM+qXHfD6K4R5jL
2u/rMkr5s8RNU623gI2XGGSVUOIeT7DOFtony+h9Jc29eY7FX8z8dzPNPy8DGzmVqsk6cpjjhRTc
4iR7TwCqqw0Hkead0hQguGOEaS21fdPjMpjWbawutf6FbKN49OzP8Ja/3LqFYBYrcxT1NtKOP3/T
oEtiVYdsiRf0xsBzRR4AKr99vJ7ey37gv7Ar7e492s4MuHjACpMmkVvVEtvdfG32yT+2BtnE1Aca
b6ENj7q4rbfmUUsT65CUxZfNHtODVhmkjJkNdqfdnMYr/FkAYSgyCWGOW9CNzfIE9U4LJHMZFmfy
+vGv/stnDy6JXtnVgFI43/58NOaSiHnslTnuWeUL0zM/h8RPIyDe9BZdd6vU5icIwV8+PCjIqFDQ
waLwu6QpZVNJG14sM+lajM3c/MWsc1hv0n7Mq1htnt0CkmjT1p/NsfXfFq7//e6YIQIL7LN7LGXQ
3VwgJzZVgGrMVH6Lk2AlTApyp6ihUbtt3O/17MaYTOrYD+AEMwZQI1+FHLaTsL3nivLDd6YFDq+V
zTdFlubxauAVycysIbCq+jZsC25CsOm+rlVbQdOjTK6pnDhQzfyEh0QfLVgL0kUmd+5WYprT+Jai
qc8sjiDVBr7JHJroaBD3mNTlFUwZbO1VjcxNsSxhRqUedq5OMFmytD+w+POxjT4pjbZ+6WZdf1i/
dgwww4GYrZDGjNDFpGQf6Qm4AmBHH2BuFglwGWGACfHYikq6pyvV/q4ZPdh2A84wZGvTfyeu/pTU
P420JN8RM4O4HLeJ8JEZJ9rGO9PQ62+NVL+L1ThWToFCJ+2cI36V+K/jJD2iPbhWe925xm8zymms
Y603YDQhaxzbAottuHyA/tmxKYnYViwxnzuTQzJpttsUhu0J19aEYv+t08zN99gzwlLOLUYi2nZc
ZhAETd7lK+dwQyZrlO97Z4u3qMKoiSCjxPfs8qs5MaYldN3wC2u6L72pw2m1Pnplv0aezAOrc++8
mfh1iQZULcfKn7PxXpTrgxSNdqta8/2ig20TJRC5fafeVvMy+V4Ct90ELyUqmSbHFowmsnoL9Hb8
obs1lo44wcbVYH8bScEcMklikUv0bKBpKbZTHu9R1IN+djJK4Ruz6qaHVEtO6TCXUTGwLTnWDIKT
TQ9avpqnDqprjJdaXA51F5SLxveh27Rwm13FekOgiXDkcmxmNc5Fvh0TzUWwsTonXelQEvbGIe9r
lz9UaY9OQhI3zf6tWq6RlilGYJPGfGLDIjBcLUg1InhjgHBsuSu0UR2307pbla/1lJ0oB8qzO5Md
yWwbM+obZ8zITdYJRtAzUuSotLPVS05GRcqClehXbiHzO9euyT1rsJQuaxP6ylfc1hmSDtvk6xsN
Y9pjdDNW2z3ZtVNpI76lcEUFL5Tv+qOou/kqwfVLJYE5HZTtLtMSTAxtTUSwHeB29+1zUQmFLFs4
5ua8niRLe57t5GQ/atVeOyz5dKBbJaa9Na8pqcShAbTGvMDyPW35Z3FH/bymWn5jVE2Y2BgJQYSh
QpyIxBU1/kIbGqpIz01Wd9I1UYLsUM2SH4y1T/rsgQZ5ic2sCpjAdcospj0eyEutrLicBU3/ltGL
1AN8T5E+8A0DllBP4P5Z3ngaHta5kV0BVdx5+Hbd5WVANGITSnDs49ire6pdcpjGBQA+92TYFwUH
xYayqMT0/L7ubdzYkXeFwEF9oEAK5TeZ11k25jcQOMzCIiRvJ/8nMEJ8sXrmof+spHjHiUIeim3w
LtEkPQzR68Xp0VfbtHizI+JCyiMD4zqiTiUqsikeZZEF0uoRC7nZPwm2eQ62rlE2G8sN/KWDqkR5
PiiPq2qhG9fs0e+rucXcHE5zXv60Z8I9h86iCV7ImHRSRg/bNm3npOk6Mm1Tn2Nk/CbAC3WIeAzv
ZQ8BarSjPn/Gf+XWLByV8J/+VaTjJy59l9XbftNIv2CFw0ADN7y4adIaMT+zJGl9T6vksMhqwtQH
OHoQwYHAckLtgnyz+s8qq3f8aS6soR7hb2Cuuz3An2c1SZmDWxmdAGWYnuceX3/ILjXbzfqsEbO8
7Cm03oJz0ARAJAadTK19sNbOE4qvzX3wkuQx5eTyFxv0VR2IKPLq/AH5WhLo9iiOBhnMpHQ0+WEW
xEqO3RAb9ouXOMW5lfngl+p6bUpipyqyDQM0k2bUNPjPrFbqEdxJkrCh9YSEzZoISsWpYgrMhhw5
J7vujK+ErEHeabtfpHH9Kg3o3zmG43M1nZ3JfnXJEr9tbW+5tmaT1pv9Q+7xlhISZeqka6wojhMM
i/fQ1bZx40z1g0zU5Yie9zBoacUR2s4B30x5zjsiQ3vRM1RWOHmTJEcSCCHfJf5RWTLa28T7Wagr
1A3Z4idob9DpzDHwPLD6xtDTKCd6Tu+T75PdPqwWmohO6KjwyzbqeQEP5tTq/gQ/1C8MigjW5XXi
qnlQZOcGrD0HWTtJS5Fx22VtaPZnws5DB3Wvt/VErDJdLjIT9M+Ml80gdc5g67XMTpD5082HDMeS
SFvld8AEOyCV3PF7c/5i1Ks8ef2JKIRVYq+wuf+uNdODMve4rXa9MaaOTHBur69kf2M1xP42aqZz
1N3s7eWpNIY+nBTzK4NWFRSbmnMeHrekcU8f15SXsw/LpfpFGAkHWtvL7b0c/w8Ru8ngSINAd7Fr
d0m0SQj3qph+ujL7TGp/+Sn+vhKSfl0HsmfOcnGlEbPKtkQzEaeV+JfJpULXyJZsN4gefpCstknl
kyHxu/5mv+RePpp0bkjUL7ORSieZRMGSiI2xIso1nR/EyOjPwd8dXgRRG8AdSOzIwF6cMsIAFTFI
RuW+iiWeXPXU6J81Hu+Vb5jgMCBwcCaFB2hcyss8HDwNkS7VwVos3TdlM3M2G+LLqlR868a8XZe5
fatzsISGM9rociqANzmBVyyCSGiFgJeZerTHBEftNfuzjWt/C/8tu6EE0wuamJrsmtV31lu5Wliu
6CAI5CiC/Lo66xME5dIZHhSQ7k1bUmaVDNm9eX5WrOXZJm+eCfQvOaTX42hkn85W3v8etlGow9BG
dk7rxWilETZaWWkV8KbsV2eclRtLLWTYJMp0TEV36oC/4q1t7MhutbvJHL5nTn10RDne9gVRSTm5
vWnRFr4slm9DUi9H3S1UMs7So64OapC6YxmrI4WqaREQOrIHuqWT3pgyaUIXdbTTALiZtXUoFvOn
VY9u4K2ovDRvDse5fhSE7c46OcnWDFvIa9yG8JZIn+/2CgXW3c40Xs+kdrwVuui/baX4bHz5bpXz
yuAEABeQwrG7+F10zHo+DZ2qtcVBXzK0w7NDDj07d29YNTukNBC2YFBSDIyRMu1E23AykrQKjQaf
ktwGQcuYd37SN1qXXztj1N3vd/9R1AHvTOqYac/OsGr0DG4KBy7BQA4K4DlXR+Zg2N0elASqu5cn
Zzc13WieKDeph9ogT9b2psq69mY1mMjWyb9Lrtz2GCIdxloCtPYWoOpgvRQwuI7ZLGOyXWzyMDLj
wAvxnuxxlP60TCdXrsPtZIOEmr385ij441o0YSsotwNx7q7XaOxQPP4qCvqPxCO0d9iTCO1Jv+6n
bgD5Hwrof92/o3UrYby9rNbQxq0Qd5T3ni8dl0pIlzsCPB8KdWdvQc/y0QMeEKcVD/rIfxFEZmg6
h9XH+/a77xQq4L65obRmmvvOt0Tw/8x4bjkIBTw2UQ89t2E59iev8W9XoZCn/eaEAM+9KJ+o5xRr
smoHHn363NcFwyQ7/Uwq/x5jMEB8TNjCOjvPOykC8yHGa0XLrRCcgb0CbAg1c7Fa0b6k5ZgHs5cS
2lPcYgL47eOH+B5QgcaP/bUGNwpmzeX54C4oq5NKsWOzFddVKRY/mU0zJlvKO4wqwdkbisGPL7nv
V3/sr7ukjm2M6Bxrl2NdPFHGhtkqR8eOZwiPs7nSEg20kjMx40nfRx9f7C8sC2x7QE92UT4cJuyk
/jjdS6vsAHShJ8+yQNbkEmFQ6fIhme3t5EEzOM7N9i+533fjZhIrn0HS7ddFOfSe+pB0+Jt8/Hv+
wrSAgYjThYGTronA8OLuKWo6tZdGdijsvH2g099ThPsadWjVM9aF7D5Uhnplz+bRXLvxdhLEuSj9
cC+7Sj3Ok7PghdatUCXm/NT1k/nkmHkZ1cW1EMkeQlOm0GUUNdhcrz82XuESAFQyRfIkMePC9fvZ
q58SZ8jv6xbyn7X21/o+cwSe+ekREXjdZ1R6xgwD5eNbf484utw6JCAqLRB7HL3/fBUumX3QLyxs
QfX2p7CUeSdS177wBG1RpwTlMOpM6jXmvfVwZZtZ921K6belYt2Mm3PN1ISpiAsftIQ/WhYqNAGd
wtRNtYdMJW9pSrT7qneLp49/+F/4b7sVGaatEEdUPtJ9p/9PhQgQZ9WDJjF6EQwrGyu7R7wf9Du7
gj4gXuQEZ75bnoveOQ8eNKba/co4+uvHP+OyTuU8ARJmCcOcNHTQ2z9/xVhauuLMdXlI4M5oAyjY
4JUnd3M/uc5v5PePD5QLgbxDBdprVPeSmGRu6aQnAwUHl7xNLdoajJ+eSSL+qlgzKp4KjEZT0E8z
GOrc1g1XUhAiGlAfuvIcllMZ29AcHHRFTM+ZlgiKyUZzItWZnrAN9BHoQwuSyM5NOru2UFNf85Q7
s80jyVDJlxpiL0trH8Tv6Rh2DAZPGOpfQZbPdBRalu8Qwd3///mCwO2WB/gesCf++XzrypEbb7CA
qDbBw1q8r7CUzuvOS/r4Qn/R3vKA+f7ZAXajm0s/NTYZMMxmKw5pt46P7YLPTRvBKv1ipSeHJo/s
xjY2NnwBcgETYUnb/pM9+N2Bwytm2qGqu1aKhuQCWlYmS+aajtmO1/avuDkCd5Q/Oyy0ui2BTg9L
yy08mIKosD+593cHzn5l1pSO6JEa+9JaqCbPUYInF4cJ+CdtIU8JB7qtZSteVNKxEtJ33TNGj5pE
PWgGdbbOLyrqR29OXrLBe9UUZLFpnh5s59Nz+F1gMd8Ytb8NDw6mMgYdl5hFppQDEWD5YVD7xyrj
7EvKHnMt50lz8/tWXw+7zwhgtsSgD08BdQqLgcz3Ze1hlKCihYf9ybJ8V4Dwk/7PMQi1FHY6fy5L
+BoyU7spP4zj/CoVEm3Zfz5+KX95J39c4uKM7ESzJZmYcyjRB9chPS4Z3lJr16KCxHw2T3l3/F/c
z36//9lMIcisudPInQnQ3dPS3NFdoQOw8AFSfn18X3+7lEOiEIWVDeXbvLjUAisjI1UmPwh7u8Fy
6Uwx8E1ba3DRzyJLfv9ZF5smZxqnOuUoY0Jrf8b/uS3Cw/M60fbbWtIotQqYq/m/gzWYMXhueZdC
bUBHJaKKfS1EVDA0xnTNuT8ONeQlpT9O9VJcd6P372T8dCbUWQArJlpwFpUokeyAnfnj7SjI2phM
2M+y+8GxRHqtyUpVk1u39kLqCjW251EGuSlucqO4NdeKHrYDzDFLwinGbelh1WwTezYSrcR1Ii/T
yPktQMjxSJqij9/A7+nYxWPZk0GobdlVCa+62FT7qseFYoQERXpqVOgaYiQjyBz8Yjkk/cRhZxuU
DP8Gw/tig7QF6pC3gUG8LM+RzHBFvsqJhrF1nStEAg9GvbA31ztZps8Pi0MGmlLrkFUGpOBLGtvF
GBeaI76AJcFzcreQKLnnwhlfi754XBayQFTsBnxDx2NnP83XtnocHLQ7aK8dMu5B4ao9cNf6bOPb
t46LJwEWivh5dzxgqVx8x7uJZtamNYtRQnVpx4narut/NGbVh1nfZaGcFASzZvulWA1uyBwJe3aJ
5Pj4jWCk9/6H7CZVCCZtijAwmD9XqmgtOIxI1Q5YBkYTsbYHvS60uNl2FUnxYm0g2HWSZRG+jz9X
tZivNl6H1y/ajWAVT6tmPWTzXW3I5OzY2Gk52HwUnfc0kQN+BYkey0cznY9eC24OTvtFU9EH8C/s
jmfrGjGmKAMlM6/UAmrqaF07wygPtbhdCtxFx2mLOiTzEEKRXLQCuBbcJ8iSvTYc+jhdjPGEKfrB
2nQUhKZ3LUHfDyvefP0zHccaNy43oJfaGiI6tsNOma+M0i2jwSFOSpPAkrBgF+SOCJpWOp9UJFlE
3f/cSGQM3d6LpKUZ1DlA7Ng0XuCqNLlwHSfuOBixVgzRVr2U9fYzNeozOGYdzIXABX5IXUYb2U8z
gQk5ajqs5xkGQzK/EpKMNGdWiZKv0R5sUoXtVzsvg2GagTKjmXyRGrQDar+cGMj8GgX8FPdjdapy
+ZguiBYIu258vWWq0/bB6m0apfKuYOodnMat9D5b/lGNCaVos6qxpW459ZmMkl6+6V5679bZvZMu
z2Pp/LKJkTR/lNscMhnABXd2rjB1GbWqihvdvHbKqvP7plwQZhld3Ff2DzPHC7RG2QITEQyO3D8t
TBZ7iNsSLZybsqmstX5mCAZ02A2HTihUj2udBmlekg4I4XhrYYz2E9tV+s9oq5DHz665VIHOjNZk
qfg5Q8+gke1PbzW+/4bccnN5YzKBhgzHnF4tTnwz0Gus/owX4puSD6d5cB9wy8U5YzwuDPnY35Q3
fGZyhke1F/0qiVQPB56nr+31bFn05xWTSzLZhsc8KXLi7scbHNk2v2pnhJVm8R39TIzjWBJUVAlx
C/cWfNaaUP9UmG2tEwuUSiWz+ixo4Df7RHeHuzlMgiYXH7Ey6tzEOY2rediopwLWlQ4vDOrYoOCk
UVXPokrw37OcW1HuOdEIjPzZnPNoq9RvY0nISjYMYVKILbRs/mfMEc74lRlYhMEFrIV3Y61M42z8
eCpdvXJMB5aXM0iMylz4h8vyr4NuM/IslnGdOjdig/I9Yq7QucXjOorHsh9fS6DZ02LXD5apLGcp
nD4uOuV6qe5x9czeFC2/dRD8+LNrFw9z2171qzlcDUPL0oVcCOug7G4k8+EA2/UdhW2Nw2LOIhhq
1TwIk4LWVklkqI1oab31sAIuH/KkrGOxPWt2/rPuoZ0O91ThP4k68NFJQSOYtyVMeJkg6Me5GN54
4jkDMu49MXrnoLXyK+4CqHvw3fW3qReH1epFYLNrIRfuvnasLXBKjJNVa7KPKGtfeymG2FIQKsFE
9HxQkLixEi2o5zPdOUFfy4OTaF3gaU+K1WDAAyHYyIvyhNg+YIQLHc/YbXpS/ZFGyT3iXADEqfSO
T/9wdseM/WA9iKzly0jgoNjqvYqI5Sa3t2sVVeJx8vzJ6MYbu8+jtmymeOyZ2Uqll6HtKZYPHqT9
b2fTOIggECUzVkbknU4czxvcRl3SRS0utsud+wOyN+ZBKkDF2Cl+AYnBbx3iNzF3uXUn+0qtiFbY
qk33UWOglGwZvuhae5xSK9DLN0sQ1+uO53F4rlzvTK06RVA7dKwCwR4Uj4WalEFiCeoH8t58DSJF
X0AT14yNybE13eXiUUmn7WihzLTq0oq2vNcjuBbFM1wGETqeX3vqizY1jN/YPUJchcK8KN5KjFv9
LquiClQRkWo0wqnimd6nxYqotZLn1B22o+79cIzsOLo14teG+icZxsDczUD1VUMtUMgvCx6/hjE/
C4T2EAp4FWrTHrV8hiDsjkfCI+VZK5QrWasMzuGLDKUb5lLBxawVMNJX57AsDNv2zFHpQphz0CHl
msVBc2Wi4A2dnd5rqOW3TuvCciTDb+1rdCrlyZhV259mNIu6bIaDPhJTpHZPRZ89eEy1YLpkQZIp
0h/lDtOoKHVHeSpwyzgJ66ShR52TNy83bpp2/FXpywipGPzAXLw7t8FNX+5yGbtCqdZ77qEYs7i2
ShHN5gjRkohZePqYH3boSiVG5C3Oi5N5lSDRDjz2Ad8pqtM6KhiLLRtVoHuGYdMFGHjRAKL6mPtg
HJPbSR/QplTIMwhGdxGPWHACmLxYjfFIOh14jLO5fJENcbomekYKaJ3B0XoWdVvcZpozEWyRW7FM
IstT0Fps8t7IWi3eauYIXa1/l6n8sWnw4uuVk37rOKByucWTaG+3clBDHlugOOMdOZ3HQU9ksG9J
ODeU0LPf8Bh5SdP0Hods6zxUP6FJvLRMaUJTsW6HWr8Whcrvd/M51Ao3cLdbsVaRI4ouJjGoZ5q5
bHSTzldDHxwOQ1Ne9Z6DqVblhlLtHnvoQYTIWVyLg4DFDLOj5auyFPEqsRC2VXlv2/r10pRNrGr5
uSSoOURqsOFOld7jphrKDI61miqQYenOojTX7WBheMjoGAcCRbppiJrYu1MV83s7O/iyw7boBgER
VnGQ6mtfNqdsospeWXyFuLYl0vbcLjGbxVEtqGZi9Aa1e05alBFO7d2tmohX1EukPreQ2ZFPpcqd
MlMPrIIgGpFTfHS2+ZXsscZ38DIMCU6MR/OcFJk8OkYfueV4N2/4HtS20yMoxtfPGakeVvAbUBss
J7YTehZqcSYmbpEmEebeAzT9BrOzLL+xcvXF8Bo7yBS99KGXAD6hvkyN9DjblK1LMZFbtwHkJNgH
BMJAFZ20N1NtF2DJQFV4IZBUqY8M2cEfAztDK8VGosVjk+kHLOT6vPbV0oFllCIXUWUbrOX8yyTW
OfB69d+ipZTD+xjmjm5ylm1vQ12jCmTd8Rmi0VHTa0e5lU71OC7gAo6LvlqFWD6KqgqkOcIUmLON
KJ1UhKqqf+kHzgmFIjDQjPlOtdsBeTbfc9Kg9tMpehV212gsrKsE1QtbIYxs7EKnm3rb81qq9Jaq
pw1zCB6BAQlO7SFFTTUMF6YooZECeclMgSwOAcSytil2V5mFhvvsZGnlKwyqDq2b3NXEMsZun68B
5g2UA9aGnUFloiI2JfsN7R2WeGdFqPGAgiQGITxk+Ab7k9X+cLtdLOPO1L4p+6o9R4lNqk5v35lQ
2lOJiYegZ0JyYNYBPCIzrrpcP9ZDcsR9M38sjOFB2xwFCVX5hkCdypMklWDTM8CVZB8OV2Z6NVqB
sywyNDJdCbrUhgWQwUccxkmNcIJEIFd0/qhEHEqbwMnPo86Glm6W4eIq0wHNLrUda8gvKn09plUz
X1UaHVapk97dKDf5MjRHmW/aJw2XvqMWfzZc5s6ixZfHBuBiUvRnn8Of2MACVJNYL4u3RFtjvdjb
Bml6gRzxmAK1DVccmSIeyonWXI/FLDae/shBuB8nXSkCvBAKGmN9Oq7QFUF/Oqb0+fCQNcCd1Que
QGOosNg+6Zv/0qTRMSPvA4BFsf4OTsh7u8wqQIOYIv51FO3L7vnTml7pdxi6nUBsnpf5n6a0nRA6
xkKRMZukV/Qg+l61hHY+Rm6FpyleqldlRgTlx13kO1AKfIxECFgMmIGA510gK8m68CnsdbYnjC9z
D6a7GMrwyRs03qGUnspQitOJmS4IziVfYld8SKeDdYlL2urDnOweRz48xjPdEw5/r6mGwkiXHvPN
uvfOyqoE+KqO2D6sxdGrhUTIMhpfkCM2wYLhaUQiyYs7zdaRYWFFczd3yAqlSu1dNfeO22Oh7y2n
NOuckHImY0cg14cWsPflOON/M2sGG59bjY/e5F1jn5p/s+bdzqa6xWma1Z2or7pXyVsnaz9hcryb
JvMsmA1iGUjg805i+3M1b06lN6U7AAN2XuaXZQ6bBwzehgzKP3TkTKfPgzZ9puz8y2WhHkBCZmjF
CPSSJT4snTO5zZodtqrN4YZICESj7R5mct8O2YQHjWjTL0b+6dz1/edLooNJQAzWeLuDmX4BxS5O
sS1jguUO+wmRHj2TomaslmtjWhkJmcXVmggn6jJGCbX7TzIU32gXZJAa1eJDRtSD3s2xskjWc4at
By4m2xR5g2sDrt/XBpIr8nOtUw9tmg/4U3z9HdrDr2ZezOZD/iMcnIvXpbsCsyYVvaUB6wIec3oF
CUA5ulAzokpFXkwMpV9OaxatpX02jZRKkqN36p6g4ZcnR52nQKVEhUjp2keDDRcV5i+zSZLTINTp
PNSrD2+qOs16eY/6khZGz2ffSL4y2VSp1flgFm05N6MOlVrJoP3MtOyZEux8YFxciqhsxAvxipWf
mf3rYCdcfUucMKuVV4nfzLVQaF5IPWl8w94c7Nl7mNoLHAJ4f9URj43paHf4g9G2ydNUPI9pX12V
5eCE+bQUQTpl14beKjdYq3yZJB0YnkZXqeMqh83yFn+o59mHCc5XxmHoU079k9OAB23tvOWddQuj
YoLvrKl+p9t1tKny1CU7h1iKf+xZMOAsp+cWt58DfIZDterf681DKu+s03lzwGHtfDlouSKORXVb
5k+FiuduWgja+X4JP94O7XeY2j7PwBTddTH6I0rlAv1dmEZpq5vZsbUYXbCu6xCkdvfiFSCq7BJP
FQfcWXOh/GUJYtVmWApqAGV9YAQXrcANh6SSetCsWnmACzLm5llV2h8jcj7fnp4alZLQsZAPWwWz
KQProyOmHH6vLiHGMt6VsSygdxrt47IYxvXE2awhmrvahDb5kzaP4STQKFfSXc+6lq4HZU5oZEsa
JqdJ09DkWQ07JNfq7GQGXvVlY54MsZxskeqBRjqxvSk4+szgCmaOwokq14lcN//az9bLiDo0MuQ4
0C4nFhI1KIEM/GSc28vrogz9NQKxFP/BJzFnlS8SZ9fVj/JqnpMk/vhdvAtkhlQGaYsTg/kWJ//v
ae5/kPh57GgcTd6FUNYCNc+23gzWlIfOWGkMLsfxKluTx3qcHHYxsZ41DKsabbau3L6xrjbpfUMQ
dIaTcFwriJo49TDGTKC1b/biXOWZHuuTMpwGaK9HMMjTko/ZtWeMdjhtugjWorBvu4Gn/fF9vT8M
98wj5G5oUKAUXQ4YRqZ06tYJO85Gs8G4cfsJ9AIU7kJtzbrSVycP82EVGtecrupnqPFlLbWrsIij
hAnj7UOOiwm4AR2hWja0nGuFD2Q1H2SpnuZcmKG2dNe7c9knX9T7D4oL4iXgwRZwVKg3fx53iQAO
IZwdRkzlNLHS5N0tMA92PRatrWtp5888Uv96QQdzMbJtMGi5dM4uG9cwxxk2Edy/k2sA+9aTufoG
cRJiEiazPlCVj98of8L7x2rB+N15fXu+1qUxS5tb+lgnhh1Xtp6BeKM12HUdqyjd41BM9v9QdmbL
bSPZFv0iRGBKDK8kCI6SqMGS7BeEXLIxJ2YkgK+/C+4Xl1Rhx33o7oiKapEEk5knz9l77VuMoWpV
Ny3ucsf9etwbLLGdV8cvOiNQnAreP/zY8Kc7s4+FtFjOBWXEJtExJQOwgPXpZHlzEUv93agRdyrd
rC95bwl6llJijq9fetO+KbgwXHNTr04R8WdRbaAgbqAGAGcAGTj6tx6XsrKNx+AwrilkCvFVoJt4
njTZo6rBV7olfvidzTcPI1sbA89N021Bo2DLPbvdFPrE1QpbhUUUNp6GxNmYvX0vB2iAlcdFyynJ
adSax5EHDkhv0Ikw5pad0z9JndJAVw8Yqx4qUGCuuhIpqa5VhB5G1iYTWHSLboXLgnODjpxzbE3F
G0816BCaRA5dxHdzHuMFQSzhZmX75NbtG9N5SKZmAimu68y9aKhydPs9jizjEdcvY7fR1w7ZQXbm
XWdUl9oUw75IuoIGvC9u5tHHBTjTWOPh3U1TTbGRG8lmNdydf9VIY2aP2IbJTfxVpanFinZJNbS0
85CuuMtYhT2zpjzOHFTX5cWbjH6budQLXVVfZouaSgJl2fY1k9ka90+kKj30kntzoNGpWb29XWgu
brtWXU1rCJq8PjM5mYNfFVPVpV81k7l03aloR9+LkYTgnG3qiz65V62bbbBgenZKY7ShNBLYTOZS
2zFfIWsOp/5uLPQnXcSvM2zXHaPGO+gS/1TWTxdj2cXIG2e7lEh3oD7HjcUg0aY5ncYuGS6mDDPi
4GgLNAkQNONJSAZv6Mmsg99l+yXjD/Yyp3WB8ncvpLNPFic/YHi7OG2kh1rHFCZh6L1FWpneevbN
tLTOAUn+dRjs+aYpWB4d807aQLtuYCQKv4USKfeNUI2WFiZpoUIrsrFtCyqUEfY/97rXCNX9kQbE
U5tVxjEq+X4ac1/kToNK0YrP8/BlcDvccHk9BoWb6pc28p5n8PhnHFxRYKY0g9uGfkbZTMmjnJW1
N1P5XU/yq9FN0VP+RE+AIGInUmK/NDSRPUo3s+lwLKE+Pzca3UEvkfcpWOttIWV5RU6LzFhLC/so
l2XapolQgRsndqDjbBgritSqKMsbodpL6oMrwIbgnNCOKjIYrJNIrB/8k+hGMxSbhbetwcSSblH4
e3AftLnwNgb1yMWgrKvhpreWoLDGL+lEb3uU3o9hMN0HKCl7bdDPUzOpQyKfDBxZ55K++K8fktcD
xiGB0IBc6fdhZS3avsosKjpcntuodZ8GsTiHvtLwfDszFsW0mnDo030uuGcFjgAtmdsMCcuRyUSR
nHNe6Na2m0PC/JE/Q6diNrVqN61u8qrU7yuqjcAVeXGTlt0JXZ/+rDnuN3ch0q1C/xpYU+xsrBYY
hl8mxpfE2ddr80vOlUNWGOdDVdroRlJe3iLbaNc3vbVr+vha66Ozg/31UMwgBD0NBytP7DVNJwqx
MqlDpiuBZyZZsBTaJedyvW/ynVuSG5QsVM1SGMe048IbpbGxj5f8YA6utmkNcBxasU314gGw5m7O
InmWY59uEh8jSaGWfjengEMs+xhlhh0QElyFRuHz+0gnDH5TCaghA2ob4/rPjQF7v+2cZtqCiJNT
fWflC0x6276p1okkOQPU+ShmML3ua3wjO3NcXrGfN1taA1x0Ri6/Q+w8CLkaQUuMMuXMnm021qal
11nroHgmGlZqxpoHd4pMSZsugumKQOHle00xXRvgW5gvlCDeF5OQDT8PcAw/wYfztpPdPUJAoClK
ZqD0bG1LV6mkA3tsm1Tu198XqSHoiPoMoKA9sYJSoR2tybDvCJ/aAzQB8pRP1xm7Rec04xnbzsTn
2dbtYF+bpkru5yq/FfmrkZnmcZkIcJ5EuZk6H1BjNeIcIAOKUe0Q6qExo+Zm/Er3pp7foxpXF5LJ
LCgmsK6PEmntM8OWZud7jDBLOpVJ9FjZrfYmnE2H4YGx1AiqqG4Bd4r0WTfQvUQErcXKDku3c3eo
qIIi1cddgrGBf2zx/Yv4EcYk6M2i6QJ9aN4X7mK7hun2Lmuyy4ipDktXQWSENr9xMunPRTRvi7zW
Q/BA81bNtsv8ZJIr/pWQh6VINkXb8hppc7EM7qwJ31PoLcYXp+i+djkj4/Y6m0sT2FIju6vp96JH
bZ0DF7p0S3IZa3GPJt3Dh8fmPntyRy2qs1fF30tTl6E5qTjwnKbcJsO3yraaQwtCZ7PooDaW/tUr
R8JJ+ES50cDuZFX+ujnPJQdR7eXeZh4zOvyAYQy7fzcbgUOwZEk77kS6WBzmuR9iLY1D5jnNJtJw
dWlMNzOUmje2K/2zyryAoT/3hpkHOJMlt8tqbuRdRH9zKYwHTZGmF+WyCLxIF0FUyWIHLrIpnhwO
8nBOKJAK6AhclHYAxcSh1rxlmxX6o50Xj/ZCQF1qZCSX4ETdpDQQON/ZcKuSnsDys/ih8EHfNq7z
Ojv595kh5j8cK88+7u0vpFpt0GLgJcv8lyytjL2zUN/4ZYuodjbK+5Z1jJRPZ4HXHBv4NQJnwFop
56hlkP5PtVJBKtm90heO7hnKDLdgtwgr8cIYwcr9nDgnqO92MFZFuyvQdK0yvxYQcIvYrhz3nr+I
oIRkytydgbOflMMV8C9WLG1I2dS08ZI07QU/ZRkA8w8KIH57Z8Sw6o0d7dVl6O/QFPjnbGJqr4nu
mNA/C/q6IffqlTUtjl07zWhmnUdlg7JKKmu+qvbe778bxRKdDNe9HZL4Litr5+1+UnPyTabXtgbB
i+lMnPU5ex+F/9rQYa4MNTKTr7fGNBxaGG8XhuFHNASwCiR6DH4POcm5kdrAll3w8DjaHlvP1dGV
uPRx/eJ5pxYdaMCa7ZGbyGI7jTxvrMXWuWuGS8eteMs8qgpBLj1kEdKoyrnKaLyYDsErsRTZN9B5
Q2vvPEU8Sgm7apM3TQZozIC7NFdBD2gXBdiJfcw8iIa2tFizltoxv1quOhP8O8E76SHuTnng33UT
spuUweh5TnMmaVz7tCTBR0tMQmCRziKRHT9kNBorz5mYhFFwyqY+sIeaG7RPwaCehsGKHwdMhb/2
cwb0MqzJU8X4tvfrgZ875ZQ3uA/0h55cfnZt63bbnOS2jTlZW9fCEQk2es/0YNxJnVDvNnMDiEcp
+OcCoUU0b+iaz2V6o1nZV6ukGGU5E5UIgNdETH3RQRbD5g7chpOvXxRnieMxF2C/MFRhAqCGydR5
+aVgeQEVwIg+OcZzrtrp7AjJpu2vvCnpOrsik69MhxnbxD6dGuKKgmyyyFeKosOUdvVtZ47tIe+q
73ZZPHHcPy5SqqDNOYTanO2Lce+XuasPMe0aoIKSbTS3HvnfeTt29kY6g0FyuQ3XxiTUOGsUhkjL
OnXzy1pyZ5Iqr1LRU7QMHe5ohrF9Yv+oav/ZVvVeGWS0JOjJr+XA9C5nXFGbUXaO+bkW27op5N4o
yzOeuxuUpt+ly1rrrQb7OM3kwLYw1edLmQJQ78bg16aZWDwau/paquTHtAgXf+RIsrvhb31LITsx
BWWZ9eQX3bkYWKqFopeiqFGpOc70sY+EMo1H2vSF1+2Msju6tQ8+baB3Gi8vIkOvxsQehsQQvxrV
o+piglcKxi+WRfiWBbomXGKA6FpmIBmRyI5J4qDaQh/Y9kYPe4kBeJHczjW0zLmYQUWvNBJbVO5p
SZynfBDNvlqc+hKreQUqfXVkl9w6SPtO42BxDaoobUXX/Iwd5zpHg9j13L03U507lOU/VjnBfu5w
9BdDrHMj6ccjjB1t8+t7TlVP6BMqpnwt6eKS//cwnLoIOYZsITS3Yw+/qrtaEWS6sVF/kah+1kzT
dhB0QDAPeLaO8effDQFnzLjBJWLt6qSPfmG9Oi20ATvrdl6kkFX48SuUdT+AOVQmnkRTUP9lJsNY
4NN1HfII3QjqTQ91/McefFeacYWVVA+5XlPU2AmZoQuKASUstSMebTz0JkD20Sa72VhF6moWzWvE
8mr0nd77xKcWBZ3RpLQYm5vPpVlYQWQl8SEbgKe1yTdIrTcE7aT3bTHfJzWubGZWSThkt01beQ96
RNx3RByKZmTWPTFsPww3Du2GtK+NE6ebFKZX6ynz54w1Py7K7Nkpp2ddDgi6TEs9pHVaHekjxntq
+qPeF8OD6LR/CsvvjtnYvdZRlD9Y5vBVxpdsbMcXM0LZUwDO3SHFs0JbL/KwMeUS+HiYD0Ba/S8M
vfPgKU4aB69AwREFi8Svpb5Z+tzmzi9uWi8Zz7kSiA28+gBg0w9UpjrUUPG0JVEAldiEbCgWERSC
CAocs/dL0jXuremtQmSSSd2q4nDTpzoYlZrPlb2hHaVdCpktOFueIFo355LBOD6NaK/8nEfvZD+t
jvWfavOtyewkMDuqgL52nouuesEwd9txV77Pl/m4+Nm9bi/ddZDJ0bcStg5veDQTcw57xX3G1Ppb
Q6TlkTyMmLlBnoWFG8VhN6F1HOty2XftaAeCs53iABwW0Avl0EbCbLCTixtqtMWfy3K6VVG8a8tR
BoRrT7sZCDhLOQmjWnsduCJsJ+aVcBycJzgiVHht95WkOuuIseUrATiQ9MbZ3qmKKZQpFVAwvUYa
mR4su4j2wh76rWjov2YDwykukPaEy5tey3zvmKV2ZLK+K76k/FKfxOwaW/N71cbpy4Tk4i7Rpn8G
yFl0q+hBLGRNovGotokwX+Q4FBfDVFaIJKI5O6v8TCyUci0Hw4FNRZ4Xw5mPUOKS/+2pqSm4MsXq
fl6cOyn4DTgR26liErzYXcftAJ2tr2lijxqSADTWk9VDlNe6Ud6K6d5QN60c1X6EyRH6vTYfsriU
W8ejC15XVnyRs3kh2My4azyDXIhBezbaqT6h6TG3roSv/udG3efWK3NOCAoMNnR3/fX/e++pXFty
KU+Qlo57s50QgS61DNy2p/CL9g4qDlsnFU++/fll/4M5husIbMOvzqv5CU4V28DHYTYuYebp0TbF
roEz9E1YC2w+wMQ6TvtZkeW3GHdZxfXwzy//ST2/Bm5BbzA52pDrfRz9eToVV1rQb610j0592b/n
9Ny3vaokSIL56c+v9llAv8bA0Xm1GPuxh37UR9d6l3VOYRIHo01sj9bohTWVF4KM21arUJIpdEit
9eDgGD8bc/TS+7AFmK5Nm0nU9W5p9WSXK/QwJDpkm9pAyVV1dJ00neCyeNSReNsT83/O735O7yyR
q1PhGftlSsadY5MMQfuFQSFqmnBK43MOWQYR33JvU7k4NXfZwq/hhU4D8ufhWCwtVYHWCPoXzhsh
fjWKLdY1zydlcauvf34+/yOe/UvPQGOauIGVieYQNfSRAFcw2o7x9CHunSL97E3uVlYpyiaSGG/H
wEiJKIOe6m9TS3sjFwDdGLlSWzUQ8gjHz2GpDoGavWkLdPFXeMFdU/6I4rTbqhIB8jCk8DPbMhws
lnUdPfQ5Uhl7Nt8x7PwkKJr8App+6O4X48JN96k1+ukJMFIbeqiLg0GIG3MS9tcONP1W1iN/PoNY
U6N+kwj3Nmibv3VVNrx0N24KyDDxRXWMyHgIOs09t83yDDgnu06rVgcnDL33UosuMxEWgbL58YHf
Q93i1s2LqYA3wQsuCO8zp8Nke+rU2m8L1FywoLnxagumW60xDDfx2DlU6RLqxlhd1eTntyAqabU0
TXoiTiGYQdshw2NPG0ZjOIq+fJjruA3q3I73hbLRBxVNux9tJnaiJZXCjYDadD34a+U116Xqja0x
dt9EAc+ilOWj7UzDLUKaaNPgFNx7dAwXN6FxbJ5FwxmtCpfsx3Qh0qSkRuaqdzFNpD8Gxm8OyS36
2lejtNXRR/e3s8DwIEsKUk3EoZk47clOxTml+7+HmMx3OeQnpAfimtXGSbOm6jhiws/cSJ4stOxk
fwimAd50dUkXxmVh+sd5iMCJEcEQ9G1pAc8kiaeybC2grgQlyxeXeXl3dBLX2+WBZOxyoN+vBX5f
vUWZ720KqasTJCTjksYSfk6RPI/04c+J1kenGWgud9HmkaU8P3O9or9QWv9I4K1nCME0qi39JJb8
iib1Lu5r78ABWW6UMIadb8L4Got561SVuwV+HsyOqJ4Wqz1TvVd9n11cb3iF2oCoXoo+qOaRMbnV
i8PU9B6Z3wjSB3ErnRThlzjnaHHDJtUhM0/QJDSpUP1LcVNp+WNcVBYKqNEg4Dh+VHR+xVL5G9NJ
7lU1k/BRWu8pGKKtW4GHmc8zmfVAhmlgasxlSgaG+7/8wD9LBkhXgE+E3Utn6vVx5GV3cZL2dYxV
sp4v3djXeIWkPKPoSez0jlQLgGcV5rwiftZzUKVuFJV/EZn8D6D3700GsYWH9/OXX9r4aHXNROaA
cyuB1dqJRvCoGQepP+2HNaPPMyW6ztJG0NtWW8DjNDEWhgasKWlNdE8ohgxJ2drsFaCFSvykVSEO
JUxvkp6nG5JrzAk1O6TKHMMLcskpRzbdIR/zpo6cDKQKhSc2jka+44R0Hyx01ewq3Z1uLfrqQH0u
SENj6D+08SLaANumvcapc5fFhn4c6eK2ucJU5EFez5qaMCf7vvIFTdDioRGYpvGRuqTPeXdkYNlH
W7NuxsVlHhU36A7F0+TOJxAtD+z+NM4VjSTZ/8R7sZwsFEdlTIAiCuwHyL7JYYHfvzFb9YM+bDg3
Cf0LUgrmRSC+GroWzwLuWHhGGTC15jEazXs/lualsL0XsitaNNDDfMT9fqHEvkugVIZTnNzrqxPC
ZQKZGNocYP5skaaLV29StEZkKbaOOTJgALeOZct8VIam75JYR+WtEIaPuJz0JjkR7liGifZX5/5/
CLKwC2HchI2Ci/MTZ8Nzaal0CLDDMkMYWkYRCVOMfrGOg5ET8aHI0WQODe8z77MfmiTEKV0C2kwo
MLldjy9NjKTcEPQbK5xG8Gw3LVarrcP+AbFc24sRwWFGOpZffmlR7k9ZFQw2idLR+EM3c7GJo/jR
Q82e12Y4dB1BZEMqNvqkfVcdS3Ldmq3iC1LD+C/VkCk+/z5R1pk6udNQ/Qht/eCZ1eVIm600J0hp
NRt3byGVlBG3cLB/JlEVSBoxmrhD1OysBteHZCvxaCmGNkzxgHErrC2bC71D/6GZ2v4BovLdIAB/
tVXJsefvPaPBWEAi9cHwx/EwZq6i6qM/2NdAmCb0zhuzm/aVljz7c7VSUXWCK81lBTn2/AA9cRpU
Xx0XJFsbYUH0gOJ7yCfYqTZj10j28tZxqvBoaY6+lWvsV9WTUDPnU3lkgFbt3Hb5wpk3Hu2iYqfL
iZ5q3+Z2OkTz8DpNOFsau7i4hlnfZhGWqCzT3GM2VDiVTeBmWkFqmud0FcZOEpI6p0JN12bpTsAI
9I3lfmz8fp1cUpFppIYBrbHCroRL6aI0w+ahuU9wgy5t7SI6ceY6zDnRClR8d3C4D7ppnVDfKFQc
K9Ka7vRRuv19JfwOObMsdz5rc0uPF9FNpjHitqy7okpoP+qSXprHnUUi0y9JBo9O0AwhXpI2csjg
KDdGXp4a7D24H/Qba6XBz7XYx1hhuJfbDErs7EgQLt3CpH0bu/E9sYoCmpV9o0Vtf4gePNkjtzKT
GpnVJdHj8mphM70d83GrVoWIYAIQGAkqn7bhA3sD7X4jJlzdQsjjz5TvsQTJWFRNR1lvTPCVne9Z
DlUvi9VFrUItP63MwEF81dkIWZvV3OYkDC+613aFGiJPsffMQo1Fpts+47/MGOAb5kzMY8m3JPLA
Gs5jmKVX7MvJrS9mdt3F73dUEv0j8fMnWeLSp1w495IBzjTkyY1fvfFF2PQHJnHI5HREUMMqrZl1
8D3aF2Ut21TNzJVqd9gtjnp2/CCKLPtk1jDmaDbb+MJCY/DHbW3P6WVlkOUZ5GbNzbfp6KRH3dbC
CaFRoGl1Tn86uioTeKTmN9yBo0wHdw1/Jh3M53ww2+NMTgP8MutoFs5NAhV5LyP7uYoMpk0oe7d9
Cjre9dI9g2qCuzwGMo0bFdwkycWacX1vGVJCuYa3R1HDAogce7UHGtfK57F0Cz4m4abHAvxO2M3V
dwaUxdZXPsg5Scxk69/UMINIWnfQFpJxVpbJT6XrV9+bXmOxvMzKPaphJmG9XN7RTVLwmvFj67/N
ZnrTG4n8Iqzh0c3M8mQXuEnKtjVPCt+CQSXFteYymQzFNAuihdp25sCpxKXjz+XGZ70LOgTao1zu
1r38o6Kn0MWkmx3s/GQ0FVcmTnvpQPNprARmUkF3nnnCX1REn8WkHB8OKTPcaKGtfdTYYBTIW7xs
E5ZLbi/Is/YUkNvG1wiLvImVi6lXny5//pz/Ic2D/kLitwF2zTE/AQday4mi1m8VBLrePBQx4DMH
ll58JgIQkKzIv2ggcT34RLvO1zc97pRN4s7ZpvWRqtHn2NvG8sLfKNju+c3OS8ZMACUmojA76Pz4
q94xXdEOSeTs+64HbOf2m7rst+WC4gZFDK35x9Ip33LN3zpxua0m+dYUrg4+ObrSsluwzfFvonn4
IpjPIkNuz6j+36ZlDrvcheSHqwatH76BmmEsUffc1mR8Z2bRtUfut5dl7hHJaEOaUgYwZHOijsWz
NOd9z/QAln9NByNkqRPC2VVBMzxS/+thnC5sDZa2kOnzHR9B8heB03+sMeA7Lpd5hFzI4T70TfIJ
iDbSQRVmZXdY/OImmvw0NGBZj3Ymg3Ya//Jlf6L9rO0KHa04K9vS4UJ9OKMbUtuywYPwWWTVTEJx
i2zctr0g1rVjaudEcdaZsXWoO0Rj0njqtypOllMWZ5yo+uHPS0+YH/rFv96NAOzEb4zWyC+l4m9K
xKQRLWC+sQnpfTabMUXKupg//Mh4d7P0pEkMc06Dld+qjWTPQo1xxXt38egPaBK6t5FNbksuaKu9
5lH7T45qsa8VQuFEPGAT28VFm+zZ4a+yrF84mxmuGhq9cWCuRdb88JLltU9MBBBudc57NLauhW7I
taG5tfmrnlZveSKtrf7iNImNbpEAIb1LXwW7Jpm06LUaAjvLgeTz/lia/bvu2e9Jlz15S9JtCdE4
5Qa6gj8/s49Np4+PbG3F/fbIyjHqadFCK51WcwszsY7NKY+v6AH+1lBZ18LvV51fL7WmQQkgVGth
9++XAhLH1iplEyax+w/Ox20fuTye9VQYHY/Dk2ME16S2G0asowqp7J8/6seu4vr6eDzItSd1y0Z4
+O/X7zA8+0saNyHTXwjiwLdXRvFbqVn3aF1YL4xj+ih+ckC3/fmV10/24ZOjY8C9wW+TcvbXuv3t
IRO82IChbasQ6gcg904/kkaCdogQ3j+/kPEfn9HGs6BbPq09z/DWmvq3VyIBtQXf2FRhWTZ3TTt/
MavsayUwrOipQ56r1W+buhn2uGm1DWOPfkWdR0uFOcO/hTYeNDMIwwIP61l24uoyHFrJqfNfDibz
P54Ikk/0pjpXXoQ1H/StNU4T1h1KU8ftriapIDYKlsDP2oMnJ5DGtt5eYIlsDJQ23NMJeCoY3YgS
sDVhgl8nzZuP4Ct3Oq0lPsp3hgULmopcYb4hiNwy79sYjWSXxdOR5HfbNv5yPfn0pLmP6PwHwgTH
uud5H1ZzK4s67n2qO2LdjV3vFO+xXDGulXOa4rQM4CrRV0lK+7oAJ7t6WcIla406S/ameCtz3B1x
2TgH003MO+acBmnwTFmn8a9r4uOpsL7TNYINsQ3+JuMjAYjcskZn+x8J/6YT1Ilqo8/CDg3059vV
gpar65S3JPsOL7RbjkgKnD1oCXRzMObpuKItL6VjbAh6mZzo9OcV+1GR+783R6II4QJEoH/8UdYY
H/oIEjfUFnKtYWWDWZjGlz+/yKdh5q8vipv0mraH6vfjl4XgNcsJcoe4u/KIvWl4nyMAlEkZXbs8
+dELbV/Too5h8ip77RI201/Kv0+zhfUtGIId33E82CwfazEjxaLInjiEDmPXe38AnO972H3riMxY
uyuoOtxr2tNAlx688SniOvGXp/DxeFzfAkMVm4aT74pPDe2sdOK6VcsQurN1b88d0XTVGlir4nPb
McRfmNBynV/SoJgzd8OMTexF+eJa899GHZ/QdL/eim9YhNFDV9M/Ri3oiqQ0E+VZKFPGauR+kzCU
I2KkSir3U699N32IXB2xZrqBiiJJrfZiSYN5b3yf2U66M+rqB+awvUyItKoKRBMrzH8gEGjfNs0O
LsUInNr9a7Tnfz3DX9xiJOuCp7luwL9tsFzCy7QRGSuJKKljQoVKetm4axKEIHKpbhqDC7fyQX4P
yTljGiCsGy3+K+z0P342fJN0RQRsG/wXH/ZPRtsa/Au7D+mKHcil3+hgNP68XP77JQDnGM6v8m6t
HH77pINLHr3UScPIivF7bkebvrPv/vwS67v8/VxkFbAUGbLo3FFM8VGOrzS3EUbntaGwyxsvzTpU
OeZFRuWxnbrd6IwXkUx/OYvXt/3hNXEd4jrA2Mdu8PEszl035uihChhyrNhV9Z7BFLNSrtAuOr0/
f77/eIScDSB/MMb6NJvXxfTbI6xbLWfQDrYlm+RPraHV45b/X7onpzy+VRbBWtE4lIT/fg2htCQt
qUFDhxhEGmpZWGLx3lCJx4gkZ//mzx/p81fGy3GaGJ7pCECfH1ZFYhQdkfIawV+599ZNjEZaRDea
hTyQPCxsvATzGbCJ//yqRAN9+toMwS2W6BzoVrRD10Put0fZ6JlfLsRchCQHYiOOsvmipN0EE0lX
hlOgd1jUpYzpOigXVMfoezsLHQUNFEQIBAklh2x29f2Sk06BtvhUod/djIOLEr5RD8RKUfmnRX5u
CcdGkU4AO3LjXcfs6QCuIJxsU3sy6LjJRXfJDpd+oEe9ftf6xXIc4/Yd9UZ7N7jRtsU4xOjPr24z
mHkM3W9Sujl7oYZ4WzKBuq9iA5yQ9kXLI+d+mSoUr1r0MGGMDmirqqByCOeIY+BZQ5VgZ6wfsS3O
4WD02HKZT0xD5h01vd2YBHkHdqxF95GbDKd+Rkcu9KciNncV32CgKSuDRxQllwE9iF/a+o1XpcaN
PxCgsyST830R2ruFYgveLYVh5BX7NgF820UulIVGs8Kx53VSI3lFAsH1Vnl3eamDkfRbVGadB0JU
T2LUwMjoY8YKcawI0eX9bVqloxHqASCYhdYExZKspnRBovqqmVrZ8t0qBTaR2JSjOmW+ZuyB5kvw
rIG/Znx5q729asZbEAR0FN5G2w4cata8XGnqLd+Nk3A6lB3ILAvVY0EsR1ijH4SKTY++XTZJRyD9
SoBGkTka9M0H7BtejKIl5wGnULS3lG6YZrqmP0mVYVInG7jNGnTuZvI82USwLJYP6yIfk0Nrhrl0
Kx4eGZmm199zlwlbnDdhVNFP1JDwbjC9oet2eG6zGpdHazWWrIgtognUodf9Ix2F/DAj+FCGJ2+N
utHuBs1Gq++Yr3S3eGwe0mZLjrj7kenPwz5J8mJrPBspCT/TgFRUW0kQeOd3rllWt4UX3eYxdLdO
FNZF4yjU5R4vDLkymRm4Nv1VvfcqCNz8cXr+12mI+kPs26Co8NHe4L1pD5Y3HppOPC1Lrz1YuGTo
xOQviHyNLTgwMzCEvK8SYYU191GJYeiqF2GDUn4LVFi/upy7jgI8Aslp2kkVEWTEpZIRYNZs+TUr
1HRmc4zNfLiiw/2W+2id7KQ8Evhh0EBc8edxj3EQ29IygHpUi3l2U/vHn7eQz/u+iW+eqxHOUbyj
7oe9GCKz30CSLkPDQ4rrz9H3ursdgPO0c3X9f78UTQjqOGpteiMfjxgVldJKIvIt2Ghe3RkY12gd
bDgeLLrXP7+U+avD8u/zjNsT+7rwOAAwqn8oSGrXqTs2pTTsVgNQWtVfsnhGvynKeKVa0Z012o2M
3fqgOypIRK+HSioaDZAk2sj5bluSdDXYQvD1C9RT9bcKgeoh0SWMFDWPrOqmPft2/k2ooj+BSFJB
sTo7c91G3Zp6YdEwDkgcuRC/uTbUU0yc+thoATvot5oEIM/qdHx2UbWa2kkULfufiArf55mUx9zp
yedJrvhbVqUo0LaY94RAJzCwdKA/ab6aORF4KqmXQCna8fkamCo1PZS9vdFb8T2vqzhEy3yNydlC
GMxbcvSv2JHfZwpdNgtDhaXenTT0GVhOovvarTI6L5vCcfqwnzJzkyPTRWee/Bgy5465owVnq/Yv
iyUODfNFNSYhhCsHlgoCEC8vnVBvQB/FyRA25Bnvkhq/np/k7Xa1gxVDlx97TzHhL+oD6JX6RqVS
HJvYvQDuAS3FPX0nRg/iHKsRNdmzmcNQ0Z0C2mhS6pTepUtSa+EwvFVfm9oxw46m/RkwqnMsWwKI
2Ixe3KmhwZYD8PPi3Spa/1Iz/+SKWb/PRmweZBIVWyfjIl0GrlfpD5mKswPCLWMz1GhS/LzKThyZ
tCvpweClkwfNsP/p2QwudoOC76vRN9qTW7G1GKN5K5waBbY+3kjL4SfUWNptMsxPXowWOwIKEiRu
MJsiDpDQDjvxgL69O6aV9c7sZTjXjssAhjDMg0XIcvF/jJ3ZbuTGtm1/5cDv3Id9c3C8HzKZfaNU
VyXphZBUKgZ7MoL919+Rsu/dVWXAvoAhQFZTqSQZsWKtOceMEZekavSPppwQNBs+T4v5YNZQyWNJ
V5aA+2bD8HmPoQxEi0Ay3k+pzRS+Qnr5BqusJfe4vm3ZkA+mGnZKI5iq8aOEbTYjlbK68UlXCtnV
JjJVGnudmQyYaYbK22RaF4xShywOS7RRO6vU7gwpFn6UHWmiiuNg4xZTM8Va5tE+YAmFDck5hDfQ
XZXFzKNhdMUiSXCbWHOwqfBMrvSufEhaeIJYQtmhra5ZohnkKewNdqWk+U4wCOOs3NiimmrWMVy5
UCTljvK+2yhpbmcjbhBWIHzSNMAj4MvYWFI84Zpk4+PSnJph/h51xtegaopzJXXq/iTuMDrBV3Ly
j6xo5lXi12w5g7Ut2cpLs3COPJ/aokVps1TN2IAewr1s+1qw6SbtXU3NY64s54bJFpmLMZbFv1+i
/mgw/LREAb8kmohzN+o6kBbWz7VbZIG0QDicrVsOekRT8yQ3uoVkd3bJGE4OArfWdpR6x0g+PsvM
VpBVAvATesWHwrlTwoHolYmdXqkCwg1pCyxm2tpoBHw1P1lM0rBOrrMAwPXCE867rLR1MvvvdGuX
Ta7k1tYMknx87wj2ql6kutvsaitLlxpvGbUIYkizCE7j1DcHr0qevNb/DlT0u5s2K+ocBO8W9g6C
uE6VbmMbMlvMNhJzQzopGOniC+hI7xA3rLVDHRenutj1OO83IzPlwzyimCj6bw4H1d1szQ+aj52q
8EtGzooBWBx811u11Ky8OoxRVW3VmNwWqWcsrGlW28DaCUsT56p75vj7xVG1uh08Dc+sRkC2Sr0l
qZO0ukcdza0Wr4uxQ10MuGo0suA8jlCvXAs5DsmN08rWFL7ZPClvkuBtDJ5KS76klAleUM87Nzbv
HILMz3pqkoZguUjNity/NXFPkTqqLyughjcRleBsFhubw2Fod945j0R2U07BhPKIc1uVSkUxwKwd
t9BmcuPXgRl05UG7kkWLN9LH69chHnRV3hIgLCHBBY46YusKMNIJH9lUD29Lz65d2n4/ld18irFR
bUpT30yebPaF7kcbLVSV1+xsEq3/QX/q/OXgFnBsY1clN8AjluYvd2whSmf2JBmOc6NAzDU9hB+4
VkPPn2YV8s1uxbho0Asv7Tp1KB1dTFOBsYwK7cni+doA087tDHFgqWBF4UUlVrp2gE4R0izZz1rm
f/QAu32OgASWTBeH3VjdAeBWd0KVe29A7mDYY7AnuS84p1fpcpk8wKt4EsEYL693fZXbN3Mf4Hdw
fbWcuyIJlQUttZ/GbjlkNsQArcQDSBCV8GxjAfCYGJtqvImUcIEbzfh96mNrU7V6GWKhIS5ZHSYO
Kp8rwH+/j/8Tf1SXPx519e//5fP3qp5kEov2l0///VAV/Pe/15/5f9/z80/8+5S8y0pV39u//a7N
R3V+LT7Ur9/002/mX//z1YWv7etPn6zKNmmn2+5DTncfqsvbz1fB33H9zv/fL/7Xx+dveZjqj99/
e6cP0l5/W5xU5W9/fmn37fffXGrQ//7x1//5tevr//231Xv3+q2Sv/7Ax6tqf/9N85x/GVR06HMR
d3AnutSrw8fnlwLzX7pLcgn8Ewa7kIL4UlnJVvz+m/Ev/o/PeIOeg0O/gftaVd31K5r9r2u+gEEb
wtctKLfc0//3pf10Bf9zRf+r7AiwT8pW/f6b94s4BxhMQNvORafN8wEY+5dhShTrSAk1HliIcfeS
/vCBv8L54wMRocAM//P5f75cB67cGrPNCpIk1Ze8hOSnq6y7myJMtKBLtTN57MMmSNLo4NY1oYWB
qHaYXcxjmk8RXp3Ou1FYP1a0q+HhSQEpVvT11xyMxIJooemV0IbLQBbbd0kbwhMuGqFAf5vy8rkQ
iMWkrG1Msn5x6a8fOC3AGemRMc3jk6gmd6v3pjyT11jZuKG6TSSY5v35/5Q896PZGQsKgHhuxZ+f
eRlfKCzdPbQ1kp7PH+0ibxtFLcM0T1Zn6U+EPeaT7p7wF/7x2ecXBIzqc+BW3qmoQpa26tz7/vaH
2+rPa/fjtfoV0MKERee9R0fPjsX99GubzTGl6GZrslZ6PvghsdaPnk0CGVNI+q8R8+5uAJ+ONm7l
5WW7Ej2aSL4/3cbxNB3ByDxAmbUQkYz2wQV2Cf2rs0n7m5ON0NTZxPq90mh+L2KDioVJjUmnosm2
c512qwpIwIIKllzZoPuH/uFnRMQPlQV/mUEnClQZojwEZJ9jph+6QsIdDRrBrkFwJGWnK1GVODBl
3DqoNn6vTyGkeoI3ARWtS1Xn67xi4sjzoX1lX96gej3Expg9zEbzofw2CRuFH6zNKAmolCfyOPJq
y6kBpZgLw3wI0qfBN9oHHsKNP/jxaequvjo1lvhxkyNzxZcY1hFiM+fe0gpCOmtlrFVsfZcuFNq/
v6zWL4+g4xFOQggXHVQTOOdfjpl2TIieR7MD4HJOnhBj9RG6FnCaHMsmHQfGPs5KV+KlbXRsti/B
5yuu2o1yM1K36Xbs7YEGOxkIWMuLajeaw9UD49z6VTHeG92IsDmBPqXp91pwLmOQk43XG8tZZmpH
Hve09LRZ7sC23CNmd/9hwnZdLX/s1JKh6bKY4UADJuhfP/5cNnqKUYXfUnCPaXkBuyjXRU6ZZ1q0
1srOhww0rxpLIdvVRRB6ovwq5yw5D73fHjkdvGRV5By8yL+D4zRvNGbCYURDlNDkmeUpLlCQYgNb
+KXLG2En9deMqybhwswKu37qJFPoWV1xhsz3zRm++UInmbduYCeOxaXwKtwILpx1Ts2QJ/URsTtQ
jiRDbMn0wcGYjkMPp3C5ct3YUYSzNsjh6jvoWeONnfcFRnLQ7HdzmrNMFeNlThPOh1BfGGNEzaLu
0/aB+/HGEpKHr63fbey2O7ryT6IxoCfp8RRGyU0xG0GIQ7N57tLho9Wqf5jQ/RqLzXVA34EzBQjS
dXz+a4JSOwcShc1kwtt1K31htUayCqo0A9ap7y0comnlLPCyD+8w37hjXuFVhvHopM+t7q55ICdi
JS19RfdF3fqDroVm0GQczNCldeUXMy+x8BHUiI96tG+Lbjr5DKAXpSG5fEltYyUu5I0911sag0S2
OZW1ToSq1zao3F0LA97o69M4ttm+zkfcZQVlJ14Sd+U7IPS6qNq5Y6GFedHwW4NgvFQZaVvzdTH8
fLjna/+wtIZTa09fOT05h3wgB8VLz6Mh2oPhY7lwYtq20eSfrRjAr99KyfkQzSh4872muuFAsI4B
h4PFXedaow/cq859iu1ZHoMWq6kzCxCt06wfIyAwWI/Hr9bkjjgqOmPVaei+QRDk/6QHoBT45Rny
PE83aXldz15/WfoHejGaqhxjpfk3M9GtbHo0KGKR68hosUCOXSBu4Mj6SIbcAYDQHB1g9fRXpE31
jwvWL2X19U5iraK5bwcWM/Nfn+iKuCI1R46LPGoaL6nWEL/aSHVjk34J16Qhxn72vjsoMi55kmRr
4Zn6mxjJic57md1NXT5ch+b9TtS4a0Uqb9skQk/i6c9z4kv8HrV9NjR3mXlFfrD1uF4NaZ7vGi0/
NIGt+HPT4OBhYoOaDUWV3kl8GtvNbPnVofPP6hq8qME5ekNnilYxQCGHj7Nayn5poi26+fxguR2M
3OttIiqcHfbc5qvS9NPNMJCyDJiatmfNvIzwpnaDVV7uBkeHxtZ9hinER6KJ31Pfr3hGsNbF4y3h
TR5STA1gsgUYJjEjay1pLZJyOd5f0yM2cM8BN190IA0H1xD3OUeHVQUfjqhfQ0eAGVvMN5yd1xHP
SdMa0R0EefSzal5NWqCR64so1Wu8cmm2jnfTz++xNgIucoriJlGYxGGSfLF6WAhezkMz6aRW5oPT
Ps3pAHMK2RH0iuixSuIXZcGuaZtiFyHBrvw5uJ8bfkRAdXippr1Vu4B77VHdADIYl7DuEftafXnJ
veA5cZO5wxxG44LQDSh13sCtSZKuXSTrz/0JK8g+EX52O/Hp1kZapRqlkWQClqdj/ejTTluzyeqr
gRgSEnMJOK+BP28xrWzQf0Vwshvra3lfesmdf6WuTw7K6moCHBc73VN1bYqUZXui8soXMdP3N1BN
tEey0rwE0EiXAhKtVsBCzOZY3aB7oFzzbyC6lNS6oIjt6RJHRkBIejOfVN3j34IjMRUy27jcNrfD
iDeO4Vs6C+1cCPcr8MvyYBlFCWmnNRZDGwWLuOvbQzfjZYqiioTIBp8E64k4gEvOQi0NKMcc4OPK
sLYQjjtZ35BAsIcw6dyXtZUuYXAt4tIPVrGeIucExYp6hqBLBgb6Ksr6hyqe+nNU42LybSb6ssS+
po+Usiq9nXJfP5qJg0rl+iBytrx1pSFvI6QDe8ZSrPJKLzokqeWzfd190jTSjkUtSVKPFVZvt9yN
eZvcsfNuXUmEH8+s2EHLMzexCjjZ2yn2Fb35iCXp6H0z4/x7rFssrX1gpfeiNA6aV4pDtW60q+Pk
81X06KItGw+8w+AAUTk1Teo2d2XcbmgWgmPXhPVYmhOpFQOOk6iu7ANnXa9+btQIT6dLsAoh2GZG
f+3B4iMWw2wfjdQBkO2O7p8bQ9L1CzWYGiPzhDsgSn1y0vJ2U+b7dsVoJMGqlDbrYgKPw8ywvIlC
3x7yL4T2mIKbncWc5wNj/jwPRQSlJ5G3kNXZHsmIOzVRmm/r9lhYmXGBRQea2c+1hYul8hQpydaB
+6Sx0hu4f0SEN8ZK11ybogU3YVsVn1yhYFMzZlsO7KM71Ds9A6T2PcvEcNRM8VK5bXxSZvmaMejd
0iWdID3rnGIy0rKaxoQIfV2bAP/QJegL6PEVEvjZYTOFy3UvZ+37zEAqFCZJACkr5YOY7Ru6s95B
d2A0ModyEXDG0K8/Tyd9WUwIwnWEDtcYsb8vYv1r7++HCp4tgQhOBDG0qHBg/SWcknqD9AQMa6s2
h8BaZW629/30qMbrqQH7JcAeh5LraqeA+9JcRK8xY+3NMiQxjNCyZDKbRWsx9UodvKJ4H+77VkOr
uR3ghm1wrd3qwnC2c8qg9Y/Vsm99iFIKgUHjBOQyAYcqLbRkXPVHBzMObOq2CmuOqUg7AooAsjKU
1SdH7Glz6GeVc/TzbBUp8zkSFY7DDt2i600XRLb5F78vUwY9FGifH6ZEJ6DPO2BU59WQschLQnAO
9IGCIjjFlar3CA+OCfia0kxrnjnHOnt+to0bchIKpZtszehmVYx5S6Y578i1vhkjsg3WNSCCPZC0
hIKI+CLSVRa5EwGcB7V3oIe1JnBK7rI2MUJED/yo2+AHS7JFA5X2PjJeWyO4C2YIDzKdm38oPuyr
BO6Xa3tV4pJ36pskIP0KBK8mu83LsXFW+bX09TuPWzBv+8VnIeLSCHOSat3VYFwQGiD0lwW5MTRa
N32MC8T1qmaPJxE7ZZ49MAl4SY1h3wc8kdiCk/WstLcIku2eMcwNBwnnJorZjn1NENRB/nxKmsYh
EsyRXTok+6axRShhdi50PfaZO6XqRumdthijKT2Y9XPODXiw09RYxQXzDMN/MDWHjirZ2YQsYVfV
zYTESb8P//4R+NUD6CJ94/QKYvqaRevpCGF4H384xZJyNgwegpVVbAdyTRqgBIiPSQIgybVkI/go
WKIcYLjaOTRvocvuejW82UY+HpTxnBmeOJfSHY9FOz2DA/uizNQlk4OVY656wJTXsgEeu1cMTHLn
ePdZflW6mC7l1OxGpnJLOytG/KLpdAnAxnMoglZHUP3SgeNzkNB+FznoGjlE9T4WYw6MH5iOan3y
AaaHykqmmw40SIL+7QRFbNYVwLRknpkTZ0tZoIXCM/uIqPBUThRxGU3PraEAdsUeFNXWjjgjOHZJ
MguPczW1+ko1WrGwg/wdo9KABax8oHJ0bst02EROMf5RvvvzmpNLjb/cfruSyUaQqlfs0ZlJ0bzE
L6fAXJGA8ZlWWgJRREpNVoOFCATGJ3XuuRnksLRy5nGtwmETe65cODrpDNSC8cLMgcHgETXuIEc9
tYCV0rHJMW4gLNMysFJWSWxrSubBqkm0iGGgoZ+CwEHIqMoL5sLhn4QwP4s5P+8VbgUMly6ofRrU
V53MD/dKkZS2n4ymuZLmPO7nUmfiWAanIWAWIbV4lVnF8KCUTNdGwBzJhGAJCpCvVcVLkMXdMq8H
ArCvS1as+6TdEtYyk3/Fvm6cZWBlCIELoEL9rG9NOJ0LS9fQFnnKwmtlwAkQfv4P5wL/54M+f5OD
cIlHHAdBYNPQuX79h78pAS6nWRrT3mhk8Vq5upm+ZbnYdEnT7cB1t7uKsZZh58+ftbmZGT0qj+HN
8ON5KwGmLwCYVKu2mF8M2U6XCavmjiSO+6ry17qc2rtETYzKsuJgFE15ceKrbk4UTK65QaYxwI+R
ZDZ8JRfBTdGDfPRzbGj2h+9W/v2QT3eDnp/wBLFkaDn5O5kwIalJ4wyOVE1PxfVq5wIkaAeOeW8L
Uqm6Sjt/1utjQM74Z8ORedbp88A5ETT9kDge09nWavdY/J4NMGOXyPwiCjITugzicB+gwZZCP4gv
vtN6x3pO61Dt8M869+5UbN2BfIshSIJNm+be3ku+1iwjod7a7mGomR86WZ8dTTsItglesGwbBd7N
bERHcyj4DgZ2CL/tclNlwYMYvL0RxNZjVPxTui1k3Z8PodfrS/MRmxfaC+Q2hCz8fH01kwfHmbt4
RQTDQnVsVgwadjWqGwPNGrZDpK8Biv+JTb7M0EHNWNZFZ37zU525FkO/xRSoemnqw9kyknZnpDkH
K8852xRwxJP0XeASP4VHccoyNwTiTZnO0xByDiXiT0RyoTNcxawemAvX1kMdqu2Ka/UxTwMcK6M2
EZgXN2PA6QA325F2fIn+xhlOpqdWc5RtjFQNZwc6w9pH7bQaIQM242tdVPukhaOlCpybhVNuJ2k5
iBW6N02HTxHLam+VyaNdrIbo4qREYRhmrK+7CZqIW972HUg9gC5EYvgftD+cpa3sYVkAM0j9R581
ZdUj+VsYiSB8MoLkYiISQ/w0WU1HBwVCswE2ZCFm7v9Bq4rQ4P5uI0zN1G/dpTPTEh9Mih+AOheZ
V/1qRX7Kku/UC9WjNmOljneK5iLb75XOGikiqHSPAW36zeZeYu4Vb0XmU0Dk5Pf4Vgqsp5LgEzB8
6nnbLCtYoAYMTN6vdo1yI1pXJqNy7txF1CYcNZNyaTCTBD22QXCFzsoyeo44oMFKYKPrgHYc8FI2
5uT6Abejs2RSihaIAtnBfDpZDjsftXpldh2Skx6iKuxZQ3vJ3PrrECnyuKrxG4Fx+wFC5tZ27z3i
dY8cOJcc7ZDqDuYppYtDKA78BTeOdtZUgRLzPSb/+tKFhcBclLcgNtJdklgqnKTcmCwVC1glOqBV
ou7N8ZEdwnpsmx4iCM3QRTMNLzOcRZrDpgoxY2t+sJ2uSkJRa/dVBCBB6qjtvZlq0c8dG+RkGZEd
RlbPNNPXhPFTLwenS9csCLeNc40mRz7O75MqJLCIY72/gItuLzSD62ubebsEjbOLrGblkgdxMuJR
Q5BxtuzvgzYYFzIb3obISvb4lGQyMEiNm682Z6J9PjtfcpkScQM9x81G75SKN5b8KZSocBBwvpV+
oYCamu4Ct4B28Bvv2AuLUYxpGcva4xrRpt1PTX/C2QA+fyppkjfGxVUkHtBQZYqezYI33N9ltUHc
3Jjsk3q4r2DCAoDgg5oIYcusYF4OPPY98aq6EfXLrEO8URXDZpo1UvUA6mqjIraNqNUcoCO1NKF2
EJgZhl/ba9WxlzTpSSTSwoa+iGxg/7eKkMmmBc5fJAd0QYTuZEm5BW9ystr+1W/nYUUTHNkLoEwb
LSY8kuTNHLTXnGiLRQLTkXMd8Uw6pVbcV+W2d9x7nWEG4KHF4AwXnhpcXL44XBOYckNytZOWZjlo
O+WsLIs4HR1EVeja2sZDi7OwE7Hseq63TX8AwUDBI1PIs0/oK+RFFpyM12zquMEbsjaXHHUaSDKx
ceLpSVcWqKYpx4GdIopOcu0BrPE+1rOHkritBUN7ESpKq4VGfxo08YvvDbAjaZGx2hPNRhgarMIw
Tk2A5OReQXewV0mjfHYR1R8j8Ig1nW58uZ1zl8h4HVQa2eIZdydFH15x6S0ja0aKYwKU1nw0tJCt
EUVlYL+2SZbSvtXu6f28M6Ok9yPh0QSz2DKZW+HYv+idIjWBJ3Nn1x9tt9e7iB47ejDyFLJm3VQB
ykYzCbPJD229nk+GT6qz1flbn0Yox7RpycmNMrhRJ2p2jjGZ9kxQahVG2T6mIDz2+DiIGcmOxcDL
tMfsUVXXeYXt6+eWyLuErEzb6795PShoz28BdY/RrVtPZHpR7nKJL2CZEV2knOEJoMa3nrTnyKof
uFlmrGmMwh2gkndChjr8kgW5iPkuYIjXAS8Lktk81rZ2qnD0Ethl6Vs/D1NJyWjNwAVFzqJcSbO/
LdW0bJsJzpc9HnvwJtxn7pkkFdKtS5Z3vG7Y3+piC/TonIPk3SFNAO/nUpuLor2Np3gfBZo6fX5G
SNh44xNFYt6KJNn7jpmeSq8fFmMixY7244QYmaW9xiclE/6g2bUH3G1iuGXUf03AWHZZbXO8AFId
sWytlB3NoVdWw0oEr5AktRu/JqIpLZwvY8HO09GrONtGtk5pn3aFSbe4TPRLrmO3DYz6prFhQygt
CgPR52HX1vOtX9v5qrJId2zDRqs7MsCQlykdc5mTlrfk9+T1tQct6pUln6I8hbg+xDPURqXfCjER
HT0Fu8/PZthti151qDysBPE1oz7kS5245kNkYQabH6lfZ9x6I4OseUL79flpn8HujSeY4iboDwCa
5Athh0XhaJ9INIC7XLjGbS2ktjVrF9Ym4onxVJrcg/BJXsvU1Vdj7vsXvITsUiKnSrRRLdkibRaF
vquk1N9iwjlrbnQawOoMtlqeDBnrqCyDdKt1jX3nGLx40kKqs90koJz5fpIDdExHt15NDqKV8Vhp
SqyH1O5RHRoJnMP40QhwzXuW29AwG1+FMcpvRa0OqZDv1zCSC6EjKoRSvk45dh1ENAJ0S2kX1ZnR
rpCSTV+tpL8Mk6F/s+P2tvOjboW12t5kBXuOq+ZvpkOc4RNBgJyTtOo8QimkApsbNgQYsoDpvxWD
hmK6p/9EJhCZqxUCd4kg0DXsYsu/6OMEM4OVX+YQBxw1nqaaBN7UIbRSzBe9SOsvuCzyZQat9kJU
1LDWo/5EPVNttDjaa8xV1pqAv5e3Kd1mlVByk7myMpjGhpDvVoWblS8GDO4Q3Wh9ynMO6kXgiuux
cAhbtZsINA7NJq/3pAGTkbByYsWMLgfM6+J9fIAOnG86j6Qxpr8rU2W82hT9+IzwEIuy0QEyKa27
Wp7myE7fjUwHw5xiiYo8hYUoqUtepXK57aPxfpS3o+KF0nUn27gybLpS8LCuh9Qofum89h1yyDd7
bNXJwgh+1IEqcp6ciZlUxZPV64e29W4n2nJfSHiE0yKu+bWsWwrOXJjaHzmnlVXV2+9V656SaNwh
6kS56hKGVTQBEYf6ftA4koyyfGhUcW36Mneu2vvRRCXmBI+pKY89yydW4ngJnBB/Ro2zcmpNcLwg
Ysl4HOSTSP1un3DRLrVw50s1FvC3Mp9gLeSrk5uITSPK7GLG7HVR1b8mQO+Xjkg6epvwgGoznS9t
PCQXd17pNLR3WYZH/vNf6lTRXmLiCAPJ3l61wTpXKF1xUc1r0Zb+ZeDmXWSQfpacSWEOdVN0oC98
honZnZO0CKcxns7CbpZpElgh+1SyigKlg/WyjJeRfjTn2CplmcqOoOgJ1N5ZnhZ2bkv39aqx20xc
tHf26lNsvPkl8cKjbUxLCn8owGzTuc7an6UvY1N8GUyKlqqd06UbkJMYiEsWsBTVabwElXWDIfVc
h7IGktN0vs1UqrptazCrJUXBlG9nrXWXvvUUjfJe66djFnT3CYsHp+S7rGOYM+eTvbbq8qlABjGW
PVkixMbMHspMnY8sRP6SmagPP19AfrC/CJS1mX0tEROfcdMknvuqjrZscLC5LG9XkPwZavltPn3r
HRrsAGdufEVj24vPHizHVafTTJQJODxZbzpdEXSPnI5SzwzjKf0+6c2mnokb8fyvTVu8wP6DmT8G
PLiOTmvn4MbV4zA0MFnw2SyQI17ynJLBzC4TmzThIdG7c01tByPFuoYzwMtwCM4BD4UHlZoSYdnF
nFrmGPEped+ws66+khEdIwYO4WL4iNwTrD5SmXKQBBRbMB0oYAow51I7WOClDaG+QKGC0407ogzM
N3Q+zwNtMIHJh3xc5IC2PKYjm7CGtI6ArEOD64mthCwt0lmDftxqs30CRXiCvI2iffI+iEOmx0do
JKeaj7JmYR/KHbiRksBw7SuIim4hJy3GCzqjzAsIFGm1Rx2EGyNtw8GZlm+ndLi4bndkkQ89xSPh
BtcALb+7oBvfOVH0PRfGcXbjo17mYHqtlNokMZc1+HxGvF/nUa6VfX0MSZr2bSb68F3p7gcLsDKT
04Qiq4lzgjyNvhB4QalfaJXH5MVCMCG5yyvs56IHU9On5W7iVBQNxvtAyE2IDWhpNv3GL71b1Cdb
v4j0lZY8p3b2DQXoU+nfB8mULKEUoTQMEGC7Vf5CzsNS2dZzo+PlqU3vfer6rQUIHCQY+SgsBjd5
Z9w3kT2wxDsrR3+Pq6Q4xrr6IgHcsL8vjcl9Ktw2WpqaT1q7Y14jmFFVQM4dS3VqdQr5FkIedKid
HUQb+K3hbHd3FdlJIWpvKHlV/21k3nl2TZinCjwgixoQmqGkCxz5Yeun09nyMyLr6ZkunXKXpJw5
GJS8lA2Hx8Yz71xXzghU4kcsf81aqZgHyQUZqGh/kLGLyD6WwDsT40NZXbvJjPToFI+dUW3aznju
ivmOauy7HJp7awZuKWK6h9r0NqUA0eKa5yfooXbrjfsagMCZKe1FdCb6EhjpCKPaA7qNpvdxlgTa
JaruVkB7TpMFRcboewZi3aI3xUACgsX52YDX2OrvU9vRvsqqRwva1tKssr1Tlxsv586MEoLU2+ys
JTyUhTNFO7d8F2xQqATil2yEcMzkjJGav52FziPeImciE/Zl9HnrK9BTMn+zVqhRmImAhJtFRT4R
xOKur981vBlZKZ+artoUVsTA3dOfxkrb9Rp7yBiUF7MDNohXah9V10d13Aie+Mhun8nzYUskbksl
O7dHlF5Z5sb2K/ZqMg/8LMaIofyFU1tQxVrjS1D1q6mFMtgYIC2a3AKpeE3USwa4+gVBKrE3oqb6
FuROsw5c/cX3T03j03vkj1g0s/s+Ziyw8J0T2Q6kCFlMfyx+hnnwA+jtg8IPA5u3E5RbPRte7D5a
gcOGBijAn4uN1UhEfi5LKVJqXHjiWfT6G8FHz5mqZUic+tOgYBp2FE9xitafq7mmofoNzZEK6Z6D
o+JU1QBITmNsETJn9aeRs6OvNjPTBig8mNMpcCClczQ9DPCGd3KaFoVpJaGO2BfaxDLt9R6A3LCs
qDnq6/qQ5ZRuFccB9ngG876C5icZENk2evByBIYnPc7BQbyWKVEmTrEbuzXFmHuU+RPTp+oxQyG8
UKr9gM5qLhOHbmyWmeKcCWZzKe37abbnVXQNNTGnRucAV8930mq+Mi9KiGjUs4XH0gGDi7mMZs4M
Oxz+mEE9ClBxDKVYuUXp4efhHaQDHV+uLoR+aquVFmft1pFdv6pc715raWINiVzrdqtDwhSbRHn1
sifTaKFT4SxSQ+t2bq7v5ry77ejy3OAL5TJlHLq6aDepIGLilb3p0t5P0swXU1qy/9nwJ4qACBRi
L/RSXZcBuU4D8ZAl1jezrIsFujiGNoO1AdA7kWpB7kxGPrRBQyA1AiSNbJxVYt0HRUzmL/T8JcmK
2aJgSIjgql4PmbG3pLFzFe+gLcYdjpuv7QAORO/GYDn5FSPua3NWBgxONd1bEajRHjDyOR7muYS9
NWZiyV6olQvxOjm5TSeEMCAP+lRK/kVYKROOZXtMyMCiPx9Zi7qWcUiGbbVsEDMtQJKy4Hsk/JBb
cS6kSMDBzjutHHvCs+hJ1VN7mYKu2/RQCsn3kB9jGuuHDo4YFtTcAwdzVZ2lcik4r8FHphys6xkU
/5qBK1H2ebtl6sKJgc3ZT+27lok/rfyMPBwfnHRZhEJKdhTuXCo/sbAr+64EdrMVb5mp0nNlR0lY
W4mxqqQv78qp342qYlUUxrzqvDewiNZ9MdcrHfj3oTbdDydadrKHF597vEaLGNyOrJ4BN4tyuiQs
OMliTYgeee7s2T3ATDyRUlyGGtYf2Xnk7KR7V403Y9KEOGwuTcmy4vodBvQqVaEQ3hmABK2M3Mf4
4T4pi6ezqcaH8oB8d+YUSncV1VK1RhUaWhO9QvynKHkKn+gW0OXiNAbOE3Tud5C6bmiSFr0YiZ7g
ngueaHXt7Sz5sLz8q5FWpCZwlm+FkcInthcjllgYVP+HvDPbjVtJt/QTsRDBmbc5z5pSg3VDSLLF
eR6C5NOfj+nd6F2u01U4QN80GnvDsC1LmUkGY/j/tb7lfQ+BE64ViMHY+SSs+Wp6EzOA5uDmkMkC
6MCvOkYv4T/5tYm/NGyMU2GWHV2KhnE3sTaO9qqJigdswu4sM9mmtHOXRWd9p7pdrpmuXl2rPjS5
u0Xg8NqFeFUzrXzHP/HYaeNDKvjxAcsdYjiUjX705OAI9c1x3IajeIsDLHCUJltr2DqTzw6sCE86
dBSkqNZXoNKV59Oqo441jMP7UDhvavDPeIvABScBm3H9V9GqeC+G/jLYMNYltsWhzoptMwRvWSkU
5yX//Og6JJrhSyEPQxQtANp8xjyF9x3F+FR8VU2eb5hYwSWRoCE4j7NONgMyrtLa5LJ40FQU0yiz
+106qadAIYyWowgx/RF6GnIKWTolORoDKVC6mN5dHZzUCAG+pgSoBRZ9gKkilcVj7h8oosIJZBc7
8fTk5tVLqqvFaANHis9PE2m/HBZo3OoZEMNyNRghbnVqfe24aQy2icQ919vxuee4c4eWfNwMk6st
yM1SnCXhXkZFvKXvbOzSZoo3Q8Y8OVqjtQUYJKjAVQ+hnRVLwqKrReca6aUxypUlvPTkS3jzhAGZ
hcMuU7cRfDDpr9zwgC6j56DD0NTj0NqRZT8GVXuIXe3FS38VkwPQPiyaTd7hDglGCPmtpy0K4R/K
1myo2qN2h8MOJ6RivvXj4FoPHBc0v93GPl8LW9cmtb6QtEC8ZpWdjYG/NXRyZQM956iEGhx3SQUq
mSfcFDurKxzGBoduJN/jnGvAQe6+8vqdaN3wTGQ9OKtmnUJRWSdIhzcYfFiqM/fFNwEgo6wfzsQP
gOCKeDv3SGvCzWQJuTXNnEkvI6bQqXE6y561wN4ooe8MYdIOwuyymgLnUlS12PKHu9AIuAHj19TH
4bqzNSJWALIj2ltMJPJaSOxZZRF0ZOVR1NlnTS4JUmeeVvBOX7k2dGtZVYexsEbKq/nZjigZt16U
nugiVOVwzLsXFCbtPg9btMT+tQvl0Shx26A/nKuqxGlMpqAdRbQPOwv8cLmbG/uUMjpKuPpuqmAR
Gg1C03zCf9mR4ERQkr8BEY1p0fDJp4ECR8+FCBq4zXXeNSvpsDcsbd3eRsp69CoFwDNzsW0esOEb
PzXpPFY4CMN6Ah+Xk5dF0O9GajrbkEycB9bplV+SToekcQ7stenzKPZatSPfNNNxllZnWtjCUQBS
WXnww7S/iKS/cHSDHKllu2bKCZR3HgbPmXZ2ECKZBTcpXQjkeeLwBJiBD+LOes+Qgq5Z+zkG6+KM
qGuDA6VGZi1fOquDkcXpf8tRf8telEpLhLhvmJxzGKIzIphpH5do56XgqG1pRbCNIr3ErNvM1nHo
EGxzTszPSa3iNXTZExgEsXCvTkKSnDWwY9KnaC53O6/AoqMFvJq7ymUrbyclYxMJmKG0Bsug4Kmq
aJq5DU3+YQ44oE+A0jtcCwA/m4jPDsfnyZEdfZuRFaj0C3NvTf0+Vba+g7JTLTU9e/RTkZ3sHrWY
k2gPKmUlVg/TWDq7sTeeOAt9aZpsZkLAwYG5SlIfo9uuA2ItoLuOo7lLTT9EX9KcWhF8D6FsoVFh
2RudjixQJ+ch9tl1ML0/a0hV1r5U/batQ+tZpcBRx9QiDREkfjCrbf3RpLRBaXg7quSJIO2CE32V
7rOyuoAabtcZvvKFw/YM5XhkXWwzH7ZtANGx6MrxvU3jpzr4UXHYWIJ5fenNYKX7dXOcrHqTZx7p
HoGy1qNkaPF4lV1TfRpdQ6B4HAFfDPgOZVQw9Y1pe+tSZ2xihFGAGnA6nbqlA4h6Gluye1PAChHz
qaSaIFNQAUn1I3NKHBXWTwXvn4pPIF8TcFNdPcdE4qR97GR8nsKI5AtaLqhqtCWZX9NDLCSpnHEK
ZDmP9HMfYsa+6S4Lf3tTZ/qTfeimyaPS7Ll3PACfv0UNnPww97LUc/DGS1dlrcLH2i56N+pfc4bp
OafiutDJXsyj2HqACgTVPSy7g2a66RtrccYHxF2Xjt0qcHKaFOgg9qYzPI2ldLciw2zOTn/aoiDI
cPiZ4pTDLiDhfLatlprcMWUVh8Tt3SMwMLAWAlXaVGP7VcXgPSIGPSRVwLkrYKLxRHbNGThmO2yg
VId38YBjLi3UJhUND6o53ZeCfqPvewcj1SaqoL1B9aCYBRGNGB4zhl5S5BXn7Gza9Mz6uI6iTw2m
Azb+Y6dX5pGWG1qy8Ezlh9C8m3h6/iWjr/owErXQkrqwTNmvX/yk/hgSzK3VkDxVQ6MOHArohJRd
+Njpfb23YoNKBMgOKr2QlG+qg5FWj8+S+lt0ED5p+adeDsN96yXOQwXi4+wwUTp0MWgR5byc7+Sn
2y9sy4tTYKiRoT0+GY3WHXGxe7CL/YWyJ+uud/RiXRvtDyTLH/UstGjnXzTdzO8A+7K4LWHJBfvQ
6y0kypp3DFx4hUFRpSct66mDu2x0A0qyZWcP0YLsdUxKFBJsBMTNjDkRyXNq05GOozegp5jJYRjc
DSK1djBcxJYAUVxeggajcLoztVPapDUCKpC44TpWk8vJh/Z6l2FpGgMS6CqpRSt/5l4kqnIee3vm
Pdh4TQLjXAO0C020Bpmj5ReligntsvtRpnVywH9Mi3Po9LNR+BPhYZK9jpEZlzijUIUNhjALktTv
JoIbYrpoImuby1QlpOXN1oXJpyBx8x7lJopEMj3JMLSrtSOLdJdD/lro8ZBdbRy5bKiIeAlCNMJI
eraw9XdWn6EHKgsZr1zPL5dUZKKr7RXvRJrMHXfIKZqdeLt+lO+qM5u7gc97QRLzoSA4g2oKL1K5
zaOVYjJqi/TVFZTFcw2JjrTQx6NF8DYISxE4mwVn3zaH0+Ik/sVCjr4kzUeuvbKL7iKH0dFHOyzM
7g+R0qi2EmZhHuedyvMz+XaIYJDarW8KGgBYcwBSVhx7K3iZmum8Dq3S/K23hJ1iHb2u2jWOM3zN
jjvbJMWkcPpsN4RGe3QaNB9GFz7pLSQYVgg2K4qOhwjoAtfNiGjA7beq05+CQcmrGJ/Mqog5o6jq
EkThnWM33hbFj8FxYB+Fmr1HGXA0LU2dnQB8MqkRnD61OLxKFf1IDT07Q98JrtH4q4mUzatJeWen
SFpsYjLWSbXOEqE9DlXF6EpS83WkO75wByyOeNGdVZIirs7K9KlsbXbHentfGLRbp3h8QF5HJ5nM
XQxoDNLcXKVzLG6yov1XPsQdAo6bfaU3ZkOYI7+i1FJbA6wbmlYWzrSL143EB8clZzZj8Q21Kdia
uWIvNcT+Gqn4RJkdlfqk8gIrZOqxtZfDprEN9H7knYK56Dh/G2Ho725/mY+Rf9KKD43Q3G8w8otg
kDBcQNHRO7FCSRs0eyj0ptpTc3fOysrDNSmTfh6ACpnfPe0A7S/ReRjr1j6QpsRTFkEF6kf7yQXN
NelsSoeeLcUSWbq1dgRNBqEHwQllPLIgv3gosXhobbmxg3Z8NCtzuI/yBAEf+Y6vQc4xHBHItudg
cbWbMVjHEMmWhuZfQm9U9zerEXEn8jE3g81NXyvKYDVN8VFz/fG9DyHkV/E5dJiNk5o2o4+6x5T9
K3Op+zgGeBI6CjKHcm7gD4hP5xDubUpQ51pE3SmnWv7AByakt9x1Tl7eTcIbn7jQBz0lOcyjQXOm
FJ1QqM2Cs3ROgGp6ZPr2T596yQcdNmPBy7l7yrAX30zGe6Ei49ik9Z27bnuTAaQTTFoMGA91ifws
RRZJ6md7wEE3fZReaC0pVo7s0VABE3vb0IcraHmi8Pvrd/oxscDaRWlJe0dk9kqVIroOjp0s9a7F
H9Sb4SaszXCJ71dd/QbNvYdQ7X501Aw1hHLDLMm3uUF09HrREGxtL/ouc7eO3qWLzrDv6LLtUzIB
P/WBIoQsFAsjduWFlLN6Me3H91qi/R/N4JtkILlRaipexWAuy1mRnea8WZkAMQ5Hhj5pgpCa5jtd
NyqE2TyUb26Ufw2dwK/XIetSTvKzcoc9eIx3l+X/GHtBdqdq+90dnStLbn9tMK+uqtr/STNQ7lRv
ehdZCXtVID9Mi1Y8DBOC5ZIm7GfUx/veeKlDffpQiV4AFRV0ksqJSk+mnXpXffWMwF3dyKtWx8Gd
j1PnoJftDmAa94ZO07VKQ/+usoL97U+aGN9uq7Tue+Pypuun1BmcOde5KyMJoVfrxB47dB9F0KyV
i5YXC1W9r+hfn31XZHskxcUa3VDQECPst4skdovXCv3s1tcq0s/mvhq1+Kfe8SmrFewyYaagP5Ka
qtfT4HhnW4GewADNulDZnbcNdNXcjeWrxdx0aFRpPFcqWsUugG7MviA4SFw+RTrrY1/Q22tjle+q
siSW1TvdPBi/rY25h+FEr9wa20hQLgUL9Qs42LUlqU3bqWoOqAY50aYZKSGUBB09915YbDZd8xVk
xHTUFB/v3DEyOR2WREm2xUBMp4bTcFqTBMpeBQ1CtrzNw7dfmiC+uCxVRCewj5aVgVSaiWJbxchi
Yzcgr71uvR3phRRqsmi8L5B/nwtCmjXLZoym2q6afez+FAlEiV65qYSrI8KztiWDZ4s0lSIQ5DHG
2u2yuBzWKEDcnIPdaD6TDe2cXdxdG5OH9zYRJ6mdL35PtrL2wJNo6LuLyD/DQ9kV5qxps5RxYRJg
L5PlH0HpOT9d5Ct6HpIFjRUoyWr/OfbU2YfTAK8ec1VdAPqyVCj3RjwSbRRAHr+typ5MnVXYGsa8
WK7rTBVPnn9vUkffRLZ0T6Yy3qUarA+StqCVkbvFHicyXrOK7NgWYfDZwOP67FjuZo4DZp/VDvda
x63GWnQvejQNraDjX9bjs01DbJW5mbEa9FG8jGO4Rkv0EpTZuXWybulreBYqxstIS07DLk+ejSKE
j80HXeuWHM2UjkM4afdeRUV7yprnwvY/HY+aRifMLdUiOGTg3dmB5T/ps1GlQJxp5HTOkv6+tOhY
Re0PkPrajkuDSKuSzS7ABbzUKlJOqAovSDtaKVs8qCl/nwuJ9IDvXKPm7oIFnrMwviqLBbcDRUed
95LDWBnG0NlQ/ysXuYrcBR2pF6sgpiggczA3SQvpOJoZ2VfXtQaBUdOpDPDKlM4vAs84ZcEYg+Jd
P0yh5MIE7os5NyuzMT8kMIFR1b/rOuDr3AsfXaN5Q4x38eZ4ya5yyd8wNGhbHiaIqtMePN86w5S5
2ogx/UwQjYNmzHNQZI7CxyXL8d9s5jN8hi6LOrDGBhh/SL6LQ36TdNWzEMnB9dA8j9JdEhN9SVU9
HEqw5ktstci6TI92emUCrerVR5aHqzZPoOOK7DPqLNruJ41OdkWksW44dxhOop2TMRiMUn3bwucc
bWnnpK9PykVLjRkqpTTBIE3G9smxNEI/Yhuv3azXMCYO4hwo8FAgMZtMwifvVYjOY4rah8md/FU+
0UqOw+pgDC30+DY4tIV/R8o14lZG8jronde6mJMkwjtUwz/Jly1OFB3D+Yybr5u8sreeZ7yQbJGh
AeNQSzBFnk+f4SUs7G0KfkkfgUL66V2DRWLVwa2gjbxOMX4j0tlgv6gXuseuuc3zHSXYU59JxOD2
L6W18TpJuuM093X9uFxYhkNubxk8O8TTLBNzfMsN7xS2VrbGVBzvQ3dd++VuIvhERjPph5iAhR+U
ZIX0+c7C7x173StzFQ0OZniXgh2ppBqpa1FITYDFkvwvertpvB0LcAL+9CoCcYoIs+RJDB7jqt7r
1VY03rGxMk4BhnbtUuPHSCODwk38ztaHnLHkPcHjuOa+1tWsHMnukoXMsxdR6Mkq0rnerlO+GGDg
iEBDzep9MSt9mo1PgTp786iIzVQkBE4qVceizPcazJEloTT0Kqg81H6/o0jUb0W3pJ3Sb+1wZQ+c
r4exUiu33qEJNCksLweTV6Z8snad/FuK9iVK/aPllT0aZ+k/0k+0HCqBVph+a6PERhvoX4GnPkd5
PzleuDJQeNLmqVYooesjXRcEPK4OOBuOoqUE3aaWJI88fuoLc0mz7Iua9+eowue+QZCS8HMPAmDp
yEgy2KvSbInZRXf3eOV2peMAzpsr/ckDj+hZpOULbfudXqMcyItVn6G/LHCWF6V5olGINzPNv3r3
BE7yLXFcxOUxayrQHbJsniYRkzXvym+KlCdnICe6HuIJl23xEwgu15vjGcldYNAKqTg4IPdXEdsT
zvNOe0yxTaOYqO60lMZx1dToDNTK1jj6eUV7LBvzhUnuvtBnvSnNUrckwMuqkft5bf8SaiGyQyBL
8eBde3TEy4kIbT3z96qorjJFWl/nZ5BO/s6XSOOzbDpYfncfmP6uckE4WgSKFruAVmtW0rxR6TuI
zOc8KeeUAgJhrReh8ndNPUBZ2IOFFBjhFsZTJ+xTWgSPAE7e8pJeoVlVjGIRPhZlEZKLETsLtyiB
sArr2iqaXAW78WoUyEci72HK4AE4UXH0AYy2Zl9/dASpj1G8a3zkccYcue6Y+rLp1RMtlk9OZM/g
AZjhouboWj0Bes1gHhpRERf4s6Al4X4kdffLdN5JulInc+LZM0ICQvq9UjTQ26JDRJDNXwoYoN0v
O8NoK6A40AlOTpM2DEvYV772GgbxwTHoZHo+1c0mdF4sbcB85vX3tIX6jjsbFdj+UQOtrLnDa4kQ
WHKIYCKm3eJy75DcbDn/ES2EYiZS0yv3YDFo9Q/XJwSkmqd0TRRYxWs0NvFU/PLYaqJBzOYWWbU1
W9KrB9IddW2C6KSHVLp1iva69AncaUjwTYpD3HJYdfRsOUjW2D7d6PX0M7LNn749nxtZe3vHlqzj
7insPKqMA1vpPpolCjBGiyhaDtVDIObNgARq1VFuxIoRsP+3u71K5420m6DL9n9xpiZEJ/rEMvCt
NWqFkgBbmKDjXdUZJ6zY28ztxinUEZRbq7xJ3hVqjZp7iA/W8+JnU+ON+21O9l+IGizlvoC5/ulE
jLrS7I7O2NC1m3jmTCLbzLnY6Or7Lg6ofhQWQ9izXpr5uCyMntrTyhrMHcXJI7yXRfftSDQiACoX
vSXdFYYRJCbVvukJg65K80c3aW+1C6GtrNo7bkZyeYIX2+CBZY62SkkYQoDdAv1dMq4LJHOuI3Lm
47q5KMOqFx3pTMvUvqdL4q5tCTpWmyt6NjTWZZNr+qENXiO7qDchtBpm2nYLGKI7+BnfFqF2XFHl
vNgEIS9rqj9+bVZnd/5Fr6MH7CWXui3Gteg6fBO13X1xySZi3pLQWqiYOE0ZkzgHgTf2iXMuKtj9
JM0QSRqgF3Msev7o8peoqSK9U4yQhAqPQcgKxFNXfsRWSEUJYsvkafelCmn6Ym/VSKIsFSsJuqUF
xAE0/Bm9/zobYXwSWLSlMfcVE1gFXcUBX0tLOBHqPhEFiGNHu0KZeRho01W4tXc2W12vrdSCqvy0
1Bv9RYOVt0F6/5xwqiGRAqUtXEjZlm/x2CIDxh7AMmozedfEqJZjss9sG/XgRExom+nrRovyhW3T
iwootCzzWt17qrgiaL1DDQgu0lqCeOYRJ9s0Zi9z82X+xQW7/21U/QNT9scf/7+klsFhv12orxvd
baai/RO2DHhZ9Bl9/B1bdvuO39wy3foHgA97zsZgE0QOEf7E39gyKf/h4PDG5m3iEyQGBpfYX9Qy
Tdr/IHWZrwng4hC3HL7rf3HLdJev8XMIhJYwx0gx/Z9wy/7Zkuzis5W8M8MVOL88mzLZH1a0tsag
Z3dI4Gi6T9eBkKk+/fm36/HXuPk7b2sm7v5v2/PtNfgkjs1V0MW/Wtp9SyFkyaIPF0XGInHtLUnx
64DEX2EeyABc60gZsJDWm3//svrMQ/qn1yXIlGgb057p9oZ0/7DZmfbIaciS31UwsON+tSl0O7MR
4i02iHfB/uSXzzH7q4oHtVI438mVzrT30kDSfLbMg6qPxO213X/ivvyzZZXrAW6OrZnFtbcxrboz
FeZv9s4uLqMg1vTvwMxAZI1s8y2a2pxANgEMNApD+X8gFv3LTZ5fENu+jrGaXuPtQv3tBYcwNcva
N759AnYWmjt8U6UGPimG4T84V//1hSxDOBbj0poDOm/Q+r+9kMM+O2prNplAWi423SY6SISbms//
/s7+EQM6X0H+I5icZYvSsRR/3Nl2KmnNxfQ4pfyWKVJWu1qVw2tUogQnOpn2OXtr+raEvsNA/gBM
CnHC0AnIRHkU9i+9gE4BEZWm7lonxVXG3UupPmjq4K506Wp/x9IkgrDb18ZZGoDP6LfU1g+HjYxN
BTlJp1XHFkaHyrNg/T2padpH5BAOTvcf3PD/zSWF+SCISeF/IIZ/PKBiGr06bzjuZjjnxrTY6gFw
FuLI//0l/deXAUlrua6J4x6AmvyXMemoVo95JmgPo+8UnCKp2vv/wa39376KbTnSMPWZ0PYHwcxu
yjbzpUeGXXWBqrJxqx9oQ9f//qOQPvLng+9a8B4x2Ep0s+RA/HHNcKaIlBQISg99gDgMgd/k1xc/
wim+NWRpKPBgnNcvyOmVfW4AcZRH7DoeBXjQFM0ywKFs7qWpBeUG0YORHjMt1ymuC1lhj20LYp9F
+yQrDu5yLZ2+pngNuoRakLuzsRWiXEbK41f+V2OXo09Ytde500drsz/ekC5lYz6ORxtiWFa5+dlt
UANvjcKk7R84FUoYWrL2uI6k63vLAtyOf+o0gyROn92qCzlVF6+mX8vyQKKeida7bIKfQ9sJAmNk
JOOH1DX6p1IInNaiyvTiSfW+LNfITizk0yavSm0h1LuDF5YuNhOKfccqKY1i7xBQA+ZVq5xkn9iy
Jk+K4jD5xguDWN5tJvwZng1fh+Z3kAvEIBXHoF3t17SPwPF0044PU5NfhDTBOLaDBCZmZYJ0iSQx
epsES1vxewvV4Uzuj5sK8ZjBgbtI+SFsnczKeDFoUQaLwfIi50UfwMqsdfZ+WNiUBbiS85mTuC31
MHwSzvArQDSD1413GZolgoB2AG8F5Wg7clh4HiaN6+KTyG5cO1MbiqVvB9SFWiHH7tLaeHKeWzBI
ZAVDDvjkgJD76zaMNLUBEivd79oBvQDIrpNoA7yqczaqtErnpIWzzzxjHGoPtlBu+ulEUQ1bgPvY
aB8N6RvVFRCgdL4w+VW/ptqsSajtkWgHyPoHuq+p72Mq5jyYZjh0143VB+mdA0kB8nhNMMYqIXc9
XPZ9VJj22khICXusaUfR35dlG76IqW7BPpetXx98CDoL1oGSKAqngES0sLEg0h21OsxJOUkRRMGv
PJdKwFUOeY7uztNL7RGBD7KcmADaehUlSUbmg2513q88N7TuxQQqgDjEocsOQsRvxh4GuOVQ7VnE
fdrqV/RmmkUjoJnjHUpkFdYRTpZefBEeHQHFGLysbj5G/CrNNnHmdrfEmRQ/ABS2YNOk6TjsGS9u
jY/SoOYvyGUwqB2WpkLU6EGHIqG9JYj7Y+KhLeZUEun/xENCMX/R1ujvIwSbSo/fmha/0qHyvQxD
Yx63fvTsCoone8EuI3oTJH9S44fiFS+NDruWjfW4iiFETmC2o7tCEc30KJAQy5NGtdx7dVAczZaX
yRj0HQwxj5p3EEEhQVml0VxX8QeqKu1Hr1uGvSuTqDhMZq14VBDc4JUFAa84LNYUpVZtVCEbsHpp
uxxMhzmPg6reNbJbHvoRJTaGGh+J3yJG8G8cqQx7xYMxxHTMegU1aynKOgez70etPLsWrzXLKgy0
44Uf2OUGKmXmUzQSdKkOHUlIZKG7Qw3RL0FMiC43o1aC0TaENxZYWmoePLKj+3WA3CnYTuEQf/dD
LCkzWlZGPw5vgbsq/QQ56AR8t79icqaInoEPcXewzVBqipK6yTrNXfHQSkUG1ag0cotgNFjjsjd1
jidNSw4UZVSXmr5VISYepjlaqNFMkqHw+HsHMyusYpUPngI5K+3hEVVB2Sxs5NkNoEhbW1tkhwEx
z93qKMapXrti8m249UQKb7M+pkE7CuTN67oT4Igi2h7b3pkt7EGNHgRdYYKLMgMn8UphQnXrpka/
dAwBeoCyovHWr5TBw+tROhpI8I2MUkzlMmbn5hjb0KQcjVnTGxxodHVWfVS4ndsVcC0d33ARDuJg
NXqJvl8K1WCxovIHqKm05MrRbX/mdRjtlxrH2SI8SjNahRgx5bKKLKrBiPWxx8d+n0LZ1Nx6hDsz
VQ4+UNynmq73zt4BP6veLYEafU0eMj5eyc7SPfoW59tvbPQdaoI+ag0y7SFjLybDml4iEr+nQ4u3
NX12Jk1xbx2oAR10/59V7I/pKYuyUX/xIxT7G1EZGEFLHlHvCmwFQ1dRDb18NlB90IirYVa5M2He
KrW17EsocLcV+//2yXL7/w7p2uIM9H8mXS/Hsu6av58Y53//+8BomP+gg8FJEV+sq3M05Cu/D4yG
zlFyZkvPB0ogUn/DXBvWP7gvHLL4sgubwmD79td5kZ9n0Ud02JuwHeK0If8nx0VJQug/ba4c3RLc
bZufwyHUoRD9x+aqj0LR5wE4u2rWRV5FC3xmUsjmyKC8JjqwPVs95358F+EmDMuaiOOIiGpqhrNg
JH6DaPSWk3e7hKPdLABOwUtOPn1Fpd3BHsJAPmlxScDAJ7qAtR2NFxeRMeIo5MvVE5EVD4Ol7xCs
3iutNhaTOfvZS/QzWtncZdraraik6jnvytGZ/sBnLaKWqS9sOhxxhTjaI/2h/F7ZjrZmfUS7UNIt
GkS7zq2+wdPMt/4GQ2c0F/WcF7Gz5ODZzbUWJAO0SBGo8ulENdfeNSNzZMEN09ZVrdULdx3Xih/i
87JhkhOS3v+Ie/9qV9YhMqu1y+fUOXTzYSDvSnx/69j3t+YMFeQukrQY9A+gOxGJ6xHXyKxzLtT0
eHtro8JzzsaVoA30PfOPahRkDJo+IPnxDro9F1BWRLJU5rgZObdEufqOSYdirsbZwQeLM65CH2iv
Tq+zQnR1u/YcdbRTF/ahYz6JRj8AHYKAEcJTEXW5tFyuYqPRASRYYBEIhIcW3I1K55UtGfyy2OEt
bu/frdVpIHxnEWnMu/N1EYRmliW+J+XyzrO+fVB6tBt8bhkTTLsWZnkYdAgc8s0CzboRYaPQg7zZ
XEmNGBkTWanbV/AWRTJsLFAs5aavciI5u3hZkgpFvEnKNhHp60RZNOVHDmXpruzA3HZ+gIU0BKjA
FVGLXLqPJsidvi6ndW2luGHHi1PpcnO7E6LiDTruSIPZrt9E2OLsCLDK67raJEYCL8c1rqPpeLjA
nSPhJPm2T+t9rQ3aFp+Fs7DG4jGVPZXdNkEDnD/iiNkCdeHA6ZhMm573DmF02UOn2mpVjhVM1cbK
nSvMIb3v21gWaFJFhnODgNyllsyjt0Lhir6RezbWv+qO79Dsi4tqxITnxc6WynJM01ymCGHnh6D1
xREU2S42S0xBusVTYPMI0o+yFlBMag4168SzHhxzeiCe1V2lJXKwbso35Fajo59vPWoEWu3We0qU
GXyqRS3ki0K9nVWsezyrVWVdMtu412hizH+OHJ0Fu59OEn9OODLAIDO5NGm1a9FGGE5cUu7V0c/s
fR771yazr0EyYXIwD4PCUQ+cayGQlKacz5Y0ihnD9gTnRMIkE2g5emUOhKXxgdKQScTf4xb6CBIu
LbbXTzHZ13zkOwes912OajLFkdW19X4MKdtySJzdrnMCt33ppmvjuPA5Ei9aQuJjA2ltCa4Sy3R+
1umDzAxgRF5XV5DhpOePcNtzZgN7xealATDKY114uOLrdrgQ16GWXtMhRWKc6l78je2zXePF/Eb5
yuOSDXfsaGbxAk8eSRTPWd9dGxAmy6QQv7I2fJTEI/OdzJQZBMZVYzJmIc4r/Ucb8Bj7VfwpQ1xx
RJwj6FZsW0jDjgv7EtnMqTRBf2mW85bNH79kbwFtJt5VXfcrt1tv2SQBwt/8fBsYXcLzOg8ew2GY
NDWPynzvigDVYzZgWk+KDDKS99hHqDzbSHtV0nqzDECgaNUMHGkFLXWmNvbt6JxNicpHI/BdZi9D
gQTea3VSCjBes7t/NToDrNyo0Ymzgh82JtiVYkFbZ1q1oDQ/XNCMnej3FxX7CrfSABBZ3qEeLOOI
E34e7m5rY9au8UM7+DzQcN+niI23EZlGCHDtg64zwU1c1tusxlPFBSZqPdeN1Wiwq5ZoHIMBN5io
jrUD2ifg3FKwFV8N9XXo7dc024QDHwfNnuB4s+1SHaZxFTyDAtlyj7yZFcfcOrPzuvhnSSOxc8x7
o+t2t9tZBlO57YtgWZcJ7bZsBqu5Rz2cyt28LEw5d60qB8wtMh2XqRPuoah+/p7U54c6WXA619a3
5dObr+ttVmROueiYvk3zMk8GiCDnmZJ3dnvrcAiNmNAUIwMKKFM8SjWq36XQ5JPS+q8JjO1KurSr
TKpSCQ0wgy5QiKt+sLoWLSPKZsfeSDChmsFwF9g4GAkMdo9nNoICqzsfBtRY+BucqeapYLAWLcsB
2gfvauTu1QDOi6aquChsJotOhp9kYUdLJCGsE/Hn/E/IBvu8PVqmr17tsCNVO7wT4n7+x3HDy5rz
Mpf39r4JrKvBuWFm7ERLg9FIQqWxsCr+yp4ns8ngj1r+y8C0iZvFud5+btcVXL4sfRLdlrzeRzlP
3VLnm0g9QsNASk6fVGzCY2tfCqvh6G9fbBzi1VgCTuIfz2/TIfLcnuL7GY6YD9kxM+wfqL6wBjFF
ecK4oIS9/hd757EcO5Zl2V8pq/kNgxaDmrgDrujU4okJjOR7hAYutPj6XhcvozOrrGtQZj1q60Ey
Ixh0Eu7AVefsvTY0kL36YfX2V+ndkYzzoufumWbXtQOEQ4wTb0XNI1XMO2tYkdjU7SN9eFZvd+6x
oo0ab84WRFCOVBZp5wDOeHUoM+0KjwVtu6DWIx6s5ZaidTHQlCAo4D1ONV88RGw0fk8eZcAgLlgT
kpUIQrF803P1VtSXPp8OVu08I6pN0U4vnzXxV6VVKE/+O/L86tjEtRX2GMnV2y2Z/o6sfNeyDeLB
eO9n6e8rFQ036NqLzBrl+eTRIOLsdXKTdxSKbLHIj9vDEbyYmFoJLAu326Q+EPzudC0THDYL67om
NHY+arTl/QWyO5wDhh/7EPxEkwOuKvq1Vnwsqd/iW3JAFaXmYznX362SV0u1kJlZcZs408N28wYa
FHCv4kC26mNWn3VhjzSNoUaoW7PUbGHw7YdwPIlaHVmKGlQURJ/0N9u1rKvaWmnWh68xkXCHIotr
UWvYdh0yLdFBEAzBxpqhpN73qMkLjP/z2OonGwFs2JvqA5LVPd6kPz83F3xHIBUMF/LcsC7V1wUj
KTtNfrcYDDQlNDPT6GaIceO1uCIxHu9qydWBLWYbo57L7R2XC+vaao9gSDTQmupWwIX65a7j7Ta4
4aek+4YCVj1Pv2TJcO/AQe2zL0fd39nWscqrAfPnnxbCZ41BO5WiLfc2/JVAIp8kS337Xbn6W53A
RLzd0qbr3qzEP23vw0uyFz+iD6wW89SNXvQWW76pUp0mt9xGQScmIBNyDqbeghhlcxdbNTdJNkFh
rkcvIkdgp7nXaBBf2x+0Ov/q2e7Dug1RMPG7ZALJ3dQfy+yEborJqu7uc83/jUThu5lzivDI00QA
uR7Kjost84FNUPs52ik5U2p22J762DBOI7bXiULsfixXxa7ebS9gw8wHCNdNLPaHac09AkU+s+0H
tw/dVR+RTGwzLAZMvbgF1MrP88nObZHfY8OGNokjqE+aGcIyqVo5HHN3jI+wFTjGMJdYCTNj15fv
Zozen2+qOVRNe1KKG81K0SOR0NctxUc2sErjaA5cE32sAOOE0AONLywNR/kCfTO65AR673KfpwhB
ADW7tBenoSiua9uATC6jfS9LvFoUDe0WSYiJGCIA4dNeEms5YdDAMuHJ4zZqIx87vZW2l9gnk0aW
EAQX1LqRARzEWO56NJ+7mHTuP0/udizDnFVjsfszsDLKYbt4mthQ1oqCktVADnH+bXdBl+NLPJQH
NZw7dQ6iZlaxMZ8Uyf8MlNoLjLHn9eXT9p+38bpG1TO5bg+as7RnWZNNhl9dSPclZQ+jpshEeBe9
vVH/uKpVgOKPiTT4IevGD4SDWMLU+a4c7bOaueBcEvXXn5CrQLAHNaqeZS+n7Q2qVjTNyU6jX3rC
g2nNMRtPXtF7L2rnp1aXRZ07ZsLB9z6XzfMSlA+oX8f9Noa32YCu4Lqn8PpqVagOVkOErZv1IX68
bI91gDQYG3JVV8e3RevjSC5ZXDUT2/uUTfdRzWGhgb68qy069kTJeic5OkjLjF1jlOi9Vmb9OY7e
JaYyvHvEvRa6cWkIAUVHYH+tvnfp55WYUZ56ZAte0A4PhNr5wd8bXfWW3HZ9jSrgL7nJ67JITQmD
zl/iZog/++Jk4Zne7mabs8YMS3VToOWwE07og383YIFJOKO1BfdbTeEu+0K7hxij/oGglw/1/7HL
Thw5WdV48PpqnuRocc+27rwMunfnLM55e7yThD2xsPczrBh2U7euFSGGZVREA19GL38TfnyGIPIR
qU2H+s0+J1d1Y8jUNLGPccfziqMGQ4utNR78VodLSwU8G0C0xdbD/x5kRfdWz9V75+XHuohv1ZYg
86kqOrlzY3KpIhnc/TCy258M5hIDr3bqwQfEzskpnz3/dio1Iues9mgcWfCGJyUVQf9FGvovtGc9
o1a7IWus36eG+zThLNgWcPUjIubi9MnOL1nEmUNVNSY588V/dDvxUqzpx8DRQc0EjeTsbsaYIyvM
PCutyaTb/ub2Bv+8lHIJRWHKxIaJS/sZ5eOduipjrsGcJ9ZBd0mcTdR0LD3GlR8VZFpmdyPoOnUk
Vj/LmoxUDmwn4Zo+6ys/VtUWtGquKsmQTcOv59TCxnOGFjj83H5/xAS4uKARoHyMDdIh3HH7P+eJ
xDgtqRvjMlomeGTzPcJUrx2/wfvkRk3Mam2DQ7vRTz2V2LMxUR2m1ReiKEXIw3VTMbrWicDUeulH
jpqtSVxGxmEVgwiTn+tor3aDEYuBqD7pNUcrZRpk/qh1dzud1DvPYAfb+VO4sCpuB+CO7C1KN4/b
PhkkQh8WztqHDjvOVJifkOil5OSNH+xFqv/pQeZSZGp5MrbTb7Mguo6JJvIZMCgwuU6BwxxzNYd8
jexSNYbwBlMBypYbu5rvbbfSgnGKmxPJBrsksfKLenBLDt2VfGrwnnoZn6znNXfunOTY3F1axe2T
R3iKehvq4FY6au8pKclsh3tVFGn8NOTt/cLODgVMPfhb4WQ7uv1LQfH/oLlQVbh/ah+o0jlQ5oFI
0welfeyr4Lt/1RhMaaJbc+LbTGb67WhZX+RXNtQlSuuTGCjAHfafruv/7Rru/3OZhkpV8t9Xel+S
3/92fEcf/p/0Qeo1/4g11M2/XN91Pd92qTP4xH//Xe5VIiCPRjl9bGTEQC5VbPbfsYbmX57h2FSB
6aWjlLXogP+j3ssvpBDvG3wPZQl1X/d/Uu+lWf6fHiR1VfSuVAXZMA2DVrrqtf+LpAO6OQ6BsXik
00rOfJZ/L1f4ChOiuKgfL36P1dAjU7ux3gg9vSSeYFKxEeppe5rwn7M0rkbWgFxjB5wVak/KEY1F
/lUsKC4LMb83y3r1IoV/s6FDJvJnmbhUcizpcKSEa7y232f8vP3Ew5w0/lNmVPWxKJNDVa+wF5EF
X3DNt4xPvvzzX5NxwhQSgcomVuIfP/Ln55BinmQDBQZZ3RHw8YtrJvdtnYpDf9DzcmdHBjw6wr9Z
+crusr18++IYI9pXWiqUHafsZMz5odT6rkQ0uk6Bjj2T9uuwXLYvTPQLMIP2B4Wjj2w5pPIbGAJJ
lcp9qOxEHKa4bi+DNULjcdLPxgAtioxSE98ro8CBoETDZdriiLHXCFd1bDClpuV0olVPpYxUlZ2v
hEuplYaVGPQL/SxtPm3/uH3BSUnjMxO7wV/Wmw5jy97VyOzxBn+GCHtr18WvcfLqk6MN+mOsH5OM
KPQkN5+RqtUX0a4KnuLeiWQ8EeFl38TsCFmMFgrfbj2MwSJjNNUFPiihZxTDfHk71u2bOUToD+z2
BOp5PXUmkSxRN4B8atUOmjPkyiQ80B9n34CvcXi0U/LO9DKtTwguAjheEfUXlNJ1Z7BOcR7sLdx6
hd09ebLfE4xBG38sj2tbYNLhCH/wnOI7QAZ5RjPh3deaZh/nzr03MXmn1uIc85EUI7NcERLHpNCC
+KH2khvP+Rp9H31CfJLVt0+pJgN3cL6hL2XRy/RzGpEOkLUCSlhMc5IKUr83zASMyixf/WI2Lu5S
AmjKCL8iXjRcsuILMiuNNCMYcY6BMit/NnIC2B0PR4w8V7soxzfBdcDUfDRBiNyCwtZ3vjWm+7Ff
okA2uNiRsp5xoEeUciYfs4cdkt7x4uuIVMZhJFe3sV68pu6uFHEwulF3/CCI5xOUAHAoIboQu4d9
oWwGaMB49d35Y9Ln+N5c5G7q+jHsEtI/kYxmI+BMP/l0VpAOwGptFOkmOgekFzCatDJ4BMCevBGb
AECQRZIshLOL6QXXjkDKkpWHoZkyusN8zMgVMWYnr8QTtztqzU8Oe9FrRUAVKNuClqfjhyO+1GM7
juJUudUrJSxORIbrvqZjWhw1y12gUfd30oBS1xKwuqPMKemkOQNJgUbQEYZC7Y40cRjT4bpQoTLY
qIOqXOVZ53dmdX71XAAYRc6YKeVwKid+p8442PfkH+gyI8Sw8Y4JWvZT7tD0KX3jC6bVoR46clI8
w6CEMRysNF3CMevIWxij7IBv677qYWbY+MduPTMfgZ3o82mNfsXugBfJAfjQWSEageq2nAEN5wIM
f2ouT16c8fTpbjjSJj54tBB2yRwfzdLqr4DAPhrt0WuJ50ytkiN7sp5winN4Q16dJeCCdONm9eJT
BmGZnHhOFDy67Opdb9/hOYmiNDuYld5f19o7owhgb0qs9S4bDC8YlTR5HmTKbuxeCFjbXalrfFjM
J7FR/Fy0qkINToG26nwbIgBVJA0aMAUY/83WOOZpeLKO1bzYwTSWFONraHlu29559lrvDUt0AUaG
uzU/+A8aiOkWpVXIPJKPr8SoFLeDvrxUKOffnNHgEBEHwqqiGyC1MsTefccp7FNzMnFxiMbdsWMW
55Vzb+alWqib7Ws7wAmbUSmhGTrQpMbiOHOLyiYOhxmESiPdeW8gcAg1SsnnSoqrk7jzg9P0SLpr
ZETjYD7odAAItD8TuUMFo3fqW7+3tMNaJucsRTCOLMR5Qqh2XLrxIuH27BI0LxyVbS3wvEIPUwn3
WwwZFVSFW26GuL0YbvJqdmjP9QG8+6ojmUDwdSq964Te995uIDrls3jonfgxmWDxrIZ/crsR1IXj
yDsCFq7rKORj7QzHVpl+nJY6uiPL39N8Q7yGGaIaKA9yxh9TZUS2Uk5qDmsVQ6McuR1RmkBn9bi/
OngD/K8GpLF6PJpPa+SnD0L3j1RF2iM1+Ii6Q4u3TY8uyIfm/exV3gnSCC4mXLQ4X80Blru7nosh
PuXSgz0f8yQPi45prI70YCrW+ECjr70plG2kikxMIbhAaoo0V9NaL6MLxobwDaJ009gBM4h1pCKD
CdJPsY9yAFUOnzjGSZd4SPFYazNhEJm4j9l4nA229Sjuhhd/teO9LEEs2zq4D9Hi20XYS3aAD0ws
us0o4e2BalDtF95pdibvGoHKkNrX1LTjrVsZLrJWYw4G4DIwW1K0p/kh9byPuAgz9PU3WeY9DcAg
8NETYTTrI0m9KVG1pkXnAfBfmfFQmQZkLDgdfahDTDrL0S52COB+gNZZiHHLLUJysudupfCkzaSd
jlaPeZVcroxITxB40+sIpynQXOvNnYxmr1UarlIBwbpcT0OsO7cIPdddOnVPuj0WIRgtAvNEeyk0
AHXEaF4rHreuct91ZoSTq7/YjLzWtYa3OI3FfZFoz3QUvplYJVC0oHgjZOvLdhrj4KT0ZlPp1Fcr
6qxzDHujK6eXYqR2X2esry2U411l345eqb12rjExO1b4aMolChmT5ViRLmDNqgaNayrzQ0128iKy
5S1fYKFnbB0OdQdVF7aZ1Ir00eAQC6qHGdHo2mOsifjWKDM8GEN9Bm1zJ2onpuc1xcEsCnka66S6
DD5LL6EeN0296Dfp1CShpafNHiUS4qEFPUxvIAOzSuom9nAeHBOeT/NhO4k8gLN8t+3avYCouulF
VZJn3NlHbx2OViuay6y2U6P6MtNfKJDLrsnBrcWrT/AEbnt9ai+y9kfgfxJ1DwEsl2Xw7IsUbRHE
LcdP00/Jcmoc5SDy/LNnBha7kuNSzb/HhYJzUTTnsff0/aRX9CyED1tYPFqtkv2qv0tZFqeiV823
gF1eheeWgSzdiBZWPQLPVl9SD233lHZXHEjRIVf/VkhSbNqqoj1bY56mPfFUEj1FCbbH0jZ2aXXp
1Rd9KfaWhG455BBR3AGoCuJoUFAdlOtUB5xYeNXFy737Hlb9zpmyGyj2d8nQ35d6XO63L7nt/4gH
uObGWgdJWr6sy9ggB5A5T9COaBzzXMu130uqjYmuIl+G5tKMAK8YRDQ91/YunXAUY7p6i8tsJa8P
4k5tkq5XWEHWUJQqVvMZ+127T/Ma9WzJJs7xnF2Zeb+SGOI/iyiA78jc6xahEurf4C+BeZjw1BTZ
18TTgvZAe2syQtHpn9OykN9omaCqBM8VRO5AvMDCq1KO8Yb9U7dznzmx+UBtxX+q559NhEFmQo+J
lIPSfzmNNcW0FhgZ/ERXFavwhe6bgYWpW4yg8iMnGBjwW/2hKfmsBpOLmGeCd9jh4LgpaHD0Wnar
tT7vZGLuZ1cVDjl12RkzNPlbAqFHsYRZvwKIp7syGPGlQyWD1/jQzcDPrZqZvBk18xyv980QUZkR
FphONunYnL+KvuruizF71caeregq+5D99HHyj05FfASql1ub40e4+OxoumZ+cL96Yj0CY7VfGlnD
m7Zr3oDeyMNac/HpGt9VOnLTsYQnUGsyFNEKVCC/5AvuLG9s2VtLKIRYJp+8gYQnpj3GDGxQXQN5
5Rf7BMD6PpNmWDnLx/aCXGvqwLDmW0gjyS5cJ505XqRfYy1+Gj7lcMVBth331Jb6G+ciHNwt3jqp
wXZNdR6EMGd9CLN1fK6N7CvrmXx1n5BLSB0giGGcg5Rj+UBpoCiXREJo4L9XB6+u8MMsBV5WW97Z
t+gjsWJZ+6xHDoCAWRwoz0w1h5+FPNcK6onlFC+tCZceEDFTc8kfaKmZ5XIw2Ah0qEhLcYz0TgaC
Rn6TLut+NXUmrtk+ZfQcdpbRXQujb2g78lHZkIApo13I6lzCNefmrdely5l7kytoK3gRC1GjazvP
Rzs5GGqswFo8l0Z+x+6WAvv0qT6ooeZ3qbfOvvG0kNAbwDiATNyKvV0ShTHEI1Ibk1bAXCLfZeY5
ksFXB5NjkXW3o4P/Xs+ct1ZTfVN1BwkdJy1r+uhNMofWhVLhEpFLqbjakdHcrtAqQyd3D4rRR73s
2A88i0DHfzloYYPG7uxTnqA/pV+YWRNEdpUB3Yr8vfVRwJgmlbi2FL+bVnvbirWyZHM9tcWBUC36
4swirix2jV4q+vDU7aPSe+/ZsOzNWCPyZZ2vbZV9keP4tf0wpLDHxblv+MYeF7kbUMYvXfsUSU9B
HYsb/TYDMRCmAlVnSSe9M9mbiQ+t4EZn6uYxLUL8xgqBwoH7MvAYwXWDbPACb+uLA8GCIPUbiTHu
2Qf4DfgtvXTjm6V159K16v9f9Ppd9WlPZ1v+/o9//0Qv07fL0+84rat/lSs6VIn++6JXQCxrlX6+
V//29FsOH0X6+V9f+4/il+P9ZRrUhylvobb2XH7r9Lvr/+PfhWv8peF58Ui8N01Nc1XZ6e/al/8X
1iLT13DNabT1fV71d+3L/cu2cM0hjiQ6D2Ob/T+pfemOq4pb/6yi2jYyEQcwkwdQC6S67v8Xn5HA
hpCODbQFVydyBRn5m59GNN768cpvI59IYV/8Ev5g51Aqz3PVSavATOQ25DUrn2m5FAPnjM56gmDX
1sZDh0dd89tuvzAYDobWnEi4qx+bsjp0BJNBUzUfcilZIAbc79sk4y9Q0PXV3olokFccFTvHpr9O
VJ441mM/0C60H4d5JZjaGUgEJXblvGac5ahOHeO4mG7Zh10pTcswGkdtnxQxyBk/cW+mhSgkOtCS
hZPrwkYgjgOc0V06diSm6aith35kdoKwcNLj5EPzo3G3pcZpGi00ERE+y5b0tDaVhwoSzrs5kBTS
ayvo19b74UoBYcz3vjmzGMJqMv3QoQsaYg0fOVMC31OQnmyhERPLagq234oBxgsqtWlx0HRpyeQc
2mUqwoWyYadb9AzH+cFM2m/EU6fMO/c2bmP0ne5D6XOQzLVTruWvwo27n/Gywh/Rf8YFZ0KRIv1T
N3HVtZRzeXQf+yvAKRa7aprJDGppUBauDDy5/gC8SxkEMcdoVM6e/k4bGJN2yxY7Pfaa8W0iSWjn
E2ogLDYirlMg28PIua96KMocalLOKnF2SOqlOxDrkQLPumupoZz9lNM4mqcxqPX+aBaWuHbI3Y6A
BM+VVSBU9XEhL66VHofhyW6GFtlUfPGl++CyZaN0n7t7F1l27H+bnLwOCCt4Xv1Z/jCqgZRUTEEL
8OUXLSzr5gUmmhGWna5uOMQOTvCniiTGfUItcS8KaPQD5bHQh2BLrwSWKcKlDzOm0oHZ+FqbyD6N
KZov+mxc8zbZmw4NHaOyTSjmLBXkg3uYeGIUni2bqi4ipGT2AEDgMtmJHMhzs7yVwHdV9NZzZM8D
I2X5Dj7+1u0zMuY7HBKdS+fIsqb+2GIdJM4Psgf05HwE7Fu2IPuwetxXcUmCo09muDcte71T4b1r
LhghNVTcJYGZ3fFnCDqijlXC/lihdfq4SveO4EndPiCAAPWNb6/HubEoLbm8cc/Iv4zcG07IwGjA
m9XtVMiHoYnAVNvZtWLFBw7eCw7v/PQAqD6h6rlohFQsw9v2iaH+vxl8O7rfPknsPjThlENn9v2S
xIDK22cZn7g4rB0FT1B3v2j1VYDh5+XoEOg8Nb3Y+5wgTskwA5j2NGgsOuEbXdQ/zUYDMrlKv7at
4uy4981KYE5D/mwPgPGGqh/xAxxntQGp1TZ8Yuaq/TTUnzVN2z2lgMPc89x1cfSpUUEF2X8uO2Jf
ay2D2+zFxRWDeWh2Iy3LlVSDdJ4gJNr10U3n5qj+m051DiGZi5FrIOVoSy8mPJM8mokKhLmKJJxj
hNRZNDxCnV3CTZRXVlZHCF1UBF4qulOUOLvWm9OjLXwgt3E9Xd8sV6ZHXSDlims33D7NWeoIy8nG
QbBJNuLYus+p6iy2tv5SJp2zb9quhkZQ7WNDD4nFbk8x5vulp3WunmTHo/vLFPwkMKDtBI9Q7zK2
N0F3pcGYndWDWo14ROYlBGbHd6IeYnyrYwBmy2uOUvyZD6oELK7DAEK+qqJJF1q4i/eLdnYTdGv3
c+J9kdsouwecsJSqhNtcVnd9oqRH0lOF9k96C8lg+b3IYizGkT0c2Jn82B4H2VZPvRE3N+ZY7a2l
zRFl0KLPJ+6iGlmu438hXfq9Xe6a61jUIDWktj8/DTZRM7Ph6gxN7o7j1Jzv24z1xjQpbHHCju1w
e+CXUY3tInsg5y+9WGqaZNpPQgGxGCxkCfpOfIkRBXACY/OmTO/9crwbEwZXVUnIWi0Gru2xhgIE
bdlZnnwxmEBhuW8N9h2edAXY1IMU3rrwk/lU1s7TsKbJOXHKW039fRPiemr3U5hX7E1Z869rwVV6
o/u2fRIVfpfJ5sA42fXB9CIAZ8563i7CxU68AySFKruHy00VFjaRZawHwhQ52VGs3eYOMRGqTNT9
OSv9OHB9eeoKUTD3ws2YQJMdXLaWdenXQT4bc9gNNeDKyUCqMi+k5xkQ6wCjBdgfx7D1R2BfC/Eh
a1XcN454R+Xgh9uzJSxAcTW0uL7jwJ0K/HkT4+7GRgjFjE7hUFr7WGQgNNSIp1yZHh3YovQOANgu
nsXtKXDEmdoFMyr2JttSRj50BMWsXh5hNEYRHibaQnjYGtvHsrQyGKvcCcs6aOje0PmtyFxalAEl
L4lBO4emx+VKrYQwRJcI3IRqYqlNA9NEoJFxdTQn0QSDZdwvjXBxtMNsrRO7hTcJ9tz2BzRCY1cw
UvyfRTFWoV/Nc2C2WKAlEhxf64hOsa3byvTMc4/5du805FxFcNKOLpbybRT1FrvymZqxL8qjg9kt
7Fbdwoq4BEbeNfd+x8klowgMZxyBg67/RMTyzVgZgJhMv4gtJXcudU88IGSLb2fr7iyJDDn0UFR3
TEEVFU92HzZnZlD6UWDhsRsaaBmqbkHW5K+1aRAaG8scGLqNVGwZaDiQlV1qj8jFh9NKVmQ4FFZ1
0IsilOQP0FaKPueSvtzqNkBmIKnUolyCAZfcEvXtCRPMw2qXWVA38feY0RnGNSUdqWtIhu2UyqIR
U5ui4BQT2cfiVL15jfU71alKxDY7g1gph2P7Wzzlye1kUcEHo3NSx7QjKrSWhKGriV9+cr1rFlXt
wbXbY6/kO4Za4ka1DuTLRfoDq9OSPLQuocqkMBOm1ZH1GVnRMzUUyDFY1x1mkCcHTTSsucfSEPLk
GAZRWd61mmuLSDSA4UmTf3bYcNlPrG+5HhuPleM/V3B18jxhW2CDZI/M4prAtCbmCwWKhTJwt/2r
2cWnEtTWMMN73b7jqyc8S02O43V5zuhFIUZulDzUfLOczDlvxQhJgTGfovHgl4I2Q589VaO7R1l6
2E7MOgIdXr/uTEQmaB9V+gOjx8LiAWD1N245PgfJGj7HjJ+4x2ZMhTAwZvN+7pg3srZNMKeAG8V0
TW3DYqbyWwJOOhP9l9qmej03gsIeq2TyW4xawiMDi1PYWBy7UeuOU1YQX4iCzZZLsoeScCGG69Vb
Lf5C+tShJQoBuVOPEvMP2fbpkd0IvO5FX05FOn5u36rFwV8tYw/gMgsbrgFxMCiyNsGGnizHlnM0
uEIGY9wuQaemi9Gn9LfOP5MKki8N53NsWj+pdN20hhhPwi1g3rEgbYt6cSh8GYPUTgj3Ngm8xIbM
WUOCW9ruRC6K+YDe6bujNnFelfFerQfK7MmV1IuTjAU218F1Qj+H1o9AsTwsRgpVyOYA4oKGtJzJ
uhFLd/E4kOM70noC6D2KvertdiaF0EqH25Owpymba03gy7l1zvqo/losvpMLMR4q4wHkO/0xsnBC
8G9gwVltVFhv9Ob68/yUkYXk+fESLJMz7Vuda44jju8TIgK0tzmJ67kAlrvKX3ZNjw00E3tdg/BT
Qof2ek/7GXdkeZHGeOhzU0NWRhzY0DfELm/blsYZyVUuejKHiLbZLzCUV3t+WnRmyswIlCYp3Y1q
UmMopjdsN6f2zqTkcPTt6WWCubKXQMxBj0FL1Pofed9+d9gJ36y987xELiny8Xgk4oL2tjWhryTT
BYmZ15w0OcHSg5XlF2yfIhgH2jzilPemNCwStpSuOT/h4WdZiJcUl0TpUGJT+/l2AobXq0NXDHcB
JjZbdHY0tqcF20PjZe1jukZECSO9CAZ18SWNYT1K2pOrDlOxMB6g/M6nTMgr0NjlYA3yeaxsHOO6
XeFQYHoaqiWc2PrfaFIGo97jlI15rME9NbM+nIneBAtmg8nzXQ3AxdCdSp+Bh7O6DduJ4hHEctpT
iSh2DyaitBtnmn9JP2Nja7j9Tu+ZI2c7l5fIWn7yNIrd0ueg25E6wsa3veuwmhQgffp5k8Q8XlLD
37lgqHZVAYo14VB3V4KFMI24PY1O6l9zu2of85X0u7m0sQQV/S3kAJSSE8E6SGqufTN/r+rhwSZn
iPYr+76oojyVQyem7Ru5V60Y3oGawpmocOqQC/Hcoyk81HU3sSspv8XmzMDz6h5LdnpvuawV0ql4
07N+gSEv9piF4HKqtdnE530QsqHUNGAudyRS9ql7iT2G7dQ1P3Hzz0c0O/jd/B6rTl9+0cJi8HLq
3hVL2R5GPUmPhpwJQYv4qZLNAJm9MI2JA4lL8k2sJf7YphqolLcFovpL3THsYOlCn55tGJ51y/ls
dCGFR++NbqGIdtzpVGB2c8sxCekgP2yzJQnWPOViaK/KZuGV3EfD825HNu8sCeO1aLoxGPNeBKCi
OJ4Yox20BmkzpFYNAS624dDSvwNt9WPJerL6lOLcqKfi3GZ1HWAN5YQ3YtEqvaS/4QyQ7a01+7Lj
dL3kggTuNR1OBFa4IVnbSPFd/U2jKwc9dM2fgIE9jHBfGTb81kKybRkEW4jC5MDj0iU1h69Rh57s
NI118OsQfIAfbg8rrRLvEKeCiZK42Hkwvf120NzG1lAgU61SA9kQs/9pQmaxPe/00Pon76xlDDND
7WIXjZhi4RLRliwfYB7YKPr2xQZIjpNyhs68VIfGA8i6rR2j4AKJBWdYxvvGX36vY+MHmdHvMLwU
tz1xXDumDeqkMvNDd9EPLAIolu3iqxo4l62rBXBMDsRxJI/mWvhX06tTpNLnShffYXhwQQ5hkdu1
JsgCKdjUh7lVpDtzCMt5pB7fPKvysVkV7cnq1+/wb4g/JrAysul0+9NTlhnzPuti81jSC6On6oTR
HFtnn3ICzqGH3CLMb5vJWwS5tB2sL1lMd1lj57sp8sRxlcbriMJ0nysLzULRh3RMImHVNjYDSjDK
mXMW2+WwARagdvVk4dbUXNogasnCyFdOZ+NAenqODzVrVtZbt32krcN9IoKosyiiZDbVsq61efpF
R5Ceh9kAk795ycua/btajbfZbTCXvaZnsHtqjh/unO+MgjXAttm/2Csrogd88d3p6JLBanb/zJIp
mCbDK5abSti/Vk40VcXtsQbzpKcay7xawyMC7O3CnfYT22k+L/jipokHQe/q4pwlC5TDYJtRcb7c
j7wBmmBsg3w3868FgpzBp9e3fcvt7gR2XdzHbnXI9fy+U8WHdmWUCon8XNVFqEWMzj4nLb7wyWad
iLp25cewsqtE/kQ5v3fsndbWPVud6X37SOqOKl8OISNipMe1bwXW94QA4qMWJLrjBIm0nmPQUlAM
0y/Hdz4npiRePpww/nGhQLpNZG3hNlO07vCuXHIspA9bnYVlgLmNtoUneVfJWH2bZIuPz+lRbiRU
e6xlfiDXtz6JhIgi23lPHTJL46kvaJOYH9tY40hmBYx/htWXP+Hc06il6dL89P3miw7EKw/pwWpi
KiWz9jlUqIkzjE8AEWLkY3Qmx3Z8t4x6wUItQQLnP2bKASmr01DWX0OCYQhYQzh3An1C1+0QDAJc
T0OL/FpCYdZA5FCg3QVtr90gECHBFgtW1SLXmr7T9K8jnMFeUQVtVL0mEy2E+aX3q7d5rUosi/LL
cGhXJ8w/LD21NV3ErD/O5Tgfa1oLsqTaWc2sIgMmWrxtZKYWvbyD9P3KkYr8dfzqTkaQr9ZD0sEl
gRW8SykPgRg6QHKj7z5GYJlzupdpGw30XdFL1k3pQb9HCV4QC81U86MfypShm7HgV79sXRfB0njU
tagHCU8AFUeRVJtaeufJNpzK7KTbi3ly2/6XoZODuM4vHSJ/ngr/iYof5d5McR7epJmfXNNV/a9b
klOYodfo6k3DO5Etz46GmCg9WSNv3vxf7J3HcuRIuqWfCG3QYsvQWlFvYCSTBODQgAMO4OnnC9aM
WVXfnntt9rPJriqr6kxGAO6/OOc7yYgmLr3DQOCbsibC75ew1iTqLzNrhX4muAHThjSfuO0sh10t
7RT7b4YMBLghqaSPErL2rg71L0X4xYNjLXlg50JioJBB45GcUi279Em3nmpLbmOruTg6sHxMFeRe
tkx6/W+Rx4RCVv4beeA/XkbgsNmZIG+mdekwR1QOLhx5EUV1ViDIB2N6IQaaihsstCYjJgaUeU2d
L8zR+GrgBiCkAZqki3e/JQsF1uWxvJsS8GysIyPbWjFM64ifyy4MDHuCNwwjacyW0elU/0BqySfj
IAKVOfud8dFT7hp10jWCQIywU7L8n442xQPJcHCc7yBQl6GOUPNSgVzx+rcolqupdi+8nc+sYp/q
WFebrlXPRzqWhRvLb2C9lzz2QdTXhB9UHhQUl1DcvCVTpX8CGwSsCpYwns9uKw1yR2L1TfoPY7ym
ZrqRIDgKX5pa7+dU1xhaCwC6eEJ+mJDhPbVejcTvN+Cn1kPNQ9k15SnwS+SsenWhzLxEiXpyI+/r
nqxDm76lGj4YfGaqWhvFgjT6q1Vj0go41l2NGYTK5FEGyOTrmI07QBSGphTdAUR107bPJoor0bZ/
ushcJWX2SDziR6PfjTCOQR3E01D0sJBzWS/GTOzy0Tkn9/OWARm+qxFcccij2OMLKigOH+6hP/Mh
Q1NnIbBi7GCfXEd6mx6/qehhTWOIgO1WBxvZhTwPDeB5QolW0LafQ4PwJtWKpTSzlS0yCheai5Ys
VFZVaj8LuB9OZlEQUianL+63fglu59HRm3YhjvagwdYyPUEmvCX5LMjmSslpBGk0l3GEQApo0x5R
/VK0HRz4OiXctak2GiUX0hp7QA2NfbJxXidedcR6UIwA+wwzu0CAZXMZwHqnZEGxu4xc/8OGepvU
YGZHMzvR7DucJBYlol/tCRUFN9tJY6UGNpzDnUrWFbikLTVjfvxQudG7PhjOPQ+Avhl5bQT3f1HA
zO8IAAQTC186pQar+mMQtefB8oc5bv0HdyRzNyycF4aOS05NMQ87b1WZvvMQWj1RNdjF8nCcxMMt
Q5VKz49Vy7Zi+9nI/Z3fhbcKttWi6gW0YkFAZ13FH7B4QARH2oq9wCXi23oiEBaEve9ssGp6y9jP
4x1m+PdERLSrIO4hgvEFtZqL4FJ7rfCmwc9RDFuS9Nbw7HaEa/7+jTGgsdCbTC2CsbsZqcmCQuMP
gIRRe0GRTm0dAXSWxH3SC1Xhi699kBkqn0ujW1uTx3ywpkoPNfdc9gK884ivO5CUdcQMnERLKPTE
oek11TwKgxe7QlUY3VO424ao3O/U8mPuwLDl/yY+xRgnOG4syGOjPws01IcOwW7MQr9i+l8eAFIF
9m3tv4YWcnhu2h1Z20hUw9xYYP8iZ45ARNQjqHqoLi1nbgzVmbhL/UGZgbVSY+ajJZQfmUH6Ydn/
cEEWy95mTwBGnrAMtgIPMM6sjetPOEfZZuWjNc1/11FUpsDRC2SHEyMM/Lf0GXd1TKajQx2d5zJm
yQKBg+lJI37I2lpgSV8Rs0h0wH0Y/rvB4gUJFvYwXSsykWdul66M+2KM6JEHmSSI1e7doiGo0SKS
FFutDdbRfYc0BiXpUtasdwlMchST619ljsppx6yNMjpnX43IQ3lG/cbhxiLVdpbrA0pChukGKlJ3
1pnMRgadgJMq1jch7VZwr17hTfFg+91rstS9bHwkkukDtTGtDUz3A4EaDDiJPM399zsHi9K3N47l
fQyaRFk6L9z4qwD3/dfK/y+4638w1lj/dSdssXhmX81Ukd219287YdIXakXmrVr8junz+40dFto3
sh8msS7CyQafepC6fw0kcgcJRaYqxWSLR/K3eGwiPvTf4SCpE12F4tIjbdmdXDbDyVBspLV2RYg+
0nDvTys8MbfOmL9kdJrBO2nJdAu6xuXYRYhtmSj8bVn/H37CX0rnP7fejmn6ro23xLE9cEL/tHy0
o+/S8Vv14rfzrZtuI12PDtGw2Eio7+6+T7G1+wylvfhmQwcRooG8D/ejmqWtUOkVw+atNbM1MhEA
55Cn//s/onO3L/3zjwiAg7kuvCPXxFJ/R87+zZWS9+ygRpeItN/1SFwRv102Z33q9K1ZWDapvGy+
6ctnYTeWS7LI6EKBvsxEZwXPv71AyeHBXD7aYmP1/0r2EEbOJ5voPyX7q6P/qDOVQpJcndPwD606
34BWv7u6u3XwPlLzsCQBGEF6VQseZoCZ4gNPWKkMCrXnjB/2YHu7XIWEuKbC2Xkug33H2WBaLMGr
ff1u0caAd8yvfeye/qTPd47iiLctwprIHJ7RCZpMVuhZ+ZghXaRi9/s5/n/T1v+gXzHuxNj/u4Bl
XRZ/uubjH4Su3//kf+tWfOtfGLM8y2HKb7Pb+5twxQ/+ZTnoVWy0KR7c5r9BugzvX/ixXAMQF/Bf
T7+fLP9HuGL+K0BkohPtzkIB1on9/yJcse9P/9/fDsc0PA83GYJmy4ay+m+YVZvnMItT110GWbHq
JKMlAj5MhmxqWLVDsKYIXrdVsgCeuaS42odhs6P7R3i764rghNTxUnXpqTMIpkvG5zhHrRL0h764
BDWAK+plBMumL845YHgAdi+Uz2/UQ1cLQ1KYdQs/D98rY3qj8uH1aD5LHwNMMy2mDpULQ1yjeAY8
t0oros88Z+nkjLqTZJFbBhX/N+Ovv317/+FE8//LB2I5fF+AbW009p6FJ+4fxwXYZ2VKGw9/MqIk
jxsPe33vVFADjkmkm38ikhG4vOwr2VDRgVBkHOtODaano88Xhjc37Ci5OakRbIa+PBE4+kzKj/ZG
atpbNpW4LD0mLaMm4wuuYJ9LFxoOo/ppN+rGyQvpJRsn8h5Su26uRrqM4kzRjpR7y/hhmN9vfMM4
Z6JTOzNham20kJHG4HFw7XDbpONwLMrEvNrbTBJGX2mb0MUxNFGerjjU0OUz62UlrizErKO2zfp6
waiMEp/xPwb6EKGppIeI+kLs9IYUSNm5xjV3mRI6QgsONHHBwSpQOlRufOTPsm9RsKDhk8G21q1p
S02UEJpCQwffEser22+IWEah6PX10q00MevQgJwmY/pAVu/vTRfUShMk6SpKe+PU99MfZ9DeLTc0
PspRvkavQeE4O63ea7bdbP77b/tufvzn4w9a2DW5nnn0DdP2EYj9/XJoUf3maI1DNM3cPEP6XsY0
Tl3I1pwtKeAvgxAwCIez1izffFORHivy96AblpKb+hqUtr4paIQn4KG7oNBueeY9tVnXnuOWDbCU
RALUzfTd3/+iTHx5xE+AL64Nbr7S7YWRk3rkRSZwk8i9YiNDVDUGaAaAQ1VxnC2ryWXvy5JmRrAM
68kmXdl6SabXBH/SLdju/PefiPlPN7DjQMv2GCJw/Pz+z29N87frMvZrs9eDJAZIFvF2qgiME9u8
lQZSV/OZO2A2CVZ9MMp90houRCr7y9K95EgrsqSdzFZlZ/xFDkkrfGQwgeJF75jtix1LY9/ZxjHM
ce1oRrgI8zzYKP/LJ5Zp6zQ8yS4l9v/wAwEd/Pcv2bZQ5dm6FUAUgVv/b2dc0TIdI3nYWuZRyuY+
vck0zslXrk/42abV5Jn9zmD9yPrg/pf5hJJp9IZhMSShvUOOnm3jir6rYc5OxEm0UI7AEl7gnxOZ
UyxNY9y4jcn3KE+6ZDwQjRbqft3DthFcbM0sGbzr6+6uRXeKk2dGN+Vi18Dj2a4sr7+K8CfSsV+a
WfaoT/0qMCT1dyIWVUkqe6tfIXPopfmECwYZfRttRfYUjnXMnIPhxQRXtKqwWGCx82dNRLa41dQ1
woJ2HQjzNZr8T931bhBaCSAcShdax3CLhXpqErLTtCR87N0/FfM2abSvIfGAcTfuIdJwTmSPwvMO
nRIIeMTw1H4ztkTCXJvzxHNs0GbWrM71iX0TYOdEfVp2jZwlIsDnjhWY8MBXIA4iPIgsSLBsogQ6
Dnr/GbdsWnKSKBlLXFqsT/swkucuJt0tsY21LxOqsKR5CDX7Q6dwGghdQf2evU0+zpHarZIZMNzy
QeSVOHviAXrza5105mco2NppqfUJAgi1uffhhmyusLjN6ulUSYJ7mo4BGryK011pYNf6R6gToVV6
DMDMkTUnFGAEJwPu09TfW05pHdxA6jPdGh6rPtQWcda+VwJT0cDQ19cIZNcqM5nb8tOB7cYKnbyu
pkdwzV5e4Cr0WaAt7Ca52TnbNF7xnYLXMu/MUp+jViB0yEoY8ojI39d6Gy79OMN/EOPvmPocgBEB
UqnZ7OxJ/5BtfCtCeC5pYaA1aCK57Af9EBNvqkdQ+2gLtqS4znszvtQhiTaDqb22vXHtzRJBvGXP
JT4Y29by6+gyeg71Ux5f9KFtl4Esjj5mASjj2CckUpE4q7PNiHnETzeqcCIIi+zHx4GE4NxRzJ55
PnS2orUv/wCnSFe+Xi8GaCmzzgnZjbqat3PcAOtnT0PaTBr/sZRizsLuUnseGMQuGpfkZz8Jmf0p
AH7MZeQYm1DWP2EeLceqJYhrUzbhq6MruBfDawW7AfpUsnVNxaK5AMcRsooh/RrcRfbZNw4QmFFE
M13I8WGKUJFYfo3Q8u7bQGQ0DxifDINHoMqI8SKA89JrS6hR0Axl8DGk6mIGzo6QnQSY+xt+0GJf
yRFHBp7HsCj1ux11dh9wMUosCOvRL2liDmhNll7WQh/04uDg3A9KJ/sqkrvWt8kE/wTjcZsYeGqb
O6ldESl23/rWKVMVP4CR1ZZ7gqsudmeDMQ0QieXVGa0btBLHvtEEtKuRuOUNa7pt6o3dVlXxAw8Q
FEzV3GqDMDM4wQwKcYSm69yQyW40Sfjsshrjl2n/Yb7Ob9cZr33BvgdH1CyLxItXNGdDQRiKTfhQ
aZmyH4mbs6ueAIf69NxkiobjJS29pyqPT77XH+NJMVtrqjcnzD7oY7ZZHTS81brHuAu/15TNmoKM
WPrrbp3gK55bOWq/wNEOGpx8yILVSics7AH55sGjEluGVbIsa9Xw1OBd9Fh4PVhD9IZr/Qbx4z0y
NULg+nTDZLhal5P+JE2hHVNpndkTYbHpEE/jW7F9miqyCS+4dlDiMf4/JCM8IrJyu7MN8XaVAVCq
IG0ugjDEs1pVcmlSaYEQ95EdWq2+DjC5QAllYOtFDFvpxgpsxmDY7fcxW7m2fDE7/ui16P4wELk6
JvlQ+FXfDTXccotVeOcA6I4R2xGTBn7J0TH9VQUxxv1EDYfXeyxC9I+6tzNtc2ti65iXEQrfoZDo
M8CMBKQizZWvinmNecROLlrs/ZEuqhoy2hfBnCkdWzik06EK70ClPHhoYWRyBcAzgJ+yCDUg7lLq
hzBxN1bRw51rKqaCUvwEfrNCa/5FaO4w6zpJiTnpt3SQZ+KtplUzkZEBQpNs1lJnL4fuS4VyRUaL
ASDda+b80Ukxc16BBNropWq1anTvIyrk3iyDz2mwmfZrKDpShtYICft+bmXtY3Y3oQR8gsogOtFy
/7QVabl6uBdBf43urlRYxLyrTX3HRCQXh/hq9HRiUznTMswM66Cl70VJqnJK/boY5iSHq4HP1CzB
ChsDco+DRiLZho3Bj9YNW9ykaBYEywOO20kPPnzcwGEuD5nufqaqh/jnmBvk87OQSA7kVujwGkVY
FMUoQvr+rUkWfRSZWzeOLxEAKdeLV60DPD3trKfB3SuLlw8aGLmc7KeWsrI+bSt77K1ynkPPtrz2
UWCuJHG5411Qp8ztuRAY+4Ue+87O1M+9+SeBeDqznWjvmixccKIocsGaZFcrJC3DvOW1xB5FxsaQ
si+2JJ6iNpHreqw29ETDqD9heboDZrVbxoAalUH/R+SluPTiThMFq8oi6KE39Cd0V1DoOzMGbPYz
ZIz3/AQVmMArLxLGDxY0c9tFBmhURTVzQ0x8bvrHwQIai/zWjmvLwzBXi0cMjltCaqmOGfSimUF1
5L6EP8FECgiS2nw+oUZmfVD86BpA1XIK6R2seOEqMtrQdcLBQ9Bi4jIFx45aDeZfw/vEeilC7JKT
dFksXc+lLnNjXOsod0N9VdMoLXsWwWT6Nocg+rKC7I1hN3T5IM9njW7LLdPjeW0KtQpV9eMW4oM2
HPyHD7pm4A7GsBjUrPA5DgBURcW19UlwB6bce9APx2WFYUxircIpABjOVW8+wclt2t/uq+YHe7yH
m8QvdYOeNH4JBKt9LsISnJN+TsuRCkKuLQvfa+LcYSYm14CJIBrpfTy39EDMI7d7SYzx2asNFCHJ
GM0CuWVUh0+QqIuz0SVbfSSX7C4hYP7v2jO7dd8lcQQzn/XbUk+mR32s5mZEJ6BP0cugYVLt7WAn
TZJjm3qr6Ue9ISKXQnfpEab20InamiktpWcDvlqKfsM1dHXd6VukSbIU6BuVhtqKSEigfKjYZIaA
rjORAmTqQ0tI2cTi8linjTaP2mjTOnj9OnboVaM/6UpDlFZ0LzFDZXInjHmFR+c0Zi9dh/EhqjtU
gdHVU1gKx3HgUS+vPg4vo+gObsrkDzsJFJiAtS5N1SasinWajJ+B5xBnS+YfDpX4wTG9g9lOtzFw
yZkpECoWdQR2n9liT5L6vPG5VWpki/cvDK/6yS3Nn9bVNwy/bZag7KrD5suCR70WxNpr5QATWkdN
GKodZHyc1RPLRwVXxsT4AnBrMhpvZhujtfRTdqGGD4PNKaIDycGPhJrP3cm8tsI5l3efmbCtuaq6
mjmniZ0/oit0zUPN7JuKznt2UXfy0qU98NQUCBaXxb0PKlBfGTtCEek76pBSTL77UYvUnyl3XyFE
shLrMzeZojdZKGfo1t8rbzHBuxHJ1C+dHlDYqLsfjg78xffstWWDqXCzlq9BewyVts+1/kUn6hAe
AplvKGRuqQwJZSbdMmEFatTbxMuetLL9Q7v0VEc4ekIJEwZQSbWqmxygSUz9OXK+4RySHpedWZvn
qjUPCsoONw/4L8NKizl87/veWx6JiPo0K37wfCCFBQrN96zxe/sBQt97YlIfGEsos9/4r8FuuNyH
BFTw5afwaNvm7LT4WV3jfYrF1iD6PVLFa4fR+MF0a7r/kYia+jW1kSGMtN4A6vaSuomFdwG9OvkO
g+qZDMWAtx3axRT/ySOyOl0crFbH/Zv5B9abfhG/FoLMbBGDFvPyZSrlVwo3wNPy4+gSaxk0SLci
/MtoGadViuS2mxp0GQnRhr3/YXnjXhTJqcjlhRnXrRR4hCwwzN3I3tvY2qjR7OQdn/X7FHQr1G9Y
Jo33VoaviU+HkzHo9zWkhhAFW/sD+e33wI+IPPY0MnFZEFCcrmH8b4vaGUgATmZdHyF+0FqxallW
PtR4tvzK1tmoTsc0JoF2cqQN3kbu8GSES5n30ZJ4ayQ5+bb12bCGXnzQvSYj4705Y6zeGNQqsOGM
z6wIG7z4z1RriGbiaAWax0f5zn8sw+lzSMuFkY6rcEBE2XMr4700j2PC/dDH2Efu54miBZ751MDA
M4ijSXm+DYleNd8ncU4QaczX3xfdguDrmAh2BhaCjsqY3FmE7RfCtgdZTSY/tH8fhUSwTtjlvjaA
36RwjD0k14wq41k+pudUU6BMWNWK+7rWo6liWfREhvfGMqkyITvDPdAgbqfqp/SG5y6PwWx6+95g
9RMZ+tUCcycZ/i/TLHn0YY4OIDz8HKBmaamtKEnymUo7ePC7YWE7o03BXjP9IjMSFgx42HoAxwSJ
uu3A7JPows7M/cwT7O5GX77WY3oJIpJR5v0ErcGJzXnVxQgbPGwl6uP3Q++9Zi80FPN9eqpM2c0d
Xw6zJnO/Ett97gABPMDVhFzUOnMOi53wuhHuCocnMsYtXJtlaWZwsxtW/5pzNF307Yl/70KSSy76
R2nk9rzJzI0v7VvsI39p9HhXFtQOgG34j3L7KWm55yPrmHdwSj1zS35lQ5NHcKiRi8fJdc+BmRJw
oj3pHi9dkYy042IZjoGH6Lk4VYoMhsB4Lsv4CnH7qy3JshpjuW5rseE1PTHE/kw1NvnjdPX89hTZ
OXYerp8u3OW5VEtAUgh7WjqN+iCNG6CIcGaFxmcp7PUk/OjB1enYiiDBFY4i3Z8obpwBAEyaXoob
1Fo2norRp40Uuhy299+v5zGa0vCqiuiTXGJ0yw7WIijMGU2eFuE1NwURpCEihVF2L6PpZmtVke5A
JnrbWJwxFZzy1E/WAc107hNinPzBCMS9HOabviogCurFHnTBZ59hD+ZauiFWQJvm5pec5XGHhQCY
dD23DPdmes4nMst5Mn2lUwTrHX/kzBuTH23yF1gEkOwOJdlO8RtGnEehhnKN7m+OzHHW5d46DMOn
VLDDL/KjY/hParSOWf4hrSGdBX5MLiG7Y1Y/ZQxYiTQrJ6LBSEb7JZ6G13B4cvNcPUgtu0wdQigT
OpeXQ1lylmCc9oPvblMF0NXw2Wvp36VZ/UC/pJPpAMykxRsXPjxlgXOrL1jtA/unZJMrdyTlNyv5
x6Lv9yb0sFLxzKDkS8Hih9+9g7ZBqvomhbqI3LxZQwJYpR1IygMU5NqfhJjhPinNfZxw1dZeexkn
RqsjLYtPknFSWJ9lUW1Vq+8bu382TPMr9HWO/SLdJi+/vzVi9W02YvpG6rcNhHpLG1xQMfXA8NkX
CJxKUoZF1J9Lw4V4043P0mdhXFPjEvLwKuWwHce4X0yyXYt23EurJ2s9HtcD6bRzq+fkz/K9akCQ
dOju9Mj79nX+ldxKL7FPzkE8piV16ytck7dG4njsfUQJBodmvzRH9cO8PMHxltUMSHw+r6ibK2kd
caCqWZ4V44OZ8xp6QX8J3kZAung/64ZAVsbeRekyFbWchxH0a1hghhyd9m3wyn0kKAyqcW+lnM4W
IQbg7kJSMKNL2RgXe5H5zIxCnNm9ZMM6itFbuuzEx4QPr8ENt3Ci+BBaJY0edo2QVFtPwT2uWgI0
JmtYNknSMhtBNDsWm9G30A+AGDDDXV8aETUHSSrSCtZCH88hLLRONosqMl6apNq74fBhVzKYwxR8
yqx8X6fmqi3KEdiJsWo6fUS6fcK2v27TMdoQSIR9213buvmMWm56MDzcD6Wmr2sXRXuR2TQaQTo3
PTZOlp08E26Ah4nkFOw3AHNSd6iWcrLJlbaNM/2btZ2awtg7erzSB9++4FQI5uByd+gm2Dw4nfZM
7BKtxuTdOA6tZROV3eMUGufUGD986fv7JOrkFeMrsyDErUF8I9B75KU8Z3bGtxKm3ANoH9Z9ABW/
HwzxUtqgUuMiEGBODIFMgR83TNHeM6lBQtIF2dr1rXuPhadzlnUa5PL7LKCMmcbpzM3hhsfFGSEZ
TtdiTsFPHVJb9WOt1/XcJ/pqVcDxe6zKQlsHmGC8ocxn0qq1D+5ddtS5+BNx+xidbW9AJEU7r6VK
HirI36HYZ0kwXnP0K/veFzfE7SQQv5HNHSwGtoyMTRxnL1BmE/yRH6NwUN/p2KNiwpGEhlTMhC/H
tYoMQXZDt0jcoPoMaNKZMEj9yoTBXw6cZThI0SRjGmCeSe7Hkw9e8WGYEmtvkQOyiE+1YHujDBwH
XqmmS91jesmDrl5bqdAumWajh2pN90/IfaONf/2bRuOoszFdI3QzG+ZUeF9DsuQSXz9xtOT4ULW1
PtTh1m1GRjSeEa2iurymqD93eqg4zmvXmDljUe1tmDVbsHUPjFqyg3H/5fevYuJ20FPhaEEQ76io
OipfZ/DahjEqPaMjKs0CctvmV6vs8mOaq+z0+4tn9zktebfDhJ+ve83sSJxQxrWSU7NrW/GTRKV5
TS3trYucYt8TFvGApraF75rwUHE+HozYuP3+3e8vI1HSQR/9WKjZFhOfJO9JV++YLLBs04G619H9
l7a6gSJP17ryWwJL0g8TH8TSMbRpIySwDVaI4SXDybz20vujzc8SAjy6MYNkXYWNbxHkpjj4Y4kq
pwgidKLFhPcFBbWj+0gQENSZcKgnMEp2w9sjUvPUpJ1aaKNfkbbu91Akry7MAPPWFKk65iTDLeoU
xVgc3cMmjKmZ+wrVlUZKWRSY+Vnz6ZAmXbuWk6hnRW4Gy6wss1dPuH9wNmE00ag4J4fHqK1bUm48
clqm9lqTzLTzGvOd3Qsqhsk4cDfqJ59xtqW3Ew5TPF+eOYi1P2ICQKxVLvB3BPsQzez2HtvugSPb
ObEKNqTVUF7F2YqJFGzooo6PnYPuX9YgWBi/VgFztjI0537JgJoX+6olg0xwX8LzzWBsPYwcmVKT
4VZO+cxAcr7KSs7muGYQPTjtmWcznGcebgUDhGkQd/7RmdZBqb9WfuRuCRNykHeiUm7Rq84tl/OS
ttpfN/W4AQ0W7djp+6vBqR4NOFJPVB3YL9vhaE4aEIUIRELmmdqxd8adQKm0Vio018LEo9uTFzr5
wXTUIfR2PQr0doiTpVfGMcZr5mhdNJRHJ69/Yr6xB4jU/YrhKSWeqMcVwKq9TurgbkjzjbIko/la
HsM0qo9ZoeE9ijJ7QfjnsqpT4xo5599Xrh6G7lA3I4cpXFWikrJ8yym10UReLEiBRxucZ1fK/3oV
192082JifzDkNzx1McaUoF6N/jSuS98OtlExMAdDhb4kKVEcBlaXIxPMXdR0W1+a4RvDrG2Q0JNW
mgKRWXjaPGzBeDK3QZ9Yyme/ibXHVjXffNblblLls3RdZ4MSzTtb3CQby+fWr4Z9VIX6Z5B1b0AM
yuPghfncmOCusVHQti2mcJ4SZuB+yRwyvP9iprgBYtqZbrTRtGq5BtxapJffX1In/zK4wQkBRJts
iQtmJ+9IHhchDUGzVygLowFyHVYK7q3B2cLJsuuBtIHIf8vVJJGLP4khMNnwayd0dWpBisneCZW1
b4XZ4W7w47Vo2JL0VuqtVFsZ51gXp3xojrwVHOqq9A9moEPburN/hMuROzBzmSpCCYLE6s48HQH1
Hqha1yZdscA9c2oheQBkVEgBSCiGKZ1tK3jeauqTpTPIvUZA61Y3tEVv2uMlwXeo20dl5tgFTq7d
Fps01QxCspAjDk5EWGYRbrHLzA36rxUBco+xPTXc/lSaIZTzRa3QqplmZazY19AvhpOz1qTxAzDr
q2JotLQtAPp00u5WNPaNTLGkyc2rXvcahI16gxH7wOLhlJZNPNdCsfjFkuMknJbANtzGXQWlqGay
BQOpDZW1tfn9uowNqM3jtvTMvDzaibms2yC5llzG9mjxCloGNpq7Z7xEWdezU6B7QECbuhWiEhws
+J27rVXyEgXDBhCIhfwEOMfUJkupsmg3ucaZ965hO9WZyyG2skPVJu8l84pV3AvUZKI9h06OsEtT
kM2UvBpheummbLtFtjjNlTCes1GRNx1ywETeDZDNqZE117qAGtVTZIvYIlmhLuYmWnVo65LlUis2
dX3oNeoq3k2Vp0xkumqba91KZOnWclW8sHTWyH0yXqaiZWGG9bQF2jQx28erusNwLqlw74bjkv7N
YjRcO9+ZybA69tOtCc7BRK2xp1F+hnyR4RrrGbuZrrVPp4wVr62q65Dn79ngziF6BN/Ebz3aAppI
0MAo68KBpXeYjsusu3t+WqTLCjvQZLrxtc4YFWPBTfcAA+FHEVzW26rZt5WOFR+ny2Tfg5c6wj3c
juknLnESJGS6lloOGq638xcVd9pD67eoIkPfOYlIP+YkKH0PFfFNTN/KMg0fi2ywdgIFOVlXTE0a
yBkHm2wsNkKrjnKYbV6QvE7Tuo88QnVsI91FRvFTCbQLUBD1uVOrZdv11Tc/7gv0BPuZzJJrxZOC
GXeaSHcPGZ0yNzKqwFwZkGnPUKCZL1pqYBQ9HRiz1llhcZ4MWTTLgSqiKk36DQRDZga1VBfJDloa
NeuzoU4PStP2YT5OBxcm3+QDgW5yLD4cZbSkeAv49heojxdy8jyInpqaJ3V7tbwAzaffd0jiOeVa
4UVzBK53hIP/lQfpd5rBVyBmOHrgdYYnBhJABQMcuAGYasy91uc0Kr3o7a0XBpuMNoN5G3HEORQD
D7lJ3aslhzfepW6s5wTMMiywgid/UKc+ALiCSWgdDGE4j01KUmLGVpEc61MZY6PRaC6MZuhXlriD
VnvQFHlqJ5txZFZtdMFHFRO9Y1qUU5YvZ2HGPrrLjAdvsP4YLHQdpptgRadV4OVfrl4sm2zY6FN5
8932Y6GJMqQlikl4GjlsumlYeyYtdVtxBSktV0vAP3TYbZQve01QWVRVtqyjIdr1oz/MIuorXiLC
L4zIn9lNKy4eOUqzsKdAsofimoycTE3cyzWjUF5BMs2J/7ID9WLKkjGvnRjk3lqHUDDeYfr/pphL
r4VBuZVUuGI86+IOVrqvAs3HE944zJcTZwkch2qi2dSGd0/YCjjaUE654WoSSt92/4u981iOHNuy
7K+U9RzPLoALZdbVA7qWFE4ZExgZjIDWGl/fC2BmMiIqK7KfWQ9rAnMIB50ugHvP2XttWZbAV7wT
/qF0HdqrnCyGjdo6/pZ+z6ocx2Qjk75nsk+t28P6UIjyO3j4dEsJ+4s2OWt9gW4B/QAj+7K4mJKQ
BSzZ3K1XDUq5x8iodgbjmQkkgF41n5islCO5YeO1E91Dg2kjAZZgW7jko0Rdc0XO71J98q02NOzs
otHuEjGs21jzNwGxnUsgwM9Ki/HM8sMdOlNxrKiZ7KZxcPeuOtm+iJJplL3wcmTpvDsHJcMrh/vi
OErZrGNToiHyw+uBctxVQczCWR9hVUYdlpkwwFUHdHmFmcbcW3C+vQY8lNFBYU+/9pKCqxDXkkKx
3ea8OWZK/wqWpdlW9XIw7e9tEdAvCPV94WAKy70bWkxIfI0APxLX8UwjqEhk9nDVTh1dIb29n/SP
3+uY1I8c+thS5g7qe5/8jw4iyxVZjFMmDpehvFpEL1k7bOibNFntcpuhuzQOkMX9AX52PSQ++kPU
juQlNluDyeIiMwhAtyGgVhk9zipv4mVm9MWirA1MZ6nxJSyCF3JoCN/wNVLurPRRETXyHerRFG/A
mjP/jITYSVpra5Eoa7dC0t901nfo1jTihXHuRibKFAtcKt+1943rULtjBGotpeXCyQxALlO2bilG
6LjcvKrVURMGXFZjaoNqcU9lnVK5lrxXDGjCGgFjN1SgecRUgaZ2VZMdQYi7A5SHVGCrpQmVaQyO
QzO/8912m+FkpJBDicOxpxofbD7cstnO5vI/ZcEz7g/Nle9l7TKSLX3iDAnGw+Dzy7WddZ0p2Bto
W3XuvYciFCpuDN6fbuDU/40KrV4W8RICrrcsMhR4Yf8liU56UL7kbgGKRm/1q0LPPTgQ4bWpb8rI
/UIN8ykQdY7K50LoRY+UwzgkAl8towPrUsRlQftz0agMCgih7/Zu0tz3kBKWTl+8GD1JMKEbrzvo
ZFBF9WpbBi0cKIi0UCS7K7qs/lZ3qLqC7CaUJ/cf3LpeUlWx8TdDG2iS/B1ybEoxr862vH/PpV1z
R+vvizSOFuqUvV1MDjrwzCcfstl+RBpBATk5BG0S7ks4BcgjJLoAYKEM6srFNGk9ljlfUkPthhOR
u/5lTLtb031RgJ6dMIYCyuEC0aLMSlTcvgV/UeADm/JMQ3cKN5kqUQp3scx7723vogQ1821opVrj
7jofiIFvxS+ypYUGbpVupP9uE3wfr1NZ99etfHdEctvVdHqiyH4qXMCJIqJVCRFZVdzbIfKp73q0
2kLfgpDkHC0a+1BT6epI0d/g+r2htxmu0hgxqPDyXVrpl6xt5U0wfSBY27HzqVjLFFt9aYxq4Ass
XyKyAFZjSBOEweB3YXhrRh873SPRzaug6eeNNvlWsNHHjnRpnPVLE1bfAVUZ8FpGhkkPgTnQsVOY
vK0M5Wlx9O0Vl5091hDEANQkfMW70wUJkA3YIZIcSGLTb4Ic8JBpedRLwql9p7njFRUmbvBtNB74
guzwXPc7P293osAWTUVxDKodwCBu+qVVnBfeUNKyMds7ZzI687Ev28kq3hF6QIVi4PIEELGaYsQr
FBlF+EIXw8anT/YnyV7TaH5njc1zkch7y8awTnyNoACoML1b0Vo7IdL8FugAEcqI+ShVP3pY6jou
LDSDRnrWnTvMxDFXIvGcmSiQQn1AGEgeTRUWaHJLmGeq0Nc5AjckOVeFCM94dTrGCXJnpoyI/VHb
p157Z44SEMPwPFR+chVaz0PmfS1G3h4rU79TQvrSNaq2soYYJ9ONQIxmZKb23NsKhB0rLlBekQOh
Krp1CkS1LyoI3pySLPGooWeZ5ucooh9amdE68kPqIrqxnabPR1WOD1WX9QwvBdXumP5zVL3mZiiu
Cws0CYgwqudRzZQE5sWmypN3OxfObTWp8/g5omemGIRE090IXfnaCIbnJmEHwE/gplHDReysqu8A
uO/y2KSqIfFQuFk2HHsGWksN7u8iFD7s5nDsTn6kXLela+yGoGF022IRdpA6q6paQ8yF/QYNuTx5
DSUv37nl8q9vAyn8i+G02HjhLNKb4GVJ1HSBUHiPqpzrbR9eY7b/lqnFS6Sr50hDzyJ6uRI5swql
kl/VAS5dbZdMrF90ze3v6aC7zK8AtwTOchwKcvsEVCmboIGVQ2Nyn3ZCX3KLvzDFCW6aVHuuzK7b
6W2BGiiIrOvRie5KIMDXgL4aGmMLkZjZyncroNrCQASW12+ZX46brHOecHGqx1wj5q7TemabaJFG
gUuzkXYBeTGBgK2/BT49Mk/BDWfRcd638D+CHLeRPjjPEb+fNRLsS6B52nqOM6KV29n2PmfGa9jt
8ISaa+Fr2eb3yt8p/vxncbfUVcnEV3AfhMopfhF3mxkJCwypGIdl0COi/qBofAxuZ4+rCC1k4gz6
dtSnoYFC66XpxaaL+m0fM8n0wsheaSF3JjDKz1T71SNImbMj4F+pBGp8mJT+x1zzT+YaQ//hM12+
1q//8W2Gyp5fE6Cyp9chq+tvPyJh1ekZH94aafxL50OlmmapFL0cDfPZBxOWPUKlSWxP1bTJloYi
/A8krKJq/wLVKhxuNhbmF8fifH9Ya5QpEIlmhOZQRsa5hw3k3/HW6NP369NbY2uMjKiu6w5kRmGQ
r/WL/Y9GR1ZkPlZ+J9PWRvFkpFG/wOq6o2m+rduoxfg83LVd/BhKflqusagjnKJxgsZSe+mSILki
VJwJjrlvimrNJUb3hs2gI1xkHGpaNoNXD0crOOOr9AEPHKC+KPmObfJW1YwjaYiHwCY9wrolsu3r
Dx8E49TBy9L/YNR2kwVpXf3n/9J/9glM/xxx2LyHDgvHduS0/wefQI02zw75LYHjnrIlb4SEsiYS
On3hrZvi8B+hXC9DUiaxzy+68svgjRcuE/cJ4B9Zhg8U+ZjHuOTXYfKV+Ejwmrg3ak911u6I9ZwM
KxeKZpYCcTFeB8Sc6L6Gpiq+1vPqhhvtfqALRVOR+9B3QiIXv/8Pf756/PEPWgbfFMyNUvxqbaRn
4HmjM9pXal+uQi248Yk0NK3mxKR4nwZyk8fZTd/Tffz939UmO8LPXxsSPXWHGC3LgUxsTp6VH95Z
t5VqXhHueqXqj1MUEq6+Q1m5h67vqOY8jnG6gAi44D61xuDL2FscKAOdEsXf+Di0NdILNCxGdnPu
JIPu4vL712f+7euzdbLGsKY5+KR+fn34k7G5R7VzlVnNyqgQ3pN5kYh9V/snY+DmaekHEEdnQekI
BirFBeNkVdFGlO9aq26G1ltlfb0Pm+dY97YBE7EmMylKN89RXTwz2b3lv6LQXtIzc7c5Y7tQh8nD
vSXX74vBOWvJwhlV2tl5/aI1GPAHdJ+FrzypbXggbmWjVcrSx6BZYo5qNQuRG1jmI0i/tThnuX6n
q0w4M89f47F71YLkqUyS69CwN6oL8pBIAKl0Z8eMr0Xw8vs3jzHq33y66BQI2+OuNF0Wfn73hJ0o
Ix0V58oZC4I0rVuLxKrat/ZK1Jw0NTvU8q0R8hZQ64PmpF9D3/3iDPLZ69propWg7N4DfH8wxNow
SBAQFjFY6rGOtLfa87dYTyH9GUuhe+vSlF+iSt0E1dqOJeB0EIaAX0MI/56NJXjo8BwNB9lDHSPr
CZnxvVCXCak2DYbSBKd47oz3vtm+Ilt4aNXkII0lCQVAQLpqqylQC0PHuCL45d6cgMT4TmKhvNgN
4KXszelADKjWKfPbU1dkq8mFXIX5GYLivjKDSzTBBGrCEI603AkWy4+OTG9F7O8S7wX5xsKotHPk
5jcuf+NOzcx3o5x4TWAfiHtDirdWpbWsXfUsumZXZNTbGhOszaIRxrUtso0dRXsT6aMJ7jU01TeK
uawjD4F+RmQjwj9lk1enrmuug8rc+mWwLp6tsj1UfrZmjndqVWh/dXWqRrHQmTBatglKI1zYbnbM
goke5GxqT67kmK3X4YSXVnMCIIq9T1W5F8VyqrAlgbMtsuRgB8M15KUrOx73ExbMqdXdt7HLT3pI
UIYMN52vIcmhYlgXzUkJ7FetcF8dcqvTU21NQnDt2GvJEyArOJJLUdkN3eWMBBNzoXTqESIhua3K
SnejTZt2K0SJe7frVnFcbRU3uw4676EAjurEx75t9uR6k15e0PP1Vp7U19+SJrvBorimdrwzuvEx
ND2gVAhT4jtJShFZpva91mYUustL2MuNO+YXy8QlokMUm8NRDXHrWgCjEMAqSvhOpWDnc/0B47Yy
Vee+NuVTqT54ubxNDEqHo72Jev/dbIhUgoSlA+hKreQIloBymrTup9TtsOyBh/XHfIzeIeY+j9S1
Rs2+H6arrgUiboT4UT01kqBltzkRcP2l0vKbbEiOUAHOmlgwf9yFz/lKhVtXKMkV+akKDo+QWFkG
34iyG37xVsEHSh+kLLKLiYqdkS8KlTOMTWIJkqOqPOQAHtQphbYM3mo3vRSjvaZLsInS4TGeXKq8
vZD09K2bJXByEXBD8vFH8VgPcgvm402B3gAngB8iw3I9XnmN/6bJAsCLstWoYmOqewtd9Mmkqjl1
+CZC81xoqJIj99Vz7fvcbE66oayMQb3FXMk43KjOqALWjVlu2ykSPnKrRQ7UiXzxS2nr585z96MZ
PbSvzM7Q2JEtPtFze6QWOH4ppBZnQa14dL6bRfGN1t+lSLvHVBnBTEwqqoT7KoNnfrf3uRLddQcz
Ut76gA+3lLd9Hx+bCRbvW2eDwmOVyMfyG1VyBYmwRqf14Nln6dRPduDcRiFzF586MJM4OpUxc/3i
OQv8d4RBsLfc6CE0ygbBUrt1rfzQGfa9pwff+0KPlplDmp5rbYXMbmJACmWgHsiAw6YZH83MOCdU
siJjV6bZRW+IxPY0QQqRe09c20bEOZ03yCsSwIUlqUvl01BCMs4KR4CWrSa+21EZrQl3fXNLwp4Y
tgQjXRjXHIgej+2DZTtUVpneQ+mEb+rqS1I0qVJZciPCpkCOTcKHr66EHV/Qs25Dh/p0pclbTVjn
Kb0Ds+Ja5OZ9D2Wszo03pWp3XaTtpl64NpIkFEbKXsTKnga3CUOe4iNTyip8xLC6aewO+znTegKk
FDK7aI2GFmGw1F0yl8D1Mr/E8qmywmM/lqc+Vw5dhqTMMgEr+rSF6kepJlvDa8FDBE+ZMl63Ddpm
qWH2Qdzokw+FIeW7DIplbRW38I9OlQuD60SczV3uFStNoHpMXs0AOkOrXKvDFIAJdcosD4oOhXJQ
iXyzg3OpRxDWHaKhtDVzUYyAJJXQdQ7QKIqgXfTxCwjabV/zG9PE3oHKDkjzDsU886+Cik18q7XO
gbrTFb6hRVEh70n8Ux7Y29aNdgGC1thBWBvuGloECpNgLTZviD7b19wHfn+HVieD96/DLyYOMNIm
sAVphD/foDEUdmEatw4uSbFwq0cbTonbXqdUT8YSwQ8uAfrWVw1KKtHqaOdXXX0rxVun3Es4u7nH
fAaewP/MDf9pbsiA/L/nLlwhtO9e09ef5oY842NqqIFWMKdBlomRUJdESf85NVSJBHEspmR4+y1h
CoM9f00NrX/BAoVnYhnONGnU2Pfn1FAz/zWN2JjMSY2cEYa9/9bU8JfaBOoVw2LsrOsabAgoD8Yv
w8BKsTrQ2sQ7RJS6IBo23YjZPrTy8kVQ1O7ItBkKc5o7wpSwb1pwtGgLkZjBKNNKcjKbuhHRmdtm
r+4MmHzuMgtd1T5Ik17YQXZuB4OyydTowU6ZPR9yalTtFiNPqR1S/M/fB0BV/hPzLfsq9q36XlQx
VcdQjzRUg0FWqQslr9p7J28M65RUNs0qW9UD0nebcAy2qYtUdNHZRtIftCqlCaChi4HnZ7cyW+NR
Q9QbdgktWYfRLamhRpDdwmGZgvKazEqxt3lwN23HpVvdBE7LMEEjzWwtsgg+o+UVLSSVJvnacPl9
RpqAokeNOvSTAWTj8BmSOZguN8OtthpLruqr3JADo920ZLDQwV0hCzCh3k7DviQ01iasdUmAEb0P
IjaccaUUfWwt8N0SxNKEUXjRAkMJMLxRciCYu0D9n1YhsmveaRtJYdV3T5lwqqOhRTRuodn7zpVZ
OXq7JoRloIA6IKV12gDSoB0qIY3/nLfxEHZDkH+xR4L2Xqm5V/GxM4hRe0XbFVMNBSOXfjPAT3VA
9uymmBCGkVUQpsdlMibwboStd5/aMmp3vR97dIc6V3d3SerIfFjrDaK7NZF6mrwhG7xTXxLpW1QP
1J5xc5F6BenHnaH622REMrsduLhZ166iE0SJATCt68e4qzJkdkRnXjGERhEYp3zn4NIU/mOgovJ2
+2IaKeQ9DnkZ+TQbDPi3zdJJRpKPVVJ01VNUp5GHAVItMKqY3qVzJDmotm95T14lTYZvYwKerlDD
LR9EkKz4h7P4GpY89EZT0YKJ1q5ZZ01G0Dw7QOU0h8Fz9wtbC5mplIjG4qtcWvk9trmkOpk9NY6r
wpqEolRPa5vhjCqbpYVP017bg3TuhddSf+wLtUVtAgOK/89RsuEpwQHdRoteMTGOFgjLJdEN+pTW
F/YDWHXNtxFHuqaf7Bvuw/ZjULbcbwXtm+QQeQZ+ElEH1ldyMAx/nxHMFT7Ehjr2uwT3QHroE2/4
1nSUhlwGA32KE27wlMjdpklX5t9DLw8otUsdjIPmKHG106M8yZapMRgP46BlKfYbWbwqQ1a9qPqI
mndsBh3GiFFj7XwfDDWPGTT3VXhkPFGWG83iMrYdUGFUUITQa6IQaWIBxrXJ7GJR5HUHQcVRXR2A
LB2PlVN4Nbe0Zki7C7HITbwtRnRDh6qt8myLOc4q+bVVlJqWoUv2/MqHMT3uGsf12y8S+kiyE3o+
SVOYzxhLWk9YivAwxV8TA1fbjeVIgWTbKtMES2LtFeXBJWAi3KecbXxRAJy7uAOCAettC10gRHIs
o26npYFuvwhcPL56BfIRIdeVhEcOCVFN8AgBngxuGdSkAPoTM/+Sd0ZHBdpLsTcjqOm0JbxD5F38
7sn7HqIAeuNQezaOTYRNdrwDDottYMh6XaPn2HrmlR6GBSkGdtohhqoCV2dKwAiea1cH5i1yfcHI
WAif/phethcHlbZy00YZxDurBkvA+DNIqrXpkoKLctaWT2ZFYtp6YHTrouXSMuVYNj4BTWDV8mHV
G67VLhzBJIX5Hk3jbWyjBj5Jyy7jlTJmZrRt0M03eCbw5b5W9ZC73d6wYFS6XyFfwthYlrqWRggC
+zFX7OFidO2AI0Mlvbsegc1XLlNh6TRDCUEmk81DCgivPJY18px14BFqfEPyEwxNJRhLpPLoMlZq
lSEeGJWIX4PhFBmg1dzD9mMJ8vNWpRKh10s0W7mLkX1e0PJiAkjhigb0uQLAEvGga9ihVTNPTjgE
AI4WFFxe2qRo0V4pIqiR2pXGk6Dtck/jPaeRxXAfhCiUxr2q2mUIKDKNGV0B7QRqbifoA9wiorch
Y0Uj+zzi0rrlc5RM2YRBmvlVVXB13+ieOVqrpgOyhGFq6Ah2zTDBnLoxzlAXFUUXfdQG/3+PyTbf
sqmQXc2Dva9ZPpQBNLGPsd9fq9VfY8Gp/v3Tymquhd8236ZgtQoxxv/53x/wuenI/9edf1TU/2G0
pf92tLVgpPX+01hrOv4PxJVBRR0sgkXp3GI8Q039z8GWwhDsr+GVDQmLbgziOseRPDIp1/8xupLq
v6iUE8RmmOa049/KYpM/D+ClzdwKvbY0qU6avCbxS30yK4jIGqLEvrWh0YyP5LCSHT2JA9tJIVsq
JVUaVB6bz20eYWBMWiX9uXnPfCBnyU7kO2qnKmNKW8Xt8EXBpoYHzh2ve5HE13+3I2e4gZizhOoQ
SfXgOc0fi3m1w6eKnmXa88tuzUMwVEjt+XN7AQhhhRjc33XEXZ6baZEjBCTYm17VvNo5avkPE6Cp
ofLDBGh+//SpM+IwQpXUv/mcfqw/G3lnBp0c5a3pMXlHWnkqHT85mGVDTc5Iq2UsHe80Lxh3Em4z
mXpLhJUr1ZbqYwdLWsk85ZtrgzZQPfnVGVFp+DL3L0rl2jQv8Dq2RtCfrARfvy0Vol9g58HYcqLi
kDs5D1va9wepU+5E1cLDeX3ePy8si3EJ9iFUfT8fN0rNW+qVbjDuyyhfeGZxh5ctPdh+Hp6yXClW
hhaHj2kTfAsYNX5T8gc/lNU74BOm1ynCplKn2WmHQbT6YYLyNy2TXyICeWP5buu0MiAgaprOoPvn
N9Y0qJtLGqS3dqE81H3UHhqtpt44LeZHcUBgkCcGYzXvReLbHj6P+7ttn891ZMRNltAHK3svha09
9Hbpnv5aa6c1LuLvBSqwj33TGsD84UpKXJJerjBKovK8HOwW00w/dV9S0eBqML6ODFBI/BysLXAn
/VqGhChhPBQrc3B7++gNVJaq6cXrukdxqsq94fC5+NgYqB71ODVXVoiFm0XvKtHJ55p9O8rsHbuk
epuljKspcObHoQUcWut4TFqNglFd5e43/0sTKeJbnjT0zYth4CZCyRYBtXvwksT+h+6PyUXr51/B
BIGzKNMbqkExgPnez7+CwAmwbbb5bQWKzymnhG5xgaXzxWda8TW0xcvYdOq9wf+x6dIW6nbid/e/
OyCUTXgeSDc4ph3zkloPmrWvdRV1YRbSjatrnQow9zm7Xn9uK2w4ynnR3CQmAnPyX7JDEYT6Qyog
OSUZsRR1omkfq59782mvjurMVJv6BsVpjw7rLoB4fUdSIdMH38ghLLE673DlaMLZtvTV5zaly970
uigO8yYSjrwbAgEsH6TdFYNpg4ZUYAI945ErRjY2f61/7iZp745JV7cBaV1/ICn/W76qqv16qVI1
U9JXNaCsCksT5i+1mrEsVYrVRUcp+sEKYgtQsRbVayskNSTH2nmcFz2fH3G30/oPD00a/UfgL9lh
cG7kvNJjkF3/7fP4Wl+GLBKbWmmwf/116l9P+nF+GWIzJYHLXsz755Nz5TfD5cd+TSl4QVFtIEE3
+0eGeO4WPop+bFynvFUaUR5rY8B2O5S33bTJ+XPTlHbnL+bVyu5Is8yr2/mweRO2kev5FPOmn88z
H2o7xcepjTKTR8VRkQRvdFs51xEWALJ27b3ht2/zmjlWw20YpP4OCAfUkBIiGUaAqNo4QV3Rqp6e
wddvV1YoCKtISP1qVA1rpysJStQpNTmzCLMP7e7Q40WgXeQg40tqfB3J4Ltnfl7DTphhvDRtT1wz
vEbXo4fVxCNA2zxt+9yRaX2y4N7arudt+PB7YEODvkhIyzqSmvLj4nNbVsevsAwd0G+/PWzaW3k9
is5GS3Ejl/w2P0/ql+Auf38zQE/wywVGJckWKRpfWkkS7X8ZpqBtRL9aFPklrzq9eCuEcvCHSh6H
TJPH+VGsKD+uzjuwMoOuHsrNx9p0bEA5pkWE+udzM8VODnGBru2vTb+cLtQUsqGg9yUr0VFjms/F
bLnahF5GtJMXuye/SJ/rSjHuG0Vz7gxkhIL56X07bRohI5pBld3OmxxJMwW4RH+cVxknWYuS+f52
XkX+WtMaKTtA0KV5L9KeSLbCSRbzmVpDx2bhil5JVpYWmJuoSIx9MC3mR/NCaRy5L+PW2GMBhLU+
P/zcMz+at80Hfj5vPo3MMOFC3/7zFJ/P++U0SmCRJsll/+P8n+fS5jPMz1Nrq5802dWJJnh7iVNy
vnrDuv1YG4hhMn1MIvNq3UXJWS/y63nN85v2Uk83WiX2+0OcmKyKQd0qqigAMbDXyYtLWwNBNpEF
nNRWf62SzMOnTFQBduk2HpbRE5bLDiAdB8wLxOfaCaiNdvIJLN0CS3+etw91yZPEvJRdSqp9agfL
z+fNj+bnzY8KGNT/8P02fx2Gc01GgaMBleVrLrVfRztEo9elb+rVZTBG68qc4KE1YcUnbn7jIW2J
cJ9Qop/b50fzQtDoBFZhpJvPbZ/HObnfbISC3v9z73ziz1XLpyYIC51MQv7g5/b5L46lky9NmXPZ
mV7TvPg8jliJ8VBRSPhl++eLzVUjwa0x/ObV9QpG4c8TfD533ja9OjNvysO89rmYX0QbjATNGyjF
5x3zUz9fnUWqzGHs1eW8qS+UJVkFOy/2ndddGKvWq2Xm/QoVerFH0Bhd2gzFNRaIV1LRm6sUJN+N
7hI1R/AdlbKRaCfTKvuVBbkSmXSMppm7OZ5roisChu30rhWqWt18X3SgIx4/jmSEEhwbiLyF56GJ
EVKNn+ZtCrDzKxLaq5XVOUXwdUCHvbISF6WT35XKLdDPcgXMyLwaCqPYVl751itZcq6yMTmT65ec
59XBF/2uUIPbz03z9rp3knMNnHVfwZOZN2F3M8XV/NAhMuCoUqib1345ZVUV+smrVvO+z9N+HuV1
T36IOyfvLblOS/K9qFsOJ6dohpPLj+kU5Arm9bbAWJKNYOzmPb1XfxM9McGu0jF/gNGa98tIg4hR
y3Q3H0LC3HiyrTztiT4cVgp8ngOtAQTAH0dLupQE251CdNCQD7TU+od5B4rTSWn22dOidCRV3WKz
NGhgqMzSfx7MJhQmSHe2vSdFabsrJpptFSAvKbGgamRJ/LXy5x61NbUHVpCk+g9iOqzEAzIf1kfa
qsLoCTIF/VOdIAlBQZMtSo3oH4p44SYpev9S12Y6753XjAKTfabSnfw8IoIsMh8x75wP6/QBkJCp
BR/nmP9ClpDO0KxnnGTPV/lAFkfcrO3J9Pvx0CdnCoV3sksSq8dVYPeU9RWP8JHWlXj4kXBh02ug
PrhTbnE7lNt6Xm8VYq2c6jZ2uvKgQ/pcWoVAWA7176nLXWczGEW50i0vfwq83FqonhFjY2UviJG7
QQlUjJalQUKwb18sWtUL2ycdyktUYKvg7VGkVFN+MHs7K3DvlOY075u3gEDA6QofYN9RsL6AW3U2
mqE6CwZIBH2E+VovlWLfeFm5V8qp+P2xrlp/83DeVaoov+ZHQ2DA/pnXPx5201mc+Szzw/mske0C
a60GZ9niodqKgtY/5Up5U0yLgUi3c57pixAKws28SBJa6IW0EJVk2RHok7MzPNvfZVinT/C8qnWt
u2gPIxWD7ZD2D5lDIAF/q/nSlc193uMgxGm0ICkRzR5uho3atNeB6eE3KdXytqq86ijK/npeK7Oq
uk0trZw3eX8dpTt5ddR54i+b/nqi1Mj3KcYB1rIFm0dURXLMQJCfqJE6KDO69lltopM5kQgiU7lD
hJ08fR5aTIcSAujg+nbbZ6QIpxTiwnvJMIhMC3pu2niTY6Y7mZ1dnjQjMTdlXL/Oa5/bqyxFmJ4r
V505Bh+HijHvegjcPHU+Tsb99z51yk1PoieUDXIDl4hzonWbIcAgTdo5m3kXnPQcjFw3agzMMY1W
QVl/oUqsIQYxm30KX/POCUdgE0bavpl++aykaXYf65a7tbOGgKe6dp4ybLnzAZ/nbiOTF5aTGvzb
cxdKm+LVC9L1mAGYq0MQqLgz4+vGjsbjYHAnYayvvpndgnpg/JY4pbnE4OYc7MTE8kYG41UDgPec
usOwKg1P2ydjru2Ja/zj0bxtXrTcFhKycf7rMT2U8d1Ydtfw4rWVsFLjEgMqOxedcQs70bzMm6oa
eUybBJDYhXERaqyt6oBU+3m1MFP/7PTWLaY144IbeNx3pnuGzCqgkTFZK4ZY22eKR/hzEwTqsddL
9Whh/vnYnSS6hidtWp13q7EOOmJ64rxn3vax++McXUqaqkL085ua4Q/itX0xHOKY2lqtTwD+x2PJ
5G4ZNWr3kqvZpiqV4F1xmUwZWd9cZt9CIPyRRobW3DV2wpB9OuTns4lKqU+VJ8ajF0Xu0muM9qVy
mFgWbYdU1c83cVthTRH+G6OSYdHYhnsSPDozcMtBX/Yoj2z/0DZ+/xjkJQF/idFvnFE7mvWkCNHr
+jjo4gyBFN4p4UY0+9wApZOX3VIGSW9BJXjXMiEdTi3/2BTqaXVjRqd5fx/UXM+abhsmk0vaL1SD
Il9qHuZH8wIrerHoPT9cDqNr/LBjXqVb/5XsrW4TWLVFSTZJSYvCrjVbSvTJV0LnqeHmPD08jVCX
T/OR867Pg+Yn4lamRhYF9h/PmQ800vRQFfXTYBhXqWzzt9CA74InxL5GBWTs6OASIDMIeQkU8uww
qpnvMayP+Vgvi348NjDVijCz4jr1UedNGIR5wQW4P9FeROA3UNbdT3vnbfPeYNrrz3vb1PT2ePI+
nhsMSUzfpXNDLIvTHrfPP/YYQbmXgkgroxpgdvoEyrsNlWnAYDxk6ggQeN41L0SkFNDb5kNl/sfx
n7t/OPzjSE9xilXVgGujJFLftSKu70SCgdwy4no/r0ZY7m4CUyzmtXlRxlW6seEKLsClBQu+fVhA
/MC81iruq7Gt2S+xBvFqKoIe7SgN7luSWmHsRy96sUl6N1txpQ32epxWD2ghDrqqmF9kandL1+9A
PqiBftHq4jJvV0PuyXEGw6r22vCuLsRXECnmF5ErKWJNxTy5djfcZD3kTi3vzS9dRxK8PybpdR/a
4BW4wkKLsO7yFLsi3bWjoeBLE4N2CIkeO7rTJmvCQ3yuzo/mbZFEkJRUH0fNz56PnxefRxXmcBd5
otzO250M1olJAq2jyCmEEzWhS3wzsTnZU9CYw8aQvYst1YEW6rv7ICk3HUGdpg5B6mv45BaOS+qG
GfbcdfwVcQkqYkPTWHuO3XwB3kHLP37VRB+BdpXhjlFc8hiRwg2UFBUXnkGlLk5W1H1Nq5QXUqvy
rqcLj1iyfUEMYtwxY/u/rJ3XcuPIEqafCBHw5laiEUlRUrvpnr5BjIX3Hk+/HxJqgaPTc85uxN5U
IG2h1SSIqsr8f+tjsJQdTADZHepSgea6sus7NgyUizKb/joEoYdSZOgO431W8RLuvZnfO0biblds
W6RmRUmzPd/1+pw8uKq6dNwlGqRwlNfSiVdBAks9ef5CAVYPOCMQ+4s3FSM/vOc+04+KBkVGAVu4
f2c8W08Rp61P3IR3n/DKshNRW7A/GnfihILOr/+wzItZfMC4phgwrp8l1snKVOX98x+58tKn0UJC
Sghn11lWJY99446fb+/kN+3B7p30D5WtBLCZpvmlZ3/ynOWKsTdcI/iVpyKYEguo0eLhOxblBBQT
V2PdAjgAxQB1I8FJM5Tmo0rb9gdQBozcgl6XX4XuIauG6F6MPwugCVL5ENNxWSvqdYS5JbPB+Mgb
p32cYcw7VOA/UNCCKAYZoMTqVnEzpIuLlnKua+eOwdv4jyxi2MTBtY32TmTNKi6athQ6v+Xb/CSs
1UGT7ifQqiz1xS3ZEeQ0kf95x+dzbBSBsYPNc3xxnQma05lnCs3v/d6Gee7By2r3q+Un38DS6l80
JYs+B+5w8OnsoZAjUc9221CbvXi5lVXvStcDQ36xUnN68cPE/FjPgf5B8eYXszHUXzSL7TELvKQL
h3mvQ9m3f2ogEh+6IrZXPR2A/FiJX54rDn/AxZsbZt/brP4MnbE9AOP1KQPA6Rh2FFGwYsVjnksf
OP2weHWRNIZh9w9Q3V6CaQLiwTG+l1FuXsJOsx9hSWB/0tRr+xHQjWEHqjqnIwHn5nfgz/0eR/yY
i3U0RkAvhvJ7UcO/LrFrutUqEdR7PCslZC9mNw5njZa7U69F9yLJMHjReJarOLOH9epnunCxisvM
2oX9XZ5BO02n/1mUBd96KnOjCtN6nRTOuepq+yHunfkRWkX10dXCX6gnMheSRfVx0+uL+E5XBwD9
GlFPv/ibc292t2GSQHT2RGG45cT6/v/CuUjgnHF0ePTE+d3kU1s2l6TWD6BY1PzYpfF31Q9BgtXn
9Jp1qvpx0LwvlRUm36nHo53G6p1zJtVW6XwP3QioQ6n5u9bw/sRr6atYWulIXy67/M/6D51ZDbAm
mKHePAMzu4b9TAd8ZPPcLqG0ZvJOzdL9YDtAdyVF2q7fkwk4KVZp/BXVEDibys/AH8iU8aUph88U
bAQX+TrJIKF1DzDTpoNVQ30ExfUsQUXVUskORv19waJ0H7t2eyyd3vg60xrCQ9Z0n1y/K3/pmm/1
onaVzHiMKIxatsmNr1uQiEtv7T+DiNO9SgNRbOZgt2iC6uJq1OGd+sr8k2aO8BBQEfjDMk7VRXxk
oBEcBgOvHXfuPw1rmkW3BitdWV3CnmENNr1yD888VdJWDjMt0HAPxdBYn3NNKxayCxV0Icv6bET+
dDINs7wXsYxC4+oA2yS+WqNrH8FivhNpdeBs1s+i4cOabKDuyDb5c4j4/2OqDoQOt9VYcubKOlTA
S7yKffhUJJ55ulG9uRkKncC9BsHGFipX4mxRtnfO3OCyGS3YVmBBXxLQ674m3qxb6B8ZEBn3ZZ51
eztXQRc3ps58CuaCFn9OhIB/MJ66zA/gNF0uYYkfgUGEO0j81hAgAzyOm2hfWmLFTwbabM0nO+Jl
KMmaDsgTEmyGvp5u5hBf4IRf47d5xBC0LVwRbUzbO9QiTWmNj+uHVf/bV5PoF6UCcsTpKX+XTykn
5Gzk+4azFy9+Ln4WFFTxcCqC4a965E0WeJn+szaZ5tUxx69wBPafR4cKWbgaO8opV6Eemt+7DIwo
MfHyXuxi9mCOIupsij1IrtXad2sukSQhudLYjD/LXFnS/865PdCfurc03FTWWeO2QdMczq6T2MOO
0rtGVz53jsmDIhyaU9nCozx0YQAow5weMyOkA8SsbZrFwBtNQy3+4rDGe+iHxqQbDFF1O9iPYDSn
ChgRwonyCRLZrxJKPUr/gV3Fg0gunKdf6MZf/GQiu4sOIyi619qOzrMzBC9mBzdvq2pApxbah9gB
kdIrkid1UYne7/LwrAM3x+HEDzceBurRNd3iXnSJxREHRZPnYirc3eyEzr5c3pDo4W8+Trp+KcvM
u4qqa4vyUQviX8QmgwSBjursReQz3nzk/O4SJa57nbrBu0ZdF9F/F7swSPS5xprept2Mmkzji4jc
CWX8m+gmAActR+x+rD3991MSXV92Xv+5MwsOBt3vtFFqFoXq73Zmaw6B7TQe6l+iAG4Y0wL/Key6
byAOjfR+jDXcKPr0vWTtTz17R8WePTxQZFsfYjWZv9v4d2/+m/6f/hB+sMkbFNP3lt/vd/6S/21e
ye8t+Gjiv+R3SifZQao1nmAfyx/B4QChxQ6Kb2WeUOOcgpqWUFv8DVDDYzy66WfQK8bn2lOBFl30
PnjihzhLoqNE6XP5G4gL1Utf2sWnEHjecUlmDGxX0aMT7EVULPAQRwAbWSYWHXBjDxIchhOvXwFQ
HZK6nMZ6xwu+eqAmFjwBv1GuMlRlYV8SQLc3laLWPO5EHqbkezjAjiXSjUHnP2I/a20JqoTxmkrP
Rs7yc9YEAVWgewMs/wfqmbKv1gJyB2179MRmXP6VxS4roHn8klL/SXll+VHUeg/0PDy2xr1CKdXX
LC3nfeQGsI4tOdj+pQmTBgBKc7DWSQJIzp8gHGsXcypYuVDXnD/JQPvrclKizSpVCOadtQjOUtUW
GVll7OC3MPz0yZnT2tj9LKDs2I2qavPvvOlbSOgTa9jZA8czkQdcLSA6LMc4hwB6TYucF+p9HV7U
AaPQ6/Ykqrhz8QuaiaP/THtaxakr0ruhVllwT6FyN3mt8yLekr/s7Xa/6bY5JL34AUYbXqO+Om0q
CVjmieZBe1pvb52H8tX1XsTZcbrpPm/rp5hNqHSBYgwWQMJ8uerctG/vRE7tqaOvgSOQhxDHzWcL
Ed3q/JamC5PoQVXLNeAm3+aXA7F1dnsw9sJidu/B0ht2qg8tmq2V5SVQzYQ6tjkoLzLk5vR61ff0
wLN59CYvPqu7RIo7TeDlZczVg6f05sM7vXhQXtvu/vvzSJO2/X88j6DQAAac12HXorT9ffFfZIWt
7o2j/+W17Mkt4t+tuXZ4recYQE4GoklR96Xp88v2djTglZp3npTxl00lV6X+l8cn6HlT2z1MDmtG
0HrH3HyUUrN4brqjCefFTgrRMro+XiJo4W1aDKgftgtw3wa3pwXZsD79zLn13J0pzqlH08bmnOcn
yg/UExuIHF8sJTUyRBV04vxmvuqkzKam/OpMGS4IX0vVzTudiGKQWPGTVD/TbbEyx1CEFB7mRQhB
u25fNKgopmWfkj5GNi7jZV9TZFcF2t/mgGQvIvBiC8+916whN94pBDIzHIO4e3le79lNg46FPh7n
+s8ZJPca+G6GNYUo9WXnVOJIcy8hva9+1/3udyNWlj7rvHls+5Bde8c3nmRQwfB5KmZorDmV5uBy
MaR6AUifXHZjtUZQIgimjNkVwTG2oTfiSx25xyVhVlb6GVZR8nsDVBRbnjUZPSZPEVAAWt08wDPG
oszowk8yFGr1SNNM/SSSeOgK3IMiVvRAferZWHnnkXXNp//+fTGc/zhZtfgb02rGObPBr7jQad6A
NczuEMVd2ThfbM//y6L7ATgoe3QuNCMY8IfNtG6WGug6SuI4l3oonIuYO3rD2D/YPFXn3qcj/2KC
KQz422KYlmGVJVBSrDJbKBxqsIN1t84jpsjOe5h+3uZIE/Pvye3Kw1yperjb7oAqmh9zbN5qyOlG
rYEkwmYItXzsa0HiZB+n1E8ea0MFx7OsX6/e6XxlgjShLua9GMQvpw/qMPe8BLDxpV5gBHoddOp+
yoPIPTXPh3Hx2cxyZSo6bQyhUqoX3lZ7uJnSgZbS9Tosqmto+f5xVXoDJRESJf4hRf9n06fhlzrq
azrShWKxDPwVhAfQ3mgLeMxq1fjc6tFpzHMQgjkoOqRG2h1FjPNmDyOe96UOFeOSA47Kps7LuGCz
gZH0UhgdBEVzlV3aiZJoZeDUGAzTlFG0xTSYdE41lLSuihubODRLrFXq7Z0VUAene3UCscmSS+bg
xJtUm7xNJVfiI1YRbzI2nEJZ/pzf/3e/LezdHGIQ3fpPkJlEGZSgi6VO87dIq1Uu13/ajWJ1AGwZ
iLTOP1AAtOvs1vkt7kuILyF9fdRntv9MHRrisXed3zit+E0v9fzTlOUVoBDZuGd5CKFAENZHZUx+
t7vMPQlwvjKDnq8oRXGK4IZZwfQ3Q5fmv4OT4ay+4N/lbCUGxSlVAWvk9CwDTpl4MSx5vYIuRH1y
gfI2Wwfsusj5wD/nFJSxchUpjsv2pfKDu8ay2gUMg58eetm/iX+8BHlspFH4a8N3vYSLofR5A7A5
gt9veY0ecr8uyIcTP/vtswbZk4DSu20DRn3bGcdIm79vYPWiZwsn49hXT68iVipoxlpe5vvNT6wD
7ayUZi6p4oTDfBowL2LY/MRYdFOy74eJx+yu/hsOsIkzXKvbT9TqPYdu436sugYslpoNp0ysLEde
oDsYrvRIux+pOrROeufBgbA4y2CBMXKXu9QxiejPI5ufffuHBBRe4H5cauDvHLBqTuLhcSZzjY3+
uuVoZk/ndRJ0VcUhL4QmzQvn1vebh5nDesCyMD4YpPsQaI9ZqLdnyBzbcxPxxb3bZLnahv/hI2bx
XvNs8rsUmyhX/+oHPe03jcbx/c/cAHl7vetZiX5XaoqMiqW8UwZFKy0KtIOUJshFCcPbV9iCjeM7
l6BuAY0KdbybWWlOMR11m8uW6p1OTSYQyadOhSfsH1Nu4hZrVt8GnfWyzLKp16lF5vvr7iHOfr3Z
zTFRuuYe6JXiCDVyup+gujjqUklkTq9iZXYauwWUSmVAKD7XoGQ/m4biPHY1hFKLJPoKyqvzf/+p
1t5R3VMExcGZ5gBaZACBYDjvaaCprTHZ6SynL3kRu6BCJM91Zum/OtwNmId58cGvsh68zWYCwt+I
r2aoqsuXZoQ4is14FpvGH6EBBnsMAr+ZLlwxf2QplcGwwVlNCupClGWXMIEzAuITzonlUpTi9k5U
+o5nvSjFvEWLTonJQ+bSi+b7pgv6+2ph1JWhT2hY2jlSAqVYYXcIIGQ4VN34O1VgvF6LZXMvxWdT
Tub8oUh72BWXjBTzQsen1ZwlFvWnkP7N87r7vOxDyxb2otdrPaNkA5UMso395r+p5OpNL3kkxZt+
y5PLHjmUwJ/iZU7xEF+JWvScfWfnKO7He91WKGcuqhyQfgYl/3H1ThdH8AreJanCSGsl7qbBOeKs
F7tVmSj2wrJTzq+Zfi6vvpJbsog/UCDeyeRN5zb92y2JyzrlovMymkf9EawQLSiiyxAq4Tp0+QTF
qsg0Kfy43Oy0Kf/W9kNy2FQtYJ+Xd2nE+k7XLZPEcJP9r1JeT/oo/rEqdDReSOnyo5BQV2nye1c/
WGtmF85GAM+U3QGvMs1gcOVQD3a7plCLawt0zrXv+y8dnESUNINzexRd0g7Dsai9P+amql6d/SQO
YUM1xi9KWZcPkiB0aJk1Y3qH+sa32ASl8PA+ZQ18qHXdh36k8Z/K5arUovQh5LDmrilKHEUpZseE
8HT2pqtI79OI3xriWSN4JiHumjkm56rwnmNa6q9+oxpXTc1psQdqNYEt6PFGJS4ux5LHiKOeO5gq
zavotljRBU3i3MUlj8jNsCYVOcv/LNxwelxVRTdTBTja9mtW3kEXDtasvPg0HR1dldMJD1SR50Ex
y11bpfM3ANhfqnHw/9KG6kA13vQbzc/VvU5/zoea/uXjXOvTyU6j16Akmudvuu++tIb2R5IayclY
jhopX/A1FaKpjiNI0QxyvCiXbjjnuwy2ynsRxWdQQvtRGZfjy951ecfLQ+BE3RE4FNqam4sfJ9Pr
pb7IolRSTtfkatNROLS3AzU/iRG8qeYiV2sukf/j8p2rZHS66qkxJvV4E7JNVU1Qk49BXx1TcIAo
ZLRLtqw4gaAQnl9ovy+feAWdjV0bgiNtwsR6qFwTRHpxFzv/NnC82pGNy8D50AJvemIDKgGkiQ3j
J/D17R17M8a9Tzs5tUmuop586n5WMYjS8Kmx092UTc5FpDVYgdAkrjIqgpcN/AEYVVrh4NCu83Is
jtFU5Q9hFFRw3sPqeMpZ0tHv0y4bAjX83KscjKz4YxtKFj3OhvB+kwctqfnYNOou6Mfv8ZjWHyOl
0x9VjrIgHaSFFUSz7xTb1h/7MtUfE43/ZDDkp++53934szq58Vfn6i+o9UJAaFV2EW2j4tXEcijm
MaPr5HSvQ+4X8HCKPCwULhFA4av4znETdQec7qbmiE7CNgPUHNB1iDy2KW+/bPrvV+XNNGJXxxoC
th5I9u1WtkSbjn1Oyv/ML/6sZoccPJOXAEBY3vKT4uSVNC86lJusOrFGafrke5F56ex54V9O0/ZQ
g1BCCxx+iuoBgQgAWema6vPqAq8p/+GTPsH0SmbfZ2jVCoZqZz7CruU8WDmUKmlXWiBXl9N3rzG+
0ZSsfvQzo+dMNbHuQWNb9YrqzjBko9/8HfxDDb34d3xP7ymVrEqzecoV2/8FXFGPQg9oLAY+YVGq
ApDBiS3NJuWBTxXIiHZlfqX4lN8lOvLfgsTLDuzXoNxqjYdS0dsHDtmhp4TygzZd67kE/uXXWV3A
Jx3P/wBYKehWYETxcxdQGwF0zKGLlexj5anwtPi++6tfjSdLaSm3LGzrU1AE3weeHhRaoUoztkA4
eg/2ziLSIZbDIBZd0tCGb7ct3SMtjvU10/3q2rfArDgTtJUDRDb9TpRWXFEzMFTag+6Hv88AD56y
qYRrTRZ/8bL4k3XfNiyLP/HbFoXiW43+ra9Yl0Wl+bYAXRebBkX94ivr0X/mlcUqz0DmV978enXh
fnvLJ4tUWYa+yycedQUnRVvCrZQ4GY/oZQhgAeXqVE/Dq8a0C57BcwL+2K7xS/Ve4W+12yLy0sW+
yf+WQTLaEE8e+cvzqsVSN/sDUpMvkxKMl62NcFNpNs+iRXQsY7isrYiLOCwBmyjxirk0Kv5brKbR
MmbA9sI5XFG4D9AS99cBoGlpRpV+U42zo2MYwj4vohgoRQZy3uakQnQyxKl7yEZOhVfVj0Rb0L8m
Gkvqq9rY+IsTRvUMs6YDiiA7tJTJut+jABoTqOH+9JoWIETQEw2KvA6RE2uraxhC8P3mqtDTLK6N
xRnp5ppOnfPUUNW166rpXVZx9akGPcgNRFFUP/AbMNxvC4U5A64oa1RtL0uEhO4c515WBjerh5vF
xs8vJV9R8hHfUq3LElmmSL5su2yaCG7IkgcdSEfmk1/MlGiO1icZeC//paMyH8Cf1PqUuQDLzwZH
y2LMctt4skLtxn+O61+8Mmqu8ck9mUsrRQL2r2qo7Yuua+6XyPzKaXD51aYm9Ml32eYXJ7CRsofW
MQGYXPot6sEIdlbXu6dxgJ3dtfMvqcoOTWgV7pc5/SYx8zC+pugU4B4beo3A59SPjjGYf7de+8BW
4/gbxd8wsEep+bGBzeOgZ63BgXLtsic/dgc1L5SPStP4d3PnWL/VhHs/wv0wnt6HG+6sHfIOshGF
/YskAERG0yrPpdLOLR5qv4LdN8nzl1X55kNTbPZip5Q5il9Td+CyRnclbAxeQGs3n15oyzTqZpAy
1ZifhtL8ZoQqfd6LbZFWzwzWlDfJ0DkOD/TwObX1+/dFkGPgZo+LQYoepZZxc9H7NH90eReo2MJf
yynFTTzECG72fQTWGrXjbITX907Ljw/FBzT3U0S+oM/ov7pjT5kQ75m2Ffh/pfUfaujFf6b0o1Fn
29efesPUD/wRwktnKgX8cBMwYLN7EwPyfFo1yZ/xEtP1BWe0FeD/nDFG4fxSA0iz90yQoNPl0zfY
fQa2rPbVTSzzk6jYA6UmqvWewL+yPkW5n1K0Urz6g1m9+kfUwO8Gf9b3hkqFsFIln4flcwVsQnDu
qtK/ly4fT+9zmiycCBo+rBYfuzsvMZWrWLvhT4uO6S9vKURrsVQ/86bhQ4VFjFaDdBaODUeJQFT2
cCKchs4yWDD1xjXnKGg3JAsF8OixDhClmLUxNq8NPQ40sDgPoheVGGXINN89Q7B5eKfffCN9AK9W
z6G5f5txnUfkJTsNI85Db8KrGZRTBQKce5+waQM/B1dBnRTvrxRVfdVx6P56pRp0m3RD953ihuai
LQNnG83FyVsWBCKvl6IdIDQDFmRxUOCksQpVO4kkw5bi5yHipCpKc0mjtDxUVVY9BAt6Av/Y5rmy
O+9YeAm0hAuYQs/S4lmuNoP4ScRm6DOI/0TcUlEg7R3FsDm/m2Nz3lLJ5Nu8hgbdkx6bzWXS9vry
7U07J/4y3Ap9v9d53frSRpFYNPnKAxXxhZh5EQBwemdZYrIYAgyaB2beuNvBOHtKUjwBxlU8+Xam
naZ2ehGEmE0vV2Pv/Zk3kJYkrNEDWvLf4Gn6Mg52pm+q+6Js8rsNhua9j8jvzFNXfzQLmGPCP2Bd
iE8QQc7n+G2YIP49W0NzLiG7PFLl2kIksljFb5X1SH8NEe/N/C6N+P08xQjzUna3hYuriAnEUHv6
BrujB3rcfc0h1DF1EuVDk1n+B1dPwAVX46tI4agt8PL5nTiASQJZR1n9GdCwlP4W69ETDw7QU5dP
nIB2CFRHsVDpDtFoPIhhg+/YDIWSUt4sIQ4Nn6v3OAxUim7K0jeNBxG33EYCi5Om89CrK9AabA5+
W29ygOVhMAK41n17pkyrcK6ip/aBQ2WRS9VO7iD+rI7ifGNuvH6NE13Z/m25+fBdU7WDBZvet4xa
5n2vdsZSNai/qDXYI1K67tr6ISsd98bDipr/4SE5DNC4YEHnLbMGKoJCmPAcA6d2Nq3BBabder2a
oRUEB/ZNFrM4vtP5+TCB0LxEy6C/XQGYi0Xk9VLsdBaZwLWGcFdt04YRnXM38tu0NzrxkRQ3U97c
5s10293IldyxDyvTIU3Lr6vq3Yyb301Gtd4rLZWvSdcVNAYOSUXvfFSOUJPaPdxmzkF0/mSXFCl3
1ZW9AMjbHThOB2fSrtYCEFBahYY1vq/61LuIvluMAxsCECgOPl1IlnUOk4UYSJzXyyBzLUCSoAN7
l0tEGQCh4cWdE4r9ppMMMrEB8wtwFtnJmrsKEMi0s88ydPPU78cMqigtNMCA0rPevJfLzSehckh7
EKWxON3IhetCyQWYHxB1ErDm7yPWhlPt1+kHp7brc5ObNVgmDLAsPlpa4jyKKrea+kNL2x2Ans6j
SKJfvJr/VEngrMU0oS6Bi9cW+JZ+VdGJdOoLyhRoy1RBrdd7IP3pYCjnQHtSHfor72jM1J7KeG+q
Vvo0m6kKvOhidUFBP4BXFt+PopQQSePWGazYFmRMS+iaZday4aR5sEIvsWsacVZZeNMAlxSHm+no
B7Ov1JiuKgmR9F3Xl/vOAgS/0mYQngoYlwCaL8+tsrxrtT1UTne605dndRlW2ejNH5diElmiRJSB
WomMeo0F33n5v3Pk/7+m9gp+S2M2d86ktuv//VQHKFfTrdvtteSQYRDvNUblO7B+nDa76G6mFHn0
tAkosKK73yrfbdCLHh0DVual3ySQdiPT7j4ADslrixTS56AAQIVsqTtPelS0CY57j5C1ZYUujPSx
T3ldU2lvpqTWUV6yOgs+gE7lH+wE7hbRyWD2FMZqVfy3SMXipvDwvKZsN0rQ5qqb33OnMp83zzYP
PhpWpl82zwqc1zu4EcsHcRODyvdhJ/ci+cUwh3AF/tu91FGvUKpXz+t9NHoaBOs9cw+mFoywk7rG
gxq3eQ4MB7TWHf3I5r25kFsLw/Vs+5jk0rOt0oSfBXCWmwAxrXJOCyrlmdlX0U2SdLW8T7XaRLsN
N1PJ/OutyF2J082kchN1XYPs6iRfIXeHxW6Mql/bic4On4fNc6AW/OK33hfRp1U/77sZni4YHspf
8xzI+XL+ClipffaCPN/NS3S/RFt2/Rqt6coXcR8abead7qM2+fl9aysRFHVWO1xquYTHeNkhQS4T
NkeyvsU+LcrN4qWmfswm9ekmpI2AyLjffN5Hr4lSL/yLH+gUrCrZeWGa1bDJ9hTVPAuWGbdp32a8
udNqCqEL7KCumEqDc4eljwL4taVnsmIxzyHdUXT50rexuYi4DZtLWVXEbvI7nwrswjuQsNjKXhLK
AKsW7R/rKDNspi2PBb7JPg7CBiJa6uap6uEQKcx1+ka9JlSo9J393WgY8W61G5oWP9teNDy4RN2F
IRv4NE+xYtR5AdTDGisAp89NbLcmTfnQ9+mgMq7BKTXOHo19kJq0ZcHxgMNJnUkn1QVkom5nK7RB
rEo69nDo3SoND6U4ryHrqFpdFh5Wz3ZooosKSaoBjOo+GdnplGHNsPr8Z9SaYdVLhh4q5t7VzrfT
3wavN7HekNxxwvJiB67rTAtQyxPu4M3W+ALffH4F/fXoRuPyAWiSX/vY785ilMGH5mM/1sCyupZC
r16dFfnS1QDT4URb5hLhwAfJ3zSl+3OvJg3nOm0MzXVC2/A8mPWjDC675Y9LJ+djBecuFFXL5WpZ
vJU6pcl4iIb2JkbMWttTw7uGL55hg+fPE72lXJOrHgwby10AOWLsvTjolU9R0b5WJlIVaD45yyBl
hmAQHmxOICjMo6BRVDIA4Qi9xgDJ5OYrBvFrSvvAyt+80MHyl+fOPr27vH+DH+XAGM2VbVcaT08Y
5DYDhAO8u+tVOZz1ODyxV8l7erO8xa+XEjM1fHFFWS2W0c0eKiUalE/NGMfXGgBtQWeZVVv7kAch
Rwqq8aUfY+2DXkUPguni00f3wUQS6JYgRlpsW9yb51ucm8GRWqb7TCkjDmMosD7LYLnd69UI9fyN
roSGIr8Tpfh0TqLtGw6p7nXH6MY7FfSEa+7TEcn6gTUZkqjquX292nQ88766mhs/KH3YXMXjnVuX
L8SmXTXSb0T8zRRzWXyrC/rjtDtQ4D+aMQzOwLZ4nyMNynmlyWbYxkDSGIG543fKUL4bECDJ1u7m
m9Ygmqn0Xa++uTYALOdcsqhvXqo2Vs592al738/LX90BNOwFAhKQT+/uv3rAM+zdgSLw7zk2j6iF
3WNFghvosGBJouj85SJOcBYwTxED1qh3vdnr8DaXxntrq7JltjnXi7g5i3UTJXO9QIHaKh01W2zy
5+xl+mH7GsinnS68hp/+bP16vPsCWRFgclFV5Md336AmCtuzkSVPMUQyT1Rc2ku/QpDFvxtJ1j6o
0sqwiJnTwrxtezRZWBNwGYv1FYN3aWdYXKqlfeGdTsIs6ZMYsn68s3OlPQiowsTu5MHwZ+0u1Oir
OncTXYZqCRrNisOQgsToNt4n9iPdXTEm9oOcgFE99NnToVuARCz4HFs0/S7HZ3UchhdjpkxIxH8L
GpXAAoW6i3gU9Pknhw102cyp9Dj/1ATTchpCj3exEP9plhLeD7bNT5oZKddsMv0rIGzOzCNrbB80
dfhVdDJsLnCYK9dxgnGgt5LLGrD5WaVHFWiVAZ695HsXq2aTf1JH53ENmw0lPTWZ92zQ/PUYlXbw
2EVt+CjiqgMsfd+aKkjwi8tmkKvN+Wex1JJ8KJTcPP5rqERtOSUdheLucTQ6yHf/83a2WX8WmlgO
W+g8efabdbtFpbWbna0WABxWjbkz7Ng+qktlmmmNJnz3rrUWqolVRG0BvdpEKWPbnP+fYtM8ss+Z
ksLN7STNX7mt6+dsrF2wA9OayrHZerjRNbRYUt7IT8HMGURhnPue/tSWahvCQjDZ7yd6G+6BYGrn
Xyf2CeYovvqBo4+71uA1KqNS/ZCrvXqNbYrX7iCRUK8iuwloQSa7LqJyBmde9SJmXsoeA2xui3vn
gVSyXoo8pw78sYV9/VmkJKqjqT0seEl3EYCP96HRQhq+9MrftNFLe/w2bC34JSzRNM939ERFwMj+
zGVNE46jfsordh30cb6qQc75O6XGu6Spw+fYGT9SlBue83nI2DpZdHMCFolnByUA9lr4LDoZit6y
j26qFCzC37wVgz9J2LODmPp28ABd+cegq8PzFiZZ3Max7gs9K/dN3mu7no0Uip2d7HMJ4ThnYdGT
SPSM90BIUcosYmEXkHwbQOg0Rpd9Nkej/ZD1UBe7HewobsMB+D9Dy6mvj+Lbd8FtKP2OnYSK8W3m
qVbCJ3fI88/sg3W7d+EqP3brzMYSXo9087/N7HWVc0iU7HvvJtNFBjPqXq9ELHRnvLzTiQh/zB/W
bJaHfw0N/HIp63rLvKWv/aj6H7VqxvtSNRe+TvowbM9TwVf9T6i7OSp1eCWi+stchQs/smOcwsCn
k+oHEo/GE3bF5BFdkM+rxwq1s/nJL4VYeZOAVmOB4BGduEQLYk/vVMZpKdWZ+2LgHbgL+ZeK+cZd
PD32VfZLqcH9lmLLI7rKDdK9EacFvPHcq4SJYc21ZXj/D1juRELEhXXSa4afzSQu2yQS1soJaMBP
JziwsHVMPvtlxtWLVf2DswwGr/8nDfiku7JrPkeVvbQZJlR5WCBK8ytX0Jr6LFKhed0j2DqfAF3j
qL4LreHQWGkG1uSPgJTp7qzY8B8kQgz/kkQc4GF1H3iwD0eqyvrj2CjdnbUs3PRlgSdDFUDVxo/v
0fmnXtyMpaGppwZn849glXjO6Vm+m2OzftgMEkBffL4Drd7ZbenEsM1vlEBKxNAFHMQgfo5Gg89y
E/2c9CZIXcsiNeNdOl0mF79tom1yAA4ihVcQMK1kzs1HrmyTgkMOKzqaX/g3U34Yn2eWy0fdtZoF
/LjTz0NROBngnsvPyiJzxgtv+zKMmjV5F7ZiuXTn/ETnHwzfuk3fqozitLlr9jTfQ+kx3E9TBap6
rljHWtVeRMpYNrPNuhiivLPqO7mUgbY74wHYvNONIWY5ftlc4jz0L6JLJHiIfP00Af4yLAk3v9QP
ABYS+X0ICGImpLERv0uErGlWx2UqWEkoDtpkuaoHyF+dmzlAvJ2i3awH4y5qJrYqpYqmn4LubjTy
gNfeH3U37IoUHvtW03Ca4vkUKm0ffwJJpLsL2jA49EkKaIu4Sx0NFRzsy9IjbYy2Ackp8IuuqwSX
2VjgyFNgIjSzVQAhd9z8UTEot9nJ5arVlP6p6ezywa7n/HHK+hz41+2yqGpoW4BPvE1SL5nESRLJ
1aajd+zJoOX/4Ua1pTWNIGC5/XZvEpzZ1Ys728HJC0FEop6Batg8UoNrbl1uVJGUypaVcY1C+CfT
oNTu8jHQp51EyDDodgrCa5oe/cVRS0x7H7TgRDl1ZwALkxiPMW8s6xXQdR99pcseNlXiU5+5K/O8
fazcX13X2KtK4rK7D9TyAOXMOdNSmGkWcZ4H94Nq0lI2zV6+E50M3mCP937dl8dN5+bN9yoJ64vZ
K0CBTrD3qO7UvIiHnYIYVjrWafPvWqs4wes0rHOJ4f9wdl3Lkeu69otUJYqKr+qc3O0wwfOimkhl
Kqevv4uQx/J4z9nn1H1hkQAIqu1uSSSAtay+MXAUUZjr5ZpwMp6AASMUezIRNtDEA2GeS2ApnbJJ
a/ex7e5pJJXIGgZe+LxPWqSyj82JNNRw0lB3tGOz8KlLRq7kSD9AyGRDExfFMnzvgsbUvFkW34pm
r4KGb9YCOm34X57EKIH8E9rABf+W7emOYooGnZ7+nodlsBBoKozSeGyBY7TBVvbWdWPwAxusfVQK
oKx3Ew6VUWwcIbX/IIxYj/2hvQOhn4z8BDScTdAFv+xYP2RuZfwocuMe+Jv9N15135hpFHdAkfkp
+ya/AxfnAdvxIEFCSicAp4tqbDfp8gcES/OHCpRTvleW5UHXM/lAinbYhSjAvp8HSEY5Gi6OtJdJ
tos3pAgU39sE6dK+1RZ8n7RGcF+BmSu13OJk9Eh+WiViL/DOcT/rDLs+x9r4wHAPAIplBLBCTGGd
jiR4mbWrAkRF8Sp0LG3VBY2xbawyuMdBo3ZfZvKr7aTlqa+qfKv3RbWO1Nx/+kfo4WFe2zWcF7+2
8Vgak3OjKYt7Wp3WUFedg6pznQAfuIy3eRBbeHcJLBWRsMFTVupmhwJuJ/wgW7Ne11ET7EImARIs
xnxbcYQEaZikQ7vv3SBcjwBo/gCSVkBHBraBjTaMRYt3UH3SPmu6Gg1pdw+M8y3pqHHvGp27T9QP
SgCiS3CsDcUpGvthB/A589ioxiolsAanFG/LVoV/Zpvh3k8aWU0BSDeFDX3Sd5W+Jx1SYa2jUWS1
uyGzuZtM3VfkYHub2d9s+Xu1Zd6bJV3diHKcH6nlSYws8/S//TJm7PM/6ynAW+GZirLCtFBR8a6e
IgRbWI3Ep+Yj6xAb7rvEPQFP6RMqgsQuBI3iKTAAcvZtZIO9E1F4c2vDWiF4UW0iUw8fgYWb3IEY
+UKjgUuUOzd47QtwsrsnmasskFM8WzBTRI/AnAZKQx2Oe8Vpdnqp7x9Bzhq7d0Hp/KoBlPgJEPV8
n9XYJNMQx5/1GgS65QGwX0i8S3okkCfsykDf/bF0VyS1DbDvjQabPSQ643vHwb6alOTBnbLykIJZ
9VAjHXV+je4CnEuXceas5jMaGmesc+b339ZQlEyt4JsK6dd+rWDzAJF9yrjWf+JRCQjosAXZBOjQ
7lFl8mKRgaUchczRPa/1Y6sgscwR7/dGUf4yihjcEviKrAsBnCAtUFCD1hgaoDtTtcoKU2tQTZFX
/FDEzfsZRoaX2ZkMZmq8cqflTLt2nlac9SQ7VJUWXKkheQMYO4BWajrCEVCMRanN2kB9UWMpzovc
RVLJEQ+7z7qyarvOWLlxlqGqq0x3nQVi4NxwygeeJOWDnlgNIhG6dUACR/lQRqNvBJLdjamW3VCC
4CDTLm53Qc6QdJiV+Q0ZekButMMzWSzyJhkcX/Cy3ZEZuAM5oEMt0O4gZ2wd1wYgdmSRnvMmzAH4
7NmfK6BvdJ4b/xgBzOiDai56AibxtGtMBSgUxd497gY4c1QmiRevRGDXX8mbkdXexTbG9AxshXyT
K28FvCWAq/rBaw8YDDKMnlILBJNpVv5gvP7SaXl6HaaJfYzwFcmiTHuUNRdPEzNXss3YR+GdjXrA
1stBzj2YBO+o6VUPXH5AVYxQM0GjIXfvtMl9sUiMJEZBbpvuZy3y17kvBI7tighRXXJAmkgLn5Bh
AfZ4BXNhIPykD8CNXaAsiqgDd0ZScUCX2kLzgdSIKjwrHVcsStRYsyTe5oLzPHx149Wmc5llQVq5
fmtbfLe4rfIAB7m2tjOAp3ovAuTSIwlC/xol+dbRQKw1hfF93pXj57qPy3UJfsVrA2KAA5DxPYWx
8H4SSIKCn3aY3jfmiHqFymb2Lh7zX3XBqwPhu4oOOE8gQ1igXAcHWdZDjZtK1OJ0eOXgO+cneOXD
FzLdenlqXvEPMq91nqcnsAfdATvHvJa1zWf5AGTgbWOIZrUoSAtwJSB+poH2xgkpmsbajwDFOS/O
kfdinRFO3JLB4qgvAVGndYMBHqLfF0ImTJoMuJWDs3mnCFjz4AISCz+935eJ+9lwZ7lf3/nWQ9y+
4ggFZqJoADJK6rBqhzXQfVTBze/59PGn0v1Z8So9vJPr8R7RROxPX80LLUqPrM4+LiLyUKZ2vxGO
6735Q5Gis4Ed0ZmlvVtmzB/S7dZR2peX5TMCt9k4yRg5lervsch5JXSkJ4v0jXPygeL1dFXKenr/
X5gy/eQWGQOv0++/bOap2I2s1stfCmCj8bZMQQeFmkPj4gbeV73Fq0pWhaAdIVnYM3Srz0jk7C8k
6cPauMwWFvjx9qjf+0wy7LWMi4ED0XE9gbdqbVhdtJ7n00TS/8eFFhfBB1qMBPM1qIujHi1Ycefz
4nAo2h6vQyFue16RXMoIx6V+zj6GHrAuSMSRERntxg5gjYXdXBIEt8CHGonkknUhNgWGBTYLsIeB
MGNRkZ4aB79zv0osfYOMOkA3LhrqdY44IX18OMwrYycILCjScJZxPMXqeZQG3grRlZ+2Z6Y7uunT
g2Aa3A1D0OXaqudA3oEWzLyV1VQei7J4Bq18c4s9+dLo1nTL3aJBtPK3fOh4goIpB6cjZKYUqafx
awakUiXpBXL0R9UEBWgMvAjpLYuCVpJW9bwsQhPUSq2YsNLr4sLzUM6qViJvpAgrB5CbEuHgENAb
tienhzTyxgdkJg0bHgiJvyv2hSQT4XDwsJu4o1GOQ4ojoE8yn4bUDMLK8HrUlnuaBX6z/r4AJoPy
SA2yPMQOGBlivcgQR/vEQHR9JpFWoUouk8kTjeiCigjgfdgVIPHy1VHs5v6YI+WHRJ1lGWBHzpE+
oyxoVl8im9jLw+xIsiRwxHUw+t3iY/mMy+d2uvEQpd3bz5hhT/zmMwaWnq24x8o9zdKycrjHTXtZ
uGCG2GlJCJrw18sdYv3NZzRC0ziX3QG476XTnir53XIebQOJCIGCbkaiE451KtkF89h20wBGGFbJ
MEXrTD4xbocnFOXgjGa2pokt/O0NXlvJBSzITzXCYCM23rdQsRo1+J0hBx/ZpDT07Em/plq0zxQD
UqBYlPA0HHzGreJIQw/7l0Pa2KaPULRXrPTM2bAiKW6agDsdSPIooDMAw6nmkju3SPakpBXIXdu9
XFDd46CfasuFjexbBwzaOyown8vPo1dhD37icMNE92I0Q7gmrVX6ci5BYN2IKvk70PiGu9wBY4uT
996h0Zt9HXY4JlEiahIWhW+GZOailOGdPH2dQLPABwZvXvnGDLDzce/TNFoiaS8ILWqgw+ZjBD4f
142PhJ4lY33am3bRrWgI5jn2gC+kUJyOJAEaGgeZrh4fgZsIAC0P9Fzv7KP8gUypicwCtdXK/9/s
g7JnD7A3FRjX7D8ETQtdj2uH8dmN44c2NgNs5FJmrWyzQOkESjQdZI296SPrIThS0yvjxGpHv4za
af3W6J/9PAy1edpb3eJsXijUHSwaUwuYqm94DKIYxwFvFBi3jJOVINvHqENjbvTXHslIS3bvhtyT
pR9zhgx8NeNvdqT49zWAv/Qwlkmzo2VrazRLn6b9D5dBdkWNstm0MA7Lx/jbin+T0RINqK5PTXz8
Hz7EYlIVKX4N80eO+bRPPZyO/fe/pRBya+hNeZgUoBVTTa1AqoTa6CIH4dgEfNyTiJTvzEhRE2TV
MjcK3HKH8tqnWfvqbvFCPVpiMVncB7HX+Hll1JtZS+7/fTL5MnXkgOnZdbmSd1e7LEE9kHCz9TjV
7jZi4c5qXCAYKCxTlBWXJ4MVP94AlxodCjqBAbZdZLwRuwTn8H+bJMtMW2lW7PgpSL8uuWpMS+sv
sgFaJjNBD6FGKJccLkY/mf2am/W+N6YPQDGIb7Eu4xsAsIqsL3GAmpT3CehebxESP9WAxMXYp/fl
qXo1IWnTrzzJvRvZgSu33Fodnk0mb21EwMzJz9SNjZpE9YRRgjT4b+rSsHF/q9Td04l5vAVANPB5
7cjdunU2fJrC+sAcyb418QiAa2zhrtMYa6c6lNa6qfPiW5P6ZNDrQLPMPbcBKxGvrsj1QRqSZunf
RhvsWqzMPhd4XgJrzGoOQxZkjyh3+kUzoyT7lhqB9YjDNHGgtXPN7Gltm/N/rJ0PkbVGkdyyNtDV
XtYGGnZ1rRHGW7Gmjq6Og9RjUQHQGYfgX0EdjXhN1XTXtCyTo8ly1KvXuXyyeyPxRYL6UdYbsy0q
sTkANaMXW82xqlWnBw+UhRB0AJabosTZ0zDF0ddaihq15VMDjFqlXYZjHSLe8Wq8zEWGWHfXDFoA
lH0p17WXiy+DDjAJlxuAvLTTu5qlLpLTIOcAjPTrXK/uXNft7jst+14qOW7nIPQCcvMJ+/7sA2A1
cCgBeek17qaLQ2uf4mT1GWEjEpsgW9ohFACKVRuFdUBlKVfxZFp3Hmrx16bEFsuNWuuuzvuc+0gH
qy4SCQ3zkDSpsjY5KjjABKwh/K4MSdOi7O6Ue+xIDslu1gYmoNgCxtkOsP+FCxB0x93jbOnr7KvK
ATE82tVT2RggXhTY9g0FE6di5TIcubRN1DywJrL2XV14Pg2pAXZG4HciMfaeXprrLHaMdeOFxqHu
wnFF/xgJZN1Dq4aULbIM6f9Ew0Zkb42HANDZy1zSLsbkirSg4zYO/8PcWqTrvgvNewMRpH1vufEO
R0r1524I1hn4Nr6i9jhZW+Ggn6dQ4vgIuK4IWUKhWcUnZ7C9x8FKzUMB4JWNkUrnSzQiJw562YPt
O0h7ASa7PHuIB76RkbgD2s74RbccvIyPNQeSmpHcO3kNPHgFdiDzJAf9WvSiMFKEX0jRCJHPM1yB
UyiOmgQQj/CCh0A/1jnoXUCNSz1qjKYa1kUjwUH7qgDj4T/sZuNk+BWVzJs9kdnffM623inyhvBM
VkEtEXUl+dIA30PbAWDhyYy8BmmAoHwzkZPioB6rB55lwPZ5gywfX09a7xrJMdtYfVWsq8jyrtQk
+KFfJ43f91PhHBd5HZTs1OndmUQ0nXppDkJuHIoaIFiNr03VKwbmstR9LUTMxLBzL1lZ7aUEQhVO
QeP8ATWboLUyUF4/D5XMFi0HneTkbRZZj7dApy/bs6XiJFaRRVckrm8XA6FFKJ2Ou3bVg0v2gIiv
WJlWOZxw9QGyMGPjubFDEAIJkHzV0mhvdt0gnjYw9hwVLFvjgC8+xYwVH/NAW5Ncn8x4N4ZFvivU
/AobcE3k/ccsyrVj2nFAgCm5gyoNFJuBsAPYzCYwqHTpy1jxWVfAEk8nIDnKbJRX1uYe4P8d5F+U
Lv9iWRZA/ars+//Pgikf/A8fzXDflIjPEUdVYlVITkqRUovYh2KpMsX07DqWtdXVSHfTX/8Fsewf
FKo69vTc0YG4xLkN5LJ3YYIiMznQaqzksa35NkPy0MoY8uGjrQlzG6Yy3FoIOX+UNTgnAwDF7knb
mYDOrlKGl1OlDYLyswRWz5WUcjLWwSj6Rzn1wZOdCX8W9zW27XFxoykTHqfnXBtAe1a4/YOLfQ/S
CsHgmJQmTpoHdsTDNHykpjTLbhUUVgJ6Gsg8MzLuPJyz0YgmOchyWmm40+xH4Q3rjhXgPPtzh9Qy
xN6QAjFuFwVteHBQLuv1oq7ohYG2S/0kss0ksK3RvaQ8NaItT51qaFh4BbgmutG6mZwVu8WEeosd
TSNZ39rRXhuN42L7zgy8sfBJanfkNzxIXhwvdi/LqsswnXLrOq2zByoe0jKXheiaE92OtoURTVcU
DE3XkOFZaNqh3Np61MabUJM/gXsc49YLk8VuGoBYYFbj2UgDZ9X0erABU1mFraDGsvOIYMPU9ta2
BKDHmRozdB+w8VFouMJaRaruEXtn96h5lr7jSX4aZauZIMlAESVOnLIAcOCw6akGk6Q5QyDIf28w
CvBy7klKEwacrtddZj9WvI4uiOR+zZHj+2SWZvrkgVtg0EXxQCLZ4ifGTTc7dqjYexKlCwoNQN3x
3g1vTDWFEzY4Oq6aVT8M4Y0a0efRTYvcezlFAerrWe6CiqwLj8j6eH5nhrw5DQDO7fW//By5YpN/
E7VzGS4LKcCOqSOeDbybd1j90yhREo8q4EcgALZnhMCQX8/rg4c4NcL9sj/bSFttfRo7cY6uNMEX
EppAgViMqIfqs/4827hq5jyd23tgNNUHGi3yZe68AHltAuSivF+V3C7m1Hu9zqJHVZewUGYeuu4v
RwbeU6qzcZtZ5XTUNc+94whbrIHqH3ypU8BV1yDIjGFq6gPS6Ut33CKk/WKqaxJc7jwJvrCs2vRB
Zv9ATlRkZbra7jjrBSAn6YL45m1mwBsF40q93IrN2ZKGhImTdtiXvFh2BJyzWAWad/dy9tGB7W+j
5XEBgjlEPqmxjPAiEWW8o5FtTR3KeWw5W4QqZlpq2vmdhdQCuYrHAuy1f9HSCji3SiRwUP7hneZK
UwFQ2G4CvKcPJvgvkpUA28HR4wJPQi0UD47eiIckE84mrvjkhx4ALzqQ2KYTIP6CKEcKmhoSm60c
xFTN4zddvAtE0boCCC3oi+SRzAfA9rB76s5NNNQrL0ExDg1b/9+/+dxw/kFWb3k4OjU8x0BWBwNZ
xZ8AgH3qyhqgk8WjyaR7DCxpohx8ZOskbHJkCibGlZqWyemce/Y2BLnkdTZjhRbsZDY1Po87mWwG
J+7XnYX8OpoSBO3LZCTd5yg5rtv94pC0aiFkav1jIZFgo/g6nSbRYsDgb3waVva3uK26M+U5Uj5k
W4TylIDfm0TUvEn8ZLmZk3bJnZw5G2n8qn0zg08xANq5AWJhVR7JwaeH/AHVRT6nfZSqoZ5rq0JJ
0mQ6UOv00H2jnaguElWm9rGhYkuaOEtp+kgll4vPZJIfRIw0doTI5YWacfAUsr7ZbAM91OJZIw3Q
PMnR25NJS8aDo/UqtC4vhS5+9qYE56DW7frISvEIHeRdo5q52EJVbChlE0cAvVZyQwY4SmgAqtLn
KKB0Am/aUa4AT/Eg6oe6vtAwc+MVzou8pwGYnPccpw0gEUGCAe7Wx6wH9BJZkQ+tr/XZR1wnb31M
UwK2YO49FQ7qHmYEOj6A/KtSgOTUEOR4kYbVBvS2CDgpxQJDbpfNCEYahWG+wJczKzBXQVADbA35
5puxBO/20NpA+6PZxavvd85oSFNitdQ7rwCXxVJk86apTFBaIioO/urqQJ+4GIPnqEv5VVia8RG3
SvqzoEbNuhNVDcRplYYx6dhL6LVprRHZy65aE9Y4AHG/iKnLn60gRRZ5UTRPOogccBLSJ7cw1rSt
7sT1GXl71iFkbnLogdpwSfEitQX6sLjnnSzX6ZQ3H8yiNfwhT6ovCXOeGnDe/RRNhZp6hMP8wQuA
z9JGvzykbiER5hyhbPZEYeIsFjjFrpDCNAeFAWht+viBxQcKHFtO6d63GWAjwBZKE6Kuq/fYEcU4
voCMGqAnfsf2nYMddnDkrpPjuCZ6ndB0IyQF1+OayHcKo3k7zI3K2RpelO26oK+fggI4qTi8+R7k
7mfsC8wnS5bBjg1usv/ToC+egT3ETxVRQeoOaB/BcR9dePztjQhcwvJuQGGjb7ZIJrTib50QYFoZ
9RzE0eM30sdAscTfBmyKdD8Al6tXA/h0vouoNOyZwpXGv5XzveJNPjgUQG17mbXcZ2gSAh4mQCYn
QCMk2rSNsC1HUAq8Rz4AgfIzOF/l2UYlcYnIwzEhRaJsSJvrutiA+8/Gywait9jYZwMYCJC/RPOm
pnP1C3XdBlxLgW5uHRMpRaFm6x9y/Gn9TLr5r41n19mvbihiZMfk04e44/UGdLvZJbUKF2xzsbZl
mYkkN/zBAQ7IUVdR1eWWoEKNCil4VncWkyI1XMBFK9yQ1hUrrRUbcBS87op+wzJAtCOTGtSwhkIN
WppJIfzQEIdrkx8BXHld8mF6MfzrnDf6N11yYrfVr5o7PcAQ019IZp9AmwD455MO/Npoy7UwPWlB
h3oqJaSGZHXYVM6KuiV1gY9/BUAuSFlbD9W+ZfuLuGZGzYuMbZ5oKGF1wTV2bvKVJusmw6uUks1G
YY1uPRQCCaGNj5C20pB+nu+6kXbIKkDg22CVfavxZIEtfY6KZEV3FxOLXkrtP/v15GKzIRQPnlfx
o8aMCCSrDtIKUQQD3KU0LUFwr9RpnO/qOOqOLpg78a2WboZtGUvWyMzkF1dl/yLNwkHNgxrrLfiM
9CjEAV89VLtc8u6Uinad9q07IjcdWb5zNywcjj2E5fnzOCYDTxl44OX1A5vlPnaK4YqPYX9tq7q/
Uk+3gKw6WYiJ0NDDo8n2tTb/Jdwx2JMditoAA51b460bK3acTcgaSbVboPMMgBH/7Y/kGuh/23G8
W8RNhkdYWXyPbKN7s7pRefkZOS+AxB6Ez5qk9CmuFadhcWdG8kahLoqntWH2yOLKvsyBsp7ZGyDw
jhsaSgfwaVVY3siUJr3akygFxcgmGJ0BXF8InpG98m8TdQ1P5SPgE198J6++50AbaHzxpm3a5TdD
i43VyMZuFXragBMpVGJQ04vuOOHo5DKPgK98Z1dIzlcGVGqhydzeAXmrRNbD70n/yVEpwbNGs5CO
OjvC66y95tgdbtpA7NkwWEgPBzoKNUoUNLl1IXQUwlZRoqL0zIs2mj9ws8PVKUSVWNd2rrJcgFn+
9MfHctPyFmDOiswhLRK836Y4OabNAjVlrQOtNChnEeFnklxV+a1qINputW5yXJ/JILskIH0kT8t8
8lkquxkzlPzh3HPb2FyTG8DYvyy5zCMT5Yq8zDuU5dLe2SlXUyA+9NK88+KiOzlJuynbHKBLcgSZ
RGq4hW910gNYAtLfTzwOgDtH3VlKk2isZg4D4JpmxZtJL16Ye9ARUz9ZilwUX01E54PU3fVm14fY
ePwe60aPEHhdKmpRhndFpIU5u1kYWu15yEwwqRTJh9Sw2iNlLGaNjqTGEXRkvQu6epXJCPbAlzzH
1MWLPH7P2pziuChiVu1FzbrzInItgCnw1vlKPswRxTJ+axjNytPcckvLGLmOLREYOEDXjCdIg9D3
mXqtXfe4OHAnu52e+KSwjB7ba1LPXVPixmbGPNqSsG57IFTa+r5SbhZf1HsnG82m3gbKdQToDRx4
xj3Kb03U72546sQnN/eym+MwXBjQY75HfbJJ/7SwZdDsp7EMzzrAb3xuZM6PQjwGcVB/5wnPAScY
c9yJCiTdi8wE6IfrPFSx1QP8lNuvpsjUz3H+v208RNw8P2xKZ11b23ism29D6dTroGHiAuzK6M4r
pLviYsy+/2EAeGEUOtns+pKyAMpcA3eLZPqMuBz40arwhzQLZ1twbeCfijD5AXoBZ+taOABec4fX
61Hq5YqMg8AE/MLrPDKkUaY40kD091vbLV3lMUudcdvHmyl2RhTyZtONepn4ASSm4koDanDWj2JW
p6p3QlnNpl6X7PswxqNATZ/aYbqNtlffrIfFFZmzqO2RPDTV+8XSjZxklyMNEhuPFBieOgAgUViD
olS1QNl2FYI2KU6pkU/dHbpoGFCEgailo7jWqMHRyktv8ty08BfNO3U3sZt6U9+9k9Pw/dzF6+KP
ZIGXjmsjkWyl5c4F95f43OGdLPBNg+mrsC8BEwRImMBnw+QAui63/Xls4kjjDhkw2E0r88Hh/FaH
uO0rFzSiZnEzuwVIx4ublms28rxR8asrjMEO5emVqlMnVNHmj5GLEj9bVbQT/mhiv1jSSM1zuvpx
qLtuH9YmbthNhCJa1QP46XiJK+A0Bh0yfEhBMtJSo1WwSxBoWjdN2a4WB+/scpFZiLQ4/XqZuzjo
3OKmTfknO6mRjxvkxr62ZPZg9Xr2gOTYFcpU0huJQEXET3ELbLTQ8ovY3gAn3L1WOHl9VNHsXTbh
VMvmYBmreASqscLd2GbjXkm0WNAEkr36WCzyvnnx8WpBPv62Cln86ypFixNuQ/YFai91eee04bOJ
NK49jTrEBAF7oRSoWpwVFXOAqNka7lZOrb4CxSNbv9mWzNuRukl1AHRbbD1vTKwYZC5uFGfR3VTF
7k6EzS40UAwHElIzXiO+EWy0zBLPCApuEzB6fQC+EB6/uampH1n4DMpsvhryYDh1o51/kjFwL5W8
F3EBoH8Rz9PZNEV+VfVAHZhM+95x2w/kNuvTZGsBNXVHs15XcQwTJEm5C3hdtXrHQY88/bEKyWkV
bJ43hucdEMl8nrI2eQi6KAGAmqdtWmxh1zScFVOIMj59AF6/MkFe+s3sQ+/cuN8BJG7dSDq0iQG2
kew5RL4VzvVe/czjQaStH5aFfrD7xt5oHsLKSR3eMs1hT3nTRkfbBWMy7q7515gNuJEE4nkc9A6n
7sG0awNufsZxu08GOpAVNwDdyY+pbNsny8vurTjIvgJ1a1plbVFcNMEGfMfBrkuKUQMp2uTq5i3y
AApjdsmGS5wylFOdf/3zMhgO1DYkV5ehzrjPWd/3W9MVxzjtp6uDf9uj5fXNOkdJ624e9noIxlyr
9mkIooQA76WPoRNbDySpQFK8SrKyOdCwRjLVHkc8/YqGRRKZ99gxziMSjQpJXtcBhs0s3+r75I6r
hnpa+2P0RHCmAd5vX8SGBHSINgCnaezNwyInM2rqTgeqlt0D117ZvpuvoTZ9FdWdt14Ui52W4Z19
1IBXt3hGVu+A0CoDjKxjG7+WhRYTDb/H41gj4ZuuLrRHff44WlqGd9FusYyAhnCpgxmOMB/z+gDo
N5DYgQIpXC1j0/wOQoMGNemy0PC2pqUO23ZaW+F1S8ElWd0A9gNWmWsSUmPGtcu2HvbciYw3KB9C
gixeWz9qItj0iuc3cExsJJXc+UMuXMjJvuY4rh9GnOyoSUDXGb849jggWFEPBzdvZmckXya9LpJj
73ZKrbHcRSrN1+TFobZsdu5UujCJhqAuN9gxNutIZRaTrA/L8m4QuM/HE7BzSBYVI0NcFwTX81AZ
O1mPt+QxSnxwNjPw9yivao0wGdh5saujvNwgCQVrqKugxqv08g6gWYh1QWSJacLXB+lCod7bANDu
fqIMFyEIq/PuW9t+lHaEUpTQmba8cIqdNsEqk+0FEJMModEJUOZRc/ESIIvT/bvOsmHfDrlcsZEh
boDEikvUOMkd3cnfa8OxeK/trAo014OnivR/ey5r72zmMj17fdts2IRa8E4BhI8KOZx6Uf7cBCK8
ttHwIi47UPcupmQl0lFs0slxVq3X6GDPGKP0wlHQ0Pu419+beK3a24orzmuyKdoNDIcRrokzQWX3
xtiJpuemze1tiveFGdFZCgdELx0ODg6WYGuLsJ0JjflNt9PiH4C4ZlscKHVngOp3Z72UbKvbrcCb
Ls7hSTGMTdDMYzfImnyd2ObHOCvHHU0ZIuCDiUPhtKANzczvwAvogQkFZngij2fOWJ/6NMXdwgDV
U+25e7yL9bdGNQO+YbtQt0FopYakQCgrx8ulv0io5+HE12dJaOwWBdz2e4/h6WDj5rprEhN1CEO6
ZrkDLok8in38muoYpF3rJnLDxEduOJvqFBIkRiLmjjrvCueXruxTxX7t7Cq7MX5WSXEePE/+SAvz
vuw095sc8s9mDjR6WTk/zb7Kv9gMUdam4x6+jUDPqsRYrwItCba918RPLmq/6VCURhPSI2qkcn14
1dH56TJ61SnL/21eFUW+Xef1CeEmXn6bQgSTaxxJAfwBeL2KOCbERmtVZra4TDkPSJ503osc4ATh
f5S7AGdd/Fim9t4P+WfCA7XQEO80M7pSnpM1tjF+qtGVEqgcNfpTJzxxJaAeslSjZV7CkislTxmj
Fd+ULh16fmao611NQDVYjRpLwLjd5z5qIqtvuF2fkjQCNm0bbsDShRK3CdWXnczY98xDsZQ5lZ/x
1CtWmmb1jxrwA3yRgq6wjx44a9zPSTV4Ky1Lixs3qxx4quN4aFK3vesRWlvHTTx9lEH+08Zz5xeq
qoKw+2U12S/s1NuPXeA5a5R7ZXfiHl93vHwNFr/pKAxeZdKwP9X2+FXdrH+Bmw4pfYgSpEl7P1kt
BwafVa4cwE8+TF3VbWPTy87AyQ/w/sHf+rHM2Pnk5f2rH9YN8FPiNIY5rbGdombahy0yKsGn5DyL
vk9BfoRerGQCRKrPi3bp/bvdO+1/9Ed2yKZD9WFng8zYdAHmJL0USQyAKBMBeztctJWCRqsq60VL
w0WrlSMKxBI3AJE4WEIOOLevjmUF5AXa/SInEXiFCb72CPvviLCTGhz4f0BioXZaODzt9iKGRMMN
WRGF2kZ7cZrpNI8UCEEGgL5DHaHe6c0cwdhGVBqi3K/8oFJ30hUtZ6tppOi69EMLwIM37iLnTMuR
s8oWHfJ6h/lyGuCtHtgoE58PzLzqzwLfs6vLABxLAtdOFQWw9a2KO2QGk6zN8f1DMH9cZ2GtJaCf
l79GAEIehqYKks2LD2eKI8d/nT+bLlN7DSlk9tQc8ImSEzWmOji36ThdgJjlRONFPQkbB+0BABDZ
JPmeFItd3tTuseY+iWfTdxaLJ+ot3snJO1kHuEkcjzTdzQ7LNR3A4Esd+XElhqeod6yt18XlUZhu
fkVsxVml09B8DbVyTScwWWMBcsCZ+ieZRKgKA0mrFABxQHhMJkinRTcdM5SF5QKRQ7OyZzXJSAt+
1ORMvVYo2rBlHEb/x9eVbLeNA9t/eeuHcziDXLyNZlGSZcdOnHjDk053cwJHcP76d1F0TEWd7g0O
UAMg2zIJFKru1f0cVxwo3NS/5lXWzr3QLN97ser1xaB/pR7ZkRa0YvrXO7tlljwufXAp/cmBYrXO
MsPAdpzh3UvRGSBvIaBjhRFbtz0z5oDOHOXB5Qmy6UJcuHIdzHdjg5rbIgMMjq2GJLNKywGdzmeS
VEBbmsVaVXvIQgMZFyl63MpXti4v5OMJhDMjl73PQ16DE3M1Dw3iLn9BJsDwwp6IHaQXXKyqHsQ6
ccWcbQdEjHOWNOykZXoEWBFrfClzXFl0nq7/xZ5KRXm3+NSD4FsUM0s/78ExpvJAQBQ9gW3W4Uca
TngJnycXz+xRJXgA1/VWCzAN8M5ycSWedjPrXvA+108gwwNrUdvgO6OGC1t8rk03InKSsNI1SzvZ
spRPZKqsqqa7Ff06F5ep2FWRrm9EC0TEGhhzkwirxwrRHBphwz2PCKvTzet5ZCuMz18tP0ak+7DE
jY+7SYwifJB1+ahNbfzCGxscvQEK370om96UvCni+MXL4y+RG4n9AGSRh4LJ92ZscSmNaCxAzvqQ
aaCk/alxbAfV26BFWS+yxZnJGCXSdpLNWlIg/d3DiQrEYTshU2+1WOOZ8L4e0rX63ej9slKRJvKI
OujnjGfBQ27och0Pib2dh80ASkilsOLePgSh/HEnp2GJ93GEuNc5tMMSad3ecFAACY+gb8YePmbN
ioZ4no2P1BPx1etQnkaSyIZ4NPF1kCMiQ4vpyMRwkMqdTG4U2KGGqdi+E+SUjficKJKImeIBkb+H
ws49P1KyiWgfbMhqF0QuN9QQHzJATruAIdDfbAOV2eCjOnHHlp+oaTwPJc59B4yqD5lpFV9ckRcI
muOq/VcnEhm6+e4k8T04ydxBysKmwGX0Oi+RJYA/jmGd5y5PGMAZsrxb3wgBqwboPQ9FWtidWuf4
o2FT+mSIXB7IWAfl86y8G+p6x8Cx7e1ITu7zanfTLYvHBsPnIsubz0EL4PrnycNpcSdKewD2Wqi5
LrJObXvDTMfbWQhmvhQgqfFLIUGwoYaGbqefUpAzDUUOzL1K1l9b5rUXPenzF9Oe7M3Ip1vXMUA1
ILmCiGF6TFv5Z2dp9Xnksntx+Whs0kFkexq2Wod8QEuOCGlDawJk46GJjCcaUaPl3wMWxM9IcYIe
+1pUd/+cLK+s98kSGXYvv5tMdyaEgRnD8W5CQs6k28hSwDdDayNkllWB5l1oLCzcYNpuoO89q0JE
+ENBvYJ5bDdWeOjfOE+2jim4RLiEh95pnpH0rY5km5432S7gdYgQD1gsxlGCycCOAULJ8gxJfC4K
EgFUll5MF3TwK0t1rdj6FBtA35Y9cnBQ0AdZo+qs8aK2TnZQIWUeo7DXzc53GgBc8cioViXSay9k
XEZZHe8tzUBINwlBVU7LzCtMVa9ob1prVw9F7U9ZanR+DQSiYxvax2WteW1shbJt3OrBKskBIqvX
9tUoVQ4tSqDale5piiQClKzUkEZTap792eKK+9SBmbMFh4ryUA2ZLUOkckSrsMYxF2yIMFymajn4
Gwte+Ehsz/ZJX7KVFXLEGlWThL14DFr3XGqOSiX/KWIoutz3qHFekcXiEIBfzGoSz19ERdpphyQC
oXEXZdnNvNwN38pExH4gHNNFkQWwNnpj/NtQy4SZktUjSGwt282PXd5b7kpgy+u3wCCh6Wk++gBu
GNYrd0A+JQ1JkSEh+TS649OUppiKZG7DEcfBPfV+mSALJTt5iX1qGideT6Po9nRPXPY1nrSAxptj
YQHgT65AOgWlbIfHLWnVkGzputgBXDE5zBY0HD1rtiAzmmOZ8mMOux9fUiPQvvQmYqedtKIvvEtR
O2m12qPMB7ZDuDs8F7ns/Fjr8oMNwIYHI23ybS9d/oy7eMQSNGZ9U7x+4Pzs39IsLVaOK4edHifW
Y6+uXqIytvd6OOJSk+5j2gJX8HbebusqMput1pcXzsfsPGt1F6RcNANA63B7wwp4lwyoz3qAU5c5
DuYOF6/yetMY2M2PrQh2oTfh+nYcvjpu1YNrI+qQIYTQCj5Le6Yh9UhWO96lAIATKjVDt0F6D+zm
LhkOyrkr4uigVfmnxe3GJJNlfyqQHyJxT4tAEfLLNKkVj1raAFu55dEfWm2/JEApfGlTLzsmddPu
uqbqvulhBBKYYlNVsffUVVH+0rfRmbu4fLaAQvkSZ5aDEJheHEiZjcAdGhtUSyVDgcTxMYoezQwT
0kg5fLiTvdlMQHat0vIQIfSOIDyScKuEn1wkiX/CDYH7mCTmF2PS069Rk+j7uk3YloZg05arFAzi
D50xADKiM1eWMiuQxXEyOaLWtF1H5QFqE40IK5go/Thzyzl1eNI+dnXVIe8pdS8hA0oxyQoA5T0C
/w2RSImoPw1JMTI8n4Bk9JYpi4FV0bEWyRtTiZ6UzBmWMThtbEobNabR8fH4r601ZYKSVShA6F4x
xMLyqZQWKingSurZaUQuiLedp6EZFwPqUVPRpL9fJR9NxC1ANJteBkpuYjb+u1WThEN86j+GouOA
NDLyDo8mKBIWJ6cqKSrwqZN17Pzspog67+uhfOVu4h4KIMNvUgUfZYROCyJMRM9jNcRNzvdmku21
LLzwNf/CHFm8hl2E0kk9+Ys8WKjxmwnykoFEXE1A2lHj8wShBYLkAGX+60kVgyRUcsEGQ+wnjz+h
8Ls6SdWQlpo72exBGnyBcOxYLGehmqtGQvcin114avnA8HT3kdk1ztrFw7BYeeMQnWwTUc+pHPTt
LKwK3JvtxNiJd4Nbj7lPfrOFOwBpQQOC2B44bad32TI5qW+l8+zI1IxONMs85uqDLJ9GggMcGyXY
3PiTmsakmR1JSN4BLTr/CK2jSWedIRAWJYh+dgpfq41ApOOOhgOekeFh5sghWWAD+AIgMKdZJkfA
8cYAqNo0yo18/82tz6V1IguyHRh3EYd1OKo3sRg1nsuc02BPD4uIbNWq5I7iEO0ELsP5mUiPPgpB
05OvQfW4qYGw+05OSgpSU48c7NKedjaPozlkvSjIdxkuvknTfkegMN1PeY4y87s1lulTPMmOSG9G
TtTPp/jsQeveuaVOC2LhDMHJZYLlB7qTWajABW314e7TBdLB51m8aImaV4BEww3h/DIJymEnkU51
btQVxBTGw9V1DvP9AvKFUHbjBe0GScAp2K2w5wYcitnj5Xz02gJaurNYTMivtBK2tiXY1+jlFaGG
bZWB92pPQ2roTRcAvn2VeilC8urtV3Cbn7q84ivd6a+OF05AtXWy69K4LEGKRqQF+0VGvdGRAxLG
wE+2KHpQnF71Kcm3Q5wGAP/EkLSkKFsc8jwHgOl3HgJZK0inzj/fyUGDbZ+nfNwsc7Ae7/eVkzxZ
U1g+0LRTfDLLXlytsKwvPQ82ImiDKwjWgiv1grYZt7goZOtR66cM9BvaM37iyV/sSllNp7ryzpH5
aolmGrhfSUQBnagBA04AiK7L0uitDXwLXTDc0mN3ticNQJndQ4gkiSCz342jwg5xKV1272MAgL37
kYc7tT/KHmCEug4kSDBdmdsyCvkRVWvlucNj3D5aTlecaexkDVsjfVFfI7+3OC+KVmdwXsak9qTR
+JaprctwasUGOVH5xnbKbN11HmKIgRxxq4NkrFM7AU36QF1qvNjUjonEdaAybFgAQ+ouJtRDftrP
Kcwurfh60S/mVs+gSUCvgWQr60gms/WNO0knvDdQF6s+EbnPVqDRTE8kHCftcYwcvGnIcFmCIZ3U
O9B4/qlCbGl05MvtM46NCtOqHofXwXFO1DAtcX1hvJKyjtsapUD4p0TFqTKRRvizO+uEFhS70DT+
JrXdjRNwf5Tl5FrbPscfyEzS6myrRh1M5qbFltGNy96/k1fIyb4xmx2UbEAa7Sp03JZON+e7OYEQ
dGnbID24PLNOErXagA3TcbaLwKp1AtsHTtph75OCmsWOhhny1SokJMLvTm2JAsVMY12tSUHzzVPf
GS7OZLMMa3yfBYImKHv+5VPdzEIepCe3DAkDm0kXZytEsnUn+vFrjHrTTZw3gx+38fjVqF4lK8Rr
Ajy4sydqgToIiBGeerfi+Lc9T8CPWEsX+2W7ltE3EBH1AFoE3EKQ8fqZF7iTVXKrBQIEauJBF6KG
WVacbV6OzyCRrh4EglIrsEmH38Qoik2agsaGR632NTVmcVWz2O/sYNiQFYDoa1AvWOV6CLoKvCO2
PI9j/3kKclTWdAmAlFVDcmpE1NwOSaYF2JGr8/hi9q+2TmVEp7oBN4haihpagdb6nazLh+TQTsnT
v05595GKAbTnCBp2q0UBFoN8kwlsf6fnElDhftjlyYmaugvwrG375ES9bJDmwQEpFymD9qcZDdug
agqkwUN450ay37ksdgmz5LvzACTrg13G8yJ38y3DZERiKwPDmNZont/1tedTb1RD6tV4KgJYTI3n
7p2efHjl3XprCCOtEr0yN3cKMjZM7NRXy4Jkczecl/p38xs9H4DEoZVhvkV+P8C8cQ28KhSBW0d1
BYC/xJ6ZKe44kkZIFJh7s/6341zN1FQmgKDJPaWahlBXZHDkQPN5oOrwe+cgGEcEm2vDsZXAPXKk
DVAZkL6Fl8btcVL70MyGpDEK8L+BgHmafUhGDegSoRB5kO7jeExWSYPC6hBv1RUqL2N3r7PiWDWo
BWy8zkQxqxX8Q80r8amJAuQxpSNqM2vZ7WJ1NF/2NMgmiNcjuI/mM/uiyLU+XKPMVpsVopFIy44t
N8CTtjJ3RVjIkwPOoQ24rL5WCiIa8S7kq4gML/RKkbSrISk4klhQfu+4OztlkCkF3gBvQTXVJxqR
XA7noKniJxok6WidjSq4DjVDZdaUJ+BCLifgQSpvMgHZe7MxAi+Zp427skBG95iD9EC7BoDeALg8
qhfwR+i2feq420qhillhBmwP03tmBXDHSPRhXygDW7JbewSxAc84gjRFTfZhz+OgfqAR2Rsm/tii
n5co+GDQEmNaAgaCe/01sUeJSCsY182xcTfWkJrIsuon/UQNYAKMEwKx/bphmbNeFDeGsjbBfU2q
G+nipKEu/GR2HqqX4hEYgnUJoFgiXm8Uj3sHjN6VJbwShUE24O5RjTUTvNMQt7zOOSifaUD2ixX1
gggMsPieAIXWDH5M9cR2dH1It4vUSLpTXK4hM3UhyYMBdNrMOiy3kLPd4ldE7V7jIwfgTYMChIrh
js5B8hGSYYa0O910B3OoNlHqsRW2Z91Ji0dhn8lLK6dhjcB/iogrgGCwnVJ0C6CaCk4IAAAWkLp6
9MhToDOT0hIgJdosdtRD7RISLD584VBK/NqaPM12iLAOxb4CuPsl1cqHLK8lwMIyYDohpoT6zLHZ
9qYJLGLDaQ6saG97cRO3syz86N3Zjb/69nqLI0Xefa8mrdywzAywA9cQefRasA5ovffLuHZU4Ejk
SNoj+7gz16i48xT6YMkRYq1xi0gjVg245UqibDsPuY3o4ATcT8B8IGskDpHtWYj2GCpYxBzQpH7r
hM2KhuQBEFEwP+G0ECikw5hh30nTkUWvtfN0QgEnFtMA7gyO304lE3ZEUtHXGlXdHIyYiQdI0Npb
Z6LStqMCotFUQ4qh0naoW3EAk2W/iz78yWCRL3OQopmw83inufGGqvOXclqRhxOYLYrsS9Tb9Z6K
X+9qY2lIisWNZMpr1EK5v5PflOOSHefapUOS1YEm8Xj1xajHek+62Za6yyxGiK1RJgcE/W8K5oQw
VG5PeKQSOGpuiupo7N5Xy82Vc4uOemqiPK/C41xRN9twVZ8HwjrEvBXj5H8X4XPzHn3CNYAEo+O+
lGuG7Rl3JfiVqPQeWYLRp1L2yNBCvuC4DT3977IerDfVQejTektM629EdO2XVBvGjT3a+RFnB/NT
NFjZTODe1PU1HKLhy9Q41Y719b6qynK9wFfOICu4EHyHs3Ti2tk0kQAM9a+wLXdgl4tdACahrY6n
9rrzOJDZG8/dVY2bP1hE1kddbsXdytK7dw3SJlCXp2y4KjmPa4AvxdaADAOwaBHHVYrH7NkZ7B+R
4tqaObWq19ozvE80MDKUcxhhxX0aooKm3SG9TmwLHXggRVeEB6GKyaqSy10zonYOmQGIX4QaMCnK
ut8ahtXgusytL//9l3Psf/zlQD6BmmIwU7keLlcUrsiP7wDIDOX//Y/+v1XMiwSX3EDYLgz33DNc
zIAJsAQDtMlfy4yhKAiFPGYqAYPqGqBL0AoHUKrcRTqw5J8iZOcjYzgo3RMyWT+1lKNgTKF76mz5
FKVG+OhFSD2nnlFPqMigUiqAdT+6qiGFjbwnC2AyXoeY7CoQWKfndb4mpdOMKX4TVfxqA+UE93Fq
CKxX5lcgxw7UJLyVCB2B22hF7LDAC2n2vOvYyiV2WIC28GvSHWfqWHWlHqoLdK2wO1S9xs1hNiM3
2eMPAswI4O9HsXSunM1ui6+h3Oy8ag68KxX3bAO++f/+q3ia948/i+dYrgZaT5d7QOq9+4dyEb5i
IA4Nn/Mm6Q6xOuHztkYjwae7nrtqvGjsRJ3z0uJIykVOQ8srhmK1uIFDDmOA9aKd+4tuXqLQAW+Q
mBoS1D4Wv/Uie1t9hN/PYrqeiHdkUCLvfB+zev4JUJZgHV3wXmaTEVwl7j+f0rj7noq0+tb2fbY1
amRT0zDCTXIAKPneDHNf69m4ITF4W1JUwEbsGtaWWLyTysi2QL0pjzVHrk7g4XiPG319NUWhtyd8
5xkGugnzIxtdbK1VHvaiAOA9IoW5fl7khWkhVbzx5IZk1LB6Atpgi0t6PUMGOMnmdTwk5y92Alf5
x2zCRmJBtiZtrsmja3vaeZFXap0yA7vJAm3dGUFF6wDnBuvQ5xxwHb4au/x9naZ6BvdV9RDqiEQq
fJXvscGfVRXIi5um8pghVrHTdDd7k8kP0jc2KtD0YHxqbXyvFPhMqBpZZ8bacDV7T7I0NMRVWRA7
B4kqZYGv7LsF00IgjTbtYZjSaZXabgcYCUUgY7Z/YYnxcaaPQZzuEnrjg9UrQhpXjGyPJwYRWLOZ
l8bKQkCL5qzYzZwyilimYcbfychMn0hiSP5z2lli4vmfxMMD0dOQCHmE71PPCyM99WmZepnn16lJ
jrN5ogsAA8cdyDwcapmFlF7wPYB0tImPTRzr51k0q9vG0s7UYJ8YnfvqSIPSBrgLzoLGlruxOPeo
jIpiYOlhK409MYlUz/7o3ckChA9OngT+yU+rxYBkVtuB8pS61Ix12fhZI9esNzxQxffaWw0IkzgY
67ey7aY1LirMR1HF2UEy4Iu6KJO/hsAu3aD8QXzFbcuLPpYotM3jZgeWDbHvUQgB1AXN+TzJwtmh
VknbZm7EP4/MaHconQtmrbSBidqwsdyxAMa46LO3dWlpO/INGK7tR7sfNjbQZgwRZhezNMSlSSwL
NaiqS8Kpsdy1xOFxY0YV2M8/DKs6hSGNWzfYg6gm9TWlXUzmnnLredkczMx+XpQ0XTP15vskSMUH
Qnm9bn+MYObZNgiOXLVEBuB7yfXXYsoZrmk780pNOhrtFRfpswHZtkiIP07c+m5Kw3NWZDYJS2yB
FpNvboRNiytRFsn0QDaY3bsIE0UTaQY23zwcfMHz/LPZMZ+qYbIxdDdI3RwAhKPlnzOEUUwc6U4o
Xyo2npTTZjQz71REgfMokUqykv0Q/xEO01dtKpED0GraEUV3yW7q2uzN65B9rwzIc8JPPXuyEe8s
5JHGyL0dvoIF1Z09I5wHd7GB54PyJAPyLNuk3VmAggQRMd62mWQoOCrLYztm0SM1ZoksZA5stFoK
mW9NlHIAJhUA+YsJ9XA2UQFG/QEPVswkZZTvR9DXgfRqAobrbFNof9STMI6dwlQjkahEf2qc4EKi
+VOIxLbXQA/hSMj8aReEPMW2wapD4+AUQFKtJ4extdO42qnWhQ6oO4ShVsCJQzVWqQQkJb1TJtvU
6NvjIpqt78ezN0lpCpGLT61CyCbRBMK6LXJZsEHiQAoxVVM5pbsewdizXmRIeZcnan4n0xSsCFJo
TnXIgz3qhsZyno88lkknjhDqIvvv+Ui7GNO6d8M0mb6meCudyzLB029yhA6IIlc7Yyeb+FnmbWlE
crMftVlJMk2ZUa/Vk9QHBNc2sIdVHO1cAf6IEmeZ05Cm0dwjmaMU1DO8IC5Wd+rfudzJOCrqilVp
u9U6HnV9TWqakeaauJbg1A/GOFxyNidqPEVjB9hgXRXhQ0hjpoTLcLFGfD1FAkySbsgOlWOmXwJK
8w2nnx9mFPXP0gzwn4ByUeBmV9lXcOshA9NCSMuzQCUnBJLS4tH55CANfJ9MqQC1W2A+Wi4St5Oi
734M7FHXW+dPMm2QLHBjynlpzaapiO5NjRQIQAkoxjLDFCvEBmI81UEdbI5IQaJeCYD7LRsKtr5T
jKjHPDoVfyFbAGyChZhMDO8VJc7BZRaNcf/gRO3kD0BZvlmBTJcVsha3aouMerSCGL2XRb58Lqxi
AIn0Qjpuixz0o7/+DJmMwnWQg99tV5Vg/wCg1EXV2/oEbkTISKOCR6JeIPisXESLGThZZyWZLnKy
/XVaUpYCsCjU+1DO2EuL68eUi2hxVV7TGIR+pyGDFveI2RkvPVTqM6TcFApcuLf4FbVt6YvkcYWq
NqAlkBy4RtdyaIYL7ui8NYF3holK8KDu/ZhQOm9wPmnsBlzbWkCmRSHiT3zRBc6TZDPup+u06dGy
k22Ydob2mfxqVNWvwJeRxEfLjP5AdsuQxusmRnSCtjMDEtHOoc7WAtnT/rz/oa3QouUy1tqV63mz
zbyFkh+7I5ohdRu2N7vSBTdYJHdDUpqvOSAGVsicqy7xZJivE0KvuP5+jV2JvwXSFoEpBSsXlOL7
3zmRFlcwv3MKlJOhVpos7Ntbt++Rmv0T9V0is9J3gmI7EH8FKQJdgcCTxkbhTaIiCalXteGeI+IP
GCiAhUsHG604aX3qUSNThn/DZUy9RBnWIKpDXVIy7Qsv4Xvym2U3XTK/mzIzhsa/n3cez+08y+Iq
pWuI1b3Hok8jF3H+KPc2WSqDh9o0HllpAN9UBra5IhlgTVGCU5rZbEKyWQGgitNQDP4iGqTPMrBh
IL+gCdYTN7pTURoBYrZAuUM1eFJunDDsTxUJST8oI1EGMliTSo9ye2OMUfdgZv0+j4ooXBl6iUMW
C1A6Vk5r/KcA6s1CFbkRGDxGdvyjGxUo0bZB35SaIMkoQyc4BnGQ+ZNt3za/k0mU4qISQ3+3o+Hi
Roo7mYfdD3IwECK6U5Db3RqLybxGYZwDZrMdwMxrPzGS2jcRggTlrhrPXRnxyi+wgRArMlhMabjI
OGtSbU1qLdKS9+48CVndT3JjZXTevi+YjVwFHj4Ct7E4Ik4WrlraOykZKVIzwZugAgloTXs7pXBZ
iTrlWF85tGdrlCIzbSCtNYBuowlQjI5ITT9NfhhZ8TkUDBkbuFa+Im51xcle/2bXxoiEQJY9Nc3Q
7etMDL42puICdNJpqwNZ7yXhDp4deW7/AAsBXmoo6LO0/tnowr8lkncPKMlDOmnLcQOFIqgfk+iS
4zwkDWLN35N8rG5lCSB3azsfjonXT7i4UvUMnitf3RoM9+RFohgnu2sj5OfJrtm7P8m8rn2W8Zj5
ZEsNmGEkWIHMpzrjzSwvqtz/74iPYauIzi2Ar6pw0D1kaloeQBVd4o6/CcSJKM6HGr/QJ6f60iVJ
+qBZeeXHESq/41LWn9IaPBMcoNd/4LYWRZXg2hNh8EVWZfvqDikoh7UUu99c61YpwPrPVqxN3SrI
Ubqc2uKNZNTc2MzdSvvW2tNzgEM8qkYj7zvuq0CXzfQvOPJHh8Jx5B57Wfe17TIcMxBk0HA7t8YR
JjjnVsOvLqAwVnlmKo7NYp+moGpfJzYffTecRt8sqtEHDa3RHRw1JiE1SPN2gcbaXDtu5u8uSDeu
MrwZYNhmQW1vaSIuca+69nqw0Me9BV6FtpWnvG4eKtNhVx0xbRwlGjPeoMikA5e9HWTbOtPXUxA4
F9ADMmRtCnzjvb444AUrV7MJ2LoBvBciKEHzkI1eBQDKB0p4mzUm8hwUTZsWdN22TMZ4rbumfqGG
FLNNgdTrlVUFcreoFxvq1VWIT+4Wpzs5Db2hyfy6d440J4moEcRYh4pxbVtWA0MAFovf2ZCsMJCT
jzAOyhmVSd31+rHp0z9drhD6+8bGwbsGo9vUDDuBR+5LFAbFKgEZ519IMOJx1v6JwiMTpJDgny5Q
7c3EetLwKvRwuB9WKDXA/V/Ru1vOA7MDzg2TQNApm4tK5N/iHqlYe+XUXMLU1LK9h9/EAZUen4Me
DJs+A3HiOdL9eTSlxZ9xHH2rvDhFVMgAo4yXjFdZokwm6Ib4KdaALOWZTMO1gEw3QWuXL8Ds69YC
KCVfLKcF+FTtTRdmd85uZEGzb3PDBN6qPh4GPS5PAJR1jqDt8o5gSM5OiZPoh7YQf4VGB6b6KSj8
pdHyHJWKwKLUtosQX/+kOCxj6iEYMkxr6pLTnXqRWSg3FfM6uRUkYrWo7ie6Mb3p3njN3Xu3ZcKb
Tz53F9XN510+6s0qN92Efl5yvVnwxuCmS3Mtq6T1FL//qhbhzdI3njc/1m8/0DIzCqfc438/Xi3j
H/jouNzQDW57FnjoPMfQfr3nSJyst8GLUX/inaUSOVn6MCDI8CA5A/8PgAQ3nRraQ9kYG7vKxY4P
YNjE43rSVmRJ+spOygPr9D9oBqsqWmPjZbrlTw7SZVGXCSJSNXefW0g/yjxA4Gz73v7LQkHQg2ZY
j1zWkW+oEYtTC5dO6DVFNuyFO1bIWg7wr0YasikN59HAPYk/K0gWdM2wdyZsjwreIvX+Y+q2+AJ8
BC/JLno9bXpHT7+NXulsi7qe/BoISk9FCkSYSTPDH2Gc+DyODYAMgDk4tAL9iFdT9SkMeTFbFGP4
iK1b8aV2zBzQMSJBrMtokI1hHUeOcBzBYC0NwWWxMh0vzIhRKDE4J1KSHMCfQKcFYUh38baWVQP8
leRk0SUe8iH4zpnwWNFjc/A2uEoD0O8o2x2u9QGTBjpOc8UTj+07L8zUXT+KLNWGdmm8+E12wrmQ
pP4woJnybGp3iyn1qgmcoDTbvCQJHe3bMgnYeT5revDiVqX1IPDke+DRteoH9+IoySIGNjxywAtA
a93IlD3ZjXJ2ohmoQbWc9TAC6HaTKCeSWWb6tRlzcSQlieAIvnX3QgPwQrt+GhcnGtGKYQ1AMDJv
zYAZK9LU5v1q9JloNbUdmVcjU1L8/IhRFPSoVs3SFBmTIa6YJpHOsJ1p7v6RtV2B+AZAOb2wLZ9A
wUoDagB2CLSmARCHi6xsgBmh6xMC4f8yT4zis2sdI8apkG04ClZAMflg6077gMB191DVWnM0Gv7c
gpNdX5GWGr0u821qoUqJ7HC++anWNQ/byciOQEv+c66okbgAcl2xtXGhegInrMIabLyk3ughgDtp
OOMFZgo6kMZ6CaQNaQtAeirrGUOwUOq5S1JqHLxNbyxvJtK1DlhFltwvxrQAzd21qNBCgqwA0Kj5
RodkRKwANFbPlwokuTtp05mbZDW2wx+mJF4O3AVw54tN5q1M8Vc0JTrO80PRaGcugMIlyvcUMEoG
m0Zun+n9HRiDvfLKGrTlZpaiGA4KAMdsu6oERucoKxTyT9qJ8uUrPOf9wuFfaTTn1Zue8a1A+imi
PFZVo4oeKdovYk19QwniInrVxehedCfoXwIJwDxbivGQV+mhREDvalVIQdeS7NEA6CyguUBwBPKu
1NrZGdgcZQLKSFz9mkbvPpFk1AZjD8SlaU3DShkIS/9mdCI+k8jQc3k2suiVR5OZrUurtdadMbV7
0qK2S9+aYLlfZy6L9iZQ1eZsdU9lnS+p53Mee6Ph0cly+3CfmU756MsMix8pqJlnsDTxpMehfci9
+LvpIr0mVTyovAetsF4CjZWGsZLV9rjus7R8HLIBnLOdXRwB8WSuSEmyrAKPXZMUwxHAggxb9iFa
iVZUPjV93L73bDkUArHIn+PFJvmwXlxa7J0QzVCaO/Vis8zg2m7pT0NibEdu5Ue3CFCCNGrNOqSE
gKhC6fHNWNYy27eibwBQoRIGlnHRj/WTpVAKljmAOFM/SbNKsTcEWxsTIMxonekzgJoRi+3cCaB/
Vv4WT9kncLg0z5nQ67OVKfw9JcfH+puBd/ApzL3kocYedkXyxsGVksBJ5gqSCZwIqhb53ShKfxvx
d0B1lNdfNOGwp8oIv1tRn5//ew+i4171/oyH+3zHwZ2+qzkmt+6ZKnRHYUo4ov001BLXZZwzv1TN
YFhBvprHLUoiURSxy7yR+SSyUBKdr+7Hs8+sm/ujnQLA+8ONeqJz4TvraalWt4Zl/juXeTZalLzv
x6Qhn3+uTrP3VfsdZAXNjoF7YhcGdbhibqsDuRdYr+/dLC/DC0mpab0CdOuW9SWuDdzUWIr6VAei
Z3ihbuMU8IyyxNtPWfJALqJsw/pp9i5x3Tw63W5OtOqqo5uZw6nJMmSt/BxRXhYCpW92G2c4bGb6
FiAFxcEM6/Hr0NZ+WRfaM+CzimsX4Z+A5GRWf5iNTPoG6laesR26NTONdG1pGkLA9BRNLdSleFV5
ttTDNlFJt5FqWA9geiUH1aI8GMh8B4AFvvlFCjJm0+XhqqHUGRoDSzxczf8oy5jM6T9DN8p3HxqS
gmRIrQpX9L+0zE1z0ZAUVQZquLH/yzDGbmcjaPcc123xlCJU0JkOsEiivtE2NpAJd8SSlSqtnvVI
vYyhTZSWfEOOW7W0ak62UYXPppnGh3EA+yYNA8MIkYUgT0Xj4KWuLIYxav+fsi/rjhPnuv5FrAUI
BNxS1OgqT7Hj4YaVOGkmgZgR/Pp361Ta5bjzdH/fDUs6OhIVpwo07GHnTXa9okaKeWN2XbrMOFEI
XBd3h7cX3EpoyMlZKXBRrNKqVrVXqSdArux1MoAwm9SWeoKnLo4oRD5cOxz7I/jyrOWS7BnwRc8g
OoqNnavqELRZewdJuQX/q/hK/L9liISnu7kzzGMFcEXRzeVzDk3GtV2PoDrlfncEgapdg3Y8PmXS
vHO0qLIv5Dk1s7p0XSnxMRXP7HNqrUWVdeoAMeGZDU/AOVsbztspXWXV7Kw+11MlQQlO64OBydkK
6uX2nT0nfJvY3gLBCr8APb0sI0jmFy84gDjV3HN+jpAQbuyhebVnx1nVrsxuc4MFu6Fzh52Vaf2u
xB9XHcj/34Tvb9q2L3ccWyRR0oLrkdpuCpeayqr3XJQ7irmaU0UlpktUNYmBRUG68DH5zmAZsKEU
CimACiCdDwVe+G2BcAUdvv2gn++kU6Ni8+8Yff0vdWqmRIpBp7OAraTvnzJvwKbienRNiOBNsf4K
9OIGHoPsC+Tr97b+TSe51+ykUS+AJATqGeABsH2m7EOao9Pi7Lc0OFoAhjhn6wQvzt1sQmQmY573
6DnS3XEbW5+LKf3HbDL1n0SpCAoe/mNvCGuLuWEcNbPlP5o93G2GWnZr6msWhblxu5GvqW+VtKBb
wGBoQ62lxDSka0q4oum+LsfUNgAgd0utYOrxaJ6gikzVNoBgJTeBOxPBWK9Z7RqrPu9xvOpkGqyg
T1pty/y7WC+lJvPqA1dpWDBkjo0dpVPiuc/n7lTPNYMuB3sGR5xQZ881LFq8XzLGqg3OVdJw1qBp
amAdyEMf6hQE/6YLyeyKJI9YNW1G27VuqAbLt2HbwKpiVSgFuUnd2r+3Kt0Kc8bgg0WWzMZNo+Dl
dOnPdAb2m/Fceh9dMD/50hXTx/6/358MtzInczc1OIK+NLfAJw5P6VgBrANdEZxRLv1TI05uEndf
y2aZb0plfKNo70DSx865E1EVLN0cgm0535/7ZMu9Gof4dqk6/uBAfZpGLgJvlfZJJ4t96cLEQTv4
VHX76yK7HKdtHjyaLg1YB0Kmi+rG2EPki9KVLX9lll4Kua/3cahKKZdY0riwQBOYEs2t80JMsNKG
R0FextWWqr4/3MtBix+6k3urs4hVFkB7+ENWyrtz1pz67i3scc5jUZafY2MgC4L5+T3rfSylGWp0
R8qi6j+zqHPlpzdqnrZcw/YvXzT6ev0pNpZA3bK2gIPT+7eSvqTn7ysFO/rqXtr9wBuwlYh3Cw17
zswEE+A2FDycQET4AqT4PfDr7CRTc/kClQAs/9KSR9TYL557O1ZLlA7gvIIfOpjQiMV7mFqnFIg+
LLeS1ZRq0AcrGmDHBBwB9VAupOWjBZyBLSU3heseSz69nIfSt+3qwjm5vPrftz036owBhzUfbu1V
Pjz5ZsM4/yPoDvr2o4SUvFsXw4G6/ukzjPXyQvnwol8u/3x/qrNrmdj7QfMwVOcNV1TqdPXfY1MK
IRNMMEFj1t3+v/r+6R51h99BXZTV+tPNOdFFqEvjKwAsjR48VC/HtMnrs1vsk6X32AT4Ujo+f17M
ysRx3FJvlfQhy9NUBZa2AdsUHh6hJhan93QB7hjO3E6W7/osBwika9IDg8D/qXaW9L5NYULowIa2
1TUKYRcIa8IidqAzjkFENhqg9dVZFCS7KudQ6XTHZutMufdWj/1PiaOO57nsJI7F/PmLEeBzVKJq
bljvqm0Kcs3VZIHOqRYwSXrgY659jhfHIPryvnOxZh7K1vuaKxOuHFaSf19UcGzhpZGE/3U/Gcvl
S1ZmxbrPmjbK3AEKzFqMIu4WPPaoCMeMN+hwik3AvfqKLhSnEqvSv/MuzVTy3rPPY3UsU+sa2iM4
AXNWlkzFLbfhtp3AfWIHTF99O1TMXg2N7F7h8LjH2y74KZvl2LSOeuEeDpZSlcCfD9sze3OZ4Gdr
psm2naoNDuxhXKwvliaNjK5hr4uh9zBv+q1hKbJXCAB6OMP6O95OcXz8fYxYb0KmQV9HU5Wqk4BS
wGnWJV/ANK4enB84IYcxPcUoJQ2sZWsK74eY4hwWa+/duhp7Im6nCRfoqjOobRgbpF1GD4ClpIHp
Xpd4pmYQai+j609CKZVngWb0/nmoR0X3vozw3q2IW+hmYdk7A8OMG+mPEcxT7R7eBziPV5h+tWox
pVglPpy6TO481T0ERM3cjW+9capvEvAiqEZxfGvjW9udNoEF8x/ovXlGiBVLBiyfbe8pjy4cz7UV
M2GF0ncVckRVNhssGLzVJSeb5mWvFiOHbhbuRg02TKpPQRxszjUa3/aq0MpVf0M3p4/RiPTJzZfk
6pzmd/POMWEUU0ywFQxHLxbXlXMPY3SB70jy8WKoaj/4w3L1Ke4XoJzVOcP8Sneo3MGEQoJXi0iO
AfRA3kehQYHm4ps2yXh4aYBQ37Tty9g5LRbQ0Uvl5NfCdKZTKgtjlfcF+246PwKnjV9bbsm118bl
FQRDbNiZ53Y4T5b9HVDdY96N7lehWLmNoY2G06pKPphsfEn1CNJoodysBDxbVD7twa2HQH4/imco
5G/rufkLi5J7BoWk26wZnNt85Gq1dPaySXSVYkpZ81Ys2AgZlevcUrJhNeOpyYst1ZgLwK41McjO
ijE+gPr06zIHzK00gSo+UIvz3kxVu52TbTY7t5+6Aej7P0ZZMjDrwUjEXT4Uz4NVOPPGztZvXalF
UScqliq5y3H2vKE8k8mf/iLUOonn8QB60njw9AVOl1gaUBE2GihSe05FyqI6tVPp0v2cc2m+ZH9o
OY/54U6XO1PPzze6DEclzpaf8L/lsXcnMoevL+TfM1946oUTujjVPbdUmkn8gTRcOEFyuuScmcQU
TK0a3OH/3X65EZVoDPZ+n0urtUCt1YGRwqrpQbaoZ3z74O2c7oW08i3LzfKrF0DGKsnLt3/NmI1F
nDPmun108AraNUUA0YC5G18tL7i3/XH8kid9fBVABzsCJGR8ZUv3tXNM/z5psNT23NZdUbwuxOvc
5c093CL9Y8cNtaJxFt79kK7H7ooYkvcVTH/PcUu6UMwuK3E3W8sLqE1lCCXP9kAX7730p5hXOQO+
PzqnKOq3/9gJtPg/NgId7tsOqLlQgcYn++TWnIN1FMTzENxhNtAfg7bLT/Aayk9UgoDVr1IJbKiA
M+2O4v8zzZZvYm4hZ6eHECbrptAv7Ry60BhIirY79A3OG3TtEv80mgWS9VZ21l/nNJhyTiGlXLpZ
PDejqoLu5qeGS5VKlv72lulirj98FphbVSuA4erIV3a9ZaDWR2erAZh/r3OlX+h2r+4F/Dsby72i
i5UY07406rWlXewpJMjpnopF6ZYQInlvklnSX2VWxBjgRGFXJ/OV6KsJ3xRdpEsqh3RbWcbDMta/
QhRvYmebulZ2aDEvgQAQc5tTb5gGEMLyXKOQMsDGimrM6sAFbn/iLT9sBfz2TtTaDSYEKanOYDQE
M2UYiZ0HVLJot3kOAY54rt/mvqxvRlHKpx3zkvqpwOvuJo/tt2la5JPTV8meQ8IdpldobJgNsuhY
pXuqtuw/uJuW95kCaGNXwOamaeEC6NHno/FAmeWQAQB6J6DIGw7d0HMgCqv84JrOY13k5s05BtRS
ulWNhNhfBgXvdZ8WZuTl3IoqK5v2fgEOLNgEjphXLvR2b+Gyym8yPHqr2MK+xgj8iGEoHP3oRrpI
g2W3LJ4g2DiCt/0eZzFAOCLHk4diSwqD7xBnPl1YzlmzuyS2dcmOMWPbuNT34GBShrKwoRSCqTxQ
HNXXJMlQkr78Cp56viohFP01TQMci3mq+4qZ14+AtREpJJ93pMayjlxAguBmGLRn6WSlY3DjM9YG
nV7gULCOHLuFeQ/tWk1t+qsPjUOay5fYp3HAWTPWlAd0irsaedmseVWqUyMBAh68uIlw6DudPlzk
pM5VSsHmXBM5ugelUN9lwtF+2PfWrxECr+DTh3GoIySefus4mpietnrwuDOSlRFYZZdtGywyoBsB
AQjs8sThxCSkqAC1vDGwVsBFBTsHJ4IUpwvF01ri19aae2EbvhP6cZUdLSv4mVoOeCVGne+cwjah
atia1xKr4mtfZuwqzpfNpzhVYwf/ROh1jxF1oEuvu1IpsS0wy834ypzA4YNLSgZmYxpDZzadDVg+
Sn+TAjMZVl6Fqr6UcDhatJWCcTpHqfihCbt50EXPAEKg4JTbcygnMOUMQJnvuwb+FxDSUwdAVq37
0R/F9ThDfbUrlnLV9pCw7wIQ4s91LppV7yTjLfWdFDYPG0jah01T4JBS2O1/QAe9f7xMbBs6rCYD
eNDntu9+eplgPwA6HlXp3rrzrKCTO8IU50iOn0Hcd5ENxC12zKF6IVvbhdlqlWM6CcULio1OsqkA
MwXin83onKtxb+F4ak+WkWRd2TPGIAWn3shakuJUAiEaIoJmnMIlbuEMO4IwC4GqNeRVLGg2bpp8
+v5BMeUspEISLL4mo1OJLmdxlUv9klNh7QuhWADrMiO/XbQbXGYY13bWFLeWriWoUZvt9uzR4OmN
nZn5uU3XOsdxt76XLyuj4AGeUcYE6+oW0Iyyzdctd9RDVXl2iCdg/026zXEZsGMK/WHY82TjX9Cx
eGIVjE9iE2eXmAoN94YVF5tF1cbRytp89+8zA+cz79e2be77nAeg/sJxyvv0fwkdE/C++ni8q/iA
45wwVXC1VKO1jv18gNWC8PZlErSwjqzaG1GzJbLcUnwNXEOEQdDVPyx/WI1wbUlCBtFcqbL5Wyol
D+1W8S+Jhf1maza/ex5ciEw/B+w+CBgEQ/MBj5154kf8fLomKqoU34pEHhwuawBKvZIfz0mQ0h8h
04j9R2MKvsnMWYtCyJdkYHjd5318CGyju8VZKmB6BvbI60KN0Rlr32rWPvZh1LFJNx/g98z7+u9/
RWb/85XmeA4zsTvveib4cp/o00GikqVtneyuy6FQ1TUQdh08dR/LEsBrN+lvgmlQV51Y3mbev7nc
YX9B2VlCnqDM33o/yZ/qGEvv2OmKm6kxgx0vzXin/C6/Mf1aRRyOsE8TuuLPHYQelHF2sem/Ga49
vFhpAEmCPg32TevZz2OwGbgcXsQk030wNsOasgqhHvvJFpjw2DBhteGDVCqurhMnxV6+NBfwHrI6
qoK6eihh4Xld18NdNwXlA8tV+dD45rpXRnJHNS5MgY1eNuwHnRHgkbz1sLMTUQdjkTB6kd0dDUYd
PFdDsKHRBP8UPLc1Vsl0ZXtdgjwF9j47Y4kIW2SldRVN0jc/IIeowYBSle7gZ9t5xuOOu25xh5lB
cVcIM1J4+8NPzVfJqimK21wAJU6NYhiKuzKB/4VpY48GyzSkGEEehzZIc9tcN1MO90ZQCuOg2LBu
mRPsViw4VIl97U+AHLqd7UOQxg/YAAkCPY6POdcuTiV0uXQO3XA22/gAnZPn86dJl74+dWULsuGg
bn+JlheFv3PqBscdrcRMZLChJ2658XWtaxS6XP4UO/d97wY6WHzFfRFfscw0N5IbXpgLO3jM5Lhy
6hpqbcpnexM6S1EPv+XnbAaoR4Itf6K0OoUikI6npcn2sKrAV6JUhwsEiABCZ6yP4wFzbRvTN2qF
jG7PN16cFWC4108ys394mPXdVQM80i1HDitineo4AwLvT/GyT/4Yjz24N1hwq1+RmClpm5osg09G
UtycdVShtgSO21hr9gNmZOFctMFuSX0J9oOuk2yqUQJr48AB6Rzz0lRi27zNItBbf8B8yniuJnaE
r6L8aRjLNQSep+cyF5DpdXuA4To/xSTf7TdV1pgPibKLENLFWDDa9uuQTd5jIAYZtvEYvE1+Fqku
1U5CXQpvsCz4lgSAOS/lXDwIbEau21jap97sILY6xmoXBH52kwPrH/kTl/vSa5/LCkBGGHDzq1wr
GFKJYn4iQdydTAYc9d8NvLRr7EjpLuciZVL9wzgzXO/5zGs8Zd8T2waATGBZVjktalK9BGq7uGrh
44giXfoKBoCF5GCbmm2VRp3pPEEntt9ky+Ie1OC7h6wR/EDVQsKgLbzUc8NCfdRJ58z3Pim1UPDS
TNXe7bEN1710VhXsLL0YiRf3rWjL6obWIj8yEZdPGbbMboIAIiE6w54YjNizTkW0mGGFP0eAlhvn
lY6P/lACKn/1n7lTYVNP1TexLLBHfnI4PJXGA7czuKIk4LbTxTFdCzjqJvlVLzRLqqolgtRef8q8
9PzUfGmgIah6GXaR8bz69zdR4PzjTcR8oIn07AzyKKYdfHqhBxALx+l3Pt6lWdKABNBwKMvA6f47
RE6iRhvHKFY99KUXPC1NMUf54howRrS3eIEloOrj4vjNq4TG0d4T9q8Qxd0OTKrOnqroU4MY6uSA
TaP7T3Efpjs3sFWKVACLDBqjz8w1S+0dADBY5knwg2KIuTzD/3vYTMBAbalaeOopsLrg1mH5cF95
5nUatM3zmAI1sIhyWVO1Sds+9AEIv7aHZHzEoxMO8Ejr4Cx0mIcC6oiz2zw3Cjz8oq75FbW6+arG
1PapH9IBMrLpdszxBa6izFd3eZbnW2XPMGeBhIF5lZfjdQ7lvdsSBuTnywBDs5Bbw7RruBRBWFpT
sId87ndKOcdSz3n12zqDYIxOKWBRuQOBqQ+FHusyoHCHk9fIYmf55kM2csC0UuM+40576otaAP0i
vBcjw85t7UHTAnvd812Ru9+YnfovCchakQeG2GFa8DjyoWTSLIv3AtEsd+PH/Qbwk2nFbQgIjQn0
hHp9oVIiwHjh1jJuPzVQMrWOOAnaUo9PA4A1VIZlnmEb2nesfWYv171mX+JvbB0HLVtB1XNprDnQ
6aZcX2LU0Ok8KtFFCaV2NhxbunUBceH7KV+ae8z25D4OYOnrDzPERdUwjavWLO3tue6W48qv4IJH
2QC9jjtZ3kIBEJ5mwOVCetdjwJT0aXVlJa27O1fH3pHHFjsH0PHVSVSnUhALcH38Bi5cXqNlfnXz
OTO1hmXX1OkSBswy1nEqpmflelsC+BSLZWMhOKZ3TZOPhyU323AMIIqCyQX+B3PDu4bkvYUdG2wT
wBIn++4rsU0FoPA492y3HcA0u0BV4qtslyMlLGNSgmwOf9hLz8xM8i/gtGH9mWARNLL0L6vrnqtR
xM+xGFtoK7rsvvUgPwjQwnhivd/uTT8Re+wrOienXNi6hwbHl9GDcqE7Nc1Lhv2IZsSigwUP02LP
Wwmk0R4gxcgdluq5TQB4Wep23oIt2T0XOLp0fXP4NoLeE5nSKq/MtLUAg8J+a1sO35RcWGgCMIo9
j2Rc4f2LeZpGbfV5ndqR76j8Omghtws89SEbRVBdgWrWt9gOoLasaxI76h116/mAMrsppCZgWWYE
OMXISpxjGTcLjJW/jTAgXE3MHq47GyLrXQm0LUhh9jfPmG+r2DYeBAii+3GR1cY1AvPVy4+G29nf
ch8QkLhfVYAJQoUIv6uzbL835sm6tUUXphAKGW6pRYwwGX7lcZtfFWmH/LGq+I4tFmhZeP2uJqw8
Jhh+bbF2XfTGrdcdZriTdz/MFMqZBtRoV4NV9FDfGAT/Qu1YiCF14OVtt5RJWOJklKsMB8e56z6Y
1fKjFr6Ag5jgDwD+qVWd+MX+3IiT3jVQJsEapjL8wWJ+ua+6dloFOtnNDHlalIU3HWqe0xb3HHIC
1JNCwIf8+538AE97Gsv8X3ei0TIom/6vO50TBCBD7/8mGDv9cMFLEYybG7uGV6mjLwagiudSDPlN
SKXqOl3O9UvSAirkh3Q5r4a5yz5EqNeHLIiErs6KYXnrPnBgKtdS2/liaQOWQZF87RsvOfweFxkz
HhVmbH+Kd9AePbA6rdZWm7zhK2qEKW/gPOHHGDU2nmWPdV7QZeqY6ziUIeE43GUv0GKa/xRP51Hd
d0B8nfMHLF8sHJoCXmemTrIqMScPMxMA0wGmsxD3sROxsRwL+0FUt6ZhOA5ThZcbFRNyOumVAHdW
1huKsaoQv5rFwjGI22ZQpM4+9js3UDpdWha36wZmRmCRwzuFYuccskI537Fc0m9w7C62589CmS32
YHEzsEW2VRffn6FCeDN1CXhHLQGLKEYXoWFIl+qHmMi2yWR0+xLmK9B6fO1k3mKtFnTPPuyQFiwS
QYtpnGs8+WRIcacv2dq3m3xXmm3/HLQeVtTYLev7brzFSfw37Jj3z9IG7iK2nHhDnZpxeRZq5vDA
tet7a+Y39dBlwP/31UbmYrmii59P827CT4JqaYOj3GIogd5WMF8GrLhGgKJQNkLdn9ivjhSsmgB6
U6NRROdOFPRZB117Gg9v8XrrApg4T2Hli1drseobt5ssHB/CGwnSACxZj1CZXQmzKmEYiebLBUu4
AGu1roadTuck60SOVpT39QgJhc5N1hO4uysJPdgo1ueSBVCc28avjj5wKs46gMfrgcF5xVlTM8ho
oDcZn6OjqJMHSqAOvvKw3VMu/TruA3dret14Z3rOX3ADUK9CJO3KnI3+RBoTQ9XKaAIyJuKp397M
yntt3MH4CgRfdvA7WGZQtQf7fg24AbgQMEr8OjDIBsTSAZNfJ7uLuBmDqryblyx4hAWuq5NowCpx
X6lGA7pmxVdUtXG+fx6QqkYN8TZ4U4c0KIX0oBKMmTulxuCxcq7pzr9/yinArI0G/fQpqQr70fzD
pzQZiCSAPZ4HdEAOburk6fdPmaVLvCqycoRLEpbnedW/TYVYNrRipzU+xan0HzHVfO566Y9nLnxy
XBcnBoGcoRkBZPtgNUA6DgrEnDlxrkSjUmCA/m41xKRN/8rciFZONdYvk8edfdPFXtQUbfOSD/Vf
gMPgbZzN821exz8NiPq+1IMIIkwM2Z6qOzwaf3Ud4xzrU90Vy4G/3EGoW8hPTXtIvdY7/AGsw+Wy
AIN8qJvR5WsK4icJfXwqpr0pWxgi/Z1vWYAIxT22Rc0xYxBI6FaBAd08OMwCaVKFElu/V762dik6
/AyOePpDi12ZVrJJBOgozRxUW1V57Q0YhdUOYp/4TqQwCg5xSt/d1E3Z7CYBTYtUU/fVItAildvv
gJYvfgWpN2XnIK3hYZyH50QaQk3eAumAFKapEza36sK+E1XdPE3DBBQszKIzbvF1bjpiD4+XD/F8
AdoK8A2x5zq+YA2LRe/8KnSc8geeNQdAYfyQ1EZ74KMz22B70iO9CJDOeNzhFF7LiLynkB4pKyBs
z0SPmUMI1g6U3iMIV1tbIMp55OeWH2Eu1N/2KetvQYPsTloWLw4yGNJTg9/DaKEtLXMnWAdJwMwS
beR1MLHMVH3sS1niDaWLY91Dj4bjjI5izlyhucGfNfqQmcbzEbTtZUfNcuFgJ+jOn7NHXwwrbARX
UVJ5uAO1fyhSJ+puSQgBzPZ3x+hd4M3meeUs87Cj6uLNNZjXrhlStZIcJxD+K/fc/v5TPmbT7hdz
9H7lp6XKVgD7NzidWmDXvhfBvNwkhWNAkTi9kSxYbihEF98ByNYH/yO8xChlsTlAPRDhiqjh0g1P
xzjE1zbYXGKlHlRV1uMASdLDZaReSfPGhmwFHLqT68tAbcb9Y4at8UuISonHBJy22Y/L0BR3OfY1
F6vtV1RdMiD9YOiFx/Gs3Pk8CrXQDdmooQu9M+woRmPRJ6znbO9BZPV4Gd43S+M6xerr/c9CmYJD
nChz5g9/KRragKfOFieRC4Q4wNk02yQ45KUAOAkEg298sfbjlMG0EYpRq6FLlh9ZbWQhM6AOYXmw
KPYAALpNfRASps6AuB3OHo6d3Teb1MZhifSnZiWbbHkxB3bfdPOU4Bw3BAMog9YLh8JEXvNnMBRn
CAhY7t2YS3vDJw9Ou/UIdyhV91sDsJRb1RZZVGGpZdWO2pYjPGwce8qtkIqdKrc8EPLqQ6zQOTNE
qM26cq4ordVKTxTHtne9MeHHgFXlsgp8KA7jAGkOy7ozXizhvsaqt96WvDtIb16SEBsR2H9qHJg2
J3/1kDmAZs2YHmLogL/FY/UaYOH22kNNDyj41L5uwT00NcnXM6oaqIpsCHui6FKwoO12y7w2iqU5
eA24xK6+DNJ0/+Ns0GH/kBVxoSfCOQR5HS+A5e+nk5C0d/LcWprxtjCxqWRrunk9QKkilg00+Aaz
8LdDle3Sno1XfTPAx+rSHIslZTgW7awjVloR7AchiNzVU6Ryc/ySTlzcz9YLltjjlyGuxi899mFW
bluMO6palnKv7C6A5oxu5dCI/wL5UchRpsGJehWy9jd5Z37FvngeUkhWZXlvu89UofvMnfo4aoon
QSQskKdTwZqj7PumDzvMA48+NhaOVMp1S1AW97lbxFuqnfOoC9Upz5vqV5mOLb4UxrypBQTbaiw0
X2zmALghuiccfgyHrjRnbNP71ktizG+u1Yo71qTNzbxgLeVMg/WSq4mtWjgCXIFOKB4LVu1oHBrW
BIx0G4+PXnWY7MJYNvkCjfY5d6qjYWDrvoUregcVJOtEMbpUmI/ii6v5ijr53I9aqHMlmdGFundV
BAPsM/WwdV55u8WDzecsFCwOsbUxy34IsRtg3Brt4F7JBP+L1OCX35MFCFw769INq1y2D5ycfflD
x85i7pU799isrNn0GkxvQRaEbrNk1wSvbbRYO2Q4gt3kARN6gdxSA/RMoVYofOxRv2NxqeH3QaiR
B0P8eZCWucWV9ItXhnmlAtPmaVgAssa7H+tv/S7X8VHHJx33f4tf8qGY8yHfnhzzqV6wJ214wliL
MTiPc8mn8XnppPjYJY4BXReO5YlTbcvUnSGj5HrWhvjgZ9ty3ZI607wnrnfRjxAAHRh2/pKjk/r1
U6fSeaMEs/dVWqf3ZcK6MFNu+faeEXhgG1BGjHXnfWVBtJ4yoC51xCbIv4whWR4lShzzOPD2NAEC
5BY+lnp+VKrqK0Cm3n6yjDFd66rQaYocnt9TPsTIFPq929n62cfCYR3jsQ+XBddNi+jsrQaj0DrK
gY1dJ+S9JoymvGmceyKGk9XakKnyNtZpqU4TvXJPEGNKQNLPgxkiPP18PcugN740FU92oOoFmAwu
tXHwf784vncCOa3bXuJOBX0ayGcloNCCDnfgjYDwYXdIW80iJWHOJNDMU00/5SQCSkGqU8mXp2ke
+QnWPzGziut2cdl1jlcTBDiCxIk8uy0iCtIFakRogf+KO7bFdZJDvIPiOGqDlofuINi4G4cMd38/
NaQlhDUzF+c4OBZuw3OZwqVrlDhnnbz1vy855hpyju0IDmZqCQ0Un9shWpjJcdKWNS4EElFvjBEG
j3ZshEBEQsoWQvHgMI4qXHzDX9uFhDUT1alpnOf2RCU8C4crP1CrjFqpAVrNv1qpChj7fcvjKz8t
gO7K9A9fXyo2aiJKPJkrwJjjiIKMy+x6rANc8nDCWw3Pf1eEWe4U7QqSP1AfxGKf/FOsxalAnpL9
lqomQDZXNn6CYQrPkfuYneJY9C00TsABvVywl9hEVewWq8R4b+5FD55os2ByTJlUP5cWR49RlQ/G
mLTbAPJyhxln7ZbElqAHy4+EHc25t4/VlAHTRUXsPchINtaysuENDCT8pb2VzD42gEqGdTya6w/t
kGf6u78U2b2XztXuQzN1/FDHoUk4Qbv5SrgEtte3ADPUPn8YuiO8v4ZDEjg4JHof+vwpRwi1br2J
v3zqQdWa/iE4f0nWdtUmq7kDMIkxbocQ1rZu6MLMIT7lrRP2qrbPIYoXnp3smxJTs0tDq1N438n1
IsF2883F4YAPIehVgRVm8wgBJj0yQO5N+O+nZ573GSbLfRjSw5nZ5twxrc8wWSV4YXcAPtyChw3C
BSwdbxjwKbvJ9SfMezmseKoliAqny7+WAc6iBfTPfiYwsAP29q95HJ4ciyfPtpWIaBrwBExYWqxE
gZ1sZ+7FKdfak4pBOLsLvprK768H5eFHqcPu5ORAts9yQ1XqlP38pZHZ7RsAex9nr7nqM+Hdtji2
vNSoLR2h56vbpG+lG0yqAEzVnHC6BJ39gmnBuM+Y5Ie4L9UVdsegvg1GMbaYB2jic+jrFVaf/5Dy
JyDa9XdLOQHcE+r5OluCGWQGNq8BFzSe8H0+joGf/zCSFhgtgz8MbH6YeVqpO3ANpr1rzZC3zIAM
iv3SAgR1MY9BFZjHT1XIBi3/AWiyPwOaHO75FnbSGQc8wLFJl+mDrF1sKXzFMa94UODkQSbaOqbT
1LxgLqE2Q7CAp6Ky5sXs2TqpTOuRD7M4ws1oWhkj0jyNnBCAyJzmwATBF93detl7qrSb72bSYi6r
QN/wFItGZ7QfS+cIjdXuBUeyB+z61o+ByqaDqDi8lxbL/4/vp/V/pF1Zc6S40v1FRLAjXql9s112
2W7PC9HLNIvYQYD49d9R4jE9npl758b3olCmUqLaXQVIefIc0/j0BbU9DwxQEMsBqYPhW/onVino
D7tRGYro5lXNxhLJTTArQb180T1FurXHmY73KsCrcTSFDYADZBdfI5CurjvIOhxpNGHJIWlk/TS2
wKnrqNOiqGbqpr0MQcJyEyBmeWitKT9HUO1e64kef7O8KShz237zyqjeAuHdHsYIvG5aUr9QQKlj
R2dBSOwB/PT5usvA5V6NfK3refloMbd4bLM42nulXq4WH/ZB6crVe8hKqxAakH268m0jezCzuNnF
XmtAfhA0cSCK/04BZVZIFECXRuBDMePsszoxt8jPjlsw/MYBbkhDF4D54hU0uMCAFMx9A4nSBq+9
OLHXQS/vmRAechrJXlwdFdvKX/T2tGF+Jw5j7mTHOh5RQTkeufphyqlM8XXA3o9Mz2iKrS+rbEek
sHXUgh/KBe0AhKjcF7C9OXhAv0rwBJ5M/GPDkX/zfEiebmIL0NRQ8WImbvh98HnxGBftQ2KAkscB
YUhQVVy/tZPG1n0pm/sGBRs7Lfb8o5iS6RTVQ7Xz8iR/MLh2ikzAFqKmTs+DXAvd6c/CbYcz9QB9
f++RD0VXOOmzTZBX+3mHYkHwff/n+yaUlv/yvWT4yakaAx03zr/ACNsx62RZ5vENWen8VGSOefEs
sa9ISopMmYLuKQ6hHBUWqXXJ226fj3l75eA+vI+icgXgdP9Q5mzclKXdP0Qc/2fUI98vo60LMbim
Z6vOzP2nrOw2tgKCgLBenicopwemMltQCuxaICa3NCpaWa1qD6xSNCp1ccpzO39EFQLynRKgzTA3
jm1iGneN7cZPGR/4vipFv3ItET/FTSHPbs2+hXURZL2eP4eica+ZEZ1x3qu9cB3iyhzC5AGZmdOK
nQnanA2ZDU63QWKYTNCpRXCcDL/XhWaD+RqWWhHaE+zIUi+bXoYKx0/XCmC37lCGis6pEht6IgCu
x1fMmdjJpW/Y0K6Arc2fB5l4913jfqUod2yxu1aTHKMLJuicdYfWG2x+Qa79qbBBGBeFIEmFUF99
xD4KslqGWX4x8PO3ZAPCCt0EJgOHL5Du8aov5QQMiR4O7VZnPaofHOxNThBfck5GnwAt1E5lBV4C
UNeGhp/H62W8LIzvZloB+2v4fXPqImcHRSBU0Kj/dT/xmqvH2Vcj96DM8uEKR+cranbwek0EFYVm
ziZNorAPlxxt4K5JHUgWDPyxVS8PFfQCQUeKK1DwFBWoTpRKhVxdsAQ4dyvAQQGRtRK6Baz/4WtO
HciWR886wBmQR8qai4hiccSB/7iDUkRxbcJYQusvYW9cZHcsr4yfqCgDXiQuvvMcOG8v10LIG1Ta
xsY+B1CIMTsVuE1vJ+R5Hx2vRjYf39+vWe0ceGp7r7FbHPG/bF/iLnMuovLQU+aoF16AfbS/IZ8b
ARkbQTYcL8xs406W8cUd0xrHeKml+GaHx/FnFSL1BzUT5wdIhVaTNbhfm9oxQcFhj/dWnCdHfDgI
ICMleKPYIk7roPZM0KcMdnPWVVM1THRBrwkcZ+Bm1KR6uiNrDpmQhB2KiI/XkEEAEoxs5nbMLbGm
Xwr9PswuX+lNzR5QnltfO/q+Qbtlet+qoWpwE05Zf1n2amAHabaozxpWtGur5V06ONZGIAn6GteQ
71BfRptjb2X6Wgn5gwr0U23FAC83y2LHorrZztdxnEQ/eD2Hkk2EOtQOrFvrqM6mxxypCFurb/Sk
zuy3iuWLAaKF+kYvTgijEUhwtmc3z9UPJvG933ztEWQYYIZuY8hujFP907axwZ5QXe17xYuTC/HV
aYArDXmavWXhizDPVje5K7/m1d4NwbMw5k24NWrEDCKdXkojEevSMcz7YZLp3igsfoQ8ZHLB0SXb
JH3YPYkSNRDQFUq+tjjJU9+uqs/4tUpS6znOcrBR/WFJnR/L3NehDTLh6aCyFyZIiDYsjOJ1okxL
bcmXgYll8RrPEyQ4erVjX6IpkKZkqH9K0nrcDEhaHCGwBu5F1YvqvllPiqaOjiGIWW4hmptPJYR+
cjn0JcnPMrNY4R9oB9qAW3ovhugwRJ7+9tNnw/Q26kNyMOt82GhxZbzxrL5OVpk8tSzRLyAABLuA
Cs6aKF45shwvOBjLnnBjgLoX4iFtO25YVvHA45EDfC5ObGMzrlbThNq0dnzRnML9EbeQLzHqKHoC
YtTc9b0sDy72WkWpdycttTMIg0TeJUoByKEe+QblS5SPeuRLGKTjAE+//ovY/7ymNtS/XpHW01Lt
Jc9jYNcV4aGbyOE+gVTibCk6QzuuzT0voNRIPmrAvhKvDcUqsPhGW3uwlKApoN8A6hdJBUZDHBaP
qDoIsU3cAxcZ7U1uTbe889/aoc6//9eADPg6lOwGbmGmP3Bie4hrHKGD4gaQCMPjZ7PMw4se1cVa
pmn3VYMAbK/l6Q+vQeplwlvWtSgH8BQMwIiPeZnc/BxVkq0V2/ddqDuB0XQONh5IriR5UT4XcWTh
dmnzA5k6dLzX0L/ud4kRVc95Fqa4eWfRlkbt3J12EJsz1zTqhpCM6XGIuyoSFPKXuRsi+YNHYYV3
avzmRon84Vh+A4tp0Ie5+wNKqUA6h9x9KgEt3I2gUTtQrM9BJu4BWvgptgKC9qlWsb2K9f3a2/7n
dyn38x4Ux+eWA30tx2DM9R1dcbr9soERnZHofizMp/nZhuTbroKI31Z3RHyrkR0NQFLPf5fpd9S7
NN+hOYA/eGGX15EDUYzcNgpO6rG+pnWXrjzhdd9Z89s8BQh9KNRx7cnJO7YFCWN7tPDouLPZxNdJ
16S/sb7dU6wmi3uJH+23MYFQD2tY82SMhrMvK23PDQP6DWB61EEL+hWKI7feMIpbWKEEwcc2cUN+
E2qemVF8HYSM8SQs+oPwvTOIMuPTEI72BkxX6YNmN+89qXxDpCUPBbftjVS9KHwrTQvZ485MN0Qi
g++uCBqvqZDpcOybmbdQ8YLqeDLgdJXCplgX/+X11v/zntIxfBR3QHdFx9bS0rEF+4SpNZH1gn5F
CfQ+sMbIMLpHwP7dI/WMj97i6/ARQEZV7P8udglb5v9PPmBBkTYAu32kKp9mRU9fFTiRTbqbIs1u
sujC7Sc/RZBvnkb2rNpJ3WWclpmVPNViPddDEBT/cZGMZERniU8RfXP8tOtAeljo0bpALu9Y/bnh
eGM4Di1Dzl8NdO3kYM/0EUMjKNB1QZj/vLg/zaIB8lEPIEyIeC72P85bQthgg4RcqVvTQSpnvN2k
YGpbzTrXbo3yJ6+IL0WT/xcqRlVU9acdkoN9EfSAXc/C2YRpuPpnun17nExW2o33UBgWjnPHddE7
+Y+0CFFE4kQ1SCAzZw+9U74fQ6d8NF3ASkF4j3sUbm55nf+QUw/uO/tCeLaoS7FraIT+kGPsLgnj
GGlPAN20MgImIkvfBzINMhk0EEOvHHCGcHhAqmBqqyDNuX4A9UkLVpa81ZFuKb0HZ5y8B7st2D5u
wFq/+Oqm0y6JnDYA6wotoDjorW1tM7MuZFHjQUQoMGVtAB0deg80P0Md/2aKBVtTiKUuYQnNmy9B
Porrvf4aKU7QKTO2XDPYUxTF2oPfxEB0jtZrzw1vP2hgaycz1eIJQq1jeCTzr5NQjNMFRca+L2yE
ECeUHnceUDiWnUuv/wIZCaAxwVSD41kc/9R4N1vXNiB/wFR7X3i9GlB09CZBXQFylzHZ0OERqoW/
AyLhP5Rhnj8gK4bSInWoRLMVxwao8S173fi1vJSOBlxdUaXPFl44g9wFQnSA7hWoDuyfrPGvbsfT
t8nQQMSXG/YDhCTtXV/n+VGw6H06zj3fp09e85jy/BIXyNCAjORq6H50HRMve065Ab1juJOulxfk
n5pg3vhaibOrJ6gU0GjjRTaIf1EUSqNd2F0ttUb/xxoALQRhMvgor3RcHqSW0Ne90QPOpZDkeBcD
IjuvvfJuqCt8aew6WjvAVOxmmV+UdoCJCvTMSpYWil75bQQ+LBil1Z1bS6CYDLViQHlnxZZCMhyV
n3LcqiBZiWBQJ3RPJjY3yqD4OipxOoxS3ENIOsKtzYatSEc+n+N5PegF/RZQzzrzzqZWFCv6r/Cc
KFtBI007D9Mw3fAvOdB/cINb2k4Veu/oVFBNt/XevovL8Uhwd0LEN6nKNEWyXi8A+ThMCsg8vdKf
gQKsmtXzX2XGzecEVi/s96lDAwUFd2r7g+bwEfIBaEw7Lo71lB+EK95d5B+UyeMEf2+3g7iNjbN9
VGdMO/pDGEXeIwkIEDz9SZpGi682GJXIogg7HK86G7s7smh6nvhynp73oj802E4EPus3E/OPuSj7
Jx8atve8hsxNHVvyS6V51gbg1WzvqHoxCI+dioqJpxIo+vu4DiHcZPPpSw55sn8Mi+oYFfRqeqNW
w3Yjk2GIb1JsRfm2RAXTyRF1zVZpWEGZQh+iCmqw6H62WzuJq4AmzF28WjxzIa15kdlHM3nVQ/mO
ur9MItstQPnigq1JOu5lcsF2Dzp4tvU65OAc1VDPrMDh7nYlO44G3y1+8NZCC7GTUbfK2zDdUBxy
1sjF0DyA2seLpRISWH30EvgphGzbaZ21QE5n5QFaNa0THpdQchnHXRjmPxaK8jrBERGoHcHlqF79
aWAQehHUrcmPC715O+6sPOuv5GnDMD390zoi+tFNYfPqmRN+55punDirmpcWRdMAH9RvChGz5/6Y
bx1l4pz53u605AmqFQVEBEwjGKRXvS3TGd4SnyDhs4tE8XvOPQlgMsRCq2gAklfmHDKlJlKri009
ilEzIBA3bSmO/Nxw3QB0lHI9mMgucC0Mn6jXVY0295qPXhXz+DCFLni8Il7s06atd3hDsV7xxdmR
6qTrm+YKIH39MlYTuxPTlIFfDefVTm2fLdFywE5ZPs8EX671GvPbOIJfRn36T/+OxaRRU7rJfvSn
SzZV5hHIWvPoJ6ASW5VNgRePjCNzOPVhgrM5jM9OJ7QxRLGGQjjO9vuEj2WYlYLUbex+EP0Nce00
yNoHoI9ttwslDpHqfDJFnD7YHlRSNQDqRxGVF2pakH7MPTKF2UKVWfaXT/5PsbYqg4hRh7VFYciv
81nT2nun7ruHoZXlijuDBY5zHt6sNtzRbbQTYb5jjQi3dLf1CxMQRlfcwKGfXnKow8134WV64g3h
DbUZuzj8WjBjfMRhtvXs4b1Aq7Ln9lejUYkujHDTzJ7/CLPs7stYsQ2gI6g8ttlL5sn8agCV8ohj
AAl1RMjGkElNpclmxbosVLne7pF8mDS6ON4AChR5ucEOV32V4OQ/jV9KfYifUETBzwn5PRNH5ZnV
rSO8xYMMF2iZcwNp4xb3wBHnvGFUrSMzqlaaMnWZaLuhYPeQU0YI+SjObrM/2bn5GmIDfKIIWnRe
Ti3/yTdfDQRCKNoEK14woaR3jzyJPFHT8AmMM4ttEgPNYmuGfI+UQJ5tE3f6nQYX/7yCH5YrHEt/
RW4WIo+F6B77LukeJYDogZ865ZFMoXvlg40KSbKoga5Hvfs0y3Lb33gMyLAeDHiQA6rBE75zkSzb
AGPoBXWRcOfOsIZtoo3DUeuaTh6Rgd+A5qe6pm7BnhTGHukV6/nDMnvXnC2QZONf/Ku1jP1v80pR
68g6aeAu0c3kiwcFy9jqX7vUyC9ZDHIGcreAAm8Ad4aSsYpyJv8Rmobiip1T/+jy7kJReGlle93p
NCRhEAUqnQRIgRi6Cu9L23rVv9pa+L40qq+yJ1OT40m6eXc3qAY6yCFK8KFvnEW1buDNXD3Je9be
lVADqY2oPCj5QnPnd0hvNV56oYg5OIwycZK+vy0mgGHX89x68nDYbiQQvYx1E3DLEVzShmauMjEZ
uIBam65fgKNlvvR8hY8LUkg+NC5e9ixth9e+XRRFLg7o8uRax8OTg6pl1Ggyf+8bobOWRmu/Dlav
ryqIkxyhK2i9VuBRpEnQTE2uRW+CVfOLi33B3ui8vcdQVYz/UclOPTbec4NfjI9M8zShiE45I+q6
tXkG4KV8n7OEf15jtosw9ld2Mo4gu8EatCb1rCwHqnOZvox8fKr5gksI9eZlqTuPN73XnXTUl/nZ
nR/a2m4hhUpU+TTRR33y0cAn38f8WhV8UwQ1QKs+RiwFNadnWQ9srKoVeB+iHZkm0C0PZeSWSI52
HLxCCKHGSGVx8f1kjywfqPfIFzHzYJo5O48evoSBX2bvS9EqNUQyThLl945fWlsRQ9+ij+L02td1
gmJYqqxmDSoJDDBbqMbPXfsEpMAcQX6lPnBnZ/hjq0nUkD9JvtdT5Nwv7j7Rzvbgj+fFVelQBAWQ
EJB2tTwNSFFA3iuNq91yXb2qnTWkAssNKubraGWpz+tMwMwsa9Hnxa+uDRYfH1LnlCbudfln9aWH
yqIO1V5p9xpWQ/ZmClQSmbGFBKUyXVGt9HiYXoyqtE8d8F0rpvxV17EAWaHx4mCfcauwBPn51PFd
DRGyLU2PqwE0p5X3hLoHDxsx1w7Ij7JCd2VH9nCo+jDQrHG413CceI/S0WYF/qB8Gw4Mvo+BDgR4
gdHX2o4GmBqlXjVYz04BqdollvyJi7wI9E/On/wQe4KYmH+3uKMpERdhK71EfIz5uuqz4JYSnfy6
uzNHU1xMC1QjqIQHVWr7a0M+T2nK0wCz1qIY7NPfhZZ/M5NJICoEq7fLsksYCkuN9vNVB+RDdk08
vX26xCdT0lxaNUdKbA2pSRdoVHz2cWrZMUatwGiDiAOI3jQgOglqiF1iQrl1m5XybvHrDSqOURc4
4Yehjw/EJcGR9v08P7eR6YGGWAGuZsM9x8CZAdkvebQdjEwEkZRgtDHNxj2Dwuu9GaO87oO0Ng4j
SskPNECz5+jZ7mvUq3TDN+IT1ybfesQ5BRkxtPee2sZpNiYKHDbka8fKBt3THECeQkzQDDA1fUPx
Nu7JjzUqXxVleaWDdC2LeBeU3QhZKxbyfTKC3srWmwz3M2DuIRyBt19AKKBFhSZXcfXUIIE/aNWW
fK0LDCP2aZgcqckQTYGN09QE9LImdvlBC/SlHeb8tDTmn00a8MOen+rW/SJE1G4X1zLLCH2g51XY
4qPePy5HM5Zgmht3kODxBHCjrV7gjaeHNgxId/qd8MAkgl0D8Am9hsp4cLwWq8Jpm2tb2M0V+ozv
PjJpgHxdswXjz75JvMsEwemjoZoytMDlT11qrJGDXzax6vA4d5ehObTwIhebPsneF/glSk6i2anl
aQ7u4uZe6O02d2zU1uCZim+tY50B9MLBG3WrJAHVR51oV7yHV6DRSIBRYuAHC+auCo8k+BhcJEqP
KTj+nT7DaIo9yNYccPxApUPUdDGDbphg+8Z0UWFEPiozogKkP4eQn1wexE52RuI++lqMTZCcDGTT
awM0mDCpVyqTen9n/otp1pgbOagjhlcRlk99YRn7Dpu1O8YGbd0YevUMlB/uIxB7+W5aDZ4a4PgK
+jRHRbscv2kMuFbp9MZtcLxyYwjw6Poir6Ar1LK91ArwxamVUDtWPUPwCzyAWQnR4h4PFwgz2Oeq
G98bVNabm6T1ZEA+GvUAdqvWZBcqsAMpR9DIzNnqkE9HKWDq2cDr1Kxaj0KR0IMtiiwaoCXGtkoQ
+OfFZ6cGnfE90EAg3we2wtTXXRXp5ziP+pPW/iwKVAhAHhkuavSuTMEjHG8NDTfsJKze/XMcVzYo
jzAlRgbdB43VkXwOJL6SI63AcYwSYvQAmXq7Eceki7H3RR3ucMRmHJQHTtF1+xYyzEegU0ILihJS
Baixv3jJISbhGScKWJZZ4gcoJhorigRNM19Jhoy2sIsWVBN+Mzf9YN51E4rOPvnJzHAMVUDF8LLE
k99x0u7MbLH65CcTYo1IUSXW42y10JcrexuU/iu84heXWJu6EYqpQHIdtFL2JxQS3QP7OOzCtOpP
TDXUsxqU7W4BuhC/2jQO0YP7VqD+ydGTKgRfJOZQIC0YIf0ZrpaFaATSJz4I0/+Y6GdgSgkoZu7S
TIpkhgeOIi/r5idA2GHPiqrjO3oUTCJu9pM7gCfCKgFnUs8Px9ZOrSXz1RBCajmMRA+GvpzvNFnX
AInF/VMWV9OjxPczd3FeSJ4Mr4iJ3YKyQpmQpk7PQMP/IAuwGYRVNdLteEmaLWB45wXJxNn/eELd
1pc+hJYOYEwxyp3BPekUYJe0VEMmNUMEsgSmQkZUPQ3reUSxR9LIyPE+LImGcllimbisvYwuF1hW
GEd1K5jXVp+EYqS69LIC140vY2cZOyI5YWMCZja8ZS0EJp/4TIjthGLjEbyiKnZx0SwyZ+4TxZtC
5kcs+WlJjp/d8f0I1RXg4i6T9oZTH+AYJxYDiBP6p9EOqyfPq24F8Rx8+EtDVk8q3jMdEFmMMcrZ
XCTk3alcdZW9a1psYbBUB9on9OyBC3ylNbMKFpt6s5PGlzlkTtKqoVesoxT9YzEacMfRel+nUiM0
PDsXm5wUzq3R2DPNnD/T4v/8cejTzss4I34Vum/ZfrNKjdpAH+oCfSSAj1YNmdQAR7cK9Vo/LC7q
RSl0medpZLepVZ9syyrfnWQvc2hVWl8t2IrBXWn6Fw039hdf+ptcL5w3rw+tba3lxo7MBPJDeWlb
r62WR0enQ+E0+aWZvUx4D31s9TSCHix2FeQvihL8D9DOuTDPMB/jMrqZTuq+eQwAiVY9KwbDuGMg
Xbmrpsi4Szr9R+UU/T7CfdAD3rowjhbkCF0VMfuEa3codCwkdv+ubkKT6I8V0pURxtN7mF2Y+mZy
NZyZqbk4OkQOi7od6gSa1BiP+YDzuICuC7SdhHaT+D4phlShdyAoRJ7MO/eak5wS8DefJDcrUKZ8
2OQs0hJvn9SlhobnSLKxo6hXaSIV/OPfrrEsZEU4WbN0gOcLSL6LSZMBx6nYBsC3cgV0SAg+5AFV
Hq5rvg0FXtnCVrcunPuWRCV0rJ8S6GhQRD2V9oV6FEK9XubvS5FJTVFdE/MlAf3nY9e3d1UsswsQ
OOlj1ZrxPWqPNjRGTY2n176QYAxcfK0U7qqL43i3+P68EAiwh4tRuDsg3kCIxJG6AoD5NPQ+P7k9
cjcr6gotlGVAXRpnouGnyQd0zpG5v5a5o+Mgb/i1+Z98SEi8z6Vp3VHKEM/+jxX/xWIVVGdywM7w
IWg1MDsf3aboL53XiW0ZJygZ46F77UIhgiSdwPLectDzOMNrXhZi64a6CUohA+dfJiQoQYsbH5M2
6m88DIttBKXHTdI4MMsoOWFvNQY0qoMt5epDEnkEZcWNmqSzD8g6pA8UrxsNoGYm9tI06OA1YV6t
5X53iPIQRFlFB44aD3Xcp0mDxBz1FhMAAgGptyTZkM/0zPakq6aAJCmvk0srHag+q8aF8hRy6I8V
65CbI1eTZgF2re559vW8OaDUxTr6VoW3O1agEMszkhMH8/clUyz81IgRusSg6DiSv1Rs/ctgXDBo
sLe+sUrAZhgJL/7Wchmv4qgt7lk21pcCRXQr3C+TbyDm2RQQIP4iigLPaZf3ezAqAmnI5R0FeAk2
RDQzBJI38fX6Uqmi5rKHwFo7ZF/xLlrexTIu76TqeVYpD++pYKB/HC3oBDi+QdcLGhr1v3HGqz/4
YmJFMuNn0t9NNn8iS0vg6ojk5pfAQbJqFVlTv/5lKOzGep+W6WOpEtHUpBGAmmPruDtKTi8D1OuN
5nfGGr6fLcWENs/Ss+rOar2vncbFPJgqlwPqZCjTIXXfulLioZn6x8Lx2lvvWJ4SpXc3su7bGyD3
IKBNYhnQaKYz94pbzUrG2dStgMG8Y5WZ3odF2d2gdj2urNFje4rVnazf1cAcr5GUxJlLHR8iwHLr
YGpj80RSlJ/tuPGyAw7+QWENzcolbgIV8buQJY3YfoWidpfH57DUOZ6rXV/eTF6rihHI/qqStsvS
5ODbmE2Bw9YTqBDniMX/ObYHCVfP7V1u4+vwd2H/4lp2h4wkyFEgSzk5Y2BPdbKx1D+LiiiXhnzg
xsQfhpyfYsis1QqmWoFCtIr+jGDAAb5whHRfojevHOkMECG6nn9u2z48F4WDjH+bb8ZmsKFFOWXh
ee6C2SM8k80NqDVpiX/0Gd6c1zT5PZxNv0Nwk+9mk1ach9Vk6hkstlZ1VJdrWtALjeqsg2rEN4cy
QOUOP3XYdpWgbcLN2hROeiKnoUYkBZGThjNn+t0ouacqfnD7/9slfllt7lJsAmruNeqZsy3UGV+o
1KWOTR8l0nV+jrtCw8OqfeGqIrnPx7/1/008rVN+rJNZU3OoQSgISuBxrTIOzyg1cpBLGtZEof1h
EYV2Lqd5jCi0yfrzPCAnPq2yzFNj2U5romm5xnJFNbrEqusv1scYfRoPQJHeLEAoHlf12uKaCNK2
9kKU5tX5SajGcIo03XYyzk+jPuUn6jGROSgd+AiCTqjcIcd9cWnAaydgzJZwHQwsKJMdyzXrhvZS
Wr3YcmAKgOrO2wv5qDe2bnuhXiuj5qQ12AiqCa5qqOfVUBKep+n1dLIgnXGYfcsq1GugiIyTLRRQ
fhpYrkEfw8t9pO3Vx1gGaAZd8+NjND4YrvpKoHRp0u2j0Tq1vqeuRV1f+DYY07vq3UtDbq8lQJs5
jX30shFQNeo6k96AnhDUCauxZOOKprJGc6AkolaZF9SZwQNU1DpBpMfFQ894vs8bCYZlWTE2O1H1
C6YxDYQd4A16oDjcjt/jyKSGRuMGtAzMjE+Ln9b0mcCaRlvM82lUxebIsp3CCZcmF/aHf1xfxYb9
5LHgI26Z71Z+tjccow/oqsvAR+ziX9bkuGFvTKVkpQUmN5vNQJXyoBvGF6Dwqk0/F9KH6mTgF1uq
tMmYhWvARjb458iTnQh5ot5sjhMUoZYRzQCJkFFD5pyYdnmteHtVQ+bf+ShksOXzTPn7EftpKpk0
n5bjkSt2oHzyRXrgVZQFGpiRsPdyL6xoYkBu4l+bX3yDHx1ii80RdjpBPwXyXrg349fpWM5TmZf6
A4haN1S9TQ0zSx40SWGeZt/QQ+cFryioYIbagEYaiajLrJmWq/r15oLEognlLEDDTVVdwp8A9g2/
LeNVBaW4Fh8Wu0oZavZ6iIvyvoDc2s4dG3FmZtocEt6EB9Zr1slIO3snDXDE9iBk3ZR+OVzN3gQ2
oMi9W5wwcBGyof9S2jwJijwV32TP7zo5mD876Cea3jgCdzi8uJrS1NOj/GgM+vi91sZvOvOGN+i3
W0EB+gowoHn+KsZneIwr2W2WjwXUnzj3o1fPHwuE2yD6s7P3jwU+ZwbwoYkaJlDLHHLeuI+2oWrp
B/MMhRj3sUss97FW2jhGhYrGLMdt20kj85qnNxqjqBTnIxsOjq0NBdCAXY9rkFymDxQRoVJqr9ll
u6KLkC92hmezRVEMxeNdlh0nD1gGWoMihBKWd0eoupHZCQhBJjhdXa7iFCxah2UCqSD1caXRmFff
fEIyXKLcQIIbAxyn8aspQ+zDU/0aK5YLPQZNah8i0Y5nPig+NGjBf0TYos9WqDzztwPLemDUIa6C
43O/OVOvhDgcYB21tiIT+fl2HljiBMry/gttswE8+Wd8sAfQP1DClo1B6DF8wpjjWwd2VWwQHhon
hRYwCsxNlg1BH2fZVzfyHyYIK/90a/C/TimLgROc1qafJ7+Hnv6lrzP9DdlGFtS+sG5e009rMdnN
Q14zDwB5FKXxWCLXBKHbg8lWvE7jPQEggVMN0ipLXr0kzU9Z7EZr8jeNjnwBd+07CRUFKE1mT4T0
0cvQ2xit2e0THCblLuRKbbCbv/ko4OxwXPhNNFOy1gCoxu9dlvdj6iSrRg3k5nQCXGx6KUBghr2S
fjQykP0ASOIildoV955m3ada4d7YWHe3Pl9lyiBPb8dnHOeG92XrOTc/aR/FMAVDHRc3V4+yu6ys
nsgSymVKc43cbnPFvSC/DTwBIsONzUNjdcVtyrJup6POfU0TPN7IbSqb5JRNTnmX2dYATLGTb1y8
/FtrX+PlHXjXh1WmnFY+fS1Z8bPldpyLIGcNKOZlrwV61+h7k7BJzqFGKexjpXBHdmi5+7SuWKAr
pBI1FO8Uk77v9BhYpvpUGXn5mE84VJFIATq5t0LVYQqoMcexnOJLpYbMiCu+VKAnsBdtTHSLXv4U
pUDloQqc1ACNfpr3j+a8FE2j9VAL/dPXfxeGIr+CkqLplN7R8DX3l2bxIWfugp7uP4XQ3H8R9y9C
GJhbdtjAnv9F7HLZdsJjO5jtP3/ST8vUwxliqNbRM7ruBGbX7kQ9arhrQulLNdQjXyVtf5u1+fPi
+jR1Gfg0leLwuMdh67KyE4HuxTN+9EkaK+5OlHaAxATVdGio9//xNZW/tsCDf6i97i/LQdDFBbtw
OmwMTx9WjYj93/oebz3lGP4u3BiSCE35xlB7vu5HMd7bo5EfcHut9pmeuA+FFHf50J65028hQAL6
raQC8rnWFD1TvPcnzU2DKMb3XSgPxuYo6HBtqxpE1lbmngpwv0OMwXnMorj/Vjvyq8QN7ze/iMG5
L0L+CCGBcRsiRQ/xqD8ar+rLC+NRchn/j7MvW5IUV7b9IsxAgIDXIObIyKkqK6vrBevduxuBmGf4
+rvkZKeioqvPPXYeSia5uwSVEQGSD2v9difVQ+r1RmaEIx5jW190YtrQTAFmlmnzMZ+T3AFAZyi7
1uIITIyC74CzhzI7aZhnqjMaileOA8M7YOfqBxP705DEZOU7/l/Y4fK1Fs3yYj+MbFRSSFW4hmLl
aDvgEz+4bVe9GRNABKSTBztELcs3y/OsQw+0iXVuW/KPOjaaC7TfFB7tFBSNaq4VwKsUOR78HWou
gDASPBj5j2Ipgj8cy30CBWLyLl2R7RcUUZ7h7fLxdHUqYLM4/h/WvJ/jQv7RD5MTVt3gPlatCW46
YE1u4esK8eKc8FoF+GVg4r0Dx2nwjPhg/ih8sdMikJUFwOETu6aQ+SNZkTIye6levtNJy4we6YBB
hk0EeGSDZ7LLa7yVOeNFSHa0nIL2vgQl/6qn+imvnkV6cKUPnhx4PBncLTi2TMt1CBwHG75lbHfY
HwHVXwmp6Y1inLZd7QIvFBwL27nO8YzyhxEbfi/r9/eWgIP8KnhgHVdDlEdsG9TkXMjOAbznlVWm
cxxclyvXejeWW1dsBSq1v4OfDV9e1vXAdm8UA7nthlnSywsNeb4NeCm+m7bwLnNZ9ci2rEBX0HCg
jCSDPLcjCoTxPi9RnxlJQCahbNXBbcfdbP9eAKY35G7QP2nbuuo/bIUorPdWWKcVZAEUD+m2zUBb
HKhSd4Zs+POEBGR5NefqYfLH3xPQ/oFcEo1XdB/NEBu3Q9KSHZn8akgKMuGGdE8JanCnHqADAIGL
5MPAcVD2i2+5AnrO4PRF5Fx1G0UeTxZZMQEoGmnCkxcA6Wlj+EH6IiIv3QajH1+p4RJYcVvLNqu9
4w/IP2vnLj5UtYxOYmh9ZFSByQ5pkxIQgqwbLigIrCPAQaDra6Lum3FV+mxnerhXmrQakf5mjOLs
HqHVBUEyizUDyiKk99AL1IfZOSo9boSB03nglILaGBg4QuAi4Qffi9jJYsEXyjbGEaR7rT1UPjVR
b+16etcjE//ao/r2SiZxMM4PaoJNGwdtTNrZwA61aKyzzgMfZQ1HrwTIVmqV0Q2JK2WJkx0rAcGC
hLpy2tQD8kkbn4eI55eXShVf6IZkjAowfqVGfd+HdeT1IJwpFxQnqxW0MaIdlxHb68Od/H7RXF39
Zlpi5vtsHOVz0QHyewAFVoWOMYIRywHsAD75tSPAD/fXp41SjR633nPgann13h8cf7NmVA7NX6l0
gJqkiTpJcZdSeZd5+Tk3Br/xnkaUtHmzCoL7SL/DkcN6dBajPsMxMF2oqWw5XbLU/hjOJZLCZCV2
d3Ia0gSyvRvqlRpQGNQbUrtIS58GA/RA6mKIQXxcgoa/kmkTXs1hzHh5btVvLe0BOZZ6SJmnYaF+
hPOQAGGOxmt3qq2/WN0Ne5KZEzv6bTIexYC60hv2PBojf6a+AOTig0fvVzI2Ii7lvf3KUk9s7KDf
Tdzt8NhA/YIuUZDAxN91isL0TkFDLQMQz65NYxuei5/mGzLFiz1Rq9QoP1pX0XMRMmpAqJZ33Nz5
Y2aFSGUD16+02oe5itjejqI/SaQbwIy1D3pIPVdNaCtD7FAugJx2tYhW6OHd3AXZGgDsjFEspxag
y2pjktFQK2KcpDaAp+t3RVEb27RfvHODutKTNcphz0Q9YBPSXNzBy/5ocpxGgK7ov/RFwE+RH/R7
HASHd+ZVl1ZV+ZMFEuvH48cPyCpAA/KZMEypwmvW8L8mDA+UQHyXd0xZxJSG3ErR7AB36l+iIQ4u
AfxhFxp6KIsDGuGnJoL/7zQCrUmb0AxqkNBcHMrAsYFWN/GQWYD879IA++4ZTIKoyXHf8V+52g5L
/tsG0386oPp/FShOOTh2MZ5A2Zq9ZE6GPF1l4Rh/9khC/A9cD1HIOzhqkrGNziwehm1ZiPxtrjzj
yALLCWmYApbx0qYuA/qwmb0xmUzXuYr/S0qwFWbPrY8IlpoZxF3ypbc5oBu7/I1EZXQ1MhsoAgYg
nyWPvrrwV14TVcroVBN2IWOWHzpVBOnngXESlgSgttKOOaCE+DKEeA2CaEZlJlY41+4HhKm3a47i
OPQfY0o9BAJMi+Cz/+MDJTPwkfxF1WMIJk7HGdFAuAL+rigzWpQ6GF7k7UlGDZ+cJ6SORA80SkRe
P5W+cVOGdrcQmYHjK7pZaMTuz115DIBCUyC5vFg2CZPFMzDNAxx6efQ0DmlzWYfwIkXIs6w/bBo2
wJ2rbNwgB+p4RXifzTC8z9k4fx9R94880+xr2Zju4yInZEEpeVua7c6Y2wWo7RjOf5sJr3IfRT/9
gDd7uFS9iW2WrMvHxIlwrs9T+5xN7onkjpAJeC5k8N6CrvHS8wLsklYJAklVP5u6Htvnw9CtwFGm
wvyXnstW4KgmlacKIG2vwSTrL4WVH6iOdkCJIMCn2mAtuqU1RMK6/aQYlu1ApmEaOOJsofgMu9wy
32oIFW6146Fo+m9R5MAhRfApK+Qrda0KeDYz8utFBqYKEKJNz9RMRQnE8A4QCnJ+Fi4aEoPJFpjs
HbwJN6aopjyggCeBZ+tvO4YY9JPjrJNI7LrAvm2C8dGrlv6hBY+SkczdGfh3/QOJ8JHg2+/jJ5D6
AR7gNIZHYjmYXfGNRnd2WkYKWkoaQxIWnQvvqlrPiSeEhkm9dvWcoJfrLfzDRl+GLm+k2Tdae70v
ukW9jPC+Agu4FhFynavCBLVr8ZyYtbyCMbJ77dJZXGfXeR7MDOVPqonisd6VSdPuaMi5277monp2
nfhjEkO+21Vwtk5qUiBE82AINqPyxFPjKnc89Sr4ecFP6z3aI0KxJI8NOwWbEplMdlmv8wTQS37q
fk7SK0Z+q2hvI+z+1LI3U8hGG460Ll1CSo4so9w+3MjWLpmjQBc3o2f2CKQj4h8haC+7E47zqMay
pR1aOHyuQ5CP2CC6gdZWsT4aai0Z/x/nApLIQ61beWRI1dlNFAtJFZQRShsAj6qEK0QwQQlnbYv6
D5Su7TQCsVaQtVCTSfavikpVUrQLQNEShOoaVKCNSMTcURlpfmUodgFwF293jSHNs9sXw6sN1yGK
WJPkP7FvpBtkO8M90eL97Dbic+KUWd7vSRl368QSxeLPdut/NY1DWrag1i1RgjGmXjxuaTzM4jB3
+XxezBjhbJTi9sgoV13Wiv8mPDZRY6hkWWAMW6GWAC8raiGTodithqvwc3FrAUru0HpNSNfSV9V2
BbJZUbmP/065mLiU8vEc+Bj82YOA6kKNHUTI9k/lUO1kiohhw6WJwBIYES4uqajLBLB39h0AwpMO
0NzrkOaj4GgxQr0eH02c+syyqnYc6bgb0qxCbTQgh/Zys0iQJJgEn9ShhDPoSIY31yVzEpp1OuzH
afkxCUQHmcoJo16fIACoZQwpKIvH5IlEWq6Hg5qvh78yIdn/wo7uQl0RfKv/uGJexSUCxupqrtMk
Ye+KdIc6UvPK898aVFOsoM+2wtGnoQW0FBAjBKAsU1qtoEmB811LeGEaDGQnbQhCKdRyig5IDqlz
Ivg+agitz/uE9NOyOxMaosRlyyrPXuf3SCtfgQC1razcfps5Q3BExTcIDa3ltUHA4GqaeDFmtsF+
A/GVCIEWOSteZuO17ZNXki+5W+/k2DSnOY8NgPEfSOzX43D0OsA95chx+Q0gbJcEJ4avMvaGB3wT
4ZenVZt+3MCjFj/58BG9LKmNzCZcDc5VVOZwb0QldpO8o+hptfenqDu0oIbal2pZEzh1iH6l3+QS
ZaiXb7PtUuLnbLgV4B9lk+/nKjG2/uwVXyKnQYa4sw4mqyi/OJ0A871RO3syENgiPqFE7dg6S/mF
RJJlMix6wz/S0Erl+ODZ/DcaUVM4XQqew6W50JLLYvun0gXiKGnLaayfqxI7yCz4rfABKb0QCIto
AUYP8ohqv469BIVoOWuAsMoKRCW6CrsWuJ5eCGOlA/6ynDzxRGArsQIhBsiqhmlRi3NzXs6kJ7mU
4AdRicR7kq0IL+oiDFk/oZbRhfB43GZwlroVKhpktEQXwAVFFxp21qKojqkl1arngdwZjbkAM+Lv
OXcTacjsbj6Ybvx16GZEE1UDuiwXzhqksQBOo91xABZ/yGInBYb2qrdV0nZvdO800RSBg3Is0tvg
btwERh9s23x0zj7eLGuzoLr/nOMsUgC7DF3SkE1QAjZzFd7ob7oJ6DTsUC/lg1sIdQD8XZiOv+UC
aalN/uQ0U4acTi+7Lqqhnh6CZ9cB4B1yl8iuGrg9bqgrgHTmm1F+XhVGdBxqFp30cnoR6iHRD3wD
vXwy0wxMzOpaif+FxUHxcGd5d02y18tSLwXC7lSA1pr5vFs2bTB7yBoZnSPivm80cp3Su46u6SDy
mE9/RRx7HS8b+g9jUvvA36QZq3Ej5yt2gYBp6F6RSlJtKHibme61rzP/WyFcZ2+Kvj+RRRX3FSA7
cZb9tHCK2dl7Jbu1oPMwtgPXNHW8+zVMA/FTdzqQzz7zGN96jdmeaAjapq3lLO1bHafulSvIbpKD
roajBt8H4LE6b5jghb4zG5Q8cOD4/zczR61G02m1ny86TnG3XhTYgB8X1fdGi6uLklljIKhg++BF
kG02bSKrnF/S2RIAcq3wI3Vr791zg1OXyBzecjgBpywAq+2nBc+A3VTnsb+lROWGFUCi4HDu6Qzk
icFLDvZf4ECqzGZqIiCdm4UNVhyV3jxPoFkZzfS7Nsjxp/r/LDSxDLXhHaD/XJCon3LTVNh8oG3i
qullKAav/UKSYcqL0DCAEEmkTdqeeJrIxCpX+6GzLiLOlqNc+k7Rm9jbFv+D34fyd/qucGSShAn4
Rx//xcDIjTkUTvNhwHHgLoEDE9QjEgcQEni1XQDndIBn/aP0lzNvG+PdjxdjJ93SOptF2TwvOXgb
yQLUA+Hcy+gVRKvPmZ2mD5UN9CO6Y/qvGGl5GLBBfiYRMnDBv4wMn72IQEAWI/6/8yQqaSMvdy6i
B7z6Ro9JSI3tjhEQkHtro2XUMzo1hbq/mgdaEBe7SfDgAVAAVIPIQGF/BVPbHIkhaKUJUixCQW6k
p5yP30mEfF8VqPci+9Gz3L9wUmiOxCu0UgzFVSHJmGWggsEWJ97TUxv0FXjm6yf7zbhswMqbJo/0
glgf8S24z//xghhZdO3dMThXlh0CeVw86rQuPkuBIlTPBoiD8XdemLIDRlaMqgQla0oQryHkVuPt
H/Z4U5qPbQRei5SPyd5qRAUIba+X1yKY9vE4tOdVlnaovG9BIDdKYC2sMuRjZ3sDR2GkjNnP/zPk
I2Kg/0CHC2zfMk3bCzxmmsE9rrsjOgBYTV38NAxITCw8YwDxOnLCcsbzXaf8/rkdG8aeA80UL46A
hZ4xV1sb7GRw90/MeFi7pHcdB2mQwh3CVRgwbNsnwy9KKks+UJoApQToXIF/TR3oRzfZIpYrQz3j
boE1FeFuraABm6fji2uM2n28qZf8t7ueYw/Fb6KF67sAdcC9tq2LL1NSZHtmCONiLE6E9JGqGfa1
IjshYWVUSD+Q8Ya0Wk5DahxremrrnD2zGYR6cvkx1oE4OB23D64R+L95zg7eH3czixbHMKdCLbNK
HaP8MVG8AtTFeiWJzbEVBCgw3HPKIPdB0iZFbm8oN21UxCNO3//pznEC2MysAuztZHqhgQDwjoR1
3iRPwPxMnhA+tA4CKbN4EEO2WmdNllzNtg9JNgUBnFGZBBwQsmgeqUFNtRMugPHfIT2mYhu4+z80
KLyEy9TrLwspyNoM2vkky+bLKsNHNz/SDPjQohCFYN72fhkfsAiZlMiEETWID42qPQJOOX4cguqj
aXCwi/oWgVdIkhhHUkSg0VXn0o1y7G2rSpyERK48NsZvaVePZ6Bh+FvEwucfzuSdzdYs34BrNp6T
EXiAxISk5EOAHXKL8P+hUX9e31F0hqj5OCMWCmI/ExTpcKQBIk9pq7iJXko2bkw3Ml4ZCjbMYmSn
qPPmrRebScgrVCHs0wSAIRwbIIqOCatCYMwuGhuAGR2Kc1XRROePuFCVRCBsjo32mC19HhpZ7p6E
omSe+mQELkTb7Wk4W/FyZB4+1nJs3a/MnMcH1AIjI0sNAadYvEyGudoaCeZnc79pEdd9JYORpd+H
yoyutBhdKq868H6Z3rVW8M7UzEG8pNseAV/ubiXqb8MWCAZPyFTonnyGiBMwVs4kMtk4476BEnip
cpCGKTNXMMA+q6ZM6/mCUMOZREWPJ9zUJfkxCsxQqPqaXCLFypwz66mKrRmVgEuxA4IsB3clqBu4
55gba8xQO4W0uvdosJcHroDwvQIg5ksBFHkLmY9l6NvTjdZVWpprTqDHA3b+9I4/9/JASOF6rj+y
EW9dh20Mq8jkAVW2AB4bAm/nRgxRnE4BWlEDd295Lcu5ROYxvGekjSsnOSTcBWxGKpaDVySApTJS
81uUu2dP1bWYKOYLBavHRzOaUGOXNFNIlTBzax35NBfvfZfnyIIflv16NknUgYVeRdQ4mYE8tha0
Lzu7U49POrrY9vzogXX36CKQdkKa4VUX5sycIWZNZTigasc5381XrS7PqUYpQbCmynhqFaFdBL48
fQ8ghhZl4U+2enhQr6oThNLjYe+5WeGsWlL0qECOfGR6aVuSR1YDIBiOumMa6kaUhQPANlxCeZ1P
ogSOX7QMHStDgwG8rCWqCNWMpbkHbhE/DShqeRiIUULJK6sZCwB8oJt7+bBzc2PZaJuAyCX0GHlv
4PdkBmjW4QDbTqDk+2K7CVzNzATWBUbUOG73n7b1lwdkCmMLGLnLvkia/4o+f/OSAW9Z3iYmDnjU
Ui0sZIaNeJzZSmC89UX04Bv4BqR2Mb1ZKOOCV8Gc3hBX+ugtStYhafXcSebvdWGcrpPL4mkBHIYq
qdPqwe6BST0Z+CyV4qa2zo2AhvZhrmei2B1fBYftFisBU04KirElEcMuLUB/ky1tzVDPpoRKXS/y
B7Aw+ZFE0gHf/AbV1NmDiJytNqNehCoBK8UFP8u+2rz5Uo1lc0yVqKeHF2n1t/DTZP2u6e8e2Y2o
d2n6ASjOhcfOoOxg51z1+t7gOVir0G11l/SdkDbijt0v9EtC3EVqlZvuutbNsnqZMi+e4oQb+/sr
3Uwna2B7nwcsdIx+pg8iDiHQQJkPvTe/IfWfH7SIetQQ3xBNXbXzeG8rZsCAuCIHiaEBKGIDsHWP
7VQg+CN/tAAIemPj2D/jb/aVpAioBiec5mPAa/HyvV6cbJf4dXYkremBu3hEgTq8uUgtD4JXBja6
jcB2AedbHIvpgLwehoFcDqymFAwD6ghNWm3H3AUnDxSlgPSzkDuRNngE5eSbjZ4Kwiqpfx6Cjk55
bqMnlqIiMlTGncezTWBxV16rFFnSPEpK/xTjOYDIEs92HwyCoLkQi0JoC8cZzLCE20GgHgTjQZTD
whHtjqUlHmuk/sAAAaIiVoKKhNRo6A8tM93R34xW0e5WdmK9+DpGyfHtOquQFsI+FyVuLiLfsytj
ZFzMxrnxPAMJGOiRrEmTd6NyOuQbQo543IfFxJyoALDHP6c5c20USDyE5U1Xr63XGLpG4FdO7L94
L6FySm04kUS3S615PBVFZyLDWe1HdbMKmeSvZiwbUJr37cYWc7XTkHx3+HtaoTH5fmUytkitkvAt
Jj0AC1vD/WpYQ/EwyTnfdGqYpyJ4rhLvUIEFagiz4U9k0FdfTHdGprQTf0sa4PeTZTs7CeLcBoia
1UQQ79Q7gBUveGc0/KudyvboOuBtz9JlfpJcnJJpBjYCUvbGa2JKJE0mSbVHJSoQGFSD7K10RqAC
3UbidUZqsqaGt0OKsnHrLYbT4OKZcKMCXM96izz7d69lwIxwx4MxuekPlrbVFon21WNQwhFQ+917
DYJfVQTLUb2Bnm5uZPYchKN049CNQQV+o/i3ucCTvV3qV9eYeYSfn77cr2z0lcCJ98dHuUhTol4X
fw9Q96pzBiL8VZiO/XjN/S5/Sc4rt04VAwJgET+inlW7CQgvl6Hs3CfHmmVo2w0qIg1ZhV0PgNVM
YauiVIUd5zYHk6qCW1UN9ahZ/HRuN3pM05jlIo3x7xm/mnYnq9L4WQJv6inOx+JSg4AwZLx23oFz
FO8irzCPBkgm3ps5/2aP0oJbwyi/gmENt9+Kpx70AQepACz9zAMypupR0wJZaTvZbFgxMlcoTIK7
1EiXet6q7o0Dmzzk8H0udYOoaWY8gU8EdTJinJ/95NIjZfSlAkv7y98SGrht1b50iMMqG5KMynD+
mEUDEge5p21+WidI/bdgcJqYqVMH3uyyD56IMnYcluoye/OjpURaDgJeto2Kytn2OGWjeiAOriWL
O9DmLBxI9459CrBbRgo5ABUpaErDABUOOEF29ls3m8WqpYAraXkmP7Qp6ryqALA1OQMY5lSBMN4S
frgeGJDhcqrbGSB1xB9lKNZxAEK4T2yynLVxmHhBpTFoCz7lAdgHr04lQrLS8qkrgoOcJRDL1HSt
SHvhhnPS2rvWL/iRlcb3LrKZ2HtRk178vHTzt4mzJgSUIu6FxlWWFeHsRYWUR5AD1Ch2Nfvz5Dte
trESgBqOWVTuppgjbcyN4g3gtwBaPBniFDUuEo5dQIpFchLvYweyXTu2h62vhgyPml1ZMJQceal4
TyvAF/mlyK80NCY8qpHu9cUGd/SXEVS4DSgsEuursFDzDxi4gW3LFGmdTY7y42HwRBgo/38zWcFy
7FQ8QLnEsQNpUn9HXdwYt1cr0q+mpErJ609dJ/byje84yW5W83v4wvwdLU1qAbQaZHRV6S7iIzZ2
dTHHFwFWGR7ed30yCDIvvqzdGoldJw+x/19bMsd4D+bEK+1XI54K4D4IpC4VMZyfizkYIbbipdx2
HrNDlGral8p8nVsBRKzF5k8cTF4/Rmyp4busFzg9zHoPPpbugYGp5Iza4eUQ4Tz6bOagFMzjZXw3
5PCHiQSvP7EOz2ukuHrbLgF1VQI6QUtlDKjRiORJPZqZRPkbIEpMVQqTIGpzxD0CKFgNqVoGTCPO
BrVoyYlkDrKnXnyQbbaV9bTA/5RhR4jouMB7vGxt40zNOibVzbh3kIG+WXUO4ywcJL5tZNXBg3bR
9lpG07WiBMnyyZcCcAX7IgLqZWZa+1ZxBTI/7Xe2ALvyYrjDt1/Ix2iInrxY1gdJSalCYYLOS+Re
gA7nXmh4o6HxUuy7HBA0ZJZExZfZiVGp9GlP8l/O/Ht6D8fIzQVca3xtQWLMPbBAC3MD5G/+ENsl
/YBBKxWYbgVcCghddzmANSc4sSl1wEwmeXy2jGJPVdBVNfSHubYfueV/FEYD6C6/UFMuFS83ZEdq
EtKQeiQTEyhU8VlgDtVFU48af3BF6E11IbbNVAA5eBM0c7pNpzS5UFOP7UfvThZNXFxAHYfQeV1W
aO/MSZ8xE9nnbgRwdbXOjeE6M2jS7yUqYhX5wOwH4HDIsaNHedwddbglp2wv/GlcFfrRP1bpX0k6
gc9RcY2jTjN4yvPFuqo1cqM/d2mDHZBCW4C3vbm2bdRM8OhiDCC8rdPihXYjIxvS2qNfhksCRt2u
BBn9phtrTCT9YPjZ0bOzdzKcGTiGEQj4XafXTjwGrNHSFxPAQZ5jqweeEeXqahPKz/Xhe79QTzck
W6fg97Lvujw5AZv4Lj+JBGviUVNF/nkK7jOeKJeIRd5/AK7zB0pe/Qs1Ge8+eveyxHAB3YCKcW1X
/Gz873NpeXM44wmOAjo1urN15yDbxVHZr08N+oWvT4b1KUG/+1w9UCx6tpBBsx+NITjrxwEZkOnt
s2Xt3z1SvBh8VE2GOCkQYOH7piLstcsdhlrEwjmRLJB5igoHKtymv6o/IB2n4OwPcIPOBz8H+6Qm
90pNsw4tOD0OfAEnGClExo82+PAeSSQWHlyLqDnD6zDIkBYBWWpY2eBisxUpJgqgwZ4u/egwqrxE
IM6rqKvFr6QF9hmoY7rhzTd65zm3jddYJURaDrgIZumjLtGv012Z2nHcPxkuiEHI6TiI8Y+6hsuL
HI8BKFlcoO90NzLtm1TyroXzTIuo9ykndyWJqFFra3s9qWBwkCXN2eaDu6d49l1Qm8LW5ewtD4F3
uIu0k06HuWveiT3OdgCQ/zksr+1IEaDGeUMXjK0kOTmt9w3/rK+pLJ0dthLJnqthjNJtQMSOVUja
VjjtozUDL9jrra8DaAu/zqBmUZYkmTh/Bplr8EiT835Owhm0nCfhd+Zza4FDqhZ4A/XmuKMC1hTp
wQ9+GoNSEGfWNuxa4C1G5hcqZ237FFG0ugZfo6qEhXMs3bt5c055Ze7WnNKVv48DF36TC3cGoCGK
23F/7lVnpApnXBWUgBrUbnXKTFvF8yOQtIna2HXZiLIcv4u2JBSmB/xS6vapEwH0AZY1iOHW3oKQ
obHTmpuFSAh0+Ok0Nv7Ky6DJGTRvxJ2sRIX+tvIBSU+KQh2MqEeNSQcjPSZmByRh3E4hrddnfOsD
0GHrpU3hn5yoR6pbzIC3r2gxC5XcXyUsd6+I0lZ7bAbkpiauTNJzl8O1MuARu6pMAJwBaUBNHcs5
sPY0qzRmuVnHXPEVOzHCDbNEUi/OOfHFo60eINqw1dNjFsBts1l1JCaDCaR/F/MH0u74OaaNo57H
1eR1Gk0ApdufSMJI9nEEOso9PXAGesok6YuVu845oMTPG4VjRlXYVF6+TwN7uIguBhzw1DdfqAlk
8pa5Q36lUTv7/qFtIjukIVNmA7xRlr14LyQCAbLYtTWqEI0uQSAKDM9PIGDYk3KxOHyZyC3c9IJV
J5LRRU24idkw72N4HOHxFc70MEcBd/buwFFv6sAr10nfgasamkIURrGNuxQ0DyZgvZTsRlH3PYqF
LTE/FFXUg7hDNFuSNVmMaBn4zj2krX8HR+1zgLqp125qhpfcGb6g9qX8jvcJP3QG8J5kvhTYKdj4
aUVD/WhMnflWihFbF8wu62AGdS/ANmiIEx4OCmIRl3Uomk2S+NU3mc3uNZpQu0Wrxc6MWH8cF0ca
qltApjy4cr152ccOR5WhaopqRPHRgFJ7cL7xVWHAeYC4SYZC6JYjlqdMUu7YbLNa22m1LctowlE0
hVCvs7TWxjUncfXyjK1LkzKPi2EPGipv03de6m1RtG499kb+ZV5GC88HNaKl3LYtTkuZvNOFSEFL
MfBuzqx/Kp1+V0dJerUrfNaWaiKUnJ6nzHgh0QhqcXBY+khx7PAu2Wo76jl9+Z+hseZTAqTVpx4+
5CfAeA+PDDkUZKDlRhcsh1G0yJdRtnqhFMSdoR8Ja6+NSft5cyKaHidUAh/tiDUXwC9+NPDhqwyj
zzH1tI01wfnng1hAi7QtyRCcul3vzo60dzJaIK59fHQoAQR38t8L/MrOcd3hVDZgV1TFH0brujs5
qJRMcv3q8eooBgCiC8ZxCZJehV9Nc8CT9Q8Z2XXYbW2NdGhfyJjW0nPnz+tp2f+8XoqcyBARTJR5
gRuasxsaLSLU4q5dXeIp2hNxFgG2rcRipEgdY7+aKcYxzcA1gPNXz9JTqfezkpa0/Pg4NUF11tHE
shhBHFaYcJP/HGHEjqnugUcGPrbKYketXSOONEZB+O1kVg0oOyKNmof8I3ZEWK/ptyTjsfcXGG3b
GmCFaXAdE68GQdkQAcdHAQykCkyAekll+kCQmh8A+n0rJyU1uZ8CKeBumlbTUjSZZBEKmDZR1CG1
6PMa2piri+uhTSAENP7Xy6NMyRgRCtNWN7P0Une38auLd/4UoHKaIdH859vQxt4yWeAm/PnO74b6
Tq1APi+y7A96PbLVfw1SkKykv+K/qqX6GBx8DDRjAQIGjm7txhkAv9ip86OdTIAvpbHBOgfQnUpK
zc3YIqvV1mh6M8xnuw2Zg6AfCtSjjwnrmKu1o9QAVOo6jQTexCuxp66+OLZ19aQoR9WUdfV1yuzU
OJfOk7eLcnx5vWJ5rNNl+Gpb/hwCaNDDdxLDWaIwjbEa7IZqKDPWPoCjJQFYlTF8dZIg/QJHPOmo
UYs1QwcyqxUNaZwVbENf2i/ULDx6N5F0fNGiVLFuu3H6ZMyG/TLyun5O2V9a72EfhH1r9qxFTWc0
p6ULgAwZmx8rM2DP7nHsQsGaWoeMgQU2bPPRDxC8xB2QwvF9vgH0wHAkGcgPalA7kqcxACPpjBKZ
Gj6/BFxzPl7V67gvEudiRw4cYEBYqzd6TMKEDfYlEJMBTbatyqq93IjIhBpLrUC91ZiMljl2Dh/+
IisI7E1cfnObJcAGr8S+A/kU4GCZ3AnJleVobTi42XY4vvsPjuRldfaBi7EHpEaMqipm5V8ya51t
LsC/NEB0sQVcHUDlZ5D8PAi8VR/8jvm7vFeYBobxIdPaYszTYUOGcbwAy8GzkRKDtKlhQ0Ypchuq
rRMM5QMy12mFVdugLH5jOxPf9bSHHXz8X8x4ALG42r3S7hYACLXKkeX2BoWK+c7qUC637plJH3WJ
OGGn8VhlZfRsdYg6NlW+jpx+iZ7nFo/g2mQoyFMW1NgWMmusAPtsLZMBQ51o7VghTfM9P3j2jEme
2Zj+SSKydQZ87V1mhOtIXYF6cSd3fMjZ399i8C75G/2eyyfg8fYdNrL02qP3nDdZcWgZeBbo96b7
KUtmEC4MMnARVnVdEFe2HIRcSdFsaGwnFrqTazwEhdpg0JA0g6qWMBpmbwLkEO55NhfPA5hbUUbV
eXuEcJGt6FQDYPz3Rcqs31x7rEOeWO0rH612v8xl+xC4vX2uqso8mE1rnpCBO4d8Mg+Ul7Mm59S5
Gy65baIaFrk6YJxsn6xyubFI4AEPJ2VBEz4t4pbLsFuAZK1TOTgbY+R1qcwPSgcJzChB1o8c92Tz
kfmhEkVuLFM7AjCsMz/qdXCKmUCtTZXXAI5goQVqqos/Lh+NO0nAl+rx7LH+gkRtMrM/bW9m2Yi2
GwlxlE7I1t31nQNWgySxHjoX5JpmPp1JRA2IDJAvoBrD8ZCRRXYVCAVPlTWcb2RrF1ie+WGskPD7
gkPb73QCzkuQneXxfPLwPXavJPtZEWdx0r1OCi1MGQPVAxyXPT6z1kRxmjuKHUgEQND6/0j7rua4
ca3bX8Qq5vDaUR0kta2xZc8Ly2lIMBPM+PV3YUMS2j3y+c6p+4ICdiK71SIR9l4r4P2BPNVi3EL2
5hiBMeSq3hPJOVhFsh4ZoAH4QFS16BCB77Mqoxn1xsJAkWhgjucINY6nyUp/kyX1dCZt3McjHhJo
qCdAUYnqInfa0BB0j/jjasM2/bTUvD43c9AMmwizo1XGwMNrSLCdAotJUBxNICKzEvM+rjw5WWrM
HVDVfFBRW+zBDpwA77qw+NHwPf43+HeUQffgwFy8fW33DIEAt91gurmADqkF8rbV7DPkUiETEKjc
pE1qAFmvFpQE34Fn6iOjIb7BFzXZoC7bAkJX4m5IEYEA4+4lkQFLFqQbSxisACkWB+pO4YwtLmxM
zavUBha2GpMqR9JmiYV7DwK4btglY5WBQRtNjJ88oKfdrl7ReBja2MfZSGkeBtNfkTqOCxx9cflC
V13tuTzGHuBBKMGwaoPpXMTbl0RDmXPod16FhAqpWHI8eIOyu05GfFWQu4L0mOOiA35h6+xTZKj4
YRGfLACo7OykzFZpGiHLmoRc5incjmOBRAXS5Ak2g8iHhlqhnW9kKtbkuMsm9WzeiCeUXEkWGV4/
Ram984K8PDK2RGfP6luOIgJ0LQWxK6kGGtveXmlA0mKPq8HyxdY0extcig5rlX/iYLo1dKgelCGo
KbERvQqCod7SZr7avVcb97TZr7r/0hlWHO/x7Rz/ZSRna1YxLzhtk13BnaPMJ77TWRyR/K70EEtR
FwDr2LIlBSb5+KYp8dhrWnTJksYqQ0R618x3wTon7PWNQhuXAZARvJcEN+J6ABjkdzfH4sKwLSS9
XSfAkT432Y85B9rwtZ40FWh9sZeEY0d6QgcBjoycxfqiHsjqqX2ToEfP89brnrGCnvb6Ka2f8zey
KLfWUzDiMKzACXJnT8BmaK1mM/GEVysSUvO/jk2JKqfd/68YlsSaIyO6hXxq7rD/h6VJbAwnzYJy
w6lC2v9CNpTdsm7yzFKkLESwot2o9z/J8P5+iae4WSTTS1mU2PftvQNtf+rN0iUGXGUTev1WK4Bs
9bqh+u7mKe2t3mrcuQXtFB+WXViNxSHKm/AUyKb1jeCqeU/GGHIDUYUH3KA/Gf/neGPIdiMPOgBB
v15sBjHJXNrt96nKP7aSCKmWDfUCGzif1GsiG+Tirh2stQwl5WA/ujE0C2R/jnFyIDk1FM8iTiUa
g+akPYDF8KhDUa8AFv2OD8WAAnNAtXf2hskj2crjmK9dIQOFeP9MPM+2BWnISHUJHCgvsZl+bS+D
sDcnHegqsPJBijyqL1PkcvlMFHgtAoe9A5zJb6xgTBKENUUkXrjDaEykYGP9XM0l4CMku5jyu+q+
60d6cvZEtXhrTS4GjKjhCIYlFLAvGxYhi59AxwluXEGH80gik5OAmokQx5GyOIJmgvokJjdAthnb
afZ/kIhAx0murLWdiozywZTttPRfMf0iewhrHDnre6KY2mWWL92LIU+AsUTD2S91k9apXro0pgb5
BSAkIU0M9NoTjZPZNLbVzH7c2FW1DcQZLSyBNbp/QSWxHPcSACHkcehZ+NCB/VQOWjcCsB71wjLe
TSOWDqSwIt8MVlmBw7+gAPESCcsYXEBWL7wO/ye+2wD1vQauT9KMG7q5rAmSdKc+UsSRhb+i29U3
pD8S9a4+sfqIZJ6Xs430UQQloxJpiy9T76DEBrIx5qcRHAuggmcdqpbdHO9EVGErjTl3c38mKVm6
RlqcFgbU1TUJQViDRHKwywmOgmfQI0+n0o0XsCZjChelHP89NEnzk3jY1wWI35VQT/Fo6teWsw/4
uyza3jrSuA2/9V0tzkZdtGuBEscNQ53XaZZnu3nojdhRfxtTjxpn4ODeiQCELJW6ITchfW9kelj5
c7UFQSjKJd/swMWNE66gR2qvb47jtshMv0Sab4uk06AInwEYUY0XmgCikKhHHkIjSXqwLqey/Kx1
XRDCgVsbczbgepIwZHF+yjMbADKDh312lgNeFwcXyjAjQxJi2xBILIvzYjiAVnsbLyAoDAEQewcG
5ctV+cokq8M0SNzvJlpOHibBw6EGuNtn+Ua0fflVVOOxrh3/J3IzP9uVNX0erdzbjq5vnwBibt6n
42KCCA8A16glrdRaq8YZco2CqQV7ZLw86PXX7A7m2cLWillU/Jwmtr1xUTX3uUiLf2wkkPzTtMCm
B7Ibvse/O2Man8uh4pt86MfHfq4sTPyBLcpFmYLoqN4k8wjWvXfIwQBIPd23OL9ej6klifmwGEZ1
zyuBGLm0tj8p9a3ijeirKY1pTRehgO9eSV5E34e68FsAGlIUug8aKlIydQvSsJIX0WoVQfKY6Vj6
PuhWtS+ZkEybaO3N56ILMfmVacXt1d6+Ex1Zx1PGbx+YhlpLQQHvbx2Ej4Xi26fSF1N/hpY+29uF
rv42Opa+1atvSwfSHxbI0KAx4hLs9A2RI0FuCSrRkEErRblG0FBgGoS3obpKp/oj8KhfkDbI7wYc
BEgtONHzkSEH2JR7MYLSFNnfKDqUIAbtaLfjjsYeVQb9bvMvNVkmUXhvyTjKhWSo/0QJI8X83QbZ
dPEpAKERKEwiVR6i6kEm1BwVy8fZxsJbV4gIKe7ixt6X/lCubutMCl4CAC8PsHNE/g54ok1zAYaF
00YzQAOaAlMcYGir+7n6YNSlhozaEmksdG9JlqEiirqkHsr8own+ml1soYDPk9DKtpzRU+9GZmRe
j6REaQNg2WHfez2SzjDSdjREothLKBr+/8hcUHJuOHaesMycX3KSAU1rHNPlO0lUyrEhldqCA0Sl
u/JICmTO5B0oBZKEl0jEf8tvxhl7er6K4WRgqJgafK+OJH/ijLf7aE4/hGMsaVUke5TqkvpKOo0o
5MV7Mja2EaCKV2zcukj7fkwbQHUkSVm6q6BuvjaoNz+QjLTUxLFdb3wUm25uFJno57sSe1IrbUw9
w5E1Si9XsABvnIV+26Qf5pKJLeGhGgno3FZFHf0wsZu1I9ncBcNpkGir1LuRAegZHsovbECFPC8u
jiSiBfvvfEKm0YJU8C2NA8+J96Ibh3QrCjD63Opvx2M3VDvR2cmnWHTxNrCG9s6dmvYrEIRBIbIA
JKI2m1OFwrB1NTrtVzCETKhjcswHDpLpj4BJ/YiDxfAhCNt5WnbGVBfiM3YBg31VuOUp86KNiY3y
A40qYAch00YqlhIF6pNnB/VKqaRwkkLSkAyHHTHmRb453w3JsFdD0hhVW50MO3/1Jser6AagYgPU
xyGmcBvwmrcBAJ9uohcGtnjoaioy6RldU5nS3Ykaj0fRJeVWXUTGvAqvXPU9k5G6M/UR5UX1J5Tf
R4bp9UGFSB2G8/UOExRj7JE/rEBECey3kHiiUR4xpHSn9Y401JACxHZY6ZRBClw9CUaq1V3ps1UD
PqydsiENz+IvLXeCnd4Dph7t+CLJHI+puMOz623HWG8FX+0d12zBT0qryFx73yj0Bd4LG4OvbNWY
ybwxI/BKavJHYPv/ah3H2JL8lkNS25H6xlcPqUdkktSTQYV8ANzINZOltiUZDrWR5KnV2o9kkZk9
8alOzmHuuU9gOGiRWsCb/UTll6VnnZyyAhQyzwsuc1W2+DeNjmNsfbCQLX5vpu0WFfJGve0GICxF
SYoVC+Ep+KJV6lQy81BTSlIcbWeMyKZaIVd5BKUYX1tLKiz+LQf+ZASQrqN6FmSheLoagkjqCRwV
OMwy2IWQgkcXgIUrDRqsMIVBSAzpLb6wGoNf6BBWUXWnIY6p55b13yMq3FCXh3rUARUGr0s2wKTF
GxZm0+ZmLee55qWwhXHUcqCBOKc4xTxAures5Tt7RDZNUuKI0KLdZkduPNvlNB959kRykwgVULru
Z4A7RXZ1mYDTYoplzZSdG5sCbDxrqpRKaz7fU0+VVKVcAr5KNRVbXdVZqeKr372pAIu8SZsGRbl+
WbYafGx2hgN+0VbMDwAo6C++bGyjbjZjswxby0XRwyqxQb0HoCtkSmT9hRoyjhmwADtr7A5akQej
i7T0wpWHhPAlw4SFgHgwgTzjY0OEdkVkM7su0NAzoPSRzJiXDitg53vErPYYAkH6Lm2RK42kpAUJ
aj34SZtSrLD/AYhLv68vDPQsEtgy9IwqBghLZq5GwGKBUgAWRTwC8nKY7T2K57GglbI5sZKtYyKJ
3EHi1j0L+uA+BA/BNpDYCgtwUQV4PzygEnH8+bosa85NWmBo9n69noATcm9k+WoBCjhboRD/pSdl
E7jCLvhbZ1gkAua4J87NZCoLLEwx1k00+zwAiDOEpBYoclnZSVhutOxd65DhcQpIWX5cChvc44sx
7W1g9n6iIWZv094afeAtSi3KVuerIWmdRfBPzQ8dPJcVzHQTZRCXa9FVobqxFF8l5sLyHsnm5s5K
Km8mx3c/59SDWBXUF7NaculpPa0YphBvVAA8X95bP5CsisEOBfbzy/vsy6/+auUQAAdITNFhKPvg
YXSc4MEljDxQK6x7OSQZaaMw4/fIt1iRXDvQMALSmNx1N3akSLxudABXU1p3nsd+3hhTzCnBoUQ+
ASFWXnqpsfUTAet7Py6sxXMIxG9uiRRJbFelDzjbLcxVLLtmhOrspv6csiJ98JzInZCAjOzIRuQH
kkWoe3hxwLzYXbvt4m1IGESitzY6dInp2Rqzm2pN3zEtkNS3MiUN0C3G6Pnmy1fLKdKG0NLXrddV
2tjq0hpw2IayILNGgganjX0GS1BwAkcOqNpMQCanSMFLZEO90erNXWUz/LNKrdU304O2M4GYsy76
JkJOABTkobVRWh8dTDmPJNeBh7wTOysrR5RHOSguBhliLw9siUNbHZHIocIEoPGb3ZXsqqu8X2NR
mEzUqMYg5659uUidTzihWpa5s9d9FeR3vDGAz5uF5aWXDfUAz/U1TrLiSCNUdlcXFxnXd3bLQHL/
ZkaKaW6/GgtedAObywuJmogBYlraCqv5K1785KCe4rqEdubIvezqwNnqNwE90Kmh5zuZWH3qSgaN
Sb0sSFGpF8qUoPpKVC/qF6G8ApnrC9CQroK3+qNowsfcMDDBskOA8MdTVK/UOAUdxn3eOLZY1QY4
oZraP2UmhyXKUgFhItWh3aaAqXP6DQ1JoVycYcpPXtXvroPRdZiD4+ol5WJ/FW0JRtQtRP+w5m+a
yVxNqxqa6dD0xyVu7qv5D9nSOAli/LDGH1cmXoZNqBZ5oKhPKnoTO7lz46/yEHu/NT3xM/luSGUz
zeDAyPp6D1I94Ma9yalHMtNJHk0cl5tIDg3PUdbbayaBZRPZDCNwZnKXl4C+xtDBae2VggdYnpOM
mhFUS488mOo7raAo5KsVlYF8YeV3E5+sAcn4ZYpzEMgCFj7Z9BN3kYmGBtz0LnBZnerUmf9SDoDn
O3WyIVusHpGdTGPSmDgLWAHtJt+RWhvqYVAHcNFj6lFjBHzYCjfpVECt0MbKOYmWn+DC8bZTEIsj
NfjuJ2ytyjEAv8cSkDggnJ4CG12H2UL+cV4NXlQwdc22W40cxZxXauU0qNDSn6JqJwqnh1eXJ41y
v738jf1AN0au1ATxDmjnzTGWHJaBYr5EIs4xknyZV2PPLuY96PtOShbemJM7+VCP1NTTCjcHSRpO
oxEXkxpgTFBXSbUT8txRqejaf+mktqyOknVVIxt4ocS4P6exKT0lxk3C48eqnfC7Rl4cueiEuXcT
6CYKXnvBAHDR4gTgieelwQsTOSrj2ZTsz8T0TA3RPVOPFDFgZY68XdY38vdsKdyY2uEGFDjG6o8x
b3zfbgekENUZVaS9MQChLw/ZGTvb07yjrjsX2bkrnTNYk/o7n1UTk7WubG12YtkIFJ6ANVX6LNbU
4ThPmgc4S8g2k5UUAOyKMgBTOcL4oMN5EX7P4BFZsdJqrYM7OdYKaa4xsF0m7K8hic/ZBA0KB9T4
5hGUWn8VthOcr55b9FQiN5SpOWv94KIeCPaCe9VLP125ajNy7czSQZoCbNVl6WGorv1yRX0jygIn
j9iowIvDwMN03aaLcV8F1XUzTZl79AW/03JvSGOxojH3pg9YJTSH91x5b1gbzoSP9J7fYpIxEE0c
Hbh4s1gY8hhWTmB+MFCic9Cu6rK9DMra4TromaP+ARuRNjBtCt+2j6i4s4+zhUJB1A6iq1RlMgAj
x3O6YLtgqXEXtOXWDr3OAXwajEhNvSufcB7M6KRVyh4VtKuk7dKoBQO15aDOIgEBeYIF06n1xi3g
Y2pkL6Jp+7B6oOGbkky1nHqkBKLX9kZOMUiJF4lS3rgbYDNbzeHAkWUarHInYpe0D5OPFRjpz763
PJqsTj8qkaj7/WJ04B2QFtQYbBZYQABREYeCL3bMty5Lajlgk4ZZl+fNJbKmlXbKrSU+TFmOBb3D
83wNnLZma3dLCWCY1yD2gLc1yny8A/mRwkqDVWDX2WUcRxPPkryaRtB2y6RHpFCeR0keYGAv664y
qw80WrqicXakdYhVoHW7bj2lWYd961cXzxjH8N4J552DQsWDMlQ+fciqzcK9dtfFCVgqSi+4WKjh
v9Q9ymlAodVtSaYU7VTeGR7mwVpWu3YGUIXsoEVz1AfA1/BQyDmLB5KTyAZEK6jnHH5I5GUCIF5Z
E3D25C/DnOYCD4V+3iclyFNWutTBlhocls17MrxSe4v5m49piATlPm/SXga+qaogrY5Gl1EhSWOV
WGJelV/ICGSjo75a17hLumvPMmewuv1etyEdryM2/So0kg6ZSm+AZ9iiAak3nskEXaYVQL527isb
uxC/I6TREEXVTyg8ig80qsWEvXJA2CEPEQj+WxLmRiXuOpXDbheDBxjYBPNet36Iej88uhIqDxn0
E8imRatklQeikBXy2ZSd22bRkbyoeUdOore4ZE8iHZdkakhXBFwiUJRO2B2rT+BdNB+piZBN/jjs
qG/F/YvUAQfWKYzmB21ISntMhz3wtrGN8RZBSC9/GgTeJpa9uVF0qFTDcyhb9jo6eRjY9GsAPHrC
CXd7z/twszh1+iSMBvlu9TAdadiZgP0tx+ln6prpE4mARok0OMO+tihK8ZOUIPxJnjobCTMUg7xS
XnunNwsy43V66VEt2gAEZAQG3MEr8Cyipo3tl56WsZGnwOxAig7JujeTG+O6jatdw2og0L7F00FF
70qibgZE6wC5neSrQ2k77Yuj8qvbE/P8/JLrX7BkOABoHu8KemHIJpMNGCEALUZC8GDjXRM3SHIE
r7wakcJDGhve+m+OOk4t31GkINlVsE7HxTli66xvTMnpykhdqAweGQelHKh5naOJMopj2rz2tMwC
xMiGWwN4eaSJVnB/iEolJM2N+n+S6ajklo9J/F+FtsAkMBkpkogbgHAw5EOnLP7sln5/qEfT3JZe
99A3bXMGb8qZsHGCcJovbyOAOaoRweikCZ7TRYk8OZtNdX1QdbDADTr5o80OEUjmSHRVPtt0zrcc
FJFtfmJYGSPJDM+5xAT4VGPUBxrpNzK9jC139JCK3iJl7fXNrl/0b0oS3bj/MawZiwP+T43+ECdR
t3fFgqog2Vgj6oOEbGiYJfOvOS2sLY1MbDEoOQ3JjBxo+F/IErdogagiw79cyMGYHHUcfXXbw/RE
ABkIBE8zcndAGRIVRQxcH9dKN4uU9aYDfiScUwQnahZ/qPdRV37SIuQz2ulGRaCuVuUVCpJEMiwb
Lbsyn/hi9Tu6DtLWN60TYm/aBMR7zpCYo2BLCINEY5dc4ZTcQJ1oG+1CvTGK7yonqO/IgkQ3riQj
2JP2BipFu7xr8xaatDd3wAcfFbuO+43gWwJnxMSSutRUwJ4KFnamQd2EzYjqWd8/q+7gcL6ZK1SH
aQ/q3YZhoKmssc7RZrcW1gyegvdC0eVaTzzVknSvi5r8fhlGHLqK5GuDYh22d1yRA/4QjZ0u6cYe
zWRTY0PnPiqsGci+Yb1MoBmAYxnMX7mNVDyy1n6k1LIvrMLci4RXcWgci2EBgxdmEus6cNvjxJnh
Pxeg063zSJxZimfH4vXDJ+HgcBIHxfEvoP5hJVL8KljYrbw0Kv5qRFjvOgA4I8Pe7PfJzASwE40C
JTwAh9qCp6cA0nVpA/aoB9c4MHC/+bULKDCky4PRIeHBVo2ldexlyNN162xT5l38gDz5+IF6zMhQ
bIUEth3JurrxwL7ZYB5W1YAU1IZKMwDoquTDA5cBlIgiGDiP2akxhV0mzBgpghLqOGzZglkP/M3y
PuhCbAFY+qbh0d43O3YGVVoHCnMUq1lAHDnP7Pl2GUoryBylhTh1ml0g4E5Y0uol6GAvFdaM6bIK
eIIyCjmzoLnAUHf7HJOYRxJhM0vsczPw1np6kQLdpqg60N/KqQRZ6BjkJWNk0oJGPKyABiyvYjmS
X1DgBO0mAS4bmHW0gWJCckqdo8Q4arTt72baAivmHGBIKOAYohHYWmB13iF1Y0C1M/MEKnvncGca
TguwKm+e7grghuyrxrvzF2EdqelmEc1qbDoNsgv7LrQAwMoYkBTerLQ9qa8sVZf0pNKW1IucqQlP
Wui0eK8AIykJ9ont35GLI1x/5bdA9dVnP+FSLf1Zj/XBFgCNkP5JGnVq1C1Nvi0spHeoY6KxBM/1
yOMNQASxoxGU8YNuGhwl3GfLF5IsVYX632VGHrzdt8aehJ0PGqPVkIGyEuhx8SpOyochro6+BHWk
Bge5/tXwRtYXeMX+ZxPyWLIeyI466k0YGrpv1xzjgh+MJlAOfwxfJCgs4nMNliG54wc+GffI5Q3R
0MbMrFppDfVITYY0pIZJZz0kLZJa4KwNb/zMETvZo2f+rS1uQvHFxA6hvhuv++Y52IKjDF1dVeVb
9qpYkM2hqq9U0VU3t/7eDtqflK+rZErfcSQ5czGAMYlquXrAJoAiCOfJDQGjjMbAsdVXp4AZqrHF
MKHwc0NCN8MvfYfzKbCIS+rUzCgCaxfIolJlRV7AqQtWV/Yq3tAuu9zGdHpqgPsAROoSZWI4fSrq
dnxI5dkUDS3bBHU25ohbkpFW2zlm/5F1tgBL6Ksr9ZYSoCaDlaiQWkkx9AUH7ifIRKzLPZhA/fOY
F1W041kQgpF12Ys8G9oNKnH8s+r6TS5W7cKcrTX7TvMwSYA1E+TXcbrMyM/As2pl9aClJh8KyVmP
EvRl/Hj1pxsyYYVb/Ue++k1dqbyIffWFQPZSi/famv7oKsjNj+LKR/3Aag8Q1FayRBsu0VLcogLs
ir/wX17oBzs1JI3v5/OZerGEWaFhkZR4mdUFiEjeZGTCSyy/VMSEAUqmZX+ThQU83QF15LiS9mh7
1Fn1sTkbJV5nZnUwJYJOiqdOnxn9Uf1O6HcAOGyURmbQdEhCO179TBbpQuMct7NNQbQdg7cRhYxm
n6yRC8P2yxJ3a5wBY2zgOOEAzCOwj9PYZtySJ/gfJyvqkvVoTcNDFXubxHGyDw7vsg9TkmYfeIaP
1FiXifEhARqkuQcYunlPOjI1w+lLPJvxUVkMo7ngnW0udxSDGiS148A36uaduhbHGmLLkSyhLmbg
L/EQp9HKbmwwRKHWATunAUe6XAIuQikL+g4KOaQeyZoWGx+Ls5xuzEhpSq++cOf9lJvf/xiDFPkk
4hUzzQcvKwd8DwYy95yZ1Rsjn8EleDNeivxnyAZxnv12uHSiubcllqmQo5lzTO3ADtnFltL5PDXP
Ob5RUFdawz4v8O88RPjB7oNQ8Oix6CyksiUgCzAWIct53TMSxsM7zHOB/R5L1G9qkOZjnkWcFbt4
Ak8wKCH4ymkb5y6iLBFAQxd7B3A2a4PGgO3uH0vnOWAzMKt9H3ufY+r+VdYh32o63LmdUYM0j48k
8mzmnwtsbNKIeHUre3Z3ztBjLSF5danxPS/AE8FHBoFtYdKxFM1uQF7dpZcpU2wye8yxMSQZEqOS
SzkGT2U64YUv5SQaXHA+Jr71F5kqkVTWyFdYO8aI12IX5eFKhF78mK/JYJzn9GIYrLjPGN/2jl0f
g6G5Nxv8bp2ouG7iLOG7EaCwqxuFJe2sCAC9DFheW60lBQ1Bf/PsOHZ8R4HDOeivovfuPfdM8/5W
LG8G1C/3jg8KxwLF50vOAnAy98EHoCTtRtT+PtDILIV4jMFrC1SaPluzOMEp7GD8JHufe8GHwRqT
PRZ68lwE7qToe5DCNvk07Cps/Wf41wZz0lKY2ZFcwJeAdYMfeNs4G/H+dJ3WO1IzhymwX4XwgD+L
Hsl4E/6DLK95a2sz1CkBu13aaTfq3fjeDMlEh9G+fwwVmkWINXyZAxw3agG1SCU2upmmcQ3ShOHA
8hr106SIKs+N7qgsx8fOZr0iqUvdukMytj1Un5MJ+cpVx1DMJIu3VbU2danh2GLMYpxvURU3ibBE
rO+xwG83A6pQVi2Kj6Jl7yQoXMbbi7Vfg2EGEpQJHOJOmM3XqGx+ARHGugg8KS9TGf9DYsv0/E0y
TP7Bq53i67iNQrM8IJsFuRMgldnUvJI0La7zDGD6e28U+ceoXayPTl+f+rh1nvOcM1CsAmbWC+r2
UwRSROEX1nkpQvOMikpT9UgW5PZ0MqMfWmfHvN1GkWWBoqmrLnbzjLRo8O3IXMVYoLEdr9vOAo8z
klGD9c0vR0zevgEY1yFdRrBcuAlWnWhQQAJ6GD2eq0mZgJcIivzN8B0TLaJeZrH0nqfjS2SKNKHM
XDQAMQHAQi+bQWIpeIS6QGPV9Sf+D+eSXpIqeQdJz0GW2odkFc4qJefzRfkmAJ5GSkm9dWwO3Ffh
YrbSRShvsPEfA4z3xW8e8gh4BUBgJhNL2vk4f9lipWhvDZmzCLCM0nqq2t4ct2V9pAk7YGFmbKqK
cl/28/VcPwXR4F5M5rxSE/2r6T11yXxsqpUZzR8MIFSAmxLYv0YQgZ/YnvYEAkwihqrxXZOJbkND
UnRF/mPAxtd26ZZ0Ozp1txvyynoGxt3RXjhoAacRx2sicD6UaRYf/m8LgMzUa9e0xN7NXetEjehS
W/X+s2wQ7AmH/u2VqxUbP1wjNAGHy16qpn4vsMIy/rM9jvPnZYzdLbiknVMSWr9UiWwUe+w4tbIK
2QZQIdZS/lk3KPvC33BZsJUzo6rgLDpQnUN0YwHk7GuZMzHk6yRdtR9ScwbeiDFfFsCh7LvE81e9
HJICdBvVBegUNEiMto6RgYFT1SqNsjugjf+FU8En+w1NfPRqH6keBmrc32TUSycXB3+24QHG/RV6
nHpD1a9rUDndg74JwNBBGwFHsmCXkYYiTlcOR+I6E2l9ngFBfK68vsaJQLrJpYjkSEOqis1VF8us
YGWClHIT9RFUZJo1uQHQJt/iYGsYkQiYAuhwkJDeqicf/VdDqWiLON0EnRsq45oLgBqStdfWGbIE
fg/B5ZBkoWkDsnaQIUffjUBEJ7tX0pZCaQezBKrGC0iRHwO7k/b21L7jH+GT9T7hzdai3hM0akyg
cyNu1+8ZT9xeh0PRfukynExEnfUcFa4/bWrG0l2ZxBOQhZrldENDwXOB6tUKlMWoGfKilRqTpWhR
Cb7D2Y8At665HG2/+BmVS/yEBPz+zlxca9+FaflpjOvPWZKVP1BX/5PN8Z8NUGIAtOHC21fxuB+9
ATU4rpWl5260UWQje0kS5kgtehuT0OTgc80DZ9jeKGbWp4CHRUN2M0Wk8ZhjfYHM4f3YdcPdmIbH
cDKxN9eCKVkd6asxHeyr03s6zTdas3fW1MVhAfAWqKuyA1RXngD1pswpUG5jj/yOyTJjTFHeHFR3
sHrrbihjTH+SYXwCHiJwOUBKD1J5YE92YgTJee5uSenPrfMYOd6elEkK+yp3wV2L3/yRZFVkBYe6
Cx1snUDrY8plN+n2ak0dZ1iJCx8ZJ2c8cC0Q34Tpp3TcEfMADYZ6R7wDrxpTYri/DkjjC2AtVAyc
i0HVo2AJ2X1om8ByABOOU5gkApgKlTlRgVOBrePsMI5dvq2FE68s1ACBCA4kvgCnDp5GgXMwD2Uz
K0/ic9NwkQjhw5LinE1qqenfelpBdtFQAFT8P7tQfOamB17VIzI8k+VLFubYkOX1A8PR60MXInEB
MCWVe5IKgITiyLwF3aVST1hUngoocjA77JsoyVcBkGZPTvGLylx11atCDtJoQ69mV+BCpCQ3wh+i
ITYHRhnNCdYNpk73t8kag1jujeXw3vGQIXVtcHXopJ0TnI/dB9mRzpxADvhD9BkAUyVOhoa0qLJ+
65lOedAijXIRFbYs6aqXEbw3v7mRjEeeuTYjx404sFTmVCIq8A9CwkQ6Q/NtGpDhG2CfO137SXc9
zMTwzVqED9Yp/B7Wb8ZtBYhKEI5w7d/YOfsQF6jyYvZhjACuvPRD/bft/EqHIP2+CLBN26wNTgMS
Xi6Didzh2unS71OcfE2BufDkYq/+EH1o+TggMwu8Y2WfZRcbG8YFnjRPJDKE9Y9XdyBbkaIeZVm7
CYcFSCjE0ACYsrYnCza4V/adYcY7L0ZWWAgepdPULt02mJPnaQz4ucst86MIuurMyvxL7UVLuR6c
xlvHSErZW0lqfUyBv/ARZxKkm1wG2ChZaU+e1AAS/dnxo3ldh+1dIKufQCRtnainh+aSoGrQtbzt
jUIPtfHEivqYgsGJMsGxD7LgpPSvzA5AjPE64lUz10g9kf8WSbMmLE1K6dB5HVnirnwH4No6o0Sb
JdxZjV1hSrKBBSQPQPAWInocZWMDSAHQx8bRl7AJJJ+x/3uKbeNEIi1vEzMGB9swbUgWLb65FyAK
nT/kZmQfUS8WbJlVmMcQeGyX2Y7dVS/88kfsp3tu1t19OOCRrWgWwHPcb2IfLLBElkBcCu9RK5BW
myyVJdZ9juwxjQqUEAwQjXsXf2lsrkvYJdsINkNng1/3ja5UowJpmUIO0uMw81/8NEAQ9YCRK/MI
R/PgcS+7JFG/E5k5PmFrfHwSgGOSyMzxYZYyP0TGuZf7YqW0Usbmfu+CSPaRRKWNRHfMh+YtDYue
e3gM8+auT7FB3cXmR2rGiPc7cMZNmz6tzXJdWe1DgwrH+7FurY+D6wBh2uXsyqON7HJtAdHqjgJg
IZV+kDEXT1jrLjS/JuFkb4LUMU4snvKLN5f+akKZxHcjTnFc53afjTLDhEE07A6Q9NanrO4vZAAa
QLFKzda9VG40nLpCJNvKDNPvHQptZQQKvcws2szdIPA9fTcKxi7q2ZJE3/44YtG3tujZZRlSPKPg
Zzn99xBoDbuuAZsmIFxr7ETJSRGNqfGXeA7PAFV5EKXn7EnWDj2lcPJtF7vVczH9RRzfiZOKY+o7
DOAq0fIlCIJiPVRBd57BKP/shldWzAthNbDli52iOkxb9c0nEiPrdjk2bpopK1HlL1ZlBPaiwCx3
syVGUCAzlKu3c/oU24790AzL0QySIt20EtkeS09ahKpl62iWy94cim96iXq70CUTkdRXJrR2BZk2
5ndG8v84+7LmxnGly7/yxX0exhBcwYn55kHUbkle5K3qheGuqiYJLuC+/fo5SLpNt7tv34l5QRHI
BKSyJBLIPHnOKVKCF8jPIIaR3lKnUOoXrIBQK1Ks4KdTDotBL2pUmSHWsUvclLmrQJQrgbLHUQI6
w7rNgg3+Av+dUMeLEvfh2xcIMU1IUKWJlxIoXqO+m2UeCCmHEOzSYDRefVnrk7s2RT6CbM6R5i1r
IxGTr1EMh+1oWvQrO2zjO5CJcaSv29IfHUu8Qe7opZ6y4hpkUNnKmcMAZ8B4Msqd6Lj9zAG12Bvg
5NmmUMZ+m1qfT53+Hcx79rbR3WIPGSLzBVGSNdmhCBhvNASJj11eJY89bx5oPSvMQB7bZdk5ryzn
Tus17HfUCxl6jRrn0I7vUDx7zLMOJE8TEtd2UYyvWVM7GzCOxnvPSqZXt9RvjCkormVjDbeoi0Z+
OzLf3caqj/fU/bObntr3VpWtsQfYIihpP7ZDVFwQMGhnDfs4QP407PPwQF9RC26QFWUA4XZybcWm
dnXy6jnKJ/utcCGu7FmpedvXfXYePdxKyWBH6b6pGvHCy8nbZeA0342e472Eg7UhB1HECWogi+kE
YpX6zpJIII9jYr8B5fsWo8D6apiiPtYO0uk07qAUEeCctzDTnE1hF+6hsUrtag/Nc4BEe5TjaT5A
ie6hsabBLzhg6fGHwP2YJDd6Dw0EGmryqL0UuCEJYUBHI6+QDO/w+foJ5I8TJO6xQAYB408LIEr2
/7IALR80TX2JrXRbKw7quMG+OuPjDVDp8tyqIRqnLjWiRDlo4w7SX8boavEbp7Q6DTq0e6s1D4L+
uGwyIbXuyjXtN6n5cHFJW9UhtdVld/rhgzjecJRW9HuYOAjbfmzEaUsek6YP7clpD07mpUtXs8+y
gw/TIPY7d4jWiyPNs5wAsltz/sfQQGng5qgXDnldbiJVUWOpihqhrmxlcDUoTpGBxsi6GHpVYENj
iwEgjvcZYewqqKdIcCqrLQngHxUIGWbi+gJyh8dEq/hdVSeoblUxJWNAhKfX2GsiI2/zdx6RU+0K
FMK+mpqDCuZYq9ZBYBk7aMAc+jqZIDLcBdo64ZG7icCjmWFPXKwzl0d3VZmwh07m8WGsS+BGyBtQ
yBJYnlYew9bSH0JNDBe1VjjmyGMVeb3lKli7hHPnmK4wzC0bELkOPqxu1IDRaHEc7fzitMC70RC3
euHnAwKijoUUfazESunKwpenQcZoGYZwAxAddZaN6xa7bX9ABdGEbMkf0zADFXTIMSlJU0gqo5yW
jN1Qvc+olIXMZHCy6fX9+IB9O1vj87AuxJAEzI25jmwtWeN4/AdtElEiIftSxeAQJreZUylRztxO
0jUNfpoB59EO0tmZ9bG4vBdEZ+WhqY12hxM4Nm5iuuOZ5f3e9G8uD20FMu42qLYefoLt6c3mTHut
UPjsZ00fPobY5kFe3Jlu7TTGIaItbNR7J/VRh5TDfjIKlEFkFd90iey2dpkheZowyIcoDREQWfFD
oQWbZYjGqRksd2hWn/pNN+Ehmp2XIWJeprmRjrIwIN4GlJQDZR+menzBO0+fWi2BWpTdvw6aqA+u
VTnrdqj6Vx1sz6CBFtNZh+7QEx+QalVumWtDhUhwyERo2fAquYcSRM2qEL9DpdshcGTgS7AunIUE
SFaPcbNrawZWKmB/eZonh0CvUNZBLtRoIkTwv0xMv3Zqq9vRPPBrqpu7o6+j3rhIy3suI9zveYun
pqFqmdMJ91bqMlXpvHTJKpVzoJx15fxlLlmjJFmDswWZ3MIF/cPcRkC9/HHdO/LjOoN6h6MbwMJ4
LbuhxlSh36W7jH2eR6Mfk+fX+IudnESFI88YJTdRHppnNnSIH+phtPMYCFCwK8IgNVxR4KYARzZs
HlhGCXKRFBA1SZG8h5Tv38xsehexT1Sa42H5x5IE6chw+B6Brodsuw3KM3qZxQXVxPEmtFD209uB
9F2w5yGrAOWOtIi6W6GavkU23wvBYUwGalDx093mCVjEo4K3+y8z4lG8Cjz2D18mhEiN8xwH42UN
utL6ahvEY3+iXi2Q2FzFbrJyEBK4LL65wYAQAgKniRVrvmoQIwNFL/azc5fGgjRTPL1qkMyfvLGB
a1zI0X+oZYW6l0NAErlDEs8iQ2t417aLqhMNofparL04BD9N5bgb00IyCaQ88oy8CG6mdLk0rNV3
LNXkcRmiK1fdg+cxoX9ehQyesib5PkYM58ELOvz2tQoZYXWww/mlO2QZ9jKQ04QYj+d1a4Zyzjs6
++kI3m+cyIU6AERcrxYL89ts8g5R10Jt9stSelF2h04a3qoZ8PPIEsPZZXWwBwYoukJkMbpajYMw
DvR6dqXlAO5fZ/FtqvHZYwy/oRLOScE9FQQg8iugGQbxmwC8TboD6LzUgxP18xSfX+uF3Ya6BhRS
tS2ZR2yC1wjtlj51eR5hoqsmLrNdOfywLK3aL5BEAjN6hoFPL5Fyh4cpwClZo4td76IqZ5SRNsMV
6xCqWbJPX+MmxbOiS03rgjOfdbG97HcAyuo99ZbxrBviA34N33RWWxdDNQF0Yc9h6WbP0m2fEyS9
AANaDaSNKbn5VGFn8Bo02uQbRjzegzjDw38umG5aYffQCsi1bYWZ9ygzxnl3lOZrPtTPQxSVap2u
Gpxvk2ZcKaQAPMJLafXBlnpLsyg70ljh5c4sEfnFpWy8r/MdoFNbUKrSUc5B4qlfzce9SmirvAK0
hCzLERBBOtcPIASjZDjqW8MCHNJGXGxRVkNxKjtBmniXGaCs0KqM72ZZiBH18SFUWtegWO8enTFh
Z5GNr7qMg8bHEyR18kdSkwC6A4wvsjjTPG8y/36ZjistqcpLD25S9/uYRdMOuafqyWgr6IcmyBto
4hdLLOc6OzgdHiMOQny6KXbMq36QzrtL8BAShSe1d2rI8uFHQzXAYespq2w8DUpZRpDcENadqZqc
jb8sEPAcetc072g8aCVfF/GkrZexUeKR6Zn4ZBE80IKVngX6HUcdMyb1roURq2GfFuI2eDYH7CCg
DG1M7qaZYu/YGzY/0lX1N93FhfxAQfk+Y5kmRb2qIlM/LL5uX70gb1tucRzXAbb980ssfvSKS5eu
vrwLmvvFb4AA3MrsKuk7imCxqZHFynLubC3VhW5aPzdkpbHFBZ8Z+G4qxQi4OMYj+DJpBZpSN1N9
wAcLMZKBT/tRK8aDXtnAl3hNt6k9HUJ2FnYxpplGv7nC2LduCOlaywPejjP7B6STods0uOZTiXe6
9lJPu9BKoA4dD2knIFXh5d3GAPjt4kVptqc7vxN4AuDv6Ynu/NRIayy2tgyq9ayg6CooM2TKAUmz
oz7xh8hcmVos78jbrPNkWYAJ0K1p4Bm2NRBcOQ3k7/CfjvKxP6+JXoOaT4QnYeF+N9rUvSRayB4g
3d6WZnSlpsAxcGMLy9gIwJmu2IPWt0X+JvPUwW4U+551E4BVfu6PNkjZB9A1HaEbCju4E1dj4gS3
PI61+9HFu+DNhLr/MrgXrRHccwnt3dxEVoa6ZPCmbFqnte1taJZVueIWNZI6IHnIu0anwHPTGxyH
T6a069t6aN8bye1042XJNmwlO7klH9edJ/jb0N/XfZn98ED0jnectxfPCiDDYOC9ZxGwgcxNy+3g
ctzmHQ8H1MCtHH+Br4FeDLlkwqRRkwOY4U1jdSin3nw3QNs2m5FwRj+yLT6OZ700sI8w3BvUeyig
V9q4Nw7eVHfIHbBSU9+C9sh6bFntyxpI5K5DWacbfC/MBDGPSeEISaaPrirIrB7AY3YOU/ETwsrV
U9kF1VabRo5weQEuvb5M144b9t/ztNtqInB+KlfbcsrZNe7kBIyYsI/IbHWXXoCTwAHx60sx6MnO
S8Z8m06G+TJ5iKBMkxRnsuLTzHLPeV4mJbot76apiFCIrAj3wDvnFavWaLobxIFOGRg1gdj/GGsU
Xd/c/+w/Xw9gMLiJMmjimbyyTz1+Y34spuxHmTy5IzfejAlbdhnnw6kXbLik4MTyS9DUb/UkAl2x
ygl5itLc7iTeBPUDlS2iK8iLQgB8YIO/GDhllJY+XX1doijDccum8gf+KhGK0kGjszQ05ikS3LBO
+RrP4HcrGYQe30ddE+0ZFyPS/q2NpA4YSU7tWEByqgTqgMawb3o30NVE3nQpRzxVMjuB4ngXgyis
zJG/VMrxyJFU9wqJOo9ZSl9+GcPWWBwa5iCdtfiQWfJMu9h5CFRTMFzB2TRuiz5AYjNJxFkreQnF
Ji1+Fo74VamaE8147Cyt/lmgBm0FLNZ4hSDPuDWGPL9JEuSVge1/MrS+Po9I/C1vLY3yeWh5ZzRU
OPzgYdt2+dd//c//879/DP8r/CXvZDqGMv+vvM3u8PE29X//i+n8X/9VzOOHn//9L0AZoctjeS7H
vyYkwC1l//H2EOehcv8fUVpVed5I85IB+bojqh2i1WFmutUZahyXIWLeWboz+04MnRbcy7du0sQz
IQ95fCH76TwPBK/MMoDuC5KT7YDnIEZm0cfjNDkhxoyPmS4h4pAAFwYf6lIDqYvEbxP9Ph4ty5fI
V75Bo9zHn9/5OUI/aJUVWvGoIQe11Ws7PRrZ2NyaVoJ7ggH6N5L+0WxE93HWC/ezoh71cbIM9yll
L5f+rMCHnUywCp042pM43hhsJm89P/9EmIhtoek6NCMKABKpX6n+6GR2vwZYWjsluLmh6PI+59y4
jyNIoVeje0s9M4uH265pfTdEwsDvQOl2g7Lxx8Xf7BN7D51FlHyTS1ZH2TZzArmmBaiBxpBYG8NQ
b+uP19EhaL4yIjc8zEvHufUAkrP0REvrzIovvReDocqLrpRf6Ep5SbGTPVNPFDqD2g9SF27QS/+f
v2mu/pcvGtClHHgBx7NcZpjOn79oVWqHYxJ600V3jfCGdJScaiiiWXxpVleSqO6LY4RXZjOUZ27A
pJu3cz/qmIzWf/bRpyKot6jJxN2NKAx1PF4PzdiEq2A0sjtiNCRD0gw/QB1mHpAugFzTGLPNiC/V
VgtXmRjd33L1IDMaqzhHkK4/e8zEewHwEvBGeztzfNtRG1+c8iAHlGTtQhPMdGHNrXUD9vCtCV4j
VHuVQvMp2wRWUEDSKbVUWSkURcfs1kmRZpl74BOedlWYlicIh5aXxgBYkA5z6vQmzbz0ITLazMe3
Dw99ZJn006iG1YrfraH9/Z8/Kvz0v35WEPjBzcAE4MMD86ir7J9uCl2nDTKz+HABLDPwh4mfXM/Q
rkZZ89PErcIvupB9wyHUXKF0t7i0ZlI8OIb2RONBpInNJM3pgCih8RppR6tv2TeU9PX7MTaCDXk5
OH46ZepuwrZu9lZa1Lc5cCcblWj1qSu8qb6NVNMm5mdDgcq8czshg1wx4Qv1xA2gfLfJwyLcj6Iw
X/oYvIQewDZ57RRPeguuRuU1VoMGrRhMCtrplYV1g9LgBPApHfedtWZWnk9bXulxRGAjL1vXjJ8C
pvff2lYL/NrtzduYV9EBinP48+M0e8dYidqxcpq+yyg+FOrmL3P7ZI35RmgR7D2vHzwnSlaSN+xI
XeaN1u2QdQiMAo/uVzwLdyhmCSDpVGgHTbiImMfG61gE4jd1AT7e5LcYF70aURc08mHK9WnxgWnH
8rS8odPi0tC5EZEIdw3lHumTwcStZvvP3x7Ltb5+e0zHAUIBMgqmgacKPXI+fXtGI3GTMLLFRQPi
zi8dbp1tY8RPyoP2cmOyn4MqSKIhMtI4dXOhZzdmpG++jFOXmqjvmrXbSm1e9+/8GpYcBh0VJVK9
8jKVXmEcIBLkJuzlyzi9Bzfn3VEU4c5uBT+aqtEz5MZQ+eO4x0EbcEmm+ZJGqU9X4Jjgx2Xsqw8t
t5jpCsWG+xDVvfu0j674ORnb99f7t0t9ehPLWl+W/vrK5Ejvbl6d3Jf3nYFgNlOvvYx/8lteZVlm
GRu0+Mnpmnob4KM7ekkCQTi6pEZAO+mI451+XMbo6ssYsusDGBXUEtR86tMSc98tYzA0NQhD/d0a
fzdGLwMwIHbpX8wRSOpWpVblW+YB38Bk8AuYO6Qjvem5SSvwUVhFf3aGyT0CjglNP1eLr0gDgCcR
iIEfSjolbazgFyvYG3hTp2eH939MUpuUshi6bVO4Z+zhU3CRsjT33byeUP+CgJ2Wa9El6e0zo/v5
qKyyTd6tWVfEZEWmOLrShKmNPs8njxjzdSTktj1P4u0AWMXJNczUlx2os6sYT/HBSCC/xVrjsW1N
QI6K8hv2h/EuMVGz3Y9u8c3Inb0zMPZI00cObIOt3JbpHv7PNB1ZrAgiyzjXzUA7puneGqLi+L9+
YOxmzB1ZODO2pZu3686S6atedxe3NpyfSLTeMy3pXywQ82z63GrAKZ3zU2aa0SarjfTVG5rFtRSQ
rGgi/sTLwrp4tQtCnga8n6qXuoEJoqUJwUJnZLoPUHy5IT+yUIPyMdSkY8aX8Qla474+VtPG6IHF
18awmbNcS+ZsSXD1jo0daYZNiUqSzfkz8utMIPHaQLzPpRlfkmNqLp4wEODQoh1JBSaZhsJJuuyQ
XmtWzA43dROLI43JwkPpGxkKd9IOeG440GaZvALAG1VRXNolO9KVrbp0tRhaVX/cUf0xXZK3RWXD
5IRSalQQLzPbMi1Wo1cDYO1N3dbNmh+22nWVrH9vpi6GqhL1dcT4qlWrxC8X+yBTIBsy4GNyVUFB
Ta1KIyqqt6D+AMjaygh0Z5Mo+MriiApC7RAi8D7/j+k/H3NsbhzcOGatxEz9QeY/GhPvFvpLAY/C
fNEoVFjXypu8Sd+bMvDALL30yTwaCqxKg9SHuIuxwUYwXs2W/5815tWcutoKTTeTM8+KFGFjENFq
nufdIVbaHxn2p5uRAcwBpMaOANTkUeK3cmdw0PGQhw4CzVVR5dkayAD7BMrVQ+917YF61HhqfOmi
mLA9lmEFnCsqBQsrlKgP0YfNaLZluSKuEydux5u5T5dRaefFli6pyZDn1ktpbkEe28oDjdFqdBUH
hYKMq9VtkPsizOo0p7zGoVzUwMrck2V5HZqDMHUFgF+vCb/qmTwQzHIEhcChdKEhTihNGuu3tR3o
V7q2dZzuyJ0rgnPUQH12D+uu9p0gLXzQRnuOsWq77ufETLwS9us7KlGMJ9CPUZcppLNZW9mmUdZJ
dclqiFTuqIJxzIIM3OTGP8xdnGkut42jDFO+qlDme5Oo75mFiDzUo5HFR8WPGtWLKUdqDHWIPvVT
VFeinkuZqBFG1m360EaSUHnSWJ/HYbKlPi26eM9Tgr5b//PWjOns69bM4qgCNAwHuo3MMx21dfu0
NXP1SHMQljDOgG+J5sC/6eLVdEt/QZd+AaUuYNN/64LcsHZQi0QGfrVNAO3goLtFbEmeOz1tUP/M
vVPi9fdZOzQPNNQahdzYbd1uqEuGv5mUB+M9OVBTq0mumrQs9DGpt7pyhQ17Oh/7CgvsczLlv9H5
L4OSBGjTpyha4T5cHmiQGbjpi6HrUByXcS3c/EXGA08bD/fLY0+iHgSHzwkJT5cGdNW2riUKPNBy
5OsS/tMqXOwI5PgiQ9AoGOAEuTdB8r1NwjY81eAkhD5mY+3EZNq3Hc7uALEy5ykcxgopuJ7/1jog
l0YQOQTCnq+8fufhhHGDMkEItC65yFQk3tqqcUKMpB0OqyVBOfcbAzlfNTGG+PY/f4G8vxwMLe5Y
DtcdnbmofTG+RItEIJsSP93uHHog/QlNVPiuyqlEzatMfdMM0dXKDCrULs9B+4WKEzB9FxBSSzNr
TYPUaPhl6ggvTcEawq21H0hmblzbnLBJAo/fihJYogWHcptPk09dyL4CM6Qa8l4M+CM0t+SyGMiP
ZixLRUq6Sy/s/HtQSyQ9UYly7WMN8so8htCY46CACkVZfqDbqD/LXsGIUOxtpO38WoVf2w/JFLqi
MdSZJDtHk1eSUlnG/873k0saGNuu76aVGMfYH+tMPxWOxZ9r85ejcH8ptEmPuYuMXTO6wyt5VVGv
n1CI4z3b+S9LeZUjIHOhjYQceeEopmhNsRZ5YS0aXrxoEq3FwLV1+udvBrPsr7cWpIodZjLXcjn0
6NmXmIEBwsg28qz2bE019yfFrE1NJBgkBR1w5CxjdJWNgw8KFnGJhgAyE+TH8JT75IcTWHbnViMC
UrW4tDwOD31r1StZpNkVv3VKs1P6nOMk7ceGcHY0Bmy+fnI78X3OvE9O9aJVpnYi34aBgifFx78m
3yovy2t+mj37KPT8tqrMeZ0WW7xTLZpvPAGA0h/j7JW7YI2mdfTWmHal0WhguXGrtRyt+lCDLh3A
ZuYdRldLnhFn2cnSGL/3bfR5vEB5FI17Rf55XPkLPZm+B+n4TbPra2NbF5SeNw84hwZ3nMmXGOGi
V6d25U6xD25T1pSvZmid30FRwrQAGwt/SpA2nAl3o3pTGAZnAuV82OypMZ4+egTJ+eh9zAOF4KdV
aM2PeWBbCM7Uy0Mxv0KWANgZhgCxqqX+3eQU7v/09ujNfrwF8vx4exOv/SFvURCWuraSnTcKF4Kx
XLvVuj6DErNdXEOcqhC6a4prrjvvY4t1uSI/ravN//Bb8L6GOlVQnduuy3CrRPjD/vJTaHuA88Os
T8+Fi4ox1nTY5lMGak5LgbpsZ1jNBCGEP/JTplciS24PJ22qkIFA9YkP0iznUdPC5Ixf1q9Q2Paj
NfLgvnGGtctS59FTDcq6ockxZg/k4LnlD6E75XnuDSg679pGHsgVqU9gGiMWbqnLjGTcGFb/DTwl
6QpshuZ9m7fmfVXX2W6INMBq1Rg1TVR666Ry280yprVB4o+R6+5s2373A8T3p9F69rE1XQSaAWnd
pUFYXGhWVufZvcQ2SL0KjSASV54B2rxZVjC7NDwu7yix7QgQhTA/TjpKQWVd23cotetVrFQgGp5P
b2ML/F4dpC+eiON91cVyVxa68ZoGuk8OUMk21oONqoMBoZYHk+NrQwZa0uW+pkUIRK/yIHUP/+Gu
aH69KxrMcHTdsEzLslAboKuvyqcNV9nF4QARJu0U2WBTX4pIbGT5bOR6ZsHqZXwpJvkyBnnuZs15
iBIWVLGtoiycPtG5LsU8kYQ4ge5Z42xdDMQZa2SQRKC5i8EECIetyGLHaYMy0PquIeSy1IF8SgSw
UrW6tIBu3XpWOK7IrCHImOzoEnLTh8AIwyPeW3fUPewHMqkVrwU4oHwZ2/lWtt1F4tb9M7SrLxfK
NIii/jlNzRfTgJFJmf7kg5xIujLtodxXG8cri1uia+W0cyjXNDJ3aLzaMGzTb/80AsSaWNW6Ai5I
r/FzVfqeKa4ravLJYScBpqOG2KwQlwUzSeIav5VSc/ef/NQ0FyDnTcei1p840Misqtimj1EEZY6H
hccmLoq2WRE9EvHaLI2q7pz6YtspvEBQVNHV7qGnh+0dYK6qB8WKfYA4D37JrYNyVCgzpymkDHtg
+KsVXVKTq0G64nwC6YVonc1XQzde//kL7phfnvoGc3GDsx1UrjHTtL9mCpx6ApufCzBAHkpEiFDQ
/tRL67UQhlP7D1ChSh9jcCI9tjlDLa0t7JvGbLPHRBRAO4rSBt8JuroGRQpgMDMAnhwUVrSeYsRs
EFQQqe4BDpKUO0riUANZ9uQUleKG9vGU5qFxvZAHFDIkw72eimBnx63WFIpKZxNpP4cGtyXc/d5C
WyC9C/QxChc/umTFgf2t+UgSJ394zPlg8gAL8X2MM9+chwEvEAM6EyklytxwM2en3ktfBor5dWbL
oDrWvVtFM7BTC2vpoeTmnz8FRNb/8jF4+E17BmMeA//xX5JrjmlzbPkRKekSa0IZIpjJJz9MujoC
L6JeokIntIcf5aiLS4Uj9dVIsw24WiHrAwjSVSsiE0extkP2pcTWJWbTRnohfxA5auaH3DUhUVDz
h6TQulOCzRToL7vcn7xSQA3RM/bknOugHQTTz75LyiH3q27M1kUeBtsp0N2HIjXtLaDarv42xbl+
b01dswUBXruf4gC7WZBn1Mhffo+iokEoekBkvOrHV9SSrVKc0ebxxT9FjGcZ/7M/rZO3yc+eQ0CD
6ll1aA3vLESGfJtqWZc+mfMMjH12ZwTQ8R2KUyjQ2GMOQanJQSO0/iBluqMhMi5uRoqbJhDf8DNi
FG/zlic3srd1oBnRmCimubRSfywq2R36VBQ7OzdxTA3DqVl5qV6fOF0OTSp27Vi9zV1oPN3LqQy3
Ywpq/5WGiMIxnzz9iOMCriwPg9T/dPnJdb785DBPUwssS81TyRLVLQReSqAmi5LdxHH7rRsjc9uI
BjxOxqihJQvAkOzmU392V3PoqjJB09DjxrWZuzR9XgQCpaDlKlb/4avPvS/ffSQqGQS4dQQ7AGRA
ZfWXmAaI5lIcVDtjO7RJi8Se0x5YU4d3vY2jo8Nc4y2pqzWQHekvxxa/Eqtpn4QVJdsSZFI3mM0g
fmOYa42P/euU5pfRtfAsQjyfByg0HVGc9QLez3hTjHq2p67lQiwi6lxANZTVjCyVmdeuQPGzB7CW
zF5RbZUnq3esVecM6boYsulQj99D1jpPjA/dXRubj9iOFC9DlQUHs+eaLzJHvkRakW3MVE/2ZC26
+AXZVwKTEYSMaZBX7qMHGmkg+YlqEdRTRlaWA9anz0Z9KLN9FIJ/1TPSBLmBP5qhGF7KjuU7jpvF
KSw4JC+U0Wx4X6+WPpnJAnVeCBSaIZgVbGmDzQFZ/NyrLaQCIvnUj1nmZ5PNnweF2LLHdHq1kGFE
8V5Yf9eaHoobdf6bzPRrO9XJz6JAha0exL/3dbE19EFEYOVBiD60crESmZ8Mevbc6Gm1Coypf+Fu
e1OWafsQulJ7aM0UOw0Md5OMDvWgPet2fYKoQC93tjNBIinIGAB+9SmfOiR2DQCbVnYik23b7rSC
BT9QURUjHjGJ+zRKvL0Y03Cvc9Y+cKhbrhg+nJ+M7UKR/cWVD5kAsb+FY6vyR+7hi7+LMt95aSPm
fG8gPTIv/SdXYYb2Y9jyH/FU6acoa8eNjlDHk5abv0uvdH7Z/XOqdzk2PWAwwAMwvWqoHcYtJn4C
ZtFbea7hHSqkhB+BYUUpx2RWSLOk6WOXFvpFM7Rb0DiONWIp0b7WwuKusFvpG1aZ7Qjr12v9ScYh
VIUU8s9lEapQiqI7OVlj7lw7+Jammv7MhuHN1kLtlwNQGFLe1o+8kuaqrtr4aomSb1Gm7x4jKYaz
7cRik6tJoFJ/c9WkoQKfxNC/T+rDDgWSTQcyIcUYm3T8ISjMHOpuqhd7+QHClVCaVN0/exiJUZ9j
rbwbTSCZU6M7zxXBH12XbudRA6Uzpx3OoJgeQDRUGGCRlDEr7i3RdGzXIgeIOp7SxW9Dd27BJjjd
dG52oqEUcFhQaqT1uHEAmgQwSXNuQ9WQc+7iG5pmaYT9XFqjtEurwqPRdpBuAP4yVk3P5RFsGM6Z
hjQtYLdgCsNCsNGQFUbxsebgLF0msdGzNlXYmhBMh5/egPVmMIEMq9uzbgU28Nxo6ApBBge/PaiV
tICm7wfWI3SpwKRxE7I10LLtVlObRW5E5b0JwBvdGagB6p+tPU9vtzQhRCbsHiR+nzxojUxKyMRn
3w3cbR95GOXHcnCgdEjdpsluuwEgUXxFW2iMbtrSTh7JZjkJqpU8eaGeW2GfCkrMQxOw8q4VyH3o
YcnWed8AcOum0IqotMI4zP0m/2ZPEOQYVSGnaK3pRnT2t9m2zCVr2lXJwzKfxrQpHm9RbIbTjg41
SO781ku8ZdGH1UOTgIChSbTiOE1mcskhzLfOTaN9mUr7mb6gIybpH5MyUy8fgtTbtcYQ3JZGll2c
QrsBmb31QE3GhVxPWu5tUrutLqxNk+eICx+VxM4VBKvRM1h42zF5ziJNv/asAR8GXPJwbO4nqz7S
BF2v0lsHzwnpGeI6oRTuGvBiXAHBEh6pW9ic31RF8pN6g/LobbUtrssQAsfxOuxktG24CPYDKtfu
RTcJX3dL94ctDnTvGnIoF5qV3T3kk6HtyNVpnWh2laAN/+FN+7ZJkpUVuNcacptPeZFHSCRxaHln
hvEEBD2SsQK0jsS7T9alm2n1n5zVXJMXZ0gnODdVFzqrzNSMb0AkJwBCOfLM46K6ihxYLDWugRF8
g7wIohylV3+DSFmCv+1GlzLfty3q80oIyr0NUtsXmmX8XtrjrgZa9q1OShRBDKX7MHjVuLUHYUB6
q9EQl5ViE4fpPg7sdG/nuvkERTJU2vRRtifFTfAc9WuUL75b0yzp1zm4J9Z6YCRrEIcO6xLKDU9D
niV7beg+dz3VrXRuPEm7ebcuXZpbWGl7lQUejn3Eb0wzQ6mYE/Vr8NEE3+Ku3IVlP/7spPtrRITh
EXtQZxtjN3nsEGa8dVtEWjLhGb+J/hd5Gmk5riap4ROUgQkSfaj2VFZRHgcjRpFrGzd+obo0FibR
+9U/jxUTJAvDARhhwMr9/0vZeS03jizd+okQAW9u6SmSIuWlvkG0mYH3pgA8/flQ1DQ1ffa//3Nu
EMisLJCtBoGqzJVraTMKWtUpl22n+dS1UKYUOYTffBj46DCNTvJMHrKordfO2OorVajNY6fr9N3l
xbuoSJBrE6JHbakV706BXHdcFe4py+roFagdsGbCArcw79Kmd5f9mHyMbLiVJ1GV2sbqKCs6ujV8
ayMSwIqiinu9VIuLHBBsKL+pkIUv3Eb5HIAxjprknE+VA7cZcsCz3EUymdlD6LJXsap4z+LMvZeW
P+9S/KCPl9KUB6VpX1k6vo485iknZn9LXMEfUAHhhh+V10X7m7+JkguAkGKjKqayVsAzPucubRSp
att/gUaf0SQwISEh2MMPAfxkWBvRBvFi++L1Hi2beai8C8t71Drh/O0Nv6oqUn7ZNlmNmr/VizI4
wbpzu/y+IMux1/VgCeauu7OAhZ9oZ3NZk9J0S6n/KGjH/KWK8klxi+TNj3j8apF9Z4Ql9EZFmf+c
+mLXjrCl8gY7lSbcuTTWi8tYpv63XtMQOU3gZixMt1+NrEcu2SBS+Lz1t8Yxi4s81H2lbgD418Df
/vHJs0kk9OAI73TzQ86lrXMkZSj2/CvWjA5jlItz0XOvL7RJ85ZUtBas9vWlppQA9Dwv/ZGpSDOb
Dq10ZGjSk2JGD9D4T4/SpQ5qt7L0oN9IUw5UKDZ1/UifzxwG9NMGlKf5i8YIe5q1ed5kXcqaNlYv
qvDGg+ejEx1HTv4jfA6tvP8RDZEF8M91DuFQlRdBGm8hJr3/oQr7NNDrCgN4U23M2C/9paRPup4m
qhnvoLM4WGrEyI1t6Q8GpuuwJFq68jAZaUDnlZIfOtPu1rkXOidKks5yTK12PSUlHL032xRas7ac
CF4fB43mzFOaY1fY8VtaRzsjT73H3BvVp6bS17z74jelC4OT05OwkyY4N2srmrRZ52OevBn0BJLF
rehln4N1w/jWxhHNoPOgYy16Y1BY3cThQy4SSmVghV5yhIJW3ObFJWFxth3BFME1qqXUeQ11l/Y0
Snexba01daRGMYV0FpjZ8EajEIQ3Y1P+VMx8F5N45QZMoTgrBcVNLTvrYCK+21k6LIYwMl+iRilW
ouidy2R52kYRFLumSTX2InBDoBBjR+syi/gCyfmHOLSRZDY8ENaIRhZx2Byh16Axez67HQDgVpva
44nRoE9urEzUMFdOFOcretkzMCesd6922anFPRoABElnlRYz3zVOdgztsanT50BFoUTMeQwVyqDH
fnC+R5lgI0PjD8xQUH8lVvK3tOShbSDlMSy/2sv4GMqie99Ir/GKUjiPAhj5qrSHCC0Hp126bjnc
NXE1rtRKLe5y1ezfLYh4aBv+aCydHP7Q5us+HquPuIi+e8WQPzgxaOB2sMaNryEBz96h+NAG1nsd
iLm7oRq8dyBzzuyeOkvdj25J17s01fbvoPd7WIsVg6dS/ctlafBhd1m0Hpq43wdtU3z01nrwQvU9
N+riLjG5E6Qb6Gu2gC1JO6udOj6gu/uedCrqDIiqHV0DIfIJqPaOjhT7HfqK9QAH1Qs/r/aUJd4s
VjBZ72Kubuo0jN71SWi/j2KVukHxXvVqcXBHRB+ku/ET2HZMF10P2E1JRCnp2of04RVlVOu1rLrg
wZ6qs3SZoRMfdfZWC2m6kErv8rAIrhOiJgrWPa/+nRyVcfZUVtvGgeDGr6b3KAyHQzzo3F/zIUEQ
J6cP6iJmxmO7a/P7UPO2t4Cybp29UxoFIIJ/JtH/W29GYFKrNAGIvoTEgSX7THwsryIDnST7u+gm
2BvnadIfwhGa0yi5ak0zXRmhjZqDHxTiaLOFhmHd8MCqp6lYmDYNJCuv9fujlpN12LhptNOsadhL
36QBg76eyjl+DLmMHJFXk2ci8kgysIOJkDe8gAKBiEYJxTfDyqIl/+jwPhCaTxeliV76POBE3GSO
poynDlzXA5rWfxuFEN9AO3VL3VeSU+2WykMd6T+uF+rmlXX21AXrNHSn+z43IbGJlTlHgGgevA+9
DhaD07hsX3MBheMXX6AgnqC7wUHOheVisFdqbFAEcnRzJacFRo9ORw0HkZiTtZrjLLUmC8/l3Nrz
26VaTnC25vYe6VeDzyjpmiyIE/XK6beA3QqW4w0FkGaixcZNy6datdKDoSPO5zpaXC5rq3jVFIsW
aRkMjnOnd2O7dMIuKZftqK/4/P4iRzNaTDZGUSXrECJk6MHj9NE0H6+hUE/8oFf+TbeT8vrJmYHg
ixkBEpw/WF6hLsrPL3O9oBYBiZ6/jDTloYjrL1+oToNmR99Fu5QfKa/07y/VOd0xaIPTFHrJxQ+L
9BKrJosH0lk9JB2Xm79rNLFsaVbf3AbccKzukVtdyDDpT6HopnXH1YH68EisdL1F5sFN2cRgekil
nVCLeiyaiCyxVrPsJB8U7eSoY6r+Gfq+tWm2hyIX9R26GgZ62mqythIkpfZZVQ8UB0Jn24HQW/ng
6jeST1AehtRPV1Wlxl98qafBL5SF6aYIbf3sjum6Nod608LS/2q3+hONPtEvM9KeESnMya4E3SZj
uXOHxnx0iUKDdfUcIfgHlYX6U2sssbT0tjvDiObcwcAUbSL6G16L2LjUsYh+aZb7ZpGVfOlTFZXK
rK43NMiTTW/Dswt5E8zZ84Mzsi66CP2/aoM+Q8pM34UdVkudJcWDllb+FlzpuJeTYr8rV6k+Te8p
k/Ji8P/q23LjNNX4ZRI4S38r5kk5SMqziNRyFc+Tfn8SJc4NjG+jmX403qitdSXx7hyd33olWEvL
VmwReOv/HjESUf9P16Bim/4ME/jE54hkUBDSDdKTX33Qs5Rd5EHPqvxS+UhwFonerjMtAYFl9l14
JgzmSNb7Mi4D0bKEd89N4vae7nd3ZRZt+qqkWbTIFU37C6l2uAsNmN3dt5Zu3jdrUtPVYI72WRuV
ZqcpMCPI2dCaf8725tmqmuq/Z9PP8WaNpD14/EFP1Nmwlrn++C0vo5qHkZFetMCa7uVAPInxGw2d
3LMa/7Nlqm4VCALWoQPJTpvqlbHSH5uIrrNE34RWk9Ai1iYfrvsityz1wAKGZt6EdbeTfNhf3f+K
lvsYGR0LDR69pvroAvAee56n+bGdD2aB+knjOaxJm6LeaZnHhing8cH6Lkkf4eg0ttaQW9tq3qFO
WvHTUXmC92avv5hV/cXSsRKIHe7reac7R0orrLvhZ648eWxFzoahlS902i4n9hBvQZDoh8mDKEua
nUgTgKwx7DjzqGImL0kqnIvX5daT3uXbXvfsNxThYbjTK3vZpTF5y8HWlmL+vlLo/KacrrZ0L7Wa
kSwASrLkLQ27udoyUOqn62XeHKuc1SvMbTHpQ2g8Xd2LH2DBgfgDrKh02fDO0ZOelQdJ9AkH0bT9
Y0JgZSsJPoVcB6Sz3iSrqrAnVoTqdAz8sL+nD0ojccV93WZPwkit73RL05jdVtMxr0CvcwPwxgiz
D2GNYidVrUhbjKvG8IaNTFnqXhY/NHT6xWPJG/M2Co4uWtuRAVEozY7spLphC5ll+V514pmqXv0w
ZKryAF8plGZl+Q6AA4YyRbHWMgrmlJK+Zh/NUEjgFmnZ1wcxGpCAcQk7t5S96rjVqpnNBP6Spd0p
ZEVm03nwuNhdpc3hZAnvSvT5roeKxVO+uNlaQYeLNGvXZAdYGdmazb9zd5uXNyHsEdFwr+fUsity
Z3to6WoQnVH54GWP/iDqR+lJkePYQVQWL6UpB6Yw8BdlHukzl91nXF5s/JGNs5XQt5i53bgUkGoH
VNLdfI8YULkI4GJ9kAdKeclR5NU5dunyIkvUiLOus/iSpuZBepwmerFUTegwjMjql5oemcMiLr32
JA8VjeunaVQR4vW8X9Lll1N7+hLn+HF0KKqAMiixMiQll7OP1YD9h0abuDHX1v3Ed+/kwf199ueI
DA/tkY4K3odLGS198uwaPUadsQ0cWo2CAsabANo5efafzP8vnxf30AY4Vry6XQ+5gxI0jvqoZLAY
yAMpCXEqZsqHEkQfz1m0iX4PQgL+GSZ9I3w1h1SxlzJezgz6ADoIeaqKKj5m6LPKWDlVWIGOnkse
TqguBOA7b+3D4Eb9VVeH4VL2ENuSu86R3HUK2Cr0tecA8oPBNcCsjJ5UtOHSCZH77YmNTfYYqUry
YDYAn1w3Wbot4hR0GEDOYSbOMea9XwaFt43Gxli7kAy/Bwr8+V3tiZMgkfrm+4eGH+Z7HWjxsdDn
ZGVYRu99EUNsLfJwL02/G46pAnVbB+c6i3Xtycra7LUxv/nGIM5ZTl2GLlZ9K02r1GJ74XfKe+Sq
2l76HOGKszcfMqPcK5Q5DtKS/gFy43sDjiel8ow3Ol/DwzSE41KaXe3CWgL6YsdC1aAEqT57uoN+
dbLTwPqvNMQy7ru+EMYig4gGYuzmsdYLJo3dABFpnt/pwMEPJpsQXhtz+TWzDfXwkNT9W9crFs0B
InicVF88TO1KaVD8zqM0eCziLjyQv0L5l3EYGoLHqkvSTe+6/P3nCDkQxvee9lDGzgsZy/IC+UPw
WgxPyVzB1Bsvv2/UAn3r2RyB2uzGkiqRNL05EREmhrWX5nwJx1b7Te4Ibx1VGsSTnam9I1N0XT1N
jdgYyth/HxqjWlrRVDz4Q6Bs2YIN+0g3onPye5Kf9tdJxYgo+DzJIK2Ts/KaaaPlGyPr0aj0wuxB
WkYqolWbRRr1UN4plot0skr/6UJOkL4cDcXbhDGoL60jzOTUmdlLG8Q/sxmxWSd+v7T1Nj4FZmc9
kMr6Vc6ZSgcsy7JX2vzUN6b60IXGXzJeb7V6GRiUt6Y86B8qN6YReb4QCpY02A7NcNKADUFGBKwG
iIQJ/YjrbTTS5Ud5yIfg3nM66oxu/+mSfmk2ViH6RT/m7UqDcXX5R0ykIzCw8oVT3dmZu5bzsqRu
gH4YCT/YwdVg5W5f1cEECC3sOW/ESrnStGLn9kLdw42Y3QdOyCZPi/2XrKO/1QWc+VdLw31smn//
e7ZTm+F1dmibX2f3bUBLUaONK5mE0RM60iPTL+6RfNWXisfisofRS1vIdEzVhvaaDtKfrdd5y7Hy
0UFmo78zM0fsWDBRUjdC3tN6Uz57g3U/usNeSoBaU31MQ0/7qOeJUztRCHScz4lhN/YXL2bbOrhe
caBnrKEld2aTD2di+dqZHgQp6P117ac6MM7Pvm72XdeH/IWvphxMKRPtAzMWaztfV5HrXGy7FiGc
lF+tzl0psMhckiFrHrL5gId2nbdGROW5UIz4zN4iWxhBPb6TmhvXjS3Y6M1m56v7ksz7kwzzC6qG
hWmO776ZWMugKpZ0HegvVsbflrYjcZRlEOPfphx141IcYZoMEE3qeANk5uuolskL9V5WlmZDAiqP
w+cyN6D9ho47G6ZXo9I/A3QFlswJUTwFcONDRS3rMrZPdq3VDzdPH4KOD/jny3EsOdRonb9FBEhZ
uJFDuE1iKOrDfJfOfwlL7T99ZVTmO2n6v+OkT49UslfVvRCx+xh16Z0oKX5La3ATZVcPEa/A1hD5
0hLux+Rn2VGO6k4D0iin2Vqxe3Rz55VzD6BrL025kJYmLaLj8mbK0dze6EZjJSeoDi6yxyDhYw5O
3e1kn4F0ybPQq5VDBnSPTC09EbmoeFTH4a7kJbOLbH8Avlt868Iw/0mbykfeetOzDFBFGO162CKe
2eZdA1LN/6hc8RkgrxAKPVn4rZ8f/++oQanCHbvOz8s4fI4RjLQ0/HOZW4D8Ik1Wf9MNOJDZWdmb
ulGsT1ihYSfszHQLvIbN8usKLkwGfVPSkbL/wy+hhtJ3nSZt39W3U0470rbLNO1By1rrBG+csjDo
hvgoPYhcMn1I7r1eDR9ZWr4LUvL/HSD0JzTO0gDfWoZj2I7maNRi/oAHVXY1albMX6NzxjdKNHey
+aCaINBYqFR7FxCkAhmW9kDh+zjHUGn7YENoUzqotIcgGP1VkU3q9Uz6CjPzV/IsbBp/hSzGP6MJ
W8pIxPFabnDHRM0u7IjAbyhWNrN6fO6Qx3AIDknWPMqIxrX/F2SU/Sf0GK1P03Jp3HYAo5uq/gf0
GNKXXrNSzzl9LsJi2MlDaujLYNDMl/j3WTGGn77b2f8Yx2MG1Frk9w+5/0xHRfoxZbCVexH4K14c
4zeXahJopw9tdkcQgWyU0KhOfZKzFijYA8CoQB9GabavZq9CWgVdut+DjtBon1jFM8e6Xrs/3MjS
k1OqVuPZmgCWLgOf6iKV+/oUZNlMpNkZF98s4/setRU4IPhoryizRVqY+qWDwvrLgJzhd+Ru5IzR
ROxZzoBvMltQFISSET206wyZF0jjmEvR+P3fb0bPm1lOvtLt2LqhearrsBK1NNu1/2iganmUCcMu
xhP5XBf+lj6hgzByi4M8jElaHtT5kLZeDM50PiVtsR5yOyBNSpySdeXBLmpG/7Sv0fMUOXIzG99v
N6avALSalYkjGC/WhVMV53jQirM8a51EWRUhqbU/BiZUQTdhSW+RHOBVwctpnou0K4Us0vg0nv5z
qXS+Xjj60V1sDE+3q8sIj+zpMTemzZdrzDNt2oruu4zUOpNlpLyMPKt5fGc1rC/BkGiHOB+G+6rM
IvrxCzC8dgab1exL9SbVF/RzVIvShawr04CfFdlo/BqsaCHXI7xHnlTR2++lBXeQVmnDZRAQ0jY1
2ila4B9gwmiMVV0X32Ihxl1og83c/geT3vNxZ0nMPJQ8S4Xf8SnMSm07eLoKFgWsIiAx9DDsVmhA
WukR6gwAJWvuNOi4ztcIkHOgkkoQZNngEysn/J41ud20bRFqvJ+uwiyG8fO6P/IDcEXOqOXkJkz1
qFse/YVyFyXt27D0aanR2ZvrnsrouglpZ0oLiG95ZFDkrus6y3WqQwltxAd5bA+kmOKfHB1iK3rz
gZZF0/Cj01cyddjNAeocwFrB32tx4B4kF17T+c4GDlvgwrx/x4V0Xg+SOm8ynA0Un3BpzPtNefgS
GP4eNmYaQjmskuMCG2OmCIdo4ALzuRM8CMI3NlHdNpWWyboumA+dbJm/hkBTv9OD9OwNhvOY1nn0
UCbQvY45yehhTKv1UIlpPc4LBxmiT28GwOZFZJk7XiUWoBxTWTUF1LIVGmdPITQQR1E234xJpPUy
7yGFyKNuFVe2Tc8ZVOZRiiwpYjXT3WD3F+kKPTEBq8uc9s5km8SjbwJU46CnGXfe422WPBs7N0ZV
MXn+w981o7+HGP3lyyWRYYEGt3Vf5YeWSjpzSPPA2Xdp/i5914vM30sIv9+riflhhQGYnqaBvMjU
qu996/Cl5TefD3AspnvX9H94bLm3aZpBcjdzHZBAdk7VfIAhEyomdv9/+GWE9CXRmC97D3VbR5KG
S2c4E5EDM7jOlcFfRq+T7fZzngyW0yhmOEukR3NUFKI7G/3HH9T1uoWXdepLG4LIoeFdOYuBTNrQ
x9kBUEl3QHSx2sZgOC5DAAbQbP3glWVTzWKv1H6ktr5DHi0KQb7FC1KXyl9ebrwnJITfx3yol3aS
VfdQxCNoq/v3ha/X+2403iAFpy1kPki/PBu9bKNSOjtKq298NM+pR7FfyUHK3Dhtr8NmV+8d33q7
xknf76vkrPmuV7GSDdVIe6YHUclMw63v+FfTsVzvfoL1UA6akkCksr9G2HXu3wdJt78xhii/I6Tv
39eoZ8LgUi9/WZm5oKsrOcCMSIMyaFA1MbifMie9+iRBpNMPBlj/1iGBP7rIB8+KvsLQ13AJp3eK
m2lHr02R9b0O+7Ok7zycDagKpo75XXWyk9aQ/Gf7r5PjiumMs1L6fLNaWY2ANo6S6L/wFQP8QRQD
1EckQB7kQKzH5iIMoC6ZhGBaON+0N2chfwN6Pq5qiP3urrrStw4bofpvRjPC7H/TNP9Hvpz+Oy93
36LBqrdf5l1VqkcmavPEazSkh5SgIx8hrD4KgRiiV1uF+XM3H5xKewtjfTgZAPOfW5N2Z+BM8Akb
bf5ca2l2R5GAJP8c26Ydq902ooLGoJzw7+lKBBI5CiAu1QUFb+TYdp07jCREzA3ZY/XZp9x+z1ug
RbAQvzaHuXOYmE2gB5vIS9RntCaWGfmNowkj3iJUlfGd7qh01tv0dmGaXK8Yz1csbf/zitIvP1iG
KZn+PqaoY9M42D/HUTiLb5Rv1EODUwJKZ2E6QfmmB369dbreXkvTIWEHJgb2HGm6iXeiVqE/yGsU
WbCS7pFl+Smbr6H/vkZU0BhUK/YKDIYCEzI9WbI7qyvQMuKlf3Xd/LQoGkvNR0RC+q4dW2wh271l
pW9XcyJpULF3hkZEpOfS2Ge+1d/ntaMqqzgY7t2EanygdnTOKradnseWe9lu0NjWGzhYVmkhYmQs
+oAyFq1DfdihVtpTXpYHUnJs6xolXVRZWPgrNxv5S+q73hWfEaS7QKnmif0dXcxgfzXlXE00gHMR
yl3J6D6ijC0HYqUT+56HvLRufmlSgU/M2IQ9yKPyAavtNjEtshWkY2Dyb5TnHlLyeyrzxf11gHRw
uex1FzqPGsJMSbHY2QN009D3UHdEC/bmAw+YQMoDLeMoY+SQnPg7Wlp6Ux1ql0S4tzbQyv4i7CF/
np9eXl7NeZC/Wg9xeVGer6od8ndtAwyOUL2OrJegKZRV3drQgELqCVooaswOaqHB2Lla1J3GfOaK
UNizyVYvI+5ItiGKsUkkt0OuNdeYjJfFRbaEIclKIYjGcQh8YRdNZgJSkVTBSZryAGDxQNml3t9c
8oxGCBSBbW+G0DzArz0+s/nzgCiz556tvrPYnlvxyU8TcZYuiszBUh3AVchBXxf+mqWavZajU1zD
4NDmv0paERYq9Y6Pph9Za1tqcCiKznvtLZA81tgD7lG8bQunxkaGUd448kwOnhO7S09QhiTXMMVr
ouXQ9iW7O99+SnL7aOfcwKXqOHdJGtMuUWkv/agiXgdr9SNwCP3kqM4x5aHzmM8HhSL6uuitaH3z
kTl71APLOsqI1NWaZd5kA6x4B6Gr1svgqO2zq31Io0ds9SmESlVaFv8nT7DtLWt+by9RqPmPICVW
10i36R95IvHL9u1ndoFVgupRBDtrSVZeLNwi71nEo4Eh95AJ0NRFwCOMJJ0ynUcqEQuSXO4Lu4oX
qWkjD0WQ8DaSMozCSYajv5NCOdYgWha9WkUGS0H4Fn3eC2wk+Svll3irm7D3VaOlPFptmywkI0/i
2xcD6rnXAJ3La0RJW8hT1Vb/zxHzp/iW6h30RC3XI/mzRWqBMovipnMXfYtAWjiIjZUMATzuvMRX
tNaPa7B68cUMM0jbgZNfuv3QtMpZeuWhyD1jreosuj8vNMePcU8hrrKPX+Ji39oqNtjvjl9PsR5j
+yPt0vBOXvYaZ8fFHZXmt2tEGaUUDoQybeltgm5EfkVR9wgxzxcoLag55Ve82spd0UXK+Xa5xBPG
uh5U6BLkBMVut8X8pfR0CMCpO9VWKfpv5GSaezL/9LdgqVX1xUpCpblvZsi5CQhYjjV+bwBHbf7T
vN9j6NkViyhW9p3lcM+BqomBsB2lpdN6v3N9VDGkOYDdydwAkNK4zn1gweOsp9c3RbaK/brc9rNQ
w2iN/I485dmTLA91OP1IyIodya/1T3FAg5C84HVUmOvIM7lQqYpljlzu1i55jiT2eNVfbn8rMbtN
zMK5jI797JL+ykDlRi1UWihCRJylb+rT4aDY4iLDbv7f01NfgZ49K8XGHQSw/W5SPsCofp7dfH+c
lZRcv01oa15nuDW9PllzaKfSPIlh1ME+o8nhKMMjbP9kbYY3p0711/nVfylDmrXmGKTXjLns5y5s
O85PaQggleai+rHQh6PmpebbJDJnP4YBO9JZ9V2Z3HSl+RBYSRPraMdD95jVPQ0tur0wJWCW7EZ/
GPiX+y8BOBdq766/vPJK10ae7EYHuWFSVPDmqu3Jnr+YUD1Iquzw0TZL5SXuttIbh7WFxpNyllaT
ivoYGqieSJM2KnVX8rReSbMNMm3NH7+4Ts2tkt7vqFTvHKt2d4rNJtOsFN2g/jiyoGgA7w19CfVB
o04D0mXD6mrWxuDdh7r3F6jEYcczD1Zqc4SxzENwUNRUpg2UKM4xxPbbEuQZZUd8t4GR/8L1AB/v
8uaTZ2klmpWGPPLqjwFXFfVydNt0Iwduo4bZz9r1JBPkR8oB+WlwGvzwkq7aS39kO9PJ9aZpbY0f
PhRW3NtOfpRnjZuEQCBnZ9BxCD1azmkOyZKlBv4DJBNOOSwPsRyWp31mkZjLe2VlqEVy0kV3adzK
2kkrEGOC2t387Ja2MTjeIZgCcqMMyNHUmrTVf8+w6Y73Z4bN8NjtuqpleZYHo/QfGTbH9UJTlGN0
UutiWEjmKIC6QFfVLt9IUx7awt3ZFR0HkkxqnACet6rx7RbwP00KC8vetAp9rhF7wJVPW9s6UKEU
lgdyJXAChD9vnqv7d6jfT2CfZJgX/qQWsYxBp+ijHp6D1gmeSxeR7mlAK8Uz8vCZLn71LgDjspCj
k+n5T+PSmYekA1lsUhtKY97JcNVtUp5p8YzU5WLUHrz7qrVP0pKzgDKdem9K4bcxtIUI4uBlImm5
sETu39VAVV+aOClXbJAjADmYeR6jRWEiOSqDtdi1gZ6P1lKagwr/SjSvJWVw2ejVecrjyzW2gVkn
E2RSFTsQQIJ4i8Eu8Sg/ZtKyF0vxxb0M7TV+s7z2k4O8jh3ai6YDM6o2lPdk+YpXarAa/23KUVnr
kqNKTUnvFoxYx1fzP82tCnRdEnokal9laZ/06lMgKutAZaJ+ICHWPMwuKwutg6zTSX+p6leX1zar
vEwAmOsUHxYIGnlnEejLyJ1X5wCsztN8CKMi22uD+7cMuPnZq/VLvfCzjRy4XuT3/Ftw2KA7NEx0
P8iCteVCQJSI+JvEO0kXnNt3SlMXZ1muTpoRSkn6CTa3eIhkvkmrqmPtwWihW5/zcLZU9JCcx1K9
w+9h0kwpfaKdMGffZFDeat6mZ++z7IowO9OdM984dOc0qMDy5+vGM1qz2blNI+3andOSFL0OyBkR
PYhfZlDLHiHxymxycKG6lYrkpDdYbHnPkP/qL23+xfhnRIZVyk6G/TNnaKJH2Fe8DVuB1TRaApxE
PBZ3VUICKKZDZsOGoNhdi3bxpL7L179cGaCTsFFssKjSyiFiXsuDNOXAHCGXAHKRAGcrVWjkJu6k
Kc+QHoFrTS4afl9OfgICq5+Xk8ERN/rZ9XluWPyS7bDnVxlq7r5r7XTJm8N9duJqOmXG8F1aRp8l
F2o6E3BUx99Hyhg990qvssCaqY1m00yy8kwx8ZiXdEEskyk6pYYTnQ3qMc9KoJerMcvEtq+U6Jk+
4/guRnZgIacaSZYfx3FYIdJZHIIQMqWqFHTxKXEpzdHXybIoeZ5t//vTmeb6P5/ODnU4z7JnsS0d
JsI/ilJGGdOD3bErCQOaMw2drQvo8V+er9D00SNNhZr0AOI/mhUekNow0WGZDLis2RD/5PHw3VS8
4Jtpcn9R27JeGzUm05Ar1tPYA9ijgy98KKs+2JRu093Hgz9ts9aOeXlX3T6opuBO88z+0MR0B/SD
arL7zLvNSEfGBWrAYG3UYbuErBHOFZabIFOH/s2F2BHGIL38YaXBifaPMVgU3aPalhEKrAK0mJdF
fxk2rLbGvOTS/JkW3WleIAMpVok/Fg9j2+ebqCqnk1Io2i4ctAYiB4Hy1DRoWzOIlXv2nO1aT1h1
p7Ta723L0g+oX9As5df6qzk40c4xWoW1FeagQnmZdIO1lWZeUNHqSZodpOl5xisdgvpZWrHbLdBh
Np/tuk+e6jDeSHdg1OX9BCv/9QNEod2ZmW1WPyzLRBhq0eqovULGQZ2pSxCwmenCOi+2FiAnq4M+
Awya36YISbuSZHzy/eyhG7LhLR0EBL/dBMGvE7lHvUAYF6665J3iwL3sVCXB9QAhjHjzWfmve0Sx
j6j7OEc7ooPFmInxRC22EkgsS6QGRMEQz47H3rDJA8hKquKhQG2UidhKUwb/jouNqtuqih8t0jEe
1kpOPU+3WoQJZ9ME3bihA/LTlKPQEhovrlqjbKZEyRU2EZrK0gjK8Em+WDqWqTfLnoJVaZHSdOkH
g7cuuYqWJyZvOzbA7n3jivwIasleDUOWf1e1/+eIuHT75Qj77X+6RqxO5v/CIWNof7KW2R49kJSM
DVuDntZ15tLlF6oq1Uc+Qqm4cG0I9HYHOA/tmwRNlGjJOnZjOsd1VGqa+eBI7RppXyPlJA2Ya44a
EKo00pYz2eF3aNf9vibyGtGyhTlz5RuBenDnAxvK6SBN2LGg85Sn0imHE5hWVnZuo4Y4B9qGR4w8
vU384zq3yZ6pVKg9pQEiHqRzZLVfAgHg4IB9M0r6nTTBwuSXIRmNuznuigqw0zGfuTrqhSCDvPuE
CswxqJA9X9kLI4gzl66Ytwj++Lek8BuMpl7qWtCe0NWGkygRVz/dmJ/+SbPEwxwvqQC1GRAm46V/
jodb8FvIQnxnl7l2UupBO8mzWSDtFHZrbxizL26td6b/Q9l5bTeOa+v6iTgGA5hulSxZlpNcdrlu
OCp0M+fMp98foNqlKvc6vfa54RCACcqWRBKY8w8kU2N/OER5A4OdSaEWdHep5T4ivPU0OfHkoqLW
eQ851dIN5FuxUU11qPo2h5s4H4WZFC+UspYNyamMzPhIEzmCQ+IH/ioCHPxisdnDSMcG8kasmoD6
2SdSoM7pOj2tvexGxc9ZpB1wc/453YhIfnjekB/6ZrBOU29bJ2wwN3nWt0cdrdSZ4jirqLixO+yt
xJsKGyZfAyyZwnNaWexCWQi36VZNVoffglimXk6m+tS5rnHqrF5tvql+UCPtQQvFnT6URrUyNa09
Xg8WNKXfmrZqIq5C0tDcXMPUKxV7iZAn+TBVhXx8DxUTtaG3tYs0Wg2FqVer68ROtVstoVedWA3N
ccSiJi4e2b32z2nqWYjd6sOq9vT+uZWHBTEshAGWdK+aaqDs16nWRYA8mZSHvbmvYCiuEB+Aai77
lgD4eiaW9KDiNTsBitVexrwazczEte4tVqMrND7br6lp3Qa2aMKVp7NXLPz+R6ijTddDuH8N4XVj
NAG9NK79cr+wCL7hz96HDlsSFKykaGapfdGxyVik5kpZBX/7ZuC95E2+7ArWsGx7CIW0oq2d2gm+
4Ke1VQ8OL8aHlYKpojLg/TPf6433WZEenFRf7llHfL6OTb79WcG4NLNarpH/YZ6M5PGMcncbAcsW
FHOg3p4SzKOReceAVPVdByQx96SaXjfP29QNsBFEp5u9mpzch5q3rZum2WpG7u1QC3Nv66IeEaTH
YEDH8+q17YyvXVsFf/VxtYpSIb77eK+CBi7jc2A5D8Uwfoo8KFpQ8XpWDPIQGVZ7G08UslcfX6px
pMjb21SNXybVYXeZeZ3+W4x6GWOO9O8rPfvj08TVBWxExIJ9JJYcR3yAXQ2zY2M757V3nY4WhulF
t4XRw+lRbkuqXS7T/7brnGV1JcdhmLRPynLJyuJpj2nAqoGsefFN8LTZvR8a92CMGa4KcICQTsAm
cK3Fo8/aUcMgYN0Je3fdGWEBFq3SFEaE2hrlAPxxwEQAQm2GgA6Uj7gos1FyTlbSUD3BHlYdfvOI
dSeczGbg2ytXur16V/dY1b7MicWdpsXtoU2Efvz3z/IfKQ2X7DzAA8twXN0HxfbhyQy8ujYgoOR3
y8Xx0kjRWbo8w7yQS6/w82CHD42PhM6CH5c3zD+fUurRRX3l1hnd20Y8KDu6wIuCu5QH2kqZ4oRm
mu7mqiUrJq3sWh9WTs4W8H72h+X1n5NybMvWYzSVe0W2DEw4xqMWlocrAdNuNR6Wsk/RLdVAaP0R
10vu5rUP/Z4Gk8SobKBnC6/buS75SD/Mn1G9C+/R6PAggzjue16kkt7veVRau/p5rJdX1d/nmb0h
O1nc2m1evvl9tR77wHk3WvmPkdO8UU1dX9jFgv/3I72+jcGEbdR0+XZ6bmTP8I6jy9up+CYrf75d
HqBM+O9fLA+SD9shV3cw/PU9w7aQ9v2H+1o61I5w7bG685txtaAN8dONLDHjh4mm8i5Tl4P//+gK
YrG+WJapCHkOdQ2pmVw5yYOMUK2xRjGT7/nIcrq81YI+3Zkgvj4nA6kw9kHfLd3B7d0LayjQML61
spVuh8VnJ9Kflqhun8YqHs6xGe3VDwdPCp2rduEdk8p66+fC2FCiTg+qib/kb5OMMNmXlqat2hmh
uSSQWpV/HloDleaV6mwxWdnb3Xj6T3HXvlovTsjWCecLRahxFUuwduIIa18X0Lll62pNYrigtsGe
W3vWXJ8X2VJd1zA1c2Hw0h9YTxMgkZXX3yvks7f0UiFQa+6prll3emUhE4NX0LclvQS0GpXoyKmb
+8hFUvjfApygrg6L729iIVxIuP/+q/oHxtC1DIzWbMNGJ1IAfv1wuyjI33SzZ0Qobigw/xgPt3mf
Gq+dcFdeovcvblou5yAxN1Fl6a/jPPv3Zl18C5Jaf+2gJAJWQElOzfFz9PE9N222Knaugb3yDsn+
ckYbzwfdXqajmis3nnoQ6A+/3k4P3I01dcvFnE3VbuNyWjY+DvNb1VSHzDedBwD4qnFV9Mx08/dQ
NaBC23GtKr3DKOljYtDIMuO0QZVd1PVmqPQWRwJwCU4t3ruBe1gCd+eVwpzqxX9H3IcDuehxXMo3
RC4NWI043qvR7M9TVK5xOUVvTOoUhjxxLPSfp1Bz9NbVL6cIJTri+lekXvM3DJvwcMVDIST+aHoO
oCAFlLpCqCKE+ng4iXylMFfXATNK/0sixpO/gd9xqC7PZQ+dUHiNjqkDFf5zs+fUkUD+YGlvyTeh
kCt3873c8ON8xua+KaxP7Z9N8Kg/R5XE0jW4bcQ3X8cmLalEse2g3e7CwLfPvhaUJyiLb6kkbk6S
fWOTe3btDpNc2aUnwc94NZgC3z0lXfymWr/iC5YZ95cT1s24Lr15XQal0xvrRgTxXkn8mpkGWGtC
zgSXq4dGHlS/BSVK9avWaGcVSPN4jdBhsXNHMz3XC9uZFAL11xnEBqDk4O98xlFJL4dvwWCbkNtS
9wyF2tumzkBqonf1Wwq0/U1uTLG8HWJ35czJu5XPz0VdBn+32Rck8fK/Jm7CK9tqk9cMZ4FN5iOZ
6KVteEC7RHssGvG5qzT3s14HyU6PdfemRFLkc4ZWt1ZM6UuYONp/+cqtj1K9nmG43E+EbTqm/088
eIoanwHVaD5CFyINNKPcYqDfmkWdvp0LTzupvush6KX7pYh/XLvUK42U/8askxrBlvl1nBb7r8EP
VpZP4X/lV+2mS5zgx9wYX4Kwi97NiRUK+GVxXmIv3bZ9mz40mmffDP2EHkpXJcc5gsCCcp8/lv/l
Xkha8cMPHSMCS3f5AVoYE7B4+vBDT21rICVaNkeBnvodIrbuvgfVeujCMryfPFuuzo3uRfPJ5OJe
lnzTO2Nf11VPXqxKNtTMtO9FDunTbMETmpamb/S+rR8Kp2r2qM55B9a5NbKTOmJ+Wr+c4Sb6qzg3
SVXC9bucKerZPKC99NdS5hEeZmhlzqFdbSw+4kfdHN0bc0iGW5JxJqrgcb5z2t5+himarQMAsV/Q
oXiwcxtTS1N7HLwg+tvP8m9RpNtv8wIIWZ0iLlAheOBKHG5TbZpvSnwg1nUBv7iVB82s/6VPhahg
FVfFaHoqZVwMULx13aBZpkl+LxhFuFTmE0yj5tnhVn5I9W5aqbFomr37bCILxldZvUZUOla5AwOP
T/OhHsB9rQz/U2DELr+TmTJ66w0/8GH/GsDremc7Ha896kT3S+Mj05XHX66Lx7IdACCY6Re1lFRr
xz+7ihTsWRk45U0YNeuy1vkt/vkqsVKE36eyRhbZ4NVvo1v2bWBhzGZsn9U2UraKDN/GXy01pjaV
RblshYxUm8pf8xSPSI6peWqsovV/m/frLL/mqbNAZfAPfm9N2yae56NraNOxKnSU3PrKvPQhrjYf
rwcVd22qV6pvyPydT153P45aWUMd4HxlhqqImAdze4mb6x+e7s4H3Z2KZ/TNnBs0cVqyCDSHxS+e
U/xX12i6dHvV18k+LgEEZvPqUXWRH6qOsWi/q1YfJjABUO69wfuTdEi4kL8jc6UOpkpWqZctJcab
njwxGyyZ58oW/aSrYdXujQi4+txCwrzOuZ4oTBFIxLouvhEIch9IrZNOBAt8UqSlqY3sW7uR8lOs
OcshDVGn7Ct9V804u6S+hRKE21WHi+xo6GWnvqjOERJmZ7TnwvM1QvXlMgJA8UWmVE3ivvMfz5G4
5T1Zr0+9HcffLKvduMkkPgeha+9GT9j7qjHST1VQPKmAKEGTYjJI2heJi8uq1sWbJdajb7XRbRDw
Fp/z2HTY0+CrxeIDrfiwD3ak3EpWkTQNEcbnHOyF1+RA0GUXd8WfEWpQ9f0Zoc4xC7vcAD5v7hvd
OYMZxXfIiEkhJl3zmICnWYvJ8r5VIiJFgdwccnztCp5OdSYL8TO2miP7buryfZw10xoBZeeLyLq9
ViIFWwkBUhTZj87vog1qFfNDCzflQBWw3pt+JR5TOWmUkzpkv20z754dAM98MSkat1p+0AvH/jw4
WXCT2lO0a0gyYiu7fJkXzX20Yqd68jTxproRDdfANFqUp3P9wc/GdWbV7pOZaM5TV9qIHJT2jwZP
1mQNMA68Pi7LgZd4hwht7vf00cvN6t3MxYKcJujkTOpv6Y35o8wq61GrhpZ8wUDGS4YF84LWAKa4
BzTXYyYXSzq8/ftq3hAfMymIT7NJFLbv2qitQh76c6kW2EE1laaRHDt/sDC9McY5+ZxEGarB0iqK
stXWiybvu5MG6aoRrfmqd1ihoJowPVp+hN64JdpjsAwcSGLcNADlHzuR7bnOKLOZeftJ9BQIW8Ms
1pDw20/usAxH6s/6KpXN2gWK29hjsvKLsPvU6f10z7r7TU310FZ9LL3wpGZqwtaegs5HW56JvR55
52L80VHN2bRR5G6qySphmnDol7A6DjFc19W1beYxvKZrW7O7O91JxwarHyTF1oP0A+rjKX/sHDO/
gQmgrVTf9WCmza3VJRW1JGLV4bdYuxdsCrX3MNd8FHRjKD55Z0a7KE2CFVVLfWZZOWubif8eWOKk
W8ea+y3l3PCkDHOVia56dT0sVFaOGrYb1y414UOsCrPDdLWxp0zXVkFjoH1rWKe2NMo7j7WDhnxm
7a6gI3i4Ssm2A8Rgy31j/jnHRVxgX2spvN6ev3MVIhZ1Iie/Uye7zGFzuA5da7739dB/VAN1jdGh
HhcWoKxn0cEn0BU6YSSD2znjc+pm4BdUXwGbZmPnqJ//1tmPI2YJjkbmQOIZJM4B6P5l7rVL9dcB
YmYicc3/4h+udiS/71g81nEsYD15ObjIOX5IKI4w4kKrm5Ojm+e4Q9Qkk0khS8XzqMYluoife2mh
UWpxtEOXgd2lv2wudhCogzLj369L8XEHBbPScF1T96lo6xZZqD8vyyS27YoEmX0bu3p2NwNx4KfK
Qb26NvOyBh8yV6TY5Ch3mn7nexVKGQWylSOqDpDJW5gjtK4Hz+mf8jiaj9euBDH/dZNQvo1zi0zz
qDnVvoBzBG/atx7T2qeAmw04dKKKgMoKOverCqLmTpGp7F+0qivBSgj9f0MkRUvF/XaQfWNkPf/7
5yY/nA9Lct/FO84ho2l4NsvRj58cdNkJnlFX3xYO61+be6m9RWlzPCkxYnYn4Uo1lRix1WDQbjmk
zVG9Q6oYme0VoivjpsF7ZIWtZHQqE7TYGis/ekUTnVQXBTh5/cq2k2vPOtKET1EV+DezORTbxu61
V1Of8bqZtOigmpqrp6tUzPhjyNGsNNaV7zUvdVuhRprjkxt5GtlQHW5LyZ1RNb34ux5OYi+iJlsn
LQQJJ6n0hxJYxuy20CXQYX7hIlvHUa89qYBwqNrVXNbDUQ0mnYFPeNZNOzW6GKkBQyvHcafQVhAU
yzd4ecGuobiP7CmJBzdwinWfcDNXo+wdbuMqa57DtBBnUbhbxaXgdtaTgiIh0iWJdYwgSCJBk2ji
O7TnH8lYIU7p2+12VlYlzVuSNc6z4hdZ2CtthwD78xplcqfLIokjfg0dywQLVUSPUTmymJqt8L0s
4JLMINsOABOjd5TmVybyrm/tEBvHqjGNtZpO5iBal0gCsyDrs09gUHcG2FQ2hlq4H8aAy3UEkCJG
QQ5Hy4N9H6NBqyH99ngxbjRa1LXmKr+9YP2XPopXieMlaIn7FRJquIR4qXjSRQMYaA7NR62bvqhu
MWPDLOIMXpjkGQ+Ih1pxGLNoJSrqpy+jnOzmYtipc/XRfBOQdGaPJdlXbSbWWtgP5yjiYHYbIfgx
qcYwx9lGjENzo5paOxcnYK6fUsSbqvXUa1/H0eruAjcazr2hb5HIN7bLnLA7loY3dRWX905iPJte
z9UfeMhcUK59SqVXju6jnMT+Zzn4YwFdqK2GmxmdxFXszfearRXBSosngb/5+Bos9vSoDihyzWjD
OPs8d7y7S1geWwDku2jeZtNCjgFdpDhk8V+/uux3d0XgF5tJZsnHJv6r9JP0KdMLDaNlhJPEBEVf
6An7JQFju7Oy7uzF7WMks/BxYGBb1wT9IZ/iAaP6T+o0cYLkjmY5E14cnDW0+PR9w/vUASY7pq4o
EK2BuRZxo0TBbEYoLQlqfzf6xfdLM+yqaI0Wi+mUqy7sjIPRRzDysmjmEW0YL1Y/+Ah9BwuC7yVC
9W2kn8zSf1ctMfndOao+aQmRqofL7q5wNPNBTbZFZq+yol5uL+G53WyaZVgLiqxb3dLa50pSJQxI
KE2jsQWRXboTTneFXr6QDtOzdZMa4VZN8J0aDS5XvIYzIkBkDXiXsIgfKnOhZpXhZKMG3DK0Hmbo
vg96a/0+gP6L+aBp+T9mXAcaeapUmt+0SbU1/SbqDyWVjCh1vR2ixuV9Wer/eJX8Gp2cbODDLp30
NAO7RjY8IscftK8wD/KtU5sYxaUNKgRCEsu4u/AFpwY7pSr64eLhIIWsI+oCw5D+nGOVEPCpzIUs
4hqxK4OWObaHjHQrrnPSLv0+zG1wOwakhztkg3aw6t2D5jUOHDCnX7VjnX/vvOhoUsN7u0aIKnSe
9Dj4GNHYy4A9gfZ3M9Wh5P8t+XdbuN2ub0mKuMZ8BrFnPKSQXk6906D8gd7texu23Hn6ajzN7IrO
VrA8akNhvBdBgdXDZGn7aKTpb/Simt5NJFcOngGcV01m8/Xk11Z4HgHvjyAxdllr9fCNfOccGnzl
tWtbP5zspD6mrAWoxlrB/pT70bANxok9XKR3R4pRm3ma9w2/HvZ3ZEEHeWgHPIpFbT+qLr+vcRdw
zPZGZToBoc3H2cUlyB6N767vIpYJenB14R+X1n5yoIkqbrJukO5wyU3uL1TlAAciJAb2to9PKkB9
9JHhU91lc45us2r34STRur2dAkzKYDRZY7bruqXl7xmT5RWuJfAHCZPSgmcD/d4XU2IyCwuVv/ln
I27OwdggiDroZv2taker/uYC119e476sXosc/o6NFM8JZp311pSYa4bidSjs6d4ZMEFW3VjL5AiS
pflutMaJvxo9sA4xLHAr83yfF4a5geaWbFRTyD71Sh06MSPM6/sHPYuphaq+yMuD2yaMby99DZS2
gw1HeG8EtsHql710HJkvHbWCl14bcyoEfr/TuwTSlYN1qgxoC6PeuLCj71DILh8HOL3TlPA01ur+
POZjv4Wnxka5D6a9Ybqx9L0d7yCf6Dun7MqnutW09VwFzivG6jnPeTRzUBu6SZO2iFYV8C9P5Mnf
Yaa9anXcvgtUEtd5VrL6mqcA0BSLhjitRtaDmraP5fJBb+G9jlpqb9QoTrrFHXXTdKVGU632n8OB
xJaciiPR8BK51uMQUuHAPW9cw5qN9j23rVOa2UflozEL/DaEBrG1blETUM3LgGfmlwmqTx3MZb7B
iX2+V60pa8uVZ4zxirolPuMAGEjmh/VLZggc2iCYIqln7t2irLeKSCqM7q/SfjMiOzh7heNvc6R2
7khEBbdsHNKbtDHsJ/CWzVqUZfslKfo73xrF3ygXbPomj76PgPRXmgjFLbKT322ts8/ut5Il7lm9
9sMxWwP5zw+uHBriaTzEHRqCarQa9X6t99qE5xayAqNrDuuqYh96XQSrBa9o+nEfe3h8hwX85rCC
Jl7Uxc9XMX0jkFMABgmwWvXqGvfnaCwasRLR0N64dSv2XaY9ZJJ5eD2kc8GSVVISEfuyDo1r71Hz
d7dx04DhnKQyeWrlf7SHoHW3rcV7++5OLP7Jg2p68kd23dC1w5OTLmW7QeSftazjntLQ/24ESfM2
2cuL1ekIHPN5H1MWbpuLZRq/En3kdr90BnXY3Ig2rTYkhxEYwhpQS+jzMyijL6KHMPtpqs2vixt0
3dmdl5wtaZ9flJdRFer2S+VZq0h56vUWWK14xixRJWgvqdprn+GAsFdzVMwoAQB4g8xIZfViVycO
UHyJKkfGfFlZNkQCy7OjvZORCWuCXByRa8/lfaySd7Re3sA+NNXAta+agLEWxnBoZy28dedR++QD
BlfucHaLDfwQW+HtCKbs2h/MmMdf+z2pSCUfwNd430YKBeuCq8V0GCCc4dXj4Sr/pKynZf8EofGg
FKFMbOJ2uswp4amI0VXThY9NYaZPhm1+VbrugDvQLc7C5qBU3/V2N2b68pk1cX7rafqymaT6O5vk
ZDXB+mmac80SxqhIdxvpI4KrX8mEodvfsLnQFbB16qyVkUfDUeHl1ahq8qVYn65NNZrJ4FnOteT9
XjXHoOnWAd/HWi1MkxYxRTeNqIbJdepCveWoFqaqWeogz53DxfrRi+tsVRa5f8xCknHos+ZS2c8+
4vltHxd5UE11qIoaf7HZXzDXaQrUk2SgOqhANSULeeSidy9YGVqV3rDn0tECsUH+nDRfW7mgQTco
+hsHhU2A4XkScZJAgw2tZ8ehGC4xCkPcJrcSBLRRUain1JsqqR+nKsqnp8tSKdW9eWcsS3GqSJNv
4S6aLwC4upWuDf73PsrWDk+zvy3wWXolpveu15b11NrJE2X36QbaSn87T+XXxaxsEuVCrAGQ5d/9
+c7R5/hbjQL4hmqFfedOcXV/DWiruzgZk2+LaP8IMNPnacFETvh+gchFWbxE6fCgfpW6VfSb/9Bv
DMiT8LspwenyRcl49as3tLbfRB5PmjLwltaEUubFmIiMR7LP0UkVfFQlSHZZWQk9X+G1fjUXCc9K
7dZHKll6dPZ5X5ymIGcLQy3121ywCJJoPojJHajAvjwjRjvewCTvD34VFhjj5Q7sebtxNBZAhrBv
K6/4/cluZuMO0wnzeH3Yq2d/KoXic6N8Vf1WiArd5bEPldZc8yjPtupMhZvV3IDFjLjtzA1mGVje
tTOEVtlUN6YPfepG5PyKU00V/LGPJSa6MvCdS8BPh6XWvrIQbR8umhS57Jst7z/2jVJv5SpqkdSl
jmLoeSj45Qyen3zrWKiCdXN+2POERM60+OfQ6dIbkUoipWOKB7RNl7XtVQd7sK3HHBzPppjr7hEO
NE9RJ0ViBRfwWyA8GlvSOX3QMpgJJdyQF0SAXITa5+5LV5oI9cslNMYglzVJ0YZYkQzJt37mP4ui
0f00LdnrFAjEuaasv1EQ+aizom2L8cONWhmqphpVa8NrUwHo2wSLMBX8/zX3euYPc6M//wz1vnyE
3v1l4dmSNAT816LWI6VqgFZ0y0qYU3GCOvYBSXGBXExkdtagsKeNQmX4YF+Os+j2Ldp3L4tByqzu
q6fFnu2X1kEtBt3N6Q65R/slWZD8GbpF36um6xXcpDFU3KpgfwjFQQQVzqhyrjHm/inruIPLVpcU
3nMWTKhdciL1VikKQyP83GxGSYW6sPuCVPAEUpudvHrlZc7XCmu/W3eo2PXbeqNt8cHCO0dlARwr
nU+5hjr+oNu34JbsdW63cP+ktEeOJB6k3aI8aQjsvo78VYOHOggpOeeQpc7m8unxsH9q59GBAxRy
M7Rc17mNAt4hNZfkXJRduB49N95iHIaToorM/JNwkFWowummNsb00QoaPPews36lSldKpYv6e4Z4
/QgIBSJJH29cQKg/Sh8bojIy07ek1sKN7Rf+44RbzY0sWhxHw4qP6pzegIp1q/nuXRGkcKwdsk6T
15sHoyaTQ6V9OUNGqJHo4IIxrJH9YDk+5f4SrO3OOLpIddyL2oexYVYVGnTkvrJ6op4nD4ZYUYtD
wlGLqvqTnzqHZgiLJ8VCH3XsW2FYPSmm+WggxS7H+hwjGVzycEaY2P1njp0fl1CYT45jFUizsm9o
fO8H/KXg2WrD6tZ1R6rJXld91YxdK8t/egtBB1WdJ6vsjMslhaIE61DZVD981ZxnnaZ8/F6b6pLC
GxZZ4qirdyX2SaW8lQ1y/VTHzlNgYSisWqqfZxMMnDm6U61fXUZaRZB+maNCZZSaSMqwemiM+FOv
QfC7CJWabZncsCf7ox1zl1hpA9UzLbkp2pn8WzH/fPGr5/cXWqn7CUtmZADEwmIXRf3QBAmm6eG9
+hvUX6O6yAPfh2oNGRhEyOb1f0TLj4SXF/rU/VAhW+rmDtSZcDfBEKMGG87VehmN2Lsxs2VDSsYe
L5NFi/lHmzTbJRzGyzuqk8quBk76JepXl5p4/YCiuN6qrkh+TbWmg3atp4syM48IfyOzg3t2Xywq
Cj49t3Ueg7SLIfBmO9Vt+BCDsLVJ+ofOMeRfmz4vAOOeZ+6te8BA3kr1qUPG43Tdw87ZXfuA3ONN
UbjAfplVREn5YEykQbgMAD9HpoZebdXc5PJn7c82ADotlGkyKBYq59OX2RMMa37wS9XulcSsIrH2
7vSz70pzBfxMcuqi1t2y1LE0sdMWErSUOJr3LnlUaahmyu1Ldz5lzTt8b9WtoknmeSoFoENnjg3j
Ryt5zn3VsiRo2iOmoPlX6DM+qbJ5QmKt5btjF36qfD+69cs434vYWR5qVx82At/s11ZCqJCpdu5N
Pf0bPpa4nxHlIyEWuDeqOeRBCFkfG7iDOXpnMVPdUwPqsASY6eDD8+KV/vLkN+k6Cv2UjaabIlkS
1v7tZQdpjMjt27Z32TIiOxluLpkQ9jM7BZw1UteHLI5QiWqqg5MtP/uukPWoaH72KcguOW/rpkz7
aN/owgafSNG/9u3kWR0CHU8DLGQfLi0N0aw2Ek+q5S5Z+tyNpGinEdXOa59VoB9TcxlkVEV3cdLN
9+oAff3nqwHSfRjbp1iA3EEkgwgT0tyN54dSM4Omis38mOGhohBQyFPZIpnW2ZjJlayUMyuKbLpL
oAhVUg0NEfXR3+Rt9TURdXhQ8mVtWRGXR4W+dWOQeaozTWdnN9i1sfdx2tqLikWLsejN2RvK5jzF
aAFUaOpkbJfOWJnk1H14pKnBGvH9x1nXtmpQTQKAjFVva2G+J6cj2mgdyQewevl1ytwLXs0JPLsj
IzT5pnw9d2VdwAlGI3jlIhawqaOucdc1KfKj24Z9d2dpUXb0CgylqabSqw6qU02yygrynRsUaboH
SaIfsnHgH6y3Wbxr4rzbxmLuHhZB7TG1g7+q3H6zhQ6S1MauSKuS8L4LdZTIsJi9yTycHL08AmjY
kc9wxmrdS8qHmN03syvKt7qGHqgmFWLvkBydLVhZ7Whkj8lELUId8G/VllJHsZMeNSbYVW7zDAUc
j6TBb6HGVKGW0xj311NEGX4u+JdAUZOxQWgDkjZyvPMAM5+xXbsIRk/Z9Fvr15iCg86m+MEyiFV9
z+XTpoP5Apd52Tr+nJwmCyT4opVIpQltfLLLuMdjsim+5IZ5V+qh8bcOSgFipv1Nhw22gncMUC7O
st1SJ+WdOwz9MexHa5f0ACmnxotwjjDHr61d4dflLJ/MsHtzB69flw1rL3LP9lmUSXKLnznSe7Kp
Dl365Pma+awa1/gQK9GzKeNjg+yEGl0s/9yaen4CTb3Fljp4EFJZzy4BTBhZFG1UNUyJ59XUb8Z6
CB5UV5ABMmsxG6KWYWD08R9GazkKdZLbtDx7u6B47JTt14y07a5JAYXmiHj7+WL+MHB+rchmv5cA
WwAcdAh+I4izb9wB7cGi+ZTmgfUYanX60oTBtpLdaAUnRy0YxrXTxNabFznBhlyfzeMArjO1ppql
ChDkN4gF9XtuNCN32sLbj7NbvdvZ57Ia3bdGK4xbLiZQnLK7xh1ilXde+8DdUjyBgX5z7OpzGS1v
+HUsn0sHQoLbzM99AKwCWvaPGmXxz/7k5jsthGWNL22Lx6TV7ZbhPjcj51ndXSn2orEiGnOvmrkb
RrcL7NXVaEXIl5eOfSa+GHfUtOtTarKGvW3xadukbZuszAwMrvon9Qq2ggYQ7EZ9BBUJ0RUOJvq9
bY/6a7zcq26qmAH6Q0yCx7NzeYCO885f7thRP9Ym/gUrhOmKRyFwWHXZBu0zmDeQZpBBP8oYyYnA
lzKxjwpdHmvYOWiIhNxcIel8GN6xj34C2kNzqg6XwkzjNPwiwFmgqBV/WxINMlOolc+VT6kuF5Sx
VIY5XGlBEX7LNK7eMtXNW1KZzbOaGJrUG92iiA9t4zXPz2T0qUbJIhRAGmsPPR+UrapCiXr0Vx3r
qr1jL/aTHe1sudipREUyLRhOl3ycbJYCFw+1m12cXmyqZZlhfeblPSirEpk6DmyW03VsIeN+7auB
SP82arsliR8ZfB1QwWquK0fVgDpQYPgZdx29nlnHTsUaSKLE5fjZM3uuoCAZl1UogFEpi+o2qMe7
tBJr0WDYpOWiuQDS8wVvTsQWqU5IfLqLUc1lVKHXVfM6qoL/D3OR3wRfdq2iRtzc+wzEmqd2XJF0
PBmBSe9UeVXF9Z6nHcZu+q5aFbTNYyXap6SoWIxURY5a8+JN63IKWZN6OqoiqeffNYtt3RfYn26z
XsvWVpu7/8t2UcSXqafE55VU/rXJDqbDVLoNtJ1yIEszJemrQjK1+dLd5DaYRdXE9IZfb9V5RwN9
2QviqTXzZA2gYN6bRoPudle9V2bhtetEKk94RvWsisrLQLYPrA5UQZnKC0lI7fyRpa4a5bI5xC2l
FCX16WKcje9H0a2V1qfqC6TIpzp48lXsYIfautbTjCkDqRsfPeXKeeiD3GfDBvDy2l8PiKHvVGeg
T+UuDYx0eZ3M8qEv6gAp5gRjAGlyUAXGnclW4OzhRPbgQAZboT4+f0b61cbHK4hPii0CqzO/wTJW
W6lr9sogqdr6fxg7r+W4kWVdPxEi4M1tW7Zh04gSKd0gpNEaeO/x9OdDNofN0Vl7x75BoKqyQFLq
RlVl/ua4fD/PllPldzjcRqs/EsSSQ5Y+XFPeqG7F+1tu+RY7thaQQnKSG7Dd/cMQOu8Jb5/t+EPN
/8b1++awRbJ2dtw55AQCf2eV5fRWl+rXKSm7p7ZWy6dmaL9Jd0lCewMX4i7uJuTy1NbIvmDA0j96
RbqzRWc4DtGuLibHXmqtrHe8Ffe1HWHo0XFKRCTWsZzDW4ZA0Ne6iNnj8D6OMm88KHFmoOVNs814
FY4wzO81yh4o26Lnh99vdF+qxbrURui+apkFuNw5yqX0p68ucJ7DrQshxAB3Taff8EUdNhImozJg
DDMbb234agLZAWmyBEvIgKqR/BiJBbkRkCnlwqHBWnV2akE3pHmd1iztYhn51PnxS8pDcz56HQA1
bBPdU2krzmlOW+f0JLe3Tmn+t74/QkzL1vlSou51G3A/Hn3r++N57NBHvFbac9Q7/gplYfNd6via
cUpVM0MRwdtKTunad003SXwYGeZ16Nop7B6ZQ71+Gy5Cydc5t4zV7eeQ6p52CHirq6YfNXYxQ7CH
cGA/84qElVPW3V+g1cgssa+0kSBRq9n91vhol7ZFbtxHjZaBnWRfWFdl8Ao17E7BPQTYX5m+ZHq8
EcjTnKX+vckraCXNejK8uzgjFy1N7FuTbdV7HGYWfFTeZxOJntg+J3XoHIPenrcBWmknubhY0p8C
J8P3bRkY7AAZEem83l6DUmyDCGCSM07VCTGD9+nXYbfTdvpYBBsWXxNK1D8HJ6ftMHtso3knxyQZ
6PTmuYF7fZauMAlMoL/2+japHdgAyYNmM3yKgKKcZVUMYpIYqKZla8WMqU/d2p3Uq6RdpgUFMd03
LxxeNpIgDutu2kv/LV8ssahPZmt59B/Pv6ae65gcOOX6PZlZjdNDVe9C6N4kOBJLO8yK9/dYV9Pj
ta9xkNILlRR1fDAIcplwKQzTbFkqS6QQUrla1pisk8xrt8Oio3Dt5OWGpMJy0TOsQUlBn6R1nXgN
1Nvwrtfcn9IKIkAhRtYHGJSTHrlvZo8PTOBa28x2onAb9fZoWxtTRZH438ACARPkrODHQa2Rj/rA
Ggj2INeV4q6wtL+BOU/7Si/9fc1L+xsqJMcAZ65f+LtW61Cvhovq42lkTP249pIq+kVd/A76f/5a
ZEVMzsZ7tDU/ZA+EUJSpGd6joURUWAbvRbqm/q4tvORFerDZvQAQmB5kCDB4t+qHTD3JoKVyqs4S
7OtltLHseofRwbyVUa0pi0OFDuJaRiteUGfNhLRyfbCBsddQ+s7TPI7KdrSz5gzLBUu8wHws+3I8
IdqCvhE42vPopn2LUSTtvuJx9VK4ZDncJ0oCbEW8JaXtqpxqrcIoDeSAyd0ZKP2salL7eDZ31rcc
bfKVwoccIAvNuO/u8kAdnxX+Y77yn8UOlu46iqcHZyzeSBZa3xKv8Y5dDBpNBsMwS/dl1VpbaUYd
dqNBpCYHN0RKLoljjou4EyZpWG4Fk9KiDXJBTxt8C3iVYKH0+eH0rW67xYKj6k5m1PwQ7vsnFvxC
n+eUuAZIWZ9u/Z/I9FUWJtsZ5PXi/17cS0zWW+XBUMdTDzKc6k3UTe+3vZtMVALH9g4Y2UFaWJbn
xeEawy71dE1jG3M37gI7aJ58zED3bdlzgBfboVsbdIRx8T1jrSyVcymfyyUz0vhoROP+VlaX/i61
/HXZB7i7kHB4aME0mwNnr3UUdMExMPE6SDrdf5KLq/vGtmhKcxN99IUpKfi+qdU7CZGBtgqPcT9T
pV/C4riw77qs/Q+aVdugM9VnuSgBJ+sW5RdAFO6crSfF34+U7S4y6leWd3C0pF/dZrQp4DL0D9Ay
rhLteZgg4Q5Ft40DPT5FsfZV9mQ3yvUntrV08l46O1nc3P0RZ3UW9mBDVK3UwiN9o7tjtamVVF+L
UnKyYBsA4DHS6c7bFWhdBAH4bNNzH/Ae8h7qCF/eeTZx1F2a0iejrhv+DUUQkYCPfhJ38H9iDxd5
prPYUt5QxwtKZhrn1Ly85EqD1VOtthzB2+TZTpBdHstu/qVO4UZcczEf/OppufUw9JOxloObbAx1
oGWb2OxRCVjUGm8Dh5Dy7ONUeWcNwAkJKs+6M9vBvMxz620mN++/phScVyO6bX9p6KQB3EXzBP3E
PVX25len6POK/dH4onRRDSoSYqEZW82hHUK8ZjW2XTHKhZIOsEr+NdHDuqYS0LNA8h/ZtjUInpEK
ASjz4aD7pZofXdXo1q7G1qtDizk/mnrNWjtQGFfHN2mErFDnocFDqcpI5aBeqbeAzEfnlJd9y+Ei
97s1RssAkpbOsYJhuVFvtzVmoCe5SCc8izu/inDOWvqvT5Pb68TrbUBCTI/mexuhyXr16WFWVljr
bgzrjb5kYRFw69cBK9lWUrHSJ3dRFptnfRzXmExzXLqmbOv0Lz3W0Yq2umHrjM303cU9XMyxWB+C
dZm66SPov+T0XyJGJw3WejKmjwvp8uTrs73WK+zaRwQXHus6VVjUjAD0FE25qCMaQ1piPOtRbF67
pH/u/ZWueeSbP/pJuo8rGBLdnURURXLRE886Zosw/ZjcW+qQXAXqpUcubopvVKXUmAfzWfQ2CMga
e0o35WrO89HDa3D8cT30xIiEw4op2WGZ3EkBRAn+S9vuJ3973ZB0HOE2Set/nVgOrksLnuBltrmu
MpmHsvHY/Q7VtDj1CB6sNJX9JVCjA19d48j+qDY2ck7nnXZQlz5NmQNtdcsK6ATz5jKOt8P+LCHL
DHlKZGS4IMuMjyffjv3/ftL1RxgKLFKdH12U2UFWfR1kDkp7YXoxBqu+IF/UXFd9OE5HteqtbyH+
Knu17/S916fRa+8kh25yUYfSqyfDt/VLlGRv1+RkP+iX2Ig/tXLWwYmq3p3hBT0c3wot8tgMm62K
Hdyq1m34AUlpVOcpf7jiHkYHm9ZoZltZmRhOpbwvrm3sp2h3H+NXTIRl6e/xgpiA8FQ8+vrFNcwZ
9wC5yvlYjstmmHt7pLxfpKvr6nlLeSTnnwTp1QjQKZoVcHTlF7n1SVMgF9KHbwRaWFbzTui1WttY
SZ/8Are5TtOhtSb4jBmHqyMmxuU+SaNhJ2dEkPE/stkFAM8f9hyU3lM2pWCUr8iMQueYXQM9ED5C
RdrzDiLgwukDNKbNmn4BVfw0LC3pmpTfgesrz9LgJQ82aS7KK/0hDRNzE9ZZslcWXZZa68/ujM2l
hm7mpwUCkUXrPp7G6/pwWzgCDx05e+AtJgvEbaBtnmMkVQfWnefCTO2n0TUf8euL3mh12LxMpFJa
L3qzC4sFOG/c86KE+5odCpzc3yql0c5Rq1MnW+b0UQuNIQrUOxmlpM/KyZP98uVaR7uafTrNmxH4
yr6LXe3FMvrvYqrH1+THAFDkBZu7+A4jsxnHje5nvuzAND8tVmPL6Vs2ZB1VmMTRzGdAYM5LN5Ho
X3Ztlg9rO4nwAFzmoM9mHAdnbq67Nr0Kw73Reu5110ZmDfnPUi8PvH4Dtn8dXCvUf/lQgzDoBvYF
Y0AKs10gBlmUJxf0u7/1Swtf1OSLnqRoUyn5sjeq9pFZhE8ymKKGtCqKmm3qEpuQDl8PVcF+emka
jjIs9mEw0fJiQqUbVIi8DnW226tgdPC++ni5Ql5Td4pLNen2FjWqsD5H/O+DyDIfb/1O4VJjbax7
6ZK3dNMbzoY1vrgP5+pnFufGHtxBcc82KEk48+K1Mermq0T4y4CPF2G3GTkobthVOeuwT3/6HA72
1wEJlEufcOwNYucVqVjUQ69PkMlBWPwMnbQhJZwBZw4yyP66OeWHCkdw4GbucmjzzfxpgCZ5vr6m
RzN9qkHusJ2npO56FKW9yj2hch6AFq6r4v56C2Cg3CrjGMIJCQp07rh0y/CnmEnPNrkTsXa5fXqq
XXV+wCfG23tZlt0VTVq/eM70E7m77K/QmN/qqbVfgEZS8LZg3H4EiExNVY5vfprmz4OXJdvcMYGe
Lhe5m4TVmGhReA+jMJ6y/gy5KsB94Df1AzLR+fim5Uq1dX3woqbG56dwymSjaKn+04MZUJZa/HtC
VmbVeaX2RHIgOdiFihR7rpRkEpS/da/zHyMfGKLnBN8ClEy/9HWSnq22RKYg1lEh5tS62Ck1SGby
/hqs8Ugh8CJ9yE5htvRxcbrhHHWVfbx1SVjrKc3GKxD1lgEDmR7IFHvb7Ko1xsPJX2n0s8dp4rdW
Ld+y0Y+/KBo1igBbjYNG+eMR1wlUw1xw1pXd3+OyVX6BcX/wlpdGjsHLQUdBYCNN0u41yo6+fpJm
1f+M4376lqNxcO9zCweNSZAMcDzBLGcvUUjBvdpGrz2Gic0Gwplf/UXwXvGVDqUc7qg49Nc7hB9e
B9U1dtJviTr+LcTDdahcKQXm21k4JKcuwvswyMq7SgSrUW+zVjDE/9XOSStsoh7ocTeY0Px7T1sJ
pjM0wvlkWQsafoGH3poCAJVgGa2ywGCfE30VfnuMMULMdo0jLaTyZJj6g1+Qe5dBuYT/REjLRI3t
AJX2PSJM2+4uGWPgR8H8y02q4eTYVvOshL15USNr36lp+yxdQAHqXVXa7ebWt0wqO3vTN6/6YjfQ
m913UjjpI8R++yVr8k2HEuUrnrsIiGKIs1Za03g1Yc5t9XCEIRlqzj4uxmbHN7NASaYNd5qK3t3V
wi+AroHXyNK7ZCZAIBPULhe5i+EZ4OEe7OsYN7cRwdJvyP/M+2JipyrNYnklV5nVHqRpV+AdUHGb
LtdgvL1DsuEvsB6i56lTjprfB681J5Azry9r5fnznVb1f/lGouDpgU1GN3nqRik8fy+Ex16JUNWS
JnXBr9IcZ81YzbqKE9yprNLn24ZL7hA0x/VksOadbOBM8Sq8jUSkDqiNU8xJ6zDfdUWunapsM8/B
8NP2/XHLW6U9YgJuPXtp9Lds1kwDCWQ1CtynMgWmhRlYvM17Nuo1jiMuWQc1Vr91VqZdlA4FSMG/
2JTk94ObU7dbUDJDmSA4Nw3+WZpMsvvS3UV+A1VgOZEpoWJcYtSPpHU7pPmtEeGUw5bp2rcU1mJt
hDVCBdFHTvlgBxZruYA7hmRjYt5wJQfYnpKvdTsID131s0Qvbl9ij3SvqLU/4wrELflyzLnrPt12
iaFgDUSfXhi4xpTU/e7QGHh9by4jtxjFSbZ21g0nLDODnesEPXS1DkMkryTTKbcqKSxg2Fz6ZeS/
9Q0dFYfUnJ7/iC3lKdLpZ+eyql2g+bW/xmiCsggGzST74uRs6zgXxvqxXFL9rlXhuNY71jnWk/yx
zIdVlQ/TRVqpdCmFvrWtMthIX+tNSxapZynsSMEWTVCdRknU3trSmQQzf5PcXoOi2ljzdmmBwTMn
0KD8rEAWvj9DOqtkV2XT+FB2jrIqiyb7VEHVMfk+U5I5yrFczuEk0gbE2B1vJYs9pp85XpHn2+It
3bdmF3T5JkCran0buK73IcJL/4CbPTOPtl2ljn8CyqMPfLncXUHnV5S54M+TuuQDsUwE62vm1M36
MN6mHLCdYuUM1oRUXxJtP29YZXPa46C+qVMXn+8lfXG7OGiQKE7vn1QUB/A8TnLrqJbx8xwm9T2G
RJx1cYPhhDs+elr7W5sc93DzkWkVfD9SB61dCQOjPz0mjelgi/I+cx7s/mAC8/L2WuEm3wO7IGE4
R8U2CdjGOH74mmeutgdCYO9xfTe/KX56FORixgZsDegBIx4bJ+ZpxFhLBEnUJDngcj9vlTBO9m7c
t6fOmNV1OznjW9iw0YWUN5wGRe/fMGuwlOIFT459qUfDI7btP4VamyhkVvMB3LDwcWdPexyKvHhe
fLlYqtOZ9yGir98Ur/2FIFm7R/Wg3ou5wNm0u+GHvXTqVVPv80qffnyXzmzEeqfy4ddqg9Xew4hW
YMqBdUAaqWHzC8AnHNv6q92quyvoATH4/aBGxrVZ5cXJ6er4C/ybaw0h49SD5pZ5lIpBbFf+k3O5
lRfGxuyPbDFicNOswmuYB/i5Fm69lfjGMMfLu5VVRAUIMwtspkn43gqkcnc7D0ohVZrVkuIJ0TQV
jNjtR+p85DaAi1RQzVQ+ZGDBh/kLUEy6SPNrD1YQbm6TBGImD+pxVtjoAnRNXM5EVTg0yTc/CIJn
GCDXtTucp10MXvBBlu26Mrq9EwTe+rqmL4t9/D9EyE6gGov0zKbhfIUb5/VPt/Smx27S0+cpyZ6k
26aCtG8xqdsNBZoXC3t9IwIe0yK0DdXF6LDG6WNAJdIzL8ImSoPXhfRlLN65q6n3STB+CxayputH
0TavMv2gAt186/r7uYPqWSthd1eiRbyTZmH15yrJoxd9wszMyyxYzMvsDjQwjBi1vnTsop6Xp5bh
97xus+T3wCt6Vyp1edcGDvtL2H578WvsnF5F3BR5KmmaY1E+6S0ePaUDdxuY0bOLicdF3Bxbqz0N
QiZBL9TA0gUPE9tzx0MRc0i0dJbeVJ/SbbU00eeYTnoX1ysZ1So1fi45nMmgXOoYWR1O7g/S4oMA
nhbhLH02tHPXptMpdXzj4lYlKbewgn1VxH9Ll6XPpNdsGbCy77ifhocJXx/8HZSXIIiK6is87mrt
78uunH4Avq72Q2d2eyMxuh/+PmAV/UEtq9rPKnJ30ktCK+j/MyNsbZeO1+yKNnKeYPMiBuvXwWOc
FuWdFRXAClX++TsUVM4oO7GFH5Ng1zQqfMFloLeb4Sx3AA7gHEj7elvZ9TF19Phg60OA0vwy+zYH
VQsjWxwKhjB2ntTO+C2IGifx85XrBoiSuXV+4j0bbAWDY7k7wx2Kn4CntW1sGcWxAUB67C10ttEN
R853AZAjAbtqo6r+Nbb6CFEp9R8mczQPPtYf+ybtjS8SW3YXv8ND0lct3AySzD1rmY1FZzasse4Y
zxa6FWdjudgz2s67xvXbFdA+oDmtFTaX1MP9TQvZ3vRWP/ZoWEBMUz0865Q51c/s2W0kFxSQAE5z
YoOPUZcMGOXUnKzl4tfGMSI/uY98sl9r16/jU6HMmos7GbeWH7ZoYdZJfdf0KLTio3oiR424jdxa
XtqxeM11e6AU+il7b2hOh8e4vrqm8ZMlox9qJRl9uf0YvnkkUpMneSbtFM5iFsxIkHlmeAcc4i0z
rAojk38uHHWbcSXtyaNsm/ZUbKz+cwjmzvV1RtVO2dqN2Vt+mnZ7FhysbJdRR+icFP22GEAwInAA
wY0KQ1IzKQ4Csukks5x6WX4ngdLpL/DhK0RniVZVNz8YS6ZaRuUyDF1+VyMfs5IBPbQONUDv46Sq
/WVYLm5gxGTUS2+bIuBxuQ3InR8Wx6ThtCqDYahgabiEtapinywFDYalJf0SL81OY42aA0SopCkD
bhXytQyh+dUg3h7g+H/DXwKlvaYOH+Qi/bkFObrEPwis3L8HVLW4s5ISm+NlQILlzojL7GLllxzP
NvM6KP3OlN/B98ScMDXu/sjjyhEi7dS3lIrEnbTkcjtzdMH0hg2eux9LMggvphdl62smBX/YJ7dx
kk0wW9FFScrgnLh+uSUlNr/xNT+6jR/91jqOTIBFixeKqBgbxk2MKcCkP3XeqK8kBBFQsjDa/FOe
RiK2XrezX+yLwNE2qC8pX7U5xnm86eLfVWitoUZToWmBUeF3a/w0M0DwlW0oX9CcwHagqCcSIqpx
UEaPpbE0sodULeYFvngIQvZ7ca65J6GEtJNABaPPzc6tgaEsZzUJhsb3uTnX2riqUqs/Io2lrQML
nhi2cWthqwA85HxjdeGL7QfRPgAGc+T1EB31gOriNGaUg7ruZNkY1BrLRe5crc9O6cwhP0+GS9X1
7/0yWHdGuqtVahfSvI3K/EBDN6ChFr27jd6e8vEDa46bHfvyL7aNxUzjtN0Bf4vge12jYpEMrxnL
+MnvGnst3RbvCvYQXn0PI9h6AW6ytxYJGG/EkQYgOKiuZbabRi9Kq4bPTYXWhengn+osYVaBWII7
hQ+SD5Hkxi0z8n/ok5Bcn5WDU9ooGpNKueZJhu4pnGONSho0EqvhA12MRyo67LntmD0je4B090cy
WS/cdZJ22v2tP08R2Vuqk7KDDyxlR/GuOs5J3FUbN6mduyJ07/skBWQOHxVeVL0wqHIETVdWWo67
a6Ru2WjYjUhgoJY5PVZ2+0Qypz0JtUsueZ4nWx3v3s2N80UNOTubmHbIpCvRq2CquUyVvttUDXOH
TZzwDuB89j5NRm9xy09t1fKuRHLmJHy80g+Rpo2T8l6a9UdTiEeJl7yPSvPT6MIZFjed21wJVjO7
uBeW0i040cpuO6sTf93iDeyyJVb6cOstBsDW5lMj3OPbhDG4G1OiI/HA8T0xtdPtMjeh/rnJbwFC
4CMmK0gZYf/+1ywD6txHm7ypHOh0KjWKp1Af/aMJg3mDDsj0Iw6Ge7VDaLqJ63ovR9U/Tq5y+A0X
UJKMysVusnTbth6qax8DvRyVb20JlMltbSARA9p2ZS+iA/Xis4ZtnX/HIeJJWtIvpmvSvEX0Rvs0
jWAeVrcBiVNm3b/rrfHpk2GbhFQThq1h6hzIBr0IWt1eYOwsd3wxmqQlEUeTjC32s071Ii25IM1I
aWTGKFtmtUUb3i/PuEXIM9AFeX+GRCzPuP2U2zNuP2V5BuQU5zSV5n/UXAtevNT9agOCuMcVLnyJ
Kgj2Uz9XOxmMwMqesAnBF2kZlT4FpGZBbeNZujxOues5RQ2pXyJq1O/ImAHLldEqLJrHajE9/JgO
N2TfWNADF5Z2Wm19Kw//RiaCuhMW5t/UWDMpUrfqpVCmkmOXNwEyKucHvoxUYr1Me43n+btHyvBo
IgVS/WoCSIYp1W7DeXULk/SW608/KoMq/jwluKyjedrOMWpi84BUD/2O4tOfNuVJRRaEjzSaAZrh
5zvBhKUxvE9D03DOFYwZebB/tWXctQdvLdgyMw+eQ9OJNwGmC9bKr7LxOJXBk+kXfHH6qOcVV/qP
/A3q18FJOSnXtrFOmzr6ZXsW7/3eflWwUt2nQ1fcZbEVfuMkey8BLeD+NSdh7Mew3MG4Jzg4LQwV
l/+m+y7EoAxxLGebul79zY3n12Fqnd+dYR9is2i+O0o3bfwlVLOz+TR1/qdQ0Qr9dyhLZnTsyH0U
fCjPbtGWW9UvtbcBEkSitfFv1zECWMdd/oL43LB3/Tk6wDIyn0DooIS0hJSJu0pDZ/yZz1bK9mcI
L2wEQ3JFb42Z52vqOID1rL74oTShd0Kse3zOVLe8DyvlwWLlf5YuBTuGTenY0e6fCfkWCJ76IKMg
F5GWKYCfF72ac4IbLWVF9dW4k2HTsHPOHz+vUxVPC0FWYVMjg0GLpkpDjXqHyn501816BqpAix+a
uuedkKS9em4bFLSXPswfevM6rHr4QFZejo1xEym8C/kIh0Zv7ntERd9jokxV2e1VfKRuE+XHKD3S
HApGOyHCdGdXVaELk2E62FOCbPmgcS5fsktJa5abKreHreIvqMNcZb/qAi/3qyB/8EsMBGOvaB9R
fAr5ungdjk80J9hMj4jk6HtUXQFfS/NjIMHrWoFLg5PnErb0B2qELm0G8yR2XQiJKh+gc+5YR3nS
Na5vQDc2uQu4vu+8dFdNrn/U1Nk/dqhCwYJf2uim3w9p3bA7+eiLjOo9UKIl7tNwReVQ2crQ7VL4
hmqtvSbJly9QCicnYmdfJo6K87VuuUc70PvkHMIk8/mQ73nZYz1PCoNEBAv9etJjALqK4dzLXaTZ
PipM85dbf2oO8M5D3hj3LS7FqyzNxr2d5Ma8iZdOTZuuU6T1aWBQ3HBlef6wlxF54tBxErIL6tgk
z2KEUdZZMXb4v4fj/bUnzY3h2gbikTvdPbIy430q0TImlx4II2My79brzl3JedHbtm6K4KliUWTF
Kv65VaoAYaCdUcBIQpQO+WA/UCJYyktbUfsvZT3ai72M+qyiMHQqRudnEyL8seagMYEbbdp9PGwk
kyP5G/xC3b2BK9NKkj6l+K6hCPIwtV17kpB2yf1YXevuszxUP8m5ylOW2LZM32MhsZ/4W7z7sU0a
HMDs5Ci/jG4N2oVKziFufPVZugYLxhmrjgm7kF93QCPl2cSSKrFL/0G6AgdAiQukdXWbRRn2r8b8
nbczBRw99Z/qJnzz2kn9TnLD31iDjYrZ1BVvWfy16APte99ovFMbyEmYTmrfSXIgtphWL/lYzmct
Mtq1zPaNgjoJXLlLnnYPo4saw7C6ouXI1fLBDBz3yBFaWWkLtwUa5XtTfBZvTRm9BYspoxPhgZjW
M2TMcjb2WdqqlKY7EN9wx34qZrNlJfT/o8QTcuZz/lYGAaIhQ0r1Lemtw4hKyrqYAUrMnFWO/WjV
91ECzzjoLefFTotmlehe/BvJgJVjFubfcaw9OoNSfc81T1tX2FxBqHLUveOhje9YDXx8J+iOrHzK
IUjN9s+7BLzesa8D5fC/x7FdKnYDMlO4dWv1EyrIsPt+jQLqbP10aYRlOd6z3zfY8QeNZSBehVIx
mK/jteh1vTate+6wPP6EZ7I+2E9a4p/LZcbtQHvFQy0DKSvOzku95X/LL8Ov8BZ3oR5Yf6chhqpU
uH9aaBOve6urntsisndqaDUnyLL5Oa+UbKeR2/oy+661Uk0yTMt0B+zzlopTvlNtSB+/cVV/tvGj
KGbPOti5P0Hoo5kicLlKKQRc2N3VyGov+OIPl2m504buS9A6gO+X/jI1/V3mme7aCUB5WED5rpvy
W1O2+9KskjC6F9mBW/PTKEXoe9n9y2hfqH+/c2EbR6He7WSev81d0zs6KTSWO7lNl/YwjWhQyK2f
xe57VIBuzjEpOSzFxvw0YEaSQ9qmb7BC/whow94Vw/DFGWbtJBdzTNjky61quu+dt2HpGxTju162
OkYe/0xr7QiWvhlgtlizKzmiA4JvqTe3pzFp7YdKSaGAj1b2V+RwSFAr8+I5+i9guNqDaypIQLqQ
zmzIiTZgVjqHgaNbkNjurh5L/UH65GLNwcW1OZNbVcn3ph4V/WLbTxLVfoSiRAxx2Jx/3GbLYGs5
lBcr+7noahKk/8C+khYPlTxpz1e4mTSXiAxb57ZA/AaeFgjQ5SKnzevB009zCml9vJO+W0heUhlb
3dpIQ8P3gsmzlcAKEWxKxJOHJJgPLtJNC/OoqzAN3bzItkPi18jKJ/H25lYNdsR76Of5mJe5ckJX
CEJOjGPfnakFJjRLXr//yXBwGgTDHfplWa2GBb4tl0/tT7cy5BR6cRwX2acR2I43DJvC9ONfi49E
rwBNsVzwlFgfVLBSk+aAIXK+HzVdezH7/rdEOA6MIMTi33IQKdu8LHQyn3l3cTRNWWs6W33FUgCm
OWm+huNWniG31692sjg8wdAyBu0YZ/xLSPP/j4qgEbwhlfoeFS1SshJFXa46F6Mvz5Juf7C0I24j
IYL6PPoWVXWPKTS2QxIN8bMCwAqrAy385eYAcGyq6+xRo/mIgki77ZPW+ll/VYMk+mUYCfLAuuEe
zXlTR5z2od9Ci3PiDr7ewryTS6S0ELNTxdve+sixwdBboqUPiV5wiRIY96m/9YvE2Y+F//V/1DbP
exWotw//8KZrLncIuQb3V4X0qEIzRmLiBVXUDUF9MpBNR9wpNQZgQuSnw52z5KeBmZOfNiVLLR2h
pLGjEhw7RpPOBgNaNO4lY50syevrBEfXoNTGug6Musr1MyKCe6Xv1Dut1icgtUu6HIEocuQdqDO0
kmo0GmvLvoNdxv5mnN5YiOLDjLrkNlARKPSqBK+wNk8v6MGOl7HxyFEY/T4ckL8XzRCRBLn13bRK
Wst/j5MQCb7FSZ8ES9/EIYHs30IqusXcnn97VjxgY1hmrU4xEf0iIYYJh2xOtHjT5lC0pSkDV/JY
pavqffTrFmpWfrYarSDbdRPHXWhfsX1yMeJY+YrVbm0gwifpkzu5qPhlNTu5NSKNr98tPNDzol7J
kOaFabdIqv2HbUq1C5fKuVwSqZTLLSJ0TJ8WTTcQny8sGhWerwR+iqkbn5jbdLmTKXL3Me86hUPA
+49xsvGvYmTp4BTI51c+yohiOccFfyAfcem6jjpX1O3ywYdB4RwziE/Xz/11nC9WQxYevxrHaJtT
35MA+Hw72sZTGXn5Xkcz6CQxRpgV+llutdDOjsEYzWw2Jqf2+FcJs2ZV93p4HqIWdZ2PO5d9sAKV
7vBHfywzbnG3ubHH57YallTix1NucUpAzhE5ln+JVeQzUiCLeIWaNl20ixXH2+mN8lx8CFp80rpA
L4pwDoLjupcVMuQbsfmTodNhEHUi933l5ghBJxHgZafhlzEEEMSk08WOYvuu3g51vVw3CjSDNujz
OylUolZo7UMDbxJpDsWU3pOI/GXNWf8SlH78wplQhuSiVNqrN8zmvbTkWZGvvKiuZmy7PlZe7apY
I+k+/4A1He/GycK/EzwmRhT6HrKptYqWQ2cYz2B6Y06jvLTUi/T1y5FUAQmxwRF52EZyGp2X02jG
aTRBsBeX8uWwW3ZaB3iWaJk3fTzaYwXHksA66KNmPsiFP8BelX3PB2Xpc7TKfJjbwHrwfHNrehUa
BB+xKTIbp9YcT7cuuTNSUmBO32H5vMQCkSkxzrL6DSw8IJIgvvQ1OnDTBk2e8V4ubRxY57zUek7E
erQSOXiq1P2dATCZjADq8H2mZZvYHqeDNGPTex27LHiMnLj5phTHcHGnq92sA3nnVNEP243INWZo
M08Jxdze6MG0ex07NbN1WG+5THX89xClxlFa0l9O3jrJXU5xyyTUAJ0LGYdtY1ktfmI67JVQK5A1
W6bLBGrG4y7SkV2UGW7bU7RMQoujf9qH1aHO0Qdb4feMWfpyubYN+OSWAoMcSGWebmTkepvMYcEO
uzJ3VhX+TjCW5JCy9EUE7cwy11m10JYABLBkX0XtNdCtatPE/4+y81qOnEna861s7LEQgjcK/Tpo
301PDjnmBDHug/ceV68HCX7Ts6PVKnRSg8oqYJokGqjKfA3iadfY1e1A9GFlSrVMme2Me8wdn0Oy
Z5fYhYUqkt7gEl/BqaQvQTGHtxkmhkg5Ig/6K546yGz9mzgqW+Ft2Cb35RigquZA1u1cfS9isFdt
2EYqq9I3PV/DTY33ngICPjheZ8rZPovwHeQBl1yQyl5aOJkeuEm93Zo53xvOBGMrGj2wDahYpOY3
iYlOTy8iP7UPttec9Fu7rvRdXE7mBRuB70XglV9Dq1wP4r8Pfg0tB3iBVV8lolv5F8v5UvrDXbsg
FNO6bh+XnqAZ83/p/RrLoGdufX5P5xWoYOTjXwrq+PiQLspeRYwa7RSbnwTLELk2Hpv5SdQWYx3J
RaA1Xb0wyP0UsP4vccW/wzJHZssE0v0yexwG8qf/5wVkZjOCT3CK/K86mVm5mlAQXbNMT2pf4sKh
TdONHJlGwOg6B3eJVNlKuMkT81QMCnQVpuucTKYkxW0Vu733C/52oky6NterSwyCHWKk2afJb+tL
hBroToppbaQDMqyQ0O7waHzR1fJO4uGYKWCEkpBbhJqbaTi3jY8QPrv//r62R+r4SzwJ+npnzFV7
QShZ+fRDgkbIJ6bIfUQZPoa4yMKWtTRWFhb7kAXU8rHQXyWcT1BCEujP688rH3T9weRw/bVcf5D1
V6Mh3I8CDj+QTOpRZtprVZNvsiEa2s08mPWtETeudjC86lWZavXohlFzm5bsTmyU81nnH1BBsV5w
R7ZeVMNzNqBnrDMu3ebLVENQzx273MpoG0Fw6Mo9CX3bq7cIUiEAfjshMH6rWb659f3G2taGimrw
r4FrN82DudngrDKfnEC7BHgX29syn4Kb/3ToIpoPmnmIiw04//kyd3sJ2UtcjuQSclTpCJ+i0Yk0
0Iwm9zv/pYkOIOiUW6k0SgUyMnr7jJb4F9Mc2GLJQG+4yE4GpbFfg0USP5pli6EtaNxqh0LvJo93
eYZP04wUhrkJEW5+iOfxGz96cG7GNH2olsbiq/SgqTV6CtZiOb90ndYCq13gY7JPAPNRqHCoAU+x
gSuw6X//42TKCjaYHPQeEwD8GxmVy1Sjt5VPICFSNmf0LNRbw9PDG6OwP7RNqT32Y6H5G9c3d53i
h/etdNN8TrdlUqbHIvPVRxMRxEckpCywjOz8+uU8OTnNXf8eOZ33kJxblu3X1BnKi0yTxiX/sYdH
ou2uMeqp66cAJbNwpry3sanR6vWM/BgvVZsa3YS0/CJRDFd+RQ1bL74kKrq+Eu3KaJk7673yhJV5
vWkKBF6acdC/lH191zoBWIYC4X7cZLOffQQKARSq/5Z3ermLY1d5iOzew+uuqy9hrTq3jl6Du8B5
4EWuZDasKNM+rZoIxCxI6nApmSTY1BxMxU0/sL1JF2sY60dbzNu8m62vg8JKwcvi8aFZRHejuP/W
jmwUa1tHEdW0QfEZUfmUFh3iRxEKV0tBENcVpN2WGdL9NUN6ctKQGOquyaPHBlOU9dFQKv6b2c7Z
E1+/4SlKwvXRoLd4I9SRah1kozyW9puZVflTBDz0j1koV1m4H+G+kMUpq7HlWR5mwbOW5A1aLfQk
ZCyPdYonz13v17/Fsx4FrGbAbGBYTAWnKbCH3WB34x36wuOdl6Hhmkc2CU8UJ/e4DI0hBnvOUxcY
xbo/uW5AftuQxJmFa5JsRtbDLFnMWihrbzyc4zcT3PfH2iVvp0Kg24uMqJn0cLV51y46o2bdJYgk
hPMRV9VxnxuadRoWre54/KqNo/ExcmfjYvdaAQAKP7nQ5h3iJm1JAVFzniITgM/iJ9cmFiiBQflg
2OArDPJET4m+KPm4pAC1LPCfVH7kVfc0RaHIn38guvA+M/bS95koCwFfNck6CuYEhwq3VX80804n
3XC38h5WioP2NthNfoeXGswIYUKs/AftLfSjHBcUHPIQ3bsTTIFqfokLp3pw2Uv4m9KteE+w3jqu
EAWlCyzwVkvebtWqjWPliNwnKAzPTm+FvQQeH3cqkhfPkZlq58we5gOMsuwjyZpbu7TYc4pTF6oG
5AWL4mMGofgWQof6zI1Q3PaF8zEQQjxmLNYWeYTmKKO2pc7PP+RQGhK2FQiqxNn2TULpIlGrj6Rp
YELWym1sArjYJMOcb3HtmfeeksD28DpnO6j9IqxBrTcnkfMI2zG81wwz2sraL2nn9wGdasf9wNp5
a9ZmhCnsoidbVKjv5772QqWm3CBD7fxoB5L+Rdp+U2DQbfsoowIZhOa50ObiGLHW28HKnHdaPgw3
pjqWO3m8mEn1pAeG8yLxlv0NSR8Kzr/iYCzvUBarv7tmmn8si17Jz61DkcpR2/wOsDTCaYuhM5m4
/G6swYFJ2aCfNhbCMfcARfwbheWt4Lj+hHstg4EL63zhwFyRXtHglRcUJTIUrvbDwq1SG0qyRu6V
GKHm8WksU/vUGA28YKTn0JCh1vNS+yXyXsOo3Tuubd+VBqVRpUXyAyPGo9UV3UfsLPpjjQbScu80
b44BpLWY80dwB8Omn9JiB7fdBKpuax+16nszq2jVeY11yoJxoopH10BTiYSx+1QsIlK131cbbYwA
gy9nNxHCRBZUmHfSbgQJBYpKd1qzrKqVv/dX0i+P7/f+b/N1Q+1OejYY27EtJwQhY7AYQNJ3vY72
nNMVwSFxavswYbj5ZsQaZQjexGcZJceQoNyeW3cy6sTmyeiT8jkbHBuh7ZNMgnTlPGpV9SA9w44m
MNUhVb/l+nhjkGNN0d7N4UV0ltNh2+BlL+p3AKr9S780Zo68pY5O1VG6fe3OILOLL9KTU9wm+uiY
aoCLGvOBMPXHGJnFXVR4xgn3L6qgSx2uMgroE0lYbaVeJzGpww2eDWQBjfhrXFFC7bCkQFdbRpkr
o3kC8HaZK6E89cHcVhObf37nW5Dzr1U+TjdrIQcQ49q1IzyhqByMIPJz/94qmzcpQVCh9O9dpXyT
coUbep6MSbXCWmY6zBT00b85b7mKzPQLiKsW9bFDpGZHWT7KotFXUKx37DC+lWVm6IfB0cvHcSej
rErTxxnqko6l8KK5LE2JrPWdrw3Ha8LPRo9PQmu+Dy8IDyvz/ujXHgo2SZGeUr346C/MtDQ0h1Pf
jjEoSHhrVgiEvAm1mswnXQiye7OJ+g+5GfWPFpYSVfSZxY//0x1+JkA3fmQKbkvhbJUv2OEZhwgc
+w0bIJTeAmtxrkibN98uv3vxNO/cwG62yIIXwFdxb411zT46IjoDfvxf+jKeLuNdqvMVrqCL/E1/
neu+2Aghrwq75hkPFZ4+5XQnoVopkFeM9Rch8EkTLJVX0pDowi48v7X5/zypDCk2jsLGVcMHr5j5
OFns7OOmc8+u6B3ondvu3hm6PSDugxN77O6KtgK4MimvFhxqyf/arm2eUdWZds3EmgUzhmh+q0PQ
gSmJoZ3In4g83Sq81087arS4LduGdYRJ/2KbhXMXLQJdcgRvyrlrKx7+YdlO+z8GZMpAnQX/Jmcn
vTzDpS4dEQlJJ9Peh8iz7YVAIf7CnnlAcKQB4QPfQiu1U0O58KJhmDZtrhCxMffPXlBGFwF9zTIq
hwIlIw0AuH/8l9H1CsuInCeXGpxY3ZvYvrLad3hJqQpYfqfqM/3W6L+PvNwRkSfzycqCxbwhh0ui
tNUKpADZZDSANrVNE0APz/pJ3603k/RHz9B3BQBu9XgdX2+mIenvV8GLbPTgnmgIeQR9q9zEs6Ye
usQMnlW8R+HiGs3nwXCfY1GN5veXFJb6l+/0n1WkiT+lYQ6/u46CpxT7vOM4OMNptPTv89i9tIKk
auwGcxG66/fQinXrptOHl6hUtnOrrzoCKx505Pe14W/Js1X2Wa4SR/c4164brjWWJli2sNqpERg3
AF8GzYdhHNWP3Y7np/GRYp2OZ0beASnxjI+Y4KqHyGiMg4zWLjZbZmgBG7E6MNpmiaZC50Uox5nY
DRgF60ZtCm/sFudY+etLrK/jeGPYwOSla6jO+xTpSiNXOQIlHk7arCbqsQ7tL7M3Fu+oV34SjfxX
sq2SbNxVKUJWaFS3wVFI4NJcR64xORqEIi6HWodBAmLH0Jgi7aIPzjkO4WI5rvFTV9TbpLKDH3kC
BAYGJ0iz5FufKvoXu8rRGOjz5HMdQIWfW1BjWgPUCMZY/Bb4SPmNJLY/DKXube0uhaqps9xIU3ZU
c8hjMSvHe82zsnsKYJRf68D8mvbuMc0WNB9E/Kir1a+9x7pczxr7GeDSeKj4wDfFxDPerikJi+xY
q3TJWdHHk+iRSUiabHEPkqPrgAiYSXcwjezcp8npGqqU6S0c3B7qTNe/TFBluwTbaW+xdoTwlOz9
0AclsHRhlMcPadhffMoICG+BmqaUrJA7zez+BT2/+uxrS1F5uVJJFoR9orG4fAB51X4BXa+Q16By
9GoTg8E7mG7++Qp7laPf5iXcVy3iG/MbGRNj2eF5qFTWuRI+yZYu6ZHLg6/G7bDsCCWmI1ypu3P4
JCFuVCQGM159MjghqH4LwfYNSdX8Q+TkM2knePN9xPvK1XGznVizCB8qx5llC0aiOhuemn2IwL8e
x9nIdoo6KAe9sottoQReAe8r0m6R2D1gfhVc1pif1i95PxgPzqY0zALhn8zCQsOmHLis4WxD+yuv
igF0ozE/Dpb1U8JUyzye0o5+NvIi/NBX1fEPG2Ir0mDaBDMc3qVuLQ1yOP39GCbY4lrvIYlnZaAf
utpIt/zxeyBqi0WNQ87oVmTAVnctV61xmCHNthWVsMCKeIrbeb7pEHegfg6zvizqu252gkeeguFj
vTRmEXlb0wJcIAMSk9EIbL26oDuW+XIJO1B5QBjg+P+4RlKo38bC085yogwa+vCKJJ9x0nqYOIWL
g5/UZdYms5DFWCQ0pEnsxgFY4pyvITm61n6kO1j6X7X/DGU4P607PC1M5mMejO5mRZhr4xQ95ubO
xmis2aMRgwDkMrt3muO7ZafBBgbcdW69DE1gv0Thp7bxh2eJpPkwgq5ohpOMBeWUX5TSJREegLBc
91Bgn+fDFfKRRxO3/7UvUI/fwCFtk79RdAqO1yn6iN0y1jfpWQzx0IG0gKK/IGaLXk1QBFjyheqt
jOW+M+6mcm6OMhq5qNZH4YTcLsDxD4qlVvdTpK2n1pNWb7JmwUKPgblFRyKneLN4stjkNM6Zm/wM
0cVo9qRyAOTHyt36O8Q4c5/OaJvWhWZTfwaok4J5fCyDsr6PYa1L6BpX+UngoDHXQxXkt7lkQn6b
6y/muNe5Uzn+BcQb+DESU0ZxDxd7PCqTUrA8JKWr+dn3Jhirx9qMu2dwlA8Sjur4fZbgHvS5/H2W
oT9IOKRK4SN6twurxkDWZ/Quuo8HKctbA/xE2WzJeJdfgsa8zRKM+9p+2Bm6En8PC3fmyxGFH7Kk
c/d4ERbbekJdEjXb9tlGtfEcdl6zWE00z9KMvFxZdfTqEc4IXquxCzES5evHeEGzd7ZtrvU2O2Yj
HpvzfJKim9TPpAbXAVwd0e+6hmfTD/BH7j/KpGu8iJx0r2FetbsO9Fhw/13UrBofQlxZuDsfVMUW
BSQMEAc8FtYjLZrucYh9Ti3kcq9xGdTZh9z43OahuTgwSEya2IUz2jn6X+xtu4fcAalY2rC6yDN9
HNV+viE9k2zx4Cg/ViO6oLYSYbZhN8VHGHLuxknN7FZGg9k8eNoUP3UpmpzWLi38ZC8pmnkIf1hh
5Z+F/yGckhn25cFyPGu73pFuoNh38DbWE2RKOuK8rCBbjNkxZlK57Tt3chQphXs3BBr6TfHs3k3L
EYkH9/fR2Hwj3xRsMak3P6FEshO/G5+16i6oR/d21Cr9wfXJ3AvdfFTqp7LWktfBxQ3Db1rrEADR
3tp965zB0ZnbQGn8ox/wguS10N4OWCnLu1XemVE0v6JEl99Jz1j8l7URXqG8X43FnZlPIGPSuBhe
Ac/KQ74ZQ0L6vbbCY593xlO7NLbr5Rhkq/Y5mHmDbpvMvG2A+96tXU85Uwb0H2WuVfDy8K3hIKcX
QDuf5jIMbixt/PY+PVr8rElbbrWuZXtATmraazWy0f60XD1VfHUrn0DOtqv+42ToGFAsJcqMBNnW
actgf61OSk3y2r1OcZ2ExKeMALWhEiD1TldrtN00V/qSZOuN6mOYDk+sEchI19MFE+3yr1lrv7bl
iAZSZfrI8icmImDlglXAjzOyq4zyK4SSPDfKZyi+1bbsHFBSXnGrzUON0yBpXptFlXWcJ+fPivY0
FNEuCXgIynfq2sBd+cA2sbpISL6pTsBv0/B/SIQCDyKGQY2pnz57xUaCtaPsBs9HDMsYYV3ls++d
+rS+MxYdRORcq36zHq7DBqaUPfcDqiDLdBjkVOliFLOD0gkfjDmsN4pS6kcDAceHAZ0+czNPKFrF
hoJ73BJcJy5HBtXfi6LnT79NlsPGQuhxTtq761zHVaxT4zqvAmkSCFOcBe52oOa8zQXyhMBXfCPD
0qywJkE4Xc/5DRZ1nb4G5ZoyPWuQ7+YH+4qD8A9b9vERWV8UfMcf6rLLj9G4RKSJXMP9iH2IDKzz
kr/nudUcnQx1/DH8kgduuVnuNArnd0pk/DCBNB5lMBZtYTmcIj29bVt1c537x/lOiOWVVea4hf26
8BSHZw2dvdvG6ZUHHEzkGXXlp3VhNW5Kyy9P14GG1cWxBLewkVjnePNDldzJvV7AJsHOa3r2qdBa
F6NW6Grdc417c3G0w1y7/ec//vv/+p/fx/8R/Cwei5QXfv6PvMseC8Trm//6p2398x/lGj7/+K9/
Wrrnsp1xLF1HTcs1TV1l/PvXZxRymK39N0DRYxEFeXoB253trSiBQufyJV9yo5JBl8y5AUOXdLX+
MuL00ujp+EHn7X3GNczdY7M+f5WGcqW7J0WhneO8nj54Vo28zkJp1bQUhf9yutd88OH1MCKNa8bq
V9RPn8ex0096Mtvw2QZoDRf088wLgnY3pUNeD/vyxVUAn/AN1vT+wc5VRcfqLw9uUYc8UNKmjIQ7
7pqhC0Yfu4AKBriWRz1YiaUbpcgtqThFOIUVb0lFxDhW0CQT+ujAytIjcIdkjUVTdGcr3P8yo6hm
+37E+fh6EgjS7CQXSlOc5//zX8PV//WvYaiqhzQ72RrLtQyNv8e//jXSxCDtAu7ikibgfCYrqB9T
t64pGGrNDrfdci8xafCP0O7KJl5D6MjB2uqAX+tmE++ouKLvklbDA3yafm0w5MjBiha8dwFWI+6S
hgMo5U47TtHQRPu2qX6g27t7l/ko3ca9V9ox2IYq2WVEsaA3XvsUGqhgzUHzUC9HMqBX5Ack5uYO
QISuxVtPguvZpdXqKAYcU8vwoSKzYVy3mDmKGXPxvuFUWt71qWa8bziRC4xBHdUXmSonTWbDpjPs
jIu8AuFUNOfrJdcYl0xrz36UnlyyK8b4IF30/OIHFIvWPatcVy4JVtpY/xu5pKcrPhpvbHp1vkCn
//ynNlTjj7+15jkOXznSxIYFclz945unKK6B2VgenqJS1S5j6pK3b3CH0FM0gHEwcHdtOIHn8QvS
ddKfutSGG/OiT7F135klhnkN/rlbJK3q/dr3IqW59RB2c6Lu7zl1w19hjNHLNfLSuQ9Bf59qLRvI
pCfeh8lLvmCTN3835uwDJkre64RI2cFQuv48V4H9xLOeZ5jbqd+DtoUbEDaf/ZBK4UxG8gYrHR/h
hwbjznmYvyM31w5T9N32bW+b1V1+r/sjTuPc71BsrBpKISQ/k/8tCRp741mD8jgneYooPdIeppe+
II0aXAzIcA/SqDXphjBPGsRJZxcOLfQticnoqEfdoeuMYFv3fbvYHnJeWJCNwNfubo3l48K87HX9
HAxjv0uGJOLtn6Jx7esteShuffjpqOFIo5NTaGy2tdKbnWG8s63x5ip4bSGdh78yT+/1IqNLmblh
EbG/XsQq0MAAghCvF06rqjqTA8twE4w1koM4HfB41ygjxVp5n6X4Eg2JXmJ7UpX35RJrYaPzmnPt
n2Ebxad1toyYbfzRdzpgIXLucoacJl0YuQ/KAJBPQutF5FArnLPWtwZEFYMLS0yu4unGW2FHR6uP
45t+BrAw/mp0u0DSAEV5sMSU0f8YkG4YtLBoKmDF0pUzrvNMWzHOGbq1f8Sv3Q6lM8fDzezfnT7Y
E6yxDACknOB0+rwLQyRrrzQvtXZ2rhJmNwFytBTKhSC20MaWAX8ZuIZWUpl1l7lsIdUvSpGNX7uo
sjZNU44Pmpmad3Xl9lsZmLP5HnH6/NWx5uoct2mCnlyZfUU4U8YxiO82WmmcVERH7klCtvfO6NAA
ft+boPK31tJ1AUSYiNBT0lYBThysAGT5Ts5Rq/zBwCv7bLqurm1kuhWxIwfltFxOAuuYX9X22bTb
x3WSXAMvgvwAm9PdyOwe/vaJjTHZfzK68UvZnxwd472y028bcswo+bvmU2IgIKRFaycma39ndOlZ
hrplkt3z5aPQl+F+RldiJvsvSouwkaUrA+ai6IyXRkpqm3kS08l+4GI/5Ov15KKlFrBMWyA7y/8u
c4cYpFrQPtXGbIFENua7MkB4ygYCMpG1DBUdNYcOqh1+szMWtnFlPPS+ajzIUZWZ88bW3ekYIUtn
AwVh2FOLQzM55u0ac5S4vU1ZwMvgGhsaChSQboENyX8gQ4016pCIcX+Q7m//S0pyZEzqy7j8xxLP
5gHeaL/4snkAdpZ4WUzkA/vwxxoD3nn3n18Ruuv98YrQVdf18GtzLI9D01qWC78tznje6w5JLOOI
8ceC+EptLT2MjdmVn/xzPFbDBRku/9FUECNthyr7bqrqscLa6FNt8iqpivn3GaR6xk9lholZXmse
zwMK6FU/osHuNnCBF1beHLbdVkZFdFpG5w6msJWrxm+TPQdFX75aj+6stIcmGiLeRC4U8GQql2es
i35MNepP8dKMBoCoGK/uk8TCqH6Lhlq/GV37WwKd84Kksf60NqpyxIE9vpeeTJcjuY6WtAwwA8Ed
+5FVbnmjLVrvhhd29WaO0YquFG15J6Lu3kwqwfVw6QcpDJp/O4JKozfrv09Y5suV5+XycpJ05Uhi
0u1Ye+59P8Cy5tf/gFIG79nf/rP/27UsfXiihKAer9dbP91ywu8f/vpzFGHenFpDu7l+rPWU6xT5
XGkWn/UMiF/s2f4d2yRjM2pO9tnFi24L22a4AZHovE0eSHIW9qjLTONBW6gporL0m/bSqrrEEw6F
4GWLd22Q9TO2k+VW7PkhssjA9RKjhzrF4Y8Rq2/w3+wCZ9vB73+0e+M7qhb+edJLXN8gwdQYZenq
1lEWF7jZTMlHZe0G2b++aN1P5ETK0xSr4wHFKoS7+p9Jpzhr2B2SfGdXtn/MtMHoN3OW4OQbjop3
Gw1VcegX8od04yUmR+tMuyz921ajXtjZtXkjb5bGqRCXD7Xj+p4RvrHV6cDII13/6U/q+D6yvGhk
TmQZzbbuLCT7WHcdjdbBb9WI04+26xy7qTC/2p7jbrE9DO6w0g0eq5iscIkL6VcflumA+s1La41Y
ImCVt5c439KgG+qvFiZY+7DKrXNqmMmHRMnwS5yD/VxTHmIbvBDTE6zy1KBrwGgglbYGXb5ZNz2a
NxLDWd28bw2frdMUqd6GR2EDO5OgDFexB8bEA5a/Mdd/xqhLjmWt+Deu0cSXpCrITfRqTaUvrw9A
TJMnHvjlDtxH81p0mYE9hJ58sbPqDcwSZh9jusPmb7wZQ/xRO0XR7u1cp14+FizlPFW/X2MZW9JN
NPTnmKf/TdtV7wP1cmTmmMhDbuTuk3kSlPOoJH0PIlxHqi4M7uP4VhxqA5TEVd8K7/UYrhuYWeUg
XWCMUJTqIjrOPK/vxbk25E199uOgV17WxLzmmS2QnuZRwJJjotS7JM6bG4NTPixxQS5JPG6Kx//H
o1713D924qbjeZrDBtyw2AOqvMT+9WHPnyW3ba20zrOKYm4I93reelqWYxapKdN6mBZsEzbOEgX6
159LNs2a3gUHE+72Xhsr70MT+ukGVJq3JZFlbiUWYsJ624xlvlFTw/uQIX72OCTWBelSFd49BbzE
/SAzozm6cTR0C/VlYoP7DIV0srIyCHbW2obsaU7ShSqt7L1GU/YyORpRbnAD97MDZWfLrsX+YNnT
fBu0lHuli+lr9kRK41D1yMNLCAH5TVuEKSq3zEfO/Q0JmOJeeqgfh9tIN+NL102kHB3fuZiBh3Eg
6PNdCFvm1A2d/erFRbXjV0SpvAVylNUZYrpz7K2jeuDZJPW68iyT59LYai6aSgVwxHPXzu1rD6eS
kk+ZnaTrqSjf8rlScvRZ+1pEGpbTQwfvbJmsp51/KLJhsc6mqxiLb02QjLtYUyMSbkDivbqJ75yl
gUoV3822ig6D1+2kBwryPS7TrrG6yPgWJz1Cs07xsytUVNSXxo6Kcj26xjRNfxwjxzldQ2PqI1G0
NBIDCc6WvYzKzR8DMqpMfkThOqovRZta5zXmwy3wAt5es5W8UF7P7/I08FnTUSg4GDErXwn+NnLt
D9TBPMcOSFZx3rVZr2BkC7fL7B61UX8fnQsXtBJC/gd9ztTnKdzmlVk8SydRXf04hea0la66TEjt
6rsGt/9GQn4E26qwkidrET6QUE4hekcOdDpIrG3D8LHoy13JDVY6wYPNbug2CIfheYhU1rwZ20Xp
SpOYurUpayc6Qw4Ynm07iZ6ybBGO5wRpQM2Bqqp8jGyWGHv74TmKyp/WOCMQvIR0VF/vK0TRpCfX
Ganr7h0nLvYSAzsS7qzS8g5ZMd854JfusqjsnsPaqm+pDb9Kr3TV7hncp0n6G9ydxKQBC3buqfLd
S68l936D2fc3mS8h1ApYltfOm5EM7c5R3eZLb/5Qhs74NCrBjKQX79OM4gl3u04Zo3LV19QZjR1c
43DXudkXqy6UC1KR+dEpknGL02cJvjTE6njWHqPBRkHGmHNAMLX6udeiO83NvJcISRvEO+avLPGa
Y02Ci/9kmPcAFfrTiIg5ddkcdbexvYyZirDFGJ/UPLDvAsuP8VXAzzd2e+e+9ozXoqbU6rZVeOPx
ITytSc8N0jR7byAhONTZsbLN5lbJ7xAlyHpMDLweTrPGJxrsk5bGh8QoMbSurJhVYkqxPZg25TSz
y8xD+0n1EbU1VGW85GGkvkDLeKucsf0KA4vnS2mq92hiW/d2GYSU5srgaDq1tm/H1HzgpbstJz14
loYaqHqeu6jl4n/HQtxb9jUQ3/01NngIR2Nv558Rag7Xc4Nm8VBN00eZplKFv8UL8uF6klopA88e
TEGuJyXkVrea5sRHiU2ACm99xH96syjSjdFM1UWJQ7QtpF+Y5Xtfgjbc8EMwIaoLYDTdrK2OFhRY
qL68JEqP/bP09d4sL3JERYmp8zLeyFkSfT9VLceNnw35Tt5E8pLC0xTq6NJI7Nq9xv6YF8u7TIbX
w+v49RJ8WZ33F956mGU9uFP2y4gjXsamfW+iAIZ9sjSxY4XpRvoyLEE5usauA0mET9vmOvznJa5n
v8+EznisSNzhlhqhEmS5TwrsgJco7fGM736kbT8/qD3yD2Yf6LvGdH1Wn5n/MqcZJgeaHv20zJ9l
MObf2VFmW57i4FcwOTuVXlOS6AnNp37IELuL2uQHho6xocU/WS/3QNn87EVpy+ZYaKl5NnAoI/8K
FNc1neZrPDm7WUUdyfJYgQbUK3cW0O8bFLPTV8RDzhbk8c9h2kcHN6jnLV/mAfk6T+GHiINXreOb
2TXxt1brg1cdD1/HxGIVV6r2czIn+7EzldehmatThDVtOzrDjY3Mwg0cW/w8zD0GjNPZS/OMn1tJ
ngzsyXaGXXsnS8/P0Rwb5y6gjgt9tcLe1PjkKvpnebDHqh7t3cYqdv4rb8/pmNktwEhFiz7HtfJU
8wt9jqPyFAIsvFeRgdjgS4Lgyjwd8xJteTebd5PSNvsqw3oJegjYpTxVj0aA2w1rUmPHfYPHoALe
xiHrTc3STZE6RqIA7+WTifnZxo+pEtiaY3+DS3vCdwdZqjEcbrukch54r2wzBcUflEp+zkH8ZHqK
+XlMY5zykteUevTXRkEEKnCbjdfV6X2Bre49wteUEheR8MJVbvyoy9/AMRanHJjucXYs8wWr96NX
R8fcjbrv5Ywu0OjW/ROZWPecTvF4iH2sGBqluGd5X2H5Pea7zM/NLYIE9Q3r2/STOu15CmrbOeOG
ARbq7ayQ/H2l495ejflN6mIu51TFA5YiKK22QbptdMPEcNMoHnrN9HYjFAPPLndDYxvHLjK9e1tX
P3k6Sm+sBKikoEVwjn0VUGKg/3CQT7+AHyTDZL64PMacpMgvfVzhy1eq5LiyADtuw3CB+mOn53el
erKV7GIOGIE2drnxorTFYjevdgWMqHvHjtKLzYKOXd1GaauNp2L+i8e7/7GrwPS3mee8xOeIdSUo
QP1mrj0WJ1Z26Zoov1Q4ihyneHo1uip/yc/WED31rY1+LqgVqMPd/Bz2xXCwk1rZGLPi7uuMVdik
P6A/qlx8o3E3YzYGeGSR18vARsVe7F5itb7t4vEJ+ywKJU8KojebKZsiHvdJd8v+NPDjs/+zi1Hh
bxALvEhTeXW6m1DHmgo33oB9aS9VCYWzyjzQeXlyshTzgKe8bu/tpOrwXLQ/q0xwdJQ+hvCFlVCL
PcdYXKTRvahcj6SrlHZx8ZZGuthAxDzGf83+YziN4Gk45QC9ZnAv9SIDBrB+ytd+kxffQuubU1nc
B6GzRX5KvxRZql/wHLGyTcH6NiWLiJvNJmzLL4jFoOTMUwQnSBRCyRV48/Z/U3Ym220j0Zb9IqyF
vpmSYC82ai15gmU7bSDQ993X10ZQL5WZ9WpQEywiANCSTAIR956zj3ypJ/qrrUflNiqJWBuovxyd
iSosa8JxlVeHIBHeqoh6nTRK+D5xpuyEFSuku7i8Q1GX6zjueOrXV92sXHxmS46fgyrGw/W15h4/
JyW3dyNONjhAH+1B5fOtrlR9Sg51befaekyzNydzIBYtPwFFJ9tTy8PUvlZlPh49Cv5HZdkQN5JW
EbLqos+PwbKRzxr5CpFLxBq9pJJqAyn2hwFxowq/8BjZJoyn5VVv9b/KunjBYE/unZrwF6iWR6yR
DtZu4okAF6rmYz4E21kkF5yJyrFe2G5yEwhUA0pqFms1QbzbTAdL8IvJ/z/NrN4sAJ4bwGT5cZjm
/MgEiPj0/tjouXkwrXyV21rGGs1poIQYXb4x1Q6xA66BY+Fl342isTa5Gk/1PgdXvo2r/C3UvPrI
t5QyGn9Yc1ROdgynjzzfxPGcnfzFIoSH67wkSl0Dtn4UVTsfrRZBWMoCzbHc8iiW/2/m8u7OiQUT
klw9JgsmKqvL7v5n+nwj/kzyVZpX/f1Vgp3r0Bqs+wK69KRF6aQLF0TGw6Wft41tPRpFhiQ29PDI
KlFzlBtXrZpjl1B5wZEPWseamLsXxYq+U3PMRPAdmMtjXWkqX7CqXSP295WoOrl1t1IDGJvkLIUi
e4qrlFZQx7yzDzF35RSENMf6qG0lOMdjP6/bOH8s4mwEWqD9xBSKl7EZTtloTpg9Q1Tvdu6uMgfv
iN09hInaPlVJE/q2zYyI3IxmK3CNrSnDg4uvTLRyYmuiGHyb9CDbouCIfXp/9QbWmO6TFBSy8qMJ
oJR84cx0mwfuj0RxXd+y2+epKEd/LEOXS7xgXet6tCIPIt1GrOypzwzPkYPXYJz6D6b/Ic9Zr1ol
lg0P2UE75k0qmENnacvFzmpa2r+tpW80nNFb1DAJNJHK9PlSUepza2vv9LC4G69lcmAR7RB5EQ+J
7DGjBeQb6kDzIxytvW3RcQ19cgLCVaDzndCCfNwhJzL4p0cdUSi/TxzN2qoeSRbijg8XVOe37JjL
1N0+C25pEuK+SD1lFwqCjGKr3bt2+2AHgMKTqDzEPLMIxRK7Lotb/pS9QxcTQmIKKWgFbSfb1HNB
MIeugDJSwksiMiJh6lrdcG+1N1BnRz900jewb+rGjssIOEgFtGSkYSnIVxg8HR41iupN4oZvmUlx
bAD4EjrteOFhd+U7VJ/yCLKs0z8sj9UVPbUPFaGrL9oKm68LB71m1u27qlOsbU373rt0wtq2jo5u
0K+t2p6gnjZIUHqRbJyu7XwvrC51JA55ZLjcBc0r/MeYB7Nn7vWIPFm3aT68Lm12fD+xHzXFo16U
L7peNxv+s+a97WbWLrX7DWbbZteMZr3CcsyHOoOuHgn+X5WYRBWDj5xuHOZ6FFsWE5dl9v/QCARg
6TQWB83oWRr06ipzmY0n8wTsu+NBP5WkO5Qoly3EcKdUFX/iqcv8sF+EUT0GNBR1MMOI6QxU1EFu
sSANEx5+3nANk8lZWcpMIxiU6kPa3RpCG3215Pdvp+Qvq6zyjeYqxlmxgHpSgfnjmTHSuLR+ZTF1
mhsda55FT2Jw1Wsc0wstvXmnK97ZTKNiDffUO1paMvilhkwkid1tgmnx0nrnMdRCbGKReHbyMWD5
k1p7V+kdnxqSBTK9vcUmPTborGvdhmWvCcyMEeW/2AuCMx0TfPaUyC4VxsjrbIHDiT2CAKrpqKTd
vKN38r0oyAYgXqG+DcNrkaZYtQdgskz4tA3zqGFd19aDnUbWHr8qJg6t/jVOTFfotQcnnkaXOLWq
PVlAqGKtlUUnZldbTnyyU9XadNHZ8frGz3Hp133pXqMRU7lRt0Q4D3q7MkKTz0iQOOdqVrnrzySB
oTLVoPgwoxr6zPVDL9PXbWeUK82wsu1YeiskkM6TgCqz1jJiAb3MWR7cxOckJF5UPXiVsIJTR2kL
B8sSoZjCG9A7a/mh4kvU5zeyHZARh0GD4gBDR+LxOclsW6WcLELirRwbQfcRKSS/Pn2DuXKjtTLT
fkMHTnqgS1lOM3ufQJ63KdF5RKPv3JGjtIV+950AXcMPCG7g+aEXh6IU6bUY63g9G/aaWO+Wfy/v
1kZulURrRBgYmUyvB0o362lwxuOQaTc97OptxuP5mnmk3+SW6FY8BKJbGBavMOseULNeOjIsLhhD
JthBF08rh23g9t6jafW7dOL5U2WVsbFV6Oh1JbLrpEzE9o3d8vswFc0re9rWavGcNn2zcQ1iFgul
+5HkWbu1XSjnhGdpayME3ZVEKEAJwdEhO9gD/xEs9oNZHQjWKJC0loRJNIO5bhL3dS5M5cWLlVsC
tV3HNHqm9NFvdTVmAUQyyEWL2q2blNopWva6VgwXOzPIhldC62gDWaCdwRkisvjgF+U6Hd7nOVP8
nLvaRUSzfsmUEIY9aqK13OWmfRxhi8AUIIpCm+fqPTRJgGzLqnkvy4HoaqPr3kcadSuP0L53arr9
auJm/x7yzCZYOZ3foYlBT0PnQUAimYIWjo13b0661Zj3xnvT2fRi+EC/mzCnUATUzruWsOZBH+y+
M/1g9UPjwh9bDX+jSW2mVNzinfUOn6i61b7FDfFygWFG3xaX8MoIsp5gmghLL+3C11ooNA9hG1Lj
f7VpHKxbtbVeoi436KSH5YvIuCtPdqStHS/I92NDLF6K1OEpBMDmT6YZPobamcK/QJDaOzdLmzC4
145+9eyh2oa6R0M/xCE0ino6e7Ewd3HaTg+FUw97E/rriSp7hcm40Y5d1KOOLCGHun2ILIL0170y
peCv7DjdT0NlkJTEIyrLbIJsLOeAA9nxsVHzI9FcQIbQAFMXKstY0T2mk0qKQ5PdmhqPe4vic5XM
poW0Kn+pE5ht8Vx+K+hm+PY0qesC+naamydbmA+AgzRWQdqvvjHeaCz+yW1I+4AFmARXh4T5w6jb
hCFXwj6OLMQ7kjtPczR8bvpEOeb8LKR9uJ6fJfWD5UXjrnamNwTJg2+RMMx9bzS3sEr6TZlm1YnV
CdkQ+MM1Rxv3OfrB9YjMd+UaRMdMUD3XzrKUiC1jOJhD9mR6H66j6q+5Mv2OelbmJp/XSNl3Shhf
awK6t6nnvAc5UR+lZXWvbkicHk0vGmR1tY1DSrpKrbeXQDFYjDftpReDuw29XMe0OkFFpH7b6w90
zpAYLb3W2E3eNY32UuVlB8ujtm703FBFFkXbDGcAinvxNOkGxqM0eiud5rmpVsYwW77RHUuhaETe
iUceXP5gEuGqTYiAdLX+g7NKs+tipWTtHwqyA0/z1oSdLsQKyjp52LPWb+a8y0Es16dId5JdEWjv
jN5oCjUo41oi+ZSH1CF/ocRerDAJvHdthmXVmBavFABYUqL4piDoUgLNt8TyiZ1ufuhFZmy5P75U
PYBvPYuHc8cHfuUKMgPwIe6crk5OmdFDdyxBq8f28Dqmlb0Lg6CFTNF/V5uCkgLg+dmOuPeNQU/y
n8akqkFQm5MQLsrygwzHYkvq+iv5weLkMWGYXeW5q2nCKoInk1KWm6LVQJw7PPirjhZrBPaBJNFN
V9jRS+NuqxQ2XKH2HvQKdFseGfIlDHETAUccefOtYCZtx/0vRUdhqLkJwvMApYztPGf6zxEgF7cY
+BrZ2H08OlHq/uWVeF7xKK8tXG1NHh6DRktWNT45DMmz94hk2z62+vS7nkjKTYblDyLc+opFlVtG
Iyh6Ytu5hp7Qt0M+N8cGFJlv4jdmAUGtIKuagVIRJYqMSBWySuurqqt8wIXHuqOcWHLkJdDf51rt
DkyE+90kD8sjdVUx7UJkyfly4P4G/zgm30XP1KMpsmlnO3+SKqgPfafQN6ndtRrA1DQAVwPfaHVf
K1V7D/9iXWqsIUucG1oU2ztj2iQ0sZ6QtFxSLAJr0XYui3asJ6MnnFeo5yAw+k1uEqYxtIFYK0nO
zTJcbpreTslt51cYDwec74hWpmL27bmghh9gpBe4uFSKUIThGKzzy+FURqSP9t2N9lpJZkxb7VpN
AKYwusduzoy1rZfmAerWJgoPUYgMxkiBQk6JWdFlXvBvWUK+QZJdUElGTwUJd8yWLgroz8mzWxRG
loHctg78IIheYLJ7a905tn2vvXbpizoZA43VsL50xfAbqNIE/b2K95Ua0T7TeL7NLvPKGgmoCI11
MSL9U5TpQkxRSUO6eRVBTWcu+BMMef6iBv0P1ncd/sJmO4XBYljju1iWycWG1HCAgRmuPdveoNj5
YB2OtS3r5k3nBCx2G/c7MMB0PyugK4y4p3VkkJqZVU64gqzB56p+S0w7ZP3U/EZ+0K2ceH6xymSb
5O9VEZk/gqo9AxbDrY6tJZu+hVlWkENrQa6biieAON3WEc6TMabfihzIs2g+klF7Dbr2d54yT+3C
H6qY/riizplReB2dgzCkLyfUk6shbLLEoam6nWp38w9c8rgw4XfqaQ/gsFoVLaUUJdeqrVYZLelf
ubaKxV8tECUaV0V7HnrE55makqFVVUj1vWGjiabxFf1IHyFLALHi/fjTFFBMLYdgF1xd6q3vqLzx
yRUOrNM0AW/otmt1YvbRgyj0ZsdhbR18V9uBdAFrclddNn9P+cNAk2Y90t2KyvC2Y1ZGt2A0rZUj
LoVn+4KF87vTjAeLuPOVSQNvh73plZRAcZ0LBVZDoPCIaj0CrEMPWHv4Q0GzUqhGeMiDoHgK6+QX
cu5x5WqgrHVDOf10uEEwfXCKY0irj4hbhJSz16drd+QGv2fWnRwSQrEGl5kXeefluoBIR0khx7qE
H2uV4AGvjDL3BTJHbv8sqETkaduZkouv6iYKzYLcQ/nKaCm3Onb8TR2K4TuCF4JvnFo8gic+hE3p
7G3bVtZFXCoXo+BXdcBJWFAn+AinxqUSEwHwFdUcJkjKmze5LCbSZF7mS8qbMavwBEI73etWE92U
uCAFT4lsXEgI6K86AmvqKh5l7TCe6409tfxLkIjbZ5QEWPXS7qEluH0bJnO7utNvPik3pM0USR+d
CU/qVuacpg9ubNd+K5CjFM4cnPXW9ls7wtJSDfFvFdsHs/WI2p+GswCQkTDX9xyFaKIhRf2CIGov
tlZSH1aHWX2akpBFz6IPI620woyeWyupLVNjCtVfJ8ujcpcJ5dqKoTulFHKXxnAPWSSsyX1Xo2Gb
jYF3tbXiczMEG6JVmuvXsG5oMN3mgXnrPEtg8+eptQLXOp4Slm5lh+0Og8CDQqWQG+QS/VUSLdvg
tqW15l6nOvWe6mk8y2F5lu0yhQB/dD/LZZl1nRvLfdKt/iyH0YldHI/OX2LQ9Fiw1lJK0g3YN9Ik
Od1lJ06tgsoZxUkelMIUObScQbkIQIjcXd7DSPSDGxcRj2rLucmNnv2uYA5dMRTyDFH5P0ExII5f
J2QOEuqZZdeGKVevrMzUHXcRIexrIS+hsQpGCFaUvCQv59K344RGkh2/M6uanst2qo8qZZe7c0ML
zjWmxe9ONDXbChvRQbPCCQRkf5bmjWgiVUoJVfOca00LSm1wVvIAcTrvbtmcuxFBx+RhGk+bhP4k
1oWd4sXf+t6LdjOZVKdoJDk8yKP8zRD1u2R7xaI5TLPZfxQEG/iFYXUPafCNG1/8VMw832ybpLo4
JrCCdkC7TVPTucijIcDws5U250QPOmDnRpDsNE8FXGMq8ZOJo/fSZdpLr9q+0pka5B5Xfy1wqMm9
eij5mLI31Yn+1Ju9/vr3mc1y5rJngvT249a4flnQ7y712VqSmTIUeJOukScnrevSov4fZ3s82uKw
4MIkYLgvIBXfAcTgipodJfRneSACl0WNcSEX33nExSziA5KQhb9bDa7zcLfBaU6+jpraOH26gv5n
FzsaCA3b2Tb1Hq+BdwswIG8NfdbWyM08/PtsdGBxx6nIfn8NhQIXDtxJXO6RqWBx4DTAnRunJjzv
67SxUaOVm3fWgU56cIMQ591ml0od+NgSGgBXyQMId13WwpRhfsSGuRpkNmiSCf08zH3rZ1RQfT2q
46u25MHIV6MwcLq6U7X6z4HJnvOHxEq3cny458Is1zaswascOZF8k7ZegmaCJREmV0NBeY1TvjaK
rbZ+OWtAXbrxtzSY5uNsbUq3b1BXL27USV8i7DJxlkeJI1zbjtK/FHOjPrpdfCFxoviWUO8/hn2N
MCZIe1ZxROsVQdhvqwH3qmQXtTmlU2EpzPkWlBE+cIDUpiXOcpe/z4Peqd2j3Jt4PNrDm5b22mOF
bEQONm1dnOMGXJrEJ7EgGg5GE4V+N8bqWzTlPUU+Omyma//SPegDWdNX/IeiX8FUkr0k0ZShn8Hs
p5ewcIbIeC8KvTnLc1XA8n7SCXcrz7WM7PPSfmEeyEtZWn5e2vfW/dKYwPcXmIk2LWTH2d7PpWqy
AipME3JpGldOB50+CJMrya/XYtnzSqG9zNkGQ6m472S5+sotKr3IQ2yIYYYhSFozp+sdkqppaNWN
PCqIBz3WKiFEUYckOaREeAWXdRkqsChZpkVw+luXL0TYPiSs4TfTPPbfymx8dFHX//XvU21X/zy1
V93qP6cOU3fBYlElWOFL5HNdWN3Q0dnIhYq/JHvBmqeQVJp0OgxdUH10f9CKhh9lnwVMRSh9y5Pk
xQGM2Fu+XAxp/R8X10KfDvK0mnWoBQrh62r5nnoRRyt5tVVTseurRFkHIyK1BtPCXhOBd3MjhdzZ
gP5yNes7ewk4GXXj4s2F+KgbkfhdazRXFZbWCjQ0fZQFSqD2A8WRedDXcnfKFPFkQfmTe9xHrOc+
GUb4NvN4bEKFFm7spPNbkl6FNzcooY1qb4ZquhoCHQOXHKyKHDYfjviVgRn+fuJUm5CZiANap0T6
rsIuFw/14GUvCoakTRu3ykbu5o02nuIQFYwej9lL5MbuM3QnuSNPMEuqdPT7Hqa8aY4WqU6sKZP5
vQ2ZeDe1qR/lA9oubkPTtt94klQI8Vr9prK6z7VZuciYSmi6b1gNlUu9hFYux2BSKhcBtu5QwQP2
w8Qi6MIKflckn2G/DZjaGwHV/Z4UsDFVj1MzRzvQU+aTNeHFT5Wu+WVwk9Hy5lY2ksgYjzfIvSF3
3WSV63400Jqk0Uy5lqz65YWC6Bf2Bq2Q/+scFTLRtmw9gC3OoO77htJ7szyNYL+pe7UqM3/y8vJ0
/6dMe5E9g6swKBJJBMlshj/VPArPcijH9LKhXILGb/ki67Z0kNnzSh4tc6E/zeR9Y2RaPIHtd6Gp
9EuyJn/wkja8YRYBjFJEzc+xczGaR+lbYXXujga7tbNbr3zLs/xMTbP52TjIAHLInNcmrauHlgUy
gBWvO+V9TP4o4EISPeZ+32jpU99lVMid8s9g5ftCr6s/KvWyf79YzpEjIy8GJ0VfGDbhzQFA6Wf4
Aw8omqd3Wn9+VbbdK8myxjlBIraSH4Opj20/HqLuIHf/fVrPIu9+2ti868L7NrTWEG1UYjYo88+4
68gnptDICrhTiwtZoMVFvnJIw/ZNTbXX2kCTme5BfcAX6sEuzPXH/7zix/scM/KhPGE9TW8AdLcz
666nJtP112WvgQz/1KiFvkkjHXQi6HWouFC8YbGazguTHgv3IQqboiLzPaqnhyxCdyMxi60bKHvJ
0NB0MLYCffeWRx0ala5vyzMloa3EaQgVw0yiqEZyztUIEobEqrdkZe4aCGAUqpdcrbxsBSILNH3I
NVp1rwwjS53IpcWO6Sp76NEzkG1/sstpQiLuTsjfeCU3rGvGrV2aPGr+Hvs6OjZTQePVGXdyrAR6
en8DY+ztsyEeINTqxzodDt4oQvGUzeV0au29SQgyoQIDzWr0zv1K4roluLsNSc5DXgNnowkucnPH
eCtlfKnNeTp+nStfqfMM4GR52stdpEzevnMKnMSFGzzmRrPVBhaA3bIn6HhfIKrRCGRPbmYRlAfD
phD2NYa2Kt8Yy0ZeJQ+4lGxWap5Vh/vuFKZXp883RG9T4+oNIotBXcxdRwEZuw7VKxkY1nWsuepB
wcBQaU+pKdyLoxT7Vh6NsE9tMl0BVyazx5b3S/SovxJtpKcKWPm+A55rh1dlnJ3HihLqY0pu075N
BCKEZVceGCFQcmEQb6y0A06vRIEHlCts9iEUYJqYZnCbLXN8kGd7y3vZjykL3PtbilwYJA3bydYb
t0rROpfB7PnWWMn/e4+5D+IFainy2SGUSTwUBXCuXaI4kd8ULrc25oS+M1YEdTjqYNNXhByU6QGp
2MtmJLaCp2x/+hof6AD0flku1DnPKPjTcF5bTEu29t/XBWbt7MpM//41JF/d3ybe2OY2quvw1uq/
v9ZncgRW8X151jVheMuyP6k0Bcw5bnXLDmG4ot5Q2o2umUDUokHxpfFdn1ntDUawh9k1U7fXARgm
bbVtzAmf3rKbCLLZW6FVl1LTw2+Tu8Xpbnwz8PM/4Nerd1MrQF4st3oe2C/3G8GdGhtaY4v9030l
gMOGj22DrbKsCTjXiJVpIRmjOOC7T7XK18xQPM+Urn0CXrMdQN3oWYBmvWHU34ipzGhSh0nsE5n5
edSo4vgW8AmV56ZppK57z+g2o1FrkA64cSO36rdaqCcrya1qBPAq+Upu5Cl19pGRM7JRqHUfR83Q
z23qKn5SW+5blkXfMZsFv1u0OszT+l/J0FMZEIH9FFM329Ullo4mDvyQu/uz2YXaYQyRqiWIzp9H
bbSeW2OdIxN8liPU8fO1zer3gMHlKIrQeKOgRyTH+DM2xtoHuhefm7xUzjXNetpyU/YrZV7ohNM/
TujbWTmbId0itZ7apyYNm3VumdRNw7BPDtmls3PrOrukgpKmkf1KKCgTfhF9B6xXbqg59SfMFJFP
cLZ3CbI5Ynai1c8Rk/q9N9u0difNfp0666mcx+TBbVmDxwvXWXe6fhVXWFYkkl9u/rcDciyz4GrR
Ibe37hJxFBlqu4rUaVkmsyvH5Cu5UZa4lzQ0VYTmOXd7mllv8aJHd+z/oU8mqrZWSiFuElk59l17
FA5qLnmGHHPwcq+tRVauOMFHaBrT96BPL6T/DS9KmIlTi6zD9yKqediN7uOwSKNT0iif4y7nt8v5
9jKeLeOxHTZgINp0U3thvEIE5lxKvDNvZvot0+FCR4OwHhAlUwhMFeObpvegZDOl2VnLrjp6j2oZ
5vMbNQ/bh747bKhDw3aDGvAMCc1Li3UL8M5vO09pD6hpPIQxytiGdHVd+6EjZ5eqXjl9Dy39RwEi
+KluMucf422m3seFyvVDjy7dzm14BR7htE6ifrgKZOZldq0PLVrHcPieGZW6VnWYbGan9vvJrpU9
vGqYQo7Fv24o4JbtuLmi8LKPmWtdMDENALDGrrkaoX4fo/HGBNpoSvD3aoLD2iyVvww+We0LWTvW
kz4wSeu69iDXowgz1NOkKvFa7qZZUG/ruTP5W7EOpfXnUupNswe562TuVrNq7wwJ+lnju/jQlF7s
S+xwvpRsEbO95wktpTah8qMWQ/iqFs6jm1Tip6qPixl5tK5aWojtfcoRRfm0D/XW2LAIgrnhgAha
q6lJdlDUKQdNdeMnuam9B0s1kE/VRfLUecQC21r/Ux6SQ5bTLq0ObCiSjBvppLoBMoy4w4zZTY5J
2C6mmp+aVrl4T0iQ9RL4q2KcqGZIP51LK6JUAVfex+YCr0AkxLFQQR6EiWY9fr2as9L1o7G0HkOm
sD6u4fkYT9lFaFZ2o5qLn04nWbiid3aL9eRz42EJKJXQvsjxPi3Vte7VwXpE0oerONEep94ivjE1
qm1gesY3bxHGL3ecrzPScPw8wyhq81tSFPczdJoshJWrpz7LUVuLfu5W9j+2rKSHreZlCVLmTn2A
6dE4KlWrADDzbEzhATLURz2DPSGf2rzEeckBQK6/M4Kq9pUgo5dCxu9UDftzA32ttQ2l2KSK0q9d
VlHbYOGqZQuDrdXgDWiZ1W/iGseYYxg38LvmTV82UwAbLS55LLcC0IXR8+StO73GkcF5ciPaKtiS
fVit5RVyLFBG82F5O9IYkUFC2Wd5GVDq3blVaV6oPvHTQgNfZZMaPMgxGXFiL0fLZiT9Da71Wo7p
YBTMzDarn0nf/nAF0CxF8PdYguVCMrEOYZsFvtwl0YPSPwuRs2lFOU9ion4aHZZxnU/5GoMDoLoG
GsZVBOCOJb+PhgVNgYognvvhesTBKRBwNEblE+TibeQcQYn75vFr7KtqWyznNf0iK5VlW0zsn/tf
cwt5XV/WwDpUzb3Je5fmKRdrmp2zudzJCm8w98Iu+T7Ju9lkRVd5VJ4bRaW5b4M2WTvIFNCn0IAt
iW6KzPlzky27CQq8NZjnwf86MNpZcz9P68d503cBChp96C7hMG26wKsfo0ShhXC/ZUaVoHfcWAZS
6JCWp1fmL3Nh2NuUWEHfWBbntBWq81Q3H92ykG+WTVbNK6tpyid5fqRhJUaVtIv1TsG9g+4/CrX4
Ns/p5ys5Fi9j4zIWD1axHZEg/qoaNMGNN0ZHa4kTgBJYPSBA/8gIMHh2rPYyWCoA22HgnglwdDqr
NBr6QQn5qAUoQBt72Mq0HQ3M+gbEPDbgZaX/tXtP5qnoJk8jfU2vxW/RQyanO9E/dpUBeliv623r
uYYvd+M6Fs9Vl9DpSHeNM5jJ+ROcbKK68GSYYGnwpbLQvPk0qrQH+SCWj2RwE3yr6fv/ZurprKiz
/RDa7F4rJUpeEThB+uWmYdklDLEJ+pG37HY0/jaWotHtXOC62NvvF7Va9/910RTm2qmvl1+wssin
XeaWIVKig9ytlzo2+ILPXXk0mv61m8C5uJ+c6ArKqDB+y2qz8ktXS49Ybad3m0zcVNTzm6pYDv4k
dCfKKLKtqc3hIVNYXXqlUT8VIwUazWvrjQnw9GfBEpNHDHi9Ek+oYh77xCqevImZgbcc8DCvKiAv
5I84e556wWb9Ln/Cop/VizNP7z0WhVclLP97bOLMCGAOglKHZqbV0H0pMSWChlMPd5T9EIWI3Ode
PXxljvYAdf/XMXdp5Mi3iXq73X0mhc5CK49zVl2pcbiANelCyVeJoIidE0m5FD/+eQCA8rkDb3f6
GofVk53MKd5nLtLLpZYqK6h4xI82NaOrLMXGCcqyUbWHvSzUxjrAfnQ8xlpeMEFlumaTcZzzpDxO
QzqstTQpUDiG0cFSWus5D3TtwLrFWw00nJ+x9lvPQ+KXalY9yxGe2z9jhHthH2k/hQ2XBz5ENJTB
WhW5d6bBnZ7TeKh8J6eP0srPf6vzN17msqR3iDOdTV9OVuVUVo63Cbm5y7gcGuXX9d9j8jR51d/v
Ic8dUFbdw6ySftqgw7mhrkW5K/JfA8twkh3bmsbnEJ74bM6bzMQXv5zRu8b1XhOrtXYjQ+LkRhT1
eA6Xjdyl9r2LLeTnIxrQlYmIfBePx7LJUKQsWHsZWhmgkouG6WY2ZXMH3TPiZs50a5fbpTyREaNy
d7reUCbG5sQMCV7J+l5/UUuILw62zJUsz8gqjNyMVoBVJ+6OweR904YpOpUmBb1ceHe3uewC6k5K
jpHhXeTjQ25IpfRT0uXuQ/LR8/eF9+XqstvozbHVa4RpGQH3Y11NN70psAeiqdjKMXvQphu2A+w3
Sctybjnv3rZ1UNZA2FYvev1znKbhXURM2CtVAyMgiiPrKrGRNahlXOvyz/HEScUGh/X8/d/ny/GM
Wf4NjVy8SiL1oYX3/zyGvXZWJnTzsuptA4JZt56TEhAe6a8qE8t70bymhz01xriVVfC5ou6lQLBq
c+SUbdVh0uqbI2ItgpPkntUudUHbwkCxzIVIZHm636obtX0d3Eh9bARSyH+8ohI+aG21GYHOUZGc
hvU8auq7SPMPLdbjP3b/oXaEV61KZHJ5Ghs/Bh0FRzpa9kvTFYpfQE24KApavXH24kVpYNBPDSu0
6T1CEhen6x9+GYKL1MJOzs08I1XrNest8uJg63Hf23hyF0iC73Vuc5BHzcHJUKm5+rkqC+tt0b6X
We099W6kv/Rw0eRFKFWzaxZa3+U1+J/mo1r23drCt3HxouI5c7LgwlK28vsBGGajBwjm5aDams0x
Tuqr3JObvB0poy1XuMZ4quJeOX6Nm4QP0JBGJ1GjlbeQjW9lAHK1oKPlqxC4hJhY9H2NW63h7EH/
xSs5hjzUu8oAZfkmlVvTywjFjfL0VDENXLQnSprulUDpTkFc9qdMPZH8rgJ/0apdVhTvNUHu7Wpa
gtJiJcVS0StEQnehdz+cDDQlfTlmxkuOWoiaw5+mvlxrvT/oqnnslIBCZNyryen+Ml1eDr2XnOQr
uYE0VmF2Wo4wbyco9B+jIQ4HpzaPwWzz487eqVp6+/IZggwOVop4/D+cndeS27q2rp+IVczhVjmr
c/ANy5E5Zz79/gi2W55e8+y96tzQBDCglmSRBMb4w3/2zI+c/FcbDOH9bLVCsGiJp8r/MV2iWL8L
ohoHa6x2rjgbNQBBqdyKZikpPklFBiDR5IdQB5ejj4a3oyyywCkiP6djh8DnPDeLKkBD6ri9TRMD
sZyuXNPHhhCNa4Docn8nDppP9rmrk5d6uk/c+o3G21P8sE6eVCBn73k5vjyfU0WwmGqF0YuYNUy3
InH2OdWigoN1UtR8TLVrZdhnXHEs6xyNlLhkUTUIw/3clJTs6iLMIVpGregPvHN7lTuyR5E11x+y
6YBQUJOzShdRNtC5baP62F9OYyIKBN8jFAH7JFoyunBHWW2AME4RYlZkDL8SGJKkHvR9N+WeMJyF
m1fL+dKO4GOSkowfo3gjxkSPxLJ+8f8VH7edC8M26HHaC0k4dJ2xEX5FpmsPkFryP5u3UREsRuVJ
m8megm+jt7nC60iyVfBIhWZsjLFWn/+ae2ve/q7vgZQuVGsbTtnqIpbZA9Z4XYh0tDVY6aauoVpm
nT4kQPPdU+VUNh5cSCzooYGVbNpFC00kq3OnCJc2Kl27TvK7e936pmlpulNsKlLpVNFQhi+ar0hv
TeT92R34Xxu0xN5u0Z2Xkbvxv/4VLbr79ivMC3eO1n1bW2MOwS+6hOod2tkrHJ2HInfsOwrCxbMH
P0B0m02knjUbXfW6yfNXsOHWFoOzCkuSJnuVEt9czq+RfLFKBFx1O/RCpDT4tdc6TAuj1sOL7ADJ
0jrFeNZHVq295WU/jfgxSXXtV6oAFPH88q0IIvLdeRfdSWRgdyUJ4b31OVv5nG3mffrT7h9TPOjF
7FCNi7fQI8045lZ0l0Bb23UtYv9itqdAc3Tr/FExuvipdX0wjJbbv1tK/sqCW/5ZwdrjVtv7C9z8
VqNSOj+4v32RusB5q/skweYLoE9nUMSoSHRdFD2Vtm0uOYdaB5Nlhdq49XWtvspss1ZVHcVP0fDq
ADNbhEod/kBFYAHoVfpqIfi8mrKel7RV9SMaZc06yv3sTbfro125wA2N8KfFm3tC0ibfFkjdwl4e
aqoXpII1Pwr3JjBrana5fwyj6MWfkE6xElh3YILVu/4QIC+FAZ1T063mT741Zse5L2jBiY0VF4sY
nWfq6JpkHeIhkZhX9LCLTE9fhOjRS4H+xXOUX+IEuaT5BEzKL0WWtS/TyX8dM00fp1n/eJ3/nP4Z
I+Mc3Wq+92C4VnuGfvGmhF365Bcae2l2WahKhQ+iZUawhELLTA+6GqZPZJBZNkAXW9lu354BnEcr
LQqXM6TObptH14KkOd0RQsp2j59jFJvnMYHFE2MK80Qr+z0P+Q3wKX2QHY2kQPncJYUEmkJ/Nsfq
IjZlmKT7y7z0k2tEeeWMdiUaJw0OZjLqI+Rmqpc8RVJrYh/GWQ/eIiP5Gk5noGc/zkSfGBVxyB78
L6O3VyGpA3nJH+r9AGkcTQ7lvXUsEqZqUO70oFPeK+2+COX6zfclfe8O/GURVQzNK1LMAXkJtb14
MTRE0U/hplq6UameVARxn2r4WZ2DcUgcl8qD06Gpa2ZNdWeopXRQ9VRek23P371cQRXESfcVRnNr
O+KW7TR5uRM1Zuod+64k0dr2anQtWozfRL8PtG4OExXrKYxltvY44l95LRE8mcNGx09XkZ0sZcnX
Jhhmts3MWv1/n/3vcXasyEekzJdWpWVbchn//StVMurMPiJF+oTiqKSqXlZa4m2yuhoMpMRQzagG
dHUExAIPs3YrPqfq4y7eSsUDjhPNnW3X32zFrk9aQZ1TkyvlBFf3myjwiCKOh3q6r2hQBqeaTz4x
WzUQJhtR7sEutVn4gK22UBWAaupyuhFlNoFWFWegr7MLNB9z4eXNn6NCjFrEKZW+Htpo0QlHTMUg
aywZUX8WbUsiByDDE9vEVkZCVBl4yOuOdxaHDF+WM6mSpew5KNJ89nckuHeKVlLZwJxXuPYWYl2a
hbtWUsyj6BIHpW7bGmVj2VtZGWptlgXUNPajEq8jvjPSGN3eLNT8Tmn8GnpJaeGNGJKKwlCwHR7V
VH0Q3yvsYXJjTjjMX3NgKFe2c81D1gIpgizwvVDRvP5woAcv7WxuNXh8CVPo3MovUXgXRXsZ1r+6
cOUSTyQzAzOb/y7i32LQDEWCNnNOolTf2VK1cuXI3Bpu+6w2lvYylqW6BuOIXGLOragLKo3Cuiq9
AUM7IlyXfFVsc+HmMHf8lN+0kRnV1e4QLH+qn4wC9xMg6gBcdVP2tpWJSgouz9V9NB1EX4wv3rId
/A00/+YkD2NmnKO2gEQqyjuoIkB5Y0ewQ4y4ZEnvaHfi0Lllcx3170kPR3/ur2T1JVV7Gx59ps9R
8rTq1DIgZbe+qg7tXUaxOyt+VTzgrrLa8XPXIsPf+X6Vw6RUqdpMBzEsBoIJTi7DsVrmaARv47aM
HqpGVXYYCkGznpCmoi93Wh6PgUKZRkBVwR/fJRhRnERIEGvtFQcv2GlMyBz2eHMmI+rV+jpv74ex
HD5sjYpgX9aRU2G/EA37sUrXuZy1PZwM9iy1Mns6l0jvfTg+N85TQz5pC5uxrxbCBTqBN3EyBbwi
Kd1g1zfW4yCSNKpkqQdbG5D9kJDxdoxIOxhmd8WTAq9xVfbRL4uQicEZBi118U1M35ib8e2JljiI
72rqdwrEx25dn/F/9wegF03SwctUivnW3bYa8UmbqHa8ic/W9B76XgoXI3odqEEBxcFHeUrJhAH1
2R41ZsVEwe93iypAtQ6yKTs//Y+aJnoEUpPoczNJ4voIsOQ4f3LZHSBc+O7emxJbo5TezbCFRG3P
IgfTKHACfFJhu1kn0HGRJExqq919AAam8VoB4yTyM104ahuzLf2lMBUy/RqipTjtwzFa2VoLkm+y
JvrLfejWB/BYdkijTUEynOfNx0Ve+c676JxfE0WVZF3ZMkLV//Jy4tWdvOUlcBTxSZjiyPL7rw5N
Ue4D6A/BVpkkH0NFPnSm2qt7w1L1dZoh3y3dpWhfkY/9/LfjQTC1h49/P8dt9N8Qx+H9qDtS1faM
VG8TUJJBkmJTJYDoJAWsHS4Ck8c4azwRiKuzc3ZqbLfZ7mIKNg14QHAGyh5nDBvoc0a9WXiaou5c
EzFCg1zzCkiN2n011fhLoFrdplHr9lj3UXuErVng6lEkOfSgvFoIu6SbNZJoioPkUlg1rWF36/q3
MNEHAKgFFzaEMxJJIInUzOXWDkB2KZq3Q4pN/KkgaXbrEtAllBsQQq8yqDBliBQU+KXG0809khag
HFz+F0Idhxq9gFBnDi7GBiq+Tufa+TXrdfpj6a/tRJJXSdPXD2jYrGStN6+tHNcPo4b9gpyO0UIM
ij4n0iGv2DZuL1NIMchvFY7I1KdHp+lmjKrquWvDhWZjaHJ6ykJ0C0QarvEBkyWaPZ5TrTAfPTs/
+V1XkBiTwChrxoA7zeAuDNMytuKB7PmjvSvG6PX2oL49j/85eOsvunLjUvg6tJAzZ4aIhmjbWXUB
aM38EVJqZzEq1IdJc/852kzN21wxiobR4+jhiK56wUSfhHMull+svkmbecNDLyFe6QXhj3CwpWXZ
dv3R69k6nNoujC6GjoAfK8W9k3nST7lyIZYG/XszwW8xytCuJm5x0HnceieH9XhnpMALNKyavkyT
3K49Korfw80kb9K51njufQmW8ZQF+UzN+nb8rXdRShJd4uCF01I6GZ1lqOXdJXK6VZB7xhMVyg9a
SkdZxTBqQFwTS6VXpWaB4l120axqDhOf0utCb1/043+ESTkGxMUEuHTRpbT6e/HICXvcPIbA/SFa
4hCRcl03uPqsxQNM9GE3CTZQVpND2tXQ8Llccx2pYReK+pxKFh8i9NNXZOnVgy+yQwkCS+vRJoF9
+5xhoEmI/aP6N30lejk4iLBb9ko8w2HAXYFI2EeNS35+YKcO9CKb/OtGRIindqYH/g4UjjY/5kVf
p7AoLBF4vK0I1NrO0UZUkIZfYLY0blvkSi7gM6hnTfrAbggsKxpwoo8L+6d4TjTtsCspsx9Fa14H
1GH/R59YBsD+LJedzqbivoRYCAFioemlfe+MnbkfTJ5oPGvbVztDG3YCBPxbRK537SvElT8iqmrS
ETVqlLqmZU0QSvYpU+S9FkQsacTHTMcQa4E6Pd8+Zp6AU3IaIJ23Prgx/taw3GwpZkU86/ajHcIb
lupvXZeWz+pAhh2mOeWQpiqv1HrB+KlOQhZtWMDP6n8Mlc0vzKxhN6m6S/rNNnd8pf19zX/YHJKS
/5BT57t46U5Vp6KDDTdBM71FFgVvCW7Mh7Ay60PJBXkwC/TtLYVEnzEm7VPrt/0xSTUkTMKxfSqT
xn8YPXk5ZIFbL924PlVKPVwrI3Ig58sDRrL82rxQj+9LOG6HBkPWTRrKBUzLeifqRH6EdYGIwHGz
PFT/XUTUJAU6Bs0fr+GMeb2WsSddgrmItrYSxsvUhOMCWNYtr1L43gwWjLhogBbr+hhaz6MNbOqV
XkSbRM1I401exxJKocvQM4OT6sT6q07xKRmy5nkAmn4lm/ZdRGVe7mwNrWESH4GPNhwDz2dJl3ky
mgvTqdlK/OyN7BGOC30e2hmbNpi46RNMWc4kZ9V4OcIvn6hlcRaA97vEiuEgcBXpmFn9BjaX05lB
0mzlWk6ycjoYwjjW7C2jcwB0gyKB7IwzNHJPCbwhZRIEKdK7IY+RHEz1Z03B/wONjGylW17+2qUg
b7IhHjCbbPJXOQQXpwSafBGjvgF9c+xe4C3a11Y33xo7GC8oIMBgKwooSpLvfDVc9aAbieMBTH4f
nDj+VSnjm5RZxttYBw0rT71+8NnAbADS+mc7Vcy9ncryLmi7DgqJFq9kWAZh4TSbfKrpGVMZT41T
7qpTH9oHrBHxNfpod9MCUgSKPtMJ23me6HPNDj0JFV8LAZWoYzApam2wkLZs9zQGo3saCtVbQaeV
lghFmJhxyYmEPSDDiaqRxXXa5SDbX1CCs663Q2mU0crsfBxZpgG7YWcFfsE/KQYWqLe4BCuDY4pV
geiKY9NfZK494mrrhqiSeHIbnhszXxdkZa6IHhmYRHHWdWW0ZRdrTyJzH31OrraHMjR+DIGxVJGQ
fiab0ZzHEWf4Mnf6t2ZAIlVvDXmve+UADZBfShI+foB3pkqxqB+LwrIWqlsuBe9OtAwlkFfhkDsb
UVQuexDjiRT+EiXp1u+/Uh2zzsp0EGdyLb+5iVPvfPJ/9ZYdur+TK+dbYNUfEbVcDBukuth7OlgI
4h8xLRg7SBZmNlDN7pRtACbzPDdjOSFvm2XlSsTgX1PdmWW9sqOkvWT4W/IERqAOlfHkPR0SA8GD
sT+WUWe+5D0qmlGVvEOiHXZjh5iPrrruVH7qF9B1qt2oMXWoPMSCkCEt5zaZSn5Grqo96q7yPuiG
+tKn47NVqeYPvEiPXHbee4RS/SoCHHI2+tg6YkelUr1BZUt2NB2jhsosJLBkPT5tvZ+txgzrlSYt
NUBY0HpP3CaitddggjTH6JPjG8yZbsutcIQmICOHpOKPvmyzJ9aNH9mLW76ClHOEvh9g6ZMrPw0G
ymFWuEZhq92bMdfRdrTkAKRElPFJM2y9RSd0iKs7xWwiKEKLvGi6s8CpdFyiula+AjsILlFD5lx0
5zLEMaW12o1oikm+UpVLo+3x8JyKZKlVSDZ68vyfbMi2NfsxVh5jbvGPcckXk+nIoUwA3S9moT0O
Tv9nfzU9p/8ZP2Lwu4pbZ+4fUCsK060auZD7xS43nja46ecB9e9p6yuOMDcgvOS8D/hpyO2a7XMD
ZeXgojm2En9Kqd19Z43dMwqVxR/9U7xPTWTCTlfntGTTrrn6vWHZ/mOuD3txZ691B+pcYwEapYb/
in50y56TXYaZx9H9B8gqZz0TnRUjhpsFvroOJjdg3UJNJ64oaHWAZWfMnxgWBzNODYDyiVp8c3PL
3RdoH6ysBHcmZxI4GH1/2A8lvmVRZMGfyu34PpJQl8EN8El0xUpBkYy1j4iX0WpWy/wQkyg4/f2M
EW2E2RQSQCVqm64UbmS1kpZdUKoX9EORXFRC0tKGBsBEaroddNp+Wfal8Rgbdf/g2lxVNEaI84dI
Vr8LF+2gQdN/KDFLF83bIaL4fxbNpInR9ADbuEXZqYMoYPNNGGzNNwWVpD01mVerD2IulCLcmhNs
Dl/n9E52JpPkCQOcSeq3xmzwOp4gH7Mxw6f9QhnXIDZK6+tf/cL7B+2N/mxqMSqGOj7b0ySUQB59
3SwXdp7sa6Ua3ntYcSugxfa5alq2mQpq+kEqJy+uLr/5Eak7KlYUNvyTKlWvyuTnWvRlTWnR+5V5
YXwUXZkTJ9e6TzfjFCC6TMOVNyGuDavUbzQk67pq7fX4pGud4c2edfko2xgQD+a+lUk+zp51WvpD
Qiwcb03rnq2HtS8Cq9mMfdW94g92FMh14GQAS6fiABJu3GE9/xKlFSRRT3suZRXRPFoaFfu5hbzT
d81Hqqd3BwS3BOCnYje76HH+8H1VfRgCYL52qk64YtBqqGHuSwS0ABbTDPomWCmxHRzEBTBNMvCh
w6jDRm+48wHujY6ZHdlQnRDuJL9D1ot36vsnZHmSayMyfJ2yQSpy0rXj2xPfkGq5w1JzpH57+1qN
vAeibI93oguxH+/gRcgdDlVYkLoFo5NKWghy2ijW3WDl71I1vjuSVt/7paJeLZ4EC9GPdiL64K5f
H+rQTN+q9mx1efFu2U+t6pA2iaPhLdZ46xIkkTN0X/cZeay534gKfU+NAY2G0Fr1mVxe0h587Iu4
rXiIUwj0gxRkFts05C+AQogegYwIFcXZjPhDLv8aSHMUltoSJ1AxoDqut3Nx4j6o6Kv1XvEsdsZG
vPQHGmJfzAh6l8UzkpTjRVGAu0yZb1O/VzxbPnlcetm20wZqTEqh3FVFEU9qusnPEquHBE95Weqe
TX55bz16K8hOqvGdg1bTrtZ0bY9HQHjp4jBYd3EiXfsUTSoDZQwcEO3qlHfFM9tDRFkl3XdXY1Ua
67YO6gdxUMgqmFFonpO0IQVhu/7ODgw1OoPkULZ6Yt9D15Cv4hcZxuY9Pz+ZXCu/wWlMtIC8OQ+j
Mq69LtmUBnf+AQOnFXqu8kWJUvOA9WONp6GfPkNa+tG5ifljCu30KllmfmQW3zzLj/YtqbBLpoQv
RpF7c8uVouwi+vtp0Cj9F5d64V70R8CIlYUZ/Sg1/bV0BotUDAeNZygsyum0A7Q4eDLfMw9QMWjH
bTMCcJKLlZr44SpDq2Yzw5FmGp4VlS+tDko4cFgCif9Iq8bD79a8jYqCnuZQyW1776SmER/3H78g
VLq1FeBdVIP+OZCq+aV1vPJ4669SuzxOr+EMZbYpxoxXbQzt3E+HpMwllE1DChYxHJI/+uaYykp2
3iC9iwFxiMQMcYosRLpMQytfN2X78YLBNsRcGiU6zRi/WY2h79xJ4chvKxQmp8sx8K18CYYD1kpl
+8+yP2xFP+l7ilYSMlKiiVLXAdvK8gkPgvgsppeW9zILCDi5d5Y7/PjeB9+BD8IL2l52jNw8O7JF
95AusmWAvm0DFIGVegB6lfGa9EG+EKd/tOcJf4w5tqwuNC3Pdkhq2ldLqu/E7zLyG/sK5O1OMfwS
q+AuQbwPMbskyfNzNRlXd2W5tAvDeEryqLrPrRGFcCgaA9aXB5OU2lKz5fzVRRF4XWPxsBWTml9q
A7hgPAoMc6g6xl0RQYZ0W+QomsG4+xzz3MycW7wCOxLFv3R4dq3qUooOyKdrJB6UAyhwA53b3nsI
k+QSCx5aYY17zQWq7DRjdWcXKDvoIzZQb1hzXioUBS/uaPR3oZm03ML9d0mPhjvRNfdHzbZiS3j2
KajN/XzUcMXdnnwQAiDnuUbjd+lBad1d2nvSmzFG8TpMw+yE2StYczfBEohi81dDRyDXT4AS1PDm
HI13ym7E3vE4VLYY8+Aakdgoq+lq8MO2JawfsfSel0G1pTlrFnPuoU79x3pA/W+ttqgvaXqd7/7Y
qgbkZnv9ONZsjA55r8IENVLjpIWIUStyeBG3KGp04UnOhldxixJdmaxAgiLXOt/J8O8tzl1TncpQ
3ZFg097rMWhIXFXeBXvL8shsDHYgPL54HiCMaSPwGVqAnkVFPfgIrbAD2/Ra5L+gNX8LddrCOo1a
9FOsiCq/9eZlkaVLF1j41u62UhLLpcFUoKcMEez6T8ZKLj0VnhtdBYdFsFZKSyvX1uBkoHThteSp
cpGk2t6VrgpkzvIKpJptfDj8ygI3l3dSe0D66MvQ8b/q+037OLhq+GgDH5ycWN3J6HR6ti7jMbC3
oulEcn/CY/iraIk5VVa9DOEQnsUkJ3FrxOaScEU5U8Y+ZpTX5KW9cz3CcSFrkeJyRclVHMSAOCNt
55/MJIHRNTjDwjVC9Qc+ktM6Sw8LRP9azb7PdTistgOIapR1+T6OyVljLxivoxKUOq5CTzCEPExJ
/zjBzANjKHrYacwndl5YrwYu2XnjJCgbRsZ9ZNfAAwMcbzu39r+V8HibGgcFg7q/wZLioBqIqzZ6
/1OMi4km+ljLHOfjK0K9e4u14YPldc2jMkmniut/5FmYYwuzkEz87Jtxgnw1iBWI0Swmr2rWCTeA
PgieM1lf1yl4JEh4MM/8bdlWGkvC2nlX/blbRoZ1K0fxRzfRo+Sm68JVOmTQnqvpzsFeoXmiIRQQ
RCPQUdKEFtGGqhgRfPTfDc8tkabEq+h+Jn0ZTQaQzoSQUwz2FztGcCFih3OxVG5lAAAB6aK1+WRX
9S8EkoevhuKSgelfK8yUdiPVw3PWgVbfDvQ1PI4ikudPA9gkGJN+dhYoNdFEtzk7C5TaWCIuJkbZ
m6qbJoySlW5g39SpcnO0ZNN5TELpruBvSk9B2cxNJbL6LyIsc77JIxiYMUdjdkq+8l/1ToVXeQqC
VtrmahPu/FJGvNGt+52pK/19Bx9I7CjEIXYiY6UWRr4pJ34twtEDWd6PiFKHgZtOEak55Cg1sg/x
reIJvef0XtMNFlhaUJ1Zb4VPpo3UMLCzdxxW9E3VxPW2GsGS+Lhl2qx6YKa0zSlMSuTrWrNCa2hK
KGeqcgHD5j9GOnsA10Wei+QK3N2hklZeiSmMGA2mUU9i1J94vrFme49jhelbYUZ3g1ml+8gl5/1C
pT7a+TFiMZqMW8EMSc0Q+6NmQdsStCXRRj71d3tsddyWUWmGC24DgISL6+USWqcJyk6iKSCQBnZH
+Aw8ip7EyRG0nOLDKd5QsIW4xYsQu/7XeC3Blzrws2hXwpI4t5amrqQUv2DQl0O7mTHUWdQFpEWn
Gq8S4BYap8NJSxZif5vilrrLqWwtg2kHrNVWCi/DOokdsNjzWumIK0kR34l4I8RWIYV/vDORtj1S
UH5HYGnCEMvFU1g02tbJQNAi0VgpS8Sby3UqK+PSrFjLzW9BTbCsC3tWKSLDiI4TjDkEALjjrTy2
8PeYApX3NiIklza2Jmgb71tyg7kpBkWYiJASY1XClN6WWgl3f1pY9iWGFE6ia+sgcMjNfK4vxRlX
UXp0HR0uO+vOeck5TxuqvTr7pFcB8mN8m/XgQRseq36jo4hOOZu+Pw5ZhwpY6lRzyG1g6FG4wvnY
10643n5zE2rdoiaSGV49wyCaQEG8fxoQNX9rtvOeOi036OZoUS0Rw85UPBUDjoLJ1s/MjnFdjLG8
uaIAom87A+qD+A+rIZ9fwixAlqqxULe08g1Kgsb8XyeB7Fwm/pDvu6j37gYfE5FuGDBjlJBZn9bw
AYr+2kpNE8SaX4MQrNQ3MIkDTAs2+T4/kFUoU0T+Kw8ws0jFcEVNcR6+JQdEdJGM8tJGZmzeHgy+
VB5bHpviz/6xY8CVhRVBgPiNeCu2jl20Fp7dAlFgOy2kjW4iLIeu6rTFtvrv4J7Y7EKSVwxwrl5h
vqA44+G9XoX7zpe1dTjp7ghIVhzb3hnM7aorchQYRFPChlBExID9bTuZtGMD/SIOXdH+Sklf7G5d
Mtioizf4GIDqzpvoTxMFDoFZIvfKy9tF4p/FGeJe41pPEI669YkBXcXHNacMuYlTLzmqQft2+01X
CbJ1CMG9BdOFEKBTDklVcLIhzHD1Sq19RNkyop6eUQRy0d7t2c3/NBEXz3r3Z2BAyZM7O3rutNRY
q5lWnWQFqGilO+OinXDZijYgaGGb4YwZc5CNOo9h+SIAZQJG5uKelqSoeUCU7Rdxk5ub9BEBfB+s
b9Zcky74puvBtFT34z1KGe1KNGuQOqvUy+2daFqu9MOyh+AqWunj6Bh4EYq0yNgiDFWbCPMkmor5
2aSbNGaZhr7cnaZ1UbksJu2kRGmDg1BWooyYLhtf3cgTj0GwFQSjQZzNh8LQuKUHT6L/FiapeLdr
aVFC8MqqixKY67mQ8Vcz9spdpzvJsk0q75EbSogbsD98QTrvPFR+Bem18xcWsKmfo9b/irk0XvMO
d1dg+wEFntraIm5aH7TI0fFPwylNzaVkY3blz7hJnXhvJqROI6P82qpD330dAcajEAU7UreVI8vI
j8OtmQUDiWLRTt0BVxF2GP8WJ/rUZo2CgncW9ylzullBOVe5Aeb2QtyYbjcwMSqanuOpa8wgPkJu
A5WBeoiiX71iyNYuVNkVSrTpzHkWZ2FwlQIrv966uQ39GSqNxP8ObYy4+CO0joM7MKCXGEzIfdRK
8gZr4/Qkjd1w8OXa5bmNJUJTZ+qKEm/73LZ4gY+syL7V3OJncpFrKAvNTHMUbvvvNv5yr2VX6Mum
tHELICmIp0NhLn3wBd8khDnijiRkCfhw4watu1czVX9gU8yeeoqAz/QdlfzuMXLyZu+4IwLQaqO9
NTq1kSlgCGGc4tGRX9DBU8+Wyb0MOLl0srlpnqUJF3Q7NPV7Uw3J6dYjzv4IhdW1wnesX976yFKt
LGqCd0FZ5ZvGAaximOn42OLteOeg0QmceXzsZGt4zCujZeep9AfRNHPJ36usbUAF+nWx1NoXRe3K
BzGoT3uRPibbLZqs2rjBjca3OdSt0emU4B+JwdJiTVYn3hFAL+aVJLwuSHgh7ByENfrAEmBLCswn
0RqVYLiIENxcm90YRT9E/3wQszDMyZbjGOmsquT0kIGZWpgZW0BbdZprwxW5gmHTviJmDQrJM37F
0dKQ5PQXKuSIx7jji+PoKomgUr8A00swk5Xb9Zz+GklHpu4qmpysnK6wEWYHbRs6DtCOpkI0HmfO
Y9gEw5sdrpMparDG31FTt06m5J9RUlBIf77WZ9TYIuUtXuv3XywDf+Um8BylYWUnSOeOfag/NFkY
4o7bQjmYmiNgoYcWpjqOsOM5aFta1oCxmmLmGPKCroFUH4wLrVfVvTcN+17XXpS2Poj584yswsQH
jt0mRsmSGcOqa/HAmXnUfQbqJW8xzYn6nhx+SL5nkn7Pjh9LYKD76NOgxC2G42nYd/2PYTI+sCin
2faA0U2oFvctVq4KQnc1tMqOkuRftQDwvkfTrI39X4928XwXfdiMHPNUNfZivSC6ilDqDj2KOv9W
togU7W5sTXlX4gbWLUQIsBdcFMSG/XNYDKhhlmHzYXGXE6MIVc6TBxLCv2fgu4oSOztztGqj4+ih
0z2finY+dYqz5h3XSekgznXJj+deU0qJv0WJ4b9iRNOT2uiIvvB7kjjl/NG6Nv2phaiCUwr8SD/8
20eeshRy3KbzJPFBbvkKMaFLUnSgrQElyNyb3JlkG1SCl+2bQPXxe5Y+DthzMIrsg+dvbr2lXSj4
1k6hc4AYmhRjEgvDTy03ttUEhFo2Y/oi65kJSru27oco4OCiNs5icW4E/G5D2zjM4W7vpXtkqtG0
n+LD6SBXGqmrOlBXYoYY8DwpXVrTn2kLqd25uTQZ54BbmBwP1OpopTUWMXbrIg1tazUYn6k3MSMP
pxbJWf89Yoh4SBbUgLqVG1X5tY60AkxImHwvKf2nYa5+6YBcrccwsaEjUDrF/7rYZ5q6KGQnvMfS
VANkhL3U5mN9L3VfkS+IXt2ozfftZGEiJG7kXiKt0yeLgjLHJu0sF0xNmVg7dYgPY95SC1VsYz0E
Ee5zPbZmeYm9XWaa/GAtsfCrG36JnY3sAw90bTGZiEyJBBauESaR0LLJHYSuyuqsWIvcgRihcRv5
HfZ7DhxAUiBRqlG+aiduaN0vBHZX0KmLAb5oFyBE7uoTPKP/jBHDgoltqul/zEOCJMItpHp0Sek9
mZ71pg5l8t0ZMvTei+opaalfgKFytlmVeQsjA7FH3Ss4gNHDDq4e7NcBz3SRI0jRx1jYptHd/98R
jZE8V2VYY3HZVNdZw6eHv9S2wD5sxQfELKR/pj5EdaXTX3Hy1JfKg7L15YrNfRP4m1TJvZMv9dmJ
RbW1bqNSetI0eCRq57s/DZy8Fe2n1tuodCqF/BRPcwZ/9E5o8WQnt9MtoNKu+wRb4mNOc/prjvg7
TofnZGgHLwo3+DMYVWWNfgcGn1MRoOkdigDo5mrkOmmPXfrT7yP2ZlPLRWBkWIh5bObT05BhHvMZ
K/rnEN3tLqiA7h273SlKY/6IVOM9QwgIzU3F31SFXBwbrfPxBgClQa1Wf59Ci3QcF26c/KIy51Q4
L1ttvUXZdVjz7MZuQkFJh7ti+RiWxtdUsf1veVtg4NAr+T1Wu93RQ51xJdJxgXJHacD4ElbaexC2
OrglZdjJLsIywfRQxPUsJ42BkwISTeFT6pA/lMJq78mWDpuV8htPLKTgK8UqVqZfsBQ1B/2lbsBC
g/xGmTDz0FWMhwRxRXCH0SpSyZqPgYT+LwN1Y0SnybFtOdq5cfQV/bHS3OChg+53JY2Pewsq/u+d
j2FP4Q7NXjTN/N1VyZN5RYomeozUJHcU/93vSGrahladg9DWnvDJ2Yp+NOq4D0bO/7B2Xstt89wa
viLOsJdTdVmSbbk7J5xU9t559fsh5JiOv/xtZp9wUBZAxZFIAOstbKKnyaab2KCgFoimm7sya92D
uJh27CIKrb9ViyGE4dOomGu9h5SgNoKV3feLjk++HnK3ua94dFzVPU5yoqqOastCDq8YL5Kuway0
90qWJ1jQYaYjOrEL4lDOMJeiUwyKWtXDUkzK9q7esIPRi56v0ohBntVad1LRRXvoFf7WL6LqySzZ
ghRp9djaandVTe51k35hPl1s0w2ueGDEvCps8yw6UlkCI+6gZ6G4ahUu/UmkENEXf3upJ7byI8oa
68oVcobTOMSbl3odyjdiFhTP1OsuzDad1GSbFprsFW5SP+ogSr7jOPDku1n6qLeFsq1NnhxhOLr3
pZb9LaDok2aXtpxMKla0iXVsYaH5/QxcF/ykAxZSb12Y/LH2LejAvjdeoD52FTasXsIXIuS9tc3r
VEX6ow+PyKvDFdG66jxCNgespqrP6KT8QKygu86njI94Hvtts9ZCp7noiRpDh3pC15zD/hFN/QCr
HzUDWR3bz61p7sU/CiYKO+EYOeQ2xVmE1Vl6lCcUgg07KZN97VbU0sJw9nZgIo4/dQLmqO8QaOiX
fe7L27kNs8DPowxNrRZigAgzehM/INYv/3JUm5LSgRBcTXBSEsjziEt9ukc5NAeeFu4RcKR/32XO
uDEcGDNyF7NgxPOKH5PFV4/9AIiQUN74nKWwgJ0gIT29nOR550pZdxxIPhst+w5f7nBKapyjbyNq
1U5KUmMskxTT4ghHSx4QGmFa7PcfwkS7CGsSJB9I1w4vBQBZEeYp0dts/fts1jSbqE5hOXjzxQi8
+OTq7OFjkYHkhfFskjDa9BYiWuDx2ApI/mTDa3s3CvYFj64aL0W7EbXVYUBQaBn5rPLrelBW6pBn
e9Hb848pUKu8M4deP5tuDyyGydSQvCukL28tqvlIPlyyS/cgql77C8/aAvwKH8j1jBUiaOaiDFFj
Hr0kfEFNDWkHvXwaEFa7RpS7RiqwCF7KHvHatM2GLXISwYtqR6+KpLe3VmqTL8qjvWiulWLYJz1O
LmJQ4fVwCXO3P4jeP+eWw4wl+3TPKjE+zo3M/mtj1e1tVGfd3+ZWp0/QjhNP8X3uJn2RO87YNO04
WpqPQgsXWa7fSlrOc8TSJCFi5l8nfYpnowhEBMNdxVqEsN8UjcAqPWJ0b8fVPmiaM8zb4FpX6kZZ
iSFwghZS5+vHTi+MHUKuTwGqn8h8SjHpQ+SSWrk08Baq83QnZTm7f7dWViLGcAz7pB4bjNiTg6bY
r3hmIfcwDReX6L2kj2a84uQlTfR+k07SS77N2qW1/LOld8pZj6V7ds/oIvkVMgk5LkkC0klu7VOU
GCyiZNTt0UG19GXMM+vKLsofaWeEX6dC/rugc1QgWkRh9JsfoqD8LkzB/1PMf7qFmBB06Ym/KUtE
CS0sqcuHHQuA/iVL+12c1sFDk0wZKCXIF6JdhLkaQgMmi6cXXi47343DB3Bq/whzptlEmNw2H8KK
VmLT5CMrPc/2ftNhQK2+/3M225HrtbipQZprlUvYF/sBRmTRAL9BJLJE1dBr6SjSXDGPl0uvkFuY
e4WQwyCZ/69jxccQNxIzkxeXjvN95w8531f0du8fYwjqdguv0FpGhg1mwnFORtjpN7Jk6jeiFFZ4
obiR3mPUMnW0TWAtCkeVF+lY91sRqIrGqixWsVlWp3nwfzvpdDcvi/WbeeI6jTCyFfd8n/jS9r9M
KsbHAOsun/bDpApIYtnyP35aX0NxwNOky5/gEvv5n//+dxGT2qbcb8UHn//N/27iD/dPXTNZa81K
COC3fvTc5KGMbSHye5KNhy6nnf5WVCHDAfhISpwrJyW+Kq/dcx6QH5mU+0REpvofhmP3+Y/hdpF+
HF6Z2VJM9j4cB5JxkYeVfPIaDjHNCdsQaV+TcQi+kyVlG4siNZqRNnRCDBy3udtG9x5p57+ERmb1
Ftqb8HFE6KAUP6OuW+pWED9qma6v4xHqB16s9gHgH/BT3OoexunsrSyHjh3JouZh/zNDD4qWJNnW
LI8WypTWGKeLlrfuUu10zMWmPIhRtmgUoQao4/R6L8JEu+UZ2OxIKinTFruWBlXWgyjNFw0PBHKO
9lvI3PEpWFRdW8uXiQUWkCxwd4rcEsaD53xDYbhCGOV3NQTOnYFftfD7a6VxnZFRQEMkBjEUpMNk
B9ldsXg07l2UxIDK4cCtT2JuCEjGdxzKQ0b+hUZi+AAFuH4opSex7RaVXHoSG/IMldo/e6LhQ9jn
MQINwPfvn2PEQlPXtepBrp7F1Gbq2RtHstC9H57+l4F//Uz4g6lLv8fJU5abbCneThgWSEtk/fUr
8Q5DzJMFWfsMDC05OvbAt3NiK/i5/jFKUU5wattnti9vUfJYfovrMQUFJwcIWPbK3pFd4z7s3BcS
Sv63RgayNWqdjdIpZPZhRLxPiN+G2c9etrMv/TQQPqayrxA/uLd9+0X0g2T5ODD0CvRwphnb9JcY
2IGC3QTaUzUa7VUVuZiZI5AEbkaBWGXwyuzdJ/ENlgLnR5170RMpgmKt2l10YreERedfxhT9k7Cm
eB/TTmNqP41OfZElB6vWxo2a7SpdUjcsOgrchGzj0CatPsknIOde8hvzyaq9xjJSLlBQvIVTLvI8
c6fv00uOnsALNvP6spWb5KyNYbQdI3yQtWQSXwXLi/K4PDrrUZ98Ifs+uqmsXiEJ3oXfc30vkFxS
EIfLIOyHW5b9zr5BV3aTYO/0aObOi4hQDPUm00Bq5s1XKR2022hiuo05hmxYAZC8pSbaMz/DmGDk
tZrLNct0CZ/JjR4r7lJ0i4spa2TvE+lcipAwfO5NjL0BRYQnrcrMfdF68o5Ux3BtOHq8tq2weqgG
bHF8UHtfER46ZeW0P4vYx+u6/CvPhierjcLXYVDKZQyy/87T+N+sExuzkqYtN+K3LS6pmfcIzfJT
t7JvRpDWxxwFtr3MAmLhcShR3w8Dqv/OjdRylPcNedIMlXo4mguhaxuGzTZQ7PFgCaYvanj5xmpC
CR/MUb8mrayg1Bp4h7AEHDk09WPpAZGMLLXfhSia3Wu28hOBjOzWi6JhmantEmor6b0/S5k+oADk
RQ2esVPpz16Wi7SxiXzr/TMukyseTzZ+qdOoz7E+o0Ix/s85P9/xX8V5+TGxPLn4BsA6huiiy3e8
zRHZq7oedWOqppE0N32Gz32MHejSLcZ2HbCmXndVRB2vtG3FJvBGBHeFh2aXzMFiWUTKHUJdyVZD
aHWdk2NBGPErh3vOOou0du8nfv6ojsYJhk311bAjBOaRrTqZ8BFv8XtqFqIjTnjYDr3ZnFN8UY+5
ifW5mEmy8j0o8Ao98tzY1YXebqrY0r7o+qouAPGhGVNse5N3DiS+R05gkVCIix8CEp/6irXNEmNc
C8aIWXn+tL+LjwI/Pw2qQExlPlk9ZKNGVmOXkpeX8KND2nrR5oFl/dAbWRV5G1sBZ6f2a7m0KyA/
4NZxJNiPo2viGUASGzYyijOVW9zjTfaEK+TP1IzM74onnYqi4glf6PzEWg2UwgDENYwdlhKejKdU
eOi1HBSIazpL/CDLa2P0wOxzgLVuTK14zXV/myah9X1UJSgTVj7eWSOqxeyjlG2olMUDXt4/jTF0
by0/QeY4hNWhqsa3yis5d3ZK+8H11HjdFVV+rcpevFdtydt3Zt+wMzWDtZGqwaORa9jI8if5Lo0u
dp0dGe1ppipOxzfx9wADDlTVqmipaq3JQVXvX2f+gA6m3ptfDba+No/MJ7Lkzc4Ye+wQvcp68UlH
6TsnOQnobdfn2oNjnoRasKgAYxM9I4JqU8+HsOQkALr9W88fY1TImDDEeCJGPdooudGsSbWorxyr
rwQ7oysLf1lg4Xn7nyPGIEsPIOtLv0Y4aoE/LGYhKYbRHlaZHX8TBDE2NlO/DHAhNlEHr0lJ9Roo
Y9JfIuKiO8iFnz8XmNlvOGJrWLH1yp2kSfFbRGae6zS3H7Efb7ZRzampUuruve2l3y83acbX2h+7
B4Vk7q4CpLhFGN1aGhN7EJDfbaJZ/p1nxdW51roHcrf5i6wgJcbhBG/TqarA11t0aeRcJ7ZvPJQc
8Ir2TC2sfScpNQwSI39BtYAUEmu0o+h1XjL0/F4aBTBIIeMS79tO9tIYQq6u7vdiDHSyjdpJxQPb
xPxGstEUxtY6ecyUXoc0mSGbfeYtus7wsMT/lNKodpT81PzQFkYVduw5UnFzog7f63yVZAOPivfU
mEh8iarZZ/6xaR4UqEnHQh05xEuTh6bPIaxMTYCZa/IuU3EOmauiZEs4WTfw2lafOmI569BWx2Qb
o1t4IWmR94d4ulSR1x8MG7bhpTEok2WhqPZedMwhYsQlTvRYYsjcP4eDHLWRdPC61Ye5RdGJI2eB
4uKwCgrFOPBQMQ6iNF/mtsgPHzm4JY9olGm5+FvI3FZV7u+Y2vAu44a+/1HD33wpseQq8DX8ksWJ
fJPr51Dqwdfkmr5PkcK8wLTGJsGAPkrwBwPiNadyRUm0TREmqKujyOeKdnF58w743Tt3fE4bO7dv
rE3D1eI9Z0LaRf0el0sseWpbXs1tDfwhSO/SV3WS0J/bK2Xj9FJ0UdYXzfCFIh7IVb0f20lAmJPb
TWWjYg1Nqo23pLSKxaUeDH52rVhldt2/94g22Oiegkuhml2LMaGO/eSl0Yfluw4bNNZxl7lxq8Z/
sa0uXMs1Uhd903S4sUWQh8EwPRuucStQ6/B9bxBQegutow5nDp8DbQuO6F9CS0Uyl+x14c26cQXw
HP0cwzeMpRXiFj8LPV/0nTny4qyAjjn4U4eYIM7CcVm1Q4T4PmhFgfPpgIYtxw7cLdxAkImicYYr
GmrVL02vAEj5F4CjaJtnmGcVcKHOGvoDe8SVnsfNNu0Bniq2md7B80nvImi32LZJJu+yJLuzoza9
K8dvlek5t6JSdI5xVSRYWliGiry+SnId6Lxvr7u8kaIlmfx7M9G6o5guANx5DR1uI2pigvmuMXD3
ddFCOp8V/IW0/1x1sgnj5+jhcpb2F70VKpRJ4jZXvlM6sG0FY71sje94b8T72tPMhZPGykZo+zbY
u1w0fw2v0rfIKuWLWfRXlC5xzcmQu+gSOjfrYFsXpKfEy64HpLqMBgUj7cnYTFSdsq724iWpd+Nb
71wNpuAqlY29pU5LP7dcsH3qf4J7+hZrdfQSJJayHMZEPztKPeFWOQ5wS7u+Ul28gH2sBtGkMnV8
0Zr8EZfDbjEOffZtKDHYVGASL/KStEEc4OcjoOwtsACrah/iMW/WapMgJVJ5LaB1kg/Q9MlRTb0K
PLjbRir56dJ5GcCheONWw2W4UngdCUqYnInvJ7eqBJemSAuUnM0eGl+Gs2WZujtwOeNSVIHHKSfV
UF5FrcHq+762Ockg0osU5SHTWvSMZfXmEh3BMUzddrgKpk618Yt1WfX6OiAjICQUDFwSlrlVl1ei
iiXEWZMd74xRUPIYWiPvMXQXijYcT/iSlYu+G7PnNCyMrTP67brl/XHUuvJX6gOhEhcts+t9n7Bt
bFEZmNvj9wjRJnoRLsVWU3bddTkWPJfeR4iOT9V5GCA6Dudh9K8+xYmQ+UaWCfJmkfTKqwsVYDt/
lvnm86Riqku1Al2SVsh0Tx/539/CmP61DUw2JE0b/OxAg1RSaT4kQ2ouG21Qdm0lGRysyOVGxf5m
LcNeffACSd2nPAuWogpX3z5JqvkiatgqmHdRKy/EyHoaLnug6D27OIsAyXVBLOnmcAxGA/3AnL9G
IQ3lCcj6GsM+jBaHxL9tpksE4Go16r6yElXRIULUsd3oNli9eYCvQL0m1Qq5bZrkcumRQSvrtMYE
JUx3ok3MlP2+oWr567Yja8o+IqqPiEwFy0u61LExYyOr1K8v9dzhLcS62tnN+dNKVo4gwrOTyJ9y
spCckRG4xKeSGx2LUL0XyVkR4FXo53FMj0ypoUrXUIyW7I3LowC2ops8SXpz+nFVF/ZFvFv0qnWL
dqIoXmJE8T1QQGNLMfjSMYFpvQh/DWv09FXb62G+AXWAckPtXWmah2lulXvDodHHIN+IItDd4eBL
CiR6xMc4UEOQdAPVc5vZNvSuQeKZgOKKYWIxnyFkUoSLDFptgFAJEPa2Rh9zbusRbpx759J/E9f+
Zew0X+eBwBAWyV6korbKts3LM+X1UymrIvW1l/VkMRbqP3r7qW2cev99nOjlwOIt7tM95vt+jgvQ
YMsQ4p/OKoUOSG/UK2wNAvLsnFfivR6tYHWjXTlVq7SC/dNYmNv7TVIup2ArVf2zUBWZg8V0UJTf
gkWvWn9hwdXc5oq+V/H1fgrLrr+GufE9t4fqKcD77iCbA5pEU2eAC95eVuwYsie9sRlZpOQVay16
U8fAti8xEQOYgpt+nDABfn7FkrJ8SkMJhKfcezy2p96wvtPR5L0Vta5KoXgb/b3vWPUjeB3RmqW1
eXZRzWkG24FHi5SNpJXBRkqD5kiCNjlgbIZDEonKOznI2NNotfYFnZ2DpXX6L61p1ynatN8g0WPt
xLnTvW40wbry7iaxPCzMvfSYKmiQTDVVQkQFfAH8Y1EPB7UmozuE60t1UlARpa6XrKsq0LaX0yVP
6oZVPXQIxnUKzD20o/HUa671YESmc0TXMVjavnbvWJEJQk0p/A3HByxDxVrLlcZfiaw4V6x16gX7
zOggHEgMOcs2ZTeWa1H1aqnFKrT7NeK0AaXJOCiJm98L75JxuDEhaH81HZYOQZGbj2Gi9avK0Ywb
P691+J6KcSVljXc0fLD6tapn0LIKe1lnVv9cxO7PDvncH5WXLW1nsmZQrG7r5rX50HUsqW17gHcz
ZHtxjuLE6i0Ctv0Z5dL8fkzVnd8gTzDadgfNAdisOIsRg1KciaMS2G259IsY5/a8guFdq9apGTz7
NFczu1i4kVkfx0LSR3CNxBWh560jQ+uWpZ926yiT7QWGZeXR9eQfWuDh3NePmN677IePpigOpppj
nBwX69jic5S9dQLgw92mUlZ67Tj9gXnXOF4FnZpGU4554fgVtHKHLy7iCdbStc0vZl30V341uueM
zMl1V+mgrQrpLJr81rF2I9SJhe5J7ll0WHHjrFSvYr89tYlLXpjFInKBwfXkdcLJMHGVFGF54yG9
vUxkvuXlwEGml/+s8KhdNGZrPioRVttFUUfXGlqR+7Ay2MD5nM+ufHssXuzcejRsO/3VloDf91II
ZROVwRH9CrnnPBUtsdzALk8xQv9cuSGWVJwmID0FsBi02BxqxZ7EzzSUdknU+niR/g5lVk2y44dA
H4dFlLndJsjwY2r7MpGh2AVLlEjuTSzaMDCRy7VaKMOpJseC1FljbAHNarx1I2Ppuhz1Qno9w6PS
f0kID7uBVP+IJ0pKlObFtiqUZoU/WcE+Hldaq7RLSLBY3ovjm0Qx72SLf+0c4SGz8iHC0O27mv+s
x7RTWbrhC7L9wBMiKwDfg10iuo/4NnAs/JwqloYEUSGtaj/GE6pPjIemDfhdTQKOyKRqJ74ex2TS
fxRNlSYpKyTUl77ieGsokf2dlpXDnS9JHDtYxkk0ga5sDrZW/+CLmCVoWqHuZNpOtRWxIgQVdqUG
JCUqXjgUO01F419UxUUCt4pCI8byYpDTluGNhS3DHJGWcFb1IvQvn0Nt7OdwAkgAK21BA5vxtaFI
xXUFO3HZGkHwzXOlvYw2xBM0CHObtYa65dXnPcc2kNYpQIzsXMDBtdwvHH7x7/qlojRfhNYpukXG
cjTdYjV3fBBf5VhVO6r51q1NaQNuE2fiNPjgNJrjZYNQYNZcCZnqCoGuHQRIeSkYRRV+OnchfIvE
IwHUAuNDyQkZFaRdAOjjTL5Vp2qOO+na5XnCIw1ZlblXaAeIXlRsOK59DxbVKKmyLYehWPLa2cmW
R/XHVEhB24qC5yXefRqZnL0tAjYcprHKmtF+0nST3HqZgta0g/IISidct0EVvlbgIToJdn0f4p5u
KeQ+a9XVtqBQzF1eptGd2WJ2J0LYleLRPloPqcraRtNUexWQe3jWHEtbDZ4x7ER1qCHzNBAxT6Lq
6PWa5658n6lqce/oFf9LivQ04v14CvF9X4iqq7fVTkxZavx533RsA83ujiaEBbCAcnM246Q+JJ2N
c2ODqrykgoVVpS8GMiPrsJMCTjKL9F7XnG85ggwvMX4NaFs3LyGu9qSa5Pq2my6NUSLBaOeHuV1P
y5S1c6hCrSBWXNo+sG+ibDO3iFIfh8glFnA8546YlMiVOuYvaaMOK/7Y9VL1FGtMF3GpYH9SesD5
8WjHysPXg22GlHc3bMClGguhBIxQynDwrOxR1AYlrM5/NpWTQpbUjZcoUftzoBpyzL58HyRNToRD
3svXSfjmaI2s3l06qO5eiMzOmrO2M7qrIkEiSHRUWY6zX2wCp4st/3NwnpjqdTJ+DX0O3DX5cBEE
EC8zAHJlsmJJGiFVs4ns7heeauZBtR3jUE6lqgSxuvhQFF1B15kHl+zgLtOrk2jyJCCjRsdqxo9k
7H2DJtmjDoBwTEjVM3nVyE+c6pv3omGsGw9NSmzpuj5h4YF3W++v9DLPFjo2q4eIzTuqEH+UsLZ+
awNg84/eeYTnxkg2ygPo3L/EdfltW+oBqUcC/n2ouOEc9+njiBt6mvGCsEF/lbmVdBKXwkG+SJHq
AftVYCVzx6Xq96wYowyA5fuIT3G8TvG4VE9zM0bj1rLE6YwnRFGGEvCCvCBROxQHUQq9McfzcKpf
inM/Zgj1UgsN7TJGdNgxB8QLURSXQQ3sXZApu3ocnZu81ctrmAwLH45mso5xPdwMQYc382SHJ0JE
ye8R+0SCVdvNHVXUXMa200xzu5gkt8p0+akjaUuwUdMkokPMXrQxpxYoWluj/FpYWCWGSZXvotLP
18JIcYykbFmFgXwQwnSOkax8KTYfNB0G/V8GiSjXAv7Cr/dfDvKMUj/npv2TPAo2BbaDegnZnB4L
8i9YV2GCbFrFSZV77Viia8Mvz1detd7ZyGMT/vBLHhxtgA+Agjj4LpItBMXhc9zlWgSSVLEqdEKS
cd90WLZ00yOyrBL9JlUa5PPUcZIxak+NZ8ZPspq7wMAddWvU7fBkOOZBBNRe4i/jJGhuCn8wj7Ka
JSyyo+IbckWLlJt+Ic0urQcoLnul6717Hpc/xUhjohIaxSjf1W2Gc2tfG+hXR+0XHdkeEcFhV4nW
JZ0wvdEJyvyHsDcuDhipEvQ7RcX6pZhAdKOK25Zqw8EyO9l/aCJ9J9pF2KDhY2VMUD3ZVkDdNbjP
uKblidk+hQlJY2Wa7c8wNU5eWJxiCs3u5SYaEJaTi75d4SQG/UIcKs+N4lBZnEXPHRqA9otD4XxI
7YSYSCcFZHhdRvWWn8qwzYxS2xaxbz4HjbbmuH/8KrmoNzUQto6yJOVnw0+yhV8N8leyQAgSZCjk
NqqOhjGIuJUYMTS4u/ObfCE5WaBucxVYhouCiak+QqpwLlUh4zVXL8pQGrsux3DcixZ2X4XVVdvd
V7h7LZrQTm7NeEhvxwg9azDdj1FcDldzu4ZL4k7E8t+Kflz/R9ylrVG1t5guKQYoZFqwdnsD3L0M
FSfj3XOcqyGme6LqBBZv2ukSTb4NfLmXelwmNxCprTMLdmOfD1CkjLiBpRVzcrwxnLRYeXXchMsx
AzKI80O+vdSlQv0qdfhhIh5hnVlwWecEC96+8P1bMSFs8+Ia2aSt6FN4Eq0zr3C3mVJv5Swff02F
PjYuhfZ34Z9dokVutfXYd8HFaVJ8NxK/z/bs676K78co3BDe20QEhqK4d3OPD3GX1EVtVTe+k/0X
7UBTgHw4VnlJXojcQ6C606tYuRU5icv2W6Q2YogVe1cdb82WFPeinHQaRqnvNl6bKcu2S4aFbGFo
FBt+/OiHOcpswNiFIXKJXMzFENlU5XXvu1fmldivFFhVrlrTkk9uo9QnDEnYmgaN/73cI39XL95e
HhkshF0IgCdbOEGSHID+TJnJoEaHZGr0ojY5iAuWzm8lUf3Q/WH4HG4q/rjRKyBx/iCdUKjmJYYd
pHQaHY5dvDSXNqLHNrE0WFmTCKyXwFkQMZdw0Z+5mnIicy4qlxbNXngIoty6KFQhqWNdCwKCDxD1
YBrN95mTUKLevOJv1WxExOj1+ZXdJNdqjkYSevnoVkxpDFTQflcn8lsSjG9VgbabqwIh9yH4fWw6
GU7JqZ6idhrEnHRCHYoLGI15Ng7xSgncDIsAfoMbvPDURVSQ+qnBpJl7fUjzI4ngCEj86DkbJCy+
Xarq1IO+U2zu0X1Dc8BNt5ZdWJvAC4xHa3TJAIHBSNTmsS1t6zF0fHMDmkjbw/2OzwH/e4twwnOk
8BsdUARfvbpCB6dWkpMCfRFFpr5feegaf6n7akmL+T0falzrXSU9F12i7m2ttzZjbvT7roYSUjTp
F5ODgx9mne060zVfSwlxCguyE1qjcn6oGo7CEM50Ht9DATpdQhtd/3uo5uaXWX3jLbSaQptOfps1
N/sPs8YcVbEHAemQjf3RQsxnxwrgDlFVJ10FU5voEJdezvsjqq39MTG1tVL1MGWmJtWLoFd+Lg7R
5HoZJP1KDP7bXJeBNrvWHXY4S9TtsJ1vF4PtxZPRoPYY42/ClrGJju3kWjz3CoNj0Zs3WnRkE/EW
3Lt5uGot1O6mH5oE8hHgWKwnB3f6NYrGVO/6hZWzCZzbIvHjFN3iIno+jfsQA16+XeBn7zd7O1e1
bT7BpiIINFs7KVk8Nrp8d7nogPXMejyKGl4Q0qHSoi8XUNbQAgFsVGXYil6U87M7RCbFZKIlThOE
TItEWiLeIScgEOPH8s/ZCma7QLrm2cQEeTNATA+XocB/ZWysN7V9tqOu3JZZUd/GJdoVQWD3T4MG
N9fxC+17WNTrWiQBTd9cmUbh/VBcjFjLXDWeZD+LEWeX5ds0tZKtEcntIdec/ECaoNzWlgnzo88w
MGSrcSMuRTxYOM+26Xpu83LLv8kcyd6aIeLJnzr4Nqk8X9lGv08iBoiq4sT3vmm6e1ET7fXg7zIg
NVdJZJ59aCnVsim8nRoA7ukLxEDGOtbZBTnFDjZy8OCoUrgfLTNfit7GtYqzOtZs2MvwIZCG4MEd
pJckMDOAocSHAx8eo7NyIzobw+4Pas7njhq9wgjNB6DZtPeXTtDLcHxcGb4pQxtd9baqScZZVK0W
BWEU+s6iVvrBazQJtwdkrDZuHI/ngXOHFeK4aItzZLwwEUn4wlr5AQ2e8aelOEtgSnCKEj9YKHHn
/oqb8ibPE/XrWOjFIkMQ5wnHNBX8uTvcsfbs145catdYcJjImaOyV9rjeNWxzt51jmudvOnOoQbH
qY189ocSSU6tza1rJNP1baHpDYZ2HPnqLaBJvTb0U5Lp4Qbb9/bc+mG8sqtGeayjCL19uym+WNn4
6FVj89PNU2R4PT5r3f+IHCnwFpKsXw9Kbn5FH5WFjRr5zyG4h2UeKuqduHOWgHiVlERdNZyNaauc
lTkSHrwg5ao5lLXj3xotyWOpi1wS5pr3qgeZyckMHPU0r1vg++POwCn5NZEyGR2YDK2VKSxFGkyW
jeKuLdPmBnowi8ypHYyWtUrUUN5b06je4FutmM/1RGrTFB+8UtxoS8FbGzIErwalUw+Zb6YvJi7D
E83NctrsoLS5thQkOBHVQkSEjpRmLwYGvu9R5My0pWCzzVFiLju5MOjAFmbg54lCj1Le+k0f850E
DpIWsrHMQoP/mwkiIi7ttGoyB07r5g4R7E0j5o5BLMVEY/6XaULYwQf4/LdiN2EakbXoLLwxgBJG
TxlyIqLdbUxrX5luh2o4liGIOtYY9nrtg+6wX3W05A5GcfvQJT5kV1lWDqLTUgGPerahbAQUAKW2
do/WJRIV09BST+ob3UxPotPLJGmHQo6yZHlnXc69Ut1ttm5pjWtxDNbHPNRjVxn2olpK6s+ijYxr
UdPibCFVfsJCTrbOI4RdccDWFY1/zH0dybXMJLtfWAbLr7T2i0clfHTJvnmLzh9uahTrvih4Ry/r
qlTuFIgDm0rPu6OCFOAVyrzyln9gfavVY7gqWR48a633w0qS9MXieAuHHE6S0HBfcpgzVu3CVuV6
1YYwokxvCBZS5jSo4AXJhvRSdrQQADpwYGttSrwo7kbcd8ig5RKivPmVo+r6L0sNkTS0629Maiyc
JpfW1mjKcKNze5PkHGuLHQtJCWwm+izZFVWoH8XuRHSIOAvFnUtcJjYvw5jufNWA0zftYsS+p+wx
/k59e1+3GJIIlTFLiJCVvBQ2f21sytBeXIJE/BzZlXxBHCmtr1IIgTcNmoV/2l6oGeINiKdyujtZ
YWhIyl2FYfcaYJ+6s1u2dk2hIRdYhsH9OA7HNnDya9FUKtpbhK9PwhhBIR8rfXjr1XzH27WqqR8s
PzBwb4qUp6TJ2l1paBzt55r8lA6FvA5wq9mK3sbnPN3S9PZK9CZB/gt1iPpadOZ43nih5t1rEbK6
gfTzMkNWJewxsvtLTeEljpYEd5PJx1klFu3IgbRXkpPES3GMPVfFMbalcDfRK46xP1TFIfdfxiYh
vz9xyP0h2JdZWk9TRVOvuFGKjffW56NYiW8eUon0hMjOJbgIrMHvRjuR0lPC5GtUWc6NLBfBo1Wy
6pg09m0nZ+vnh94GUJH+3IbWAUBsR9Klz+/kfrLh6LVnN8hx2fLsdGWQ+3m2bCtCmF9393UZXGFr
CtVQ1vaWaVT/R9l57ciNLOv6iQjQm9vypqu9uiXdEBqNht57Pv35GNVL1UtnDs7eGIBgZkayqkcs
MjPiN8+wwtvnNA/jnT8nGtxV+uRgm8E3NVK9s7RUy0ZgmUlpzo8wL7pHxfWn76+tno7fQ2VA6NAw
6v2UpefZLvBPxxIEdavWerXxAlpV1uj94m2E2tmUDvnKKgPnNYJjt03yOb1D3Tq5W9QM3Wl+mFKn
22YlEJVBLPGkXYZIBF03pWXsp/skDcu1bedPOJF39yJyOBQYIU8tz2JpWrHXHnNPSdcispdj6/nk
2/q2jHnDo7RYPiXeQj02Md10fztc3rwu5wVooQk4I5gNbetaDopWt045JY9FqlhOc1aG16DbNRwV
HwETA23EO4vtGJfGu86Dce0X6nyWZpQWGySFrNehRIFc7ctvVpSY765qlAcv8A7T5L5QlTyJ05FY
G8lZNE/7MO7qy60/UwGeeEZdf3JFKk3V3/m1Amdt4ZnIAUaFedfHxcnNsGIL4yWFs+hXUtExN05o
GzsRlTM7pDqbyfuZuS5cLbTnsAKBliiloVusTFVnCnZLrAxKV4iiXODaxoNnVNPjFduRTK13J0kE
M/Ps/Tw3zer6Txza2kdbhjsDCB+qTH+Lajw0s3RLdaa6an6nDgTeVW3HLzWv/1OjOzTDLI3uNGzV
ZEYVWd5DXdQQ7hqzPvRfay9XYPgM/hMFFu3Mm+frULj+E6gx/6lHXnMH99VaS5/EAg5CjbOw8730
yQG9vS+B14YIFnChKVSNJ/97GCC+e5VcR1MmWYddxT9KrQ0sCDgrJnfYx8sZ6jQfZ9J3GwXLEyNG
mThnv2Xj1cx1uyXj7zzW2Bg8OrhEUNfudRb09FFTZ6BSo0tQFUfpQgSkVXhx4dHd6er9NWKJNUqY
dq41N8dbX2nWI2bhPI0x9sNZFTJ0XF8yw6oweVBr5BKWNsUz/dSzkf3UJzGVxFRB/OrqKF5KX10V
zbi6RgaFa25u17UMXLcrpJDUjq2xqaTKgzeyY2yHKvvpY8iXdKr1rcwznKf+JUIZsBMZIvsa0ajc
ASGLzqeui795ka68VTaebV6cI8MNq+k06QFweL0rXioDmqtXYBjhIS+STc6vqtLZpw3HlVaa7tWS
QJTijZqlp1K78HDkvpJOT421lWVZM4Qw5OflnpKB6+zrLXebKeMSeZvd6G6P8JBfv+lBtqmQVXpP
NTc6Nj6Gw50XL/JQs00Gmm1MCV0vRNSmBbC6mWIzvwNfTcYYjchVk1fImUrnp3GJx26KlEoV7E1b
H44Sco1uLCDxiRWCpnTasxzMET7LarZjs1xJR6Yiqmwbi4m1dNoScA27nuNB357NIenOn8dkcsQ2
pCz04Pg5Pio6VM5AibTnoWbju6gcbQSynQDLQSEdaS8HPLeAuqVfQNxNr+4zIC3nP/olQjPRDFpm
yuBtejtijaFY3t+B12lnI8FESs7+rSl9SulQypXTMvG8TRxyg8g8JR1wGJr8R968/XnkbXJugeRd
z6SvWQZuo//Wp+kOVhvFuPsjVkXnRCeHNVY2GWK1PSQzqGrWlvlDZw7GQWfVeGe5vXuHOmHh78oW
xFKGy9faaq0Q5Ut7mI44blpkAvIp+pW5aoz4nv5V6JS869ZY2WU/rXnBgvFjegbQDYvRnIdTXc/u
BS6au8HWIud3ZOab0rPi57nFfsifK3U3N6zI12URPCuNMfMV0uR5wuDkoSrhmi6xctCCwT6AV7ZW
0sSB2d2EPeB+FC55Bo/1A0gM40tlDS9szusHfVn0LGPSkjEYlp9av8ckcplnVs6l78cUAKYxXG6c
hRu/AVGYX8GsjvBqiJDDTa9OmktEW8PDJ6no7xLdDY6p09zz+NG/1KqKcU5Q39dL0imay/zx91iZ
OPEd9gDQLkjSWjqOxJ3qFFT3WtRXpTN3cuWi10m5H8lbwpKheRuwJK+r4sJmNTka9gxeu+S0iQJ2
1EfRbxr0TRlZ7Y9uHqdtaDv1ycO641kZ1F8y7mWLwHOQ208BzM0znoTRthwg++BiYa4dVAjPo+ui
KR43D3LAOrJ5kH62J+erMpcM/O6TiNuESoGThcQJBikItuYYn36tNHR5vMpuuUFpOo59TCIVGFuQ
aY8luhtDiLFhqwb63olHD2VoolD7XrZNHbeYHkOMVr+TSUOYJG/1s1zaRp770I3dvLGWAmnRG2dA
IOa5Mj2cJZYuD/2uk6v7CNnQJYduqY/WgdrjeaRQyv8dSwZZXZtss1egWIttHChAMKNosSRrrW9z
ZrxmqTX9U1dvbOgo31WzdWCdav01hBk13XZq38YhWFJhrvtomLwmhqLP7oomrE+lA/SHIqx2L9cu
+yhaT3aYj0+jE7YPyGz6hwCDme3AE/E7GfM1VVXtnXvEP5SKw1ZPt8bvCv1xUScXpNm+di1GV81y
kDM5OL2y6lJXOYkBlnSNZqeiOEplbKrVdCd/fYgQuccq7iJ/vPy/K/1qOEbR8FO68BNSUZ2wUm1d
JpGylU45mNY0ruwo+2IsXvZ1E2xcJ00v0aKlLF1YJQBEm/wDCpWms+mt4RHiJxsCtp4O0OBo2Csa
qD9StjXuirtoHCxMilWyNFk7fPOoVeEv+RVdkOjUmD6a05nSf2uM8G9tHJRHVa1Rrag7VvdLOEqZ
6caZguiMIrv5ZtvTGu3s4Rv5G3M/o9+0k+lF2Jz0Wu1ezUox7iBRVWuZjowtzzTsvy5Fp0Qvuo/x
7HJZ+VJK7s5op9s6txjWYIvW8hpXNLy5FgUnOcAsnbGPfBZTpTHOlUMSJbgo/A74t0mzc50kUX6s
4Ojh5h+T5EKOM1Nu7lnR6178ruDoeG7ivnpmEfcrLbLmR9c5OJp3mvqAY4d78bjp1w07ox9x0j+n
alO9whFPTmUV9VuZYM0/FR/gMhCwYB/1WnYAPN+85126k3lWGI0bFZ2Jc9jCNZ/RcDyIKyUa1jYl
gtii9PVfdpXVykGX5XGKm+ruWjLGjxNfx+Xlqy6H2PHPHkDYk7QC1XXuGhSxwjxmrePlznYaAnyg
lmYtq+sstX90nqodpY9HmPfg6np6MdN2K13TskxiO8smezZw9FIQgJIvKQdJH9jd9OwkinKSb3v9
C4KgOCSIBhoIBaSh+UUoM0XgBw+/W/VchA9RZX8Rso208Ba4toZsDiVyBv2BX1yVo/GqNwqV30Kf
0BMpzK+SrurqCgQ7BaY7yWX5sadtPBPZTxm1qOEeWizMr5muEluHe7sEjryQZORA7rHNnOQl6+bg
bBdhv2pBBZF6U9hF9QUKfSVpJRmQJkCI6iVxuotpTLzEZ7V+scc6pBYKK0QGJSzZlwhlI2LHFeyg
aDezhz+WhDtFPN17zXh3u558ZBFTvlPQmx2iMHs0ErLcQ27OiGUn3quWWPkxjnGnk+Yix32HjjWZ
+WXUHCv3sdHLg7Tk4Jl7x8IzTxrUSu+RpZ4fpGXZTothVs3qapls6VO08dsOkOTSlA+exr1lfu3d
HJnuWU3UfV/gm7Hg3gFR1rG6d6CWb80xrtdY/5ostwobQZxGOfHTpnoBMalAAC3D8aZrkG9oYYkp
VQMzta8yjEG84jws+Dpe4I++6riPjtbmbzWc77RQ3orJgh85Wl+l1WdzcTKsXl9Ls+vCxTGV7Ns1
drlgNNZ3yOr19304l/e5gi0m4l7NtrVjII5xjqVgaIwI7HPwyrDbWVhZIbcWTY9WG00XnSIf9SNW
OhAAyG0AXuEhQBP630dTUkVdrfxfTTPSPoL/mCvBMtrnsYWhm1lv2dpmF/R000vjW+nFrWvzblI3
0i09t7FuCZA+7vtkp2HavpLRP65xiwPglqE33Ou7P+IGtQGNrwz7LFScnrWyHc9Q+KZm32oUSYYl
gX3Nv9w6P4FP9NBu9lT45+UB2oVsiZEtEEZH2Tk+3iHbwfLDyzBnLUZ1H618VGtpVaqXIKwxbkuk
Wy8QutyN41jz1yGf76yl3Jrm2ktXNdF77nrD1q21+K5QsmnTuOavfrFec3Vz2GJvDsdoaYqxURzX
z03uWHfSZUB1uwShcS9jnhtiByRuO03RvTcKWNcOH7TZ8dS3Air/hYJzuur0QX0rq4zMmaKZaxnt
GsNa7qtwZwe19lapBoamjaMcZLQMZ97CszvfjculZi15CLzMe5TBLDl4ae9++f1xPaxCHumnzPUC
dBGH8r375emD8pZOfv9ARumHuYj2zxamjLHadhtpKpOpwZouQby3WvHudMMvx1KcI+VsZVuOqb1x
ioHS42zmCEJ3ms1ybyr7VYi8LZtO/AhxViQbGwT2Ru+OBnk9oP4ZRKIBE4yzFXXQhYJ4ZG+ynDpe
i+lKSybN8zQKZKX+LuasV/NWMK31Fra7TRJj+TwZGpFyZ4GolPiv2os6dmfd7SW34E64PdpFGqw/
ZQ/kVA4T2YMzK++VtAwVvYu9nCZK9dcEuvB6Fen6lJ2guAWM56pbbPPw2bR46D6po2s+dRlmyJmu
6rsybcCN201Ont9LnOO1nTnpqWtn7SLRfVc2MArWQQ3Kee2UE2JmhXO5huYtcJiypY4ssXJA8qrY
eVZeYMrJp9mZ+xfqJT9GryVRE+KLjnLPJfbSjuVfyGtRDTL9oHWJ+yghgWsE24iviJev5TwGy2Eh
tByG2sQXdbmKDHTu7C8WlNtbl/RrIQvTrU9l6r2d4moHZyDkz6nmJxw6h5UW4AcU5ulJIrK4qnb8
HoMTAIf5KVExcCG3nv9vIsIMdkKUseG2XI17V3U2qaMBbLkeJzOKjpaivXxCu1xP+SXsi9wIzle0
i8BYUrtHQsqET6YUOx776attgEazkH761UakuAv/V1tYKKQ3efeFtSnwHp/cPWJl2rmurWIXFHH2
yjP7Y5KNOGxr+r+8GvZamamYjrO72gaVOd8NpfYxSVes7GzBJLky9ZHTKncZCeobR/9PHr+20P+F
74+/ZlavEuT5+QUqdzzV6o0fltZb10OJNg0l+KUjlcz/ZPLkACjuqrJ2v7ueoqwmLyhf8p63BSAc
1OlSH4l9dwgO2KA6D3Il+EB4jwSteooBKJ/KUPtRDlP9JOzmdOlCUOXaJVbeErV0SUtCpUvvsKZq
uJWla8ryv/IR90kYIjtJVOWS7OotRd/m3N/UnVjAXTvnJPoep61zvOW+hpK/tM3TXeDVp8L29QEA
oB0B+bxqc+CtlhwwM95raT//4L0b4bzez3dRZuqPzgDNVQaiJAoh+vvJs9tE5JZq1UD6ghmpj9M5
xNKv2YC6WQ6R+VBPdvTeslPQ0KBatU0RY35u9I/13B+Fddov1NMCZx7S2C/SY1fVS0op7154qFOC
Tgh06vokg9WAEECVmc5OJkadEx3wWwcsuhBiefq6ZzNDcU3mIseRbx0vxlYtdn82kRIdr2nr35T/
tLU+9V/fg42hX/uueDqBWfLE+NlO82uuQGRy2jC8yCGKlK9VVVj7WxfLqPAyJRqCJ3kBcgY9ADAV
auGhU36ziysMZWd1bXZKFkM56e+d4pft8zgbZlfdzoXmbVBYiZ/lkLU87JIkjk/Okt2RvtQ4WE3Q
PkljCrT0HA7Wz9ucyRy+ONA7wn8SVBJWg5h0KaX2rkE0fIn0lAoB9BoE0RaTLtMqATx2PKYWVy54
qAZmtklH5m8ZTacKMolhoyZB2bMVu1vWchmQy8JFZWVEndbprb9T465aDIHGqg9WrdWZX1QnGrag
BJw71YXLoxdBt8vCFrBl5N+jGadv0riedvrYwT/q6uTBnoGSLS05FGlirLqOCoc0HSP2TjAcy5U0
ZZZm649KkzgX6eqtsNu7lQvefrmI0kY1tmvHye/m51mz6xdXrUjflPq2C/RpL66TuWs9+pkyPKVz
UlFpnA/iOum3yXjSWgpW0qxSuHr1Il37/53kpnD1pqVMdJuUU3XmVaVr6wqdfVxywT+I+zQKaNFx
0NMcEHyNN7XXNC+Qtu0ZJZw/Y4emj44zKonrAKeEly60JDaOTdJAns2TEPFWZaOC2qvyRyCK7jZG
f3EHm6Ln4YtXSuJiGLIX1lFq4CWe1vZRBuywpZ544x9Rf8x2CjTP1aeRT6d861PRkA/1M+s/l719
llpj1mm4o6pk21oBJuCwTz9c8e5G9qWfQ/uxHJAn9Y1kJ92WW8TnzA/HtcDg0yn2N3YD2eH3JLXW
MRPNMajT5vjPSRLlpqhmyaTIrLR1qvbjOXQA0Gsjgq/YnpDKL5OXeuHnZXlmHAxKrU89jGPWVIQg
u7DSKGz+5amDsW4wE34o9Ijnt17kOwOG1Vvfe18GJWj+5t1M7q6b3r0Rg9+kbvRzGRmY1IJ/2sT4
Ff1YPpiqXHdwSl7oTpbAYfLKbGtp6vg29QnGAxVAbX3MkcizsXjJGrU/yejcowBkRoF/kdFKDU6N
p7tPMmjvy2lskfmuk2fW4kcJMasmuQ9jtLac5fJz1min3GfLJlPkw8NO1deVmR9MNzW+lz5y6osp
pWt1vxIKy18KN0fFxXeMU6fgPxVDuN38Dh2m1vnbJ9Qha/KvoU6ufrrq79B46D6uqvTDopNnf7pq
jvavriflM0YWxU5vc2VPVhIPa1CrehiVb2CpjDO26gZGg0P1LUs6srphmN6jiZO9YAD0IPG36eFA
GGr0/zq9tseP6YZppTJdLut7DlyrBEp4U2zydvzQGBHhEM/oXIw80xdpNbpvGiBZCIkqA9ZGN5xl
oLVnSEpj0eJBPfEL7KX9EYgjH6oJL58my5zfV/jjI3VcSTcBaLjrdzEzqH8zFf9VPM5U0yOzRV3v
z9NkLIYVVrTmRsYzTQnOcjbr+sfZre/TbBn2XDQFPt5X4GY3lZtP94kfeNgwa1tp3Q4WEPl72Ljl
NrWNiScUsWCF+Q3JqVPBnrSm8Mj9NN1/mhb7CHu4A5nmAVO45RXsj2jUeChN7KQpA4Jax5D+88D1
vZw37E28FIbRp/2qdLqR6e9ul5VLuMu1/wcDEhzxlBu9TDlnul9dlJQVUhnqJ2nJIVcLyqvLoBya
KeixSVPNzR8DualWF+lLuPABSeUXZKKox7YFTJuVTO4LrFYmN0Ztcal63Q63+tdgF5S5bu1bDMxT
pKXDuL5OVuqq2cHURjpmsaKV1QTySYuJz7KwyHL+lWojJOEhCxDpzBUng69TN9hea6l/ndn7RXIy
h34H2bahTIcvjJjDXC1gfKhZoZqFJ6fqM/1Ohq9mMtfxuozuOyjWuIelegjUP4/ZeEaYZhhkNs8A
tTx77Xf0ylCFREkZ4/bQdZUPHGQJl0CdXOWxGOuVNQ6tvZPsuqk0qH0idbCTjDvo6KlbOU2kAnte
Eu+3oLS3CQpzp8Cxt/6RVkqCTI2BWVnssRueW/3LrSnS1tLMPEiM+sJpuY2KtPWtefV3jUJQ6zl5
FCQ1i9x9htqavrnPtj00b1rmdM9xW+1LM27eyMPHWGd7X69jqr18EVPlz2BwRj/hmFITIXHFzCYw
QCeMI6ukZbQcybgo+tDvZbRMXJ59zsTSYRnNDUyAwtDv7mQUNskb8ok9AmMMLhL08sVio/COc60M
H6JcUoONuga5zchPttfmIsz1odG1jDil+TFSRhooUP7Sj84/hbxuI1L4lav964VkZCbLub56Zikx
zHtcrU39h6e6T5NtG49V7ZYbY0JXUppwkszHrLHcQ4wSzcpYmjKgpmoHt/+nNG6hWKG+AV91TtI1
zhbmiTYeMxYZvgPQXv9sD65/1q0SAUUjHoBHkASDmD5ihLz0ofp5VK3yb9Rf1gLkUZVcObO5Q/xl
AfCkM+KdTs/mDoke4z23x79KSzMeWrUtvyyThqpt1vbYli9WqW58dyx+VGCV1xrCbsviAVgeFeKd
zp70VY3dcIVtj7socBAy2R05U9xc8P9tnmHqsKtElDKCWb4tqqE/9BOG8w0CSV1Ypu91r8TnOLbD
jfTL9AQGTe7EOuLNzaK4HI4BMtQWcmvY3iJm5qTzm+/Z9n1f6adYLTROAPv5g5YctCiB3i7p29+j
PqiyF7R6k8O8jEpwYI0NS4+RFi/kMI6hOL0p9QD/n5NrD0Nhs/R8jhkASm/7VMGJJFPGR5I1KSUQ
XwMeDXmEfT2sr2SOv3ahOj66lZ/5qxp0emzo8UX6rIrSBfCXc09ebuv4hsoC5j9VxmuxzETlk8Xt
8dYf88S4QJTECJgy5K3f8bvNBJZoxpI96JDryhIz2bUBu/c0HyvUX9R51SyQln+JWGwUn3x8LG4R
mokSuJ6GGsK+WXXpa7QPfhNDhfCZ+IW/RdtIv7JLb+xQKw5+qlE7HYVEKv1U7idgMXl4H5vF31Gv
zz/YuEKgKqvi0Qh65S6IFWdNHWv+4Q/DcUzKEf1lDF4MI/V2teXU31x9XEmAEmJnXUZ1eCbVoj5r
QfzQyZ4NpA0I7arqXjS/+iFSBZDZG5b4SvZUxpTBfBMtunbRMBiU58QJ9e+6GXjbsh+9I1Lm+6uP
fWpQP6fsNKyRnEi/ZR0QflFmJltolqb3j1VnX/vMbL42LQISGdmdJyQ2EjBtFix3vbPPsYpdTOd5
9lXhuRwTNF6LGe1FSs4v+ajXG8VK7F247EdNpMUeK1VUm6tLGg/ttrOsAxzmLlx7oz9fHGREoCjC
/YNu869Nt9V3A6+ZLwlgUQSJ/XkPACb5niMllWDCTXo0ZWmN5qd0czOG1H2+/xG93KNUWF8UCKjr
IasfVCvE/3z0Ow9oBw/1a9s02YthhtUfbgCMOCi2Ok5wD9LVjFZwWS6QqbGyShRd3XuTnj0Gi9sn
kLVXt+Mnm2pNfu1K9L4/uAMKcf6YU5Hk15kAnUBVZ3nRx6QAcaJRttK8DUgzQgEOjSxP2w1lEz7E
LG5W2BZBPdYpFBgZUCZpuhUu2UqiT3d4URjvmfn3TLbhzcu1rW0HVoMYUKQh9w59cpwSICfY6+yl
aan9R1++9PlLSNSoW51c32ZYnG/bQfHhXqEv4CaW+SJ9yIrWSuM+S089uDxIC3aJVhE+an0f3sEF
q082cDMkI8rpu2XHpzYewn1jUuV7awYUJHQV31dADNMeIdsIDVhdXc9G3H8L6+QxzQLznzGO1nro
+T/9sUOfqwnN10opx61vwzQxHDNa502LR6dZ3seqjcsYpYlkFfhGc/acsH8JWtM6DJVarP0SZPR6
AD46gLZ/SjO7f4H6aWw8y4HxF8JGGUJ0QpZL+XiJrwYfLuSNPBDZgbvFjWZYCzFABq5Mg8l2toEz
8mviHX7JvHGNkjqvrSaDdAnx3T9/ateqT1nBTvbSJwer9PDKSrhB9NJ/8GaLx2lnlafQmr8HVjI9
On3JA9cdtF1I2ukiEdewmh1LnOYuVrPEDXak72NTxbNYD/qz06NSvdyPchvK7RmbrGMSPXFI4P/n
1gRz1p2zJn+QiFu/G2vqKgbZe72zZWAwreQ86Qcv0k7k1YNLpS/2k9miTjuCwKMcq3fDkTz/Sfrk
kCyj/xYyUCu8A5HOUjGmXK8W91cOi4Z81B04vVXfhX9B0NF2ZaSXiyJO8AXZeQ9/IxK0MWLNr/20
sINy+y1cWlQj02cXWpKMSbw+/jTRwn5pwkF5dab0IUfX/0GGnAapg1xHnVnCVZN6uz3kHoB/rqVq
0FjtRZRPRic7Cw9u5pQbZSQT+SEoMk91iHJSjmGDghfLJlb7YFNBNb6g+G9cDwim4G+nuNk9PhTT
UQb8RjUutzg3BDRrVOrpGnubG7TFvs2tsxRQ1VIlDeT4PHiWiqwzxvs6a0FlqI7DI9cEdk33GLX6
Ze77YiXNGW3mQ9RhMyDNdASsqYx5Dkgj0+4tG2yNX7XFStb3LHORp0nJA042xOdr87bA/9T+tD+4
nsINwjVYt85YRiV3cjDTaGpW7lhRCGpbBM+kLUMzbyQqnb1rbqvYMfeelkKWw/XvLHZbYQRjCbRP
vJLm4MADRLTcOfYndx5njL0T8z7Oy8BYFTiqAFTifSOdQcxIzW7+HmhFcbmaZo+kdtgDlb6DiZvz
FC5SwtNSS5CzWGoJ0r6eSm8t+sDg9sf9MkenVLf5YCrHYQjCguddjsnnW41yyN7xS2+bLk1cmNON
P2XVceJH/IZBfL7UqeaLNPsGLzrQUs+liyiE1+AJukya7Lqirht+lyBo9mihLx8QIgp3LEA67zzg
QNiOVPlFb1COXUdNbcEE6N4FWacMVrnpI7879LDOUH3xP5q30aLWuwPg0GCdJxUvg8mr7YMs7CL9
Dk0V/eG6rBsGLVjzA6z3sob7WMg5/cGqu24lE/plOSgDTI2txODntKz+wAEE63JOalhkVYFMDavv
g08id+XIitHlqfQwTefcrnmQ9Q3VWNzLcQrsNlY2JXsxMzf1wSU/Ah7BEDtz6h/4LxTB1lHTgKl9
dFj4yxiELh8h3yL/p4ZC+3j9EKMgW+5YWJrL15QvfJt1/aIYg/Kw/Mnvsrz+HRIV9LZFATY0r3+5
TKc0Fh08q3lKze4YQ0Tihb3I4Ikinkje4cewSqC83RXw7P+jj7cEsrlXNpHiDmsDLMshcjqDbGqp
IAoWpQEUNEMpj82Ci7w15Z8r7xzzOio4yVtTRm/BNq/Qd9d3v3de5aDR0ex8y8Rew7CSXTnM/l/g
GFnPASOCSA5/qLbN5h5l2uioV258LLqhutdDF6+C2PReg9YBKo173VH3U7DQNsxxM3Hji0BHfVtN
eMKlyUXQojIqzXnBXgQOo7dgK1CfIE5i+91YDwi2109sE7/LrqclUwFoI8iO9lBW3wb7RB2PdxsK
oMNGukq8N1eGHdtHXUndrdY5fbGH34UJbkbZm037xBwf7uBU41sjN5bcBemwQbI2/rgNcLZxKTzl
86fbWAEFzKaMaVodbEO1gHsO+j4LN1blJIdkAgvPa1xHVov1C9Jh88BDs9JB06CWhCBed1eb+gW0
Q7uLQOhfdzNqlAIFJJcOxdSv/MO1HedddA9WnIQuKMtrn0yEm3SOph/ZImAhUhaT0b1PHaBSaQGp
bp6yoHrPx7g6X+UwnBok2tL0FS09Ig6nAthBaAZwd+tuMqVUV4IY+BM8APIIPR63M+atO6BCGtXV
oQ0LUOF+jS1JpivqtkfB7jlpfPXZgbCruT3eIUtrKHmCKYaOkl8BXGTdhnW34kmtHAOKIM9Rbjr3
y/VyrOg3zjDg6LHBOwGAW+Koj2wO4Ixp/ascoMDu+lj1HqXlmJa+UmJXPUkzmFRra7aVv5VmXlfd
aTZmfsNeOLzqTdPs4qExTzqmcA+sf4P1GJLpBhqWgHGmTw4AFvVtEanDWtO0+KGJbdxWWGYOxz7q
3qXvFhwoSnef1bzNLZt3+pA8AKseT9dJ5Ae0uwTbO0EV9eNongpLCa6sMYEHSfMKMmrsz6PNfze7
pVmimbzODae8S3wtmd+oZ2pbFO541ys+uRV0dxY1I9/ZlYvm0u3QLQJNCRibHYCynncXo4paU+KX
U3NQ7Yt1/6lHumWWXFOd4OtoA8UNyMzggbLEv0Sh7V2wqNJxMKmoi8uIdKaKQlCdIIUBKexslHOr
8nMivI3CYQOESAF203uX23Vk1FRZuvJGRoeM2E+XktPKb6tV6JAhlqbMncrmYCtGszcnD0ad0yAL
SR3BNtvs2Fi2v6kXoyV/AL8zoLBw0s2WPds0Rtdn/fUBnrbdmn+o7l5++XJQE2/gZ1GOu+t7LPKC
jscr1dsozN8/ZPTZBlmX0tSyNZjc/NAtICU5QKok+TM/pXnXPieVUyC2r8PPXgISKnZ3Vde7lETn
8FhNlvJstW2y5IKyn4GiP87g+96sIo/3BcLZae65eyVqm0vMPng7pbYJDsOyF+WU/ofddKfrc1qP
8UTOwubvBicW2LtcI2zVxafeaB66lB/XkKjUHmwF23sHVawqibEqVrEOTr0OfKjlQiGrU/eUUZDY
d4OvPsHFa/Fu9bLvgxFdZAfVomFRmORFLB1cGJjBb+rQNlslCfjbnGy6uLo3HAJzru9m4DlzV++m
NjNYE4MWXwom1zNpysAffaVvK2hf8Q90G6iU2udffrmCzKOoTPt22du1h5KP9c30cBuUy2jqoJ6c
5p8ywNg4WxyPu8XdeO69dp9NAzq4/9XfByPrSQkp/GyRG8xenTiILmaf9seZDDVLQkos0ieHgv3g
Rc7S2DOwHBy+SetT3C1EGaimJmqFNsofl7ldywo8Z2PrfUHejg++DfzR1KbWWHeOUm5uA2owRGsz
ycwNVQkfJECEjjo+Qmhe6KgW6J55kgE5qLAUEMKXo3RYS6Cc8YQpzhVy2e5kr+Fp92tLZQNdYD8O
UGBR0blpdMjZ/1uoQ4aR/fuQ/rjNu00h9R2tyxBMql2Va7PgXg8aNEMXOl9A8vfJdI6xkqD5OkPV
iywzP2ux/0Na0h/qqrrTkffbSJ8c5ixt18BEJoCsXEf6MniDcmks+YKV4wJSmHaW5bsnWAT12S8p
BeszmwG2dea9+Fx5gHmwFEmGnSUjpO2ju1lXAayeOwu7kyq+N0tSAFd8ca7+M44dq9mFZZ/q+gAD
2m+vyGTNd+ZDpmPCIqOUcot73VOuM+OFwx/1Fy2yjE1fFu4Gv67+3rat/h61y+HejM1fjmvlB+ky
l/7r4BKWltvS1oJr5G1izwLnoI7lV7mC5vPfSib5lP42djYnm9s1lO4N6xRW9Mseaj0pJQIhBpbF
uYVeSN74B23SwIAUakP61XDXhvEkC8m+MNdsgJMX2TL43JTS8nvFXZlaYPK/eNTbah2gOQzZZRi9
6yl1fDS2pPd62sS6vlW9GkXjWxRlxubM0nM6GL1RrG8w9C7X+12OrcLayAA53Ab0HHOlsKwubdi9
9Bp8OykrDu3/Ie28luNGlm79RIiAN7ftPT1lbhAaaQbeezz9/6FACRzu0Y45Z98gUJlZhWazu4HK
XLkWkFfRsyr76kydttiVQnMuUqDMdlEMFIXEX3ZhqssehtccSNtSqm157rVo1UENLHFvi31oqaYA
1em3i02EqHDUAO6Rvix2xyZBhHKJwvdqwsfCM69Cm5ZGX0wHneSktPtrrlj6WR8lbevG/QhLafyq
k0X8MYVOYJ93oZ0bGWcgmm+hcJC95plmilAPZPWOb0beviK4FxZKdhFYM4FIo59m31uFef27SZd4
RBDIM2E3ZGeOWky/Ji4gtckkJo4xcip+2ebboQeOuhqkvjj2snxbJFAAGvdXwSAmbE5kFsfGGPg0
UyeeZ4lTcSiKoDz2bncrJ06xxR4hj3GmD3AjlWosr9ys9W8ju65NreXNe6M9eWxJ9w9BG/+YoyHa
mVSUJ2Iut6afmwgHCNHND2IIRcWE6VA78WeFx+DDYg/dpN3lU1agb7zsOtY56CYpWw8V6fWNsDlR
OIl+AlVYV0YRwApA4GxMSm44q2yA1FRmkqemcbQXfnHoPJDuNN7Ap05f7nVxvM3WC+eQdi6tN946
CrzoSr45uuat31P5/TUObUTGaJDIVrWTR1fh6A2fDgVx2jbpRKdFh9Y8sZyChjRK6406fYugLji6
MT1B85K2OJWq6e/822XhfSiTrDy1FKLPgzwm52bwk7MYijNh4xEFPqh/ikE7g/y5VoN7ZoGg14gT
p8sKqq3Y0LvrKcUuE8LysVPOcls1tyymx7FL4uiPCnipXbnBDyN1TDh85PyBOkl1JJGb7k01U58D
K/4hIszUPedqEn2GihwmGp6BRM6jn/iqoMVBp4s9tfr3oTwNQWG8eR3NfgvWzLI9whSq8h0ObDXc
KqDOTzZkWPs8zTvgeTFVtkDzvsqddTUMUtJBLa1N+Ma+15HSox+e5s8FguXboYmdizoUAAXm9Sqt
zNetDFDVjqfdVAiHrqDaFTY2VAU8DtNOs59ipILxzMs7BVYlKAFhS0WMmEP6CKn0mWzVoDy5jp3K
lzbUJNUViEBpp067n8At2BtNZwP8h9vIDey3QA260YOsDt95yH8LEXFyVqnXoE2AARqtvhI2cQjZ
rSZ1m57FKBhV2k+r2NzWNW11PZiqSxMEPG9k9RE5GERdfplEhHAiTJJQFn9MeObZJY6hb8aePMNa
b2D+1JX+IZ+6bvqqmQQTwFTSOv6V9iN1HVhecV/UaGl2MsQHblMhWxIE1tqLA/sLKVRI9jz3T9B6
Gy8aLukolSh105jqZ2V/bdoCBkPRxRrC1RXkaTV96X7aRKA4SJ36KuYuHa/z3HmZBCKUaWV5zPm0
0V22FjgMgdjoouIN/yls7Bgsnt7pnwPNsUA6lqE4k99HvUN2LGFw3y3riGsE0dSk3qnj1hFFsx48
/5Edi8lugz+4kf11RBLwLEbL3wHKdjzR0/w90C+BqmavVdEG93pafUpCO/sUkS8/egBmNiBss09m
1UsgcVMapKdhY1ThSmVfchNDy7/ycBRSXrOkFZysUOEZgbEXXE3KYCAZUZqP/IZLd26e/CXMLd2M
u/5XFLRE76KULnwXZdZkgQPHGT5zA7yCSX5bq9G8vwT/07yW2su7XHMRKyq05DlDmHWjJ364r50i
gYHM9U9BktkAyvG2TWE9OIgwCqc3mWK7frUtcjh58WcNzGKfRWm3b+gEf6700Vu1E3P50PtwzoTK
Z5rV8+04Fv4lU7wAyFjNG2X2wzfaFuZQqAJgDI1S/WFodWCgTeXyoDY9jNlhG6+Kqe5FtyZgah/y
3CFGp9VOYQrO/vLgWURZtX3IIt/f9p3zdjb+Olu8yxkURd1DD6p9+y/isgEUBLfhvZvoufrJ7sM1
VaEBLCPYbxkKiHUIn9GXVkkeZ5y8U+xHq2//Srvqaykhxqb6rg2uwrPvc/je0c2mjRRpgADeQtbJ
JLlY6ckk01sjzrEqW2C8d435NBeZW3bIht7UsIZG1aVxmuoFeqEdT/YId3Z6s2/1Ut3ZwOO+TKCl
unC85wBu6qtZuhS7Jrscj9zVh6IATpt1Rw3ZlIdxSC9qVhivmh3IFxjZJ4Jhjbz7kHUHeE1BB09D
ZD7pepEybS+Ch6KjSmui2CK8Xt4/pq3f3Aunru4a/vGvVZshV2X7z9BKyxe9HeyMJ4H22LcWN6LU
kS+mpo8NJXLQvmNZSkW9yWheGn54UV9uPVk+ZGWq7mqNbr7YQVKLBjBlFURW8mwqRv9YpMlKOAU1
Dm0w3wyPDKswKQ64w3L02IHr3q7Nq+JzwtbNLtvhKzhcHiVc1TiTG6nuqn5gu2W73k6j0WQ7N+D0
MUlmkqlPC5eIaM/JjZaS+y9+ERJjuxQixNN7whARaLRJt47aWEM+xwApNx3EPDd2eYahsGqwS0fG
dJN1lfGsmYp07ow4R5TCMJ7TshrvoQs8iJEUYEJ8Ogua8UlY5CR8llECBTSOS1UgS7FMPzuJtZSW
dGSJbuBODMWVaj+g3QkpOyqKYWrK24Fy8SLSFKHpmbDhAjuXJfG4o92tvACjsiFOm9iB0M6d6sWT
v7dLWMInowgKJXpkdvI0Fka1Cd9i5jlLZBqbJHrGaI+2XnSOW7WtqXhzOnp8HgEFKke1zcODLqUM
hUccnNTQnYOiq9ZBpjjvF814pscDgXFxSksynX1Ki452mJTHj+53kfNpF1gSt8dhWM1jt9PGM1wN
g7QWp26B/AUiXsfU+CV7qXVp5m+yuATsVqkw6k0lL6qsuT8LaYqxOMyR4rRsaVzTqzFciUYbYYPz
1K52UBf8bIjw6OKeMWiNFI4He4i+CqTYB+IQtZIH4ZyxZYv3l2OBny1OP7GHQxymX2cpSbGwiHMk
FVGXpOZzAJsV+CAe++UG/k/yZ1K0tauY707VXLVe0e/k2jPu6FRLST7ltzlCtSJvh+T7sF5CbKXQ
75alYDtYA7PYGGPClr5Xg5NOjmHlDFL7bHVWfB9m41E4hanps63tmNVDEY7ts+OZ0MQ4NFYJ59Al
/TaDv2DX9HJ3a1Uaz3Rzog9zIn8rSt3op2Y3oK8kE6YzI754fUDbz9rrU+tOqKy0DrCYLh8ciMLg
BxPyK56Tw7OoOuphDhGOlZM03elNBmKwfOXYImYsWMfCiIR65kX2Wgw1M+o3YeaVs1du43vX7JSH
LJDUBz2fem+sn/zOrg/Jw0TFqLc+NEcTv7MYtmM9IMRHY2hHsz8821BB++lWUEHPoQPtLwDxh8+2
D1WnphguuUjCPqw4haGBNHxeiKVzBRIgLTT5vsGynnRScdUNzXhC1iuiyZrqkWizaBuIMWGJmZ3e
1E1h2t1r3uTlVQSIeDCAAGintgwoDPSbM3ZXKJmNJ2FSBhInjuKvqoyl/QlnwXd7uKeVUIdTDxYd
d0JiiIMuK9axiYI/F5M4g+9oU+mNexUjsUbOldaGNXVfTKsJB+p71tGopB/CJMJ+TdcGEvPzhSFF
zpS8nGHMED+Z8BfSEyoAyTMOeUEzy3lUXAb10ztk8gJwjiaoM4Q2MOi7ZbKf5y5Y5yihAJvzwQAi
RdY3Si+BMirnLHdgJImntLDinKPJJPxCC9TJRnDwYoxTtoudUf7BLUM5z8Uy1y6fPwwbjSbS2Vt0
6XOjWdEx7jX1oWrowsknMLyoLeYFn67KCv42LOnbEaVGESy8otRYTsFiLmyE7qOsIIEMuA2ABQU1
WBuC4OuUQqHzItSvctUrw2Yw65SnY69gB49Hgux+WM1zkspdw4KriLTLPCfhyWrtJyUkwMc8yJ5E
BilqGxp04ijczX3Vy1jkokSMOEvNoVyz6wreAsVYTBTuJXNFGzWAN5E6MmOys7lNMWimHxJ0RK5s
2BdXsdMTZFG7SBAWdY78OLX0HjRBS6QbqKvN8+BiOwLcO4nUjkjmxFWt0R+ZN4cl3VOE/ZvNN0K2
nYo5fboavzlI+jSufvkbxWS8rPFxPPc5JpCImb6j7XKDB6S8tl/dBp1ZcfDJht8kybZug+rfVbpS
npCmgwc1Af52GxBa2doK+WkRLGzirMpIrgb9fpkuzuZ1K8hb2CqWu6ggqQhihYuJS8NO9to6zV3S
yToak1WeawjVGV5Owi/Ozvy3srM4Ww6F6/hv7g8xpVni8VolOrUTyeK0whKiBYikqVV8Efem5QbV
1NaTLHvZ8Z0ysvBODo0kzvENZD0Bt385UIb7OWNZSgIUIWaI+yK8A9mhVAEOdpniokoeBeguN/HL
WMARRR7tZjVw8Y+xrD4iRbdWWl9BGC49ThnaZxFZVOQHozF5ECOQOJ+SPi/neQiKwBMOjcxZOBGA
6mDWgbNRrNoYvrWxW0gFhFcqILB3JlyUGKo67NCRDuNuJl5QUEB4pZbsDqeheLnlCOuyb49wPgXp
hX4nkEbQsYXnxtVoNUjc8afBrvo/XNoKd++CFFcOz/N4jnRc7rhrpNBCclxysbbUVL8Uda9f9Bhh
voAiTjaNFEnhzwI//fNUxKjg7+GNroOtGC6ThyoP2tVidMJiDdjAOwvT7F2iJRmon+QofPz31kCS
0kF+7eJbcgt5nNvOZ4tNr0r6mawYoegwRevtt4Fist6eKfChYDSt1EE0chykaoCtv4FYyjCOPkn+
AVqICF0Gw+zmwy+vq3Abo0aFIxSBIEHPdKRf+IHQqh1koRVdLZn/ZJt/qFmoPAh4bq406U6mc3Mj
fOLg5N/lKUAM4IZ9CxDxntK+mD7Z3noz9Yivlr+6RotlozcJunDT2wHKFtLj5a0Qgfb0l4mzUbVX
KvwGp8U+z1jGSudtSi+JHjvTVoaDM7TFsU7Hh1aaet+06hYPZfI5TlAGDBTPuViWV1/sOiu32YiW
ZQ4RWQs3zlpDd/ya24bx2A7mEwTO1hdKrR6YmNE+dvT7f0KgalWNo/UlyZp+n1ApAXdAmAmuzkkR
u2kSRTnRI41I/RQWZMrXzIB9Er5bEpkqTEcinlbOEKbFqLsin7MZDDDgrRuc59aad6dN7/jrXIIs
RxhnaB345vB96GzlAajfRp0sHTQdIcGOPoSdNhXNJbn+y5ZV907xS+uRHNHVdpryobJgO716duDS
SZOYlzEB3QDciw75oQ+fqiC1V5ojZ1uEEcf0JKMtvJvRCa07UP3qtU+yuhporPwUWlEIUxFqtiRc
tU9aXdi7BqQqqWuGXqd1K1NBHagLDUpq3Ny3Q6hNffekdP3GRnoqhAgMeTkbIXdvFeW8X4NDegFC
r1VVlCWX071t22jhnWPF3iGkdHNSfNs4g9+L9i5Y8anLpNxAvmm9QNBRw7hsSvSGpcaGxmiDZ5GW
7GmhkP2CwgVFMHEqDmGlFuyR3GCz2MScwHK0VVHYzdpFKPq+ixT11vJLtKBlxVknu/6mQ0OSvf1P
GG2rFOqtg6RamBbIrDSEwbtYuIH1YwH+4CD457wMxWTHHy4LYd0QTMx2eoPKzgDVPKr1rSlvhD8o
XCCRvvXXB447MYzHMNkmQ4kC6wIHEeAPB0a9NRjvZiuG4jDHDI2fTdDAb7VZ6S2JHMAkvqmu3Qm+
EReApUP20IKgVBzST3HqyveLwQC6MhStREYDOlTBeArBw7j2XXmY5+kTJypAR3On+m1DTw1DYUv0
uDhHlvQkTGIq/YZfEz2ElijxQI37tvTaQUO/G4em2olho4KzLloYGMTQrpQXLXGDezFyHiFc1l8j
t2juE6V5Ko1Geg2r3jmJ9SBLga3Mh1Q/6h7GqpW/TydZ5s0n/X9Y/kuM11X154Ac2mh7cPCHxasJ
AHCr0S5/iY0uvdhRAD4MMNZLZfvfOwcaf43eZZjAiz+alLL4qLkeskYt7YTeqB7cqoEBOJOqtQ43
87ecT7ZfRM2fQel+Le20uWkNqOvBZhMe2mryzaXjG3EnzbiTTHZRcmABGkEI8JvsmS8u+HkYrlr4
KOxJfKeM029DoG96oGSfTKqLBwOM7L6A7eGLbtyLBUtJtrb6mHZH2Lr7l9CnuW26UC5rHuwnZYMG
YtE/mA6QbAeKqOfI64+1qZkH3zer1RD3bGWrBrRPI+lb8e8Unwnx32XTvUvDRr/O/+vps2IEXQNR
Xq8eFlvpR95WH6jCy2K58tfyxjhS6HGD46w/tNQaw44uL3tU9qJyuNjnMuPk7QYSrcLrNfodsKts
U3lyfh1iv9+GcaY/WxlyfrIaej8SMoz8IOl/jVV87+VO80VTdXmd8vD0QK0C5DNfkVNj6tE60hT1
TjfcZOW3uv3sge7Zhs6YXJIiCS6Q3UhbW7bU58wuqAIXhfWnt4HGKHmB7eTmTElDd8omjjW8VQHJ
xa1dx+QQXTtRZg+M6owtEdlMZChT0DKRPFFLL2Wh7ydan6U0NzhmdKx7ma4lym5LrS0fc0pZS5zw
LDFiiADsz2LeUuETnpSC3ArAw5eur721AF8IGEbCV2gz2KnPd9Sguy7NcvTCYZ47iRiB5igiGYym
Gd0LUx9U1XUgKYdinoWYCvebA7cfDz2IPNpLulLc0kxO2x9SKKlftURtt0gq+nRjDdq9OOT0bV7V
JN2XUMjNJmGPreFU8IR3CSY2bWEydYSU0Z6AumyaLhyFE9V7sSQ/ZYiH0Ifm9a5lr3K725IRr68Q
XCX3w8Tr3w1utWvJta6boE/uF8ffY4VT1gAHuoizrEWY0qa0K0rReIFkceoZMX9kE3tOJ+k5pHJS
u0/9tj1qVV/cRzZJ9xjmwUfZUp7arnROpVOp6coqHJoaqt5yt3It/zwVAbNVBMyxNclQCqRhuxFG
EVS4bmmskQLPjjG0L7UfAd9TCsO95PYTfVXOFXU059p7aOVutIlcdVC46adWjlpE2RfdYdSKzyLQ
oTgNBGNaoC/ts1fWAcJ7U1w8dMHW0HiTRMxIIyX3r7Q/SUYq70paWqeHlO5L2gZwg4bJ9x46LDjB
0+Tegg8CPVJPPMbMEQI8Z1rK+4gcTPBKAwbvW23wObD0ZmLUdq5I93avtgMnA2Zu9HCHK/Db2bUT
fHZbY9gUTt8chddQtSOfreKpiRv5vtHDz1kWBJ9R6VL2uWXTum0gxPhGyKgE586qvLuyUKOLXfb2
Rmcn/K0FaycImSRa3dgV+/R58vuxFdp4ZRMA1w2tG380ukqh96npwMIqUweybEQffLVUW7f/Ng9t
jm6n8CyOAqCV3Xzdu6u9wCZ/12c3U02ym7CLs787vcTxgQVNIZMD2hz7WE+zlqldlSiHvo+/WClM
NJ2SQ+cOOsKZMBG+FiJrNZ1BmkpnXuU7mw8OERx0WbNHCilaLTOWVaa/7xIlfy4WPhCtQpI5fhzL
Oj/CoJZt8tLNjig3QpIZReOdX6Xqfqzy8JwPbX2O5LzZ9+iCw3kICa7MX/Iih0hs20PbfcvD9IoM
yUQn+1ogruGtSiO6y1PZ+4YwnboyQcA/tzr9LWCT2ROXq1Z1lbv5UMnqHbpyw0ZSG33zwRGBAKel
gnxKIDmaSXPZFG2HW60DvzfbvNbVLjYsrDCcqneWPCJTEEllcBBXEsZBS76Dx8nXgKeBoElB1Nxc
Xled6rfZFLs2hBxVnG/CwBuRY2EIIfwAWTQ8cDwexwPwsAlMo6jud6DgKr/106jL2M0tNzykJL5r
EVgmYRITlhthqMefbC8q9iJt72vqX4GC2LAYkQDkuVicLoeP5FphWr1V7qz6sZxogAykJ7M4ML8l
pkzWQzK6B922jf0Au+rRHBvrBgC2Yg9ol5+7WnpAHcpFKtvVjx5gqLTq2u8S3NnTBqh4Vh0EEFtE
qC6y06on5KXoMInd+oEkO2wMkCZ+8ZIUWkBd+ytEBQDy7ce47NVrJ+Qn2kBZfRhWhZ/uHVlNyChA
qB6Snj/U00+6+F0OJ1HKStFfxA/88rO+xArHEgvb04sYLXYRGwXoSNoB2ktXxYU+CXYAdGkSf1xb
BW1UYmgpY3CpLO9PMRroAnuie/2xDuXh2rpp+6QZSbi3aA+HWR5na6b9Y+jNPpteqPUI5HMvxZp5
hzDYZuHHdSuDjsnBdNbU+OWYvpBJ0a+M5FPRl/Xj2L4Ohl/fotGDbFh3gwNpW3SKfRXQ3GRbHCYP
PKuyKN9s9XRWpFpw8FH8Xi3B3CxsN+ovArrUZIaJio/3dUY8fYAzCWBTNXr853x3xj8NAj9FAmLL
82S6ElV3yYwkujHHaDVkqQUT73MOMOHJoK737HXImDpjKJ9FaK9HDs0KkjK1+6hbpGKNrfinmHL7
apljexIjcQAAoxxck79q+RcP0s6pBg8GAYO7x/EdIBEcKl20CmCuGbXoRzBnrbQJpiiwjIrVW+GR
DKWFEEc3ngo9kdc2ZJB7eCHQDrJgFE6Usr+no7t+lHM9ONWWx7cqkhk6g36Xu7BhBDWAqwUYJ76p
o/geG3VV7KhudMiX/Ppez4+vwiVmGgqU1ZFBq+BUNJbH5q/eqLuLqBBDW1tuQ1vP5gJzGWXRmfZa
mrKmenOZQX6luOcsNqMHSkCbBjU0UEFW7G6S1Aey9Asbu6Bk4+Gxz1TjKiCzJJb8fSt4xniU1RSa
ueJJkkQ0+yYX1a3HJ2GQYjlaN3YFze3kd4OA55spXIXdiZb3qRA93Zas6VDUdgrH5TaOeuOqDxn3
LGEShxgN58kuBh46zjN0oHT4NuXecF4OY5vTOBZq/Tkrm6ygdZCx2ZWQdufZScQJ0zJDnDm9TCUp
v3WVFpwbyy/AgUI+3oCYQhIm9T/7afIVcFjH+/zWPqVb5WOvJ90X35468FwveuzLYdi1ig+5fN0E
59ppD3Wh6ytEziEbmg4xTTM3qbXcXRnkyuwQNuHNDHu4NSgPBWgyb4SpdgwyY1Ti95nupAdag5DY
MqryIXN1lI476tZz6USMozL/OQ7LLj2JsVWAoFonU7wYV1OXUqG3KI1UXrEbZEooutG6Xyo7h8wT
PsYwbk8OFYSvfTXxkkCXfd9no4KOHYLKkj4G93+f1E/Mj9OkhJze13Ga5PzDpB52bqQSwhpmUjLg
pSqpNzJ16yJH/0RWU9L2IZtISBi8K41L7AmnQ+PEALZNLzosNg94IoRFZbcRNrGAQYvWsTXo6i6m
/aSwKekkMWpRRKiQUKCRloM4Ewcv0ZBsNAvuGIr85lB6TwbO8HNITnFiHu4mpRfmCocIWVbJjSRe
1TrAzsX2YZW86iAWyWv6/H8uvCxieZ1NG+1lsYh1ltdalFJ0DLTx/oM96tj8j3kYHovpP6qbEyiF
Xpf5/227/fuhxmam68rmJmIb9c9B6+IHQIntKacBdjXrZbomnHWB3lr0TqK3aap9ea9J/XrWv+zo
Kdx1emVtFgFNWrlOECXmNzbT8iN7maOWxcZxhkgI8MSMwCg2GVREM7Ki7EpSBY5yGJUAjqnEUVah
UqtIydbDbTmMnTbcMmtbOFlwE6HCJ8wjWKF9WNAsssQHSB+qAM5ZLnAS8DHT/MUtVuj9nVhuMYuz
TCnfL/fhYsuSoPLv+U6Ep7myFNqOdZQC7fFDdUrUogCDPsYiYKpuLeWpJtKlrec7yXopZy3euVq1
jEVpLJiitcaVtuJCwmuVa0i/3XvJdP8w4045zbW2iX6UEvh3YRIlPXGYTHWFANNcoYNAYx4ugG7a
hiVLuU+81LsbJct/0Tt2p1T6rXOgZMFLVCLsrNEhcxReKxyLrReW+k4MUWan9tMrxkYEKyOFbMkq
s7XwdjSQAcHi4+pNS7VlJ4G7MCgnMyr8WHnKja/CNS+Gooozcs8Ro0KvHsWrihXQ7CQoP/V8umji
KfwfutbJoDWmIRq2wWU+RZ6JU5gLL+IMLsrgAhlITR4bwGRm/KH4mnminfjtoE1DY2yKFAAuRtmR
TKhe7fxt3JVe+Z+nInSeJRb4x/FyJRGjAE1ZQ/vckoT4+RIscWExtqxBRgqyXNWS612iipq1o/f+
ZRkGky0fh4hmQLW/b5XO3n8IoegYV6s5Riwh5li9FqLGgjTItLSYIpwflha2xSHiyBT9EWm2tlvs
Ocnaan6VedKOO1tJ4BAFSXMKEUI8ibN/Gv4vtg8r//el/N+9jLjy3Wi1vMD/vkyUdNxP/inmt6/G
UXO6TofhXsyaLzcvQxvA3y793vdPy318qe/j3/nE1PkK76zi6vMVURGjs1cY/uM1/fvrvr+6WEZM
raIGPYNl7cWz2D6+qvcr/Q/XT2JADx//Qe/G7y777lS8rH8el+rI75XlFmxJg/SUTwdx1hlG8nH4
TyEibsKTncTZb+cuIUvch6v9dql/MffDUssrXa722+U/zP0XV/t/X+q370sjSQ8QdEN6Pr31v321
i+N/frUSaioRnQp/+0//iz/6t+8p6n5kwP7te7Iss7wn/zT3//P9+O1Sv73aP74fy6tc3vnfLv3b
kMXx4e1eljLhJAsiD1KXBtk7ezXwAHEb2D2vja5CexRcuQLsEKM/oWPahnb7KEucrQgUtsXbtSG9
DpN3ccwrgGTFoxkgbqdlIGt+W1AMPZh61lDtoSYx5ihWVOWm0Hr5Knlpf4kyT4J+whq+2BS46zRQ
XxwEhoHPydpdOx2cwLQvYWzBfM9IHALa2Nn0J8M+9cKJVamSzHmGNwBmi/RGmaNFoJhCDoKqZJaf
lgVMqfPuoHL+sK6jjTCoxeiAur3jvVaVYq7SbmzORaf5r5SAC+rJqXkJ+8J/Ne3hO2zNaApNozSE
zIG2wzsxAgcPcyANRWKUayMZKDiDxKpe/CR3TrDK4CfY5WUxCU1BhnV6d6q7Xqmue+BDb9Z2ORWx
pD8qyORCCGMCcIWAww14mmGZ2NimK+3dz57daK8JYs7UhfKnVo68T31t2yffD9GBLzWIjFy211qf
1DvhrfK+XQeRpJyEV+2Dl56C2r3pmuAvKGoqUzk0g+J1lYBu/0Zj23fIl5RHXw5hUfeDSQsh7b5Z
ab+mNBHskxINLFfruzsLBts7RBhOQZvqZ0fO1WCrSVALQDVzWyJyiGFulfJNWEwCTOicW+dc1wii
Tuvk7cQjTKr7gKSHcyUx+eoCg0BVSu6eXYiBpCx4tsg8IHJ3Idlg7XREz+9MRwe7V8OjN5KQsfzM
fEHoTIWssUsQCGRomqSjoYkCVDQNC99298DO1Q3U8saLaSCTiUCL++aFV3I/elFKUxDBWg+PbgIK
dyuC04FeGSiUjDfvMBa7sO2DnQhOR9oHFBhadiJY13VtC4uBOnuBoTZbxWk9KGFlVpaVeBtDAbIX
wVlWOBt9kJW9+BM0klroKUneQawcq061YdtcHcRcXQObnbWGdjAlVLuMwifjz8tFt6lNLzn5hE+O
iWqLzTZzTCPpyZEMJBIns6/n11DvqdmOY/hJ66rgYERFvBVeX0ZqXoJ9/ii8UOj9oNvGvelZ3l2d
2r3JbR9uLFtxEQCXyueGZs2DrXUQ70zDTKuVW5rY91I/lM9aU1bP7ZCsvTCLHsNSetWBmp1pUxv3
ehZl67bWe5ToOmTJ27Q7RY6ZIjmWfIcLMHqsgYnvkwk8H6s5XXvB0IU7MP7wrDiG8qmN4EYa1aS8
iGGj6cg2cEvUJw0dd8ieM3pJcwuAd15J2bMhRzCGQoJwiiM6s/i+uLsi602gf9ptiEsdLiJVf9DA
+B5bE3IlYfNpMX6wZK/dFR4c3cImDlkCH1UdOSSEprkiTi3IylMcjyGyZSnhUEvnrmpb+RI4oT8p
nD2OWge1hULXRWSd1Cbg4+yaPcllJ+NowfZ/FgfhCvjqzsNaTr4NFbJkPsCkYEQ80QgL/wmINrs/
q2pe4z6j9IHo5desyb5AswRRz2CgwFNl9bb29GFHZaGga+a0HNSoqtCvnoy1W715XPLUq6iBP67X
svLmtT8av42uqLp/6Usn2ZslzGlj4OogQNWNDw2PYqsXBB/H+9DoN0Fjxod4qMq9ldXeA1t/Y61K
uX6fxfItpe9044PL3rexeSr1ijZbcBJrLarGQ2Nnp1ivrQezNKwHKQLOrI7kfYVNyXSoMPnJWVX+
ED4oirUP4Rm8JrzBfRe7RzgkJejwOJS6V+wly0tWsChIV8sw210fNtUK1FVdw7dNj8p8mmVUmfO2
jbY1zCCXZup2EWcixiZHvK3lNFq3PvkkBdBD2ul3SRrI98JCimESNPEt0HAECEfpyD0khLBLC5tu
KRHluRTxiqki3uvfU2Qhb4vsvVmjKxaAedkImzikqZPea9YLuurRnU0Z6z7V1iki4c92pD+H0CHc
irguX7oJBmrQkHaVKq98gUuPTm96gKAMYnPuZl724Chl9sC2Yz+Eknm1oTQACwCdIl+6x4kA8jG3
RnVj5bK08adq4Jj36THywGDoftBMdL8roITl1i1tc217Xne26/AUF7390NhOT7eEr27dKoi/tFL0
uS6k7sEfSt5KiEupgpbJSpEkKkapNsBIOXzTO7fZG4BlHqkB+7q8ab3R/NOWzHvke6DfSKaKYalB
Y6/q/TG2SUHodZg+CRvYrmurFrAh5twD4yhLD1pQjBd5kPQ9ZZHQ8cFyJIZ235RZtoEbMXi1qq5a
oVRXgdyprq3VaavSVjsKIYN1EQe5QiNwGYozPbOSA1npp7RooEEXttaYCn+m1m9izbB2A6pkaxqq
h8tgo/XtOSqKkJYSf0aTae1EUrqG0NY6RIWpvKA9Fm46DUINT5eMBzeW1ohEjafWnN6hEjW4bSHF
yUpqwpfBn7LUlHfVsu//Mob6m2Y26qfMc8Db1XFwgLYl3ZkAhs3+DinU/s7n+euo13WPoLqvbLI8
0tYm7PVXLSnd01BBWD+qF4h8IUOx86dA1retVIFbGMyveqvFF2MkU+l6yA5ZWZ5ee5oUt13bjZ+k
GjkHZc+dRJVWaao599YmMnrzXpzTFevcF4Zyn0m9CY6WkeeWxIS6swJRrO8X21Ba+dZTKmUjZgmH
Eo7yoVdgt1xsMOTlG9oev+QyO+UcYNaLG8d/xkGj/Gk45WrMmv9j7LyWJNW1NPxERODNbZI+y2T5
3X1DtMV7z9PPh+hd1KnpMzE3hCQESYIQktZvasKfvbOBipI9tiEip4Mj4/WushKXdxIUvtjBSTXL
vmSYdxZOpF87oiFXO7F+jbaSfWlaxd+petef9KojelA0dGdeDqG3yx4by9Cfq9YGWwX6zers5q5h
WIHoNmg6ow/hm8dNvhV7Mw8382Aq1YPUN8mtWg7GpgO6WetIbJrdWVGa+pogIPQ85bA2zdAYwCZZ
9jHoS39ngwjZDnJj3g/oSB7kKcpxKXZMXNogGTVDfVT6Oj9YZZ4+BFALEXPL/B+pb57LrGvf4qRi
LS/V+5OcpeOj3dM9ihpyOD4Yfu+8yEGD6QukomOoFP4z0sDfEwdZPSvtxjss56NdUrfRRTFq86Gx
LUabiNh9T+v+l6P31mOHJwyjSUTIK9ksv2XF3sIhbaPgZPis9eOt7/TKP4qRKdtx0oxbWn1+QTop
29tZCHA+QDLPz7G6KvLBTWsr/p5B6ZmVFeqrHaHGYQ3VpUianMX8qN0XnVI/moFWIDbVWF/GwLxO
dQBRIDVvFTONfk9G/R3ml/o2Wba/7Qn9XCMV/3mrluQDim0IaIToNAYEX6Q2hsyuKcDPtOoO1fLi
d6fN8vQyEmqjgUpVkT4pcmX+MmJjZ1ma8i13+tLFMSp9kM0oOsqGVZ6KXE12bdHGbuPRUNXW0I8z
A+kaVq3mNkpWYyU1AI4AnMaQD4XapPrCswy3oe80eGBX1antOBtYQ0gClVHy0j/ESIw9w360kD8I
EYQrm3ynoAVxr+ajh5p/bt/4GTzHlCd3ziDG0+GWoEx7/4p2NXB1hdlShLv1fRkb494JkY/3PbM6
lF7l31pqkR4xeHcuTh5HJzMI7HNZhL9NE9kYeZBuZqwragoqwu9FeRI5US42/VxjrdYG5rc41rrD
WrRWC/yu3TnxwEe2toznVM3cckr7x2zO4T35TQvU8bY3WoysArVyNWBgJ5G1R/lCOO/7pOrpHd5u
xRUPFN9t8zo9iGwitcU1UcG3mjpL7HMNUSR2EtEHMyi1HqCEpARjjCBRFvrdthz7ZhPXmn3Th13/
0ulPQxvVvyHguXyQAJOEX5TcFipcyEcQwbtOUfM96xWwUY72s0U920obtK4j4z6tx2veB87Z7+8M
iPmuHJmPue1jLkhc0HY7zOVn2Bt45XQuXZJ8KkY39adij9dpezI04AX5YJevquWge6GBzBVZZ8i6
3VAzZw5Ua9hYjCoeVEgWDzbEuk2nGONpLcun+Hs7WNZ5Gr3+QZTHevBgmFUOO4OPtNsP1jFBYfBW
7MR79ydyvSnQ2gzh+b7uXhOEQc4DSocuDsc1M/jope8SXNq98cWz8mxrB/VXAY1E4UxBrEnCRkLk
xQaAGoVF4B+KQMOUniqiXGAtsW20T4rT3pZyG1w0CbS25NH3MqoZNoba9XdWkUmP3mje806nX/IW
5V/sboC7zFmndXYeo9Jcv5HMNGQ0FQ3jaQr9R6wsspvA+ZWnUXTpIj27GYzqqkRFfZv5ioXHqQJX
XZFf5MpJ7tu8ei5MJEN6u7hOffFPZ43KbW7kyi3kV2MXSVLltn4QPXix9liUsnLp55zYRGPC/7O7
s4Bb2diZYcU947iKpD0bioohrZHDW0gsnieWxJbBG9/E/bXCtv67Utjhxsf44z7z2n/aUDP3Y9YO
tIFEfxuTGj/F0bl4RpjtytI763o8HGNmDpfcMKxD3WAgN8SsBVjEj4rUtrZ+lx6dxnmI8tz5DcSn
kw0oh34P5wJy5Y/B1phZAwN6M2ECuh0xpoPJ74AMQRNX8fT2u56Zb1KFRBdS+5usyJHK9fELUZV2
+mZ58n1NB/loOx7SUgZf2A3qvkA8x9J3u3yCu5uzqDgrTewk26yBaIw40WlydfFzj7BoWDr/TBqO
uOo+y8Put9T1u4z5p7+R8m96cg9P27iITT+E5gWfajqiqHwYeiTMp6YPXBV2yY841baxN6pffLO4
NdGZZ+6F0D2cf+8wJbb5BgwGAnZXfTMLi5m6gmVu2Y7a41hW3yGOekfGcsoxyOtN4nXhTxwu+k0X
Fv4+VEPuZ1t2T8NQfU3CChApSMsnb1Il9Kew/qWvOcGJ8Y54TeV3GLEWO3AxSIjV0VWTS/QB1GB8
01Igio5WO1/asvrZgPv5nkbdQzhZ8JjKVL2TQ+xrnDKU7jqzSZFiS37mcWN80cKwYrLtOecYH4Gr
FQTPNprEOPQpr1VgKvfA+15FruzLmsFH0mwKNZ8jitX9iiUKZcRQwzqL9mPKqFkecadKA/m50Ad7
I4dOc2kx79g2mWfgUpN7+6yGwpFjZLdF8WvYz2HaUz6HOJ2fA9bJD6heeoZm3eW+6Wxi1rL2TmYx
aKGrru/XQmPOekFrbgmLFhsTST/sx1DRgziF+3SLdG8HfE0u+68gR81vYC6WxFzyviu3JuM/68jx
YH6zqIwezeDi2ZDdDeoQbHjfcrAjpnVNS/1H33rlF1mOgp2v1sNJWFlB0jcrlMw2ehfoW/4CKzwa
6CiMrjvvFGBNcF8NEIQQ7wu+B8wK87F0XkzHLKG96+mhDG3nLXVg3NdV+J0FNN3FV6u7rWBuVNVW
KA4LGWKREirEktabN1n++ql4rcrgyUUjDYn7Ltw4weznofos0XRjvRtm03I7tUKaZpKcxlhOr2pa
Ztc4NHDbjctvogYz3Jn6HtigFaEnZntf8+FnYBx09UpVYfFyKg9B5oxPXllhXT/Llg24CqrpmH9n
oAlJlNXzfsrfRocFLscKWXez/OItVtNo6/mFfhJ7dbl9leqG6WeYRK9J/yBKPbUs72IbjWGvzcF9
ILnRnJwG1Bos2mzbpRrklFlDExqG/gNUJwNBHuko8eGSPCk5cKH5o9hUmn4Yu0i5E7lMDes9FtLH
JMAOzDFMmiLme19V/yhJQfNtMlTgZ5qinIzAc56LuLtH7Lz5BnptcCG39Lf26Fs305iGW99u4i9W
7u8FsFlV4FgpAIVw8dMs3i7kaf+zxmTQRPswN86QD19UKVQvcCe1ba7VwfdEeoMQ0H/V9FDaQUA1
T8g7ZrsqbI1NBX2SyVpmuB021k85MogPI7KwutQYT63VMKTX6m9abgAIVKtyl0oZJGf+5WbUIPoU
iVwwFrDR6xIk3zqu92UdnBUUEu4mx6lfCzO4AEkZHpiqN6+pfp/5Wfliscj5xBsGqYJSU429+8kb
n4qMu+CbSbdV/aHEdF5Oi02jSPmhs0vjgjdzBv8TCyjYKI9iozhIVdQRMlmMDbvYtaFqbv1ySPbm
hDmmqFP2NrhGGZ2v+bB+VNrrfJKgw74dD0ssGN75WIYMIHKyW59bBEdLbEDVRWcvdr4slhyteS/l
UQ4dOeCWS0b4FsYeVhkItr6JskzF0/pTSuzNcvNjPSmH55Pb2UYdpX9C4dqoVfpFcvroHjimwdpl
HO0CmBR7bRYtmPoouJ3rgtCI3ELt470h2B7rmEWQQ6yEAVhY67YrdkiyylIBQzlp2ILO6x5FymJl
d0k576m/7UUx+dYSr0jnywwdrY2JNuHPNGPRTvZi8wnd7vQwFkzgClPH8XZCFMOawvz7XBfGuc68
cHbokKDAaK0OxlzTQFy35nSP/HBPv4qqUW8gY6XPO6r/3CGOUEP5Puqi18BqABWFkfYSoh12ENk6
VdUX5jvqocyJpsMX3E64V58lMLRXqQkKNy+U6Gfyyyg0/YcBewI3eaYdzRSq5xBk3t62NPnVi6dH
yUeuSfP6l2yiu6gbvUPXpa13Xmq/hKVsFTAkAyzNJVmLb7MsCu60pKjveTbtSar8r53skRNF88Zn
qnAK7fCrKEqDsjgGOu4CtEteTL/4gV1BeBsroX5Rs7xlrfLam+1wGwqqLZS04RbPG/KgR84I+Zop
L9shwDgLITfW0isYta7SMEHc03lM5xG0ZDcTRkIVEWi9cMonSwm7g+rjEJRC3r9GM6jOHqEX9dKY
IVpA5w1NUH0p1M7a9pmuHIQT2ohk8Va28OUWXmdi7zBXlufK1Vy5roHIq/EQ3ju5V19rXz0OVo3Q
yax4mg4eXrBJ8hBWyJnSYmfPqtI6i52gnoHj1kQOxN6md7LzVBeobM2HOh1RHBRq3drrtJe0k5J9
k9QJjh08dYQX0/3kV8UuN5INLpn0V05rXOBa4pA5Z0UfJkv+Hi3u/iqKUr+rt3Fg00itWXsmhxok
K1H9IHf6lo+dercq6c1Fvp9od4Xl9NfYj13ZhFnKUk32PDBWe4g0rG8F6lhLvFepseVbfcYd6zTA
bVFrwUFkBzOMz+JQaUB5LoNduwlgELFaPMU3sqajLrzmU62ZtuBxkD+Yd687Qi0tIIwgoy1beHXU
UTReDBbQXgyFThhNZNYutBQDVAKehVUEPyf/t2Ll0q8E8qCWSVjENQ2YWM2vbrUx9C+JBRLLqIPi
Kc1jgqST6f+s+99NXaB79+8xejqlOzy9q1u5yrVTGD90nlM9MK0rXHxh6sPS04u84oCIa+bdjm4N
DEumYavVY7qVdTPcCwSq2BC0Q16plv+UCWypqNeDutpP8+MQ9bycqaWq1QYvGLFTV5LAgmZekz/7
OvhTkQrfU+teqScqoUcyS6tw6Zq+te8LI3cYPfnd90S3WEyo1deogT81tWHOENqsXtrKY8mdCoOF
kR4agf7DEPc5K0P44o1GqPHZ24sKuqeOKMNl0lm3nsfZVhsWOAEO7YSXYbpkRDGxieio5TpBprnW
WrXRdXsThUVyEDvQyce1L8EXs9AszEOkRzFeFTeax2lftA5a6nxfRbkoCmvrcbn1ImtQQ+zUZ0tw
x2usiwerIdasGzEWCh09OHuO4rgiq1p1vqsRMjiKQZA24CGtj3BAxV67/Z3qvvKilM50HVvjKU2k
7pQ5IczvpEd1DFZBzmo7nsHeeyptZAIvlXYR5WKzVhPZNIoRQKqz0l13IAmZHLRwSjZCCNdvve6W
AOdmMUQVZUITl29lSPwbqWNRtu6wAxbbTBDz7lrGoq186qPoW46up+Js5Ma+1xtWVwQUXSDUBWA9
hKh3xi/yThSJnaJcpHqoFcj3QAP5IP/8foSokqp5oG3W2uVcW5xL67J9NdPXhO7i4CXlWUMuepV0
FOWx8OdCew38N2w2cJ8AZVnc/Ym+wHQY8Gg9tLo/vOntdFiWJYGcu34YG7dZW+l3ltaCai8UfIws
/2YCRfYqB1N0dCaIgXrn7BkgyZewze1jNvbyRer8/5ViCm0f/1bPN/ybRnyrR6SmhgcG32j25DdS
jh6SGJBYc1zCM0bvJAYkZljoR99Talfs7SUL9TlnuMd8y0bLjG8Fw0lI8XNWfDqgELbMMcmKD8uQ
RZ1b19gsaEkQzhQU4P8StstouUU34ieMUJb2iUPfIvZqTplcQzk96IWv3xsEwxYF1FG/DZpaufkj
gEpWAuNwI3aqCRLgIxprB1YK6sfWaSBXJU6AmhpZFJyaxzx+ILBXPYiSuGnm7znq9mKflKYI1Tom
UnMJrsCJ/qUmhp/vOnWehNipfxKk/8ycpL0SZi2MVAIkVuyhJN7o2lseBqighd1zKWsQzI3urfFK
7c3qZ4HBRIt2fkutqmpaVhR7rfy+fNJZWpeROAhb72EpzjTtPi3V8WvJNHXrpU55mVrsr4Myusq5
cSn/6Lgms36BMTnZneK10qG0RnMfEQT+auMD2eMxbQ6Ftk/Hm8XdMOpwh2kRNouq1LhxYKhu8yhy
XnId1aOWC8Ah/FkIK+EURSxEj5bcvE/kVKPRXt5rCpGlNffvPlUxdCxiEBESDkzaaA7ukGKkWeom
BpRtbt21FaJWs9K42PSMVv/UgMGJRSX6P22tLzXEQes5xAGWhHzP+znGWNeug0r0UIEuAGEoPkuR
ojxXYT3tPGnI9iyAKKhFjOUJaEjtir1mMcR3Xee9BDF1ZfwRnxVrJ3aJ6k1V3MudldwvtRW0aTS0
ms+y5/rBrEuE3+KmsYbkaIn1hdKAGqu0cr03ZgKeNm/KWc26D+zhwoDKFblylrBeUvNOUY11vOEC
if5Pjbk8LsN2E2ZY4Y5hYbtlUKJGL2O111kABka7+oas3HRr+Jl8HHvnuR0T+VYUWbAVhq0RRA5S
e5FBfzNCXSm7ecGgeMAdZoSqWMhyeitegGnMpRtGWA+i/YsiFN/QLlWJ+6wvzV8OIiyyvEOiloPl
5c6Th2anZizNuv/XAYE31Y/rr6y//H6QFefdsS7pgLo0K846TNBzbXbFWWQ1WcVyOgtrl3CCjlnz
wACxHrOdScvbGrin7YoAJREWat0cemW663kDN1atdUd1GFSLxchwupOcX0tO08f0xu67k8wi3N5X
Uy5//qKLr7f4+Buhkm7KtOJmv+8Y+r696+gwRA09QUApNJ1o3xLbug7D4O9pbIo7yUQ1qjENrmLH
qBlXXFrDizI64V2eEnfvxvBq15F0cmQEEUON4fEwl9VE8xUnddwOBR63VOvcPqOtQOwtzZu9L6Mn
u400T75NZwpJmEcXi0EEUg5atjF85urbRC61m1pG9he2mtdhxtd/yemabnTIx1vTT4gfFwj4EEOw
WMGNyzuxkTCgXFJNox4sH46hOtqDCxO7uhszgxWVwIMiExYIRVpM57aQt6q7xsczBzISItadNG2D
oSqf1LrE5tmTixdJ1SLX1/XqLTeYCTLQbW7jJAzcoMGYIQL2BvSjpSHrI5bvNvKeLBwRTPK+jhgG
bXtdKV6lAjeFsv7hGd501RpdPtgIZeyBtNkbe9Lb29ixnmITAnE9FMUhY4lom9WxG/j5CGeSTZwq
w14OMT0XZRhPDY+pNzwneSQTk8JmtYSIG0oRWEO5qep7xvaFH1nZDvuHdhfaUrwtJY3ZphdGyyao
nP1gdd7N6OF9bjj4c8moqJ/FJgFAjF5nmt/68P62cpsOKPEYzmvJUshGiav0VvUz7zVS0gNCqz7M
Rrpgzwm2opavs7LSwXbcaDnmj74y5KcuH/Nlrw5hBxemaGD4wDmqWLE3Vj+Um1RNVNdS0uzsI1Z/
Rm/qT2otEzuifCZni92WCpQODBPVxUbUXA9cy9YqIoW0fgYk0Rp3rdp9HbXBZKkt5Cx5af5nkigU
l2KHoGunGT0t8qKqSIkyaWwg+r5AOW4OqhMWZ6ccupPZFM+a56j79fLDOBjcakSXqskBIQ7SRVdn
iy/gC+d+BvprMxTcnIyfuWIWgDcCY+MYvuTSWTRzj9Gcy9pmkW/NR7WJJEWWpaceqAPLvDgIVjIx
bEEPECftJzWq/1HmUxOJI2rcgEE5F8p4VxPRB15a7io9aBFda6OjFTGui3KwH64xZXAGTL+A+Yu1
QLY8EXHrxC0Wm6WS16g8kiUtikX9tSrzQvM4SLiGxV2WHusZpzwqRpoexQ3M6VobaJU8gL4l6Iup
6Xzb0YjIcLXKtPI6ard92BIjmMvX2y8epihbHtG6e92zlonUuhHPZc1+qteGMs+8CUzvqCPLgIcF
4Xwe8FpNEq1C5FtQReNy0QnIz9ElslOiSpN0YFi54nWzXrso89vW/nOgyIs7s9YWqU+HfMp++OPr
cUpXcfHYETJzjYfnSNfsaSdaQGOpyeR28Pq3yGqwCtUYQ7ITj4vF7uy8Pug1K8rWJ7pmJakAkLY+
cLHn83GO7WyzAspU6Ks5uBq5kAmxNjnyH2wqYnS051SqJ1cU0BM1f5J6CrQZZ5bnsWNZcMjPBn33
uSJ8T+Ock2KD82z5MZ+GSEK3DXKk4vmst+vDa74kl7ubVeauc7ydpf4YbQb7nc9Xe95E8/3Q5t/5
W/ZvZeIIsUMctmZFGStif04l9wSHZan/3cXOzfKmindSbNq5IxApS5B2RF68yH+r87cypCR4LOue
z78g9ojTLr8wpmADqzJyQdqxCjT/7fWZipdYPNhPZWtWpD4d9rey/3qq9fSfDgscq2TJxu824dxH
hjKek3+Sc76bW5DoMz/sKZhUJ2hbsGtMU5LiUJFfTiLO9H74CNwCN7f3QpFSu3I61G1yFCcvUQzd
TtpOQu5yeZ/Fayq6rvWj8KlsfZPXen8ry5WZuSGaoqi4nkaUrdn1NKJJr1mRWt74tfDTT62n+dsv
dYqKYqD/kmgNaszz13Tp/T4nxbEfCpcv8edSUeFDLZFcKwVh2U1LR96LPvbDb4lan8/KyCs7dd6P
tdMwZlDYmo3njkX0LqJMZEXq/1tPHCsOi/VkO0VqfVy61fXSl25dXN//SornEYqeXCR9oE4AeL6t
N0J8akTbbhWcf7QO8rvs+zRm0YUlBNSai+gkRD4FtjgDKN+7uBKnkbZ5WbtWca6/drfzh3p90USV
T/XWd0zsiHxHIr49ystH/tN7/OlYL5VYxZLPy8Wb2Y+xkPPTPHifXMRDULTrCVyoU7LXWWghjYv9
v4O1D8ODQAwwxIWsG3HVlh/hKq7tTIIbe3Ez1p5fZD+VqeIugl4Tg7M6COSdeGczkbSBRx91Vr8O
0qB/HQG2T64YbeEiJEH3m996Ud1z2uc+QFU1rO0PY9Dl6sVzrDtF+jPUTMQAdHmmYgAqkktjXp90
jS2v5LXmUTQaxPqSrTRlI+Kh73dE/OPlUYrCD/n3xwieT6um4bQ2pqWNvY95xenFz66tVaREmdj7
t6wo+9upErXWkU3Z6vPcXlycqNrE+T8+aFjmDOV26W61khkewgIOKF6mcHE3bpBP+dXOozvRE4kU
rhEfs3mQpjszVX77mlqe45ZVSJB55dlDUfPohaw03HaljfpOQAxGkSY0E7ry+OGTxqiYr9v6lRSf
xiGP4snt8xySK3GEDeiDH+uNESmxqQ3Q/1rW7Gv1vo1g76/faAkg8x6k4p2oKA2GssW3l3kQdGpO
PX+VE1CFxxqqE4pcYI0xSghD87GsHajkQ3kQfc5UJQxlchjku45bJlqveLMdo+VjNJkm8/zW/yKh
WocFZ5Fu2ro2tqKKUqPtjwwiH+Blo1f8fjMoW3EnxYaxENoZ1klcpXgyS1c1YpCLap79JMrKKHQ2
LLFcTWP8GcCqOXHcpweT9FJKTPyneMWTPNgpUddwIY4rD+pZvCaV0x7jliWiaRouDJRSVuVU3Dfz
73wx4h3LjajJz497vT4J3PMOkYtv+CG9AO6QdjWWEZPbYENximSW6/AESzZI2X4ZHEfbGfVYnhno
6TsawD/i4j/M6paB9YfS5VUTw+21ffe1Xc5QCVYW3sds611UrJjISNMcxeu13LJ5binatjjJpz5o
eb9F4adDComwbVAgj8hcfMTsCcsbMTD1sn2uow6NOxaxQ8yl6ORhf23S3m7341A86J3OOhAoUWj7
R6NPHwicbRS0bFLfuzGj2E2n5sFMr3noWDvxqzGSnnPEcYNc+t4vmHfTgmgs88uFrNTGMAqM+9Sj
lNdMTxL9pAeVtkxSl1nsMrIQL6J4z9fBwacyTcwWRJ0l+Wm/yP73AcZyjGgGhG/3cpx7hzrs97DI
rGW69F9HH6ZWobud1Yelo9W4jck/VRMYh7WtZqbughnqj6KIiDrfE9GnLElRKvIiJTamL1HJx8GC
8WO/19UJ8Q38fPTa2K0dxzIMFq33fcit5mZ1iqshx5+W1Y/3dQjRTIbI9Dct1t6wZpIPL+Dai4qX
chnPOJMcHelTWF40XCcNhqNokQBgRqgGqovQhHdQlGQvXj/xxIm0bdQutI+i6TVTt1QQv52w6LbN
8mpahoriyj797t/KgtaZQ7PhTdPxZXaLwZT3oLjul+6s6rs92pVXcdnibGbt54e0+bOcIs5oDbXM
ElLwVQ0yZdpZ0kQ0PzlM6CSL/R++8OK6lw/l8vaIr9ryOol/aCh1eJ6ezErfNpWUH9eVj7TT1G07
Kdnmw4BYVnHALHQ9W5r1hyb4ISkuXo+zfOs3WmtualTgjnlq8ZEAc7BPIlqh+MaL+W+tsqYmEc32
i3AP77I5Rd1TOYXmIan1vZZZjE1Fa7LqJIB40yCd3nz3qtmDpCxV1ObnmbV4I8QPY1M5EfgBjLc2
P9GwPjfRum8f09zbYk97nKpgZt79u2r14Q4ud3T++IuUuIsyQO9NPTT45753W3qbj9u8DOn23kcK
oJHOnZ6+0dOzFoTC2jwkMjIzPA4ACvCPpBcWc9AlKQZ6gx6YhBvmc3xITl7BIkHphRj5hUcdRcut
qC1acOCX3FqRbxCRn1lvyxBH/N6HTmd96yuGe9t08NXlJolbUwdhsy0yFXlrMas3WEgYy/jUwZab
XD1Sh71KAFu8rlraPBl6BBBm+fb3LCHgTfH1w5BrBL62i1vUv1hzHk3XIRDMUq9aczNMHMHmf/jn
VrXfmqlCIVeMQUWzFLeZqzoHaO/PjgJOe1jvv6MQSIrm791atoxlm/l/IY6oLmsgmVL+NNDz3iWs
s52y9F40CdEaJGeceK17t58gCR3xbwENRI8kftkcrHAXWCg9fnhrRHLZ5MYmUUvrmM4thhU5Z1fi
fnMqkC+eB7BSJR80BTLQMLLsju28vsz9DSuFTRnIjMrmTk48DpFSK1QZEax/70mXixL7lkajxPK0
E0lRKDbiqYmURizb9X7ZTWo9FG2+JQL+BZckdZnU2aGeAVeTih5QqO7hvtX/u2ZntY10qK2iVd0e
KUpxZ5aRneiP9BLg+lEkl4VK8fCX5GDX/tnQvzde0p/WuR6OBwzEdLPcfJoEjo2HKOuUoKKpTE/w
P9Odn4ybxEyB3bGkFMi/9eB5IOB5HA/G/ByR9gFEINqJ6LaWR2yBw93El1aflx/EGHBeR03mTTZv
JkTwdqGfvIoisdHLS4cbwElUz4Kr43DJyTwKHuY30mwqzCbSF3n61gU3Q3WvQgHdRtm+K/T7rtFA
tkiEVS0LbEStDK5iQnNhsOAn5VEHD47sZrDRKxqPSaBvx2Sr3UiVgncmaMJ7zTbj+3bStBM6q1d/
duIKo2w6eFL4EzCbuc2kTto6JWrAPsAkFvOtmlC7nz+jnWq4jV79yRYFwSy0iDQ39I0tvPzkHLV2
cNQ0TTqYXphCryVQkU+29tAWVcH3MiSAOmdx2nkLVaPaq1O4wSTUu07j86ThlZeB+7umCXAn2Ukt
3HgIv3XSyAkB5jn7EMriUzz+rsFNX4uuMK9GQ1uRkqqFuh2i1GyHzmsNhXUL6lamh5M2ix9o6Xs0
qREequRDxWzGG3yqLxmTh1pGXEVFBSCUZB2cgnFnR5PDhW5DZwh2U6sdJb+Kvhb626QF8gHbX3Mb
99KjEvtoxEnwZrR6m2WF9mYGXzqYQ/U8HsZBCauAOaiJrS2B/991nx6Qv4Tr3VW/NWzlJDdSGNqC
tNwC+Jy2SJr5bplE5XYa90qsTmfZjl7DdoDUlGKJhJ67vKmivN+buh7ddArO1bOnTyaZvKu5eZf5
/qYY6Rxb00bM34iag4I14jaJCg3jYj87ZZPyzPVo5wFYwdnxCD3y/uVeBwMzFVugcBK8IMPBYK3i
9wQZUWz6BGByOamda85nEKexRG27+TllMBWwbE9enPzbUEDMGZ3eegnr8tVQG/ijTZTeN/0AQjKY
7DuzHzNXD416t37gl2kUIvjxdoL94LaIq1ptkd2h5eb2PjcB59+LOj9SbRas8K0g2Yrvdqt7jpua
2uiarTPcJYHiuR5ykVt7zsqafIWdUADxUU9Sihc8roeEu0J13GHyo7p1DC0L6kILmrhQ9mqGhuSE
bUN5yJxkk9itgl9m3B7TokOCPhzird/G5taaKmimcrjBwde/Wzct3Kuzk6WA1Hi6pU7MjPnpzDm7
HT1DwYYHLbdOqh4wgoDHVw0aNmUu6t2hqzpGsGls88Fps+hCdMXbAMsFSS118BGsOmZt+8FrlAh2
xxAhh3jX9KBtl82om7jF5tcoUQ2ctsLXpkswzm4KY1Pa6Sm2YkwAfAtfVBxKgNVLwZ1d+M3DpFfN
Qx1Vu65DlE7ktGxQbtJeO6VFFd/E8yaxkMWvxuuUQ+fRnQEsrv8LbEj2ME3xscqt4TzEyu6XgaYo
gDL7FKmddkEQvzwitr8ZhjJ3oQQHGDAbfIOI3OxHmwZlI46x1b1i2EjlZNwZVXcwrbQ+VX0OqIwP
30Wk1k3hhTCFtHhntnin9sOwsRGrvHrkGk/Wt5Vl5Ojx2s85ZkEgGZI7x8grt7JR1zWm2DkqpVxv
kSCE2mik/jnQOtcvbOlHnDtnG+fREcmORm68Hwjcx0AQKjgz+djohyiKDlqew9I1WvufKA6flBwP
TWnyO1zraoJ6FloDPRYWCCwX8qYpA6TEZxF8KSuMIx58hKpQ8nObPPMJ1o0IEIYFbpWm5J+T1nez
bPpaNYq3SRLIBUGPdGmpP+lGVTzDh4WU7kBCLXiMaWv6O8vztE3Rtl87L8fNKIm/SlW0k82hRIIj
ZFkgbkP+tnNTRO03PcxDFDM8nGU82pJpEnMPM/M0lAgL00TzU5yqNTZFzmOQNvdjOzbHFpKf22Nx
cAPL7bHsCEJLkrOJiPPfmYosbdIWVCys3lkWgH6aVRPZNTCCbWLJcmOT4lAj8FnByG1+NUrqKkz4
YKcBF4s8+9DM44AaKWFCCzNFAhDE0S6hwDngXVDFw8xTb7CEjGVtW/jBxomQ/FRaC9LQ3BjBgbYb
FdFeF+i9s5lK/7FU2/HgpE21MXOwLCpeuHFmGQTFuX1Klr6AqU+Rlsf5ztg2adzgCjU8sNQ66JZ5
W+seSoU1hB40tcONqhqDa+iAz+r0f5g7s+bGkTNr/5WOvv7Qg8SSACbGviC4S9RCaqmqG4RKVYV9
S+z49d8Dqt2Lw56YvrPDhgsgSFEUkch833Oec3LMpHqJtPZdYGe7Cdi3npn+8l7J4Kv5deuAwUy1
GuzZRhtQieOVCo0w2KTFirbAqtAse3PNgp7Nf2RE9zgVO2OEoKAav08tVoFpte6GnoJpXjJkp6Xj
dxq2bw1DQJ/VxsrShf0gQvnqeZZ91JrafiBt/EevJ83WkRa5hqlv1rG1VznVhCT+NkBkJh4jf5X1
oPb29JBbrthaJJD4tL+4TFE8r3AcmcfKmA2/1R+yqmp9hkP3NuvE17ifoEF0CeK1oMk2pSqTZzkH
rDdo/1PHEDTEhFndCkl+dSbcAzJWahbmFB4d3Fi3utBqIuQhHYseu9KMrSWnLGSI87TgbLpO3Y1l
Lc7FGKoj0twfKYCI0vZH7Fe7Tmp3In+rldSfAetOhygv67UU2rBLBcVHu+3lyVk2hdU9qq6+KYPI
ODQqwtWRGhOaPv1rVYUONh5hbrqCZjvQzpWuUhrliORu7AYMhK0lSDdV7Ndk3vuZCajVLAvP51rG
kWvLt8iWX8sgzLapV4iNJ9xhaybtfpZV6du9FeHFG0bEHm29dvPRO+Sq2jWKWZnCxMdKbK+Bdb9l
shr4iTE9ZHJsScROO/LChbfREwgp2KzbW4crcV9r8rnt6/pRRhplodFYZ9hsNtpAutfcGq8p4a3c
2Sa0kxZKN1OlzYbvgToOrUz3YWFuDCqjWmgbGy8zLuXYzzcGoVCrzB71xyykzxqUxm2hCHiwZ23g
G0boXVYN0dExvoEj1u5aOwtYN+qwN1J95C7Qv2KbxdMbu0ek5WQg/LZJ3GpWTD05OHkwk3gdTOXz
UxG/BMPUr8wm0bd5EJq39kQqazMNue+mJz1qvIe5f6wsNLkNNgfEtVRtCJ1Y9zV/oXk0uy1TiqyY
WoD2JhlpZAtvsV7Rs7NJneoj9+Iydy01CqJxA17GMJ+znsD2rh/cwxJ7uUZPoPElzg6lqd9pylHr
rNaqlU1SDn+dcB/r/qi47GYC0NaiMm9sPbI3yHp8/P3Efion3pV0vbqmHLEmiB+DN1jbrOu0I+FQ
01rELijRZhlmEyNf5d4XBBJ+YxV0Ssi7X+c9+cF6zYg4lupAVgjuJjK6mB3tU5LE/MwuL6JJpnVO
Zdbx6q+JsMAIYVJZeVV/0sgLU2aAV1jWr5ml04QusltVNe6JyDuXZKu03UYNbBxyu5BT6kOF7mlT
h8jcpjA/uaPCYK2soTpOg/lsq6jnnVgjVn9Z3c1ojA/R5CCht/PmIoRUl5R5r54byf31UM98DTw3
8cfXB/sqHc6BDeQn6iE1eInmh407UqLimXY+zSdNqLM1duqC9snceFPIjMrDpBGKIt2WlUamCTEU
9dgFB0Y0fjBK+UWPr910w6jfNUmAqN+twVPx51tfT74eM8VajqaHGBQXGqDkR7PV1MG1K7q+bcZH
bjctAI46idZtqL6OsoCvPXr5nax7R1+NekgURpmc/3Ds+k8ny+ajGZXH6971aVzkZDTJ6ZZYLVoX
/dDvMDroZ6m349lZX/993dhhA0d3oHT3+7FayE9dGCS3Hhqucx3rI/jR4fn3E4a+DdeZAsD1+zHZ
bb8RlY54vEcD7+p6cDS89DsghvCMECo8d6Rib1P82Ovfj5mqxrzWINwrjCxGCabc3RC4zd31GXNp
znfMtXbXveumbQaqypNh8X11w7N03bXhFPFDr8BxGNJMDwYel3MZZOapk9P9de+6aWzYtjWug/11
Vy+S6W6ceZPL+YZRh5e2w7RAArOzux7DTdDdY2HYMYtfzuC0qSZJCQ9u+XFGLXL10FgkmH28Bmcg
wO7W1kDW9/VYVmj1usi1YFN3Pyqtc84YQp2z1/Xjxs3jhrB38mZQ5I/k62jR4/WUOIfMW3DD9vXW
QGOO/va2KZjmSpRuZ6MZaOaQf7a6nvyxGYYFIl4E+yrEc1125mUwyFtmEtD7zrI7Onl8qZKdPkjz
kjKfueizCn2iMLrD9YSBRdQhmTXCu5fzr6dAT0kDjwVvOFqHXBrxWau84igm8AdZquJzsmyqRVqq
rLykUsXudeNGrFBrZJVHKmJVSqwMKA0M971ulT6CQuupIrzFz02DGaMqzCcmc8PGFiSAXh/lA/L2
i7XeL73ZfApTWZ7KsXq/nkvE0XgO6ujjsXT4pvOxTHNUE+kt09uiTX6kEBswSKvoqAKnuafFZVzG
JMo3EUbWjOATP5mq7tLYQ3qvOSz4l73rxiuX1MygGj6OBaFlYmBl7REY5JG5y6Y1yi3e7+Th41mE
I20YoKfN9UGdWN6Hmpz331+y8wq5Qk8qDtdjpHpNx2ih+1+fcD0W9Bj8IxxcH2e4tAcKYio3193R
iqvHMcDttrzLgujM+1yL90bnJb4En3fohKVfqhZJvG6yMFNuKi6UvMRl9Phu9Wb7eD0kY0nQ+izz
3fUJwSj7294cvzIpEpfroSzxTlbFhXHdcw1HImDS+s11N5Z8WHrdb+oy2deGEifPaoazNYyQPirj
MzfH4XzdzG5CMozdiuWG+euxynP9uRTxw8cZU+nSV0Bnb9IL2CUOALqoI6JaiCD6bvanKzGlnPSv
GLPNFz4Ad61ZRXpn1TaIv0iIHTbs9lFrSZkrW8P7MtXRwZrn6gfJ1cex0OLT4CXvwcJi9phm3zrL
RtZOsKpxFd+bJn2Tui6bS1cln6dK42MLzZlveQGKo5ZrzYujdYE1+S5dXUsEkYLiMYq83uqapVaW
nWt7V/nFaNzVvQAmp2Jv71y6Lt942hd0itY9cYuKBi1G81GK8qWxvAPXZrh1Aq1eOYAd+kKcHRdA
RfveZEQ6DVC6gEM7lD8i97Hogb9YnlmBhg69vf5aNAiHQ309EZp84VffKiHjh5LxcU6NMwLPaY35
1mPp6I0ne67FJp1sSCFz4ruRmX7p00FuB5VQbigL2q+2syFVWRDiSM21HSPrxsQraqr4+9AZ+jGs
nHe3SW/m0os3xjzjoDHq7DWUO901mNsRllVSBfa9pNZf9MzRtlESO/R88/S+jbVvOB6hydQxpD8H
jWX0zrVhvJTB+GB19bMl8umpbDKNLMX6azXm+iFdQiBYT5KySYrkQTgtyDLQaExGO2OVpGnyUGAZ
Q7OtB2/ecAykBPXQZ/nHRhAcXGsjXLG4mlfX6XRmqoJ4DNqF8Tg/DRZcQ4fw13QskjsydxJmiLLY
iFY02z2Q0fibA9zD16tY3hdAMpYGsGTaVn0zp2h8aSbnnNp2+E3kyUthu8RL5fC/sJbQebDq6EbU
Y3B0epXtlTVWd6DaSzooYDiZh4YXkduFHyMA/uw52rPTV/MPAXjGWZKPiiCj7QybgHT3aTUkVfbs
1pO1nuOo2UMSECubpQGBrHWjjqAHmZqFOqEkaUWmYBT0D13ftU9tINunabGIybw/X/cyo2BJGunz
zXV3NES1qYyq2153B8LDDhkOgVXXFt1TKpcbGv7R31+tLrRtajj2w/V8ETuSiFq7gtXHj7KtNN9G
QzJurrse/tEb8jVYOy6PRopbv21PsIvYu27IGbtzrYES2nKI81s8AgDqr7uyHbDkoWlfX3eJwplv
Qyr4v76ak1vLHez62PX92ZXzOsvCOF3fezDIZN3TfP84Y8oVq3Bvokqx/KiS+8VdZhfP1722n8J1
ZKXZKpyC6L4nWe0e0UK6ypO2oOrAsesm6QOxFlOI5ENJbT3hpifXUA/vCQeGuQ9B9V7TteLo1NbD
Px2/7kY4Ue1+nm77liLB6nos7FtmKgjbt9fnD/R+0Nh7yabra+9uGmt9p0bqjo3p8IW+HrxuyJZb
9ToX9u+HKBB6dyWCer8dE+fjBa6PXh8wMcYfsqz/RCr9na6qnoWVUZp00CN510bT0+Tq8+EPxyY8
SltWtAAHllMKQ8k70UQ8xUHc4DDvvv3YZXVCUlE+RPvl9kMTqLF9ZB01q6/lOWZT9nfU86871w3w
Hx4ESULA3NTScLnuXx8ypim/iXEkGbkh76xl8/FSiIvz1WAIZ3c92MHnw5/e9NukzuY7SLfGEbca
EafsXQ8ZytiHvT0/jNF0wGJZw9kZrGcs+8yDOv1jjzi/HbO+4LGNPOs5tZNtPcvyfD1TiXwzZ+P8
sRdP9bqJZ+9jr0KJS1pVebmeSRL4Ss1qusRBZT93BgtHq/M+HsvUNyNgcTp7tnsDDqh6rnKxdaJR
PGaDWz5reLG7NGnur4+BIIVRRnb2SWVVvrVS2g2Wq84lWb+9vYoNdIqmdNF2amlDG4AGdRY667iv
LslMql0TzeYZTTsrhkRfSp+T2oOqKHx4/3z/+eplLO72Rk9dZepFuDJdgo7MqqwPXjdxCzR1+YAD
SdzaY3MyF/90OrnhcRhhd153RVkaYGUkkzUbmUdCuOAIqMaHrOiuI6SjuxSM2U6bvqhExe8h8z8f
Tlnz4EEWXOHnT4EQOtWOC+jFbWAKllpSbCoxd36RL+aWorip8ItDW4INklxq0dnvfD8OLKrs596i
phDij42yVHtF4I/Pj6zSeeyKmJrytEruXMO1wlVPQqRyDf17qmknLzDVe+4ln+orhmwiN6vJieuj
sGruCcZ6J7zkbIdGDHW4TtEIiPQ+NAPz5FV8sZdDybK5/svVE3OHESRZBTi9oCoFFxxcK21svB1p
1vPTWLYPvVeXbwm9RBwxuViZwJV8J9NaaHqivTUM5axn0wFa7NQTqkEtpjqvXh3p3efBTuapQhHD
JiZUCm/Suiw0jdAts/CjPr9kE2aXsiJ+PLO6bSfcapMz9vlhPwx7vQgdv5KJATikVFs1Elo7FEH0
XPSp2EsD+76c+pSwjHqX5V28keahqgb1BFiKe0wHtBLE6uN1r/WCl04b2zvpyOx5isFC4UbCsL3s
plrU+ZYYp8M4UYFsQ0bPIdNfg7Q3d8Wcd88GMI9NY0obbeQgLylIXYody4pZoVHvH/PYyJ6MMYx3
odNnG5k1259/+q+//89/vY//HX4vgbNOYVk0f/8f9t/LamLox0j6592/776Xd2/59+b6rN/O+qeT
nsqc//6vp5zid1U25Y/2n89a3s1vr8tP//Xdrd/atz/tQHGK2+mx+66m83cug/b6Hvg9ljP/rw/+
9P36Kk9T9f1vP79TgW6XVwvjsvj514cO3/72s9CFLh3PuX5aHx/W8kN+PWP5OP728+WtCP/1c76/
Ne3ffna8Xyzdti1gANLUXduzfv5p+H59xP3FsYXUPfLGDYv/5xH0N230t59N8YvlSp3/UCdnaWHL
n39qsI5+PASJX3qYHnRhkvbp/fyPD+BPf8jf/7A/Fd2i+iraht/Idn/+qfr4gy+/oWYIy7FsxxM2
x9/fznERLqf9v4EFWC7bONiFCglYH7b1rlWB2AGdr6mk1zbgy4gxaMDRwASq3XRhrCDJwHmswgyo
Wp9RKJy1l9a1k00qoy+FWXypDKd8mmlAvZa9YfgxgCDWwkG+FZihN6NuUW9yG5w8Fu0M9HyevtKj
qdzVUBu2WYhFl+pcvg6JRDwKezR/mHqZ+9MYILWpU4PZvZLDV2iA+pEOmO7HrqtDKpyjnero1A1c
lsfaGbgFJ/0dlzUELZeWhUtRm6pumRRruVBYuE7NNZ2F8nakL/pCq6/z25QhfnRGj+B16W0rL899
WaCb9ViywKCYqSAlXnsp6TkD96unF9q/04qJ5PTdMb1u6ynw/BTxBr/QM+k73UgB2qRCTGiOhpCL
iFSdP8TKC/Ro3SdT+aN0etLjsg3URNLhbEGm/KQ5Gxx3/T6I2txvpSgAXSP08oUDstdQ4Tmz7GgT
mcUJtD1YuZFiyb4Lh2yvAZX1PVBm37K2yr9kEGrPbhFghi6H+QTBlXhazy5uMZAO2xSExtZ1++aI
H3NfSOOTO6YIOAEw09PoGr9qgR55gZVtJ8uC3awRLOnn2hRtIRZ+EsO4mLJ3LijwFZyNYpdI7xbZ
Fz4aBYaYBrTcg59lUkVVpZoogRd6egpEtUUpcKIhO28JSBNkfxLq1jDdJ2MgU1DlBblodjZd8niA
NNwW6aNUre1jdYe822bel8ak8FZWnXkMR6YLFg3HPXkD1Qv83+rCFKqnnUNUU526komT2QYrMdeZ
nw3jsE7GWL10XdPtnHloNhZgwj0BWdnrXx8w/+1A98dx7u//esT8DxwLDan/b8Pgphne2riI/zgU
Xp/yMQqaxi/CdDhgmY4Ov5tR69dR0NR/cTxL6J5pgQcxLMP4bRTUDPsXzuSKNKTLEErR8bdhUDOc
X0zhMHhK4dg2c3bxV8ZBKGR/GgddMOb8z3GlYxi8qq3zBv84HmLnnTMtpWnZNMgzq3BmwBgYkbcE
Ab9e3ZI0oDBOsv581MYOluw0rOi19psAmqR07Gw3mo7FFF/PkfPl6Y1K3Hv48eByEJXtXY0KfIi6
1dbU15yo0xvqLn5b19Fxii/K1rQjpQDzht4qxNGV3i20SG73CBqoD0BPO9DZpXVV5xuxyMnAXn0p
tTu9I6knnXPrNrDBVwY982lPjFzzhb2PsjNdCecGbECBokijy07r0O67R1s6p6BBRqJ3TPxY+bsU
83QPrUOoVoHjvRFHsUEINzJ5JffgZXb5ieM83lkm9XIzthCCFoAbo3Kdosj06UmmR9RXLMvNoloZ
cG/1wV1ZgwHxwnobUemvDIumvDKz6XjdNH03HefQQeLQN991Y1iLvjepqralr7MiXLV2SwvFS24o
qAU7x0T7Fg99AC0gPBSFcnZj5HVHT1fdEUBBvmrswl27Cdh0EWFqNwUlhjjVWd2wqFwTZN/sO01o
/sS8jeAwO14lctSfMnHuE1M89qO70Rs62pE3b2oM4avsnZy16NbkJikEZCsaYs6xSwdFSIFhEChR
k0ghNMyPTVLcg2lnqag1lR8lQXoAzXFvlyC1WyMiB6TaJ+Bfx8y9qzx166KfIYSgbVH4sERoqb0Z
Rgqzl/ljR/tnB2SANnkt000WVeWpWDbjkF7Muac+HZqs5JFWMpn4niHIAIz0NBk6CYBOme0cTdeR
F7nxztUOoOFr+JqB9ejKhltev9X4SE9mq6fbXF/gDOjCkyjNDnZrTzs9Noq1YAkgTFNfgjWRCWjd
V9lSDFPZxUF7A6xfbIijrtY2XXUKutnnOEaEVSRyUxFBHTcLcByyiJRUVV3+fNRysKl3a2TNLM6L
NFgNcz/BM872bZx9jzxVfxL9jESycp8TLyeBLh2bFxv9XacGuSgDfX15VeXAKZAulZa2yM+el1fr
1oPxZdvvNO9RzxA4Y3hTcgdawVrVidEdgnxUG8Mrdh3fnFzANMyWr7sEpA9XLl2r1rxraOwDt/Ao
Lg07zQj7p56QjyxK6JkkD2laNlszH/vPlaF2Wd/Od5FDxuA8XkxGMGoH7Tehj88odk6RjRW0Nflo
0xjRDhHQI8UmpE72K+hDd22zcATdpj+inDNXtOZsShQNqSoguXiD69Zs8psSMjTf2WQTl626l5T+
DoNpstDwhL/0+W2TiOSw7kFiOoQGa0Q8UJm0TMSAIyskcKmFVTEQFfYhpKK5r0z9k67DVJ3Tdp+b
ATaTVGy1DmWAKk6eRk5MxsBSQdFlibhwWeW0rV0a6aP5ODdBdYqLZ2Ul0crtqwWVGKu9l8jvU08F
Q5O2cTQWaIfrDX7awmag/PEyW+W7yFk4OzZIhMoe0ITH5Y94nme6y5Pz4g8p06MxngQZOM7WGD2w
n54LwXz+IixL9zt3eCKul0V84yQPYTLeMM1ei9o3Tct5LadxZ9AIXwfDYFwU04SVNwSfsO+YNxVl
OAA+xdl0CE7KbOs1h5NQlyzS2yzXdw4uFSAZbriPoNetVZcfIrf+YdAMv/dMsNtAJNaycYM9P3k1
FTNSkMimBqZ3rxDRNnHQyK3J1YLbdW4Puls8LXJih1b1beYRdZJPwY0g+tsHqYUWc1LaVurNDB9g
lQzcGGwSpEG2ttuMZoxnVRlmFjH1+6q21p5rZjeNeHW6KDgmzUNeAhiu2sg8dGa4113lrcOEwGWm
TrJo1MnIu+TYut2ld4f0gC7tJDz3hIoLdHub8h1L7V1bCYWfHCTwhG15a06U6DOHWfscbXqpNJCv
ZbTVzeKTNjiIcUWQrCnjx2unNj4naeVuXLu5cBn8IJrk1jNABk+CuFxKNiurNqC8T+k6ylTmV5GM
aAaP6NtZZO6bZAvLTrJeToL4a5R7hBRVbu4XpN+A8Kx9lQMbcyE16crYmHbNjZdUcHeaho1bxTYZ
lB5/OUtscbIcMMj393rZq3VCNflRJsxFXdTfNN3zmwQl9WqCL0n91el9PY3WNendj5YVf2r0rgF3
6+pgwagIgwlcGYXjbimvmZuUwf9SubRL8ebfN063zUdN21gxC/wUK5dj6au+0Lw9MuW5JkO3VKjg
mcyQ+ckNahNE26hwNh4CsUjM9vYK6r5u8KOtvHRpG9KAbxRoV1pJzB8EwOd8vDUT4n/MzH2s8Gls
AgNtewgeqE8A3Y10hWl+x5uxO3FxGbdGVe4ZQfpHm2xNitp9dtACWMoBRXeh/agYHXHOAQRNSwHX
ndVHVt33SxKSA/jHdJ2vcGJJqfLMT6kdRls7wBZdWNR5Jq1rjhGqWpxPeAvBhMSz/ITWk46hF6pN
Y5B4MKS0Gm2ZYnbLaONYkmZ6Ga49erJ/KJ/PdvHQxCzSZKOCFVJf+yh7yKN/fW79r2fNf5pY/9+m
3//2rP/AGfiv1QiqBNRu/k014uati1Wc/nEW/vvTfi1IUHZwHYdJtWXRv5TLTPi3goRlM0V3dJsO
MPNt5sD/KEgYv1CiMB3PtVlCW0xvfpuJU6tY6hG2i2dQt2zXc//KRBxG7p8m4r8XJJbjfyhIBAjx
h7KZKEhkw6mRM3hBrekp1GVf0ULvQkOyVoZ/1Hd+zC0xxujTyfwoaHRFLqbdqG+jIz5usXcyI14X
Lm2tFQ0dgOPNyhhy42bMSkoEOSNNU3ySZndRkXvrCLVLa+1pNGDSCKaPYM3uB62YNhEKPRcqj+me
DTv6xiQUvpAD281qSO8p3uvcPISeSNZjRLwHHxyix+a2TRTCWxf7a5In4UpFNeRn5yah/kfpGldf
EtJP0WeECR6J6lGWbby2Rl8WNt81VZ2R+lP+hOtTpWRKVPHNMLSvwFTuwezvyfl1vNjXCt3YcEu/
zECM2+RTEP3oCFiYC/fTENkgcEZ4veK+prC8sbr+zUYS7OslN3EDe8mAatE0HgUGjaktVl7ZJE9p
7honZac6DoOJFYjCdAkmCbguMwl3ar8AWcWP0GJNnIzhhRC5u9kxB3SidvXJmaaFY5b0uzZX6guq
Qr83xompr1LOxonLBtA4/UA/CKWVrEbX2CSBihibGNpZnDcuWH9R33WSEgmf4VOeDs3RSqxtDEP9
hhVO+X1CvP+ca0b8LEtYgKLUb7Mhc9ZgMMvdXx9g/u248Kcx5l8PQ/+JQ4fN1fTvR43TW/anhbtY
Tv8YLSyue8tDv8/iXLhC2Fz4H6OFJpYxgSW95znMuw0hWZ3/OlwsY8qv9Uqh/yLsZT0tGSEEczPn
rwwPjrSWhfjvBUvbsaXhuRRMDZI7HNcyKY3+cZzQiohWSU4IX59mfsukjpmnd9D6iJAXmAjMcz6n
peYQuuNXVXSTSZaelMK6NVE/XxNdnCpXBhsjx3Jd0Hv08K+g0B0R4/aSsIUnVdEa0ox50yfAd5Jo
QHJkl5tKz79muYe9zA0+E27U7rD+zIdwfI6y3J+RaD56ygaNF4mz0qzNPBdUOGud5BExJetIxyWg
xi1QvIQgT8r0KoFmNEWv2HpwcgmBtU3E7zPwxFNptNCAwQUgTRtHiqXejxGYQWZjNLA856TPurpI
0PRRXH8hhCQ/JhL0ami52w7W2UpP9ABzufQlqTp+mNqQeOeKpYJT1wimgrc0vzhVeqg79zPcrxYC
cDfSF/nkVeFJuaRXFgPMqEbAtYyHW5lbxxIzHDk1hz6Glt4KLAsZjGbiiY6l0n/0pXMGA//FQgaS
h0sre3QpQcAoll17KciuaIrsxjSs85RrWIascq3Xattk6qAZ1r5IjIe4TNNdWVyUqficbXQGRRzj
fh4fSeSgDTVCAxT1m+WxaMZLfhRMmzepYAYsu9e5TPpNUZrHya5RYgY6DdPmi+up9yKoDkE5HeqI
4kBXZvsx6uJVVeWfc4HeEpu16SeNusUP9zQu+WSR9QUDz9cJnSKsKUnej1oHiLiLEFUHAVaHKhrw
9Qcsm4shIomt66vN1DEgY8c4sIOQOa6bdRe4qDT1Mr21y+nUVJiIpDk/iT75EaUrS7btOlRdu/JI
AVyTK4A0A86y1yE6aBGz2nGyzyzXg41PATxN914sTvSQ144ErtBLJ1sPVUZlSLM1qq2NPwU5qKYJ
ilv3g2oRfweVj0/V6PFpa76g8ryPZo96eJU/9+6pn8EBZia3Imm3mM697M7puL02IpiPXdnOh6Cl
vo8Mc6cXKCew9YsddD7vMQXVXDftERQFUnIs42hq+jvdzuC/9Q06+8BCaET5BN0K0kOPmkKakAyW
AFYPv7VR1G3sqf888107Tk7i91XwuXDflJYKiBGdxXS6yLnuZAentrv1hvJppB5NBth0H/WHprRf
jZGoDepegyhuhj6MNxNMwBUrNsoWU3rDcOJQeuop95rTi1Hh7PLa0Fm67dRDFrD2sKu67GZOY0Lx
QvxQRgBqLjHC+6wjlC8SxL7li2Bm5cXmi9ehYe9KDcZd9sWcgxzFVHWL2DvvbWNFnthWD+1TnLTB
upn7Q2Z+N2Li7lIZ01NWtyoJKOE33X1Xja+l5r2V+MJYtHg0cV17Wzb0RJx6brcmwRi7mJas5or7
RnM3ymjI8mrDg8ejHZA95DQGBjb9VJEBbMpiJxRxGmVmkENafgmz9qZ0tE9tKmHtLeDGhUcZyfck
zbNVkarVIJJxRZWVJCt7hx0Kz6BHuGk7PhlzfSZt5msbleWKWj/NkuhshmSkSLMXawJcHb+UrCDz
WSJpYeEY284tc/0Z2T4mv7zdsCJcBDYFvhbHCMnr9O7rnuS1KPthI7efs/msN5Li+1IncKtmr9XR
ynDzHmNH/BBGEX6kmTqdOeymoCJhz/YTk8WOZ6gb3Mhoo3A0yRYDnGpuAKwfPBwrc0R8jmXXJ5EE
pOdMJ1ole2NwEfk0SJO5ksige25kQk12YM08TM2uG7D99PSBsR1bBIVEet6sslha9OVLaIIXj5Ul
Q6dT+4a7i3LR0VofSYs0QtM3Upu8Xqc4YFDxp8lFvxW+0X+l5Nl026jrCXUbXzyvXlayh9FugR+S
GxE08PJGG7Fdglzf7FA/4+daAV4+TPTnVuWcp1iB4Cy3VkMihCq3Q0ENSzNHSqlu8YbuApBG7tzZ
hrd0NbKUW5041Ny9D6KYD63mJuuybYybxtY/hUvSRz1S/6hdrSNSmfBF4ewdb9fkOBpLyf2sxm/S
DN67ORG6aJUED0GL3Vey7bdlTrumOBtmpHw0EKY/j9JYg4fdaV2ESyJ8Zqj0Q2emcRgTPF2RARA/
5oH+vW24R0miOzBvPTQO7qdCjpTamtCXWRyuO+1iieazKSLunOsqj19CtzrafYAfSO8IZg3FhXjf
haD05lgoy8FWfC7j2qYfF2a4/NxXEil4XIE+Qbrd98mTDBxMQ3N4r6uEq1jZT2Oez9tqamryQL12
NUndVx4aN5tg3Hmw4KJGT2lj1b6th+NmqN8JugsSz76d2upsIeLw46kLtmY/NhSntfvENR6WlTYf
5h0uJGcF6jjzBeAgKkp4jgwwp/uYi8Y0YL5QyrZXuujfRIv0Ph0hM7sphcXB2uh9X65xcWaryYZX
aeSfRoFcF912vi0HFa2NhEqhE9zUMzF4vYSw3r7obk8zS8NB1GZ+YHrkACf4Dh2ihcN5p+zhG0VQ
grcLdWzs2aRgFu+V52762SRFQU5fxkk/aSjfVnatAwZOo2PpZJTxq07d19GprgHto3Lxg/9P0nkt
x41kQfSLEAFbAF4bph2bniKpF4REaqrgvf36PeC+MGZnR2SLjQZu5c08OSMIDzlo8SK38qCv13c6
G27U3JFS0Nk7FPXruNRkUDPnd7JcLIN+GWH1p15ShrUCV5MyoH8PX+UgP0GSFAg8M9WilqzopNu/
OGo52ub4LtiLhotob7qJjq0Rbk1roUVN4dxVDgPblKoyli1Gh8T/W6OccXCSPvFKufW3ja6MQOSW
F/SLFUmV3HSrOHqFHMMlmz8Jsr8Pm/lCEksdRZrGdEg/eFp1q/Iiiz3ZsHo0xxA964KWrBMKgUbb
WeYQaaVnhMtm0b5sfGQctE+AAO79HH2vPFQYOE61474Izbvy73+PuKP7blffLd2Ih2UcCNJ6vzHb
/XW4Pq45jXiB2DrMpaN4NxZfBtSdY5U272i73O99NrNC1s1BwiH0Qa96/zIUGfhsC0HQHL7NcoAi
X+fJq98id/lHbRgainWTIqJR7h5f7SlhWCNcV2WBvwnspwmNJZvr3Lu5r8ck5DKukZ7bUH+oB9U9
Fkvn0fTkspYoMoo1ZsjcNmnslpeTGobOut9+9/ZPyWIkZzGv9dUtW++UWNywJMb5MWVB4uUsVhTb
pinjjTONfj5gsmIf0GLmyX38cLUorrTEy9Be08ibljbytsCFcxAZdtCleIFzx/4H7WYlUTgjsYeZ
Zl5UYyquJ/ncEFpeS+t9mZ3zsnjs/gvat8QaLXXe3XE6DNy26+LMgRdFqOFXNy2hk5hXrGdTTIxV
hH55s0sGIs1oH7GQn3tj+TXnGIW66V8H9/wg5naCEZG+eBwQDiuNWiJLoKmyEEJ+/Nehm0U0Sz0u
Dd3sjandcSGdErnaAYWVTujYlINN3gcRf/Pem/DMM6eQWux5tPvYA216LKlKBesg8j70RRcZs/vk
/ed2+B46oveBW6HLTYaKKkIa7OVoEv7nemxfsoKiQGj0d7o4yY28Dxnn26rBcm/85tra5cNUqquJ
IK0hUY54kDOc560ufknEtoOjytvcoZN7e/2gzL9VnpRR1r37WvsqMlTo2SB1JZy/ymmel0G/cyCe
UJc3Nv0bUaslISs+/nJV8jS3tQh0IngBLbG4pUvHwdym/fOnLeAIwqvM5Uef4gGWzR0h119iNZ6g
HXyt9ZcHf5rnjDlghhhPrpW/9EsFT0oVQDr8f1YtbXYc1hQuTnvwOuefqof/JlsnplUs7G4M6bCe
63hMYqyc1CVrRzxv82EcC3C4xuvQ1zT02rTdDMbN84hQKdu4h9oJGAHGTqXW40KaravVfVJzo2/W
Cxfl+8Ke0OTjxXbuTycKZnZR4Pcy8ZhMD1rbnUq//t4ML2J/cNQ1VQf21PAoUWTp0uFQKmPkWm+Z
DIgUHbIigcdh2I/ZIwtcEda+cUnLVYVdvpo8pNfHeTB+t3SQlHvl+BKPKn/LMnlvrul124RzcKyW
FztzNxL6o60tPh8UeV796mVgL+m4ybs+uoHlrGAjSzUETpVcSQyPh62kLSt1k40LP38x1xzptq3e
1/UPifXYYYwtWKYm+CL1OX2WJM5bC3Nhj885wHP7jHMZck9nnOtk5D7KJzFqUj3Ua4OGRsgahdH8
biufnRzHQ7yNXpjOzotei2M1cfRpreni+pIGaI4fWp7MGDloQbLGZb6QSSJ4Y27HWVrjwXlxaUc9
9EvOelLV36sj7nqfNdjELvagNbhxdP86EEzHwsrBzaCcea4AVLB6DjYr4X5H1+W4ySLCTgmbXHHo
Z/nLDw6p+VlPtpjvjU6xsrIsRkiN/NTb2r+DnWYtBqa8S26pWPDjugMkJTNQHnb+QXAcdlPjS67Z
Zz80NQsvzIwuRYOHRK8BrIniAiDBDsfK5nbzRYVtd9Q2Bk3V6UHf0SiKmwyMANsjVu1czPn6YPiz
RUDYcI5FF/YtuWY3m78306GzmZHKQPB3ct5KQ1YkZZUgEdqLi9n8JVtxUIqnUz15x9zXEopD5X/g
5P5jhg9dp6H1j/rpQ7KYkIx2/K00xqdWjCrueEevKa5geoQlQ2c+h8rhmG+t2fNWz3mUVbTzZFkp
AYQ1YevxTKH45qsjbn40ZyMPisHFtK1GCpgHH7QJc0zD33PgaVCzTG8yPuntkhqRIj0QWb6CSu7R
r0uz4qF2SG23aUoLZZPcN90zq3ZswSaAman40JOBVDrlWdfJGxkyK5nFvZopM26qOTLfEovxGJ+V
FqZGX935RKFlIX/lhLYf3Q7tpuuToK8cEUEe+vKYC4o03aE4++RXTZh3vfVYWt2VtDLo6sHbEBd7
DEQLN90p46GmzRwaNN9/gQgR6o3nhxv2W04Np2rwbR5JTDBNr7A9FBzlBIf0ppRXKsB/C4PKL9OL
MkUgfy2qJHS94teYg3rdy6YiISnF7Gt3jodZtsxHE5eFvV6XrH8twPQKSyfiTkyrYhrg1oHrBBJV
0V0K1/1YxataTTcoaqLUcHMjap+r67KCkC9tERntfhk6eixdO4nGkYeNIvitqAeUKQkRaaR41lnd
0xT5qrV2tYs9sPQJedZbF9eYokmoKhlmIptPxB6PbtlkYQ5bACqMzyppmc+zbb/QIYoaXg5V2DYy
RytGuq1WzaG8kyB+Y/Q5di2ivo4/y2ixN3eXGk4aBOawZZ97kFSf29gPr4AOPit8qEQ5EQvSqisp
Z6yep9pZEKi3CiVXfsjfRpesz2tlp+GCj8FfYCy6yo6GgWo+VL8lgnRfsdYethPRyTFoG9PhbcPj
jiv2t8Uu9OKnC+Sr36vJc2fT3PylK6aHjrFC5BmdBDolSd4k1kPOi/Xyd8VsxaTrLGHZtyPAASYW
a7G7a+GnT0Op2ddt5heuc0vVSdhH7AHpkKgwtADrR5U+NAW38pwTZNBks2DW817XZfjDobuPifa9
0uBzVXSWyUzLXq3NKcI+15uTUVTvTWJkp0bXaRvY2shItVOCjYH9hnxX2Zgdq07BQ9hMFvdh4Zpp
4GjeP6sjl8PK4o/P4Qg8jjO1xnGsTBmv7coxflX9mZ1fR5Sqp2AknzojoC/zq5VFc2pq95uceCxz
fTd0oOtY7h+2NiAESGwFebFzc20AOHp2kcIqT534O08cXEuPp5YnPnjkcUhLE2ihXEXoTvZ9MmNM
ia3U++OyYGR1wFZjtbKF80FpHfJ2etaIoKkhUXceUhWVTPFomrSNNKQBiRlQSMEBHXPnevLMkurx
sTkUvrkcKiKdsbfflJjWf6nu2ZoJSdt9S+02Tdc8J2lITVFLO+6LG5anNdW5UEmJokyaFN3aR7ox
nABEQh/N3EnUZLrHpoIuUM71g7+QnFQ59pe6ldNJlJAmZwppghmSFidaLmsrq9ht4/Du4bDoffm8
+N55qoo0Lk2HE1a5TjGXOYgJrZWftRnZjn9k3zaca9n7gaPslQ+kJc8cWc5eiytg6ypoSebJANIX
JdUG0GP/dqLN5sdCbkNo+b8Mp01eszKPiSxFm278GoSL78lIi6DmILrI6eZwK3joN+sNXfnP2LUw
GiseypOWbafcX/uTsJK/uZEIUBpOrIT5NYj2rzKZjTbcahmoiUY99tVIT4LTPs0pDQ+1oDhEahz8
sBbTZU06KcjwDVC9esu9glw3nx/ipt2pA56bKFxcFkNYs5a/+CjfQ1dQ14nYqyegn0xO3DXEVnxr
jGgPG/AB+fVhZWkVNZ1x2Hser13lyHDOAUnYmtKusjwqpQA7Ju1HbmPWHfvhsedDFVfE6wOBv8Qu
XCPm86wf8hp51TORP5kmeJpGewopyBoBiNMzexSxf0sJFKzUuZ1nFAAfzIznt18ojW9nEC0EChJR
gR43jmfdJkZCBSWS/mXUHFtlD8nYxKT+6e1I56vo+7Pr4GVrwKUwnqsX1BF1pOAgaFzSMhlZxtju
m6tOrcVJVUusZVi7HDAm58EuwEslzO19zyExbT+HNflPtj39sEWLuY6KERNBP5AGsA4ardD13PnX
vDp/s7baJw7rxafhebM6HQxyVlOMclKrYcStxhPUbTDFKk0P6X996y2UHGHAAc42Kyiycg67NXuf
fKrdSqba3Czm+y1ru9CvrL9sCkvWiD1FaxkoKEbiNWw2apxn48NmwR9kHl4gEE/NQTmIqLM236UW
F4meeOLQpvPR1wc8Lv61sP1DZwJ7wokHTV3Ow43+CVYwXt6FsuI2YC644phB5eZWsFgGRL0Fpn4x
0mLdCsKJ3CoRMGwZWNxOqe7Kb0N72bJcgG+FpWj7+bNNU8l+tvQOhuloJ4Ybes5rGRnUpQReSiTF
JWNBekGEHDmtA6aoT2Gw82jlcJmMx0E3ujdc8O3LtoLlsnJ4ETxvDr0QaahGMx6kd8xGRz0W/ROt
s8KlLNQiPh2BhprA0HB92D3VEQV5tqh34AnmHpcXoVA8Mw4t9FwcZEbEg3LXR2dvJBM27TVauj3T
w6YFZl+6gSGmZ5q+2dYoSrCrrb1mtdk+DLX9nCy+fStaR79Luuxv0jRW1FsM3rodJ92EJUtWVmCj
tJxNsL5It0Fvpflx1iY3MLdSf9ZTfUIQYMgciBvc25p3nH5AIEbvBUgfXzUC/UG4nv+YuxBCk8QZ
437mWzsFZTaGJ8Vjr3f9Javk98bG9jT2WEs2nfG8zI4ZGIZAGal6QuCe7wuf0oQlr8CllJKnYzuf
HExvU8ccZm66A/3KZA7L6OlVbE6AOKAW19R8p1t/b2kI7rma6VinABd7r3eFkYSFrgJO545vFIgR
lWea5UB715WTfz9zuw0UPrDTMjkYyBZSMOYUy818NlfOjzQSaCyqqiq05fY6oaQ8SYkjblqb561Y
i2BKC6wBWtMesP/lL5ulPbAhmS+750u0GM2qWmsiaQG61YvlcYU2d8B91wWlzijTz03Lg0ufAnTp
OyPt+MtoNXgeixW2aHVinhd3we4qaQP/+cLNhoDgmmrx8rWUXPKmm9EH3QKfAQ+lAsqGzkWH6z3t
k3CSxnRvAmN4whWQ8Hwp9KDVtWNDHOI6ujMTPbq4rfNeuQ5/2CnqGoZNf9naEeaWlXPlmkdf0/eq
e+kyenjDEz8bzcHsq/Pc1N+iR3bVc+ea+6Z9p5k5HZELBxjLe9Qqk8WMN2cvP1+G7XEzdBXjMKJ+
EgYafk33d96kp5q7HFSYFZdsWqTgGF0SiDgv59V7aYRfnVwTOuVYqn02MN1L1Z45uuHzuSlzNe8y
RlJ7KQRPPV8SlxIuqjGHa0BBwIvMEZrk4MG+GwYKy2qP3FmR3KWq8+6AIZeuuiWt/7Xmfn2s2gXn
NUCj1DPbkC70uC8JA+c+DYLqrcunDVsb49NgjkvY6RNGpIQYd61qosCpPT3McuUI7MLvmrU6wLF9
8hlRgqn06S2x6/40OM5ntXArt+XwXlnEn4sFzjM3QHWmuRXYmvCL9wQ24kag/iD93Wu5sGdqNGTd
rrO8g1Y0/Ho4HIB/CMcmGU6WA+CJCLtJrLh611M5PWUa85xZ4dBQxUPq6wyhNS6IebVaCM8gqkbo
3z7OibA19+p3qzg3looHgnincqzzS/Iv2yt6hO5wAiTzcBWNbI6OsVQnxvs4I5B4cZV+0OS84OQq
vrreRyEc7kneycNCxDvqdTMP0rp895va3Cs09XOb4PLVNuslo3xRE5t/zzvONk5ibHbQimtv8iEZ
2TcTwsuHJTnik6B2bkOzrCc0sy0svSQApvG55HN5q+Fb3RUOUjo70Z7FAVI2CWP6AzPMNylvLAIS
EKI6nsplfe5dmUKlb4IZvKrpgumQBY9PM7fAXq/jf+72NFByRh4lf4VEAOC8PFqChhzs39gnY1os
31Mci4fRXT2eHPp7yRGKAVQHJWdN1pmtdH7svZgRX9shaKFnC7KVCyMTbr7/ekvn75pvH6kj/tXT
QHvuusBgV3jhVvEXjFPNyWf0g83tymAaqKe3TDbCuec8rfPaBa2VjKHfQAsC3vXXN1USFJV3MiTi
ZDmBCGvzRgabQRGX3Nkfe9+En3sPTl54MJAq3IbYFH9eBkp950dlVqeRru2u0hVNObHZtiz+f7XZ
59FizBj1RNnf6Y3+DdA+PU3Gf5yy2oe198KkyrIz0vnr7HeImi1Tz6S5zonDXXnY1G/MPRiwjaV9
SAQ2xMmj01vb9BTDfckDZ6g9TnN5kGv7QbHlyK5p3xxvupM1aZ+6bjyOOdX1Y0oh947MgzX5ja0W
5Ca6TboDldJqpuXJZHmwi+velGdBTtfs+onN2r90ovvzwwnU8OKb7Agi4a3frtSeesdV4WpuL7o7
cERMKIPAHdCIhETTDJvWsBy8w+y7Upbk11ZLftO54JKTL2d+Hcap7jfjqOl3vQlQ0zQhcs4ZeMEl
g++YOYCFEmfPeTmqoC6sSH9ZwIsPE0mCjyrh9Dce0Zn6B0/IfUehIzllb5rmFa+rRe21Y6lw7BGy
Cc5jE2v9Nco1ZGwz6Tkd5WpnSeBaRY1e7vrtoQGAsDdQ+0RFZR1O48r+UuH/9VTzxO05gxdptdg7
hf4wNyuHC5MOOBrradAc3/0N6ZxSsmPp4aoqBiGONX5wLcnFteQZE9gmz6hGx4zyM1un2+qdejGe
OxARTn9ZlHxcJnjTEBlGbpS5gYNETuo2JWjqdYPlinyAeS2yEXILzMWCre9ep8miHfhRhZeNLB2o
Mw2Kv6pGRl3KtK8Ya2GC+ZdyB0h0jVyvXcHQ7HqM4aRVj8RW33hAfkott+LemX6DCM3iBQQb2HlW
xJ3OmcBdrz9fKvLXLa+ueYemPseF9ZWzpb1k6s3M4HlQ/pDtnwSgNG4SK2QSztV8IfiM3Y4ZZfE2
jvKr/mpj/TnWOuw6Dt9RCmir5Zd1tZpWgAXZ6mbXFlNSMcuZZR05NGfDT2wiEZXz9gezvYg7wS0B
GzxMxX56w/igxanmPcmOjtm21mW87InlhuXNXdvU4xGQAG70mVGRMufDsEM1Ex/Rk8DDJZ8reTfq
ZCetrX2iGdElXbd8Kna3uK6NL2BPb0ux8LHK3G9R8WzQqwYeKQu/4Oc7gSLUIizy7IMRzK8rNGvM
R2T7phlAp7ZSdsAoX15dYXZBNrFRA/7QXJfmUI3udJ1+TLlbpmPZY6U+r6hT1mR+LYouRkoiCMoM
xcMIzuPgsGJmZFEPP9+vGFONj0Byph8nO276eMNXPV0Fki8yWY0HUbjN1e0e8MC0nIa8c9lb2qXe
v/TUH6SiUKd98r2wyBqZSy+VX5HFRgrmgSuQlSm1ZR2i2stPeQGHwhUq6pOLNePgaPULSc11v0oN
2EhzHv5gvDPWL0EFCgfxWnEINyTHeDmMf0w+IV0LBZ/N7ZH841NVTePRSgrAMqPm/r+44Ycv/vNl
bBiAc9Yjx3H7tGYI9FPDzYvMJCaLlprDanDcPWj+BQ7yyH8QDs6btY3jEYNVUQC892TxrHbYW7Gh
eGvJH1EOnyJv6sfCQWq1tVSd/QYZ3na2e7Pj6S/p7jsMKSeKld8f2oi/HLl0SXu2W34Rxe4kwGGm
m0n7Ty1ZRGfpt9F6Lo0gvRVmOZKBsczPHtwRNPcpykShHUxhoMzxI0Qi3srSH07GBPOUKxAzCdRF
NAkqBSaHvGx2IFNjHxKDZFkxux54KNSvvhXPLpjA2CbgI7bfFHAE01K98vavVwx7+OZnC689nWlK
L049TDqZbs09qc3+ZmsVS4HhsmA35yrEZdbadXnbeIHoaFl3gcWMxFwizPntrbFs+dCDe1isxL3m
UCBdwizIGtpABx4hDfa/E2tHVUVZk7HdTSnCLHNbRtJNH2Q2wWglsXDYS+E0Du24qECX5+nJyK2H
reRNBMj7IrDr0pmuhVbfd0h+RR4yN67MVaxEGv9x4b5CxiDllaftc2MUIGAzG47UyiLcn/NrNZvN
UyKWLph8vKll6vrcp9b6jsPhM7DxfevqDayXEEtMiSa66VAbaADhKC/pS2/FcGQbT9c6ZfVbMb9B
MfUSM99Db/rO1tB3rZVldda/qGxBD4bMUO1MltIvYihbH6WxV9ekw9vQzymr/+KJjSuPztI4u42v
Hw0T6KpyQqthWdet+Jb414A+mEabGkGkofqhhNkdZhnLFRfR6yJqBB1EJO1ge3gA2xaDBa/aaVcH
7YO3cRnkv9wdAK6u9EJ0GieNnz+3JdSF7/+UIlhiyrVQjNv1UnhMPyNr/6zwnrfOWvbN3YzHgE34
aFxkqqGHsXCOtLzAwUHeYuN4qzfKPc5qRBf2qE7dhGefCtc3T31SrFx2dnca9n2Ikzvpq7O67CfW
HsJion4B99aG5OS4PWYQzdY4nCWcHy3UTttgUUyg+jCimLladpmf/Q3/oVcVf0gkZgePZSnDKk9N
OxPx6OaPw0Q+Aph4/ANRV9J4K1ueTeO8L+bZeqwqbQ6du64XoFFG1FE3bnU0vmGt2EIoSxxkRmR8
Z8zGQBYVdUIGIgqpcDLeG1wMc1AsAQKzs0osXziTVCZOBhkqbunNZfa8J93VsW1por38vL9JCudS
brGjcj+orN0Dtv9/dpsVfNDxsRp7N8PPP21Ox0cIWw1FVgit5QLbbXPOaidcWqhP7WA8+AP3vGrj
DREcSEJiNcYhL5v2zLRz6FIbabZr6RaQSsaNmf5SOh/WKeW72bp5svYemhkMaJ8WDv3i8WLjfyhk
/71SxHQR/aQFkPIQ4pgAUnygcGZGPqn6t3DcN1WZ1mHwhplbw8Khy1Xq1GsdK/TytUjVEGtWvV0W
vX/XNEbb/5Prp732gqLeMRxyHAaVyu8dLMPxoD2NnJ7/D7v/oeQ348nB5RsVW/ldEFg7dDWTzfDY
NW55FvwyHDtd8LCM+6ypniZ+XTqJwDmSeY56WfPZsLLk2DQalh2LE4NnaKe6LdsIKQSHQQ3qCXgY
dhPX+cVRkP+1f0nHDIgZkmbApVFfft5+JhNCW/1EJ1gOV26hF2Le+xBIVfJe7V/qvRnBbrwtLnlX
0C2Hi+yz/U8PR1aAvPiRJ6HUC+O02l5o5WWFfPJTlGuZrFewY1KluVz0icEYG+mnOVphZ273M1fx
eVVva6WWG1KlGxLANZgptek+awbvaNjjOVcO9i9Puy0ZgQl/YHJKfVqMmWlXbhf9RicAek+zwnGf
3lnA5TeAYMaFeNO5ad36nntcnM1yvo4ahZdOkf2tNHl0PDO7R0Goji4GJWDMLUpPySpo3+bvzuhT
NWn9Dabv775x2pMOR+1mUJRydLT1myLvjNhCE/V5inNodcZQX40gtwhKr4SKuJ3mLiBqKJwqw7td
QuL0XMn+rBqTkO1aceX1xRvgbANT87Otuf4d3oDAqhJMYyaCAmED61DqYx1vO+SUrqz1INJiuWva
ge2Clt+zJe/xDdH+6nbF8zaspw1tIfXYt4NSxOIzyuord7zAhi8QVBpUR87eO9k50o3RY5ePWw/y
Cx/TuXzJi2sza3e+5zG5gApGTJElSiiEsTSPhlVLqAvo13A2cZMMfRm607icbGf5W7PHbz0Yt3ov
04C/VlGKKJ289lFzmu+5evaSCbNuaVyXGb5S64GB94X5wH/yBTmD3vU6BmAclKoMi0eBYiaZG1EP
DjU34HVmxyzli3J2l96WPLC+dUKTu9fodVnQGUVQuv5zbvOc1UnL9KaRHTGbHheKmEnIEk0TXtqG
bgkk9aNLUC+UQb1w1tg0M3gCA5P2aDEth7yfKvST7PeoEQmp+IEsV82Wbq6/PAq5dEk+hwbKFZvD
EpmilXey6Y510dKppadJ0Nnug6P+pASe0coXK/RNfOGG96YIzwc4GZCiSwDTY/kP8FG8TMsf+uI/
h9T8a2r6uQJ6JHtyaDk1Qwd2LNnB5vcp0NnZHkJiZ1l9IJwb2pCuADoCH2m75XjG41OxxMi/bMjC
oV3XOxYfswCHER6lxjcdDS8YGb95bG5kt9MOv2Tam9iotizqcPhvWnO1+iHDfq5r8US1vNDUQ7LY
/2pIU5g32EeN3vAHg1DIPt1BoPCojyuyD2KkKjN+kWGhDo8HU1DVLNhdJmVcdlUaGJQDIR+ZKPnG
K01eV00raXZ03hxrPiUtpGEXB1zS6k95op2tZE1DHpZJ6NEo7u4gpkS7lBtWSm8JzWpJQ391JR1y
mhN7nDUZ654n/U7qF2FbfwdXf/fK9o8ch9cGI2tj2ID0+19JwiXFD0bgEP8EfCcyqtgdaHGCCtZS
/+1hthxuuvAPOcO93mm4MRq9DZv5i51eGfX4ugI4Bv88puejqU2PhMXOZL7TF39igE/IA581v31N
TdKTGo/xI1bpMnJLPi+1R2rdHQ2dc2F/Nxe4EFecF8rNXhSrmii/+ZsCujXk1Mnt8P7GTuN0aV9k
fjTYykVlSqJ/tvCqOz0gr5ma7eMyVzGh6FeQDk8mn0qYAhUL+NTK4moHTW+eeoUzOp028MboGhWP
pEH+N+YQsZvlec35I0uq+UG3/q0rC4F4/GTbDx2Fp0Jq7B/14hfL2wtWRboeVhz9RDXdZHlaETyJ
rp1NkzrUvANnhS7k6PgaXFZLBKkQx9auiiyD4pSu1DGJaW5/mZL8RtdbEnd7GYS910IYvREjhBiB
AqJFRclCMphL3tCJWlsE5VhL2JRSbcfUqf/T7QZf+AyQsDSsYCpQksS2YA1ChMWggZjrjh+OiaQ+
+kmHO2noAcWvf3CjmtxGTs6ofSzSDmzPvit4BDSN8zEkzgAcDBgEadKy5R6FBzOaLf4GYM8jWhow
epc+DhhLY2XPgMaO4TkzCp4npVaCtScF5nTdLVnyk/DGazu40USc5bCZfKlSo4afDrk/t/o2SJcG
5mpCo0RmbGzmqgVu3brebRyTwq7YTeViWBBGPDdYbY7GMucIkhple03NjhpyDCiV00Z8ht3jYLXv
GAfqc01HhuM8UrNo4Uji7adUpBTL95Lof7R2dzyL9stORMzigzuONK9zCzyrgf+2uD7JB+vOZUKM
7RTIQ+93J9x+FwYpdjIJ7vvS/6NU80hQ4sYhg3q9/Y2eSspWkKMoy4LgSV1RnFlE81L5gHtwDbkR
OYWmYt+goacrzI8166Oek3eene3Su4EoYrtD0ECf7AiaeKjK9VeXLcih6jHBNW/SBocLoQ5ovADV
I/lt6bOLu+5oLO5pnlAqofz8WTdxsTuqiaiHc8q3eaKVxEXlie8XDwUeoaELXJuLKV+CzEzph7Rg
y1YVTWno5N4VqGk/4JVqmgswZixspbejescbBqzpmJvqLwzpLDaOg9nloY4RJFhrtvOif847/6PV
lmsOaDyWS75EvvOAkBXm/FID+B8qqlsFIbyQHwo+56dIgDgtTrrFvIdxbazNXQFvjyXC9jYVs381
MHqFW03HZZ48m5lHID5NcLuvR4ncc54Tt7qbPIdubLMIu23z7kA7WOFYKOTNnEel21eIQijwgdBJ
J/Wi04JOSxTwknUIiRdhFR5PhWZAXhXoDZWud0y0RQff1e2xskjBr2WxYykEfA9kn4PlkNURFhuX
jFDG1nTlC58z/GeX2TA+uxkWlFLiadQsOoNWevncHAtVUeWfumfxjabIWYoNkCx2dNFgJKBII6ws
VPLZ96gcGzjW1/wv3/TrELsi5b6QuLj4cNFphFoV8iW+70MxAtFPkhq32JbgqdgdPFWJGm3AucWj
aI/tuRh66NyT+Ufxe8WIj+kI21884k0/zca3Ps32Se65tSb1QV7u9wk3+09T7X2jJOc9A/SUqlZu
L+lFH5eRYi9AELS4YXZFWI14LTdtwW3OVgmJHg32sCAyPjjeyEtqCOvNQzrft2s9HtAKpmjzv8iA
bWcjb48K5AE6sn/nDFWNEDMYJ85h4ZQIpNFJ3PXN7EaGVlKLFAICM8Ktwtkoisey8f1bkl+JvPrA
XzCiOaPjHMxyuuHhP2W1s0cHXCLDVVId4cjWrKl1ugOldl1JBX0aBlzUBTJmDOaluyaWYLqX2343
SV/oLXDuqZPjkDkU1DbV/UxGwCkulJ6m0Va2zXm6GhlkrmIS+RVcYHNRG+EN1679D4ulMA6tmSEJ
qnHcZFbyKugOWIt5/aC0NDuTWbB9j8iQyOpPLH1fVDiLR1/ThsfR4ibuqaeuapZP0rJz6ON2u2yj
mrBjbyzasy+fg9sni6Di3Pq5eUiYMr1CeVeHvzUjmNjbvpbqgXzLfM23/i+mxuekNqwPKt6eKU+w
AmkNMyc/fgRr/tB2pgpL4lwdW4wIt7XmiuxYXB5MlOSbLCmS0CV3iKw1Zmae//F1XjuOA0u2/SIC
NEn3KlHelLcvRHVXF71nMkl+/V1UD24PBnPmRSipvGgyI2LvtUGAkRw4x07x0S5vBUWkGSIMnD2j
/DBFkOvGH3RO1l0sDqFrmxxg9TXU6pRC9oQ/Uke7cozZZ2rkCyEDDJRM+uewbg8EJeyQQbOpzpF/
RGn/5hKDsPdjMKXj8vv8WTPW5jSKkzLGMJgNhzkYArvbfyfKxD7o2qgHcMGmO+XQEyvnYBThwW06
49Iy37rcPkIE9FiA3V1FYbzpPBJQi9gdrlJ7TBCCf5ohkQ+5ao4LHXifsUBsIqToK1fgyogntcdw
k311DJ2CtkMLBLlnWHqaFMytoHusfVcjoJnROd5Oq4H779luOR+IEkpWlWKnqXHLjrmyZn7LPNTY
IB0kSlgzsPZIHRWGKD8taN9ovPMz3Qw6nGNIukTGfmHQn31ykUK0+neDm381aMKDMIFsoeuRv+lG
iVxc5d2Oib+eov/M9N91ExqnRHrYwJDqDvSJ13G1h5gabzQc/hsvY9uZCfmDRAt80gLj9jFibbKO
m3VVgfdI0zt20dFKi4vkzBqw91X3ZMzJtQFQvUlhHa7NXpvYYJvTLuT2Okbab1PxPngL8Ad5P9Bo
sKcXvCqM7nI1HKX/qvEDtNyKdhoQDGjlV2h8JcKMYTq59icBPNVd3acnVoOtkT73juy2sd+dPN9E
Aifghs8DsDlmVejdVVxftfHsIEgXad0+jR7SL5Fey8HxNrQnmntrESJLdrJQQcrATLLu0OlTcgwL
j/3+RFwSLUaaaapbwR4VJ0911mnqXKCIZn0xGpvWz+RkD5F0nktT84BGez+oCOKrjjV53ca9t3UL
j/NR5+TSrtKmZ+eGjnbCq3xOp+SqdHyIlcT3wyrFqtzBkKaeZeNt5u2ekRmFfFf8hHn11ftsvxEp
xisyDJewpgaFwzxrQZS1PZnZDEhxq1w6Q+8eK6d+73JKAcmY61Qk5R4DMRJZH5SBsbw5cZaV4OiN
10yHHYYmelw7cV1eMmRlxNw+UDWztV+AS3GnNLJzaovC2nrpobvoDkpPsCwc+5FAJds2NojD2s8I
ARZGo5I9pBUP2FKA2mfJeOcMm57V1jXb9Ex7CvJ/ghFuzgUM8OjRKA+eKmwaD0xxRQuNhkbiPsdc
sXRiSy8y3zQrZUatSEBQbH7fNBNpEBgF05L2i9FFKCmXjX69UMpgrV7iMAeHq9lHzj/1nJovjaHR
xh65rC2L5goD6JENjB45QT2RfSecmoS3eSnxXbY6Wv0r6Yyj3btiN5Y6lkCVHxNrwKGc/LrdajOD
b88N8IaZTeY1+SjAw8AhJ2yDbdVfwz4LP32h0gAvl1yFHSEDJcfH73Vq15q2AVFVu5ZR0SFDaoju
j/l0H1ntrmAeziqdhWvdosKRgnrfi/QnEdcBM6sXJ6dFw+7IDEyPgiJdzgGO3dL+0H40KI5WFr9Y
U5XSFcowt+oULAhjWXhb1nEp9DcNDtEKMWJ3rRwko0apzevW9N8cMb7Zudxpjnxld5MBReuPUx89
Cmf8FQsXjQbLKyl/aHhHMjW6IqYoZN+5njlUKdB22+SgM10amHn7G6JwnD2iyIQRKCmHcZ+hcjdN
jMX2k4n1c3SZ2bZ6cQrtymdDz3Aoi8oPza8fjJFNk1reYz/302tTdj0hGM1LHHLQhca92Exib+0k
JNjY4XMye+1GX+x82M+wU/R3lsGQSKBuZRh+ADid7cgjg8oT/vIyRtQ5+L8P15qPbadbz37le6dh
YFMnmykgNdB/B8vMaKMV75FPhaMEuS35oFhKYW5zDSUdLCITwURK967Ri+au9IW1KZq+3WeJLnfK
TRvMXsZr3DtglrgM9FHRk25LZvZGE9jk/tghMuGeWxm3f5qMufGUJnP1SB/n9wDKf8+SRMLaYMGx
x6NCS6QOUoMlIUm7nglQMW4nVVHZhDgH4/wUsUiooYGg6pLOMRNuMyXTN6HDCDE1XNBJO2zJ4X3Q
WvYNTCR/ud5zTMDR2zzYT01ksyUtimtUJdGuw2/5gT4aKAEuq37A4jiU4nnSuWBvXzlxM9KhFEka
EreNFWoEWnG1RqoUVoX3Vr3ag6xeUXpu03H+aFve3CqDNmBbX2JZCYemm/Fjd1zf9Ak4g48hYlvG
Dtbaci1vL4bEOHHr1hCRrG1P198ns6TynEgBqXBqs8UJjffx7zLftk9FLEiLIoUySlVMM6K/xthK
PkTS3aMWKp+yoRwvvTNH67AZ+IMibkeSOdlFszIUgjK8u319YsQmI9bK2bedeymn6kmPBrGWtssW
v9DOo30xNPY0Oh6YfT2zZfGEZn5Ihd7cQQmPlUwqkrFKVL2PUTQ/lWKsPvSM22IbGZwcplZ9lBxN
jhoaVNRM27LOWBBHaR7cOefMiOEU1gPLuk6wXmLF37p0xvskdeoH1qh3WU/hu0aLcQPKEeFHFmnv
dSTAsgKYyJqw3ZmTuCuoxtAokT8gqkHQYNbH90xOuFFblx7W3FvU51K76BGtW3/6hEMRUhnaVPJs
Sy3+s4+i1OlXDe6LQNFz1qa8Xut5nHxkbfUV+eUlL0fvTD9PPhmxvL9dUYNuMNgaE8II+yp/z7Sf
vy9Htb4Tgt5qDRibpFIHKlcW76zW/3CTyKFl73dXRVtqNcjQ+XBETCjtnPeXrBvCR6NJ7tFREIID
QKukyp2EnKjd+fu4fCQNkjF+ywHVMsW2P9TYfectOAU90h+SCMo+pax8aDVUyXSxfdQk75XeMONa
4Hkmxr+nJJ2f6lC/Vjsqy+rRG/NpX+dsdjugQD3D5h2niwoo87ZtSQ+kVMAJi4zNP0Iq/71/y2qn
fYkG0pdrzt/EidGOkKK4ZUDGIpwAy5xRtV6H+RGtdfSgYuaZTTSnVzPXP4aoYuLQMoBJLaaAPgEK
XSu5N2P1Hlr0wbSlXptMbkiGTPEFDRzhFMkZ3EoHiTSRwekS2nx7UB0jq//ttdtn/33i9nX/Xvv3
9D++dvtE/P9/0e3p//bavx/1H3/b7dv+76/7337yf3zt9qP+/bZ/P/7/fu3fX3D7jtsX/4/XcArR
OuxHf4eB1+kRz03cllPt6Bg0NLQEgF07lzFRVaU602saWBXw8uu9D/qvFhEmkuXDIsWLjOtPqTPm
Kaw2cbEfl2/5b1/z3z68fSqqMW+6oWlsbt9XG67PTXs3MtA+kSPinaZCR5UH8nmLsgTVpBm/SMOk
AbN0PxjB5QABI0zTw1Seb69hqi/Pt6feXEeHHt5GR/MRPaMeTWdPUtmPSg83tETH8+jUP6VCjmFZ
XbgFqfcbCvYUcH2M66l2qxO95RUwHlr7kfknUW21UuFMZ8agtUrokgJAIq6TCt+MjJxHbrznGm2+
PbhcoNphcCcwkDnlWjTZLJvpezc4vzuErfRP2vQyTxnhKH7yCL+6Xo9TCg+6ib9C61dT6xio5y5b
mXZsribyVgAbBJ2hZSzODoS8scWTIRFlVxvRWeWxXH45x4uQ3WQRFlB0sRNxApA/ASZF2I663QV5
R+JYaJCqDFRqmQnqGyrpDzuh52P5+KjsDlsk6BCr0YhTWleqnDegXKB5NvJk1OO4ycPwZV8XyG1C
gD30kJqdmvsLoUomHL3ku6vEZ0gXv2h+yxH7A/0kcWz6BmWSHUGkSQl64o0zHChebUtJ4cpi36f6
O7dD/ew1Orb8WGPfN39P6UBtkXRNkLU1G+7wKK0aPnnkfSO92qQCbDnLKAGR0g5c5hQZBWLDqJRW
5Ly3UNfL2kJ7w9uoc4wciXWT6SQNdsJhGaMTKZ0MCj+IZq+T3rknvvSEJq3dlFmfIqhDVzjUEbIf
Ongjo28mqSB6Bq15qqAWwcOlQ2snzoUd4IBq1d0NCuOC7sa7GNjyimiN5zknDFFaaIMYltLZpRBc
ehAofJr2B5fxNR8nkJyOtYem+gjIBEyDREIV5/F1dI0lpDj5zJsJGiESdVjKnLV934/nREcxVIUF
MmFgDVu7lF+cXEizHb7JYMCv943izSOPsPMozMrKOdizTVsuGx20zMg6w7S1tmG3AIf4Cy8mu3aq
Hd5gO0G1YHVGG2CT2pqIOg7tEGio9nG+YhMWbhLTrLSjc2IMG4vZc+DRbKNSwE/IVz/RPUFtw6SH
T44Es8lsN6fRlx9qIDigba4yN/dpKOifI9Re3ejcI4mqJQzM3l/XyUJj8cjETsuT7kcwGgv6zFHM
v377/+NWUGzcnuf9oukFA68gtHQOpiUv+sR8xnsuXJJnTZ07UtY/abJcmcL90zRIyXXs9N3oqTWE
mIXAzqGkmrCDsaHn1jdYuFlUxXFqQUIM/j6rjW/cgk4wmHFy4IQ4dDU9n5BamRxKMDGi18hDH+/G
yj+EDoTlvEMY6Od6x62v7M+UMjuLK8Nh0BM4sbDObZlzIQko95ZN7LIJaYG0Rqc/86dZ2youfzxH
9WesIw0ZXSVKdFopSKnyTSHm16hqkk2rVwRzlmgUssYKKB+C3INPxNa85i65TO/cN9p9TxXmc1qL
HA9tmeNbgx4YYtCZsGas3DNjQlZZpui96mz6gBMSJ5AObYJTCB3eJ+Laai907Uw3xKw7MmHAfFEO
j49NHJL2PVYnepsb4RUoaZx0PFuFoyA9AI6t/Sc1oycMZwYvDongt1v87bY/GY4VaDYRjcXQgtuR
4MpOBjeciEIGVqBpo5vPUiI+k/tKzB5lDW5TKTkXLISOkadZyJybo2fxo6sWpkuoRdk5LcLHvmYC
zp6R7PB6OhkA0vb0ud5V3lxzdtsElvyypxRZgU0vQeno6PJsCQwV6es0Ya5L4mRnOlzYszfJNT2D
DWkk1OokXONt79+mmmy3tMpW1riIij4RKYM0aLnLgmh5qwvZLf2t7CBkf7oti7eHrLQWNVP4d9F0
nXkAHcDS+O8rbh+59fSbVLsvUXElm0wfz+GEEVdzQQTdnvYU3OfbR7mn/DMhhs4OVfiLL8hNaAVE
5zk271Rof+iNGvf2uDfdoqSWIkYWTHAdeMAkdpJsI5zOgf2i6dOvlpy41eRCco29TZGKO8JqniIN
PJDJTRNvwcprfJ1zKHlCB+bzh3A3S5lJJIKFmNyzvZ1zOre2ePDG+HXuYiZFlt+d5fIw6RjJNR0l
6sgPgoge9BV5eKWu2KfqzyV5CmscjvNGmMpBsVY+R5b25hb9Nx2pl9ogxxEz3NHvQufkZetZDj/L
EGtnh9UbgN4WL5lLQsz0q1goIG1rOZumCVhro5VAu7oMIJgJk6O8KQuWscS6t1N3rRWmeTSXBQd+
MaVpCp+iStqtYdNrNNBp+3SmANfD4vaKla8x7MT4jpwco25Hi21Lzto6S4g3CunQplpNqkIf1ue+
GoE/Ederm7lznpaHAkkmsO4C8LApFw5kASjc/1SlQSyH22mUeJCNl1arQ3G8NoxoODcSit1C3kzC
nGFm32Rnx52zc6HV6cHJLfDy/WWAQ8f4aaDpxvzvzE4eSUgyNJyZl6ls/zSLe/T2U8iRZXrtP9+e
CMRg64Ed1Z5p6TXtWH7c1odX4D/VGVAHh3g9l0FuncbdOZms9ry45M/EVFtH24HmsrzPpOpNtPV1
PFVJDXYX+5ruhEAUsvrQ0D2dY+J2C0OD7Pd7xj5+Gny9PrdIWphbGYGW0Liql+tKGeLZ6CCUCD85
5S7aTYqGqWDI1qITO6fLry5M7gCDMp+bGc52ZUcoe9hh6PNy9NO02YAemlf+ND6mcyQ2plXB1uOP
Xxq4fZWcb09uD7LL+mDSNCyh2OD2RZs8DHkHC2P03XUKrPrv3XlgGtLooOhMN2O11t5i7uyY3vf8
lUR8L+8r9rHlbhVNR42jfVu8JqUVZ0uryrPI3A6dW46piJD6xJvNHRrI5hCBI3d8Dnnr+HNAI2qT
m1N8bFJLnqvlgXS9E3ZvfU/Y8+KNIp16YPOCfea7bdd5gfiO/heyD/JJN34qvmLpE8Vd1LS3+jpA
p6qo9lFgRk8D1Oq1T55aN87+YUSTfx5H2DAGUgRG8mOQzSo7yvickUcNm47qjQINvysKNGF/xkm+
tTX9j2OKHToE6lmbux9bZ3XPNP7cDf3FHNmnQHYJ6gXClBeQr1DqkRQAz6q6E45W7+Kk/47ZjlgV
sz3Pi9Z/9/9kIOMyzGGZ6GHxWJgjDTObfyRdqspG39Wz9lrwC8//HnxYDmeTvecOkv6jlQwQIVKU
jVWYsVHoZbXRwtw5FK7ATV9f6oRE7EzSKcbji4kA4EyqvXSjxqYtbI5jZ4tNMavHtkjQw9XeOe7F
/aRzWWrkWTbdLushjCOWZXLnkI/aRHtWZp1oFjZVQ/GaIlFd5xBOKBpY8G9nd+J6bFMwRu8R1J4B
0DCJz79rHU8xhA/PDgXDPvFlK0IzzAi+kC+7g5/MQYSydo3QgQ25HR6YUxggDf3v2w91lrvK7aPb
yv7vtdtT06SUyFzn79eOyzV2+4p/3/A/vr9eTs9qa8ZpUPpG/l4qp9o1cTVtNT0x3ptSfyP5uXjw
hrx5mGvn9fay6IW+rQVoiNvTycsfcCNWCKyy+r7os+/by0s66rZlL7cD39GSlsi7R1ChukZOp67o
2jEKWxgS7cIionT5xL/P9t5pjDpxuX0pjAtqHjZ5ZHkY8ee/r3K6NDvWwr0mU2USbgihq9daGvDL
U2PssV95DoHQaWhcGzD/V8P7+wT8iHm9vXx70LBQkf+JitqfdszUUhZwH21waV1NOf3XA3k5JBLG
aGywec7t0F9vX3B7oDNjXTtgkkGTghEpe6w5MWFLu2hwnSseh5fWG97TSDE/+RowgB2TrDxpwN8D
OzNffB0HiN6KS2FT7eAgff1Xw9+aD+j52NL2IDYdSrdVQ5rmsUwwaCSgD83e7U6Y9JnRFgDq+uXH
Y75pj9JAF/v3I0sihJwzBsrLZ13mQdB/tmX+GNlIJCEu+4HX6ePx9qBYxIgFBJrpN75/XJQI1Mn6
rsfSxEyc3dWM+CwqkzMiShBzVtzRHbo9Zib62j52m2Od9JsMoN++XZ7dXvJKxl0SpbbWO3YQW5/W
IOqj6Q71EXYYhazfPvjKfGEDfY4NBLhFU+BEWz66PbRWlx2JL1L1fKglLeGS3MRALvpTr1A+Zit6
lKhNWD4ic3SJVRlmALnD69DZf6gaYwzG5Z/RoGidVTywPxXymNEG3ySm+X57ifaUh4Ocg1OgotiR
xVUdR1m4AfAhuCvLU5d9NULYAuQPLh6LfHGaT+GY6PuoH3f21GOzRRjcybolwPCqENsBUVgCMFhU
wErFDs/ZmldHbg747TkQbVUskRV28B+bOHMDjZ6J+Wac5vJoyqacUY7QBIsq+0KWDlMkcCubNGmW
i0rnDJEJcPAfKkBETm5MfTBMS8LC4sCzyrI+JtDwTdMaN0XZMFVf3o+/7wAJFD3gU+KK8y3Dr5eh
hnJ0e3C1cNxB+MHhiP+sSBGK4qt8uR2A28OUoXrOCv01tOODDQcYGTKx6GSpceLtu9m+OGOe7pG0
ZhVP5UPOJhCRqPUWjcMrKFRSJJc3hg0/WVvLAzTPcWVXuYdc2iB0QrN3E/T+0MMEOmZYQjiFbWtX
dSG3domjf3lP/nXGGpkDHs+Mt9Dxf/KKrqLw0WS3QCiOHvuOkaw68sfDbyMrnm+/mgm0OGTa7u/f
sTT+9DbvSOf0B7kvkGH9j15Z19PQpnsOOMqo4pP+3ZvjvIjpJRgJ29o6mnaeq0RuU/idhTAOmUdz
hu0ocK04eWMSXx1vL/XLR6CCa816Jg9hXoeZ/QExBe0gmPWYxBj5ersXSNwt+O+Wf9RPAX8wwCFD
PAuBaujR2oc2SmXHYCTxIE2qqBbrcDTK64Sv/moZPc7puXA3ZpsgvWvsC0CUBKkUflHtu7fovycW
ylU7JT2E2fHegpj8Q+2Jx6c/EzsXvad6/xLGvvuFGf9PNvQZLRI24hg5WTnMCUTXDCcw7amhNDRB
0zhdy2qzFFZl4ntnvUnNKwnJYNeXkoLrauO7QMuI2/ivh6GffuVMwiElQUFVnQdObIqgD2j2F7m5
z54NYyScxvgU67zlIg8/FP2LVaITcjbrH50vnQN6xh0JRMm+LiO4Y0OvKHG5vR4jdjIrgkKxreWL
dlrDWCN/aJwwkgmXRsUz7luH63sG1EHCPJNEfcVdcgXQZq3YWO8NE3c/PemvSmICdqfFNj+C95ih
aIZFjwWkmhrsPe2S64tTK0/kLlKFOkxhe19zCLYSx8za1QHt+BFZQc7sH83MBI6XaCff9ku8AgCW
KmvArpz1YD+g3bG/PLZALQ5U/nzvsmAsPt2w5oeE+SXtckLLEcZeW9cLHFszr3Hmyiv3jK0SJN23
gwQGhzjiqQbJR0ej9lbwKSymDzO2TxTk3k9eoJUZit9dNEDpSS3q0ZrlqxgS/nZA20hXM1qANvh+
67MYEGiypR1LhrKC/F9LG1BphN+CkfgGSZCDsaQ7aVbn7dBixscxe1cFesww1uHy9SPb/q7+irxx
x0T0odchA7F5ekNDOO4mAfqjHP2Re+4FnHXK9Fje6d4vLFpWjt8fCD6YFzpnQQLNfKUKfSPx9QUG
TaqG0dJOJZ/UMwi5rabccLXgcgOPV3eQUWJLBb1o3wmsZTgyQ/O30XCvHUwt+cysQbqhYi3dqo4r
azTqu9bWd9R1d5pnrRF8LM2RkdNzin+UaIN6aD4B5nFHZN6p5ngr9F6gWK2js7dwlxyMxqYbH0ox
H+uo9JEFpS2JsRoK+JbuRpKe6DpyL43lI67LhNE/APUSN7GQ1hF/07TNwaoVGgWbWHIJUmRns7LO
dTciayr8V7c11EnznUMuO+gjA8yPxkdW7tgi3SgsLTWphVnjWs8Ig95paT9kjWOQkzovQUKw/CJh
Q0qksd54wyJ34aLQgDCKMB6ws1THSROvLAGIzXMaqLMGAaRgR0GDgM2DvLfMQts4SKpDo/BP9VAe
B58Jscq8U9vFT2Q6VdTNSPyiTDtlGbcHyo/pMrgScoyG08OVKS0xMBFbScx9Z7YPfY8eTesx6yjj
QICwBls3OpbtQuDKJ7nX/fjEZKg7ZhlsJk1ccx10cYfo46uK/C/LEuV93UIGIpk4Sgt58jvLXMWl
E5G4ZcnAQI6Kl9K9C2vsFV7T/2nhw6xKNyR2OEZ5PxR5vCXU7XOYpYv+l8jILIvrfV/TAR0jWj16
8TNnNYn0yqRZvfwZyVmF8e8kZf2AmlNsYCcAt6ujlwYqBKJGE4AJsZBulWlBYRHF5SQgbLnMCXzC
WxzgxulXC/VoB6i8WKuwqYH0hqRDOCh+S9R0hwzlCv/E1qBA5T9u9pRRVwIp813ql96RNCq6t26O
iBS88QkzQGiVZ2rNeG9XxudkcIuE0xsFeqe/dN1g7D2SgTnt4XxR4W5hSJHORQoQgZychx5FX0Xz
BraNUyQ6LomyXnuDvbc651FJ9cvOHGiUJqC2gs7GVKf7aICPnaFmQydbdru8vDZSKCKAnPAS3/W8
7U6pPbgAnrlokQoh8KAVQ2ZPx8hjUDTSBrnl03tBWY2ietbx73ndLk3joycws3nql1eBomC+4C+2
4GNDj3XV455AnZvhKyyadRE2F22uTFAtkmBRX70V0N4NOD2ohQi7l2YBSMxRdy2X4h2rVGYJnxEE
f11XZuXaYpSwzUbcHV6ifdikHO4nY/7hWODea7HrGwyzV/xMbngLD7xBjbeJ29TYKsn2umh3PvOz
A40/RvWGhAMj8Tsn/sKyUXuNWEGQt3W/ywojIMBqQLYNjDYej0imUAW4MwMo2GU1mydXs4ZVpnIG
onZWwB5yH/Kkfpwc7xUNdzuiCQDeXjH2SiFcIxOf04E4VHTT2BRfMSBceuI+1/69aiiiaP6++lH5
hQQnC7SFhElr3MdBvsyvfzntQvmiUYzq7VP0dbzVcBfz3kLvVRbvS580UAwbfwdkvLkUerEfdGtb
ShuhXpk3GF4WjJSlX6whftb0u9bB/GplsJ+nCOgA2W0VdzYAftQVHEHiGNDTg6/tuxoCM4pZcNIM
vYgNF/chuN9M+eV1KAhqjWHXMbAmEc18jTCjsHrL7xi9Ne2MkVk4vsBm/p0oMK7u3L9osxNfhWou
lKXvWsj4yLEs3LSGeQIKhXgtgsLra/0dJn9M33SlAYWykSssgDtxNK2FJl/0HvJuCBwl18Q3Xax7
5ZvIR0oICbJeh8Rln0qQ+289mrwo9y9TN6s3ZTjPffMWo0hbD/h+sapVHwNaJ8bY+T4iAn0dCqTH
qDNL8CSIqxnAYKksnUs9qnTrle3BsKwL3ZAR+y7K26nSLqanjlXhfOuzg8kItB/KlGEvh+GuQfuh
yCQze2Nj9Nl2arNztwhM1EjJUTvaGSjZb4SR5WFM5BG45atwmje3Gu+aw6Ts5yLyuCzyhIQbx0Qv
VWDnSeQfx42KY+R5P7RCI9m9s4QjAXLRhxexRpFpPChiAV1O6lWvy68UkOKqTodAOtkdZQBZYH2P
RlZvmi0oz7umJbdugLeBsFtjWIUuvx5M/GXEqWvTUdATFVY3rkQ75hvMyEQp3xeNdR/miNewukjI
DRjfjVPG+5/ocbbBTfWEIA43xsDpaD0ZjWFc3NaDHukm076PmIHWIJ/lZL4PQi/WJqa2gWIHMOaw
C2vnLlH1F0a+55AzkHbMeBxT7afxT0un7jRm1g666mbIXt2J+hZz5lm4x7H0983406rszqLEXbn9
+KvTqp2DPmHyNVIBBLijCcd0XUMK6wsNvzhGKHiDyIxBZ8vyT1JwhUpnkU38otUkc3mfMZ4Vqv8m
PbkKaM+mqxr9YO83EMHtYeN0dfdwe9D7+0YY6Sb1vH1spmLfltYhielCTXid92Mf+4+Obj2ioSc7
VA/NYKA4pBd8RS9vn5En7wguSHF+6ac5bOdz22d/UrLXtjMTj87jDODGCRPUSX9NJasawdztySmp
cjDhErxR2UCPPCZsbUN/1VRyY2HDg1NIv6xqXjnh0lcL/3fiAZRO6YXNCJfXox1iOQUyFzN/WBE3
7a8cob2TKsjeCOsyqkiWl9a0TdDkek0KXkLrO9SDXvnjxu3zN6aOauO48VsMMG8QH46VKECornFn
uT3ZhAx1+Ve7esfRozHgwN9EuIpG1gKQ2AauO+yZz4ekP7kb6cDkC5X7zf2s2pgG+BOoa0jMAJBt
x3SCllCT2B2NZGMxIa16EQbDaGX3TRd5Bxe/s67IzMCuvY98P4X/47M1KkH3WDXdPYLugf0bOEfy
GJlEb5tnZr3grpb9DnQsUrqABRAlELXprnaidF30gibuHBjApWizkGOSkVVlLBJJT5PxyTFfpG8b
Rz+yLGBn7UXEOBfUkAwb6M9nqaZ7P8TVzFbTW+uQR0rG3tthBrowYz9snJkQAEkLN0uzJwhbaes/
huZh6iw4MSEOws537aBpUKYzDR9IRwvYKgR9xCUF8FEzCNqLlhXPgDlPiMmuKaI/hT5Oa88jC8wt
kWQaFrexbsFVlvEvTeAtdzv6twk7UoiG2R66HwESdzP5JKrX2bg06XeOQe3oOfWXg5ka4SGnkHtm
BMqsUVa/3cbEE+92AKKFX6DwdJGIgTjuFbYyz/hjW4xZDEnMRk1DYJXVvnsg/YcypRjuG/nVdhAB
PY+NNHBK+Gfv0jbmzd9rEhQywg2fc5oWSnnn9IgoigIH3Mcg7ENZ4X8eWU1In80eCpEdIUS8oT4X
TAfZp7RK8P+Ck4y05tHJPIBoOX3nqDoYi2GW7wY5H6JdpLpq3RIcCUhHBGdQjKGs7THIbDQ61mXD
gNhsz2PYZXcDtb+oi8CTbO1qNgdOKrhX6Vw4Zd6dgWfVHHr5Y4FNghH8kcYh5czkMeYu20AbIzSJ
rR7tBj19JQUz30T5g8ydb2KuMg4i9VfDhLqmTwTFA5PoPJiHFrS3JOoApV8SbsE9/mmE/yQlYcth
mLGp2GK2ZxiF4CBAzXLuS7Bnfeqse2QtW7dDs9v2dAsSB2712B6KQQ7rkVkXEEb+4Tl6o+u/+N2j
D2wFKWOv7mXSx3NhRxyZWmIpzRs2TtOR5sVjXMIoS2Z3IyTD+2z4LZrkmRzNNyvqiFaI10qon9Qq
tU34qlMsSZzbpcT34wmY4Mm0NfJfMNGOId3dzcw2DYIHWu1kAo2Ro99m6dF/YZn77JJ673a/qIjs
S4gnO52yP7PBolqrGCE48W+VYtrBdovslG1s4J5xkbHbHiJyDCXbIix/IpXAZU8cYpAnbvJ0TpjC
NPx+DExjZoJCVjR8ousmQc7jpsbRiNiGlQyl4L38wS14jaL8apXxGV+UhurdAiWrvYGSxh0wR/si
Y8jl2DbronwrMuADDSI67FLeFrbeU1FILQCgQxeGwPi4pLNsJMfaaJkqK0a/i0i6zPudLzwkAxku
XttsfaL0yNplD3Kgsra07I0CBxJWrp1Mkx831W8qNqkAcxYqPVq4DcNL0yJISONfueJPxMH33HOn
Vqn7Oiqk1XoGft9BCEpK0W5q4/aK3apYQ5QmdTW2Cux14yIdhFBFg9qgwCQaaTHPNpW39/JLMzYv
dgwBoiCuu2i7HTf8+8ms5Bau65ltubsabZ+dELNBV9mfPrxqhQMJSY9PyuD0y3YaZzOP3X6f9OVd
2GJYtU3/muagMusk/hCR2un28Ad31k+dJB9J3e5jbdRWQ34/UM9bMwYIuy5BDInwq/LjiQQyVARZ
wrY8pc/G5Tobn2TU/EzT1LE6wjAaJgExz9zWocsC3XxbmqK3WoJoZyR19OwfQaNhZevs85dzQLDg
6gs7bvL7DZr4384SNQv4//3/kXZmy5EjSZb9lZJ8HlQDhsWAka5+cIcvpNO5M0jGC4TBBfu+4+vn
ILqmJ+h0oU9Xi5SkZFYwCMBgMFNTvXpu0tOJ3U3Iy5Kk24VBUbqCYN7Igi0FZvpHvYm+5DRdtUZE
zRS8Zi1ZalsLsQpM20XIKBST4ZoTMoRR9fdDUb71egg2BFJKkogNerFVbDR3iVWMLicd38bNuhjb
F7alB7NBudsTnNFboczGIu1AaK3qb2h9HoLUW2Nxxd82bAILzk0R1WzwyYysqpiXwarE/R2dGCh4
KZsHNU3fUHJxSmzSHyO9D6KugwUmN/e1o1aEDzla64h9fciwqNPb6H2mSznTYHAMaYsL3SsWI3mY
Si0hfVXUDgO4A74DvsWOmGqQiH6xJ69Hv6nPRlM0a7UoNlmITsWgm95vNYBuOR0HIAZQ0McV4vUG
sbkd19PW1mhFGyKwbvqMz+3qCgrYTm8NGkjQzy46bQjOLSYrKoSKpavrN34VnFltRGKRXpUbwzpX
dGV69aLhSTHjn0FTK2eW1dc/oCnP/kxO7WrBfBoDKaM2zTxD7WUslXqr90HN0aJV16XA/Rhin782
ixK/vKdcFhfYepyjoEZaoNucdAYFUY2370l/r9DgnY3dyHnFsR+jEuFyTidqrTfItMRHYIYPk2Xs
kfhQhAaFZ4kQ4w9O220wPoxV+zZF6UNGFDGvtb8Kkwmjd+VOmbRLibsUaLK1bRkzKKxz7byEqqzL
yySa0MFZFWcgKVxb6hT2u+KXxkkynyml/vCoUW9dExjZzHDQOnQFmSXiBey8yZO3a9GQXPam6dzk
kAMc3yQW055DgedoIIOPptjrZaSstb5ctympbPbPhTXEa9za58b3lpSaQCHUCrcHOeNaWnBjSHpK
BhzQY9Gd9RR/yBI4dMpbOd+gcqfp72lcx8u2AFIWsDnnMccFCuIBQiD1FWnP7WDAxVdHGimhXlh2
8uIkVbXL4ejwtuK3tg8G1JDRwzDm8dZwzBvoQvaqsHTsGVqNjhpw39l6yssECw1A7T1SOHIQ6raT
pb4KkNXFEWm/Fjvi1L8oE6yDcuxFejW8BCnHJLKhILIsg35umWVmOQulsuehsjDCwUAst0N6DnIZ
upDZ9CW8E8/19fBy6jWyArgzjkJ9sx2dh8jtH2UJCIOTfrn1EuUVeyzoVwpvpOrL17S0eGyEqp2S
PNcFlLvIf6WAxpoQYQzjVXQegRkB1fXRpeTVsvEHGFlXJJy8o0wj+5JmD9qcS9Fmsidg++0e89FH
PdXoVgify06CEYiUFWmZc9Ua0MNo9s804ctGm3atVvJeUIk1zTeoKVwczRoUpes6tVugIqwGdr6Z
LPLk7GdI7UVG6hHEoV9hPyNltW0M0L4xZEXKqXXU0FWTjruwqM+6QECjl4TeCvHHwkuDe32AGIqx
2i2pQlJQxDbRIE3sFSq5KNPzRCWpqUTkK0djDlGChSgtdVFUBVgWz7swExqOMLBgfzfI2wYOCpGe
yHmylCXisV1ZJJcDbaSXFt0zcJnuRO//rKi6rPvSAd2fXWkBVW0YQahzLT6QuPsVU65eAjUSeGBc
q/RPKB6odvhiJFausPYlI+vBonVsSB5QouqgczZjW0LHVAE3YjvRyHZG2mDlkOf7JiTJU3UbLaWv
f0rQvAnctHyOCySpb6ux3CgOi06ePXmq4Z9HqLjC2ReBPNc1wt5f5i5VBcab4fALNNY7uTFntH7R
olWtcLkj6dwpmAZE8ha51XmPfHRRFfkDGQIAEHLfshGWMAc29N1QcFPGC6fr1p6uqSvrwfGbR7QL
P2oFhqpOYJDjqYQxnfrLBPx+qVfxNqU/vfDcEQZhj8p/3VWIKSQd62ak/mjWjea1y75FJVGDPpj3
3UXdBA8Sb4NAVcNzLMWXsepWDQPZiyskS6GbZtFOXDoqQLVSoZMzSy/DDrkyZ100R+W0Q6Oz8snx
b6IAVSj1dLq3r1Mlqjd9J36qnr5q/ArXugKapxpar5npUZ523tQC5ZY0c/i6uXUHUdCjMLRNuvy+
Dq2feWSHhFB0pQYpBwC0hL9SuScJswfzEL4UiP46PXLhiaBM7ca1VFiVbDIcM7m0rbIY+mM/nmHg
ckcakpSGEb9LKiEkARR9ZQTP/oR/URsKDnGhd0GWYySfGXt7D9ldI5sdJd+571jCcG3yH3pOIjeL
CH4HSTyic0g2gumtJ3OZYuCi2/7a0GmxJSt4Dg7FBEUJ6MGycwO7ng4Fbo3n8JgBs6k5ZSycVk+h
yJOnEzR9MXtZ1/3AwCfT1Xv7PaZvy1S7W78YcxJ92kcfKZfCoSO7yHE7zd9FKQF3mspF48y9geDO
FTOC+TEEd75JrNU702OHbUxlZPdgB2rX86p0V2gm/FwdvE6r+fA0aeO2k8fYb28HJQPlnTm3lF2v
LOQcS5gH0QrQxntekwiehoxQ1MZ0Z5SzExDu0RaEeBr51dFrV70kByBVWjijkrafsCcn/wgz5Ufd
Ab2ht/iSTbajTx/bo7bTVnk1bvsChleBoebWL53rVjN/0tQS7lOvfpXD9FF79p0hhysbdWI1/YhE
0xFidTdhyIeBsuW8Dsnnl7XAiP58KMwLUHy/jJoI3+Qzap2nlmwTURTn3pmW3LXaouO1UE88G6m0
E0ITCIYN8VW64ovb2mbzUnAA5UPgcBPYcJYn0HmmU6zsprmqMWbq5L2P4+WywebPKEjEZAiX3N5q
3pMqitlw6ttqsK8rH5O5pmjgZxsbyDbIA7XsLs3lFnC60HR6g9grRemTkwAW6FkA2rSchkCMlGgA
uywlWYQhNn5iHrrMfJnR06qz7YvsZow7363VW3wuqkk+Ygn7a4q7a/bzvU+P7wqfGoh1XXcWt8Ue
/JF88LC81cjxO2K8BFL9mCiRuS571FpQBi+EuTOa93aY2F1B/SYztNVQ544+LA1rTd84rQDLppf3
XZS/AAennaEr9qX0iBi0ZduIgoG7AcpH4dK7GqC2Loxy2ig1qB8ItRPyE1AkMQIEzqw/dLW6MdEP
lLhwFQMrPA2A/rJjHYfa3Lk6mlYMKcg+aKVxFY0YRFJjqdeqBl+0SOIeBW2xsT1VAazl7IsMgxYV
1ESY4Q8yYNhQULRuwuax7Ky1jU8euWFMShSSJlnTuZFDZ7OnfvR5GdF9SalIjHe51z1HbWxcGAmV
+oQqua4wjAkLr1ehrrMkbCSB3BWyuMOiGy4bqRMymMxkpS8+ZKCRPTZcBfvIVWrGWINXboIUCmmT
9qsqFCK7oljq+CgrAuVare7M3k8X1KhsvXikCNwtDKNns6qbK6/Gw7BPf2p6vC3t8rYA2C0dplab
mMCnQVVqtLIjLeIDNzPgmJJ5rPXn3oTbk30jhVlAreknErIvxCLKJiVcMjGXp57O59MGw6636ntK
WfROTDplYtO6tWttH6Fx4FSvTCvf0Z+zVQCtFCK/WGA/vHHg1sBOsHARbbTzuIOgLbsHiGXRJieB
t3BY3G3r3hjB/3fXTtyyHqYxClh8I3uUA2NzDYhCW6CQ8ci9Qvsmjbo2SOCQeC1woVWcM1o/2Zh8
+IO+X28jT4ejhYEThCiNZSbG10rByZAarrPrKvUa6TkTaqjF2vNTc4TXiWNTNIqGmk6Iqmv+h6Vh
+eDLelyrY2KjJ81gf3l8mlC2bNtFCtsCLfSByceIA0hRK7yD3mVXWvtEykuzyihc1ZjtNbwGpR5X
iRnviHOouuiZT1VcUJuyaVAfQr28bkrvA6NEx+UgVi5H8IyopAPaHG7p15rJYQ62NCEyWdt55Y28
lU1dbil++2AnKOo6dX0+GuWwQK8D8y7lhINTJF0/pCXBOPc7moqSFSUVE7kkntSic0OPiLUrUL+2
9Z2pk1RUJqDrQXyNrRUNIR2iwtILcSajPJ0Y5a7LoMYGdv3OO4AlGNEr0poNLSWs+61s3kBjrJVU
v+4yokmKiPKyb7qdsMCp+l2K5Vf63E8cQHEFU7DjbAHPGCSuzCB8VbI+W/q0F8N1uB3b4UnYAusR
fJ49pCl0wqzsurDh1N8xdDdGjZyR5iV+vIqf9bFTd74Sbh1xh9ShXzTecEmJbVx068bwIdPooLh1
Yka1JIfXRD3k4OKWIKRcNJN1nXMuaAychWnQWqteCCC9BEDHucwkQm3P+ZqqTTPxueJK7pQ/qJQ7
W0x8Scesq6m+tmDJiXTaOmaH9xjiq4Vnzd1vY0bBDl/kNDP2HvlmoY36lZmIK/hVy5D90S1hPSM6
yiFmA/TKu2cwzQwux/qsSzegpj5QXdzHMdV424bFZ48alDyMWjl/01WQ+6Sza1owdUtfs5FjbC50
l9SeTtemfKFiXoGLQDCGCSdQMIAZJroSNfYB53tPdYGvQBpVv/Ixe8cNo1hifndnjmpHbzINc1Pd
OhvR5Pe5SgdfYZtzYYRya4Q/k+aMu9L3SldtMUqJoRqZQXeHjWjK0sGpvvDyeB2ZzpWFzWegyFWl
UQVqw+pBVMGrafuDq3aYJGcZbKHefJpEZUNcg+gRaE+ZYdykkxJBoNK3cexcKBGNHIPaRiQo841Z
F8ZG1qXn8il2wY+wRmWH48OHwaoyFOlTl3hYRpIJzK7NYD/VyaMTIF/Du47NF8VA0b3TGfuqBMU6
hNhTYFEZ1epPDdXXEq0fVnhmcR8FGDAPHueX3y5p1Bo0hVp2rIF8YVsqKOaV7CMU0VL2c1Bg0vvo
e47mfcD5u6XZKPTGX0QeJDElS0JuJ2jLEiZ0QzmOca/P4ggWv0XmJOrAwA/UkJ1K5NfqyikwTPP7
/Mk345e5v8LVYZA2cBSWkhP0in1LrkitclSJhoRD8ERpGB6U9NK16MneaRanX7CQ915OJg6o+Vks
e3WptWcyeI2YNlAgSpcGhpZudewh+QLRFPklinb6gpvC+6njKYdMYCVpVboannsMp8a8Mjc2qxPi
ixhGkuegncUnDSsoeZlmN+hCoADb0bOALoMKqMamMsRx07Ss8zhtvQtLZ6noSUwXVo0BixjX4Hdv
QeMYBQjpGnWdG8pXKVVnqaLcVQaRn0kkbzBvq3hjsVhXUX9XYmpa1dqVkowUXuybCNnOKjAVvBpV
evdsM36b11Ma7iVOKxS8U0deiRhhUV+c6WpRs6MT7tMllHAegdIZYkiBEQyHbQpfXBkjaK13NgUW
qEvfBjclLWhFHb1tRrFP8YDlfT1CmcvR3Fcqejh/WNA3pa9KMlabtixfNdXZ4xBCusjhe809/WFs
gjPoKybeIM1tXbc3WDD7MT1KmRTOBoHhT+q5Lgre8MxUYUth8N6YXX9dpJxHJLVhKhoYP2QlHRrK
9KEVZMlVzvorQYduOjbL3uKLjKLuptJx5mu00PU4cru2Mq5MSWgWyGLbK8NPA/0f1C+mPu+30kNr
HSB48iQxdVp0+rkEn8KmBwmrIXTaAPQFSURRjFMilrm2P+3qBJ5e4PUOMx7lRFEBL+2SjTOqBfVC
6lsDnoTLnnM3wpSy4KharnGxCbdpIQ26yNi1c8MXFJuqleGRBDD0wlg7up6ibYsuWyqKC9VRkS7U
g7jMW3UHzPzKgw0YVthIlQCQSQv6/FsHZmwK8HqaOha7jlNV7VdPrYGRDU7ocDrr6EpGwVab/Vgy
5wXQcnUR+8A6YxOjNr9N9oFzFlVUUOG/J7tqcu61BhXWyIEmjpOPzvRI1gqkK0b3oPjtvkik5lZe
8IEyNl5ESAWi+irELWsqnGzJ3DcXdodYAgA/nEQP8+zB39LwpayyZngqS/HhaBZLbJMtgxHkcRk8
ky22MFrCEd74SUBFlgjrygq5UTKUu6xpt8rYnFUCGFql3EVl47lWFV8mWIshYlrhp76hUZX0nHjp
Pf8e/vOjL/0nL/PeM+NFRZUaK/17qKNmGv29apo0LBTBLgV5lAjtMvfDfdd7FBER/CYtUjYtNI3L
snCuSBqhnMESosmScRXFNokFS6FVw6PwMA2CUI/ukTbNzQX89242bydUaKvgUZ85YGN5hwD1kbZG
yYxoXuOe6lRvQ1JLw/YeQzbaz5XxmWLIQ+Hp0wUmBa/qpjMYwpIw6FIdgye1iN54WqTtk6+uG4+p
W+E7vTaE+Sb4PqgyMpISZGaaYqCijo1N/1j+mE6Urtv2Im7s/vL3PzTffEcn2a+FUhYcqLNtpst1
wmREYB16OwW5Vw0MaUnayFymDkjYa62MQPvGarjC2YXEFnDhpa5UML/AVe/jBDEYMNY7gYd6rV3b
Y3zOAjjrmqazquCTTEtwjqpyNpSpsk5L9S0MrJdSEe2l0RZurFgPnUZvu2XAvYkkbj35jY0IYCc0
5amyUJK2vZquLZ3WLyxlflHAjlehw1FsdJ7HtGCqYBka6GGzHKb+md4ZoHCx8VFpOQhBIyGDwC11
A+fWJI0h+Kv5pSOzBxPp9bnZnZWwaPZ6jQxXUUp+WL3Vyc+5MEVA9dKpuxyk/hYrI1Z0oQ/uqaF0
WHpAOUUBiOivv/3bf/z7v70O/9t/z6/zhH6hrP6Pf+e/X/MCqzOfZPvn//yP+zzlf7//zn/9zMGP
7MPXKq/zj+bbn9q855cv6Xt9+EPz3fzXb+bq/7w796V5+fQffIthM96079V4+16Ty/p9FzzH/JP/
v3/4t/ffv+V+LN7/8dcrGpFm/m10GGZ//fOPzt7+8Zdmmb8H6j/Haf79//zD+QH+8df+JXkLu/f6
y195f6mbf/wl9b9LS9V0zQbaqEt+Vf/++/8Xf7eoXuCIqpqCjnfd/utvWV41AX/l75pqmY5jq1Lq
jjAlf0Sdb/4jRf27VDVTdRxTmIapWZYq/vq/j/7pFf6/V/o3UsnXeZg1Nc+i/vW34j/f9Pxo0uD6
BpfnVujZcaRl8eevL7dh5s8//b/qYCoTMm0YI9mYXuU3Wd26bX4X0SndkfLBF1KNCzpP2/UfY/TP
G/l04fkXH16Y9hPNVnlKS/6+sT8unMEMIgIhr9oaT84QrHCmuzBpYouxhVbDCFcmhRDEXDY28V5N
cZ1OU02yjIHfwyEDI+PzE3d0bChQwFkaiAaGeB71P4cCLKeYKhoSXd4OHFm43Y5Fn69+nqFPsHsF
xgMpJupZ6fX3VxZHr2wIxNfS0qUmDl6CQxa+MCbGQuQa+NNzOmPIaSkrZP8vSW8/eMqHrcEK8unc
kt0qE8a5ZSXbtmh2hfCfpDHuR1ACGOc2A1QNx/3+/pwjr8pwJIp807Z0yz64PUV3ugwjH5WqVbEY
7nQVSW0o9ioauRiaQDsjK+mh/P6iR2emqfI+LJNJrprzXf0xQQqCYYytuGqM1UOVBpCjulU+XifG
U06WMXAAqJG28Ibd/+zC1vy2/riw5SgOllCdigJ92kyigMSaNFeJfII5sKTrgJP6cKka9v3gBKvv
r/3lo7C1eZA1CxNKgeOO/HxpEeX4kwbK5IY0y9H8u2xyKGEzyBsU2//sUgez3WowhIsaLlU1JnZa
4UrEo0udfx3B4Pz+Uqxxnz91nopvRrDTUvdkxfn8VF2hToMaBiopFJAUXbxtkAQlenLx/WU07fvr
2Acvzu7ohA9NX3VnCw2KGth0JVtcTXakqhe0rqHcaEm1zq06iKdQ5Hx//S+fyfyYQjcMQ5ocl7SD
ETUNoxhkBUfK1ja2YxKlZMQEPpTMwZ2FfiyiyxTHku+vqoljT/3HZQ9GN+i8xNGinMXjnIzkAoiB
C20DjnOVEOeo4LoKlA9YJBYh6YtTH8v8UJ+W8fmhdVXXLNYHHQ3Z53drRWg0oDOqrieffEBbltC3
zThc9kJZ+RouGDBKlezFTn9G777VbBHzcpLCEZfP15AJou121/inlvKjr8KQhoNhiDA15/CumI6o
SJkJdf2rgyYEZHclFWNbl7R5xxN9/WcaVJiFomO/M8VbxzBg3nBCSPJNbqYoWMx9tFGAxqX6w4n3
dfTe2MF1NnBLNw/XNZQwPq5U7Ljzm9Kf0/wxwzsAGclGtPBxkKGZxcaTxlIhaYyQAvsahIs0VjkM
WQgVhMLTanqrhDix+IhjM0nYhsNN0QfuHG7JrYJHJagP6DSo/QYPyqAcNx0gFDosciDruYCjjEU5
k/o2H8c9yDnw/plCcjiyXFK0W6h6qHntB7FDi3c1TbSW/3f3IuabrgpNM3WUmfJwvtmlN8FK4rxb
JcpKogWNbfKHKLiqAg9vRknGYq8bpyaUcWSaGwRjmqHavwOwg2luRqM/hgyNXzlnNVzcJPVgvrSr
tsYIg2Zv4XQrKIDnrazPtBI6W89tON6P6NTcPjZ9LKkLlZSMg0BzvtM/d6feBHDZYTRfeBVmtvUG
INyt5TU0JmqvYfgSozTmuicm7fzBHH7mlqOzMxlsTZKg89NVU5XsKqlLpLQIwciW6oV377CqQgwC
PQ/NjlyIpnRrVMRXJy59bFZKVRIE6Kp0NHnwwBxCFS3SADkYU/CE8cmuHu/hUWK4NXvsUFRASmTV
Zxb9aPMdGHBR/5U70KRt2ULM0fLBwl6iRPVk4JFsz2Bk05ySp+MGsBco0+kM1ogYdhVOWvPV4yvU
6k8nrn9s8kmwSQY5OgJl7WAEMD1KCvxQJ3caQXidjT9ElWwbtClDXuB0MVw69nDlZb07wCnqcsBE
SguXvDr1Jo5NAmk6HD7IiFE5O7gPIyg7LcqAKxmev9HbACGSsZWTcmFrwS12xhd1klw4AQSMyj81
BvqRCcjiA/eKua8LebCiF1LtzbZgl1Ny6iLYptPUohsgF+kWiZHgUcc7M2W7EsB/Bo1yRnEWYcL0
/Zs49u1JlO0m+4pu64dT0cZoVM1yXkTUAymbmRa2OKdiQ05w3GjciY2sNBvc7686B32H3x5HQUFL
gIHkxzA/f3vYFgw0dxCpgZpfzTGpUJVVlWKmx1kEXvyJwFCbf9+X6/GpcyzUOI2YB9MdV5lAJIpO
EOo3VEBmQsQWpUSeeWtTse+7YG3P/tzatqdrjf3tQvjOvRLn13px6laORXS4d0uDF8+id3g6neEH
0Hzh6A2GtaR3bxGCPynE3q7927Sor9R+uGzj+7jNLkYvOvt+3LVjc85mwtMpwX4I7unzwGvJpAwU
wxFT4NkRdOFGt4wzG9IO5I5SDK++EWO2PgaLdLpQbeVljLpfSnvi7X89B9kan77NSV+3OQ3Z813+
seBHdkQpwzQGVyldKj4u1hBrp0zduMELGUsKSaip0tuYqenixADMD3gwEz5d+uCDx8plrEc8TdyG
Ftw5pI1mA1er3VjetZHqezGZ513m75FGnVfDr6Jp7xtQH0Wo76vIuTMQvZ24oyNfIEMhVEJsTaqs
x58HIwbe76s9LR2/D0hDdF478bYC8ZHxmjzNvqtTa285/rmMGzzb67OJFonaUGhsB4Rhths0wzeZ
xr3hejXhTHHi/o4skYaN4yDfDrdpWQf3FylRBwaA+6vLfj1CnG6bxGUiubETfNBjZnXXoaALAE+c
f+XKNpfUqfpo7JWfR8Yfdd8HfM9krSjXoF2LG49W33oXj9a5dOqVJ5vlx1DVr99f+FjUaLAj8FoM
SWraOHhkYH1WaCTG6CpIpGIBSJ7u5r7o1z7ypgHfQjRLNyb7N+3my9q3ln53VY/46RnRNlTnQ/xH
UfYYwjW/pk651TcTLdARx4Lv7/PYOckkD8fHrJNc498+D5Di9Jx4W29kgBZ6VU0UG+BVltpPR42f
40kCbpBcXBvv+zpDpNsu8eQ+MX+PTF9T1SVlcc0W81b6+R7wAJvixCCMgibumpS96DO9wVVn69F7
bY8pAi5xjrnoqfB1fgcHHzIGVvMFNdWgPfrgQ4YXaaWFRdBYhsEG3MBafak14zxxBIkkY9no44Y0
5XJCLumMHhKxk1HckbWUlNocPjoE71/2b8xUoeUFBR9p5a/hh2z7NL5xSuUioedt7HfCCNhLsDID
0ZlxzhiH8JZizoklXRy9DYfIGV6pdLBl//wCcPHWsIRBHzeUAKRxUQXjibcEysGOVlicJMYHWVL2
xGo3hqRJI9cSm+iFVnQ7W8Oezvc3Wo2HG4ShIkAH67wpWYPMS9Big7kl+NYTIcex3XhO92qkikmW
isPgzyQ5m4HOYLro/l3p9Be1aa7MpsSrtbferHikI/shipGqDAFNo9jLBj71JCPdRfploljLE5/R
kT3B1GjZpmBlaxxCDqYSKJ2wRz7ISSDrln1Fi6eVXqE9Ab6nIWzBNg0XOBi2mb5PnYn2jSH7GeBN
ZSWcXhNU9Rm9cWH9r8xwZpfBB852+WWv7rGO0UwQ6XAf6JEXxkSrpBFvJzxAR7DxNpwqQL14KfnF
DVRQuh7iLXXnjxOjcyR2It1gsgY77ALmYQ4oztV+LEemeVCm21JPL5B/XcsMxITXrZO7aEJhPOGx
2TnFC9W6O2B4F06snyWd/0Rf/Ik1b47UDj97QWKfs4PFCn24G+HB7AknZveRYXVtRR0sNvuNJuKl
QJs2LzdwMV6/H4Fjl4Tuw3GF8SZoOdgNmtqWfSwmzCphX9SSTlOytmmv8JFtIHssuaNTr/5IkIju
yWLc0VCxxsx//keABGSr0Ft/YAPS5BOQiZU2mFu/CTZ1wTndrwBtKjc+IJxFz+jXtn/qE52n/OEw
AzJwcJRVyTXJg6xtaeMd31TcQJ3ZBZQr/3GgHVqbT8uxciFNGh+s8CY3gsVoULimo6sdAjAT2s3w
/P3oH9tfKAvZqjUnXL98nHmu0faPntxFK1kAHyvVbpdJ/J/tS2fcDqoN9KE7sacdS7uaJDw1zeBg
Nr/1z+MvQjEqiWRjDYm/nKm+0mjWxuF3oZfyw6ZV2SQOmnu2EjhX3z+vdmw1ml3V5uOYY1lfjuYO
VUJrwusxsjFL/OhN+y5HzVY3/a6TcO0Uc4swhB3FIBILVl1TXgVAMHJlXAw6Vm/K9YkbOjYZaR+U
JqU1nZs62OF9BNNZ72ik0rvoXEU5M4n6ysB6aEiqKwshAs2Fy2JMzzIRb5GiXH5//a8TgGMilaS5
aGhJaR98flHUqwO8L7wvMXLxmQcT9tm+d+f1wfNLrKJQLLbfX/FIXMUlbVWw7uI38OWJE5qj8zES
I8DZ+kVQx0TgceZk1q4adQ5q52bhrwWa8ljqO7LCMzX56V+4BYOvj01S6FRM51nyxwpgkwJqvSQZ
SUzo23nl1YfHPm3cOU2W5CScGffBoBOKBLVh/oj6xD1xB1/jivlMYhnCpoTKJnSwK0547STYGfIN
2P5mDnYlbK//zOvG2/mERgvydoKc8FZitJlacxfnuPj+Jr7mCYRKVGNSNpIsRIc5ukyV06Q6+eB2
aQpGE9CoH9+EAEHqAuEWy/D3l/v66QkUPpyLyUrMBe55Kv4x6ABItZpQe+BASmYMhVuJTWTZWwuc
bP9nlzIOPqpORQxXFVxKRLzAic2kuG6wAFXN/tRiduxFOgZZDwSQFB0P88uAu1KzFlyKHhqmbXWD
OyT9NTr8tZLdg5QI2swaTopPLTQSue/m5s+osi4V3/v5/QAf+5YdkxEm+WHaZH4+DzDZBNCEmqR4
FOYXmVOfVZN9H9hiH9wW3U+MmVdgzE/l+L6eFHBvsVSyvBzmyHkeLCB1TiPslBSDW4f9uumYSLq/
0mvlojRwVmxxkW2wiVEeAQYs1AJv1tF7+P6x58f6vJuylFAcsShps46qB/Mq55SuNSlcmnaFackm
ImYMQJyJx4btyx5PPvGRNy7YtYnXyK2igDA/D7NRl1WYleEAQC11Mxmcy9y7A/CFADWgpKGAfh1l
Bm3Fvq8sm5as7FaUp6rdR941T815hAemlHZYepF1h4QoV3pXlsqKRtZb/KFA8EWuViCYKxFRjeEz
tbX992N9ZMlgwdTsuRJF8HQYzGdl2ww6BBDXJB2iUycs6aKpdHpeahRvjX9ihTr2lORF2CMYcbp+
DyZXlzveWDugRkHbuiEHThkEMzXExQKRVvRdTs1WK+NTO9TXPVnMETA6HopGpBIPlo8pK0hRRGnv
dtSM2uHeouF1iuINwVomF+rclKXeZiGJ/PpfWCQF516VDlKVAOUwX+XI1Gjq3OhREBNtiwSSWUO3
zMznik+Uv48NrskyPGsHOJ8d1hUzUTvGmHq9S4oeyGHiKnw5tPud1dOwjnJvFWAZRnPIiYjjSJZU
IFZQbeYR1EP1MLdQOVmk5Y6ka8149+Ye1jpelyX4iSD/GVIMyOULfc1ugnt4kOJVgCk7ibr77yfy
sUUDxcS8ZlGY+BKETGUd+kaOmamf4AqC2rEz9X2IHwfoGQS+yqqxTiVVjo43Pfp0Y6PX4Jv9vG7Q
3VIOWcpz94S+PrVZqEjLuL2JDN81JcVJHU+a9sROeCTYFoINXjdoTbOZWgefEM0NUIB0SIuaA9Ok
o+/d1+ot3sloFTfxnJuPi6XvO/iGEAGEoj777w+0RYRJzMcUE7Nq7dOu38naigUDDblyqy4LtiV6
qtdZ47vWbuj1E9/usQWKvKJDZIW24su6OOlm3VR2ywJVwkUIWjpPxF6qQBRIylBw+f7hjuTaGV2T
sbXY+ij6HwSSlhnYKtQ1Ptdh3Nil3Jbv2mS9kMNtRwgJMUGOc9Nb4sRO/2X2OvP3SoaOUzp0wS+D
GuaUrXIUR5VGo0ZoLWnN4azY7GaIUZP3+C6eCljnNe/TLvv7krZhC8bW4MD4+T3SnRZi5TmqLrKI
YiFA6yn5sHPy5DKlxlDY1oVXTjA/Bzp7xuGUVEb78l65PKsh53Y5F/QPwwxQFGpg9aQHFLVEhh49
lyBVkZmXbMbLwko/xqH+5dj2tW1D81MePTV+M0ptKenHIkVp7sJkeBR0XH0/AX4fzw6HBb0Z7550
Aq2sB59XrVgxZGmBhkc4b0Gi4GhDF3mD8aSnAq+jBw6DIpyrwgLPbjtfatEyE9FVJi178RggsE9+
JF1yYffBjXDUVwl4f1lqzT6S+jakhOfhacd6RPdRHRvnegQN16M3LfXptJWn6jfHBtlRVV4yeRhN
cw5WqNaPjD5pEC3UdHq1MaqRdHKzul8PagKbpT+1Nh2/npyzb3M4dXgMg/1qjapagbFtjH2JBDyc
XvLgbq6Wz0XSTKvP9G64zJL7JISqaDurHulAhTFEMvj3FujFxNJORDhf86fMNGJnlehmFiqJeRn/
45jih2Mt24FBiNX7coFhFEZL6QV3v6OdPxE9PqmzraF+bnn6PutXA0w83Jay5fcz6+s2Od+HTgGf
wzmSxsOFW+loKGg8iudFqF1ovQAyle49r/7FYrry6LeZrA5Kcfhct/ZDV6O0SVS3TE8s32KOZg8n
OBoG1SZNgJrj8LvXm7brNXPWcurJzs6nJfzEC3NcF6qPdZPmP7S9fxuChm9mZ5FCufk/nJ3XjtzI
sq6fiAC9ua1i2fZOUvcNIalH9N7z6c+XffbeS8UqFLFmMBhImIsspomMjPgNQmpUlNuDh31FM9Cn
4QHSFhgsWc4z7CB3kM1n/IzufiJN/FYZtFE6eyGzUcXrefajBfaBO5bpO0efGENaFBKCxHBbpBuf
PQTN2HjDC/Z7VdeUWpHQ9C0oNR1N2rVJZxweZgHvoD4E5PRQnjYq7pJ4mn2gt4B4evsraQccuAXl
bfISrGGkRxQYAhoTCwHlvDoCVMDGqE68qoB2zgsDvlYUto64mYt1E2QD+91S0H0r7ozGXGlN/J5n
6qHA9NZBnCEM5ddKX8TuiJh1OnuWDHxXQAcoT/DAOD0B2Mw7hpXboj4nvalC5Ac6gdciK9b3vzB1
hnl7i+wxgtM3tD7iJlgq0J7fNeRllAkIp4pgXM+KI2anSlqq0SEMR/3FBm03ZbeGB+mj/27LyabO
yVUHV4/Mz+tn7vxaZVwOPwmaIjb77I7DHAEGaseHB6p+V8P+lwLpNjZ/NcgUiuq3Ni5CUC9+KqAs
SrDQOc/aXE0fw0HTIxp8gfobzXphtPeke9ljMObvhbzOp/6hN/T9iPrOwlY7j74oLHOrGlT8VeoX
s1nWByPrYLQPbsn7zZvCTdNOOyUyjgWMnBBY2vXJvbCzmV0+k93NHQOv5nRbeX7hjUARIZwh9N9w
Vepyvc7LuFwnJiAxcNKIqhyiIH7Sei7tpvnk7f1z4UdcnG9SYQKDxc6a7+0yitveTh3YikOJobS1
Kb3kFne7ZxTognaDD9EB/7Yifr4+rtg58yPFnQoWB5E6B/Ds6bePkiIZmmdBSa8I2nQxG9XaQMcH
ebC9PtJ5SirSEJA4hnhaMd4s4R4HD+kX0bbuUTNcWTVwE8spfmX6Q44YJw6HYSehMhW8s/rv18e+
sKPwPiPRJ0dkZ80L+74XN0MzcW59I3FHjZZ9Qxaj/JGBwCmluZDqi4v4bE4dkgdATlzU8yghIS8n
6Q43ig6YSrAfSirkaY3E+IAhKW9ZMsm7dqnedSlGEB5pIbCFzx+OWoahtIIHnRshJwRx8HcmqT/x
KiGsfyuwsqiLbdTXPwI0UMwBTeDB2zRoUGhDRz73pCr1AxyWad3CbPvvJ9/hMU9nS6PhOi9axFKd
tTqmUS4KuTd93zz0vbrHXc8gXW/bpSrYpckHxMHdalKrICk/3dBBp40wbGnbWXmPpIF4FdwVXrFF
SHgPNmoVy8EBObul5EzEiNma00PmAaIKxDwdhNNhB3azLEvsMFOPjlPYHKQcURQch1ahIbgm9vch
8vY6BHC0wMtHFMVoH4QLh/nSEQMwQ3ZGTiRO2uzjU1qCpdfIdDCq4MVAgrXyP5QxeErHaGvhIZsh
9RfBqG5M9ff1RVYuzDtFR4PoReNAOyu3jhF1oTqK2PSYNPZolWrDsBsgXdXWPSId+8QcfkFi/C6g
9V6afOQo6g9y45pIUFjSdBvU0cHvjVs8vQUbaOHXnRXOBOaAWhJoCcXReJueLk8OzGnKHPYgeLM9
anh9F//TcaEicdQ8DFZxTFFEVE2JFl+GDqiMjtT1X3AhAgEW0XiT09sDAjm7weVKrUczb+mspvJ9
atmfPUrcEro82MUjN7OwES5EdRIF6iqgTGUA+rPdWHbeoGtEWNfXzTfDaA5JPNxLkfKh4qFy/cMu
3Z50q6gdifAKUWE2VgCeuq8VxmqUR5yeYGdPO19FajSlb2MCpp5s1MOtdVC9gfK046Wk7NLGg37n
ENfhGoJVO11avC7ytPZ5ytalvg+oqg+VvpuwC8QJ043r4R6FVo22xvXPvjCqCoKeSiHFK/Css5M2
2DbqUgX8sSGtHwxUGlAKwZzH8fubQX332hiWrLPwerh0vL+odTRR+PdsE0l+DYyxbAdE8fy7VvFu
/UB6lbr+rkqPjXLwlGczAVqJStPqX3wtbAEq3cRvx569v82s77BdpZekoeg8tT+G4jhluCP5OvY5
AbKB5r9MQal2w8aBx0G6P08YPL3VJkljZX2EdeLp4NXBa9d2G3j1h/hQed/bCUkXYu31j71wkarU
kQCZsaG5RGZHtVeqBgnlnFDeR8dA044axXS0Hl+UCRlPtGkkhFquD3l5ZQFc2IJLQ4Fj1rpRzDRF
bqAbXfzRjh4izYz3GmaozwI9rBqIe0gQaeFnrAVP14e++LV/jTz72kGT8Qg1iYwRD9Bo+m7TocvL
dZ0YuwGV+txbAplciIRUe9lFcETp8M7jxeBbqWf2tLgRnKCK0h5hiG+NqdpGJjeFtpBXX4iE1PRt
QASAKoBMzs5pOFYoklsC0WIY63wAsQemc5AevbrdXZ/Ir+04SwEoA9owA9E0t6ksnwaicAiMTIVN
5OJUtJODEeFSTcemNop2QxWi1ISKtacgRm4kw61hIZQiqcfSQFcgqLq90hZ/hgKVqCK3N/GIUFs+
/ddNMpJSEIOg3Xhb8b6aherOUOLMwG/LRUz6SEK8A32+8yiXwA3ewhX9F89lVSCJaMuBIrbmQbKL
phDlCMbDX3QbGuntJGcfUZ99KEiamzRmA0xdvk0Dj6rra3FpU9Nt5jLgKYVJ3ey6V+20tPIgJOXE
9UWUoQfCRjgBZjBLPOL6bQ3P6vqQly4Eg/kFiqlTHnFmG62bbL33HJinWtev1BFITLHD3QPN7I9h
KCiYTPsUsub1QS99pwntHKomDj/s8NMt55dBORqAVlzNxzDGTvaxXjwkmuxmqre22+HeYoGvD3kx
VAmgElUgUz8vYVVlU3mYzrHNkYgZYuiI1FkknElHdH/9GrEUqHZWxUa2F4a+NMWAs8D9UmfnoTNb
VQzuIl+fnIEwhT5PA07VEO0xHSfNadVFPyZk9zxjoaNxKYDQQ4Evh6wAxcbZFA9F3aFJzaBdER5F
4Zd0B6kzDd3O/7rFyvbh6QD19Iu0OK97DFMbtQlKnW6fg20GUZUhv+ZTa1FrbyHqX5xKBuLFD0US
xOHpxkkqvFmGkQMioAIyvNGixXqDp+GIvg2Tz+r5P0ZtKS+9lCyqvAL/b9xZjPSLVJ6QdGTDRrdJ
/i6ZqCbLNrpSDyOq1GoKtDS7GaH7pg+Cf3h96148LRrVc5mE9Zx91kT4iNgyBeqyS2+dqN/UiKPH
UX6LVYA60Vig03p9xMuHBfCHYJpdgCV0HfrsXcvt2iEnuyqUcCfFPpoU1UPS+4fA0vDz7dCiyj60
4l+lixSvwQuIdwBR6XSRp7hWJaurqBriU1FhfRyYuyKbdvEhtdE1LZCrvINouvDWOqdRiG1Mtwbg
MDyns0KxJiVdG2QgyApNRZ+I1+g4WdhqaJmrlXd4LdFZb9U7I1V/G3Qr/KA9DEnqis7F2GYY340e
5t3JXT+gAN3X6MbGQ7VGzQkzSMXb6u0SE/fSvoCXRGGVbQHnZTZPQYn7WgLxyLWsCU1OeWdMqdtN
/S6skHSzXFVdImJeHJGuocBVW6INfroyPmh2B6lSVOlanNomb5PBpm+EwlD3oTN4Fi7RFi5lXVTM
HRaGZjsXxumItTYgeGbWxE6Yl3ol3yt16lqj9RqEyh6zy4VNcPEDEWSRQX2BIpz3iGxdm3oU46iF
h8axbdqDU2W3WEQ/GDsD43rfLBfyvIvfxwljLFpj8HdOv69qJkRCE76vcu4qz1mraYtOHjM5PSTT
EkjyUvQkoUTfRKjenEH0qSZHUIHYMGgNIjWIYBZxLDJ/1rUKFOdBTq2toSxdvJcGFZtTNLppIM1v
B89rkGlvK1bQgJau+s9Bha5rLK9wQdrkGZptlfokQUO6HsIuDkv5jlWk7UEQO51Yw6PtiFo6Qino
9aI99iQBeQn6cSdY8lmcfEAsMVNvIVRfvCiAshFK6LXQ5Jtdu9MYIUaoMGzYqmtcfCL/VzK9KCqM
QVjqkBfpenQJvov4qzTDv0irUEYjk6N4wvt+9s1ZicRqJnMRF7/7CSl33ScUOBSNwU7G/Tobllj5
lybZARRCq57W7lm/uUgTXcVDiq8FdFtJ5BrRnuLOXSkLf8+3IRYmJ/8qPac2hEin2FfmPHsEvgEP
2geWqaD5FiGNhtGIm+ZQQIPEneT2ECXJh2L/kyI/fX1TXeghkyn/NbQ4zn/1suO0bqSxY4Yn+EDx
iFBu6o7jLiDSYgXFapvIleN2EOxwZorxZYug3i38BpHjzN9rNCJAe9H2Mc4Eo2yjU2WhPIZK0sQw
2tHw0gPPbesDKXG8SYNN9dZM/iNeMAtvhYtpARVxQT8SUlXzpHLUqwaaGMjQ3LqP8xZ1k+Fb1crf
y6o8AMg4ZkCCsR1Hajk0vi98toj0Z58Npp5uonYJGVQoJAaTD/Rj9F6yMXsU7CKR+vmy96YU3+nn
PkTB2tM+hylcczw/x7CGj1At7IELVwSRWmCvvmpo8+wEeVgj9poBKLRBW6CmU5Jmt5nv7UsnWYf0
6ItyCYN1IZdnSFIi0eyCOil+0l+7TnbUsgS7QoJNvjHE3q3Tos97H2X1fmGSxXUzm2SqkVBIRAtI
PhNaSPzWcdKKSp1sQRX1Eh7/00rH8mdC8sSXip2KB5uJuEHSRgvzeulsMTY4EdEIomg3u+pDR4Kc
VSh8pY7gfGocgZ6thubYF/I/w2C/OuNnHuJ3ZgfPoKWemq7Yevav6xNwcaYpgghUlNA4mZ1vx4yU
iSoX4Gsl+IGgjpPc5V18r0van+sDXdxFommKrobO3Ti7J5rUVqTBJIblOk6iEgVZucMyVxljt24i
Siz4amgmAMLrw87TDTIN0ZmGMqDS8ziT5enkTPU7tUfmUEGdwePR+6NGci59qNIl7NP8C8VQaA8Q
LSkXUdCYlQaRZPGgeToNdz0aqMOnltIs7aWV3e5D3DhAXi1826UB6QiTudMzgYI9m9K811QUfhlw
iD9s/2Ew3/3A9c29yHGib9fn8SwSiq+ja8ln8e5lFWcPUc2ZsP/C1Bbxrh8flffktJ9pg2fztqSC
3rpZ+359wPlN+zUerSDBuadqos02ZgC/SzcSq3H18jMcnltM8WT2C7zlDHXuABuHhUz4wk6BRWgI
VDrSUsSD05gTGV2TpKbfuVlUr8PMw3+mXo24AGl4NU/P17/u7OzzeYIvJyAqoAjOKm7lKDkFcq4d
2nmjoIXvMhPXv7ba4868caKtN9TrANottpo3CKPeD3ed/vhvfgPBhycMSKezolSTynaq+ji9BuFz
39x2gwdcWt5ZobczVEijTryVC5TPx/imWgH7VeOFV7fYoH8HXzEJ6Ns4xF4NHuV8A+sSVakqilq3
yrJVmfxqim9B+TxhCnn9Sy8tLUkb6QPIESBJs72b6ZWmoOLUugloSr9OD5X2ppjxNs3ybV6/XB/s
rMH69VUsKk0YEsSzV6oHqmkwUq11ywraaw0pDtalhx52/WSWj+mk8RB4Bxy1rvx3Q/9AWmrTgwJU
7d8qK9Dve+ddV5fammco7q9fha4HJW+dNtj8Fo/xdcDuoGvdwfhU8v55dKxt6n/iR3XjYSFYtDWa
dbgh2N/QZF6Y/wuBivX9z9iz+QerVxfKSBBOMmlvys3O6mo3Ud+UptgOVfXhYzh9fREujwh2A16V
jvykdnqYPWsqytarWpcq+kropaAjvQqBNTvdrVHTV1+EN18eERg3N7q40mfxSqt0u3NoVrh60O9Y
4Kl9o7Ow6zAuTSOH8/zP9S+8EB+Z0/+MJ37PXynSGEVVbVZt604JkaLT1hQUVg64EBlP4fwziNvt
kP28PualSwBkDkVW3iAKRftZjGycNpmqfCTcq7wptV9poR1kL8bS4rekadve3Bj4ZNWhul8YWNyd
80hBqBBQHcqSoElPvzarOtvK1KzlwfXgVD6+RmRrykegbZL8kA47D2X5FBcGtfshVNl2Wnw/aoeF
H3Fpyvl8wUHgDJ0xf/tYi3DtS1vXGh4rVUGoCHV8SMbmt1jFHsvSXbl4Nk2s8ZC59zDboKmeDhgL
gJ/BB6itsAzA9WFc2AmXoihQEgp5/Db6Z7O5SSjT+l7BzRwqr0mKsV6E8Tyofj9dUtW8GETQDUZr
QCh6gHI8XQYlkHw80TykrvPf4R/wO6tSfYjifkVHEtcjI2/cVH4e+tfrM/8VoM+Wn2uSEpxO4/Ur
5P612R1IJeHgc1EEHXYYlP04T25i7NX+kJnH9r39jTNhke8k+WPs7vNwy9XtvDrpWpePuLjaC/Hs
CwRy9nuo/lOiE/nJPJmtwhiPOB1DkDo6Zp2yUvxHipYIZr/23rdavR1NdZVo71O075q3qf/wpW1b
/vDyO+qWrfxUtE/fuhz37GGLVZhcCOfKex1L0uvTdtboFDGfUC80KijRkGucLpeEjiagA79FRvhm
gCIkr1rg14US3CaZvA+tR+FCUju/TGfadg1Ks/ZN3a1jj8qJhNnEFozawi8SI55NnBA7BmVmkyvP
NlCTc0skXsGNX/rrGgiwOZS3AxGMx26NDVp6kOV7X3mr+pDyGQ4vEtZ/SbIyJ2dhDS9mYGxhcg+e
BQ6whdPJqQMV1w1VZ3LQHBv82pX9/hhmz3GAQWBer+hguTgHr21ujxazIO1Y+Asn9ywvocFB3ZXr
CcQlUo+zGE4bOp16XBpcClzYAjAuGA0cHdZwZNqFXOv8e8VgdFhp8BIsoAScfu+I16qPWUPjYmQu
lVQjvzv1P6V3dDDfABEduli8WnTMoBzL8sJkf91+J+s+G3x2H6v03H0E8PlS5diGT6/Ylsg0eytc
UV4m624K1qXRrStmW8KpZBPKdz2WnQleSE+yvZ5Q+cRYvn3Homdt+StL5c3hrSU6i9kvNUbiw442
9Fb2QFO2avBYTA9l8xo7Ty0GNa3eghFGKyZ/lfGSsGWM2bgmsyDBPgD/v/FJwRzK2iT2u97Kq5Ls
08DUq9dWPi9wbI1A+QbbSj763WfYqFgwW7i67mMsyKJjTjcgfajjeGHCzq4a5osYKyC4BnFmDo6M
lCSVwqzBuD16sykvJTlWEUD28ExGYmVtEedSc7NwOMUOmC0S9ysngXqAEPqc7ZBEktookvradRR/
BT8Wuf94bUHJLazE1VusWD8iJNFHLMCNhbfIhe9FSYAvFlICJnnb6ebEE9oZndyuBWVG0fxVje2X
80fS9JW1HoJDGy+BcEWgOfvWvwacbUg5q3jLhjj95mQSocyNic8v0RJt2Qgv+JWE351CpxOqzsLS
fpV1zoZ2yBJRDSKLkGcx0EnwtJR8vrVAqMTyb9IcAQOEygw7heWFbon6J2HyMYJzlT5bCYXNaug3
5VI+c3HO//ods6y8QrbDyTV+B87UbkFtUwAiir7bjLKxqqFHxCOSrwsh70x4/ouJjWSOCHpcnvOY
N9aaXGahiVJG+d7UL5WDD8qrl+D49YKLod3+0+E4zIMkakLX2NXeyitR19nG5a5HHj/7KS9y1s5v
c2qN1BkgrFDTJ00WE/VXdqE6xeRgn0QdZdgq1d6y9njmmNXWVn4Uexh0dDZj3AAyF04SEh+afQ/h
LA9X9vdcuzV2Vr9OsDD9NPq14z1ryeH6sfx6mc33y18/7ysp/+vn5ZWuAbSnEhIFbjltjHQbp6vq
MUrW1UOFBSFvqHIT2ZzL2/RWBvaGu1th3Uz5fsoOtxkG6MIc1m1w51HcKV/vFfXG6Z8UayF+fIEL
z34osQrmjQY9W55dZynGbx5OnA0Fax1btmgVUJ53kvDbFKefkY/bkD2kB0cONpOwy7GrzdCrh8TB
+bLvqx+xX64yJVy13h9cL3dT8T2O603Zkekb0kNs/kG97kds7RPYYOZdEZZrDa86GfP5PscuAiFy
LwYllaXrVnW2mZftQbgcLOOJHGAtqR9NNyEO+KNKftbFW1zqj6GMjzdddiq+IfJwjaT8pBa8krNX
lZ/YfItitxzNm6B9izK4ghBLSOOMOz3d9Vg2orMUSOWmlf2VJz/68p9WewzZyE7nxnQYE/Eh5THn
YZJb01uA71miVQctSdaZCcpoCUllnqVWYhdTeBT4S0hX8+htOJ4/DDlOhfhithgn//RvyifUSorC
xalYuYna/RTsOs311b1i7jAtbMdNP6zhjvd4ZVKAUTEkXzvt48FQjzLmkIGCJVT2yQbfGAbMyi2C
t5w+7Um5az5S7BeJTRuH6/kP1N1bSbqnsBthnKC7FASpf6jGrohuUMTy7C02zMmzcl9unccAvXGz
/Tbmbhftrp8VU2yxsy0IN4fMFvXWMwqDXkq9r5V6445tvsl+tNmjHa/yX/6D9F5zSlqK/OZPj2LL
wKZ6Su0bpToo+kZP9mVFmndvNQfD/BbkPxJnW4YNfnVr0Jb6gH1muAmwaM42Ix5ViF7uuuZe0Q9O
8KCaGzT+XPKZCS9O1LZU5VuAo1eN4k649l8AzRn4TX32/U3WArFfp29p8Y7p7jpWsMDy75HXXgcx
IdBb1TiNPGgeOMQCxTSUXtpPaG63IXZL12fq0kQJ8Cy9QwhyZy+YUVZzz1Z7skEDw3D0BUW/A516
f5XVHxIvyP9+OKrG5NrIpfFoEpv3rxgWp5oSSXicUR0ZNlzueWvuhZJ7bP3B59jNYnVhQOPCRjBs
mhoOzgiYvM+ye6eLA6nHBtktJnjtxYfT+5smXXrPLI0yi3gD2NkynxhFDYg+unM7DR+jssSUOZMc
E3cmmREcP7p454WHFGCKXyQBnYX2rcDmVJjXTITRgWqtEg836fTq+A8dPHbRolRGf9NBmy0af6NX
PORQi7y+mmdNf34QFAIyRJhTNEbngG9n9PsIDG3t8goXNuiqfZQCqkL2ryT6EeCVzaPSh8pUOsra
a54WRr+QuzE6Khhf8q/EutPN5JE0m0GkUXPoy5XI3RoU8ccpX6neHw8EVRJMrtAWzauX6yNfyJio
/wA1h2lJx26+qdreSTu89GrXDoXyv79SYbXHWrY2tXKdfzqu0XZLU33pYwWZlkYo8KOzqY7HNiWP
imq3rtCfCN6Q/Vg5PqtMriqFeKlQ7uIIrDBBWwgRl1ZZwFVh4wBEFlDA03kO4WrLKYaUrh1/L4zP
RFqN9ZuYZyt6lZsHG/BBJiWukNCRMHe/PtcX3sZUtGj58w8lvzmKxhwNc6BmXbmB4+Hggt4nVaay
F8ArwyoXBjsvbML+Q8uTaj2Aa3QPZrkwtmySHUdO9QW4tqp0j8W9oSBqmj14lrSt0RkjA8M6WP8X
68ui2qSeIKBpIM5GTmLL6VvHqlwt79Zm99HVBoYSCa9x8NYfOj7PifLhIy9zfXovLe7JuOrp4uZ6
pbayYvMCdxK3rz4bHYmAnWN8CK+6L/8f5j1ESgKMp58sabpeCJxw38i6gepyBZ3VgeBu9Ph7VLRl
zUMzwk7BqW4Ilz5S7NBZOkDQxL1D0YXByJwOk8VhRhRpiBT6t7F9NqiIorELDSZzOx2EUkQBrl1p
avNgDgae1P62GWy8KJ8XJls7+x0KrSfKXlDLcJTQ54ssgV9SRrOAqaJR08LaFWMeo/qek63b9ZMo
unUgPx0d/iHvMENye2thLs5jFz8B4RVQ2RDbmI/T9Ta8PLcSWy+QPxlWGvhdoZRaok2Av/gRbjEw
0/A4JQvsq/NTfDrqrEUdm0oVhyUfjp3EHu9oJHndEDVMMJ63ZZE9LszzebAUpCeI6EKLktbPbJ4V
O07TIMZ+2AsD/B95JlUK1ujqSmgOROiE1wJ/Dg+K9Gph6AtLLBh8AsUr+HX27BFptENNtKKDNjlH
06ABb1CiSt1WTW8zxHmtCgNUpd3obMEIQVQH+okJgPT6rzjP6kh5//Mj5scqLsIiiIygcmXZd0uI
8l1o7OWAlHQKIOhLcEeWtvb5SYbASIseLCUqa2Rbp/uq7Mom0xQYfKWSbzBRdXsTNRatOQhZOVXP
VgXCQoVkrEjTVjkWoW2fPTZJsg8gT2nRwgRceMvzc5h9lp8/8BI6/TnkPX1cBWB2OiOgH4EPUxe5
v5KM050SyGpkMXke+2izGt3WRDNL3KMdV7lpNZsSle40fegLc93i52vDvB5Mba0aDzmoe9jBQZa5
1ImuL9qXxdpplOKnalRkwfcRpeZdlbS38e8emxIrvQgWkrlCLsbFztfNWUHHFtLt/qoyhc9uu/En
sEjyo8U7Izxk7U99um+5Muzmdej0ddkeIz9ex+hbiOpNFQRH5IU2vloeJHtJQfC8HaTxw2nGCQAB
74j5HV22daV2VlySv394ZPPmoK96RFHa8EP4I5n1bpoiOMaiaPnfF/AAbUHzoI8gk4PO702lGVpT
0kr2HXFMJIHCmCKeDESId8I1MUJEEiLK1qwXQtqFQvrpyLMtZnVTS4ezKtEWsdhRZIFIhArukhjd
0o8YjzUOWSh/C+tuq4Ywbz6vb5kLM0/3hHNHR5SbDfzY6TZvTa2SmqorXK3HpUs8B/DHhTe9zdt4
L1NM1KmlN/G4i3VvY7wujH4eZhldyMEJ3Tuha386ehfnWW5FKlFdMiGG7Y1HaVJWIguP4rvW29vU
YepiCeB8HtxOR9VPR8XNPArNUSnoIbDK7V39D0dEMepDksduay3QiS4kSKfDzaa4D9VBgxhRuJMa
rECQrMZgK/fhesRPotPxtit2mY8DV8wyI0MElGdhlsVldRoW+AFfaQtYYxOw0On3llE2SRyBwvV5
u9bRq+pv5RgXwwQbAW0bIJBhC9VB2MUyVeOFwcVkXht89sZqwjHyEJVhg9FtUQAYhDthv+LgCL5K
JaokRHOxzL6kHZMaPneqHu0Kra9yKTxeyM2ZBxBSwjkWZYp5edbywzjsmrFwgyleq9i0Tm/51CEI
kO173B395jVIa0LhEmrorK8uaIlCCUC34WJQ1TydfxH4oIVmuTv55a6a/pkCB0kIZ4Vd/UKJ98LO
5mknntMa4H3y1dORAivPmzZqcreyxpUaVuux1JFLoutV7ChsHuPp18LyXthb4rUjVGiF1oo221tm
YfllkQw5jKMBTm/qYvy9G7r7AaEgc4QTOFAHo5EebPPOfrs++IWvRXhC0G+F0gO33unXppWnpIAW
IBl5/h69yrvAgzm0Dpxp1echfjH/XB/vwlYWMtnAR4D3Iew4H09XE19L7cyVyX7l0XAb/DivD/G1
QrPjAoIOqDzodAB1835dz5UQ2VmVu5KOaCO6NU1k3AWZcWcV+XZMvjcassZKj1C1/daM/cpM7Zdw
QF0nz385evdZxj7uMJKpu16Mr6FjvXT2vW/jEmM0q7SdtmPgvHp996s10nhdl9EeOnK1snU/g2Rp
b8NI8tehqj51we/rn3ahXQXpQNBZLIO63ZlgbyBFWWv1aeZiU46ufrfBKqUoKONzq1M3FflTjWUk
XGrq7gn0h0fAb6te/bnwOy4cR1ybxXNONEOATZ5uG+S8OifF88uVCqQNmnQfeP5LVYZHs+9uquRh
7LuVrbRraUhvW9/AdbXbCPOU2sSymHeOpdYLq35xasCk2MQH3FIobZ7+pAiOHpi5IndH9BWE92oy
kPGP2BD0ZAOYZcXIvssT3bQoW4lYFVCVSkd158vxUsC+cCfTuP3Pb5k9fTw9UAOlyHNXPHKLgcQR
gaa6IikLklth1ugTnUN4I7a/CAu6dMJ4cJlEEqH7qM+WhvQZBkkS5l9M4zH1t3rWb/uuJu/fi851
rksb/T33DbJt1PK5KrKh2E6yv7Qg4ijPjyGNRSG9JgxxjVnIzgfL1qdxzEBoNevUuKHVSgkfhPlg
0GIia0BSZzLxaUll5NTJ7of9wi699AuIqTrekQLTMWfS+1OiTEOdZ24vP1jUFIRmrlBHHo1sJVFG
8eJuaww+5Bl/p+4Naamuf+mUQFBCABpMLaBGsVR/FdqVFCKKFhtEhYAmtjauytbYR7xZmqhwr3/r
+VCUcICv6DpnHb/sWVztK6loZK/MXE+VD5Yd7Jy832q1zy22sK7ntQusa6mcaPR08Iqdl5unQo6s
JtLxqtLlVTLa99AL7hzrM/Fu6jRbyVr02Hfpfw+YYVQhBAT9BybKXAmI65p2W6OkYGIH19GH3RSU
NzSRUgm39PDoZBV27d0uytKN14R3mmQcwrZf+PQLtX9WEVQ6bjNUFmCGni5oHvtW1uHCiV6h4rbZ
Z1QbB55DrkYzMoPrA7OgkMZnW0kO2hRv0J2WFHnX2tPKTqZ9Hqbfr6/6hXQMlRd2NoIgNJDAD5z+
oAxJBQnj+tR16vZIkuGWUY52mf5Vka4rnV2XUZHuV9Mo766PfWnHCYcAXhy6yQ0wi3FohORWManA
JLhweoUsxXm0hJaAHz5eH+n8TU7CIFTUFd62wKXmT9usrtpYGosIA9TqdgyGp9GTbqo+i+mjJ/Zm
KqZHWy3tbVnJP3XfedDAXWrGKk7ibZsPe0crnrWAnCNDQXFTjtZTYJUhyqd49sq5uqvq/Ft17EAz
RW7SrzQ4dNc/4DTJEnVkDe9YsO6IUYpDM1ulPBvHsWyk0A0BoL+E0ksLik5BzpioubYjayEWGNpJ
5D0fb1b+wlDOKAbbC90+rWkCT29C8rb3i2o1kNep6LtN6nQjTygeOR7llizvns0CaIcHrAPNdteX
/WeM6J+0UivWQ72L/LceFa4BxOdkexthQ9kGJE7I9+eot+HIa00dXHVc0grjaKF/mU4ql7z94g/f
R6v6bg7Be3TfIMPbSjDE/eS91xukphvFxXEipsrbvXYwr1ZKCOuozqqfLcWytjLXQKuQGStvuppf
27VLVBr9bG2E7YFQvkMES+EMiW3+V4yeAOKBnkC5zMmcbVEGWwvRGUpiQIjXmfXARG2GqQN7UN0U
gXIbaPr9a0NkafvioZctUBJW+2bI48pJ06fB78AfwB+LKEYE+JAp5kvhjw8RJNGwWulbC3hFqwhK
froehz/YxRmpdBNI2V3QVDeKl91p+FfjJHfTUDhUSrSbC2tX5ofOyrf02fb9qGxHdT9o40JsOz3O
7Bm4S/DeviIJsXTOPdOHSG8diT3jTzx3fHgR41Mqf9rt5/WzMBM6+P8DcRsLLiFelRSrTidcszu9
wyaSw1xTBj3qCiJnPWjHrEaEOHx2xttRtR8a/Goq23kxpfjDof3/Mdj3Ei4CabLuQ+1Yera2yjXg
g71Cchk/Xf+Rs2Tyf38krT6YI8q58FwZN7o5DXHkBlRO5Kj5btblS5pMAZTAcaVjAZybyUpv79HC
a3loZ/HWk4t7TyoXSmsztPX//BJ0tXjyYs1+1vercjWlrJVFmIt5q7bt79Ksepmk6nsZ9Xc9tGO1
tY6D7xwlu3js+vLZUNQHTUXmRXsJOl6wvbqVvQzxiuIu0tVbFTk5RaEavzBjpynv//xOoYiFph0P
vLl2gWmgphzreUSp8y7Uj4r9q6qOpXVojX9a0gIvAC7+en3MmZj1+ZgiDv51drXCl4ZWjCln0aoM
i/ssN3bO7yTPt7LU3VEhMItjoWY3CSE9TEqhvHwfTM+TcjeMpHxJgIiIssW1b6eEdxDksYr9Y8Qq
5JvhkYLp9Z9rXZgiAIa8mdDAg+P19f///rk1Dq25x1KW5fAo6eW2VjBHLV56vfgnlY2bwtHv9cw/
WNTvxlFbiSIq7ZWd1tuHtNXu2uYjmb7lfQXax7rXRuX7WK7bUV0r6IF1egOmXb0B97Guqgb4Sws6
N3YBvMu58a5q7aMcIzrgp2ttcCiP+jvbH/cqGn96mKymjhmU3Nx+r/p1LdFWVqSN0erHIi6OxojN
MH/nsbBR0m+SLW2mQNmofeRaSFZWBYD61lUgHBQafYQ6fpKr6rlsyyfR35l6612dukcfDzJ/TF7y
CNiS1n843ULlZlYM/toPWNMj2oLjIWiT+cPf1mPsmE32Q9lPqyi4daT1xIOvbzdaeRsCRsinxwiB
Re9VzoGxLmm8n2XGqHwL9Q7+K6yE5u2OpFJU2xvVzpVCeSfEuzwTWfek2+hWDKY+2o20DmQURK7v
q/Pi6Ne49Nn+H2dnuhu31XTrKyLAefjbo1qSZVuW5cR/iCSOOc8zr/48pfc7X9xsHvHkTYAggAHv
Jrl37apVq9YClSMjv2lZqFbnmrGKGXobHQOxg6bhFlTRzqzYQHYDgvWinJumRAa63Ye0XTZ+gHmV
byACww8AFoTpgTPJbX5WqwO2nz0EQDvDrah4KoKR8YuIhj0MqvjFvuRVQr5DDwDIdNJos6afbZKE
93/G9U3+P7+CXwCIxce/UZKrI1VX3AhP+MoejgplXooCQq02l6YZLlplnSqExd5f8jb/licH0CJ3
oOcCifg6Ag1G3HhF7faHOInupbycIC4nwQO6pftUvXPjr3wXztIW/L621UCCUGkDf4EZsCj3yIMR
xdV54yM+7Qb9xLlFEMnQdo7vP7kDitBGc0EKaCOEXScJ//OKQdTY5BQTSBAsHtevgtzBkOSg19a9
FWJvnTcf2+bPsNO3VDtvanfeLL15GYWlnr1RENPjqDCqdBoOIyWGpzEB3JVnXMVfXBxVC/1HMagP
WdI9wJ34aAzNY1JtShNex+v/PO2br7XG3haC1fXTKm1S18Y0DIf8R5AMd7JwrSMqoqkvevdFL+1m
V5gfjPB1Y1Ndp+//sy4KfMR2AwaptUhJ2aZmlNeY3gQwnWP4xUNaIQybPqotU0zemaGsvaq3ewu9
Zlta2am+R/5m41SvbTGEj/73VzjXT5/obh/GejO8eUa/mXVBzy2S4VIQYAMkwJtCOYkzxMbTr751
1LcAwpm0uUnIEyyNS2Osh4NEzwSfFb3Dk2wE4LTbU5ElD0i47kJlPKtpvrHpVh7ZEDoZQ0j4y99I
f6ml0gyJhSeJBS2jbu9zP9rDQDbuPPvF4iZDl2MD15CXeIWRoW6MEiE2BVxaALuLynB2GlgZVjjA
3KOzPJsfmMvNJq5XxztCmdgIV6uraeiLkdLCYlvmaJCJDMUvqW/q1tqNA9wbk8Zw/lipr6W35c26
+jLpowvhB/OFpYZoF+llGASExk7vLqLQU0GBHB16dnjCjwyyaH71m0u9/f7+EQjm5o0ytoKwIxpT
N2PsWgEP1aooFcSAJtGsS1NofLgtDu1a5Id3SXEA6dICBFlAQbGiMUKl2v3BTILTm+sYXbnKie6T
GN0lCycCq93XisIjKxufcfXNgmqaaFRDj1vGJX+K56JMoLZL8Pe77wmqcWmRPWLJmPGwiYtNVqSc
3n+vK7crACO3PHgmIhdL2E/xAqXH22I4CFUJ2937Nnpx7O6CbZ9Yw3j/VVbBgBwfkUVpvRqLQjFD
rKXw64Rq3OiPwh4JWuOuiopP8fjYmmeq8bOOcmjETe8kHQlWhXT2XV45G4Ksq0/+y+9YXAOjG0YJ
Unf/MQXL89+M8TXUglPcvo4gy7T633/Riyz2LfyjfSF3Hg2yW5m7OK/RobE5pVY8PojMXY8utjgV
JXta0J8KJdy3YXaOTWxTkuKTX6dfE3uLsr2WVAICIKsMLiLMAgnTvxQrfTkEVmeRVLZxdM4t0B0X
YnxuH/VCOcwA6H6sHCNor1D4Knz2umDjPaztcuBFF7E/KE2oHV3/AFJa+KFgBZQYMgQ20FxHW6rZ
q9q3aG7xamA8zN2KHmuLilMUxZm0D5dtfrcMzCqfu/5gaICa6B2FCOK4Z4qxXsvwxvmQDPNGTnU7
GMwdwBw3g35S4ZNJXj/orFeNGvfcOqjvfpoKpIbquyrWIRQPEIlfxvoLLcF9Wh6d1LlIh0+1x3OJ
yUvouLug/iCdfjz4Nnb9LatFfhawGNk0Li8gNdc/y80ybD8iCwmWDt8s98JweRc/mH2/K0ucWalo
1O/CNgbL2cg81g7cLysv7X7VgolLOyK5lRk48XCugr/96M9Q/x4I9F5v1i8rKQcfQGRmqBnRJ1ps
tZBBpyQaGMuyI/POGB6k8O4GyickKtrw2Z++ZeCmXbYlXbt2H6OmQ+8CVrWY4V2/YjMNoqHOejRf
OgyKqgEMCc08Uqrab5+1xN8I4avLAdUb3I6E8Zt7o4tHfRgZp404yobCJK5JL0X/bOUpkiNbco+r
q+Foa2FfQiq/rEqToM70ruDhsjg8Ky0DOUwyzTijC1Fm1La4j2snV/Yq46ryn+U3dKaq0Cfa0oe8
h+IFMC1SnVP7O925nYItWGD5x7LckpdcPSVCZiZMESSJG9efMIZ1p1iDxoiydQqMFz/cq+EPL7Qo
c5Ujt9KYFmfVPI+Nt9FTWE1ALHJUvOSQLGIW5XrlzvdqU4M4SXMTWUnNvIv95iJowxz7j8b3sakP
ZgsJ0d3yyF45nqTlNOFAWODjLKk45DfMQDZKx+waTXWLHlcT3jdqhX638M7M+wHeyvt34spe4ptK
D5UNBfNIKqZfLiO3aiMaPLjIWhqIF8Z4eh0fw/YxUWzakFt338pWgtrEzcv0NZ4sy4CcB+bYtLnF
CI2CxmwIY1PSi9jea2X/YJzRggXDTzcecXVRm/kvUcPn5l08otMl2eRhZnD44EB+1SPAknSGbaYc
avrlsVKdfrz/Ttc2EDPPb1KdNI5BEq5fag13ciSz6ZHMv/T2nzJfHnKVGCG0BeMlVl9gmpwxM/hv
lsXLAJY9vlY3wdYPzN4YA06M2hOBEHkWzW5/SB/H+JuSPqDFuhNlXcf+19KVwFQm3TfoIaI7dTPF
4sVuq7QuEUnTIWPXBSoPB33owVeRYY8fXQ+dkt/bvjq3yZa51VqcEM4OHsXc8qiMLZLISc/dOVf5
vEXFsAHJbJ9YlCXfPCU70vqkUzTKrGuMSYaebuXua8dHGFF0rOGo3kxeKK0x6rUJKTKrk6Nm5Pfc
sA9R9Eevw8BP5i1O7sp1KpwPGfwU4sXyWoOJyCwHjROk8NJDGXiwXHAIwvBPm9Gn+QEhS4um8zxs
2vfKjl3UfiJI7ciNA3PbXIREa0JfBQtb2kTwXGQuS1DuBIcGlLt3loMPIA1PWD8SpJxuc/nV54bp
QnHNBBHR8fpAgVmMtlLX7GzDQg/D3kcDhgYk8Fb4DQl1pl0YQ4iDI16gGzDCWs0AG+yfpRcZjJ7T
YC1xXDnkMNND4H/P/X3oip3FmMfcVvejerExkXCLU0eGY3QPJpaUGwdbspWbt29BPzGgp4mWyvXj
T15XVaaZsct0EwY/TCMlP/fRyUzbj2YUIVt/CLN7EVC3Y/vertyvXeFf3GJLh3gtkjKhR30sPBiQ
yuvfoWE32JdmgcBZ3H8unP7kUjeO053rzXsPQ/Koave+skXAWQ2nwsMWvQ5Qu2WBPBpGkuZe2zFW
w8T2m4xFOv4smvxgeoglcOzVsL3MyVYYl8ixeO1sdcB/4aXQd1vsOqYYEsjpaI/FkIuE2ljjj1rZ
XwLEJ6No17Ln/6DRThs/vcvULUR47bGvll/sPKMtkMuwkVqbEuteLfH+wbYMxn2v1idv+Cjd0aBr
dkxzbF0kK/uNlZF3w8aWCuV2vsZzyqEBMIvQ1S5zvEy5KGeoyNXRsfGAhdw1KMoJT4ZjVL4MXzLl
szJvmR7LZlq+fen1AIYj/Mmuv95sadRHcx37KPnFf7juzxBWGVOa++3oIu/xZiGdviFgISnJcnu5
0YCSKe3Og8JndoEIfT+6b4rgoDvMynOoLI7Zxole21oa5nwQGUECoHteP5yS1yoZCZqUXhkeLQh0
9sij6eZdP7kvw2/j3mFOP2fMJI7vyN++bCy/Ek/h+zDGJDUL3KbFQXaTZLLTlIOcKMMxrz8Gk/dc
FA0GvlWJJAkzQTX/A69uP9ibi69EEfTbyRZgHVGWL+uJOmWUPOlZvOrD30JGRzol/n2M8s9O5T3L
gEmb5Md+9neqkn/yvfYhy7xHjbHgYNaAq639VLQPoWfWe6N7Lii6Nl7O7Z0OBgcLjwFoqehu9kMV
mENf+83B5jO45h5i2j5pwrPvBs9dSNfVtL70bf7d9/Fys90vyZTzZ3+V6fzUBsqrhF9aLBtFye0m
JW0md5YWEaJiyytAxck4GxHCPdTF7x1BYAiHUze+BNl33Unu42yTaLu6INYoEL0FlFw6gA0Te9TT
xjepokj7HaY241di3GHln3t9nw+ZJB+HeYeV1A6JYyhgoneMNEZ010HWMbkfNz7MbViS0uGfn7TY
tRpqzZE/INxUNiYmtPbO1DtqX8b+KibDnP6YNdWF0v8ZMsDO/i1GlkI0u1M7u9v4JbfnB7UqBnsR
GQPUQAX5+vgGyayVMKzqg1UyA5mhLld2+5jpO7cZjkXUn8qivDR+dCSInjbWvk3FZG0GEamKSYWW
4G2bz7bStnqNyuhHS/3U9Y8YbiMIVkcaucG0U8PHPPpb8bZckG+PrQXhlxsYFwTh/S7efjAxC4Ou
Wn3wvHgnc3l1ATpW8/z9R5meFgmpcvi88bS325BVaddxHdF2gASzeNNtYWuNmdVoEdi7mdacqFuU
uB4Nxikx7ix/3jlm9LYL/q+nlozmGV6zd3vCeYXPVhAejXbrelqBcYEHxKWZwW6GQpecE1NVGBf1
A7RkST6rDDAZ3l6rMtvcB/dS+MistazrFMndW5fG+X3j5dweCAoYBIXfRvlv+/JM81uTHnmYyuJa
ELXYiN2jwaoX3+WnZLi691ryprUFNeYtTxLnAiVPto6DVNDXNygjijCXJTCRnC8FI7ykboemMpAV
QCUobl7QHmIkgQYrEtb+fsyDnUwKfomTo+n9zu55/zXcxmtWJyJSaUMAujVXUzukFhNG/EMb3wSA
zeYPfayfHPi5EVSJ9xdb8Nekh8BqNqNE3Fx0r9/K0V8AkxSqTzlFUcPWr9/sxoT1L7ZjcH7O8vk9
7V75gHZrGdf7RCZHnPRRS/WtYCjHbfHO8d4UkgKgHD3OBcbgWpNZFBP2mt/DZP6kYCMrY7S1g1If
BL9mbD8Ki0DmryWFceIeNT/l2Kc0s7rDz42XIrnYzY8R/Ei0HSDkLjJlF3WdBFWqCjmkClYSn+CJ
ydVdlr66wd9OyfxPVe1SqsXyEiBEUHc7fReXW5HxNqmyeBf//IpFrBh6hft3ov5ouscpTTCg+d5P
z+zML3V8r+afaxcnE8VieCk+ZIxtvP8SVuKjUD0hcBh0l4C8ryPVlPva3GsO4gdtvRfIxwyntzZa
Fll7veXbjP3J17/+F6si/GPZGt4/TPJdr5pNQZwXrcXUYHROx/4oHz9nFP1NTg//ToXRnNre6Oav
FMXALQBbLCh9rCVt3C17BX4Csc91fqvugj+jhLGpew9SJHNC+7b4MZUoRz4n6Ih0mrPxoteOIGww
oAjuI4x2l+UJ94/FPGbJ7cuYFlZ70/iCwLgkAlIPTg3duzI7YAU00Iif7Givgvc5FG3vv/rVt8Be
h9tLFL69AQbmOCMjTus3Io008dp+n3MLlyiLk+SehSQmF6Q08twqO5QlcGO9BZQveKxvEQnBHGkk
mdxIJAfXWyD20tz2RiQZCo2pBA9aZrvHpyf/VMYfHcyjbf/OGf4qEmVn8S3y6hW9OcazntrvqJUN
hgO/84UhSYgvW19KDtwiLJBKi0QFpjYEqQVuMZpZqrg4BDOkxXDY/F0/zy7kxuI7aWutbQ2yvhGp
l8uRIBIOQUrIExdRiBa6MpRaUR2GvvqYeDPtCRVpvrR2/tQn8y8hLAb6f+5oyREybqJGzyk3xqOS
OI9ZMZFU+aAmMJ83tspKwij1BCU1smAQYRY/LXfbUs1GvTrUxnwehm4vZ1SAb9E2El0Gsz33Q78b
0GPYWHolNksTFE44KsAqm/V6e2hd5cyjPlcg++jcvcQF/pQlNwEo7YSukxSeo8lwI+6ZHoiGbNYY
fTYO+CUvnzd+zMp7EJhW8gTIDjdDsaM3wbSEO8wo4Xgc0i9zM+5SjZlqc3qSaUYF9lFU5Y+2teWH
umDHvx0T6TjgjgJSTYd78R7Qc28Q7iY+68i8omCPgPh9mu+aMMAtBWx4ivcqPN2Kdp2QdwC6904B
r2Z8NuzkaJNkOiPNyz+VwD5kKbOY1bADPdoKKiv3OhFFbP9IKT0UPq4/F+lto+MDWR48vNzoce2M
ZtiFAYwA91PbKcfJRNOGeTo1eurt+gKb+Z6q6GihtBPTMZpMYwsBXckyr36RXHy/ZDx2NPZZNrky
mM64JdiPUuzd9D73vttUP61F25qAJ++KYz3Z3xuST634b/YxMnfwBeFzUXYv93GtxpnhR9zubf3b
XH5W2kPSf9dRUW6IJGPf7mUny1cTKm6lpHdCnmlCYAxtK9FY+0agUsx1s4+hKi22kjr4WRKrIUom
ZsKt632tSXrjNH8quo+57l3UMfomv2Tq0RuKvguPxvUZ4ENEXyxFg018XEL8IvIxCMldTKAlO12K
fE9WNIRzgUKJHu5NFM4zF5O2VPfpg5xr038uMRgt7J+97UW7MtinG1XaSpwHIqc6I/RShizRrI70
W0NZtnwbARXRiACltgons9isjmZiHMJNG8C1y5eLRcRs2QxIs0hN8suubJB/UmbDKA+RSeBy/nCC
Zi+srQHdipLpJrdMsRB/HMICgdvqwtuEvL8lnrHy4B7xjJDCUb2NrX0214Mee8WhFJnv+Bx2MOR3
E2owHvQ7BCBrDORoCuwTm7TM7I5CIBYLcz/OadX8wGXhovnt1m2zcmL5WWKoxvAgNg6LGNLQ22Rm
O+DE5u2ldb6CNt5Xg31QNG5DD3QPlKItI/RLv/am/ubqJ5KY20F37SsJ74ZNKQwCb2npVzdBOypJ
jbjHFO2Ntt0rTnZuzlOd3BVmeyy75xKqTT4Nx8TT7yN67d5WobRyNvgJtCfZLIxFLVUn9LkYSfbT
8mDq/a7OszvJ1GYfci8uFRUWinbE2LannKK6e8phupX4dL1/7a3EC2BOTEbJ06WfIH/+y171CuDO
Mo+QZWB02EfEJ0ROZ1SavT5tcdzWduSvSy0SDdT1HN9JWcrrvtVB8EEIN1XY7UUYVKQCmvnbv302
W6UnKPQeKIVgYtfPljAkhceOVhwEBhOXU11TToWR3m2ettu3KCtJ/JceKESb65Wi3lSz3rHQ0834
iN136f9hZrxX4q0DtLoSuLj0uJDgXDIGdKVMEqRKikNOEAl1/X6a4f2DzpvDFnix0uXhqQRBor+F
kttSsC41SzNtclSCB6RVyceakfEhK70voaP5XBrS0KWXj7qysnv/y20uvdiW9hiNk9oNxaFp6jeD
2rkAfK/hx6l/WGhcNUa6KzRvHxAyNpaWbXh9YfHUYgWB1gbiKG9ztr+ciKq0Yq2vkJTgCDYnkQrJ
GPjMRujMD07s4XLwNLTnpO6fLPQmhNfkRtldhrZZXITHjetrBcqjnym0be4wKOq2pNC//BpVgd80
qEjgQNZox2o/tNmjEp27wbiTivJNndKaDiJPOVb5Lt9sBwlYs3wdgMnCVGOcgON0/QPQMWtdv/M5
ROMXD/C6mjix3CBx8sIIGVRYmkMIopZEq6HblNReW5w5SK5S2YZLUo4Vmrj9eC6yPAknGCm7hjoV
NHGncsA2vrvcyssHhbVO4iRkedr5iwdNQm/QYWMefCELsOuV5l7mmRr9YQKVkUTSD0AsNKKVu9eo
iMZ4wwDv5nAz8U47FxIFaBXl6SKMTFwBDFVBxUn64BjykgU4oIWvUQC8/7Q3lZesJJpK1F0w2pcQ
nZ0yk2zEdn5oLMYg2+yTGbQXLKU2EvQb4Ill0AK0YYWI88mysFFHmnVjxjLjSK8yzC+R7e5TI/zc
q96jkGKqXMPffovz+NaAvfqWsi44kAgr6SJOd/0thyYow6px8kOmmPeIg5f4CGLiENmMM5J6K8Du
uqocK5ScNT24H8LugQz+GOrdQzNtdctv7j35MZhCO4I+ctUv4FAlZIzMRpX8kAefPKbEcoJ1kP9R
YDSTff7/SLHWvu2v6y2uvT6jUAk8n4dvnsUgStxLuE0OlT+d1YSn5qg6TcvsOuo81LXSGAuxPEyO
RrGxzW6TLJ4d+Bt2BPMD7ILFnV8ZRZG0I3Hcis2dUWIKnbO60cafNZEx7lpUgab0DgFvkpte+zT1
4UOqiox27G0E9rXDJfpJALHse3bG9Z6o4zoHjuLmjKlYmzw6sjjZv7XvC3PjsTeWWtLo4b5MZlf3
BVtbOYooX0cDSrDueDMfuFUnkTcMW5tHAt++addXuduNcYPulY6yfp0px46N1YpNx4Tft5l/iZLq
mcByUDLjFTdPd+//lkzTbxns/jlU9o4dbqS1Nxeo/CKPOxR8DfB3qYwYar5nzTlXloqmrVCTui7+
feqcHzOz1k6whZ6s7zG6HoJ0AnFbixuqC5s87vqYS0IXu9DoWLbtpSiDE5bdx4qLYyhAudl7nvcl
71Bmt4edvkUfvb2oeWpbhQRFtQUVbBnqIgZwbN8mbVCU7zJp5denZpx3EsXdipE9Ff4RI/GB9WiN
CENoX94P6LcZk84b0Cn4SeLhLywx/iaJCssZEOeatO5Sau1lbBx/N4snHNOhpv+xowlW+5hPhPPr
+2vfwrzwKnX+4fXDc7yZ3tNpoyhFj9ZuU/8l6uhvmT1sCUTqT7rSn2KZFVK7U8qQkkxIAcZAvT/K
KGPed7DB6AZxEEG/7vrqexbYu2L4+/3feMvFfPuNSPhDn5aNKYXpL4lUAkA95ipibQJx+nN0VD0m
DeGTKBQ8k2LuEUY+ydyuaaHe2m2FhLX9gdCMDhYP/VXOx/X66VxUbtPyjsboqzg7CcgpsqXx3J0S
phv0N6EsSN1+eFbdz0qdnd5/AyvXAn0RZmpRwEZLyTSuf0AbJlNSWg4/AKl8epKfTdXfGXq61YCR
62Vx916ts3jR+hQFaivrgDGI9YMhQzUof8UDal+oDDZeLBQ1XGn2b3CDtnXfrn5qgT5ogSKwSFy8
flIDxkMYlohVJbT3qmORHjvjJHK4rUs6B5gcZj8Ge0YCcEtUfSXw0+liRJpBUhEalz//ZZNVrWX2
VsXKVaid1CG8SxPEDslD8nrLuXclq6C/jiy/pdJguaG9mrqFxaFhEdcj9aNA9gHICRUax53rHjgj
yjeSudsmBkcIqV9XqG+oZOqLLzv78+SEFTJAelXse/wfRQ7U6Y37zOHzQn3VgValz2xqM7esD3AS
3QulHNazUCEjlHDbLfn+lRTz6kctov9shkVqTWw3HxSpGVEhnl7eMIyMi4cr1/aCk7dlbrsWba9W
XXxoIykza5ZXUaj4hGEbJpje/E3DHsnHBxPgHuVWJKH/NctaPgGZpMpNL4pki9wuyROtC0YkByr1
e65Zb5KHMi5gDtadQ2PCN197N2TmZYtTshrjmXcR91fRHjAW79muzc4OFFae6aGL5jIO7mlEKCWX
Fre6kCDeoiTlTOGxVSkmag3Fu4vNSNVb2cQccB+adxbUhybq9wXygNK4eD/G6RLElsHn11+5+C66
2caJaSj42Th/0NUr1Dt91EEJ+p2FCLRLE8m39EN70SdsYBOVnufrPkC8WXar2ExAXh2Vn0X2IHtW
5pTneCM7WkvYCE4iVQJGTI94EZ3KibHHzoowfKsR1uJlzrBlXQSg7Fk5SjkdwVRBK+wgRKEQXS5h
ME0jJ8vg5NEgyiNlo+78f7w2cHqUj/hxy3opM7MwLNwkP7hfMTc8mzZtC6iXGDEKk0p+oBxt1ehP
uNqiOIh1NMQmlevaDs8iRCwzekFl72vrqbKS31sXsHJQ/aPe/ussHrdXqhuIXoC2N2MGamlUTmIb
eGXWj8DLB9MsTqbxw/S2RnNu4ysLOSbdLh0jqxs92UrJx9Hy5ujgpCpuBd1BRdgvjNO7qaZpMO8H
f0tjcWVngLJptI+AWni65fClFdtuR6ckOkAL/BBB24t0+9DjeRVUE5Z8jv8al+aTG3Vfkjr/7AGH
tPmA1ni4V16mXDvW89Y430rIF+APkWJAEVRmlvYdet6EY5hk/CSHZt6kHpMyPE9z+Yqg1+d0FC/x
5C4N80fQwEnD5UGr//DD4Avyan8F+s6fgOjcrVx75dMAJ4jqOU1MxgwXQbBCcqcYDPxpDbzqQh+b
NzXba+NzW7Vorx5NZWvB1S8D4ipFLJ8H7vn1vd71ztjFfRwdCC5M/M27zFVDwf3i42jHsIliH4gD
bzd4Tq1jHU2BR22r/wGDHOAjME5a8MEZ+q1c6zanc0DkLJJuOn4iVL74XZQSim4pIbIZ5b3amN9i
Tf2rr761QX4s4vYlqqqTmhX3DYXHNPwNH/d3T9xHhv6vYvr3gY0xI1XyLSRx5Pdc/xiYQI2BwGqI
3i47M6yfMqU5s6GRT96bc1juzdLlXsSp1da+fUWz8jLrsYoyL90GhBrPFI5bxNCVwMZvQiQcAMYC
Q3zzwvwlIevosAzIWIbMn/aXVG13U+0dg0r/VicIubRJwNnOakijrb4Lp0ezn38zPeyGCy0/4sF2
GWr/Y2NeGsN9tSmnaxUytWJQVzP9AOaZ6LCdtwj4K9sbPgYlvU4tC2lx8R77Xh3VPnD5zaXx2HkT
NdH8ddL8+0GHkB4ZfyFmea9lxk/PDD+nVXpnfA4j7aGtc5rx04+2qdN9MaGuV/vW+f37dQVYY/oT
BQpgQ9oPwCnX3zjq2jZLEEc49L72WET6h+dK1Z+SYPzKkMo3w2P0CTWoCBsnfTTP2AX8npmXQa3+
7p1/P9kHvieSRJ7MCxiw265/CyboaaQ044jalvc1asJnVNBeLVOknz46tfGoxthR6Ma9pfrPQrXa
eBXy11+nGiwv40bU/QyBLOfOdCv11LyMx4OBEiuiREgixfteDx9LmodJ9NNBOSfC+EXV4tMkXtte
8li77Z+dFW5N7UvtePNTQBEdi7qDAmQREAFXmSBpg/FNNcFn2ql320tjh8/xnH9STSAAL3xyQ5C3
fFJeN96D/OU3i3v0iITjSgKxqCsDqFQqHYrxTR7KGQAeYJw2OgrhSXciEwsrkzvzJbIwvDQ2PsLK
UYH1jbc6YgjcU8stoFZRbCuZ0zMPTFUXpI9zgRlH3h+TGGdN8fCCc7jxvDcNEbYdBCFRSQLTNZc4
Iih3qRaRgkYVoIHooiT5dI5G5LECtJ495lidk6AZ7Mq7TNl44BUYgdUhKEmSixj7srbtTGwCOksd
mM4xuIH8smbKwcFAp8vuzA5pwLSzD2aEq5WmVn+omYhF5PT/p41IcFt2CY6hAaOKRRyKONeHr2/i
UbEyezi4fvEJqsvnQcwR/fwYuPW9DvoGzRPCv1Vv3DK3XCleP40L2glCcaHEvV4YBMeoVcUd3ohO
okurJ8WxzD4koLqBYeAfH/9swuiL3pGV2t5zO8+MgdK8Cdu/81LfKwH2r40ecRT6s1LEr1Xa/2kZ
45OIar2/VdZ2pydKcQA+Ihe0COSaUnWzq3jDQaupiYgOQxTf9whKpDabNNpb8ZaE6S30ysv5ZcVF
nkLpaNTQLpDRMiH4grxhirAP7L9cSOGSjv/r5+PuhMgBnCbC94vV7NZWRnTc4dJgdlToJl7s3nOP
eX3fnVF1fjSJxe+vuLb935jldLQpVqD0XH/9Ns7mQWvn8RA0fxqIIfWJxtUeMd7Z32fftYC0K9U/
Yvnw0JvFM32zn+//AHmkRbCDxk1rGNUWlLdV+QC/5BOuwjy3nmvcOUV0T272EFiQd5zyLkWq9/2l
VnYPRSLMKSa+4BQvO/1ZlTdzOukE9QJla/hzBW7BOC4dkrr6VA8c+y3W8EqNzwAt/qbkbqCE5LrX
T6fq4xz2I2/XY2IppSXkVJc8cfN9H6DpWBj3WmDdFZj5JklLiqG8jkiz4QHd7djhuxG0dy7x2o3w
Zzkk3c7PTOtYF0G7C9y///3LQbCHREQg1ZsGX5hPXYmyy3BwuhETYPNO640PFdBD0CT3Dlh75mlb
yeTK4eK+Z6YBKVdHv2kQB2J+odhEntKcz5TMj1WLUuqY7BI/PYWmuXWrS3hY7jU0RkS9gMwVZuH1
1wjVdmzVvCfBMF7z2DnlensZ9PZkoAxVTP1TdLGGr3a2L3J1n84IRyvqbooovJlA34i6K5Aqxj8M
VoOci+jn0lShLV01x0pjPExTfJ8pxVNqvDZB+nl0L3rjw07Vj5XpnD2l/TNh1uz9j7126JAGRP//
Dexcgl59X1tB4ZBhFFp8L7Ics4IBeX0xm61BiTcty+U7x0MGoiBaXCTfiyZhOfZR0bTklE6Sf/Kq
8aG2TSSp668Cdii4Bupe/Bxr0Z0xhhe96D9g8fvR4oY1k1ORFi9O4z81DKC18Y9STTc4fWsb8Jcf
tzQ7gdqJ+50/jIdmwArb7U5+FMGqVWDMZwcnjzc24Nr+E3Mx8GWG+m7mOnEyAaeq0JrJFNwz4Iv6
jrln6HwDfFr7usAdcC4QkWVkaBHS4zotq2ZEMhDUbXJMejHY19GXbmnP/vt99OtKi4+LfEOYxS3Z
osyKyhSYZ3dH3Yr2urXx6tZi9y8rLRvASUBNMJSs1BfMo6MoNmiI8ho9ZA6QNWbyJ5Rb33+4lTYo
RHIBqqT8Zu5uEbzNrKQzmaDdJvwVQfAKnLosrTvFuneumCFwf47Tm75kPkGi4W6utmReVncM+IhI
8QJvLnWRMGzTNC9GjkkicAAlfcRvU6EJ8P6jrp0DhgX+d5nFjum6Im8zA5E4wZ278O8ueYUPBYZ6
ijabSSt5rmiLMFqKOimE6kWeW2dB2LcOejnS4xAyvkPTKK3w8TQ+tKjCi8KU91/oocIUIWlEu0Zj
nvZmdsrr0BgYe1Rroqx/MG3agkLwn7oHI8q/K1F78IJ8r/Tmvd67L++/3TXMD+o48Q+iBP8uswBG
4P3aj2weWUQlmCWgSSkjrn1al7vuKzpJz3H5s07Sz403fMscs2NMB3Ol8W9FmR5ApF5DM/kt1N2N
2mflU5Bmgi4JFc4jDbu+D9G5dqp8pOBOabDl3vTZVR5TZBeq2HpJhm9O7GNPveX+fbulhTxNSo0v
GJYry8GdxO9AYWJEqHSvP5nOq06sn/J/3zekr8a0GnUhE2vomFw/mhWro6+YZgfd8bkbnr0W2UH1
W2JudPBuDw7LwIRlP0n9uoT5J8WA7atr3QFGwq5R6l1Z/EUrthw/VBiubmyjW1BCYEBiji1lKqS2
62cqXK0c3LlCJXuKn9QUG5Kgexw9H1HDH50DcFZ4uzZ61SFuvL/y7YXCwiD3iAMA1aJYdr1wbjjV
6PcIAnWlv7MVaFZYBprpKd2EF1fSIuTf5JCKtJUwcK6XMlNIgwr6UgedzafSfBxLFdL2z3QAr8ck
DVEaoOIIdSfn4DPz+v6D3t4ysrpUIhJvb7rNepM2OM/J6mW8s9PXXPsaet8gwLTpU2xs9Txvjh+p
AEU3FzUwKsOsC5CpQeUfyQIazlHYXChsv+XO9BPtm0PX9MquddzoOMzFFgP0ttO6WHZR72uAnGoi
zfwsoY0bmOV9pidPg1snO2QgDr3XPCKg+DC4iHIr4+n9N3wbC99WZz9J8in6QtcfOLb0WLdqGm9l
e6na8pJNxZ95NJ4UP/8Lo407C9ep+EOih79rjNbitP1QF/XjbOPlsEvL712RPb//i26+ufwg2kNA
bSCeaLQsflDa1NoU0YYNx/pemx68Dpw3ZawFr/heLfBaszaO0+p3/2VF+fNfSt5iaCy7Kmlx69UT
NJ8XxUlflfqvwWfHp/GHoP5SV863959y/av/s+iSLdNNWpoVM4/Z2IeIuibKpvOUBIcCBw/FKfd9
FJ3aOPzgesHG465/cjY6ymmcKyqO6+ftk8Ry/D6kP5uOZ7vIjkPTPlbZfLQil4Et+z7J8lOq1/um
LFCXcHeOMx2M8tXrih/IkD1hI/rFKLaYtG/kiqvKhA8P1iypCH1Nfem85Vpj4is+wXK0lMcg6sNd
wiivb38KSq/cl3mTn+eIflgBTRleelR5l8p/rIMQsc/gMNfBtyiw0anyixY/2eJrM3c2Y3nphbbN
jzlW9pPefIy6LcKCHJDbny15PWItQqe/fptuhT2MkgfFwfPbw+h+Lbsd0roB+pxO1u/t4c9ybJ8c
jeb7Q4JKQQxNIA29Pze20w1m+/by/vkVi9QhTNqCnAIKrs2cCd9r91vz2UfrsUmmXQ5JyInmI9LK
T2oQb0WQm9tIlsY6mISKngnEvOsXkDijm1YFnO4Kk4z6nAbWz06dgp0TFB+DLr0MhncaVPeoBg0u
wuM3X/VOIRYxzVeNEN7mG/Fj9WQJcwQFIeFm3vQKtLyJmghKUp2iVsNiacJUnp6F5yogennlS1p7
n4bODXeGFW7UejcJCC+DTAq3FooUIuoiek1m5NlhhzdigHxp7arKziyb+9lqT17SPBluEW5kIWvh
ks+OqjG4BfFycZh1dXCM2jXyQz8aH5m4PBV298W3rA8Mf98p0/SMy9Ll/c22/oz/LLlokTGtZjgT
swoQZTh7cXjqsP3CQeMIJHUCvt54pbeQqLxTegKiCq8xGLS4olA8HMvG03JMda0L7MzdDBNL7bWH
EIfLXY4S0P/h7Mua68bRLP9KRr6zmgT3jsp6IO++aJcs6wUhyxIBbiAIggTx6/vQVTNdlhzWTEVk
KkK+kriB+LazVEpkoPm89dCqqea6zBib+k9u9A995ncv+jKMW0jMWOkf5CYHeGY0BBSUVQjwQu3r
beyU51Eo+NFFfFf7INrrBkaJ9YMe+K7s2NfZ118gZwIhALAsmOO9SBfMHo7EjfaBXFWyVhD7tg9x
LTexPyQAiPPHMnw0JNzEnd6M8/TYwjQiM00yof00n7o4aLaxYnd1Xfq5Um2xkqY/lWWwrZsp97t6
B1WkK8DTTPb7h/5xLOEjf1+Qpbh0QATeFycUtO5pMvXi0cueztzGD0nZbCOVAsvqJhoWLZJkyfy1
HIejV0y7SpP1SIq9YrXNcF9VXt50Q4NuHrIqCsHbXTMVO9dM29+f6Id6BnkxujnYjwDm+FhpjICm
SS6BavLJQwChTKaHzBFq/fujfNxllsNABQod+oVb+OPzf0saFNSRoSPeVas5VodqGMARUyszwwOv
Hm/aRbeY6AU+eFaed/vJsT/suAttC1bTy0gYO837XmXPBlc2c1mtmA+lk3I+lqQ6mDp+5K13GYbN
OUGhBRfLI2TXcyeqV55fnaUZL+EuumMxhTAI+9RW5kMcxEm5GObDWQVn9EEnk3LbEafyytXsz1vl
KkxlqhvL/Mu67WXmu+qx/eZ4Em5b1Vsxy2+RXzzPoCpa/hk55sOWuJwJOguIxphgQFfj54DEaz0E
CYypVvGUwi9D7wefXAJXmLla5tJWB0Xp/2/duRwyAZQqRrsekNx34ZdQysaxhdEmNcUKvqhU9Jtm
HDZVUu6i9LMl/qsLhNYGQkwAWABsSH6+wJJAdJePLkzpvKcmWnhxQ0bsQzpcjs/T8PqfrDaAIjEZ
ANsB2dnPRyNjU/TQwq4gPFofuLqYIVLhjoCV6GRd0nBHLOwyqDzNQZqlMDSoUxCcZ3NVu/AVjOcu
T81n3hUfy9LlDUD/CPcaxRri7c/nFKumZmAcQUrIhS1J1J8cYraJP9wxFl1ZNm1j6oKM7wGAbY8Y
JXym0Pdxk4F/B0ZXqIoxR0L8/fn4beeFKBVh3WrAihS2Wzv0KpzcTzaZj+85qF1gPMAqCqLdAMb+
fBQzp2FHoFS5crsH3d10CapQewazafPJI/7QyQAADpLZ2IVBh4Wk2rusxe2dgGG8zMFZh3w0uvuN
89BPNEvAKekzOqzjq4GyT476cRXjoAvKLURMXyiJP1+d8MYyFG7MIe47gxWvFjhD5jrNDiOeYxPE
GRxHf3+dy/36KYIvl4mWCTomUOn+wJCYW5+7ooBHJ5Ar+0Xs0iHdNaF200T83Iz0k5D5ixiBdjDy
jn+COT8wZhSG0iKsabkCKgYlCSDDEdy9JvdKTvF6xis0pHKdBrCGFSR8+P21fsyacLEAxSxoZmxJ
iNg/314LGIGu+gimVopiwAEtCOpeuhWUPKU9sYRckkgBWGqPnFSZlVBVJrr6pI/9obJezgHtRdjX
YW196B65fGyL1sU5sFlmPXbeOdG3SR1dxDxZg7b1rUrNddV/kjD+6qgJkMcQBsTk9ENrue7xgdtj
M0aTcNVBoVca8gWs3tuBJauOuVdNYx9G+vb7G/7Loy7Um0WG76PagtDEZ9gzFkfTt5D2a96aB4+Y
67JJINxibqBrc8HiT3aIX71DaBdja0Aisugb/fyQWeTLMKG4wbpPNl6drsxoHxIUoo2DBxvo+7j8
9vvL/DiFQeaxwJHAkYjIIgXw7pBphbRb+uUK7JBDpdMzAHrlklAYiLPu/WG8m121ndLdUFRvo4tg
6LHpuu3/gxgAYKyHi4cQJGwq3neugElo2FASxIDFE9I1172NvkeiOjv+dM1GF5o0wQUW+73xymeT
fsa2/EUMwvEXawM06iG/8L4LSxKFAD0hzbBVl4ehhf79rqXJZswkpduug3QAcGIRaJ7guHy2tXzM
tiC26C/CD5DmhEb6u5qogQ5b33nIciukn1NlrrvqlILNz6P67BX+pceTTUPYatDxGu/l2aUQq+7j
jcP46j9YEMAJAn4KFYWlw//zggjh9RozMSPxc+cdhsdtx3ZoO10QoMZ6+DVW2s2X95218lSI9MGC
FtuhWvz9aXyEdmBdwt4OuQDmCyBnvrsjigEGXLAFuGn7tV/PV+A7rzoMtxfRlYrPO9XY24pGX314
h2RqlJs+OnZJ7stiFQjwJdyXsHafAtICch36eYU/oa39ZG/65WkCV4eZFyrJJV3++W4Rh9W9AS9k
pfh0cDr6BqRXHqjmcWyifh1O85MG+pqY6NAnzWagBq5Y0boBuLgY9G7536+gGFZLEkG3Ojh1HUhn
AlSvz+zY/OVFfhctCfJZCJct7ADE6Z/PdJa8wbgQDseRTC8lD695M10pEl2MhblgimTVRIqsZmwV
tp4LbYgQSmrxUGYi7V8S5WZBL46oXyAt0anL0ekuJt7dlE17blMF6mixng3W5WU60BvHE6+BpjEM
gpujF0EgLIl01rDgLkJ2sHZ0ddESTHNjAQYHTz9jcf9iG8XeCajrQjP+qGfkoQMMSWGg3+sOUp5T
k8sCFuagUfb9hhqozXufTTZ+kYoA8oRpHwaQ0I58z5EpAFJv2wS9Ay1eZ1FdR9hDZV/eoKC9mmz8
ScfmI7x/eTkW50AMqtCse79p18FUVeBkgutR+NdjrZ7j1MCYUe+ED4dkvFB5qYPtAFp6Ada0mNs7
MxCJHqtXw50bdFG8Qz3oGb9/Z38RMtHfx9mkmDsCHPEuenFBRZnEYKBUnoP181Q13cFp+vViuyzG
Ht5s3aYvt78/qL+8Ye/XNTqWi/AJhJyhkPjzup7aQTE0DvlqnC/ceLpKwIxKS9rndPbco18/oYN5
D28edR4k9TPTp/dzDGRDH7psrdPUZIUDQFDVreL0zljN1kw7dAV9NPyMCz6oiCubcX8aFlOvQ5ss
iAWA6SvqN4fUlmWWDvZ73MybuSU7Ib/8/vp+tZahip0uuDGMuN1327HkVe8B5IaVhWtjCA2rsLJf
gqZ5qLQ4OpNCsJyize8P+qtUF4CM/z3qu5IUOlzSVwJi2Jj/giV5BQTxwYGNo+nyaTGgAUU/7j7Z
S38VA//9mO+20tKxJdheYMlASvHMKwethOKTBPZXeyDeUtTaSGOR8bwLKgAGK5kUi8Y3xvAF8Z7E
0Cxycjd06P8ZwP7rxfx38Squ/rkC1T/+ju9fRDf3UL4e3n37jzN/6YUSb8Pfl1/7vz/28y/9Y/sq
Lp6bV/XbH7oTDf57/yM//Vkc/V9nt3oenn/6Zt0OfJiv9Ws/37wqXQ8/TgHXsfzk/+uHf7z++Ct3
c/f6158vQrfD8tcKLto///XR/vtffy407f/69z//r8+WS/zrz5vXTn+r+csf4u2Pgb3+AaxfId7/
+uuzGv7600v+BqoE8FwoYkmATAB77vT64xPvb+gbA1TtLXkiWjTYiFrRD+yvP/2/LZAXbI1o4yGR
xu//+YcSevnICf+2cH1ABUarDW2tRYb//5znT4/zfx/vH61urgTHDoLrQl72086DOghbvQdUL8gl
y6TrPZnJw4IoOVr0DuFTXniuc03HKM0QfqIXU963wdC/Rn7XZqLz+zttfbPhsy7Bs6aPvhO6l51f
izwVc7ynAm71cvQ3bXUqZdqhosoq3JwLU43OxVROyQWobHPlXKQpJzlNGtiXFFulIUw7ogzzu6xA
UXaVBhY9dRa7ueuaN6hZg7HJgzdqIsiUJArY+wAkg6QedqkLiSbCIpxJcK80OtwtPGKh8g3v1LKF
FEUAZ5TKhZs1DD2Ap43sUaVJdS/9Yt/0JvkqI4D6UatuO+jxwgrYroKO+4+xP1VZ0QRmk/SxgK1E
HRzSuILNt/jeAVGx1077FSwHvgMlbTOFfXVCZ6a/jAaMthhUB3OPmlvSXg2mr/cqLu64dusLNgXn
ylNj7rnTcUzRm56t6651C7scSZAwESHptu9SsWlaBy1Sob4MwB5mle67rSWzzQJdL9ac7tYHJufA
ODy1vAiGoJJgd+Wq/GZG94vvACMlNdB9oaG7dK7DFa2ixXKR3Nrkic26glFSy3JR3JXEEfsmbKus
NtYB2pB7Gy8BkQHJay78tN6E3iYqGnVEJFfQR3IeBlYObyS9c4y8dTpZQF+otxvBy2/BDDs+T4Z1
3k/SOegoXQtvupZLJuF0uj2myxfAocFWcqPpguv25IDk+K1BXZAVE6Q7gjIOjlrlaen6KzpP9top
dgJwV0j1KXsXj26FSQVEFMKWVnCcAA0xSc5zFZl7wdmqCPa6RfpHIxggoc6Pt4Owdus0xaOK5DYt
6u99O9867bUc/GjNRf8k2+LJDHaDQS1shAk4v3EfQiV06HZF1+yT0dOIFfoQARCbe6WgWezXJ4eh
O+GMbpdFwlVXnq7RgURaFjq4r8xTQ24Hk0KL7hgUcZUFAwgRkcddDLgxoXLdOZsqVeQ+/058HBLT
Y+iKLdolsJi/FdOLLJyXYdr1sZHXFKbKaG9epFE7o3PoR1k9iS8zSmvYJL4Gznzlt9Nj0XgnmOGA
E+rWl7GcD2JgexlOt6mE6LNTV9eFgv3k1DUKNudg2jXqGp50j/PYvDnjV6bqy6IOHmjIb9q+vJ9C
ewpV9MBDELqGZ9ctv82+ufLGxK5qV9TgnifAYJirOaIvcV8+p0xdp1AOy8qDraMHEVIoX6e+WDUB
DktsdI1tA9mcZ4avY+OemjDYipDkE0TBd5GOMo18p4T3N5pHGdRL903cb6FR1K2SqLqMx/AySs/T
yB9C5t/XUftdDtF1JKEq6vKv6NXdYg/U29InpyRq+40r2HBThxc1pH1BBu0PGscs3RacjEG8dmbC
XVRGHdQikjtFD0HdkoxAQiYOIa4n3HJLwaX1tY32ciksYg4fdOte9dZ9qI3ZBIzitUuji8iBjiQk
NmHw5vXzBq+Ml4E/u2tZZ9dRxYp1h40HCFsoFToOlPtqZva2KFUWcNLlTT/c83IWeQPMC3S6Q/gg
QjyDjdupsPGa0NTklDdQ8cIkez8FaN2UrfqiBO4UKEngt3gGClchNmHHfCl6CYISg5K1iLnG+kie
JyjT5h1DP6Tydgrbo4abjuZvnQuxBOAnqrwNpj2Uoa5hWGpPZVftlUbbs/ag01J4w4uZN3oK/bMO
p0cgGcqs4GA/ex0+7uO3WoZvoi7JuvfinRqquzKaYXowdgc9ehYkuKLKJ3uwQbVy/PFbI81VVOJm
zVr2mdeR7wUpsYkJ9q0/TUlkDm0tOph5qi+BejGaz/deZM7wk5ggEOOSzLYA9bbCz0eCXl2YAE9X
6F08ImOOgA1fB4G8xWsQbjoCOWk7621iuiuqpm2gp6dEDFdj0NzHyJe3DLB22JSoHQyfVKbcfRmO
sG1LOsimx4Tv2kiDyVUKkvssWHHZ0Rw3rjsquGbYPjRbUcywuQt7J+eshKlBIm/CBbaKWvqpFoHe
xBBBW8E07MrBs5t9uECks/FgJg2ortCegV0W4Am6aXU22fFNUZdvpIQ0Fh1ObRV6b3UoHltA0TJj
6nRrO6pvvar/mqAOHERo1gHjIHt73fPMANRSpLr3GwX8Tmg3hDbOVnHsXqM5dH1SrDwWvA7+iL5v
0Dzb0piDsCG7GekBg4tNLZv7cexyWk4SiXpwzdPwqVUwV53C4Xs7JE6uqB+cUEqjAnGa6zjuGxgh
BbcWtcZVMPcq80Z9EDGI+mXr8EMywvUxcJCdWps5yXCL8hW74IBeRx9FG+PwqykGbCbWiKKOp69N
j2EczJAhHDH3Mqc+ChMDvjseS7AyMTadJvEOcTNMZ6zAgqHsKTiE6mWPP4sBK2Al4Xr2q2zsusMM
sSNj4O7pOME3aEVL6BdCF0txXeQNi68gRPMFoj0GmhrswgkhHOpJekHUAjZzZJx5LZrgPHRsHhXp
W69qc1Gr4tEkmCcZ0GDP+lvjeNNNA/gznYO1ARatiSc/nxR025NXLR/d5mvSJQqQLbTixlkdQ4aV
r1y5j3U47zrWXc2Dl8G3flxZL4YAerLriKwzpI5Pyki1rUZ819J5jdV0dAt3HY8RzdGg8LCnKoaR
Ok+S5wJdF5BEBneNUnvrQ89tO0SlsxvmZm8DuoEFggfv0cSDoqhqMtsIDOZAHwtIMe5sx18Xw5Qc
gNt0H6AysmNFdimbv0ENf1O06QtP2+QA2N+sHwlloB/6/gSzw3TrQA5ljTZ7nCk80atAxFdlDeBn
1wZqbcA9Vexo/a7fF8qDunC4mUfd5Tq2B8Lbm7Isb5EfAj7lNQAjuCMeWJw++pLHu3gihygZ4F44
IlYDlr1r6HAw3JNbOXv7QBZH1wHFvNEY8xW7BMJvcPas0k1k6GOsm2hdxTbJhjp48ucAzdAUrkR8
0c506iQn1NsOZtwO2nZHiYoce1qNRrxXqIzhaZwFiw7GQ6iTU9rsZCNucc3nqSNwbg1sAKmhGCpa
VZRBsqI6QmcRZXW6NnN9QnyAcrLBXLseVlEPwZ4yaeo1EhKFZcIAjqgPie2dK+YcMCnxNo6bDlkY
2T5zGiYBoJDxnqf2ti6fytoleSVhXECKUmaVlwLhCimMPKnwDsoGt27ADg2JlcjHpxqUMH8GE3TW
dyVPnhl60VkKli4EXBmCfuLv437CGTBfQLEuwJJ0j8a2esdayGxUQdZVFjSJEqqMgkjnjLe5CwAo
KaMY2V69Lhvdr4sZWmtwSNykTnGZOJB/aJWYM3+iDrwBw/2UQGBrgsz3wL62c9tkoSpROMz9RnrB
SvkVsszSTXfhYhSmjfLWzEXcbMH5R0qAFSppVqRww4W2XpIBUTUcZQT5D2v0btANv6lnr4cka1Qf
/apqc8w9d4XC7icUdFxkg45S2obtOVx86+oyvHdZKQ4akAs4VRLIJCVf7LjcjqGJsmoxxZQNbGHx
VzMJJ+2M07nawi8nMwFOkBI17eBQXK4dXkLNYArvrH9ClUFXyZhE8JTpbnoSObsmCp6DdHxETJG5
LRD1wNV75Rwb0MBae0x6kTu6vBj9ucP2p93VVHt5jHVzdjrfQdBuydpQ6FC7rGcrXtP6CNjQt7SK
KzAQuVwx5l9bHkVb0qGT2RqyHX05nOEB7ebdfq5i1AhK0E2gnOZYe6BQLU9dFiAtSIiurOPYwb5B
vnvYA2AW5p1GTCu2/Yw1D1GvfaKJeyS6uO+9gR04kpfSqG0x1uS281q7x3FgA+jMK5NWW6em84Ug
6CzhZIE2assEmiP2omKefy7YNN1oiAE0yoVRZjjC+GWmO4iaPI8p3RG8BWs+t0Fel1CmasGk3pJx
Oik1F3tgEdsTjP/CDaRfWOaVEOGOOdk4oyaHIKqbfE5QdaDVIRI9bXqxaOLw4mVWLu5oCdAPC3qY
0MXtm8uhmEVodxf6i6JrXGE0DoMHYag+mt65BefSu7Rl2u0SnOGiVdh3rbnFunwISlYeI2GgtlIS
lL4tPzhu0e+FhJBGEMy7MrblHbAl8QXrvbO1ZmubOr798aVMXvxQ7tHaTW6c3unWHEiTXI72y1zU
bG/SEdtNQ+0JvTa4KwLSi+nyCDEnBGQ0BG475LyX2JTUkXIP7jlTmsUt2bj4p6sCM6d10g7A2SzV
C3P3LIXAIToQ4oLCqzeTLnrUo57vp1Lf1HFcrcJI0MM4ohQeo27a1F17Hv1wumzpcDsnpDhb9Ja9
YT6MNL4ci5BfYv0PnjfAkSm5R2sINPOkuICj0z4QgJBOnfV3VQnPB6BID9SUXcZGR27Z0BrgGxyy
qkPcZuDVhq3oPHM5986dSED8RrhCyKDyDL4qOYUlvBPZoIsd5FvrS8alk1fYTTHojx5G3xN5YdOz
jxwLqyCAeH/C53XlIWz5wQzt+qkft2oubyWu9vDji1+rHRXg5yjOL6aOoUobEZQxD9sPgCGtof63
8ds52ns1VNtEBUxeMXCUu8QeoYzVjGl4dGBCPsRFd2794c0qZ7iGBMlGAJm5GWZCcz/C89Rw8ysS
XqwGaHVjFaMdMRYw7xxUoK9+fJlMc1u7yf0kxGudKpHbZfLVlTKBaW1kL358mTD03aYamoR+i4sp
PF1mFuJUJ8cOE8RbizSrE2c8lMsXH3q/WRkasoIwMj95utGrTjsptHjc5KDhjQpQaQnWPfKNmOrx
EjV5Z1n5RUcgKrR+0l0knQsfCuRiQQmkXl3PzS0BtdO56GetbtwApIZ+JCkwScgxIEDNHyBveYBI
9s5zu+F50hzWSbEjc8QBsQ9CCmFmUva3Dh2aldtLgdLFtZt6bGjGnIg+tWG09tox82EG9taJcDuU
TvOc9lWfM2701vcR92FENO/9fiabOSLVEX2BNudjfSEdFVwPIQJIy1Wck1rIg+4fKACWj67a9AGP
HmtX8f3cP/AJardQuqf3zqCibRKjSvrxLYhWzqZxrVn/+LYfunZDqykfPeSmAUvUPWkU3+KymzV8
tNW9msNm1/Vw/vnxbelzvTe2sTilBtX0OF96bSdOsvLPXRBsKomzCSgyXlR7oN9RgAlTjvY8jRDG
bTWZvHOGdFVrp9vHyESRtoPQyhwlAbMcvTNF2rpqa6fdadwHNAY81KVQb7xLkplBeQyYJpnqW1B+
wfaB6jcMza6VZXzn+K+N6pqtcCJgYZRbb0fg0htdBSfATeFAwdA4ciEHwUJ0rjQrvQP1IYI6wQFj
O6OsUiOKTm9CF8rXAou+lci4TYhGkEjKPdESpboSzl5H5MGwUAAH06q9CIHpdGqrj5wGzyawlzw0
xUGux1Z3x6n2Ty1m3ggU8GaNQwqxjjCWsLqIURzMPaCXlN+KUVdP/uBcwiMNAn42gSFU4Jy9mQXb
SqE/NhcALcre25auO0JlBmJgg9/GT0Njr7vUu0gG+BvODR6tSzUiQlAnd0xCd1CUak+BbrlF+3FC
ndx8kz1SjYCjI2dkBgHsDUyckeP5Nr70w/4m8IrDYONrH2Ddqq5eg+5qmuT4FtvhMXqD4a134ULL
bpQ9P1WOGuBsqhWUpyIPI/2izJKW3YVB0r4VkANBy0ptk0hWhyGevoPq393NtbnigDxvAiPTXNQK
ChHadbc1K6/9sHYgT52ku7GAKkY0oLMJDN2FnqsHWjrkBIdzuFujlxfAfBWFLXZJ6vowFmT0QIzT
navI6gNVw4420AoYmcNySlNMtyk71/gXUU/BWiW0yhgUOo4A38fbOUlPDIij1ZS2kLCPc+iiEzRq
QEqgg+usDCmxsVSFOstgKvKg8cNVG4jd0CRyR+RN7Xns5AdU7U1oNqNH5mNN3UND6+4UTK3YVRIi
amE3EwThYTwhSEboUYIhIyoYP1ZYlqcIaeNdUZfJbRg6l+iTRac6QYanApZNNKk3IHiSNStamtHA
mJMsknX73RWuuB7DelwXntVrrS3bzQJ9UtF/B+d1vGF+u55lA1FGhTGaC7nEBk24ly6ECY5t1hG0
mGE0wg6AT+jMcdizizztW02Qf/uteh6pns5u0M2rtK7VBhAN3BeruiwcknNZiPYYBQWB8kwYrgDz
fUldUuRoiDjb0em/azoeVQ3bocCi8RWUih8nTvlRR9VVT0Fed6pLRdGuQPvhzbgxukqzl3sDbNhY
Z9DkAoZ57angRBAIv7EyeOjsiccGvTC/C6+hrJFH85jxksRXpkUl55SwlHXQ6EIP+RCw0j3YaE36
ye5RuWrkOysCSlrXQxoKM8ceb3mHjrqM9kgSxQE1CQDyzXiLsdBBROIlaT24K7OoAnodLSAb9+46
lAGYNq7ZGYOWLAX4DYAttD0reaT9jMgXtWzno/kIsNYE4Tkbf/F7qL44KR2vB0X0iWi176t4AgJX
4kJjQjdtgr3Ec+YkF0DsQsIULTFgCZK1GEyudRCsCgvpf0A8t00FD6HC4yyXUWYqdwenMPq1xNsy
CBeZOrQQhhJrDEIYdqvKhq/jgvkQWrP1CS7Np2IU+dCxYzcm/h3uZsIAR7bTFg0G080lfHHVzi+Q
hviediDPjlBFUDINcd/vSrjBiCmQGz3PRZ7MSL5cMtZoK8WwcVV33gDN0Ybwbp3adFPEvb2mQ7Gp
vMpc4i3e+sMQAMzHv4R92K6nZ8qnAJqok4+KHdc/p+M6NPF1y/AvtSzOOMce9SKLN0CIQygHipA8
GdhVUPF6owtyyZcElnrJCnzrJ4B4221qWO7HVXNMyxnoqmHad2LOR2vHDHyoahVDiKpWhG3iRKFh
1yKTgjUP+mSF+51a7LO+biRagO01a6DibVnRbADfK1d1jRKl4JAdbUP3wvfB1wF6Giwn2u9Y6L4M
yhPbkrdHt/KQ9yuo/BMJNF8/BMAmQANcQNO/8pp96ZGtbgsNtbA6QCEIL7Vo9JM8jcZmM9Kwy10+
oAc6K7Wig7cFkO3COMhXzdieY6bfjFFvgLXSvCVQmUlZNG44o1nZO2cqkBnYyb1zBqw8TALQ7W+3
vgPR7Tbts4qABZuOxXfidMAKVE3mECszvIEOJqfxpnPB0rdMnUa0tbfQETyCNtEefnyRosQrnEI+
IBnraxdRfBtap92n2G7nRhUrzVAasYBsKwNMqOcJQOvLNmc90njNgTNeBI8GzMm2OPkq87vihbUa
zAwut4T3yBYSNLPOpu/4zuOoFT2JZiwQNkWuITiXo1+Nqqc+kYOxqI3jGnXuHA5VBpDxF3SU5A6l
J+flJWPVdJ1g9iNcODErr49h7xhvepe7a9VIL+OT76yGNsmCBiPjCbksGTrnqaq/gIgXrnzN75sK
mZtM5WMokGwlKYGucFTB7qRtzbqFmaw79mpd6PihatF09jA4WEWiXvzXabKtEkBlHaMp+LYpW5Ws
2fCJ9lk0Q5lULNKqZtbuuglstAl5BVX0cOli2IhhH4Fy+YxrZoH/ijbG7E0kB3+43/S9OLVpxLPe
R7EEmbXxpBKIKSHL03WcZnNdPGD4BnznWiZg4vWs9VdANiU5JnMrF6CNc0hugBru8Gbab7LtzknS
TrlBsMunJH6bEW73ptZPooVjtETwjqgD/mgBNwTkK0kTOhtjaLfSzXDt96xB36V0ryZCEAx9+Fak
L7ZsvrEKbFBbs68jcr41aSGL6ZKzGhXZTABbZXXkw2u3gnqBTCEX4tYNz2pY4lZh099z5iLh84jE
tPCZ+t0zXDDQxXchrRXM5YiNd/CheKBayGcHX3rE+rMTF9/HzsjD2Iq35X9LO2fvJS89hoy4AXEL
J6vrhFACrlWaZDWe1bqFlMq2bQo47jopsKCxwOOw901chtAcqtPMCHl0QFHfBna8GDCcvBtgT9sO
t7b04CIIq0gewsYUvdaLxGIzJgwpEbJdVP3BPkLLhKoxPE/1jHy1APca68f6CJQduN/AxF/XJQOK
egrYutEwpu/gm4CAuGQL+pioYNwLWtGcmficokHDpkJuBJDL63S09z/Oy6nlHnwiOEdY50SVj+Fx
X9Y5T4CZrgwVa8O7bO5SdVnKKrfeoDBihQcB0og7pG9Xg+1vpTM+1JCA7whzD0kxRnk1MnARw70X
6jUu1G6mcsQAryRHZ0DjWTn4rudk1xP94JPEzcQMZcEQQsd5J9Z9jJbTvAQJ7a3+h6UzW44TycLw
ExEBJCRwW1B7qUq7Jd0Qtiyzrwkk8PTzVcdcjKLdM2PLKsg8519zN38v0BNnWfMq0/JWzcaDOxnz
ZvTnX6kbkC/84NRgxlj9Ht1MLkBgKeWwdk0FpzeGGIxLDjWwem9f0MwT1fZpEjLYz0GGv3X9MAK5
bwb8V6MTfI1lzcuDtJLdoPoq8+Rf4zAsqzZ+Le5lZp2UwIgU/XJ/po+V04Wz5OEmO+7HTsYXHaB/
s3r72Wzcd2k4/J0GpuXYO5LtSMCk1z2W1TiFwGlUOzhc+OY4/PKD/hobrreb1fQ8mk6MZGgpd7ph
inHa+EsYk+Qe9cqtbfdXQ+E5pdzzlcJ7hT0baNVv987AUDus9pbVrobrq47eBBbkwF2ELAWRr71l
NzcJfZEJN40w3l1zuNNHsTyUcnmno+TNfqTlmlepmwuC1rq95SQ7KkS9E+mbEKJsveQFb7kBCOYs
fDfyDPvfUsM/GFwKrlCoKKsdDZ5tNJt05JaesR7TpbX43vfjtEpOMKBWb1oL5gtZnwfbb7Gq6l0F
maiz6WO0gn5LGN5Kj4m9LW9+n302Yq12a4PLjP94uXVJ3KTe5WUSFrW0L7orHpvW284m8P889ntl
EWIaT3ol3cRC5LUC2rDlDdlaR3ZVkS6qvK/EbonsFs1x1s4ekeDf1NUf2WhtCmFQ0mvIP8y49d4U
BqHn5ngpnLwLvZRk3A6cFQzm7MTDjPyaDIQS9PJcTtD5TueXm2BNyTeWb91CJsWoF0SOuZ9vs32T
5sZDxdjPkqiCvtx1Ac3VLOE0A/vvvlWMZ/bgwEtfO8uKLwCjDOzLvBtwWW2U5sEiyTTdGatxslX2
z0E/EZaFmZ5Q2nuXzyRYb1JOFgnSnHLagmcv7IZxmkKUw+TX7Zm/xBdk+Gu1iNtgVF9T1QQ7p+xh
jyemSLa8sFdrBgcff68NL8wykyq+FLk6OV5uk9PFky4NMFbHSUMfnIMSnL9ZWYsNiOQjmD1h5Oar
mTIWJyZFqSr1j0tgLkc5BVjsa3lMOha7yYmvbeXLbbvok1kyw2fjbR4ElFDbZ9GQAR7HiRcfJgfG
pf+TedWhmFQTQX8cy/ZdDNoAmcC3klI2CBNimdCCbBR5weZk1vnFMH6xvTwVAS9hWaJcrXb5nGTP
butIPEq0rnXzRzCpj3yJv/MsizcO1HMux2MRJ+fRDn4Ww+dV7earUv2ZWRJ7Rbgq2YTuRFByanas
4NwrMLNQ7Fhsqq1vvawBBE6Q5BBSmy39eTcaOrg1CSu2lvjB7lOxTWYJ4SBiMkrsBkP7nG5UKfsN
zZqc564RrQu/Rwey6djjyGEY64faXo51TTBdJxBATIZpgl3JcptktRnBfUd+xdN5F+SGWgzbsQJB
8Mf+2UDtuenaGd9HT6zglJZd2C/ZS73axNl+c8rB7w3gJrUju2vioDteV/HHcvjQy+w3seifGhHP
kbs0YVrAfNYFxmGECnNGX5xdO7tzDrnGtS9cZAWJjgozG7dFxfhYrqt1FPlynH2GxXJGjdAUib/x
CzKO5uGOKXVEDeZxJ7Y26cOhsLlfCk/k+OWNkEMqC7uM2P9kWo/IACBakGijFVj70yJzEkmX8WRI
cJYWrf6lyll1ast+Bo3hM0ASufGseyEtA9bO7ve5uxbPvIHbyjuV+by+O7J6tizborejuuX3D0PG
AEdtWQTboANGGOHBTpYab8F99jLrykKOPACOrRpb+f1LOczryYx3EoQX5QOCGFikkGa5QdFP2k/V
HWRCM2DkRMx5TWTVkGGYm/Mtv5m7davMQlxYxG/0B2RhKzgWNNulJ6slxHLyhvKrfByVe7RhD+FO
kr9sLxxrEF/HNshuVklv4bWp/Jx87Mq92vHb1LVvyyiXWzq4Tw36o8hd+zlUVcssbfv1+zAynCVO
GYT//dIeMdINpq62//3St1Z34yTz37ocrO3o3XtrUH+TEfjnTgJw/RfiuDgOjbd2n4eyIS/V6PWH
wxAnUJcfUy/4ns3x12LffyOrjo9GylFhmu+mpdd9bPH3M3wmAMotvAfbqKd39MZn3uDlqc6t6V2t
hMC1jDSWRU/prAc2+CJ7rJdq6w1oLHj5Jg+Xb4CgyINO2Cdp/66hQbpWv7bK+W6z9BXvdbKTi/5D
w8BpBePpmlf1Bi+wm+s2gIRbfyzLevR7f6NkcZ6anDenuMOGQfE4g7qStrOdBVOlrmGXO1fdCKPe
zanjHA2TRo7eHrZxBRdSqKkIk6TTYU2j9/I77k6iK72wni3YTD7flb3HSJy9VXPz4V/iAJjtnb1M
qMiGj9paLz3tlwgdrCXsxoIt3TkWFVQr9CxT26aM/eKgeg5zdqP6YAc6jEkd32muKbhrxpS84bxY
OSGr4oN86kM5j3Uo8eGIUQ3boTUjtvtqb0x5tSGM/xN88sso7tJkMmNXEyJeNx7LWF4cBtJQcuOn
Zp+BOA9SFBX9c9I6Rx/rNs6WCwZjDN1D8pkVu8Aau60tShGCFrbXQsA52T7ytORllkEVokrxQsL+
P4xJZHuO0W3tBeup7PMXlVvsgNhyWQq4nsFPw7pLnc1ADHFYopxrhfNTrEu1ceKSPvCs2gx2fmRI
pi8yoaSEQScOcdhFFLec7cT/Yw/WH9MeUsQt1Aa0Yjsa447k3ldOm3E7bDHEBdvYRnqoHOb0al5h
XMt2l9fyIZ91F449TXm++mkXpO9z5/0keSDC0cY9aPv8mINxfcrbtrt3tSMEVChD6veudm/A7KRV
ipI+hZ44QWWgnOh8drnAUEeaJD75wbCnqJ6GIIueuqleH1jcAh2LU5NVzVYk0PZrLUqs4/qmV0NA
o40fAHK/GRbQJrQbqxjOmV9vpcs5URbjwlsVKrGxvO6QoHvrJzYGd/Gp+0g65wzAmm1yIA/m6atw
Z71rK0Y2v7xrVqTeUYlyr7QRYV0ISNsqEztzbIe9UFg6vNLZ8qNHJWgXUA39YN1zoPWGzPao6xZU
nC4CjtXPVtKI26+1rb9mm6JOuOcxclNshvV1mJsmSg2BocXt4idZUVIlmv5QuNPjor0735v+Subm
tRGJPtl1cR3dXu1tmxyy2eAMtYmIQBho/vRDZYdmM354DtOvMcZHc5JXe+JbmOGSoXSavxOTRm4M
z0wTL4ERP6xGCfMfB8trX4ndmK7HGhtEBKNcYxEX3amf42eqTZt9CszXakdtciV2TWtPV+CGdLMI
Hv0h5snNmBTG1CIsUpXvgdcC+hvk99x7S6w7Ufu0VGgmnXb66lkHN62pfieHwgEwQaMpI7sMbbM0
NkUurys99zoXf1IUTUiFqehKhIpKw311/b9j3RrROMRyH7veizs4Fzx3+b5E5RXK/MoO/0Y10rM2
yfrvUUnCtmX87sNvg30H5lU/l/5fK3avrZlc+qwSd1fvsLNb75QuqMPYb53Nfu3pI2+92tz6BmMI
yD4hW7IMZZU8G5pvqZyMECpWXjVZs44iegOP9YsV3AFjYN0cPneTGz4bIKOnNuVZW3xiqSw/OJOD
MJj0F4toP1soWLT2GOKDkpgM8yOOyxG/qYtgoUj+sJXxorr1qXbw4WrKsyQtpOJ9avR+quzyLSnY
RNsX0hdRdCTPTUPXlnYjObrOlqiJrmzqTV4BWiVFmp30xCCFcS5qhacuAWEcS1GlrEDj97SgM0bz
AtZdW7+K0tScXveYmPrdBb+oCjjy1tQITb310Vuevdx59UZdPCxzheCjbQ8z6G7mkSuBlo1D3tG0
3yUdKofmH38Lpv28aU9dw+crzIuOqeHjZeDeH6yPcTHn7eIiY11nQAI1b2ftShjc4o12yO4wlMMm
q9na3Oo29UZA2VV2bOYU2WbMBN+kNUjPZG3Wov8AuQjg6fObyF1oSJGQFp6BBTgVhCsqRlcBgneI
chI1viDDQkiIdtju9t5AbcHkLx+SksCxzpDEWu9gMt8c/w9Os2T7vF02WHPeWhZpZwq9QB3TpHmO
//UJfxs81P+I+zivPLvRIIwPowqqy1B6r6WQD2swnXMHHB2FXXT/u1g2ql7GJZEgjGTZhuqzwN5Q
UDJ07VLfMXcNoir7Hi3fdzK5SBbAMvj0vQy0QTPdziNcrkIra6yPxdSfQcqcjQU/ApzWPAXirUI/
vwkwTQGCXHiGy7AjR2uU+rkY1jswm56GCcTcn8ubaatdS4gKhan2L+HtVGOO+1lnEPPG9mK3sBNl
UrXHQWUhlI14jEnsgftPCKPqUWonIjGeW2JiWcLUS250H6KuqICyv/2k1OBJKCM7rjgTKGgic+2Q
xunrOBl3hONptPNiZzX0Q1H9nERq8s6id51oNPuBXIrZPqQp88pcnRwjE3srDcm2EehFqg/UWTm2
rIA+0eCqAnErAj4ayyYkq3daTrD7F7SASQgrjOXGBW1Z/PjUj4r2wR4LauK4pxQhRFTZMRKoiZi5
/77wA5gRvBGSiOCQ0SV3k0jo9pyK/Kbv9TMdFcF4xmVzilu+SGvNStQ9LbxjOjPIj/Vu4MHaSTs+
L2poTia5S2v43z/mboEaqDaxJ6LEiRRlz6ehwINuYhaJTA+lIZP8C0zOs87G7lSO5f+/LPdfVus9
u9H3mVpyY957SXktENaQ+6rLUCwdaBi6tPqIuCEClN66JroJyxDWKbBmAGuffSz3l79zsNjbOL0T
2TX7uR6XSwaaOQj225r4WMLU5fqcLD+IDbrtkOmXJEhPYlg3bQViOmfqcZXmLQdmWbGKZka5QyZz
dlGN9IVLi5G1qaxvo3Yf/LR7QJd9XdV6GSTYq7c0xza23xOn3+jcO7XcfWGLgmIz1fLi6c9Uygf6
zjb+0P8Z4+yfIaG+Gy6Me26LlzXEa6TN1vh0nOED2RLPs+AgLfySTTPZZSWUmY3FIizn4GmyG850
1t4mPlZBOewrNtqAhxQ76gePNJobvmNZHGj1uMywqTx4xBE72VvXYVkD3HpHnrV37AZxfmvwxyYu
R9K9x6YW3U4PxD0JtGKxZGNbH4Q5McKyJ9NUBGtEWfbmviH20y4AHLayLMqRg8988AB+D3VZ19tc
u98+i/RcrqFjXj3MQvxJ5qPqhvNg4HzRjI6EqTsHMQVoqjhwRNGECDfh7fVLWZqPYij7MGmsYxkz
R+Gm+BKNPogWaoOp64iWhXUG0dosXusZhfzIuAqU9ous/Te8MMehdpLNb/RM70nMd5xbbMnYQr/N
ydz3zh5E+kzjETrSNr0ZKRdc1fMCWLYGXRDFY76+DtX8qFp+8KDmyFMNivGsXu5JdMVKCSVsBynq
9rQ8wsN8B0XNoWmh1zUz436/1ld0oR9FjmEnBxAhwlg6h6Is+eS8i+3u0wrHRl95h25BXRLr+x9+
r4BydPkT+Anhd0X/krTJHx7N2xzXB7JsnxCwwV8KFlJAL0Cz16GVP31gvZuJd6ozTUUsvMkatB+Y
ZO403FtTMcgW/ckR8asGqLz/jyt3uVV41QN8dFUr8a3ckVKlStyMkbD1xXMVF7mPhupYiOatrKcX
e/R+THd+Xws/qme4CDY6HsmRNcBSxeO6BBdiPmBKqhp9YxAV8fSiOOLKFuf+1F6WqSeOSHI+e+Wj
UQy7dfS/15IbzgMSSCd4CaValHPVUSHpbhtkXIUYd9RfvwQKOVY+nIom6bhcnN8koX3XmmFglQj5
UyZSBSdAatfFM+NX9qBopJw0QGLF1adCR80HwNxLVa/3VO47Mj0c+zxJQ0kk7rZzj8tdeD8i32sH
5ydoyi/8rE81/67Kyj8jWI0IehVWMf+MWxzJLJUlXEWXbOn/ZmTpQ/9lJpme9SnPS7Ts57YmLJWs
98iQut90CtGgrdbHdDDe5a+prP/OmAe6MnhajPYiAQWaXl9YntGIhhyEV9WkyaU1xa6oOQuIIFi3
OrY43+VAsEZ/UfH0x7Ozc8Zx0tklggWMMabHUgr/52S87qMYXwKewKpqX7rch7Wyszewvv0yO+9g
R1nGcMeI21co5mdE+0u/vCRjkVB8WKHvMp7yKT+VgsNw4HOc5Rqw4kHbLln+XCnx1vXuH2MpYehs
qgNaNO2x2UMCZ3c3ES7LaJFevFNmLDdr/OW1kJXpZPE2MgoFjeZZQ6ZOvt53PpRHmvI0ctGCeT/K
mARbFENpxihNvzygMfZ9+IqNr/t8iwfhhC4T9eHSvlmKXbkoP4rU41rmjvAm/hYpagF3dve+gQWm
a2nnbdbhaiXNU+mjPO7kg3bsAiCK7NXEAb5KSvPSWf15iD2GonzZ5ao+4nTEvudPxJqN/Y5d7FdT
zVe3tNA2UUXm+nyorfVDjuk/sghG3lxkk4Z4AlV/Acs42nizqA/aeHp6z8riVs/rZVXmu7FMF0je
zcixuB8Z2jaIdLONtEtif+LXfMUoYpsheC+ihCTGNGLvqsA/Qf5+LctvaQ+PXQ/uXjv5bpzLA48c
0CLB+cDMc5EfbK8+VP8KPjTlaEBKadDj5uqJS43DCE0ZYjVHPU4dotKpv8L6s5wz1iJKGcjg9z2V
0G+78odwibqd/xP37S+PdlT/3n+emda01d34Oy7qDyfoimjsnosU+qz3fi+SP8ZYxAkKjkt3seCu
WRlsWg0j+/4Hz6n/ZPQT92x31CP/AiEXJo94/Rl4Yw2E+4PUw9FyLr1CjYC5+iXAnF0jc3UNvvvR
Xbc1H9mm3yf3tkmGc8Dj+Glqfyd5DX0aI7O6GwJIiL4lXgNDk1KolMUhpzKq045jhRuCn0CV0DuK
BQ4IHP0qlZEA+M4D8c4fysjfssA8Ovp3NmIXH/jvfI9LvvnvyPFoxCo4c+acR6Tpfi9Yr60Kvjlz
NFox76GWnEyDMsPEmEMwGB5792BZ/TMBCzltSjOCauvQWe4udo1zVyM1phztPS/RZztNcKKEZt8h
wbVHROqulOcxQXtG0vSnTuKn0eWI8IL43Sjm8WpU+UMXIHmsm/FaVIvcrTqGve8fVDw+OwY/KcPt
CFLunqiIuyQCUBC70cvgy+9ipGhmcfNQ+Z9DxbqSaOczNv80EtDA8cHV26BEzMslmScLOlT0+/iQ
OM7MCdV2lUTJWJ/mKviAr/SIZjHJ21j+xIlpHMkWfIOKuNFQkW2MuDCZceYfnRrXzM9Z7CfajLX/
z8OKH1aWieOqdEhVqZ4WK0kixuoPFSMuW8yAwvUSeCNBXWrPwzYYH/xKWyxj6qMcBhwDP3n7Vd5L
ktbA/40dW4PQFYhLHLGFbA/Cgtwjp8DPOUyGAd9NdRKW7XXv+WwNDqJXuBuU7wy16J+tZgoLkOA4
9W7ZvDx5ZvUyWWq5Z8ZTUkWZqaXax2bi4y4d8Lsisz/oDMcEaZ0p9vosA24VigPyY9qJvcvkgoWA
SOVgODm5swP6NrZ9HY8gUXIIxYC24F5nFOT1QQuR/NMLCY9F1ElbfS2NdT/S3rK1+zG1+vCH+g2v
m7mphPlL8shGy7g8er11nhdpPjuT2vFwJGydTzKeLIbp4p9IExo+Zyc49PPRoIB1uzRo0x3Lfalx
7HfYawg0oPsvI15O0sLhtixWkiuNE5dBfyZb3Rw91CC52yMpKv96aGhJkLCjHm+fUdi3tLF2rmbo
qxItEYEmke7UTY6oE425ibdtRvA/DYph5SCEMjKPn1q+K+diCUc5YX8NthIyCCCdO3ycuOod0pnD
lY4gszOeEE5Fwdy/ILpAL+7Gl3WazrPDrZpUKDhWJ+sfodLewIaeAqSP2g2M05CjHpXIiv3yTbnP
uTv+RkRh3fJpcEOivnex5WTneOXTTgNvPWbms2y8fZ1Y1q+hODW5Qd+uJb5GrMuHggJqDBRpyO6B
sg8maaln+VAO8d903a6cH1HfofwBYTe3bTs/jnJ98wqWArxZF12OrMk1gmQDN1pf/Iuzxrj0ntgq
NbpPgfQfi0X6FPgSDJoZP7Fb1Dy4uAQ7N2z95mrShTaw9+2kch7Ku/GQS/8hQ/GjsyU79WYZpnef
g0J/C3FICueaNfKYZ6EzMmyOxb9uHv4Zd7nzOAanwqHGT6X40nqri2qtDoDx14ajvpP43uiMeTGZ
jVvNTxB/7VD+ylZzPHPb8OLfDc69ogpklcUv4pgoF94bqQlhassiqs1il6cDuDVxjZzs7m2d3fju
mvSP892J2RXTZcosOgjIC2N4BGOZbJRbtfEiBB2bGNk/KkTrwOhR7w5/hJd9NxSgb+/fVVcwbqfQ
9mmsoFXSNWpiFHR9XLGshnNq3TwYHW3XvL2Wv4SiknvTqa6WeePna0ToRNJdjuJG9JhtgjalU0Q+
pGYGE2ej17fKM+/1zck4INzRqQ52k3NPdMyM8GTVmSjiyDaZCdUUfKIs+47x8KDyf6Zkq3zRCblM
KcNwTaeWalG9STcGnyrSXarkMUiNer/E+ieNnXNlFCqiVroK3TVH3GW/0cTH+F8lzDv+zCARH1hA
n5OypmKUWjeCb58mgwHRmmhCQy94GMtguy5ZeexojQvzpWyjNG7acwyIZu78uGNvqgXhfliEifxB
uoW8l9f0LfA1eiSzLS9m3bXY27PfVbn8uAUfLwPEqTFJ+2etZXhdm6iYZYNrzegjs+X9HxP1j/ii
4Nma1V0h/HuyYxGVCh4TgQnb8cT8MCHhkgYh+tTnkt8LYIEpiFsnX4OtgxPwWTzmI4lCScr1jyWi
34EpvxUW+4E1KW9vNnQt5qkcDlWezpd8dgaGFjGFPTYEJn5KEQ0i924+4g8ggrvIOmUl3vkT3+sc
gN85U25FQ/NEws+TOcWP9NwPp/++rLn36vaWebB+MpdTTSEDQKqTokuqejTik7MX6JG2hT9bQLmq
2AroobAQ/r8S+nt1HXWSa4W1xS/uDHvPo3z1YTBPzdi+Vm5Mn0dccOn7T3kB+1fMOKCm0kcUTOYC
02HcR2AHVEvHzG2QMEd6P3nplvlLWPXyxuJ7XDW2dwC2y1x2wVOcuclh9XjXILteRbf8KkVlX8r0
xXJnwcE1II0SNWAoCrcRXhLZB5iA9RT0ldwpJ8m2ZPiSIEvmTYLeiit1nPbtJGbifK32AdOkyQ4/
R5ODpFDmpo30rbDPk8z/6A7K1mQdwpg9BaGLVGRP98QdHuPNbe3M2CzVGu9QOK6BelgoTadcqz8v
9y+yLRMiEtC3agLUrnrqAo6y9OjPajj/96+CwV8FwEKGxgmbQDQNC/gcJhjAxPnai3N8l7w6cfs5
FNluyZNxz4VFhH45eFuaiWCRLNxkE1k7oeki6WoDztu2asb/II5BeevOGy+BJzvESSQxGqB2C3kC
iV1A4C/LQ0aOwTGWs3pwctqNnYFw8y4nDsqgj6CcfnuIoVhvAnXyG3VTFrChL8n06K2URbnMdn0h
fqXYUa8oBU1glOZ9mkiOQfH7ii5titRY/8Yl6W6yRwkgEWnw3oO7amBuzw+9Uc20ji3rld60X/Pi
3goVLFenAtZo/Qndng2KbaCa0XHdRoKOOi699J2gzQL4aYcc5VP7yoRgnoLdpDeyR1HVWVm592vz
V1ybAFUEK9mNdEP2zJZElE3foEBcJzwVPGOnmLCiyNRDvS2F7iDAbHnopvTW6qE79x042+wU29rM
okqMkEpt+z5YsY3vGyEistOoQ7AUJlgvgzZ5c1vi+NoGnKyonfv1ka/Y4ulqxl782UqjfUo9cJu5
bz6RONJLn+xlu0AbMd/qrPb32Wzc0PeKbynq5x48LWjr9pjaybaJWftWme2yLvfCNRd0ktR9OWNi
4F+tCxnoqB99Ipo21Zxgpm5wPQVtQ6913P6Sva7YKHKwuerT6b0/WUK4yrjUR8telwdBar7TUDW6
WAJrVdztphpyoJHZNVFmsye6jE0cMNvkXPjgxli4WMt1bypj+fBmFORDqKxBbPuO/1vfmS92Zz3I
1vtuO2N4rztEDOgfbqhsWLadsKvJgCvSZji0Ze884Jxm/TO67h1db3lOZ4zYhUvarOuVLhKejvpX
dnumcN52MYy0DfjmUfi1FwmX98Ws7Kjp2BT5EbyxMkF2puZ+SWJxKIfq5qwrqPijwnkf0aTs3wwB
utSRaFhnjoOTPTv7vf4TOHp8TGc4etM79Ma6Qppl34rxg6scW32eemBfujh7d1IxTxcklqzBraFf
CgsJB+sLLqlgftDx8MYNhyEot51dNlOEUKQ/XHrmLxW/WCPvbI1xe1cHkCqe3RCOPuOZoJQwIdKC
/ITe/EbK1D+xCGHFWoKzCm2kxycHfvNh8Otdtzbd2xqM70EVdy8kEzbYVrM1su2zxaL6NiGcuGOn
6wEttjlV3aOhckCaUaMNrfUxMYyYSRQV1BjHB5U3GyUILm/aYt55PbKDItNvGREJvhRoba0puyrn
hwoK57vx7YMSRMr6TY3iYrl0Jap7DU+IjzSNd9S5ogHdLX1/6taU18ozmUmH/3To7vRZ9dgE1njG
6AsdlygKxmU/41PCYWUgPt5BBibbKR3pBZx8/2AVE0KL0iYbQQ1fbgYgFrjZ3hqBMFSeRgShIKUZ
OBT9NTkXvRtOphrBMzTrKnam1bWe2nRqWL+sL+XvS3sIngqVX8fJvn8MgA/kqlxVNpNKv4L1+ItL
+aVcX5s4J1WCSw/rydGobWybKdbE8tlaBvuy3r+oAeGcb0/13stfLbsJZ+CNyPD6asfd7sEW7msn
peGlTZAJa3Re05jdUUAgAaeP8mq2iCkCr7ZyHNLTvLdXj4V9BDEqOvFXu968ERUcfYBerO98GZEU
3W9L5T3bM+gWOudzthAdUMfWsrUrJHvd3BxjU797crionHmBjpX7KNpbZO8SGdoMwca2kWQQ3GGF
1YChpx6VfUyG9mSXkxd6OjcQQm6E0/HIL0u8M01SCtaAsO+SvpbEclkGunmfo2+8kSZ21QZ3RyPH
+JEci+Ig/IGMG93vJXBJFBjS2XBr6y08sRv6hqrCrGuy/bDUEoz17lM0MbKQp4GYPv8MNK7xGh3A
xq4s2gJGlgceO7FvfBHOntOcqrLMNhmtCB1ZpBeNd9+Y1pz1Dg3J1MY4a9bxU0+l9UIAwRN/qn6J
8bJHqDcAxbizo7ttUcTgZFi276kCWIpxl5FtDs/JAFlMW0tQoyImjXrZ6c54LT8znSrMZMW/uifW
wiHViVpkqv8g+3dS9CbymJWTF9nx0I0XZdA0r5d/eHeC0FkWyGfqZgaHEzrr3L1jgPZauQI6AgdC
9SyP9Jc42EtkfSA07+wU0J8aPdGeDgTS5eyUvtC2ifzAfHf6XhyWZB6fRkXhiWmb8dHTTKhD0YDz
NQZjbmr8lQlVxQQjz5h6Jv9kNHczYBpvV9JqWWC4G1zpXrQiimJIspclrtzPaqBRw0YBIQqAhrj9
kRCih17WhNvr9dvDzYPUELnuSpNOOPrGXw9uKYpjBs8iruBeh+zUjcj2HYaaM/j/dFoH93cqvJzH
Gp26MU93JEqhtoeKks1RVLW7G+bYjtSQvYIXcC75yYlJLg59zU8vsPmhjRmZQG7Q/B2L9StZ0t2U
BKQZIXsxlzY9Tt3wxBuKAJ8cse5TGdLaL+izo3y0QPk71Z+M+xcnWcH4//t13xVDiYepflGrT757
VjNCuRXGVL4k3gAH6pqoi+2luwIipTdt9gdrWqeTz3hxGobqwizAYRfzuxjlcV5oLOfQbeoghg5i
nV+GxMAe0spdgAAauLYQoDXIJ8zt4jEGV1kOvevmX8gWEOLj0ylQccL3V2HdbkcUTWcJI14K50nM
d11rkx1kBT9uzoVzYg489zWTkb2Wf1cf+8g6d7+mHsUfkAmFmK7Btur/NKjZp9pCHLuikhUOHbRx
mu4Sgx6FlNogw+0fdHI34wQzkaP8bjjB/8fceWy5jW1b9lfqB3AHvOnC0oZjWHUwQqEQPAHCA19f
E6r7RoZ4WcGqep3qZEOZSoIgcM4+e6811/G9JKDoXhVPe3rBO8wdy5NadBwp2WnijiZb30wgH0QK
ikRqaHFY6nMmyH4OAUlKEaxrksPkiD5DVXMBff5cWbFI1nLmyGZRbE+gkk9yF6/oGQwBOl4yHxl3
T5P5CZJoA9pxJ5eqso1MGvhmknlNR6syQcbuzHXKADk33nqjw1wmFr/rKvzE/No64ZE5HLXcUwuG
mTexIsKN3ck7yWGgim20rzWwHw3QiDJlYJdF/aZGaWJTizIujzOKsHi29sSRuAzrBJaMdm8gFIfY
Ls6bVhYmZ4nlnCEG+JPYMgInjUAQJLhcI4rEU4HVsO9hrs2ylds15Qf2gQ4x1H2rIPmc8AGi8uoY
tyloZtgx+ykW16LEJjoPKFbq6kk3G2FjNkig1W6ToEJhhpn8mqZfeRbhxbHATh2zhMifQvPR0KyP
aWsfj8MxOC4lsKAiK2ibbvI1PULl8NINnbWdHjCkiHdhLZl3p1T8yIs6xtireoSgzNu0VjcozZNH
UG46jkyYNUOpx49jzDmgmZobXGiyLY67rD9aq6iOysfMqJFhaT1y81hjpM+6djgpSXxIVMTWk4wV
JI10O4KXfKuXvZc0oxnAH0yw93ssID9OYnGX5cptiTrVYRrkj7m8FQdlOowUbzGezoOM6f4RCaSr
Q/LcneQjAPmyRlYiudWcYhOMsTJZCkQ+lTUY1S07t5qsGI+yd1nThFKriwNmtRsR1Xc51NKmkevP
iKXSzdS4dUaEnvMIeYo+u+QTPyE6LQIOTGJJMJqjiKu/tLB+RRWEb0Z9fZEUHkEFxVPbp89yFAMX
Ew3Tn06N8Qxwzmkz9Z3eQI3lFW1EL3qcLw0oGXQE2qp60X4nXZIxUKIkb09E1HP+Fze4IoeTNf9U
ZXP8CGs84WGML9GkX+hLCpYQ+AaUyxYPMV1iHyzU5EsF0s6O/c4VzVUWTyGKAd1pj8K8K9P0BSUc
E3UUpxwvKEKUKrzRM03cplP8oU7R+6lL871Jw87NhgrfNU32mvWgKR6tOFIfsNkI21hHej+KUfY4
NUOJbBPXUsbO1eSK8SRDcpbGMvHlbnpt9IgXr6pqd1YH32jl4UFvlRU0/NHvJIVzU31UHsMqYmam
Al1ZlP8dtByIVHQtUFFCgskCFtz0pqblwZQidOdYY8HR2fB7mSIk4iap2osSqc+6NGqrcUruTnH1
qHdW9hLJxbQal/I7VDAni9lxxULLkF9tDrFWPIxwSWrUcsGk6pajKB21m1Ws87i/LYZUX+d6XDuz
aApA60X4ACAb1PK3wumAcwxHKFWFvpSMA9OcnEOv+seySzClY2TTk3rsxtswATMQy8WtIp0El70N
LQfEQbewRj9F0op6b9hXgrBh9T069QwTCPX7uD9yHFEmbAwaJxBPi7pfQzXOq3SMDUzBhuwiux0R
7p40H7pIjIa1V15hVW7S3rof1NzY9yIDuiLNXkXrZ1i3wmpUGO9YXdV7lcJZuVY1CBOVIm2l6Q2V
vEzPCg5aDokYU/46HNLykBU8hbAVJB0pu0pALYE6tPGyksKEfELOl3l6iyOtA6XHuR0xBcKdbEuG
dtX2ILIlhwMJu4tY7cUee5RhQLmRq0H6qaTiPcX8/NSM4YLoiD351DVeYlnTa6w3D2XHQF/qWg35
KwAOYSD8kUlw6deGODyZoQb6kTiHTj7OnskomzlP/0thE0W5Nd42kYLT2crrh3QKgGtgzGZw+DAp
Cj8XzLVNKPW6F9a1zCvXKndFqNKFMNt5H6WApoTqKUuT4dM8If9Tilx6HuoGrJI8VrfY7qYVpADa
0Y2GoTlsjds0wiBGG6B8TyFKFeg8P8nv/lHSGH3OS9GNLHrHozQeb8tW7YOpj/StWs7FhmgoY9WV
Zb9TzF1OcbQhXcty0xkCOs6VjZQl9VOLpNg2q0HbNoqhB5pRYp/ohpOvnXQl6GJZ5TzcjI9oBRJn
ZLS+PZLEQ9lPMSGo6EyE1GCWPMj6utIPg16cXGRvSVDVLZW20AF8Gox9kwFHQ7ansH10/WNTmGAn
2Y/ejKx5O835syEq0dNJrd4aqu2DFOMrXN43ecayItdR957FNq+t+l6PJdMJdo1NqKvjIbSEVywO
8eMfAu7/FSn48SLe9y9o8H8PJvz/ISlYsuD2/u9Rwfv3uonf8/x/rJv8/fir+UoJ/vNX/40JNuR/
SYZIapJsqCSaiTCf/40J1sV/GUuyhazR+9P0hc/7b0ywpP6LVCc0BdqS9WAaJldCU2zBBKv/gg/N
mPefv/d/QwmW1HNIsGFoGMMVSMToAy1CjP/Gk9Ou6fRTKUYHFIQ7nfjEbIsAcosbElsi1Fi6sYKj
2gOiSFvflZ/pG9GxUvlGI4pJGzFzzoIYQuCiuv1xpS46fXztd6L2IpiFPUxvx/y9w/H8soyVsucc
xUCJAUHeVtjOABMdKSb0O03LsRxvRE7K8AFqi16gU+7pYE5eO/iIQVA708E1d0l0AB+qmfcS2kA6
jaTagAhKh5jz1Vo3PENZ8W+Kif/VGiWUJtqhRDQW6jVn+pTfme1QbYfkKNnlXq4hNNmar3H+6f3Q
zUqfgL/WZrDmQltieBvaFOIMOpvDlIHDSlWXTRJ4PNF4dZh6+I4Z2XfOylIOw/BJXwUD4DoxNxpU
S2Qqzqy/AMh1joOnSkzb9+OwGspV1WernEFxODxLc9DVm8pRBtEW01s4G013g9kfttNRfFXrLihE
5P4eRuYvz+q/cdFf8dDS31h6oreX392SLBjRiCDkczh0agAZKlIpOvQ+V+ccsUzaUaDap7W6orWu
rK983hLf8A8G/z8/7wyDHyvdlJQFn0fR4mPVcOef5hsjCkcIIOjhpnC//0CFt+fbD1wiEb4k5jEA
NSeU+NEhX8tO7OTdVrLuFcEZV6KC0iUnYx2V27ifFTexHyVCi2S/Pb7KvUfx3juDi2BQ0jlguNHH
WCOin3cnda1NG4vfinNTZT0jErp22X+ivP7zPmmKqhGCIf5HDIbVTL0ptnJ0aIftjP6HE9mqqJwT
OIINiJrJO6I9MwMVlqgLdrX0qT2u3Lnllf/uEpYl48ud60zpZBCAiY/Gz0FSebFGBehQA0gc5JCL
ZVtT9iMPNza/YrOjMduHe0iyAD8UvLjw+B28BgioYDPcZrULaSDyFQbYvtJ7ODvoetQ6F1/SzGrm
h1K9Erlw9R4uj8aXLwC0Q8vqSYsO6n35PHkcYJwTw2nb8kRgy7nDSOC5dgArcEOPV+6edO3unT3o
lsjDgsYiOsBNcmle+/Kngm7BzX+Gq2IXrwofKzNOjh3TRczIVx57MgCv/Hpnz30m9EIjKTxAsgbt
GjoHguPb2dVCOMCHSQ4UN/VlwS6BBkpE1G5F3P+Zq6irQsNNiaJ0R8VVW+s58cpA7FcWsw4ZpcN7
ZW4a56i9R6PHn4lov0+P8ZojcrVWHZEW6exKiTc917fcbPeOGV9f2NaDrNvwR+zHNnTFZ6R2c2tj
3QvXDfgs0xb3cBGgauLsRaFT+fMLTg2oExFrM4hdF30Fg1b+m+il/ZBuIWvUa1Zwf2K0YtNv1rvV
wBnuPv0AYKYdWhKKbOPQ4AxxjLv4kw45vGTxZ+gU286b3fQ1iRhBoRVj5OvAh/15hwir+Sgxf/F8
hI51i9jmF18qDGRP26qb3lc+chmhMJ5Ud/6Q00ckAwOoD9aCt+NTOQB+sZNbUnF8yY+PvkTdCBUN
J8TgGeqeR3yWnupiG+HfDTr2j3ViQErez47iwNHNaYXo6y4kt+tONm1pXGvSazbepfJaL/xI/Rkb
L830DBAm2U5IpGZmG/HnrN/pw92svRjT6/cvv3SxHiDN47/Wn7OQlEI4wvOjAOXl1zcQjsHqeDCQ
d+oHZpK1lLmJf/2ZvfLIntUgedUldXjkka3boJMARrr5mrmdjmIIFeouYStnAc9g/9mlwtbMDpvi
nbuybOjfvzm6eBZlwgleN0aYAwc1SORAdhp1oxEEjwHn5FtwwFnVcKtq7V21FR5gKKInWjPgvgf2
Stzck+UCq3jN1+jY77TPkZ7/YCvg+T6QSoWGDZV4O2he/DB74q7ZmYqnPLSPiqs7oWqjTbaNfdZT
eSAmuJVXpl8+co52o4P5IEMEhR6+hkf0/Y8tf79W6eJZjEpeZ2IJEpua6rbHK7YhbbgrVviZSv1l
+YKrGuaQJwTUXy74fxDLc7RBmkpo/WYA7mXPP+r36gaEum8+fH9t0uX9+78eRP08c7OVm6yRC65N
vm884RZZA0x21o2M1gxKGRutxwGM7rWH4O88m/+qU/752KWO+bJ3KE0bqoXKx+o/cJLztjG7493v
PQ3O55EtjYfz5BK2W7dbtpQYyMejgXSIlYvoKsVtTJw4XqUygcP1byVO6kXqapJvqSfVzpnAu/ky
bkY7DcT7ZF5P8iZ5PzLyPkJdcixplbnQvGlQuKdnWQ9owKyORyd6Zd21VsPsI6Fx02kTSz4jJAML
Vu0Ay9h21+rDy/XaP/fhrAgo6rSO0uVlaPHA2cmK+Y6jecsSpjiFm7Hgff97/yk4z6sOWWTasQR0
amQ0/X3j0/7UC4Q3RYd03XlIS32Uy6ujYzqQK9lg6Ezc9I7oQz5xGNtRmPMEhFvBvZbaqVx6Kb5e
yNkKmBRjUZKozJu3T3T7eJdtFMrTmX6oozxkAXXy1N6Kb+3mbsKKbdkZ4ie33uQ/Il++wQta7YxX
4a0KciwnnhycVoJrvGWHFG2RY+2+v2vS34lB/+tx/XqxZ0tnqTQq6cOUOqffRHOg8gY5JACEsFFG
RSn1vDSvZof3V32KfPXmyqdfOkT88+nG+YpZGJWOuJrf7Lgjv2Afrpkd+CLPKGu0q1/9tEvPpCzx
eBCsYxJvc7ZcYe8REoSh/DLNLoRq7aBrsU3htzlCqL0jVGQgE0LcAUCZjl6cPnSItJu9AUvWmW2O
dpwcgWkbT7ptBWHhCD/kyddv6ZDzh+Mq0pzs8VSjb4GD4uLjFkuffqZ92imaT6Yo52A9YiKxKjOP
w2vLyLbCy+9CwKGG6n8DwcMMAe1l8sQFaifRzSOocmNZRGLZI/0+x8QY66HVJM8L81KgZqukCDoP
m+LMsoYkdNotYzZ3OX8SOjDsUH+3rsXJzDMK+4OYMmSMDRkJgWyPIwIir9+r0W6hvxndbeSWEifF
B6VFRwbZGC2V6ZBxJkVrDNK6stLnnwIJgGAxh8euvcErSETNlUfi0m9kEmUhKThgwEuePZBClKiM
osKl/CVD/qbclAFYux0GD3txObhXF6pLr+uXD1TOdu02BOuBQIN9oneH37ObefGheqGFcERtUHov
OyOAiPF0r6cOEyKMG99/YfnKF1bOHkqp7+CXDn++MK/faXRx6+O5RL8CmS18NEJ3Ubvdpu9o9WWX
spHp4w9ZAq23T3lLTj+/vx7p0gb29X4s7+yXDayp6ABqEddT/m4XWZvdM4+i9EX4vImxwzq906Zr
LC3LwVtw4yvR5BdrioUryhKuoIM4f0kZrs3JXBzjgwiY/YFMFnRbR5vAEgNE5YHTl3iYA3w3I9Dm
1Km2kw+tfn4S6OmTWUd88DYSnGOAVTyiB07cw7Wd7VJh8fUCz26Qha06LosyPjQbNprcNtAG2dXP
6Vaa7B2oO1twGV4Bf/j+h7n0oBgiUaGibljQDYyzDa6kJUP4phEd4vmuo3ftcjLC2K3gBrcLJ5VA
n8JN3DYu14EZF1iOAocE3iOQAKCCQAsQHjjfX5R04en966LONjupk2ZsdSyp4oZwL7/c87CGO7YN
hyImCG+69NonLrf3bJ//6xPPFghiuFO0lnwi4QJr4bXyxxWmz/Vp3d/H3tWjxYXjzNdPM89Wh6FD
iD5K3PRps7S5pr3203rAH+VIznDQf1rr/+73M8/WA1JdimSa+EQAVt3slDWlC35hECJY9Vym+1Vw
dWe8cHL561uePdLHE0PxlOnLgZpQ/H26aYJ+q/w4MYvxTdc8MM18Pd2lzHypJr9/gJRrH708YF+W
m2nOskJcvq5GA9dB5o4D3tXJ6rmr3xi7rMSD/ha/nnCQEO8Djy9gSheR0fo6OtHbcIi9UNtPnLsj
NGaeWbPF2vWGnaI+2UPjpKNzNZz0wgL51806q2yH2Pz3e1j8hijEusip4rF7JsdMWrWrpfM3tZ72
XHCvxrfv79alcu2vz17Wpi93S870vBoV7taIatYnRAOwu0Nh/WN55xA8PeermvQj/+qXXp7z87eO
rGJVZarA8EA9+2BYnW2nyGgDwj2V2pNJpTY7zV3hN1ceiEvNN+PrJ531v4ypRu3TZ/GhzgEV0WZh
mkcf7OgWe0RHTe4MNRVpztR86V+6DAyv3ONLr/zXCzhbZ0WdOAMz56sOGoxHe/JwEQDx5xCuuKRW
B7imFx/59Vfhwsby1zc/W0sRreh63CGJ7yMPdewJUzojYzusGU5AlGs+wur30eDwqvhLh2wQAijd
M4hcOkrMQmFTKz4DfQKSMFLm4EF9yLn2O6FYdF1ahvbrQl2lAQE+V+7YsiR993CcLcnt1GRGS3o4
MyBieteAkH9Or6qPhsmd777/rIu74JdfRztbkBWMVdUwxjHn68mpVUdufXN+lBjodH78GzM9A39n
LJGyLs8KOySwMrIR3DFaJcNdiM/+yvNy9YrOFmxdMcYBZXB8EEa/ETh6hgkDpAAnzg+CRhRH9jFf
irbl4t1D/aRslsVUXhlv0+radnVxNZVEjYmfoTIy/LNdf1kfgLiYnbUs5OKP7DkjOAkd0YEAjQPE
SVfw8KieoBdV3nwKMILH8pPl6LfRxqSD5Ncv2r5zm3WEDIqGTH58GGZI8KhGwKFssv4ud/gG3/+c
f6rb/3x0/rngs8VUEsaInJ1lQUPQ6sjPNVo5GFHu6UmV/JPhEYqeEV7W35uagy/QHZ/1Vexp/bra
JH5FuNNsp6x8nzq+VRfcKC155WpL/sIhmRfzn4s8W/zMogLnCCLoULshoESOXr/pNK8kOjYjYmAn
gw+71gYP9b7//f2RL79aliKphqTBLD57uFq4A9Ooc0I2DQfUkk1P9e6I1nfEnWhHPwhRW88b08au
PADvgjXgJup7iJw9db+/kkvzMG7CP1dyViNIw9gm+nIlBG+vp31D8xvRtXpbl+tpuM+7OyPfM/LE
vhN0O/Bz8eboMHJFN+vx7sWWM9wquLh7v1ruFTpqICSb4efpEP8AgXMla/nSePKvqz0rKypSbVOC
uJarjeApLQ9Ra9NrD0r/JHuRq3vf356rP9TZg1xmNBYMk9vTf5AXCjAsYB7SdzfTm/SDszwhWHTy
jowpxw8dEanLJh1j9rpWHV84zf71vc8eVdDuIXxxvncOSN6XXOxrEZZchs+MuJWeQYnT2vSJl3NK
+qOrIPypN8cTLoErUdTq5Yrhn+flbB9vtNki4JUbIhbkTDiyU93h4zTua1phYnoThr8VXt5Bx2RT
gYMCkmtNOwEsQ5CYdFjkwgmjgJYKQ6WnLGPivzvKexS0wrRR+Epovtv+De+VPfaPlvksN2iokM4O
NElureTaz3txCUCCoYk6QcnQK/8uvEg8jU6YX5ctLo/fEQCqbLjeUAaD4IlQfNxcfsj1ICeWVCZT
xK3Tl1J/IHUA9zlwIUchpQJ9Qlyysl5tfV6sWP65uPM90cjNhVvKxfVtwD0lje+jH7ecxxR4MTa9
5hitpFsOzvwgfJoHIuCT2LNoM7nToQ5qJovXHsMrt0s7W7ZIRBQVteSKxHvEtvyaXuYJN+RLFLZu
49q4y38c99c+Vb74yH25D2dLFOwMqTuibDq0PrYqaZ9UuIWIo7BVhyGU1zsWFmk8RK+8jqm+Rdvc
UqRcGwFcPBNLXy7jbO05Nj1iQ2H5OXyhXkNXKZj9YJB9pD9vuHnrt9c/89Ix6utnni0/APVEAs74
THzrRoYUf3uiT0jp7Jw+QV7KhyjcEFBCqBv9PxjYQZS/fr8CXmocgQbQJZNdQFHkP4X9l9ojzXNB
lPMqPsz0MJG9vknkmSHn5e4vh/REWJ0+otabs1X1wGjSNx6vXMDy8/5HLfHlAs7qZ2O0jg3Mr5g1
f4D5xfhZd7WgeEQGyUwkv/KMX661vnzc2ZKgWdHQVUPD0+aOBuS0Jz08ZPWdgQXazG+MZt+9a82a
3EzCtKH84RrGhsv1ULU702lfdK+GtK6lVUl83wrAYxjWnqTeA2IKu+C0LNG4cB31ZjreCMqVXrh2
eYOUCZLHCsEvtijEvp4kIUUVTVfT+Jf34gYi0x0OCLH1Rabg+HKI3or2x7W5EfcZ8eZ2fpj2UrhO
PxDcl5y8GQiQl/ELystvCbgKrIibbq2MdnMnk1y+Wwa9NjbCm6QgxYNGpjs6yVO0LtOnnB0odrvM
zu77F/0OX5B2Y+I/2JdB5hj7atWv2kMZJM7w+tH+pN0Oe0Kl9uOfrhK0J8qLatuuaEzgFz8Qk2gK
a0VZg5sVqkBs3SS9K4ylMzhwEiiTu4EgJrxHnWuW/uIhcFCOkOa3LT+lnjynVeyr65l5rV3XNqou
S4ReGNkAz9GVW8eVVLXUNI9M6mjZ96uQmAPFloc/VEv5qVRp9KXbNPFTgiHIJFT0TVpUiJRfKtFC
ffs+5q9FCVjxN5nrQGheGASSWFVvKcPHiuCd8aMNt1m/Foi3Mj3UMY0AdN3R0QsFBQ9W6WITqk4B
eCAdQTuJdYLdViQsBzF0EK52YqJMiqAT7uTUsyBFuLDdb0UqwXGTpdvxFBBNDDwKsXcPmWSr35Fu
Zr4RtW6gJrXVX9jZNPNRTO7IsRym155B3bv+iwsgcPHkRGtEGOjfICAB3HYIi2OikFNk3hAv7ODt
NHctXwMROnSw5I4fo0y5557V2IkF0mavAL0mAN2RVNMVw4+mP8T4wnVI2rMYGEnrdh9p9ZFjqTg2
7E6kqiv7eiaS47avPkgnRxz4PLz2KDpyP1Ef6tpvmagbKahNgrmi017RYC3AKJRxP44Lz+tB098w
oPCWwZCSDAdRCl5LANKT/pTGt02bOq1CBN7PY3fXxL+W4kjErql1d0JF6ymtoH0TsjUFmvXIvTEk
Qo7RsAMtjsZ7eNphv7fit5jQpUWMiH2TA3fK1GZzIpsLQx3nLXJdTgHxf7iLj74BqR/X3W9asswg
E4w/drGZPpsnbKxYbpzkET9etapBWi1xxr7hMT93q9EOE1+vNmlMIC4gcOY5ovVYzipBbyukf+WI
4XTYp0iPXXGlJb9Gk6MJ3rjywTg9NXNo1xjKG/Vd/mnI2zm7Gax77YSxpjkQcJDdKvFB3srTLs2g
FCZuZN5HyjvJ4QSDHxT1pRUeCgm/Dn7soB/Ry5ClVmyb9v043iym4kjdJ9OD0ABIfRSBsAkDv6Y3
4ZQgTLLxZGJfQ+lN6Q23Q88ipYJn1CM5FERVqRyGCfIjXQpp+0ceUSAN+HjoYhAb1Daxe6qYekLQ
Pa0QdIg3lE5poPyySo4/xVa3CMIpsGY4xXgryUzY9TW6c12GKf6ZQi9XH/SbKt0qd5XmJDB2lQbR
f+oOiC1TjH0kd2RURbDFiPkN4GMJx12Z3UM1nwdSrDEz2rgbgtz6VPV0RyiJI/e/4kal6wPNhLKz
+Rnfz9MGxiZRqzlKjnFjhZ9NBjDzqdNNHzMqbxbPP9X2SdvX5TuAqKDS7tKE1Qwh3skLH8bUncNP
daRpOBBO/C4RInns97lj0F4SHnr1RROoge1G+9H1z8z6U7JYCOWuDy0iUpW2j13+NKAG9Ev3U0lu
6uQ5Dj/16tAX7zUOyLwBnHPltP6nyv2PHVZTLFNWDE2T9bPTxSSatTjhbKD5Alapd4GRQ5UHQiq7
KRvWDLbdI43CltxMd0FSwHEWUYBggXApRySFxDfPRLlU+FXnqe8nw4ksD5VWDuh1fMg7H9AU/RoW
bjdB66945elWmGDLN75CK076HQ3BEn2E08XBo3GlgJAvFhDa0jlBz6xQxPy9Jx7zvh96dY4PhelU
Oaurz/gifG9+s9JgB2lsE9mGhIbfWXKQkOTw8EkbIC84x+KV5SrXml0XT/9fLuisqpuKPrOUUopp
jhNYxRSg2i++LtMh3QB5kzquS0clO+3k0TMpEIr8FspAZi35NK8cgC5Xd7phyLpsoCj/Uw19qe6E
qE9OPXF5HIAkHxtEuZSXYeRYFdSgDV5vJtNQjhxLezS7Awka1yYFl3+dpcKUaUMv/Zi/fx2tJOpo
Bs7LzRgwfYaU+FgAZ6SDrrbkMtwQr1l6hfQp6G+Qn+10NcBeZXzKUHwi0cPXfn1fcF5sXmGuQwMt
kbpunc+qya0iHW8UlntCyDKXQbXDkLYIpMkn6Rw4pN/TlcnBKq7pBpiZd+rcI9NJyWGzVuQVYR6B
5OkI5BnCy+tCeshY5KAPBd9fqbyUvucv7pcrPR9yD12jnXI9ZMnXSB10IRBBZWUaSOgadvQeUBcd
bSd8ZnkraueY+sfslgerpAFH2qawsXQkCdSFv0CjzLumfP0/GLUtb9d/XOMy8lUtnjEGnH//vlll
jDJWr+RAxvJGdWgWrKgIf5AUt8o9xHFXWkTK8vJ893lnxwVpPmlDix3wMDiig/muXMZt9Pd4+Qdr
u6AnQwfwrUn2wIfkmqPTCm7qVuJPs3Ubikli1wiWQe8BL8DGWDcorpC/sDYFMQ2may+gcvEn1Bex
vYGqSjzvBHaM5Asl5vHv/fIYhMAeV0ekuN1b+Iafm1kdfUlxEbUMT6HL1lMuGIr+rR78aNjDy0Te
UkV7Aplar1Fcco742uCwe1JZVn38qxpWooWd1cmfrnWl5UuHU+XLpZ+dyzUxP3ZDhT39ed+7XGZJ
DCThPDaEh+RH290o5SaRD/28J5siy56M8oYXxEXLuSqSNU7eHCbAOAbC3X/7ys5WfOz8sVqE3NQB
9SL5UEYDzmyngzrvnBDqKcFziDUzh+xWQr+RhDyTSyXtNWUjHQPyFpfImjUZjub2ujLlkqINy4+s
i+hgDBQHZy9EnPcR+Ft5WV7qdX1Qn5Lcw31Nz4nRN9VLsubWGC7Eb/InFpTkpKwK1GUpcQy4Tp00
4RzuTN2VnrRyqbnz9brOXpxQT0h3L9kKDCCv+WdpuTTsgnDTPcVumLhHy7VgEh2fuhYBxksEWR0S
INzDaWOiMHI7V6ruxNDmiMs4pHAh5SFzhS8Jv8o84Uvfy8fVKfal7soednEV/HrhZ2desbM6XbD+
7GEzOzqvbuHjRgqVezVFsmqXkS/BQFe4bYv+hthnH8irrb+e3o7FRiIKp883grRfWAZcsXtt9nmx
Z/rlAs2z4VZelkUFIgYbttc8txxTrb1Sr4la71tXSj2DKJAG1pHXPRu5g3XvXo9fRw4EVJR0eBHc
wscQfCVdlbULc7zP7f65x4kSezkd6dgTrBtt5l+uAfbuCASKvavL1KVV9etXOO/8adrx2Grc49E3
9W0j/phQrB8PVQkUlANQgTgNvknm93Qf64BXbLsI1W5legDJL6GEsyEhh/PV40O4y21UFmsdA5W+
t95aYzddk5v9KenONwFVtVRDx0ZHbOfZAqCmFgqPiYp2RptZ3Uyeqd5T0uoGhHNca5yXLIC9jDnK
FGiWO53W6I5OGYUqkIeNSJ2qrvXjuiZMEiAN0i2mrEvCaGV3C4KWWh4wSPNDSK40cC7OG75e+Flp
CPy0qNqaC68/FptITJa422Cx43EmhykQvMWHVmoeqsH86GW9o5JO5SKJqFX3++LiYisJ759B+oGK
hvO88ddb0on8QBphjTd5uiOtFh/EH2eWusUKNl87hlxUQXz9wLMFqI5y/L55Fx8U+AoANGfQ397I
3FnwGvekeUW7gRvUrRerjHSlJr+oT1i+Jt433aSvdvaAG1p7BB7DjS9PH2YgoNGEOxm702B/NCqp
aXbkNAw7gGk602q4Jg+6OG3++vFne2nZ6fEJbxofj3wVUZAr+UnNAdCTKXBnn4SfxT5FWgASACfs
gH3ipvdh8hEignXS5wAuX9sRLpbmXy/q7C1ibxfVMuEHYctJ3gnhTehNwCRNyRfxQR83zAAcunjx
s+inK1UPkle6F6d2L2+H1dVbdKlSUg1Fk9HJyYp63tqcGKQSMT7QmKXnPfM07iV/kFYGJ5W0ssHd
aZDXyMsIQJgpuCwhk+OD46rE4626Hh34LfKthUS2hSxtUwt+/75cvltILC2LowOZAGcHmaN+Eom+
4CeE56/cqhszX0V5kAvODAbBpxk4GOvJlYQbQ7dplC8diSFdhSRK7VjThyuHeuXSqVf9cjnLdv/l
ZDdLHdB3vV8El2yGspd4sZtXXpQ9J/QsiYjS51ckhnULZImGGwCDpSfLP/mT7hPM00oLZo8uJsmk
iC4ilYM+rKrhMXWUx+9v3SV3kfH1Ws9KIhN5JCSP5ad1sxvzk2bKHvqli1fiVxscndy5OoC/uJ99
uTtna00eAmE71nxivqbtpt/opIWT5PMjjNYTpD3apVrl9RMi3Z2K16P1dGJfT4Qn37bhswECPTE2
Bp4OMqJW39+MpVo527pMVdHwGemSrmvnp09C+uakmmCspOt6ffT7VecLwVI0f/8x+oU78PVzzs+O
9AwTqzGLRXC5OG+ZpLU3o/wk/SS7sH8hI5oGBPO0F4G0hCdwewTxGDcWugjCW4IGxOVTTL/xE6QX
MXOiYBO4UU4BFHAUzlBvtCB0eZ7iBuneCg7wYXGGNm7X2/EKiTyKvtVxk/lQsGY3V2/MHgkNIUY0
cemWwospSG+iNdIbfx67q4vJhbPLX9/+bLmHCFqQmM1dXr49nFxnJIhnSSeau7tT8VMDWVcS7h0k
T6pity81ihvdBe7iZaTC3ovJkjL7KWv7Md1iLvz+p7m08/51cWebQXw6FoWec3GLyqFxGk5+3O8d
YSXMNRmFf/9xlxYuAgww+aPP1yCSndXPE7EPrTlowoOiPkhdIOKtD7IN/oVC/UCHhhGi3kNZRfCE
FFc0KO89sfYj0W7JaXCv/TTSpa3YZDWQdRNVoqb8ud4vKxdsPjHS+jzi9LaIcxly4BmF5MySjsjh
CbaADFKIEdGjkdksaUV7qzHiIZQ6/xk9pT8h2dHBb+i466wdL1gsT/pKukl679S+SQZ5zw7Qfupq
jcdM5VncDp2nVEElBsctk5BG8qNg6QN6Ip6yoiUzYHzoNEe1HvTucQDKg/Rs0Wcu+QGIPnZaoDil
n++JwbXe8vuk9jCgtHvx5dTaPB1HJE/1VjqMH7NkY60QEK+rDycsrB9U/6Ll9gqmUoPYI1Ky8cGO
YBKPDjmyQ+Hpe5SQLY5BNCa7+RYAYfjU+sWLed9RgfrNxnJjrzxgzKwArZT+OAnebP3+/gm5NPr+
6xc5LwQAJ5ZiyC+SPHeehiA8C+aHxfSl+ulmWBVXttLLL8CXJ2BZu748AUw3W1FJWZsQFFEF09Zn
8wpXFDxe4v+/iIr++nZnG7c0kD8Sznw76MeB7iDAJZQFHSyRjYHFe3/lvGpd2JlNTfyfnJ3XcuNY
FmW/CBHw5pUgQdCKEmXzBSGX8N7j62chO2JaYmqSHfNSXVGdVQRB4N5zz9l7bdE0VfqLGiyP79+u
GY126jxPuAsFEpxFkkPXbfGe81jK2zxfq+naTE9WxoFvOUee99iSAZOB+WZgvCQtEDlILqxy5Z7U
1X60wS8Sg27+kitHe5ZX88jVf2j0W53B5VyvJ+UjANrcXBsiqFOXAZourJFVwtIgDPSxXwYpdjCO
M/tQoIY6lgZQT5iP5aYwXsgiqq0F584Imt/g+NIeLSHqbEZczbFZqEiuFkm9qGpslwRRtMSdiPMA
RfvwiF2+tZwitrMTSZtjQc7cIqvcIFoz62DGcU0n8lMV8e2+XlQRupnCRwy5rwFWQXwUK7AeDOXW
wL9WiAXe0/M1hf1PmBQ+coZmYN+g5LtYOutGETtOlcIdxB3Oa9VBhQC0F3b6WoYSqi/6R7Cnt8bd
eJKnEz9BLC/N5+B3JdHZF7lTZKTez7IN0IjHrluZb9ZL6Yrb0GX60p1nn/4MsaaptvLUDQi+a50y
bX5zL6uNL19Av2hNZAqc9UYzWfvPyb20l87QXZaGC2BTgmv+qd+yI6dvra2uiQFBrcxQeJmdG8kO
1/IZ1mZknvONdOjMVX2yDtETDfwb3WGdNl+qFV9ogSPtIL7RO9ozvQJFjFLZaGyaWT24lWtF708t
ya+/h36xrQMkFkxtsHgECIu2E2U/QrGFt40Ba1HfGs/WLnIC8Gs2x+hw7zMVJUPgtsPoMw9sFbtZ
B8NCJGP42q72k33U1FRN02j4WSryjO8v/SRUudVGsnDHe9GgFBoYiboSBFabiTNTVID5nEwCfD+B
g3hiEb8KFsOQGUUT3wHYdVNe5dhfE2UPnrRiTmZge039N0//aGYrZ4FS9tpV/7gVf73qi6VKrdVR
GjxRuBPDTZA4BF0CtR1X6QoKgw1I2JgOowW0ALgzUgr6Pv/eeGT1x7WSs57JO6bIunGx8xR+4QnV
VAl3JXzSLIef5jXLhKQOExxFYVk2EDJetGfJU+2+e22UT+WdLDxFPEngHjWyRAkAVpFnYsj1D7EI
hG0fg9IkChQZ+YNHeUOueF5+JMQaGsVtFL6G0uGPLY40EGyeEjF+ge3Lj0RAD9Zq7rXTeQOegUzg
PdBw1LYh7P/fdXmfj864zCYQj/zE0u0qLW9FYxPVeMH/ePwrec1/x/cOSbhJRgCE/qLoAPlxfa5p
HqqItdE1PdeX90oWIUdZFN5ODN577SQwF1cFt6lpCp71aN3pW3jOy9Tc6/Psu7AbHDTR2i8cg3l4
6BOaqhN2TqU6bM3sLiEPRHkVjNu8/GWUT8L4JqBMMgODBfmpE8lWh3O5k4MPYXhXxn3s/876TwID
7QaWoVXvgh6FqWfilkDgEy9aE7UDwJb+cWhleI73/bgumJTEAE1CvlDnVNaL1oHrdtDM4yzM85uS
VOT0NdROOrG7Umwtiug+0Q4lzYQRKX9Qw7F47KNdrGHPUH7N+6/uFOvWaPElnmL9l4lnUfLuyJNR
vReTbE7zpZDP4vRGNgSxBsFC4lSG8MlsZPAfJzo1qZMWS92EYwhH71bIX/MagiXAY5V4dRFHT+Z2
8bow94r/GeFUEu4i8dn0ZkT775j4VKQTyNHrc1TspRoBhi1Eu7b/sLwPk/yjtvk9hO96dJ+jmerD
G1//VfX8fPeC+Iwy2lCPvvRmWveqetNgzE/fpuQtgcHKrDk+6skhw/B0I0XvM9CJ8LK6PfXaOvOw
70oPkXfltGfMy8vlOq+z9IiGrIiieDkDH4mX7oiyE+767eTg+3RV63dhOnJ4NLRtGUEmdhrjVgbb
ShbHfNarCRdTziL54e2jIr0OUsIjtUVCMauvJnKBXkplQaBrzERCUA7CnCcOcnKj1X+MyilAECt+
6xWXnCxICTmuDhKkBWRTWxCyRX0jAJKJ5r7HyBMNsdSgwr1P2ntZfMiUI/mTPCqRTX9ZC48U0Vbr
0ieHgBCtAShiXrCyB0nfa/fGFe+8Ou8Rf90qFmpRps8k/zWRq6ZC8+J27noZG9EeaAjH6cJ3K2g2
K801KCv8J7qyhBhrqFI029f3o/IRA1AMHizpHjO4aiELlxfZg9+eJJITe9pB3q7F0VYSEW9rI/rF
2cutxY8lSs4MucFVyfhPnWQEgCg6UGaQdPlnaf9SQ+tBrrVakc7t25iabicxeqOLySB7VlCeOKOM
T6QYsUDOvbJyUdwllPLXxrE/Hh2+XsZFo0XyiDwnAi44+6/VBq/5C1xrjPaHuadhbJRFXF9pof9E
CPn2xS9qMkMf8skU+OI90bXyUmht0VjWR8W1OEPPSlXrKK1IWFleFWzPxdJfT85/b/kfIfOXW05S
5tgLWfQfXcdMFyP6GnJ9ZNwAP0K1CgRh2QAL9xDyEgFhd6BsrvdJr13FRQ3UD1VImjt3XNzGdGco
IJljG8tQp8tTAKRANh6iTKBwLytCY5h7EWn1whPgvf579/5JXPL1l7g8yDeNBwSfHICzflu/yrb6
YDx5L/qHcKBD223/w9PDLcVgrllce42vPQZ/Ou5ffoxwAIQrDXz4XE7Dom9Ok6szpWwei6O3SwBz
ENdxbdT3Y8FE34KGpaHIlnjZBE4qUYt1OQjOLfkh63k0Fjg1EWF31mp0VAf5X8n/MBS7ikv6ScVl
fv3oi1qtzCKr072QmRcTAmktJRgFHifvoOUvqv7sJecuvBNM+kc7LTgG/a6bzYQ7Kfol1S6KH5+X
HyZDke6GgdizEUavI6vERz0O2WeCFiKuXP5RNPwqqw3R0xOSwENcHyRUj+peDpf1TQjGQVl4B8oz
7UzL49+Pk/ZTLfj1C16c7wC5y51lcm+7d214Eic3u2/Oc9KGU91YjJxvI/RCaFqLhXJMn9l20cKc
5XNVAFxcjsZD6a8yMFI3xkNBWNQzhUaKjYNAIniOrwrjSii+CIoQnfaUIKQ1OOFTRqAX78hj8ZzN
3RsFicWble3Fu39/tz9Lw19LB+u0TtdL1Bhbfj8eWO2QE1Zl+ee03itwM+csQM6w4YjDwFwG9T7o
XlvCW5D3drCX0Mn9p+I3anPx70v5SQdgAmmQuRgNVsdfDWhr8EJpHsPNkrCWMFD5Voy3XbkZacYo
S8lNWbbMPQJaqpZlJB2k2C0bIhD2oe7GEBTH8L0uH+j2+uxzyoosMCHfg7gO1CcGMoG5jzo3lq8s
NvJP/ewvl33Zz/ZrISQmnXlHXi3IPPEIN+ns4qNDaKovKmGpdOBPPqGAigqvYtytW3LHAoOadqM7
fuQwZy0IBSNocFj/+47+vBT9947+EZx9WYpk8sdr1eCONktPW0jmppPRUs62ckZWLUKFfb/5X5aE
P6ejy6fqz+hWBJQl8nt+f6q8OBlULa8YSdG3GxJ1EVYf2BlS76jI+1Lc5KKL3o7ekrUxnzT5EJIH
D58wWlXqihDZRSi6pnwrxXtTOljaiki4TP8dFr9TaQN2K99GS4+9BD05qKPI5EjlRg3xG06Dbiml
62G+Be2efK8KHD7ayxRo+YI9py3IFV1p5prt2ao3Y7mrx0PDNGEtDAsj2wnNneYfLNwJ45Oi3BNq
RQdWtqOWGAZExzlq2lVyresuz+vjv27WxfrpDaliiQk+ExzqYbaCEF+/lniuM4s9k2EGp23UvdTH
GGy3kX87tlvkF8g3okUjOxmS+mCr5iBcl0Fw1QL84zNEN1zVVEmEyqtdLH6eOI5Jl3K+YbpItKUK
62eVLBu3fx9paACju59Wc1fgmvLjxx3t6wdfFHCCZCaGgkz+HEcbGoBgRlfA2Qf4vvLGsgMmJwRA
onlHY+Zfb0D81J/6+ukXxVyddqUwlNgN9Xn1YRiAYmshv8yC4ulXcguI+8ry92eH/usx+O+NvuyI
jRopJG3F99UfYB8vB5nR8rIRbm6AN/KMNqYDJEdKacTYvbyE2OmvifaJFskvC/WwHf6eUHLnzpUl
5Ke978t9uNwfVImUPtQYGKodn+xdDnDGSrvtl9V/KHtXWtQ/vwtfbsJ8OV9WrDIX8r4cuO2zQlmt
He5CrTnQqZAiBxBabfkhJBbWfg9+D/D53UBceXSDd95zQ+FAQ2TGz117FH/yKptfb8JFM6gkfaDV
NFyw9cpbg0esM2z5vU9aGF3JnDgTsJ7000gzYtfhlfX0fWinwV0IYClYZatc2xCEmcnrgLzzJe4M
3UaLnwjIefEMOeHyWv/qJ+ornSuZzpU46+qtiysOJ0VrOx1mruSvKushFE48Ud06sBXthnixUEX5
5YzWOuxsWViW1kbdz/SLq6ewnzbHr9dxMVDJolbUcxmUZg2ErEAfgeQ1JTKMs7pFejlTFVaxa/W/
Oi8Nf71KX779xfYzSLmsj8rony3itOeRaka2b0lskw7YiBRrHIWC/laIx7lOhu1AG6K3Q3OVQ5AE
/oNowiaVuGn2I8/gvVyvs+QsG2tB3nREJdmCsfSMTUOIW7Pym3t660pwM6gkR+ysaKPNtRxpVvCF
+2Kbp7dlcrjWH/2z6v71DVGI4y0gkQk9wff3xMqn0B/l5g/noDYLWxYhz1VvXkaLttw0S5F0kZVP
Okq072OZiPNVlNrIEIeCgG5Q6quAPOiV0tgsrlawQ29mrqrnnj/1q+HABFYQXl+7hPbUbtCcoNN4
DidM1qi4t6r+lowAOmfG+e2UH4dVWd+m2uNU0P1btdW6V7DTwJWbxSbXlsmf96Mv3/ziiQqTOlYE
pcYHvtWc/rMjQnsCRdFyLqBj/SzCFROX4fnaGfvHIY+BxEZSGJEr2l9y8p5Q86ItmHdKy2YZnGRb
eCNxyqaU7wJ75qSK1zffeXP9+2f+74de7IGJUJSpSYbhOQPDEjvSDE5Lsy3ngScTXy7l5Yl8Q81G
exnhDrq5yun5cfn/8q0vtkHVyAj5FXLWkXdQ30voQIAx/ggCpoOwZEj57+3mxznKl7v8R9H6Zf0v
rEw1Bp27DLWQQG2iidN+rl1bTgC8Voy6QNyjlAU/Zk9H44Fg2GHVf0yvokWbkPeuUHca2Lv76z7s
nwT+BB383x/jT//uy7V1bakPQ1DB7krXaXsXpst+XI3SVkl5x/BJ3XTZjT7zE0eOJssAZ2vP9Lgc
tkP8zAjUVHE8nhPlPjY3srWY4Kn9EiI3Fg6mvFQjdgHelmtAlB+7cV8v+mJDHSdflAIVSYcEiit2
h+fYOzcK+gZ8n6eaRYAYn02+98azkK6oLIOM/mDMi3ttyUL/+sPDbMkinWALfQUi9O9rFsmQZjeQ
I3iXRtsxOpfeKjcWKJHlQ2Id4sohWETtlh60SP0hBUabboghW4RDvEj7Pfr0jeS2/mfmFY5HuS5h
lJyq2U1L5T/cz1RcX9ll2oY1euLWq4sqkY4K72ahIiUj3kQb6P8lpZNmmCb12o37bEEYrwpIxLgp
w1ujcet14w4Qt7IhWdQl0T0b3T9WDPVWXvorIFE92QT52WBmh9HGdxockAtWXsSHiu4k2sIi7h35
WL0kMh7NrtY4UcoQZoE8nXhPaQqRUgYLnTa3B5iigMsYqpw8hgcjPfvJfpycrObpbTay91Z2W026
MeRDpKx1ziuaw2HH0Jw8WBPmQJKpGb9awMoZ5nrItHcNWReYUp8G+N9Evt5NmR30ZO66Bi+ECdAr
OpBRt5iMx6i6dnb/sVi3FOKw6JNwgL/USGqpSlLAVOM0dHxX22s4bSy2doeQWKax41KxVn2xFPnH
nAWvljvmT2XGl4+3LqbJQjBmoWTw8QRVQz0H9UGG+H4AFE4ubeAWs7Fgp1cTQ7Nz3S1J7ilegnCZ
vKR3Jj7tfS2uomo7goMfuuCxCX7V+OHIClFWGkVRQtLAsj1MTwJWiM5BU+AQxBCz4Jsp3yYJtzHy
mJ6EomOY4HR/bMQtmXLCtLYG15he2zBaSqAh1K0lHGVrg4Wd2PMoX6mcp6w1YKSbCUdzciqwQBLV
Udw1UEO1ZZG/gkxCTtoVjo4dgyS33g01V+G8epUz/GPD/Os9vOgESWKWGlONT1dbyFvruWgRv1js
q+rzrGGIbq+ZyK5+4OXS5NepoGaMWDHgrWay1AdaQJuhJSQ+r2MRulbHX/3Ei6qpaiR4dzWPySy+
605RieFJhyUwom5ZWDyZV5uj/4+PBD+Keph34/L43IdjKJtKPz+ZumnPEAnkVpt2Ca7HjXbXJ9dX
P/CiZIBcX2pFPQh3AwEAAvUu6C3HQsguEO2yYumSUUL8e9f+sSazlP9+yYsqwTfIJLU8viTpBI73
WN+SsOwIRyZOtOGaB2ZNEA3sKx/6k/3G/PKplwfmuqylIVH4prNasS3eJgFB2zJ57244Ry8U6Z2l
dbon4Fh8AJY+1Sg8MSieqCAgZ4if2bkFYDwgOz7Dn1C7VcbqZGyjdjdOWxLZAwOhHq9qk4Ef0JNF
mhLhmbyE9e8mu5f1M+iKNvoso2ARK8/F/IcHYoaAXYeu4N2OyPaJI9LXrCmYxqvSTdluUqJYvb1Q
QrZ/bw9MtFlO+oc8WefJjizJKLlhrzKegPT6CHWalbTKbhtIH6hiqodYeeuagRT2zjG9eiEUCXni
90JGZ8hoHSshaBgDVBWzJzabfN46CaV4pcks7oejNWGWX6g0G7lL1Ip1/yz1zEJ9sr5Ofr02gm1e
brM6Y7ljksx8ptgL/YZAOiHeZeG2mfplzZYWCvcNIohy1UxrY9pqyRFR1pUuAKCZv0sFa9apIUcm
+AFfyvdSQcjallxIBuOzl3IeaMmF00ROD3hF2ZUPfkwGAhARwuzCW/OUf/q3/HgV4EoZ8QQJhLqN
Or9BaOZbjEMGwj1WpuKkhmPiQpWtlYidXlwZkyMIN5Z0aofXSGYf0O8y4ZAWp8J0SbPdJUgiXcmV
V+lRSOyYPIJ0pSCP1m8xqBPwS1AIXPgYG89rftTXBQarjUpKR/0JIM9bItjMpuUAHoN25YconYmo
V51UsdUbY52OO0NE3VqjHgH60WzNYVeUR72Bt/sYZDoMjL0p31XxiK3xLFQPKYbgDHlnBjukL1ea
tizVB1O8E8KPrnhtsFvGFJOIw7vr1NofOpSzKdnEvyhBq7qs3MRRDkneDWZdMB3kdlzAw/Gptl1l
521GzRZv6D1ShqXomK5Ntsx5Ub44A3378IsFLYmiwpzEcG4hdAGMXvNWP4gkUkuLFH3McNO9k/xs
9DsIEfW2EhaWa8k2w39j7x2IbOUv3irYSBtN4f+qwocCLVHkSmfxSDS64Ji33trf4XZRHyQWABAM
5iw1jz8BmUSkvhDt/MYARzlqdz7KbKwnAyn3NoQJZbiJrKN6brbQSYY7+abIT/ApvHrVAmt8bI4q
NZfDMOejydb5/bjPVtLDQwJv8NoC/NOxiXsEpJEXBrDfH7Xdl6NJ2HtS1FjIz0jInqoNefIN9JxW
3hKUZL4Kkq1rSwCDiNwXo499nBYzwS7rstkySysmW7P1clUkK5l3baXWu2v9qJ+s7d8u8OLUPrZq
kVXIg2Yuo6GufLMgamkTqQgqViXjspoMdPSaQrewLAcjoch45E7ybN9YQW8hr2aw5858vOGs264C
2UV21ZIcPCyT26sOBf3vR45xmCZpqqiRUAeh9fvy4/laLMuxF5+90qmJbMofi/Lgx5us3cryupKO
mYEG/0UvATZw6FZt/ZMsT97NyEkPAsMpeAL4DZYdM/gbc4N9Y2uwWOsrWCPjvfJIv03sFhl32i7P
8C3Sm+Kgut4unHY6aaOTY5obSThZ3pMA+iWTXiz1Oc7ve/HRT9DM6i+RTpPReGRyt0xEzgBjZ+sV
fIzmKGevAcAfS3pAebPyLMQteu8MxMWTQAdoSOo/KoFNuT3lqGyMvQhORJcdcELrTDt0FWF6NIgG
834MGBGB1WhM7TQKn2GLZqhfJKBpSi+glk3sAAm80uZuV59l/3cdv48ea2j1lDS7EKZTsCXu3Ow3
hXaT1GcRzJOVHIgPkIWNnz8o0W2sPCnaPBUjjiD7PWHPzxfBbyXbpv3C6pZk7QW4z5WFyG8O7Etw
c+uRuZJtwF8UtF+h+Eyc+0LS/L1Z6e6EVKyBsT+kz3q0E30XJqmskobgQuHxPtRwrc+6oZ2lbPiv
FWin5O6+HbZ19sp3sl5jdSXyp3BV2MNtZZ7FsxU958+q4DC0rcYl8/VZdoQ8CelN3S/ql/4dHadl
zEygHG5MiZV2PBUjd20RRitZd/V77SC/j+9quaQ73ZAPoj/w96jA6MwufPOhHM4AP6wJTdZWH548
60ZWZ4elZtpA6BUCGhAQMxGCgZUvxEKxTYth8UoylmSMK+J6LJ/99KXtdpG27ZHux1G+UGI2d2ub
ZR/9eNLLjabt+mifG26JXso8h+GD1qVorRjwdq+pPLOTltZDJ7ssY7/w+AmGPfrLRnZziaZSdkxg
JZneu68ug2GfPsfjsQShzLyht1sBNSSHg+amL39JgRNpB4GHR+9caejdAgOLjtfd44Qloin0i4c8
HJ1BnBANGii4Pz3hd4p0r2gJcBkAZZGWTASXNKCfHHLXk+gRz4Hy0QexO3bVYAXiNF/FNwkHfCC5
tpUiDEuwZIgwMGV2oLM1fmTldhzJujISt0jwlQnYHbDpFfz6E90Z+ru5jkxzHqmMEDULqppdpq/b
nEOjK9Degq5ps2jzNvtc6FLP8c9t6/hG5t/Esf1QlLuwXE7aUq7WrUCWBpH1S696QvPEq2mrON4Y
+sq7ppoDcN/Zqw3ZSVty2d8C/amJj372bAUe57pdrc6U8SBkVYEP9pyiZa29e9Id74vCNt/mJoOB
gHsfTuYqBLtvnEbjl+7dx/FN6HTis4bfMT3I6KPH7pQFv81uWsfGATqwNN6L5ZarKJJ8VSf3Zb4B
q4/icaMCs1RJP+6io8qTnUzPobaGFiSrhzy6743bEhCu7FggksjmxRRlqms0gl1/6w17yXpUjL3v
9J2DS7kvn0rj1hJ3A2KAJjypLMvZ1vIf0/Zh6HZ5/VsyhnVCKln51lcGpDdyzNrXwn+VIGx1cWSX
3YPVrD3zHBB479OyAbk7dkt5Aq61lEMWiscJ08tkHlKy0T2VlNzdaJ1G60nMdiLNT2WbeW9RsO79
26reNOwuY0MW5qtS3lrWq0k7POwehHIz+asRdJ6fnSpSQrPxpKq7vN8X6U2jvIfKpugXpXmMw42u
v3gU8Ur2gBFCag9V5xYsPsV2ahlLRzctR/1gYpS8m8g60UhzcbP4WATbEGSBtg6NX+qIV7g7pvQG
FB+MjsuvSuLm0KqL7BftD6U6eiW0Nlatczg8KkQm5o7kAajibABoRi7IGbsTlYNlgmPY1OYxj89i
tDVwYSd3fnPMfBZoguPV+NZim3AFwY144Hv6As1Ckh20xsEMp26Gl7jdWaCFBzdREP7RtvCXrAi2
1+wmqleB6NE9LaQGJTNETWGXowedMLcSiUdXCmcvaaYMziF/gByNcKspvGzeZ67+kuQnoXnB7r6o
ZA1L9lIG/8wGhMwXZp4AmHI15Q9Zdz+BHchjaVlTUmUo3LEX2Q1T3F775dOe6WcDsYnpESsVjYDo
OHUiklR9IRj7Wtil1N4av9qC8TO7GigxCTYwYt3iCUZVPby3xq1HcqfRkkDM0AaDqVw+Gd0G10cg
7SrhYzQddF6oncn2EDbIPFPjRWxqtNJU6+FJ7hnLnRO+pRWuDeUUgbg1zybfvr1NNNsKfhn5bUXM
jjI7oWTx2iH2757oXGmoBO6ilpQZLHyvNGpZpenUBclZOrdMyDAjwmpkKVridn41Jjtius1SdK0e
++HE/v1zL+oxuVUbEXFkclYPMpvsKvlAPjss8JERQ8T+wvmGNuLVQ/sPk9Tvn3tRWU1igJ1FDfnc
9biy0Boda/wngCnWwjO1KvUfYLjkhcx2YtnH9ITuOzt7xqo8aDtzo6z9FyFZRKJtdHsZRje8FOtT
h/3BQI+FdHv1Pv19EP1+vRfajIBYXbOZfx/cE+3Kd4sbOiq8EiNdKiZjLr6jK22Nv89a3z/xoksu
RmMvW5rP4XZEAs0UnJRuTIYSugfeL2ntY4QS8Sfj3bm/8tF/j02/f/TFSUud9DDJFL6srC9VxEzA
fwzy4M3VFNLcXuPEwqtAiBCKd9Rqz1ECotH5/3BTfb+Ki7O/T9R5nIhcRUNFhvWU1Fa2Ic57yL56
R6zdaCSAQBz31+r+H4bmfDLOZ5Oa38L2cfH9lVbsA0+PkjPD4CNRovf1KtuQx+zGD6QzmytvM6dl
laJTnv6H8dIf4tL3g+73j7/44k3SE3RbxKwF7+ET1cnWv4s+ChYCfVXJJ9htizhHvyWeK+kpLCjl
vVnhTr3FhlKd2vbdl5WVyplkqF407TGkK1HjMAkwyaH8irwtpE2Ce1x1cj3NUYJ+2ZA+0YN47Kj0
RnrWQD1z71wI25GBee4dvXgC2Wgwu3gQrePYGXZWLX0aIABaCdFQbEV+9DTwdf4BwJHoH3p+teE8
NncmsNFefhkHGuTtnTIdzXXQYh3B6XBsOHJWhxrZUNQvTb9hsyDEwNjJ5bFR99rciKlvA1234/Gh
Lj/rYgdG0kYJNj5GBtNW9pHOq+7klnoex0uifrbFR8NYPyaa9JdaIIsKPFuS91oPLHyt13eR8VZF
e9E8K+NJ0V1Ryhdy+KR15zA75oG1sLR9Gdz0wDyRPlLdzkbMXtpxrC+0XYlTwGC/pqRkQ6claFdP
4HEIaQo/S4SG9OjShbAetvKmIYn53OySt/ZluoXeKy/zPVGhIw8yPUlHvJmmjXyuactR/n9W3rJw
s8cI3h9NhkX0xqGgegve+nccNs3vdnQa5ouCExtE5dqK2i1k+TFCzmCOjBc13MHek8cVWeMi/Shf
ApjI7YLagN8ObgAyIatyVHNtxVvR3Bjaovg9rxzWsOQsWmGpy2/U6KEe2cgru/QeEnTa7RZ7Tn4a
1irlOwSoxO33JBtGHp2DZNuJbjetBqQtL9KDidVuF78YwopR2jCtWg4srwHA1EcAhiTWxOGys8gp
xLJs2WKwlFHy1Lgp9m0Aa9YVqFm9hcW/rf62ihOzW9lf82cCgLP6onuVyR6VoaCvifeMg3XWOFq6
NKdjHt6F8V7CUoW/55U8y+qY5DsrPxkUlmgDvcot8p2fRQS0up10K6orpGK0/Wyop6S3PoTmW5Xv
suBQWw9iyYwOoxE0/WjDibZLzrmw1Q0XY5scItLcdfqioNyVeUQWVMvRk/wCUAwL+Gm4q34H5IGk
ywqjpJgvaMcih4s/xGY+3Pe1myXbcTgHIryijkPsh+AdG+GsVI94/op448FubzYFyQv1RqodNBRa
7dAWrFrcTNVSUrZTtkLiNCVblEP+jH4P6GoNC5mO8r06nTWAueYylk81lYpv/BYIdlHIpPUsV6Er
HbE0lOJjysCxLVIYp3vdW1f8GQabGvRL2VvMToh/7yF/RLrfFzGahJhSdcWidUI04veCxhr8VgvK
Jj1jKJLTpbhi3FZphAzbWuiY3W2XbbPJbbVV3q1FlOK6A6jrBhKeXQd2OCxpBhEspsBPC5wksdMK
b9lVw8QPxJ/vV3kxepqkXJRasU7P9Ujg00JxYo1+1Jp5OK7dyp7SVaEjq6DJpKcH7X+IVf97l/9+
ARd1n5Kn1dhHXXpuR3sC7+CUmKkpYB06xjPIeITBBg+O86WwTOn3X6k75fln+NfPdFH/9WNdin3e
pmx1xGRVGzPY1Fhkyb55nusM/DlitWw0xzPczkQRUDDu5iS4rTj9PV15ZK5dy0VNGIqlqo8Dj4xC
3zZylXLZrhL2PB2rt60Qi02gJXhXXCNL3sBxacyngx37HrQPhI//vpofJtnGnBYIwguFAvjIi18m
Sssik4MsPQtuthfeQ145V9oRjPIh3shgfMZN7kzlwjqlb//+5B/0Jd8/+eI3yQl8DoM65ZN3/iPp
qeYhEBzsHNrgdM/hq38XfDQbf9dg6SHHbJPQqqMBnjj0k+ThKJ4Lg6Vh728IPD3KLqHP0VG/w8j/
78v84ejw/TIvfq5pDNWu0bhBs0y/+xg/SYOwrUP2ahGvMZuBgQReU33BMvrhgf36s1wU4pOXJ5Of
5Ok51HaT+BhYB9Vql/5/cq0IRGe7h1pR+euJtkJhbnpxTSEhqu0qB3Heq8/UPwIh96ZtjpuAE2Ve
OyEouM57tYI7sWe6NrckVDRtJxP6oeR5DI5SeDIo6pR90kFwXidxTdDME3bdMiWHQG3nVoCbjOJa
HFAVhO8TfqvJFfwHTcTnxsYrbdvsSHBzthoDJieYJ5Ak5lBryhpk1OgklvtYAqxGY2w4EovddOM1
d218VuBdtQwZWo28SpyrOc5V3coWXnMeRtHB2ADHOe18Zn/31bJATVSrKrunDkyJ5rPpNppka/lN
zmZYzFBrJuvmZoDtzkEvx0OTqqDbPnrhJI6oAtGyZh8zo19aqlxkp/w2JMzpwg2/9SJV4tVgACxO
wG1Ov2Qyp/32Lmq3SryPwjuP2yV3r13wKufHgGLHUD6r9FdU1HZISHEY3KPI0GAeEhhWrGs7H+6b
7hj6kN+Zk6TtOu9UDMlMIht5IcLAIaRMn9nWOCcmACthvscx6nkOwlufjKDiZFhPeb4wfZqgdvtR
S/QW3RRQi/codAf42T2ST3HJbDJ0ggdjrxDyhnBXfC0JP5xB4TtfvInEUyqtRW+lG3YibELT0el+
Gv0hI+Q9c2Mwc3n/WRMRh06pWLUh3FNKad1u5ZXVIBdIHk3r1gp+B91SIRCoIrfFXNcJLIp4nypz
mZMjp5LXUbJtxM1k7AKO8+3dNP1iHGRMbjUsq9+heBxN15rcYURYypdmqS32vn7nUwnbVbKupdZV
E/z26HtAS1CzKI+aeEh5LFMdPI38ovcwLqFK+ivP3EQ5mfTt2jQwdq/L/YQGlN7jWvYODfTGntK5
bp796K7D+U9dIa1z9ZOiNMjWEyxS5qqjfI5pSYlwYJlNCwIvRDw3nj79+jkmT4s6SaML7q/Hiibn
1uBIYdbLdChRp886dajyyv/h7Dx329bWdX1FBNjLX7GpWu7tD2E7MXsVm3j1+6HX2Ws6io41sYEg
CJLAHBwc5StvQSjQolLqKrlTNu4xFlm5LBEY4dKmFegmvwjDoz7sxPS6z+5R5iyWqFdgawGiXbsd
rLVklYs8/SXo6xbpTunOYiMcVVAzgHLxoqt3KoLIbqItknqTSMuKjrTY+o11l0z7QfmMhRZ9e0rd
t9DGjjO8LjmgZSVo1GOdEBpTZLPa2v+IROBNltt0AxAfw91Og9ePxKmtRo5i3sEHCaqd1BKvYe8S
7vJgZ6DimftqsW/l+7nUHhT3oum/5Jk9MrhOthERsnWoCYOXW9liRGbleNRts+EHHt/ZDgj7Ebfh
94my7wM1tRFZZBSpjndS6sv4HxjehfN6vjZOr/rvJ+dJQUEIQck1UN05rzkZzMfCC4HZkCrGWxwe
56IJzX7D/fmpX4irv56qyKaE8PmXydGfcWCPrJAUR3F+N9bPA0fgIVt0VGO12CSEVZy6/NVNKzrm
0nAXIofeCp6cEBY+c5ZGB1flQMSZN+OD7bgJxU8VQYQtooPrahOAxXJAvZKoYgWBOf3N8Zk/qdZa
eFDK6w7jN14wXUQ0ctbE8eVi/FSHuyR5Im2av0xlILi2yD7hIwF1zO3qcfKLd4xK1uOVsB62+DFR
s8y85HEy7BipXB1IKYI1Y/0eK5Cqa6eIvKNAP8lBldbCdAqJqlkbUuiWB3kZBrLz82Se4bNy5Sq6
TGNXQeNPO/mEpjBZVt5y+Y2s8vna1bhLGjueEErHPwRbaQQ6RldUabZ8iWNxlf2+GNrPT/n7k/4z
ipPySGUk5UGS6pz6g6N1PgSutHKpHXcAEpY4VGBeUeJerNIzidZ9hebuEkp/gZ4CWnohYh3H42aA
bzADAHtXLJYXZunS+E7qJ0PbWEI+hwgHF6rKSKFuYH3YIf0y+oq0zgip9YX9QNEQM3KxuRAYnZHS
/OMr6ScgxO7A3SfpPL/o7A6g9jDh0yRTlqTDCdLUMTFkb2woaWQ/Gs6C6M0jXJIDVdJsVOYx4v55
Qs4Abv8c0EkuJlhxNxlyk3+RaZLePrZeGK3kCN/tXkINzGvpIh2xPHUpCBRuZW6SbCMYbkixn3y2
gYPkzb0r7vFLVb4z4K0/x3aSgZVxXXdSzWKal3NsLLJoq9Wou/Q0dqOPQwEB9KkpfJWATrieXLVC
8S2ztXyLFgOyGzA96YDbjXULjFhr3Ki/lMjOA/hhtX9hBL5BKrRylK2oJEUMEbEsXRAK6uBICKA6
hBA1jR1Iu4Nbqk4F21/1CsB9mRcsZnfQWZ1RuJw0ns2tgXig2C5DqTROST1KeTQKWSBBQGBA58am
SkSNqNwrYBkzB4ybqqKFwkorEx/IRFXdjRnEQQfXJAnRHMpHrhT9zksHpHVYrNi3c97986I7U0Tl
w34b5EkWQ0Gq02GnzJllOivFjdIVYdfsLomfzKx3jzYYSjYSXR5kD52Ow1N2NcSZLq3+c2nl94Gc
5CnZlGqJqkQ5ZE7i6/qKGxgljZ1xsDEsrRFfxLMNex9OBVgDPj2/HgoMvcHLKeW5ZP/7SE5yl0FU
IrCKKSOBrLiqkEaouACxrQJgFoHIRjU2f5G/uoRmeREcfYbi/ecXObk9pkHPc4gVOUr/FD41eSZ3
S+AE6Sjov0pWtE1PhTZ5/iIu63elJIkLsCn5eV2crTjMTgPo6IqmaFono7CEKQ9kUcjutBCGealz
rNBfRalA3EkLKnRA+nvDQzOxXAXQ0ZA3/Di2G3RyDMO9lE6eP32+DebkKhO68FiKWsiF+hE/FnCV
xo21UN+YlVncyYsJPEimZtJtXQDnIdbFMsYgiaMasw89kwYUXht0MZebsF38PFPnKhDyTJIw0XdD
QvxrJr+dPK3Yak1mUUon1S2CXX8AgSjX1Iy3yeyMUuZ7xJ+U+8GE/b6DkOwftAtmm19FjpPD748h
nJzOU20pYahSDpVJjoI1JRn68Wa+KUzfBCV2Uz6KODDqwCsehpFGtFPUFCNwXauQ/qvWIzCzwQYw
A9rFqGyE/II7aqXUPUNrSQSmHBeSr28Db7Bu22oOxsMeO8VZ+TBZC/0KHkOX7MGhpamNpesT0J5L
FTB13v5/vaKlaJaOPNHMkf8zQA0DjBrUvMu4gACoYPz8O6uWJA56v0tiv+/9A0ACHOqCEbPXrTg9
9Bog49t03KnjTRkBDgxQCy+3tCsXyo0J9Sj3jpNTi2Sj9Eeg2EiYfbdPhX6nafjKJ7Q5AUshQFtk
m9jRURQXjxfOvDPgbwMZ1f++lHISgmh9P8Jz5Lth9dZRU4g469YwU1etKzoixD5KMxfCri/i2w8T
qZxEGVJbJn05tfNExrDk4xZgLBb2EiTKWnjN0Ett801Aa8TofysNkEi3dkSP3uF8/aDTdDBfCNVn
rHPi6sdt6FROVd3LHXcpnhMDbftlY20LP6teL2y0uZR3OnIJ3WxRxYNK/av5TrtLj4uI2Rq9AOTG
ImaqusEHg8HXNJfiUlIuaQTNt99Pjzy5HaNAhmKR8siZJ0N8KgE5whfgQPIPxGktosoTRheu5LNf
6Pt7ntyEaLMMemfyUPqajYeGABbTqHlGVyQdi8PxJW+uhuwReJAm3Y75TgfGh0228WiJD1KN+fDL
6GaHX0X1iQR9yvFXDwjxZs+q/DDID6r6JlTbXnRn+QXbGu4vocHPsHkNWaIYC89Uk8BJnAz/KB9j
LZim7G76kLz2F5AAaZPbZreyAlQLgyNdFlgO+0l2Bd1vtH2j+f17Wq9yqrR2qzsHR1dsbfYgN0D5
VOgquGLtltlrRlKaNittPZtvWBRBtjWqBvJST3d6e7U8dFeJ4QaFkyp8qgsf5YxsyJ9vdRIUmKWQ
qW08csTuFDjaH1HyUMJHLuCVIoGxOH5wYIa0fD4xoUpJnNfHFcUvLMF/YTK5vkSNUc+Eu39M8sn1
fJSKqbPEY3aX0IUkKcftcARWuD3Eu3baqO2jGDW2JS8lOd5JAjDDiQKPGfqHxm1fjxsTJOgiW+nx
SjK3JgC3cRf2KHQb+65bExNL0iopHLpehUblhtSVloZh+AMZfOMlXX/pDj37OqaOSxBeWn87y1WG
MEwywnwchECv7ocZUjNXeCa3f23qxUUA9rnnodlmzMRGZPi/bptvd7bRHOo4mddoS7pJzuJYKtZl
7sHOiG9JAb1hWEzxCtCR6IE+sqY1zC5Bov5ri4tqd2k85yoG8vfxnKwurZ4yM8/EecvnlHjJWqIB
NREFv47ZotunoNGneI+s6P2y9h1pdVT2Px+vZ5RHUab9NicnS6oW9CyvlXlJreIlk1AjNdr7hrqc
tGgBe/Y4bpE4x1hmGdcbkiqqBpO2MwubWp6UO7SNYVMSABy3tJVVYacYA/106jsAbI1dcgUcdkOh
XFgekvt2pNqjXdij5pnAnTcwNMvCjgSa/cnVVuSSlBjm1xuMlg99tqEHDx7L0R+718Nr1CJnZmsb
xeEQ2ZNmtOa+QoKvvxNGTyleKGQd0KPpvAI5afx/tEWZLI19fIW4i0IZRLS1yBnre5ljiDY+1Ueg
4Ion9VdW/GKVTvF0eB46m67yJLijDmaNs8s2PrMrcz+X7vobk25v4wSRM5jo+HTrZLIPGPyAMlBu
IS8cPG10hYe8o/RCq3UhfFqhJ6QOMD+Zlva6AsxO3QsdPkTpLkze2TBWVrh3UMaQsHI5CbB0FdgU
m5O4oNjQvrOlfk3t3266K8EGK6385yDQSLq0q8wPn35efefyUBkRQvTQNInfzJPV1xSTYpqhPN+0
ok3eQ8Nm3gYzJ1XG2MVHrpQQH1q5nbd2IKBgEx8uTcG52/77GE7SDMUw6n6MlHkXlnCvcw/cjCdL
3lF713ykX13QjIGtXnIhOpfxYWookWypKCVIpz3MCL0yoWjV7I7AvTFpKq1oYRXaYz2t6/kAGChz
h24HhHyV9e+FCKHCx4LZ+Rfa2PMrngY834dyEvD0XSBZB1HP0NHZHVyl4TJdy932QGnMghsx+qO2
7hEUNukmZcAnZp3Si6fh2X38bT5OIogaGJ+lVQwCRyGQT5Mn5stB8SxjXfrZuA3MfbnS0RVaBKDK
42ppFN6F1XhpBPO/f7sfit4IUj3QsjvU9QF6RrtcXReQ/ERlMeuiUwOAgqMtW1jC/qW7/QybjoNY
VWf9Z103tK/C5beHD3kVZeUMLNN38DlWtHNszRV2RycHXXBx359d9KiYYuoJpJVy8Z+vmkyy1VR6
Pl+9QImRbX2dlrPyI/VfB1ISzbf9/+0Nvz3zZHqlPj+kosIzWWK0kxZQBH3DR76LAMq1rq0LUq3n
z7Zvzzs5XEqjkoqiBimYraqVsIDI91vF9nklXyPxjUSvMz2qT2pOC3MJVvzntXSG7MXn/Pbw01NF
03AYswBIWq2drUpSiEO5LQ80dsrflq1TxJDXpvCBerNMLtq7QrwiCIupYMoLGbVkY92PK5HomNMn
HzwYQs7PIzw7PXOjwqLXZ1DqOZkewzxMehGaoGYz9NK2YFi5vwK/cFq4DbieHxxkqGNzJaDI4+fZ
vVwuL3YrzpT/5O9jOJmlNJenoxEbZA37ycvBieVeAtTcPrjWB3W4o9sgqUjCh2+zkq6BMuaz9sVl
RNTZUOz7QE7uwT6UoiA5MBAgxJaOyPZ6dA75GsKQnftj5H3oi1j7patfVgFAOi99jbOZxrcBnLoA
tkqcmnWODmdJL0xHRFwHtrARipsU85F1rl5VsJtQEkttc5WSiLeP0FotlWxwqW5LlEBwS7W6/0N9
/fv3OY2tkqzWwUBZ893YSb5GzNyvi9DJM39Ul7C2LG2dspHAiHXpQw6hmf4eQvQe5f4Awa11bl1a
tecOru/zNMf4347JthUnRY5YtdkKLOFLhgAUjA/k7jsnv28WA/SZyp1+/bxXzqinGn/Mg/LnU4tU
lcqo4qkQPZoZzflVEw33ynLol3G0bKna4p7VOi029VfGZtpCb40MFyfixJbw5YhsyWuuU3Bs4AW8
GbRNsX3Kd4GjqK8D0Y4jAzArNiAID78otxuKFx+wG1iKQM1CD+In1JXLh4B87spTLIQPdGVGUp2m
RIcMjEIf0AjQwV3O9g3SfXQ9gOovyb03VoBArdXgLaBjRxoSi9W04YEVAEElEpFxoR0WN1BK0vHS
4a2d/dDfRnZyW0S6bDRaRCm6+kghewOK0NNl2G8P5qbqNh3cxdGGNjR5aXRTihOmc29HjEZ68MCy
shaLORMo66tAeUmmuyNqlvlT1j3jUt87ZX3dA//QgargwjGx5cX6sUPpP8NHprguAV8+BsUmRv6j
fVb5dJTedWCraXtbRzsxttNsbeguPOvsFd+7cDnrk0XiQslu2i/zCGQIPDUBAUqYDzFvgUJZbyvp
0pLWQ7k3kiUk8sK86tdy9poa7kCsCev0Bmth3dq9TNWV2axkOCY5pVgfXjBIVcvPx42I3xg66Q8E
wlDokyUavaXmoJk5yzYLc1ep+4z1rWlsW+veHNe6sOop8qHlTz/Mj9KV5IrLKvFN7QHaGNDTlMYY
UmF+1mxhzFl40lH6BdoqOqEE2mePzTUMI1VdxRgUhfdFSiemeVRBrBkb4MTDHSpP+JmwOsfrKHjW
qs/Cradt8ZDArazvft6F52+sb0vi5MYyx5joM2axts/4MOGPS2+frN24zS18EmSvRXEF0ylOnwsP
nrf3aXz8fZecXFNmOoRdldGlkn2ZFqLNPr623tQPRPrZBohjR/6FJ15a/Sf30dTEqSQNvGoNieU5
wHgo8Y6lJ7zNAmotMu0LPq1wIWg5W5n+9p7aSWU66walRt1xjtBmiH3mCNRbfcQOqHu2D8nDJXOl
c2hKGfgm3t8KhHjjKz/8dprL2ajHOO3ldyysjh5o6TSNk0V+Yi074SrEo3oTcasA3urXOKkjW0+J
SIB8BkiERQqeHpfw1AGSlVhu1MaLxHyGfA3iXMl8S9xTjPsX3dPzH+e/o/7K7L6N+jgOoS6JM9JD
mmW8kYvpYR3Ato0pt0kubqz5ooNOeOnzXHruSaXjABY5q8IZOwHZWV6M98eH0o/9BhwOq19x+3/j
uHY2T/32jU512sM2OIi5Us0gAFCIgFpwOQXiuMIAJAEZIYCuWnyF8erSpEf02XxI6AY8QVf5P+0J
S7FMmeLdX9YLStoU3aEHgkyjGPTkPRW7u9wu594fdR8keBeWA/fx56eew2ewRP95qvzn1U+MXKtD
9L9PDRCwfoT5qvGhobV7JfARWrMkysFq8kXEQhEOrfweBdrqFl40PhcvF2PF85f2P0M6iUb6qJIz
xQT1AFVXOLjYjRxeR823iAI1d6LXhdkyyisOQDYpQ+qgt7F+zrYor6bPJSpbKICAZK08Ae0B++fp
Ogfal1URtSQ8zBXy2ZODq2nDIc0j2ujaXGWrVrMZkH49XaFGsJw1CafH2jtu4vcLj53z1dMT+ttj
T08uLdPEokx5bLYaSShddEdGeve4jTsWjRI8cKFYaS+XgBRfbmx/P5dYRKSExJI8uZKon+V5GHxt
DvTYDaBy5V6eXHlcQnFvsn2CUVvj9B0lVJRhfuHMDipVHe2ack6Of0gsLDQYvo7VP7ZzfAUOFX5P
pPiHI5YL8a0uX2vddpT9vFnnkQ/8UKs55fAq3MSgMo83cbrXs3vYLxc5jsZfx42pAkk0cX6UwSbo
p2CAtDtYZhDX6X9vgzj+VVIfSwd30vYlKhksMtlG36eS3W5YKQYUq8Dufre6r9FJpKqauGoCgAQw
Gg4uS13y5HDd9J+4aAEBhrlaOdLwieGdX+TJUkAJoK7fyJr99EAdUtWvMJ232xZF+eNLlr3I4b6b
6EVchZWxHPI1zLlcWafIicuEHW/aPny07nrC688sWAyTHfXPtXoP6+5G7hyoYBzR2dOxom0ToBSE
1CoG2ckbHKhcfcQvW6o5wR1dhTvqTro3VRtdg1St/ypG1JsiP+OJmGRMi/gZCrNdq0ukBro9FB3Y
F0f+6zg+JOpLD++0GN8Mtlmn6a52oJwa28HhHsXVEeq/ZUAG9FPuc/EWn1i5WjeUAwrgPjXqN2my
b9SrKVxayaY/rqX+pTtsMutRRQZkKrvF0P8OiHde0uExUbVFkb07Ye2aw+/MxIXWQf4qFzYUNfL3
WWARoOO7ftW9V+nVQdu3g1sB4GBtQtgF7lo6wsuExwjl8cTHyih6HWnSvYK7J6zXRdv6Ff3GafbC
EaH9lfTP6woTA1XkF9yNkz0j9fohTUMVvvwabLmV7Y2IDWE9K8KbFr43EJubiZO8WQY99purwcVQ
Xg+uhBHfMyoUjmDr3SqsbgZFWoztVRJstMN1qn00wRMhtxNkD6JxQLrTA0he3R4B78CDlYMEZ6pb
JOTy0WtRIAIMHSsPU/bYJS9iuepEBw3L6KIs08W3PYkdC1jlVpSKKSl0j9GMEV4XVrzIClQMGVLe
Y/J4M7XLOPQOUOoI9/Vb2KFyvuYgP7xF9yOnOuyGbbgsPAQgsK/YFceFMa3S1h1YdCLpS0CvJpye
apUDxQbAUXdrUXNZlY25GaXlxKahC1JB73M7hDsihaN//sY/H8Ly+Q9rzQYVkkpR/6So2JfmMARB
Px8YxrOYuUmwqi1xgfIDejAs0mSDZ5rqo6UtYIWIjzloWCDkR7u8uyxl+lUw/eNo/lpm/4zmJIGM
0THtZBPRV/AwnLROFQBuUeZRvYelq8w5e1GtVRQKHCXcBbgPgAgN3k0NkbjqTQq24MxIbS/ekOeO
VUVSAICYGlHvaae8qDHiygaBWQIaTzXbF8wF4k/Ne2/H9JsmD2h+5g5Lfbrwff6+m5mR708+mRFF
kWiBtmbKJcnpaMIALdDoWWW12xRLQDWAhKlvVdONKL3Dxrh4o8xL/fSLfH/+ycavR3AmimCkd6U7
eZonv3U31Dju0hlc4Rig8Z3QTtz4rltqzs9L8+9E4+TVT3ahnlRWXQS8OtaPU7sODYjPNwKZc0G1
u8+AAkscGCKwC0QOrId69kQHKbo69jdQbJHfTpciok/tsxTDfJZvmu49hzYq7dL4Np+eNHvCw2qG
nP08bm7bM3MGww3/ZR08nnwaYFgsJK1rs+TueKMsgGsZ/hje6lH0bAXUHHbIk/xC6ibCbgfnh0Za
pJ+cFtXRM18hfSCVwrVyPGz7j0LaIuCr6YiXHtameDMOG1F6Kaw99Q1Rarymvu9wSKzhfh7I6a/z
dgsRgSNJxI++sSPhxqiWpGBjfy0OO9S8C25rfVil2TVdzdZYNKzmhPHNys/8P1T3Z6JvjZ0sQA5U
w4arLnMrWAyO8izbXOk7AQWcTfrQDljsLdAVecqXnIw4qfE7VnBvs90u+b2TvSNLM6Fc9GRcAehF
0tGSF7XsK/K8gHVcoHEc7OB6uApXcuWNXI2WB9I2Q3vMnE3rFRgl4702W5QKn3WHWcOEYS7iRWjk
uFBBOoXqLhJJDtpROoZT9aJkSWL9Pv+9c0xdSXbD6ablh4E5ivGYOK4DtCojZIw0NLA++2olwkgC
y4JiGEZHN/ukWvXAEmUwaJlOLQoZIWTakQO/N3qvLm/r8HeX+F2C9pWjoWPYbJoEraQVI6DDpiCs
c8+k4prXEL6OkHI37YwTsytQWx96NB/ucM0lSGOfwhoKrLmp9+UeUV1b35l4cD5CzeCAUVjY14CW
QMwG9uwcKnde+Kno20rfdkheBkdn7Jc4pkQ6lCs/kjejvEErx1LuhHCZ3tHouoWPI0t2P1sTzq2J
liogfooYkB5X1RVZJ6UoR7/tjLWO8Wtqo5Soq6uD+HGQ3YZ4wtoaJKgunXJg/o5pCx2CVHZm1xtK
UA6KmZWTjEt+PDdgQnIC4+ZA/15atA/WtYaHxwaWOygMAKC/s9cj6jmJS6O+fYm1FdRTGoJStDwu
uydhW5Oh2sqq2IEegdBlE68ikrVhM89NJkyosBn2zOOsW2RehY9NuC7s3AHagIbK8UbwCKCiFM22
BU+szYUqfgClOuyRkFrW7rABmFfRBkfiodh9Ka8YqzvFRe4SAf3+OaFFc1yqT+YGcX2svXcKPiS/
UwChI/Yfo7KhNl2Rg6kt8bu66W+sT3hgR7JIH4DifX0tLw/L0RM+tDthOyzru8rH4rDyS29YiZPX
ExR46QpVQyqNCP5CZsmWY+tRf+LT0ruGG7AVvOh39rtay171eYSIG62V6+A23eNhO74iKKqlK7Nn
NKUXZFuAYjPkZ2b/i8eNiM+EapeQ4JMtpUVETFAlpPlZroNHzBht8TpAiffqsCrcFEwlIycPYUPR
uV6hyHXDNodltrX4YTVdk9inBhPZ0RKWnyPfZn7lj/5hpVu0MJYT5qnSDYLYrxV2kzNQiQeRLxR7
XEtpzeG9VLy1bxKsS/QNotf2hq3uyM/RG3LbV+Oy5szeSHRhHtDRuoM0kq50p/YD52MERM93p3i5
7t3GDVeh378zlnAmhKWwS0lWtMWcal2r9RK7P9cabaV4TINthsqwidBAX7/PYtgT2qHbwDk8wKxe
JZ+H1h9zH1Y8HluANkIwHdIs0wgLSYetTziFXlu9+HKdp+YrN0vwYCLy8iWex/k1FheeVTj1R1Rs
KKQjfTGAoXzs7tEJaHQn/Kj8zBcueKL93VTi1jNMSZbxnIPmfxppjzADy1JqE+AVyHb0a/FBAclI
LXEP1U+lYCHsyI7VyG1uu18AVd7FwKF9wi7cYZV64S77wpieXv/fR3NyBzdTNhZTeEjuuJkmHK5A
dCIPd4/Pp/kAxoxS/Ni6hIXqb7VGwQMoKvonqCLCAsPeN0IPov7K2jIvvs8wGgsdwG6rzrowa3+X
mU9m7aSEQZSEeFfJrCkhJDIH41h9XSiLevIH2ZuVhHGJA2zJdc/6UXzx6RIU4qvr8sNMnRosIH3S
hfLITDUYsPiIyNyh8+3gSsgSSd+qj6x1lBfjviXrdyan/6WOKxoiOZscjVQboWTwWfoW6cPELZ+R
A2pqGw932EOQJGViccRBnOM71zEHsubApb7wqf8/U2hKoEHnOpB+MoVJHQRy15QJmQASaJ/4/6Be
dtMj2x9d0TCx+1dOGDtZX5q5v3nvX9/uvw82TirYQhaHQ67lCSEuQoHmottJG8FVHeWGKh1KKY0d
TM4xvxRZn4tsDWxU/9/7GieV2bxX6io4FHOUlr7NCgDatlxLy9pH8Pqq3Cqfxy1RQ7sTXuTbnyPE
s0nX90fLf9YnY1UaC1lmqott+VZca1s2T4pG4z54qZbaTXLb3Vu/E7d7Sm7UTfzxL+S3zoao315e
+XMEajRJWTUx58hUYDx2M/fUKLwtgHjAVTavp1tOS8JTNGqwXrDqBdHITrjQMNTn9/x7z/zzCea0
61tRHt9EsVQwbWDJTV5dEJVtqAQO2VqhVzs4OeKd0lo8LoO38Eswj6POuu7eKZUAgR2vtdX4gXOa
CPJImdU2kCtOm035ae3HVWG+Ek2mI7Key/mNhgWHkvGgvRLYSLCFYLhn9C6QIcZyvAK20PottQrC
3np8OpicVBs2Xlx4nPTooWWv3eZSVnk2wfm+DE5ybxGuzNQUrMDZVqj6NWPYQqQVjvfD6/Gh+13v
ZOofyQLnzsPBLZWtAOkW/Z/nfhe9ait9N+DMsR9fmA70C+TKL7aGI16UGFbPJb/fh3mSgnaGGR0n
xNq/2I7iI/7d1TV4cVoLN/LRDh/F3rFg0OCOnOyU62JrYs86f5aven/mqiU6TbPJeM0NgT80PD7g
aOWip6NO1hxjVWzLHJqfeuvWuotOkrr8F/ZG59aaqSI+DCnFwJXzZLLH8GiER62Kv95itoOXnoh7
IUUVbrE7XLiP/kZ9c6bNKGkLzR5D5LF/ruz8IJmYf5ICJisKzFPL8lzUb8FnaUAVKXAXR8rySF0Y
FftlJmyRIcZiWmg80UF0AafzOfg3cT2b7bQlgByBoyUOlUb82ee132o24jnqtC1JeRHcrVwENIrS
Jsi/dDyfPay+v8rJ59er/32ViUdD4Gf/eP19uw8erXLR3RrvEcXwp+N+/CRi10p/6rYJgbcYLi6c
mme/4Lc5PSlFlIPZp/GBOe09FSFFKrSuCso7dRKkhDRfF5bH+JFGfX/wgt5HflMrPS2+Hg6bHKnZ
WVCvf/l5SH83X08+80l4VFR1ZCoFQyqeacj39uBjO2pnmwkLNlvaRe4lQN7ZCtn3r3FySwehPChC
xxNHbwT5QBCLlg8GeSTFKIIgZdK4MapohPUOzB8bTxuo+Bie2EoPCmIvDBftRv6Go/85Caf3Nzzo
gyEfGdJcLZV7BD0dQtbQTQhzkGg1EbxN9nq4KklRx196/6KqV+XRj0vCRiKkAxrK7xN+ojOOMUcY
Cbb7vSSsmuNzLGzicqWEa2O41yphUZGZd+PvSUP0+KIB2t9N05P3OAkIlLxu6qPEe0wWQncO05tC
KMBKFRlM2j3oAaj3yMml5R7rB9zrFnPWjXOXmz79vKzObzlD1FjsFGXl06JsUhYozpZfMzpgSODm
R+6zNbT/eFiZCHFvBNGvAXa5UuY2PsBI1c+LVS1sMJYoTe/n0ZwtQZrfRnNyAAxJdLDSjNFkqwbm
xdvkYM+glA6yu2Dw11ym6+BpzqiPF6uP58IU4K6U0jTT1LTTmFSLRXnUpHReWoMroefSuomEcSVW
kOPRkdL1EPpwX2Y3j7kaTSgTdftKvVCJ/BsYOq+Mf4ZxusKNqBjNNvz6HiLiEKTDXorJ0AQkrDCR
+PWMypWR56WIb8+iFsTtlp3+0kD/owE++C1VIwlxZB9B64vn87nr+fvgTpYtUiAHvZOZo4PbbimX
qeYzSLBBu+pJqwG4YVfwEskv5uyHNJ8FmZ30KyNxImwZg3uqPf8CbXEutv4+pvko/xbYtXGqNKLA
mCJkBRJQqVCTw5UluWG4TgWPdlGKClNBEaos1yBIECouESnwf165yrwyT+PL78M4iXK7Q5gXDXLY
TI2RbENzY8KEXeTVbVQ818VtN9wfEaNUX4PxOjveVj3q2J4o7CMUo+LdjOFOKNLoKcCxZVM7JnY3
8SYLiCdvkpjgsEY9wY0II72LcIE5Pvhr5KDKsUqg32CcAn0Pct9VqSbEyBcrH5qX3/TCWpId5K1s
ePaY36GT75g4BlAN9EK/489YNS/a0p6A2F0WHzg7k9/Gc3LR5ahvaIcsmmcSyCEJP2R/xCycRlwE
2KnbEM2C3Ea+7Yvibl3KTc+u8W+PP7n1wqQoWlD48Uz0J5IqMA2D4Ez3A/1LumvU8w5Pl7jsfxNd
2PUW/U5WkAGC7evy/7aIM6kKOqsw4js0OyhYk6vDKtgUg1cLvyE3fAiZY1Df/czW+DYEh00Hzi8L
V5d8Wv42yDwZxzw538ZRNCPLActspJ0PbwXVNfaNLa5U6sJfzpzUHGkpXiDUnr0Nv7/9SQQb98dp
BvTEJCf5m37wotGbEYuHdo8GlOohJ08vM6YajKzXbNpcU/8bbIr0P+/hv7U5Tt7+5Pbp9TA8SC3j
mKMLjG4jG/DFMLgtPO+43YvyXWk+hiAEatPvNa8gn3B1hsgeSEX/0FP2rl/b1E+SDaS4dub0Z8Iy
umQ2Lv2nrXOyZ5kw8CQmnsaydLpeprgQknHMyDD6TWOslNGLVsi+WXdogh4+cTcNtU2HEq2wiLYm
8mgQpwokr2tAUCI9koytRXJkxqsmdMdr47qJltEu/gzilSL/Bj1VIKyFlpe4O2oLNOvNXfnWti4/
XFe9rryKTTsnLE5mrd6GqGVZigv1VWuWqkEHJ6rs5OiBTMylmyH7LHlgJLwGRwQhricSSxMIe2rd
acYqwUJgQmEsxGd5yH6n3UM6QfkF42csxfIxiTpHmsxXS3oUyntN2oYVxWLxRapXWfQQZr9xNp2p
ebQiMxRv2t969KSmn430u8rsVv6FFp3fBGsz9+U8ApvsZs/KdQiZAN+h5D58y497Jqf8DCpbIrkV
Ntk2aZzuE/xcCq7yrsXlBJkxc39EFqxezRc/GFoUwRAjcbsbU0dYToVxHazjVqHL/pxKWHktQFbk
1myba0fTNU8NbhTMd2ECH/d8o1DQFkL9HNTIGxkrMXnq6Gvi6pvF6qJUUIXokIIkN2+LFw2lqu6w
NQ/wnwWgvfjpfSrlLjLR03gQp12Pk4h51Un3mrkfyYima7nZkKTTcekQv7drojagmiAgsWEQrdxT
0HeYjJW5rnA+ou5gN3dphX1y4NROdoW/SVftLArx3ergBMvcPz6I4wIfxpprAFMNyr6r6TOEYEB9
uNoIdMUpvNcujfArajiZ5XSFbVmu7pAkcmjoK1RaCCLp3HbXrSvfCa/H6xKzhSVgdheD0jt58TZ4
iFijSp0i+iuB4blVCIW5uKfmtnbCZlloi3or6cgNJBgIlUTmLpJfx2cE4KjWFwmq077OG6DKhksT
WOm9fH8QN/0azxOyJJwKMsdibXr6HSq6iFkg2HcfX1uf/RUhvvZZPWaP9TPJTVbybZBRtGGnKuWj
vpWvIS3AVFhMS3Wl4f401le4tRc36jvZHjJsmZceVo3wBL/z+HH4GEcwpm9kRaw8IsbGPryYsOmL
qxCdwxic/iJxOn+eSco/tOuSBFeh6VbVl9SvC8vRWzsHkE1LIAuuUeTAibp7MPf5vXHTL8aF1S76
JXNVffau7CDSeYd4aLZ44XAq8bBh00GtLV6a/+HsvHYcx7Is+kUE6M2rRFI+pFD4eCHC0nvPr5/F
xGA6UxlIYRpoNKqrq1IURd577jl7r12fB48ly4YiTNJ8N619dkvCaFjDQGa/DO/6iSWM2YPVvGn1
vrcWgXRrFeXaEhhQ9AXJWkSb4qcE31KtufYkOFrd69w6ALa8iYfnWltm79LNRDkSE7s9nuoSqSAF
j1HtJ84P4VNM7AIM81tP2pcGqPFFw9znRTPdifTNm0EeNlr7kLzljZMypbRu+moDuDGMXoXwCU44
+hw+3ZQWPSiZ2qErxVPFr51obg0tsnqOGQs9MvaVclthIFHPrZ5iZMK66SVbZOAjo7FfQsOm5zOM
CyJr0ugVWPyilsR7nTsZFB/BtEb1bsBgEhy2NxGjL4Ej7VuS8MijLKID4ebPxTdYaFFZJobdPMa1
HZzp6tXZS6IZTmwS/ner75mQmXvxWH1LuPKGnW4bK9Dmrn+P3cMikZc7DMOU7B4fNsmQ7QoGsNUz
sEdJXCn1nldnBBJa4/KtPwxr2Y4nnhWPYuM8d+l5LWlh8XsNBkA9hE9uK4H/Js/whWylfHD15tAV
K9P/8JUbnO1g7wxHHMR1wA4w0NsTSKuFkBPfFtlGVO5CwP+3/kF4S9EVsmoTaiumZ5p/DJ7IRCoj
O8NXK5Bk1TnAc0J8AhpSzeGj404Kdb+egKCBsoPdyAQSm4CTMIbhP82NFjUH32O4oJ4UqJMY2ELl
yVKO4rASMqJNDp354odk8KDIrjhdmd7MF0kczSLRT3nS2V37W7PHBu6hvtuU0cpiJ4oJIMpYurtH
OT0r+q0gOo16MPRbHjGx3xJ7FBLwAiGz9LqT0bEQTe9MacgeQeCa22Nka3h++JqmR/HSsn3cqRmi
SWAR0Hd4OZgwmuGNHp5qFZwGsxT1KSqeYFjqtbeUlfn3Jotw1Q4r7qDSffbdJgxkHCatrddEhx0C
Jo7S9I6BHaombRJwYkXhiC9W+2VmILKw6bUu/67ZMohZydxh9kvyjKKlOM0oS4rsjtQ0bZsP24zZ
MH/OiGOL+VXgttxsaxeZLvekUY/0aY10E0nLot5NLfXhOolvkydxo9wKnc0SnFvf/HC14UTtSf/0
umVJA69a5j1opgUUPYKy8nDXNrZR7Vgdi/BInhd1jaRCOT3w1XrlriITJ5nzXp65Xeb47IU7U9iU
4QdHF89bR8OezMOBe8GoEoKtsNYty07aU9kdeMEjIA0g1aDTFasU9YCT4I8uFn1kY/D3JTdVbf5x
oXWV8Nh261IgSdeWdceUb1p9rxn3Zfw+5duKm5rSQzJvmyxb+toNX533IhnnoengY9FHm4e6BHHH
i8epj+CDEjxZv0RBOkaPcnRqoqOWPkvieWh20mSbn8mT92mqNr4qfkGPf53BrrYp1Rsjuvfyt372
f2bd1iCSumYj6GvyG7Q7S6+gyssnlcayhR61OyndDUL7RYipoF710zYQ9zDZ4wB2e/bsZ8Yyn1YT
4ScJ52KzsdZkU+vVyVD3XbBK1Rez2NUATYVu1Uk3TbNWYGjGIFkWQ7AaFEfAv2O5cWuDGWXpzBKs
fkuP1A5hWwvsRoyq4MDqWb1MWeS04ODXhJ2ZKEsC2C3tUqB7Ks2mIL1emMpjLJ06/1kWb+ICOV2z
GYWHAPITGxIwWWXJfxNpXSINEmyjtZthbQTrKVgP/cbXDwAAsE7ZqmeH6DD0pa/jNovu1WFfEgNE
pypd5KwWkncu41vOJiWIY996kUgaawkBWDbjyjRdAokn4azz6CXxjSjspnHbohQhnEhiucOeU7yq
/g3bz+zPQzjQBdumbDdz3FIf32eaHVUPWbAuiYob+oQ4r3UFMQb0juCdJZT+XGTgf5ntNyFGWvEw
X24Tg1tG4rIShFkxkvEPLIfpueigCERHmcusgdCUnCljEkQJOPK6T4u62C+21rAyIqIoP/JsU49n
RVuqJX3FRY0Ip4mw+i8LGYAzrKvuNmkoIXdVm7pFf1uK74Xp1O9Sd4vCw8jOE6eUinoCQVvmChkj
/r3OwiKTh4d8L/YzBz0G5REzR33LPyw1ts5G+Y5weHyfO4/aIaThRAVT9QsVZbH4EAnMj6i+MA8i
V5af4mytppvR11jZvhqQIAJpbsGhHxB+RLsgmnOTEDfv6VQV/nrMCcj+HIyR2MBF1K/5jKlfNHq9
4hkPx8YuM2wK3WdHmoZXrIISpzurY5vb9P35VxSWW/VkpOc430bRKjH2UUv5CJyBigstXHybKmtN
35fNt7BP8JX59W40bisr3xo4QaJlSqMoPCU+QixH7h7L5LlL3tPJtlhPcUN6hUMnXWGNUCSnMh+r
DtD2O31GU+3dRrV1oGLA5PuFLDpaey/skSqlrJaB9Wie8+msE8tqOGr3OLUgy0I43DehPAufCyQt
zI0ayVUaW+s2nWrLBoePnnQOFipC8FgcIyfmWimOLE7XuP+ARIMdD9ODUTyA1FSGVZW7EdjTm6g+
WsZj0a3TfM28kCdjhDxbH5WId6qgP85O6+3ychWWKxHtBDEEo92Hx7JwPIZVovHSKptpWEWmw0gt
b92xuEuUG3ySCR+fmqatiQwBNUGxG2LFyxLJiXJUeWhEtIdNdIMNmov20oWmET772aQsomQvpfAg
5fjZT8iPo0W55ow88H1ZfJnfVTu5/pajw79PzcoPsxLYHNQAIv0j9a9hftM0rIXir54BsGZyzzYc
1ZeVBxp9rxDpq7cHU5EdxDCEYhIFiAgbixwdL4XjMg+pAwmzNRBc27W6kpVjYz4GxUNB/iO9ryvd
HfWH5hKhxIqKo2ymCl22u6WyqsPKlMK7jvYOKcH6eOTWAG+S6i1nYSYKazLj5ia355iENjfE2dh5
sBziVwsejPcxuBMAYpLp5/mpBZscQbmISq9iqT2Z4qMWuKuI6kU96xaByxvDukkNMPQgiFsOrzZS
q6ggG9Stu89//xA/zWvmr2RpoqQDHlQvOleZmtLW5lPulGPrgIgUyKhMHQHGNw7ipQC1diH3KFrJ
ztlRXqj2FK+xy+suNVL44k9YUa/c7p86Oxb0INqKKtHiUGT+7Cf5oiDWg5yFd7DEUaoXGbxcGlwp
3U+skbFDe4Vg1Vn/V5l2fE/y9TI/+vSNr9yaH6TnFhAgw4BmDYFMv2hcC1IoK1GehnexYWsCaHWg
pkmyzxvXC5fkRybRMWxWsXAQCuR5xilTXGRjKhaB8ap856chxx8Xc9Gx7mDtV63Oxcy7w4yBZlMn
oKujz7lsLJL3tmC21ID+po90jFzKdPPv2/FriHDZPlIMDYontkqc6xfjzTQsOhzT/CxcQbYjU3Eq
OGH6RDE+BwMxXTOrkSpOoQJj1tAV/K32MabIHolTYSyyosBFhIebQK2Ohn7PFhY98BasMuLNSG1t
j1S2rz4j5sjBf7eDT/oMAfNWM/ZBdsYP7LGiLzt9bXaPWFQUMtnQ6CprXMVoRS2GPgtVv5WIn1G1
VQxqsFv51cGnB+yA8aR3XrEfc86ztdD+9635qRNrKSaWPlkSwe78mpf91gFNc6HvEosfh8AW8QAo
GBe0kxU8pHZY2UQ0ECI02n7PJVD7sKFRc1GSX7kM+ad16vfLuHhGBq4wq+cHNkJx3869TjpS+KYI
YFqwVQa+jVGMSHIgQHREPxQS0kEDL3xQNIJTAoVFN8i0xfhk4vHvO/TL0Hn58OjoBk28CbL5F8F4
qESJMZAf3gl0L8i6cVNzZwR25e96CP3NdoJNa4v6Kc/OhbRVh6d4vBuZXX6TgoGa0vde6mvXpP8w
BLJ+vyb1z3Umb+reglWPN2B0mtglRrey80dqdbJewJbmL5r3Jn1WBjmg2zw45NNRQGveEBMGu2xZ
+gc9+/ZF5PJLcXAylWH3Ka1c7l3PQkEB1Im494jWoivdKeuYQ1J00jNX77chrkWTZWUtC7cqnSPS
eg3hlJm72SjWPyg1R+Z9XFGQ7ao3jNKag8WfikOzh+pErJdCixKFOSdcZLr/718KPC5Lr2aIhkKq
+MWGEGmBNZmWld9laJdXgo9IHaR57PivQIvRt5rJ0vuE82ragrpLN+mnitQZohsn9KRz/n0xP6x6
f1zM5WAzmLI8rzQupvZOKOkzx9eJMy8o0nWSg3fNYJM8A0NkbTFY1q6ipE3lrzHXn59/sQVo4ZSW
QWDkdxQd9LYT49z7R68mfo/3yy/yg5IPd7IpOExdJjTY5JnKD51xKyDtvomdvJz9gR4iZc4SnF1r
eglB6CLyOmtOe/A2iw/ExyiaH5UbtL6QkIM3i75n/FDMIWCr9LNnWjwfCsod6bixZxv+Vuy+KTKL
Ej+45fZ34QsOmx6qgwpJqnht7/XAzr7nwDd4EelB4TikcpTPBBJVx68sZR0YUQqnxNpVTEVQnQ+b
2bxlk896dUQ1v0J/vvbcv9lkoogqTvxLsbDoE+Kbchi4M/xiqdMet6UFseU4iNuZAWCRLUgxd7ge
qvjDWvjnJ18OBAu0L/EwPzmOFXHMHZ4i6xgTBDCnmxr3nRsr96Mz1AfLIkAY5qUzJh0aw+9BPwjQ
M8rqNknYSnrCcFbX4A/6tfty8ZJNCVgu0Q+KO9yYLY0e70BZWb6Reyh1q1Fa68FtHz7j2dNo4j32
ySaAYbo2qZLDbVtOjA1u0ldvg49lN6sC+4UyR8iyodrSGU8J9o5g4RH2zgKz8FeVUzyi3AfvbZ2y
1yre+Ri0AFGiA1A02uVbObtNaLZ4OCNCwsRpIqJ1CWyGpu0mZzv2r+fB/vhmWabOLEqbXecXRV7U
CKkmR1Fxx5CaEnPatMg8v/EGRS8cS33DNZ6QRWJNdloY1L5tWMSWQLuiQ0F+Sv0LkgHScM9J2MQO
aNB8XvRPpN5rn/9eg35+kn670osBX5E1YVLIv66U0Kmu2dbyFqNK8BmvMfztLAYnr8roRKmNaK6X
FtNW2hpb7at0rS3nlHWwJwfnyjX9+Pz8dk0XtVgV1kNgDlxT9yyib8HxByOosvFFzctOZMeraRXQ
WI624sf07T1z0Fhzg4JXehfSybiik/2bqo7rEPrp//2YFy8bQ0c1ywsuh9OxUM1NBv2Bmr2M1yk5
j+Oi2fSr+kF/Mc453dBFcGx2+r6ryCiFqb1jHgKEXibbldiHK2PiXyrpyxVIEznDiOxnYFovnrO6
nrw+nu/UWLmNa+1HLDX3t9pdQce34znb1W+p7uowKffjIYvc6o70dOTkxqJ/sDqXWTYDAPprBQ6D
+3pY8vdy3hDX6mgLk0+lHrP3bCdbB1l87MStUt+E/TLe96qj3o2fg3qYVQCAb/F2cXRyWrwSpMyH
Lyq5YUN/K8tvJWFX6KtrQqaanhaH3aAIprP2geUf8/A1hZ72d5WoKUD6ZvefCajtlzvwt2I1t1pD
SLu0uBOJ5QHEP1X3KmMfOo5Zc/BCfq1io5XbJkbcDwZrp7ELmavoLUICR23zoGCqJ6HZJ6G4opRj
Kupie8/2MoYb0ra0u+4TdhEuPkZZ5CyAVVxQgPp7bdym0+PEg0lnaqvRKaSHXFM9jV0DwGpn0aNY
eu89tn7736/L3yQ2ns/fvrJ1oeBPvR7qfsxX5nTOsX2wYxCzbH40HGxvP36WPmm3K9X1dkw96yUj
2ms9hKuXcFFJDGpkNXWcFJyeYgEOFiw4ZqSJPbxLMNAXoQeKAYeQTCdmiWg2p/N8pbJT/j7P/nkX
Lo4HRm0aRdjGPMnM2V+xeXB+y8Nlr7ugrvRxFRf72NxrBGQZM5tSyh0A2pxbGNyRJnZI71Jj6zd3
3k5ySGglldlfyrtrapJfWct/vbCUCoiSMXrwF39W5cgWhKkr82I29Er2yMw8gy3lJp8jCuVtcawP
NRhn9SGLj5TW0xMHzCczc6ez9mrSLKB3gUNxSUwSVem7Fd/kBFkTa3/IaZD3B0tfojQIXcH99yOm
/bQikx35i2yhzzCZi8vWVD0xRpJXKhvdBPtDI9vG6BaJq6lODPkhWJlv40Ny7Ff+WfoAP1vbwvgd
MDWnqUw7Yd3KRN2dfe0U3OUrs7E5RDfiIj6Im9Ft9zSigYMb/hOMnmSlTW9DT1zPSqAzxuaHFd90
mWDwBhVUwcLm2rFA+Wm/1ixTUWRRJORVu9hxrLJPLHj/xd0zSBgaM6M42xkmNkRmQnbfnUOOQRko
BSA6cr1Q9tIC8OG9NSzyZ4aYLaGiqLCsTZjSyiN6a5Hfy672cD1G/MfHHF0aQnqTjpZqXVypakp9
VbX9XPlh0MegicP0qyIg+8F6B4OdKQ9Gy+MhfDeg6JiWzAu0sALvRBCLXDCVckeoQ8lt1W/S6iln
LjXi7lTWub5V1dW/H5tfnYHLp30W4JscuCSaKhfbkzgIVjfUNHJn3Xy7zKwVmWgtU3B66Fg8WYAf
9HvlFekE/OfbsUMksk69jbzOcB5eWSB+OKRrYDv/czEXlU5kmfHUylNxFzLNRkyVLoUPEr92yhO8
thfxM/jmQDNHopLyAcy9To6k/hGd+N8s179fx8UvKBmxOiTRUNxpLfOGpbzFibGMt+EtdP8Va+VG
fJ6zRHAg/1fS0Pkm0MqBNqTBkL5Yf+oyNZKm0tget9VGxSwe4v/0diQEzyKMbql/CN/sWTt6zW1y
uLY7/9BK+vPj53Xmt905GeMoUGOF5W+c5T+8Un7FyckBGM7UV2fL4Oz7EqJbidKtglOlRCODvMTI
rj0N86b496P5nxtx8Wg28pB4nSpRY7rR/YRZssMhwtQZuca+3GZ3kKB0O92I4111Y2CHpvV4TSD7
6/H/1zVcPJFB1wdRDMH5TrAOvbhsMC24orI1wBbiYBBdlXTiVaDusVghA1/mHAVGfFb3EN+06UZM
HUU4xOcx35n+7Zz7iviFJ1c/S42Thasy2fnMCMEehcjeuhuhPQnVUr4LTOKI9wbBbfejcmO1w95v
X0rkByMOF1Y88UizTEMh5B81+HBWcG9JysIUIxKc33A3MOQUnIjEN5SuWXSyGGn1KAQC9WminIKs
yL7FSU34Dr2XELZQKw9E1pP3HTOpPHa5Y1jP0/QmTPcCKUgn6dpP+/MSaaoA8jid05G7eMFg4xCE
ZOrFDBIe3GqTvRTal5hu+5vxa3hv+0UIhmA5JhhlHR3fz2snrZQb1DVod0+Kkx9ZVZ8adIK/GrCM
euOnf6+LP1YBHAzNuf8uoq6/eAtVLwmDqOAK5VWLpL+LzpBrVeC5Z4ZbEJL05USbdfiM8NqclHPt
OzrcMtVFyYLdOtDd7E2U7O6bhjNuZNZNExSSK66t1jE8cJU3E+wEpdtI0aq8du3zVn/50P5+7Rev
cAzMVRY7rj3YAB2XlH3ULWctMo16lMh6ZaNz5H+0K0VdjjfarjyYL9pNPVMZyG5lFq/ckqAkrXqm
LOOaWd304uOUoZJGUF3YULSvvOo/KHghJoFW09iGVOZqF8WpnrRak5jqXJx2dgf/jvhLNHj0EdAx
8c7F9IV74tqvuNB+KU7/ulOGKCmijoD5r3jL3rDqRlJY7PyK9EjQd9Wn9oR1Av9kz4jMpYN/dazz
g4+YL/vbh14cVmWpKsa65ssSOZ5toHzFlh18/PJFkQJG6pATIh+yVup+9iIY4pVK8Qc78Z+ff1Ep
RpkQBLUk/9ryc4LWVzkhCCAmOtebJY2+9eBTg0NiWMVwjeTNv9+sax+vX5yFjKGvxDHn6yNd02i9
k+XCMUShy9zahbwmQqIvXmSO4r56lNK3K5/+47vxn5t/OVMzyZ8fzYxffHDbEle5qy45X+u0lx3y
olJcA+3SAtqJ/OWbvDrsKZpAKth/9RswgGb1Y74oX9ofG9+3Rr2m0mFAQqGORGVa0ZoosVy2WNNQ
G74Nr9iahRVN/X/fAmXeNy8fekuRUGAzUDaVy6Wt7AgXGcY6Z1/tnfExN9zMWI3TaijWFTdA9O90
NgeaeafxmfjiQUbWskSOSTeu71ZlaGtfRIiCO2nik6esS6yXp8o1AFM8wVeTvZnBVl3rxFs/XDU5
CvQLAIBToVxW1fFU14NSNByhD8Si6PnJ6nehf2i1Ysk9jI1FvQvJ9uKsxo4y2NU9cCPEN7EN5sbY
qZkdrs3UbjkasQEDSwKS8azMg6nmmBxTIIX1sjSc8EFRk6WE8LVJDym0wgL9KVbSjUo6uEJYYfo8
vJsvSnMz5bZ3P63I1UFUyIRN3Oe2/t6ACfXEhfKl7s1ZECOHrjLSyrDVp+p2qhf6unlQQxdSSrgW
0kfkfVIHKegoPZB0nmzrY906smgbNH7Fp/TDfwZPE2yFq16+n45Tf9zOi0UoNry8NBOOU+24pIOn
fajfA2w2IKAU/q8lpifTRa8nv+Qf7XNtrNFumdVtw9rEnuFCrZuzI6kvMI3KJOfcVLi7QjdF7ffy
78f1hxGMTu9kTm6cj3/yr2/yW0GaexOCxrAazvKBflG1J6ZqoeyYvbwzuDvwUOJucfvdtYYJg7i/
3hPshVQo5O+I6v/aGX774KCocr33x+5cQd7JfOc5MDeFdCqbiOM15B3Ep7H0qqYUyVL82JPdLaJl
G6WDntopGEeV318coSgW37l6a7YxXQPLbtqnwvsQ6Xbn4OazVFv68utgfRhe5VQnpfLulexVBNuW
qDxUxS4ciQ1+t/DxhBYhPXyaBiwqMSU775q1xr9Vk6+jW5zMhHQZmDIR6LWj6yRbqwNry6nVXmTG
ZUGpbAewgZmB7Cw+S/Lg1jUDERmeU41sSZOWKFSZThu0wEaymWAthdYubT7lHF2y/qJPb6F+P/kP
hHjm+r0IA2HajdUpwe83BO9C9yzoX2mfAHzy0OepcP/WMAnXktCuUK8QgTasuiFbgvqNgVUQ1eBO
1swXxZZnkguiPkrCtEiU05jsDO8lE+1EeyvqYIN90FNQ+bkoVMh01EYHBbY2HebgvmqJHk8YXihO
rHErs4U5I3l9+1S0i2FpoIKhmzctVchDyYqJGX17W58+mnpRbfWnqGQKY+vdNqVMU6Nz7x09/AHm
Rq7XBBo1vmsR2+AtMHtEj+XBcNEIMcxIta+BUglWc/jB5B/ED0RNNrAyeaUHWaJHP4lYFW7SDQC+
lfo+AG4wn8bGRLB4ClHRSnHmqrWjEf7QOAYKAwhxll1yHzYNQWwoq7+DA689hJPhoS7xRjwoGeQf
EdFLfuzOw5tMePGSZfbgvcNxp0jS3iZly0Bdw3iw6eh/JDfTsPA/56v3l5a+yGTGxYupdgsGpyPL
HfrqGmhms6VYrYaHgsyFbtEBPpWIhk+YejjQorBBFg/M5/3Itb6AghqNKyVAQ9GgOZq8a26FVxnP
CFlG1VZcZKv8Kb0DDVXcDt+iPXoAam9aMcDusu4bp0AHC+yLQPWlYe5a2XZ6b6GuW2gG5lPzNjiI
1HO4PcLNqDtix0qNBwMaVH7KDHt4BG7aIMEq35Euvg2jk6DHucNpnH5JfPSxOyafc7BNt9CPisFZ
Mdk36TrBc4sLi5lkiykvIShujceTv2yjs+99TOptC0Ixb9ezUXkXxDsgnThlBrbk8SGDuLa3Kge1
YUaKH79pseOrCOV3lBClQ3OaYAbbeMsem5nM1J2Tbm9ghU6oYW1GCqiqMSC25GFCCmseJKFg0lbM
8lgyXHkaPssjWqwH1vgwYEdYskF0b+Kie+BOaWRvOSg2dJOifGFQpy0aTVjk0y5A5A93lxiP/MCn
MTF0Ys9l7oY93MQkqiPXsiXpIBKrgcdgYqaLMQ/ObrIWa1tMl0rjkr+E1pbtpyEEECoe2TzdCrUt
Nh7RW9BYTSHGIQADIihTgMfPA5ltr/4J3sJDexekoKzCmiM3510uxL/n4UdaAJETDfeKk6di7qRw
7QlLLzqLrAzGE5KBSbP5wXVrXXZb3kDf20RQr/G3pA32Ubfy53zyKllRfJkCfXAbtglJQdi/8K1w
BtAA75lbrj7lLet4ZxDu8JgQPt+JTsWEujzSB2gm3EK7uFnHLR6MpUCQBVSIX9hLnfDGWYq8jXgM
AYnyfsc2rgv1gz/OAO4X77EklzYRBCkxrNpnEjzr7I6l+oj8qngRgsNEzmwj3OTm/MfzyYQc5JxX
Tuh/4ezGqZsNvC3CQcIS5jvjh6W6fb9DWDcVDdL556L98mMSn4kSH+DWJimRpWK46fhrgSQ6RTEW
nXqczQODBfAG8bF3CpDXttbM/4u0Y5YcZMwNAOs8ziijvuAQp4BUkAk48Ddd58rSRh8WoRNzjhJy
G5BwhBuyfamQXgZMBxsmPbed+C5Gjz0EjQgxoHb2b7WZQTtnJXGDrCWbHiIyBH+h5coIfcGsQgkG
hzbuUJlrmw4Ub/AyCF/oTBPANCLCInjCpaOoT4mPD4S1KUCAXj4EYAkE8hdD7FdfQb+J/Ds0UxYA
N+UtEJ8Jph2t+2TcZlGEZvsm5HmbZbCC99V3rlGS3yahSg4fzfLO5MzQPhYtzMJ4iXIZhh/WM+B2
Y3xboxHW+ENWbbFNop2h7xuUpVdKkb977ODGaFfQf1YQFVyWIkPZBXoU6t15Ftj0pF0sortwhcVn
XgABujwxNbma+DRPRf4s1//80IvTfFFVmteZWneeAyX1ZUI0hLfuHN2dE2mGK4eDH07ifNqc8iTC
cVWVS6lpqA5ZVUlhf9YYr3V02trVAEYVWfwc4lQg+LlWaP1wCP/zIy96bGWhtqGcxf052LSPyn62
7RlLY9W8YWiEA3j1836q637/ivP//1tdl5hDaqopX3FmJlDlqFtTZxTHtH+4Y7HEVdg5gXTEEbO8
lg0l/d3T/PO7XpTdpjYhxvf5ruI2Oym7Zo3y2pb31/UnP/Rx//yki1N+LsZNF8lBfx7n1KdFvI1Z
MfQFfjeG9EG3LdxuTY32C7fM2hk4LRM/598vzC+l7F/PLnU7GccyBfalSz+rJ7My2q47ZyjmKQrZ
3umRctvbkKYOwu9jFh0Tdd1pRzCnVeTOXZAicHN/2xUIkW3VrhWafj1RLzaK9dJBkK+dDA302zMF
XkWQYbjMwUIxyIVJsKrnUoEDGUd3rE7udMq/OxtDvApd+iU+sczPQMp/f8sfOhq6YrImoL3kXPqX
lCRIcz0t8Zidaye5x38+NIBgy5VJ/i81zWP8IRBS4F7rTatzC/Ly5prQ2TjFI2D/6xxfl2OidbI0
f+zoTM2mTda0mHuyPvM1XpojetSApFKKKDrFki0oSyTdYWd7NNkwRXAY9SElL7pspuHgspyWw2OA
Q4oNQ92IiBEdcj2Z88Wb9KP5Al1QvlO3N4Byr7SE/u7JcP9++yIXK1wdFUoeemN/Vlf5TQagWFkV
NzOf9N+/kyL9tJT+/kEXE4VQS1MxJPninHsOeYTiqUO4Mh1rJnSJWC41SvIEcKP2nLdv5nTwmmSR
e3e18CTJGPrVrwF1jVec/OIrVF7wKStEN+U9KaehAzhr1aCklBM8b9WtLzBU50YPQ7noQgj38cZr
z3mDi9F8bi1a8FW2EgrqLLzaGFZWTUltODxZ3nakvtPwt/b6LJMFD1Qmy6FuNnGbHntyo5O4W4wC
8Re1wRy0BWOb8XagZcsJp4XE4A/jSiKhoEUhIShfafGl1fh/pZP1LMrZoiN0CojhspdXnv9c5pht
uc6RA0uFQ00miEFCIGLWj4DXmP/hVvJj+iM0prQD/twpc6YKq7cjklw501JEdVMVZ1P8EKoJz6C5
qIaNyTnT8u9JfwqrF3IkhGSbBc/0xfMYlQaFLUVUNj6kEV4jTqTp1spXevPMMVNxAv4AO1FuR7Tk
9ey4hptrlsivbGilxgoHWr7n4URfhl03jlftg/yt3GHApvSfyVIdIPmp2RvCXpiDnm1UDeZ4Kh5Z
R7p3ZYdnHVRoYVsOGSvTbHr1XwD2fqnYSMlDpqPBBzTbiO6OaMfmey8/lrGbQvY0bCnH6sfuFM5W
6DKw9RbL1WzHTUr2DvFWDF+t+jxn4BqbkvlY5Xb8H2UDHBCXGH9fEOAN5wivvadB6J04f2mwNuc3
KRouCTrBC3V/zNg+c1oTBgARzrYXPtCQbWlYNc++iWrutQze/PEpI9krpsiTFpjgEGAm3o1Su5K0
GuOzSX52SOE72+9kkLjCnUA7QJbtuZU3OgB5xl0iOlFxoyv8EPV7HJHiiFfL3Jj+OYOGYORfnXTb
EUjH48+5q9YcdFLYQSROKcGAre2Q8YHSSmb6lW5Vf+VF+5gAtZojrwDFOTjzWWiGRW9bwbIR3KI5
B90DcVYcTbsHQG784aNJ4p5bhPcVLrzsLKnH1tgTXxE+5Mp3sNb1Vcit9/c+QqWFWHBMpL6TKWbx
oW+DYevlV/arH0sRUyY4WJUA4SFB/rM0CGSvipLI7M8SPtLaVSsXqtSrzIKpzSUQzzMDuKsr+Y9F
l4lkYBanoxowLoZNQUZYsa613Tl+rO7TNQigJQfE7RyUip5iicn+yhf9pXv9a+/47RMvllzFLMMs
StmYUcvplTsCaqAzuqiX09oy7isFkBYum4XW7EbcpN19ECEza4GaBDvYIcW2vItW0h02qAjHGWzi
lnXR+ewxRIEDl92Sy+435fu/F3D1p8rN1DVRlkwKVMQ5f/48lTD4mdpxnzycLiVImX0MJmRbvYyI
keNVTWxUvkmSW4hqNVI3zLBlsG3VOz3emSg5I95aTsKk0SwZcpMlFHuPBSx0ntcFqxRny2E4yAip
k1MsvAwo0YrxJVffgv7Fr59G7dBFK01DBf6cxB+S+nRVdzDvP3//Kv/5fhcCKQyyxmjF/CrzGKwh
C8pHkI1xbjmTxCZQMpiwLHu4Epf+c/3y2229ePymMQKmND9+mO4+ZG1XbDIXRzKPPU1ufCzuCOAN
BSLCnn//oPpP5bBpSMizKcipnS7eN0Mb2ypI+ORIX1vDjZrtekJTbcj/eNEWbXxTwmvXbtiJgmlf
VE5CJM3Jm57j4YUojrR2EZMvNYTlv6wBcFhwxoZf7XQbCCtApeOKZEdSDJYMwM12IaKG2tTNemDq
AxucdC3kQPWLSjANLcRmyBcZ4+7wM2IGiJx9VRuud66CQ8Prbxu2em0U9oPehcLnt69/cRoY07DR
k47fO51goG86W2VOK4Ruxoz5GLKdpcJGUA9YDpb0eGV/hxMFWH3ITuSa1xa/H0S0f17NxYlhSuoo
aDKuJmZBqN2SgAN6Py47zJKuBIddL14p/k5f5qtRRYLDoKTc0CoqrKX0IGGLxnQtbuhOkl13FbD1
A2Luj6sz50fpt1ObqCd91odcnfka0+lymlNO4hK+xM9ZIzNLgqal/5mJ6wjx+RH+4LHdMQr6YG7z
OM8pyivV5M+LNvqA2beoyn8lt0mllzW+xwVlSORTghtTxwd1uESigJ+0WzAd+AXR//cr84N6lvvw
P6Sd2W7jWpZtv4gA++ZVJEV1lmzZ4e6FsB02+15sv/4OxsWtdCgEq5D3oVA4WXXSFJu9115rzjG/
/dmzNUKJ/cCKhr47ooGLRhf4EaSg6FH63br9Y3Valtmu1t1ewhr4W8z2JdORbUlLyljKpmPQMwcd
MSeyLLrb5q547d7LJ39l3JVvYbOI6ahShME5RkTIIIGwkA/tK1Vo7K0t9QWDnw46R921efmnOf5I
r8wqlwXMFQR5MfK6KwuENn8B/6yIJpxHYxYL/5O8pgzKZGTp0B0NWr/Fni0L2Muv0dhKhCkSheRQ
kOnDRpbppKuviR3Ksz0fSzGt2RRxC8ILPbdFQgbKI5EwfrLPu1tj+lB8avJS8EiCtQNaiCTdblOA
FI5SpItI+0VuihWs04y+Y0gLrvsq0xYP+ArukAeoXPIfw7GHrA962yBqi4yrSXpmI6RBYrpOfjXE
8tIRyRKB8ioUCOI/6scora1Jm5hFYfaXUlu0J4ekNZWQPBvaonlnOv1S05aG7GnoCIF/skJca5xc
8EzrCid5PLrcT9Lhzo5PadtqfdpM8/ZkHZSlsjvJtvomvJt38zLceDXzKd1GqGauEQt6xe9gWBrF
VqaXQyYBEKKCvAsYV5g8JKBDTnFNQHj5CiECkrpJ6jzq8r8XiRgoSS1BJ2Eng7TKzSnKXRN7ubD1
i52lvA3Ctu1vUjVdqCCZVsigXDHCKe2Gg8OUpiYK2i2YnkT4joMNUVoiM5oZVuJo0lL6/fOnzIP7
9+1WWThUOOOGbiD3+/tyQWaaQWJOw9H/hQoL7wkbX7Rqs81welBADKk7HVHZyBCbc6srUsSLauGJ
5VdPWqPaIYo0OQXwP6P0Wp6gyaBmENUFDKET04qDnuwDgkL6O6XYTHQiooPJpN68K8xdAtAFkhEM
Cw3ZrpTdU9cbnzOnkYoK8Ak8FB2XwSqlCDJRYYsLXDtR4IQCGnGi1TnHknOA/ZwWvI9+rVxLGRMp
xeW8K6AcV8jpGRe9dVcwLvNy307W/zcIifQP05YsUtBJy1klT1YP8SAAHYLnJttVsKzC4EGpvjit
aKePZpBAzpQrVf9ixubXL6F2Z9H5JFyFXMyTeEUPdKlfpYqWZBAPiPRL+8Pa+7bJtOZQ+L6gDLzh
c+7qC2mcpVM/Ba8GOT7SblbtP4ib6KnAf2+3h9AVbn3bf52G7cQZZY/z2Bw98jMUDitEOaTpc8kR
dawPibkuAi8DUf4FR71bjWvSbuBxseIa5iOd7nTw+vFD7D4taRm1e6u7q4WvnOADGutXiv8LAiRd
pVcliaookdR23saWynForHD+lYate0P9UCoORBh4U42wborDRLMC7MVSI5iWYgxESPdY9psrb/+F
Yv6vqzg7gmR9P8mnkzzQvmIEPBBSs0zxBWxgaITRmsYU3mBi61lSB+W+b/f/37fh7OuTW1+1xI4L
EDdjusn4/HUS1MR8YnJ+GCHYEkQdOiojYpdli8cZZHfXtHqX2rR/3YXz5resalaucBHqLLyuqWWG
WQAnaatYW0VuXN13yUaQN6bvaaYTbgb/q9aQHV9zSl6qrxA5EIqJjUo2zPOzlZSXKK8FaX71yQfp
k9XQeblCxc0j8UFLBaqbaxtMZsyHGJi+RC+djioPD3BBzRrvfdpDJTW2CoAH4rLeLH5+Xy4Vy39d
4Fnho3b5aRrmCxyWJ5mZrg3bPODybItCtIn3aT0s8naJByPoiHamCAVyWLypocHo98Vy6tid7q9c
06UF/PtNOzs5taXSaEXO0yOLhuwBeus2cuWQyfUOrAXOrYfq5MmSMyh3SJOSRdetlOm5OO2V+NEM
r4jKrPmLOSuW/rpDZ19ULaUtWlbu0HQg7CGI4HTZCIszMOKBLVYwMamUhfgwIWQiW2FhUt4Uc+KX
TkGPZnWOgqm725BnaAAUwg/Wiyl9y2QVJbeAHvSebD94fsSu6P2D3BINoHkIxYB/AZOjc8pn86w/
M31OLbg4nkB6wV39CfXFAqcV/s5OqE/gawHEWjGmI78zZifqP+X4AdgNCZ25h+qg/sSk3HVutRX3
2tq6HZ94kAGJScltRk5bzCfpy3YkHhV5a3I18+96PTX6qiW8zZwPJc29Ij4L/mOBcS6491veTQ+A
5u1/8/AVhSBZPheyiM7WDz8oAHRGfz7dDtUCFKxpGbarcSZPZv1DVBy79NlQXmV4mqEX6eu+YhkZ
4GvRpO1ur3l6Lx1IGLOAN5AwQ8qYWv+uJoauDQQhbuYF1Uei8atrPEanFiYqdckgvL1N6+P/YtA0
f3fnb933P3v21oliYSE0rOc/27sdY3kMeYyS++XgDoX73/5Bxh2WgpXGUs436dxvdZ+gunkhYMkM
tR2UKrdi1BIlx5N3fWB4cWmkpvx/f1A5O3rqbS9rncEf7O1Mfw5Pzz22E9q35bbU11HhtUj4sgcI
KQu5QP/h+eGuN4gFUpEO4Etd6P5aS54GWuzMtsc7cMTtl4UP/Of3Ubn0+X+/zLPuWFeLXV1ZPAgq
lFV/M7zX1nq+gjkKAqbafG6fc1R63EYmza8Zn2p5JZIrgnUBG82TSA2rKAFrk5sXnkBTjHHvVV/H
n+/inxeGzE7Tkiw0iOdNn2goJzMQuJ2FBj92YR1GV5iWSfU2IngddyoqIJ3M75hFO7lr20OCnkBA
FpASKuyTn7AKgF8wE7HjAt2V70HULpG6cKI7IVlepkSC2MpvUhYU1t19HXwKfHQyCTA+ago8ELCw
mmKtqYA5r8LmL+7nKiwWURMVCELnfqo+82MYKOVwrNTl7PilzENJQggHdCkWqxCBBQ6qxDr80UzZ
TICuv7DSpUEXZ+X/XMVZVaEObZG06Wn+JgcghQvFuBmDe8NiLDg80k0LIC8E0nM3In+tNpm+l8NN
QcamycRAohwfiaoOkt8iRjlRJcKVI0CMEiRIx1WMBavN33W6ZUG1y8AGyt2hEzluF+s4Z152TKyb
jslZmaz88VbrHLSMkEihXyJEOXbWY5MiWip/ZdI7C2JDm8mIf0OGGCmCQ7yf0WqSYHjXv4Z+ZT7l
utPnzwPgAQc+FYoA8PSMCHaGCdiZ9yLYwGVJSKQe0YFO/Pvt8CWUx4TBVQana1gnxo2qHyJqAk1/
UlMVhvS+H9jaHvx3SBgxqjQbxr9CBF/iQPILCQLn66aPPJ9SIyi/Lf9NMxvtREQSQlAYn8trdpOL
xQ0Dh7mPZIqcP87Wbl1TBcXPel6b6SaGRkNqqzemLjNJ60GlA1H1D4G0zY2FNggQYG6a9lmzQ0SD
qfWZqTdSDAhOWP+8oMjzgnH+oX6/qLOV3cibOBV03qJ5tZtP0zRUyf3MH3qaq8gJWORT0CEt+0vt
Bdhb5+zPg3Jln734Mn+/jLN9dhStvupMLmMWwKi2tIju6i3zTy91QU1d60lffhSWKOKGFFVSNc56
COWoNGqXtRzK4w1d+MzONVIZFiWM49SVySTiqAcPmNaT6cnPkwuwQs/oudCYDfw7XFTKlYX9kgKa
U8D/XJF1tv+QMWjo4fwc4nW0YmpBcavuhfjByldwwFDBogQCkardDLCnrh0MLpYV3//62baS1ZOu
CBp/3XzNwhsR4udsJeKQhFhTsSPkhC4yw5RBy7UO64Xm31+/+6zi99WsatSIJ6G+6rBpWUBpioeO
/DsfnXY5x6IXL9Nj6gp8q0Da/pu3nxpDNefjkHw+CwxKxRCzkb/OJKRe6IZz0lx+fWNBi97JgDVm
4rmrmLa+1KqZk8A6JAA1pz3SrsSrjpFL7Xnuxn+uZ75b33oTtab0bRV2w9G4t56j7B5ulUZMLCtz
4ESSuLBA//vLAkLEB5T2nmSexAZ1Ixo2nbbqdjK1VdiBD1SalV8nyyj6lNSVXL6NFt2YOWGR/51R
N9vZc/TAxN2E8TuTAUBw482xZcBhVAMSf3SpMaGkmQrXMrWzdxQuTpIc8LuHGySmDzFnDHeSWXCH
hz5eckJE4Sd0h6bbK7/aBzAwn5wBzPcBkwPSTTo50KRsOshKQim/RBM6L2wq+YpoWRfi/Zw5+jGb
DZhaM2ffx8fTuEiPKs1YMJT+UYODwvcXsfIYbPCviEVlBt/LSJQWqE57DN/EMlo7C3j5W7gqo02O
RLuxUQ5VGYpqRLiOce2j/VOFni+ehipJljaX4/+MB6pT0CWGMPK4hCXu0NL0eslDmd+1jB9TMpb1
W1N7KuVfrUj81sJ6TfGG8jM4xQrlsgzW6CKXHUSXutyi8JitxtHTlVd8Xjh+usazD6wQirrOLa4R
6CIwkpxlTHA5rYpOB0clXwtuR3gzkhT0sA8Memy1u21PW+Cc0bXm8gXooq5+v19nO6CoxqYZVvRC
uUW1wwEGYeUMqizaF2RqI81Fn7c9m5Xmdl0ug2WJar51WvnKqvOn+/XTTTnb9Sa1k9K64KYQSKGx
v6F7fVBxcd7X66L5pVUSXwanZQFanY0vIePYQyIulCcPObBBHAIzc8z6xVpPDiawFoWD/3z6iwPe
tX4FJ5xz6s8P8k9z5t9rVnGrSLJBy+hsh2g6I40DX2Gt2tC3VMz1FDrCcynte8sOewY5pGERd26r
OSF4cIkXNZ1m6MGqy/Cj2qnLFJiMY2zKI2KwlfCQbXuoU7CVkw8GKXgkppvqQK8zW1B+hIP38+Vf
GgPz7P9z+WdbTGp1KUkynKQrbVFbC9z/TGGqR920NaSAOLRkV8YSzdhvcCrRZsGTVsOclTwrA/GI
LjDo1Pbk4lFCnNM41Y4gS09xxS0rMYx9z1+MH9WH5Z1s+uHvEKaWHZGtEuOzD6Q8M97ilK76dbqZ
5xPhtZ83Fyj/PB2WAVHB8Geh7zhbuat0zKxWHI5Bck/ruycUYMc8jpNjkq4z7SU4JnRK8JGkaHes
51zbNeRjLRNGWygJmVEYm8wpvdOn8iYuUVmlxE7nT4P6UnPEXPQIvx/qt2RX0c1H5ugNe8r24kD3
Q7/HbKHYCmLLu/Co2eaT9pnssKzRUJnNBqrmyhxQjqzf6Mzcn5/qxcLB0DiGwNgFsnXuMyy05OQL
vjogplkAUqge51DJ+GBwJFvQxq8XkquurmkJL4kZVEMnZQbXtk5f4qx8k6JTVqYSn4LqacPWEu9h
ARHA49tjvx3NdXCLa0e2q3lHWl2rHS921r/98fNKTU6nQTRjfnJPJhYtAJigy9mTMsbeIG70dBlG
th4tCgeQuL+H6HztCi5JZL7/fOvsU/JlrZyShitoeSmsA4AkoiWqXUueOVyPmlDPQbJ1ggwKZzDs
msPXI2S3Yilh9PmE75gyBeZYVd5iAx8VkjZnKsjAN/kmw+T4AmhACMAL7jX2LHZnDnagv9NlLnvz
/sBIiiCz8L8QqPz1o872qSHks6I/Mxyxrrt6umjUu6T0+sQLOjoVe2l6TVilOG8P4A7Bal9ZXq+9
U+enM/yoJ2Ns+PsMgSn6pfWYerNSvAVjXeF+ymGRlIskvwkwUF/7jObV4Z/Vw5wjp815+npufJVZ
GKem5ImmUK/IRPEiY5ulDGxMp+03pkLjRmfStj5RQ8GVuqpOu3gMNJCmYRaWFNipZ69UGQVTrXfa
/EUV4qrlzYaWv2IcCKJ8+dHMnRhrdJH50VbWt/B/wTTQir9KBr3YW/l+IWevQSEYbaYY3AlVd2hl
hJ1nnNajgkRw7QOoAcwiO226BHRrD58ZOdnjzhwf2SziK8/kYqvt+5WcFStlVqh9pnJLhNXEn0dl
ueCIGGd8AIu+fITmJjkVM0MyYOTwk4ZLCQsX8KYBBtMdzV+T6vk7FcUKsgUUaQvEduZONe8E4cuM
KmaDVwkL87359y36z0M8q2q6XDb0SuHe+TflA5u/569pgGFrQryHpe7npf/iGfr7/Zl3xO9nFWmK
SiCvLP35wQpoR0P0z9VfTbIV1acx2FT6Di5xOR1YOsqjyMg4jLcllFHxfQrWMXmRzs9XdPXdOeuI
tUURtGXBFc2+FhypfbXXpkcze096cjmqewNVzJ1EMBqk73Y7dAfBqclViQlPuHIplyvdb9/TWTkQ
9QMAf22+OcZaqlehcMOojfiMyB27lU6fi2IcEUfrsXkHL0bvUP4ziwldbGDVtQRR7dKLAZd5prDI
bNZ/JLHfHlWXJjmxDvo8wmLo56cb3RZOrTfC11IzLF3NL7V4j52q2AmfMosc1IZxX9Z/LhHzZjjg
GLfJX9LF9zr9EAAo5NQhrMfB6SmWPdkJBuzJpYNsAA6xOCdhVWsaJhm1cLUi7quBisLxiySwE2cc
nzPrla/14g3//hPP3v2g8v2i002OYtLi5N+QUKp4U7wEtqjBy1Ydcl/orCmw8GiVL3300Sggx00/
/p4zU39+ES+eC79fzNmn0fYq/iPZwM7e7MisU6wNdzQAtEDcGXbuyIkm9tHsrmgPirZp411ssp4F
7ZYoW5ipwAxRrGgBCNvbXnFkBkvNkyi8zHfu5yu9ENGtw2JRwDSipaH7dPaepnqNQPjkD8fxznw1
DqBK7AEJu+1z1fg8WdA+lCdymepmG5LQ9zvHyWA46WPULWpXfUDn7j8gpgVrEKOEE53hhrM+uKMb
85gSzkKAQY/RwcbMk71fG85dyFz+++LPuiVqYKSjVnHxw3J0raX6Nhae8cwND1ZLnLPUQS3GxHja
QZEymi0J2Wpv8zMCKhrJy4ttJTvVbYGIsCUFxHCH7kYgFVFnhV+Sr0FPITkUPIy6uGoSu3gC/X7j
z0rYZqqVNNQtdheCJxjHNKsJNjrCH5GMKePGDzeQvUudk4qxMUjW7IBxMIFyezB4HnOSu3GVd6s4
2MjmUmDGq0BdT2mW1p4Q3qlQPiaORNdW2Mtf2X9elz//928LidpMVaUnXDUdpwBgGoZYeSNiYXE7
PO1LZgMGNHqMI+veeMdhYq5m+0ggXwWMXqzCv92/PwXN9yuJwiw4weGnYDFwkcA9XVeoK+awvfpZ
oXZgzfKocueeSl6/Tu2VBefSAzTpZpiWoYravwTAMYRrbs1qvYbQCLtYqXPLx/GJkmpv4/4RJssC
kdDokQJ3YqzuhI+T3Tycjrq8+KVYduZ7xsxZQ4hVhAd2Q2QDcKMUKhnj8eeP/I/E7KwuMKEpiuiv
DQ6of4wC3+5VaTX5mA8ILGc0GbEg9JYHgrKPyP61ipTHdVffq/0m6W2Ku4O6zBjUuUUEBcD1g9co
2Andg3G6mcSlnl/pxBjzUvjTtZ19ww1MhVrokLpGDb1/dDF4/YmcJGliQp/uEAflsnqLwmff4mVX
7v05xSw65OZDGxm2Ahm3uz1ph1Z8VjD7COCtWuRsNUspaHyshklFs8aBBnloxK8aqxWEhrjYTto2
MHe5siaRTFDfyv5RAhjsysVBm7cvxpTv2vjQ+y+lvE3E97g4SvFtm3CoizjoTt2y7X9T9PWbPtvm
FDrym0CZFW9jeg/jro0fuviWhKaerT4Ttpl+TVg1Lw9ntw2YFYEqdBuYJoln9XqMUiFTymC207UI
x4U7usAQfcisClyqCdYNnGufA/p69kCAx2Y+Z2RdrTjnXfWnyzir1kMhMZosFJDu8gkuRbf1iFT1
f+Mj89LjrM8JX69ZIi/5d/766Wd1eeyPRV/wzhwrROBg13J3lrzQfrMzaHyAxEMgLN6VT2i+nz/9
0LPyQjEbrCInq6OCammfhos454udI4UGmuROIi1RXWtLMaNvbosrCegCNVbrNAhuVtYVFPalrouF
lQJcDgRL5Z+soKoUpdGcfb+AfUqA8pRdw4odGRkdQZ1UuLS/rpUKF+870zJJN+l061T+3KJvq0hR
nqow09rZijpLkxu7maN7TovgFvk56vGrdJ6rf/Gsno8bvRCbUzf/xehIT9KOl+ZaXdM5XA97lqeX
nx/yxdv6/ReeFUNxMCVGMfz5hdoz/iG3g4pwC6LCbrBBljZ1wDV98KVSEU4XiU/zJJIAoLO/WbXG
lFs1dlVCDiFKOM1r+VILG0QvjbGgtMZViXDTDlxNcgkLDJdIv2bLMborTeeKdgAu4ipezCLhwKlO
dEN/vit/lC/nr74K03zuOyPQPy8RGzlQI79K58kkL3i0MQOYEW5P4qBIe+RDPxhf/YNJZmRYohZY
QNJvVberbAyzaIMUohCcSXlSm9sh2Ai9Fw4314Gq8vwq/HOR3EhVt7AYIcv4++UUmC33Vd3M8+O4
WYGcewIxAHCocDiYszQi2QuXyJ89AuLd/IYQwZSWN+cXbC0ofH+X8eLn23Zpom3RsfqfKzrb2Kqi
DuOi4IqAgOD5KbE8R566sDwGBFddZeq1339WTppaqEvqrJdC5/o45k9IUVB4EEsHx+q0rwk5XrTa
O7m0VJnkJC1Nh8SkE+RnVgzDm+ctKQ0VKGiFnXsc5EhROtlTTjMq0AFhOnNInLkcxcUXtCchxqnp
dKnnd/+L3IpL7c3vd049G3T4mSmniobGCWc7ATQ0vuZGBlG4ZA6ksjvpm54IRdv83Y0L9aHCfP0A
MKO9Jd41Ay4CSZeWMyqK99abRWpUzojlFvJCB5BFUCZqFqGYf2uv3aTdDbJF4Y+SNGRSeYCIJ145
Y13qrf31e8726lEbUisZeDbdMlhpW6Fnuh6EYJnuoIMmG6JY1rOppH1vGRulPIgVDISIUvpaU2Le
Gc8/Eg283txmlIDsne2cU2dGrRaceCWtRVcuZqSA+tjvObPDYF2MxPzKq1TY4klPIz6WcTkzq2I8
BuYy+KNev/KJXKj9gK7+53rONlWOpJyUU26M6pkbHXhMvIxWmHsCHFbiB6uJLTHzWF4dWlz+uwam
DF22tH8cJGqT16de4xTT29EE7Bc0IlNkIki9YXSmOfMN13V2IqgdsOqVh3BJ6MGP/p8//scv8m0b
zdq6S7Kag4u4EZtlMrgTqXfc7VB7zk7enGUg78QZHitEe3gDP9/yi4s51HJt7gRh8THP3kU/l9uT
qCNdm/NEb2VoEqaDDm9iX+VAZzejJ59QUa9IMg7Mr7mLZ+yQB6RLPVmqDyOAqhh5mY0hrO32Kiro
OLnV621Ja/bnK7341Xy/0rPSMtByo+6Lar5Pobjv9GOSQLEHdyfXe4mjFaFvNE605g2EkuGp01Nd
YBZFGirKb1n08PPVqPNq/c+n8+2+nX06aZzUQxGwJiECf5uLHwkmsLQlf64fFkNiR7pz6j16aITj
ZqnXnYbFQ8FIRr83wG1K/lKZGUygqXR3YhI7rfLc1cSVeULetItRjUeMPSEjVGqy0NVVsDx16yTe
BMABCA2qt6y/+EIZcoLUev/5t13AIOuWRltwHjyYBjncf++dstmEedEgOsnjnQW5roJiqA9vxoxL
UO+kVUgC1kgWclggywqeaKn5a4K1cQw9s4vOzK/+XYDxgPTNGRpEgs1t7FaVG/KCb5vqXnhAvtfo
G5TdhrhqCERhtbs6E5x3+H+fkAnOiGJFx/Ty96/QTEsIDIs3u99o93rmEYtcLiftAPvCJkwYU0Mb
HUdnsFBSiZQF8bUP++IFgHrFsy6jFz8fheYDA2A9Rtwwd5/ZrkrVtiY+E0dL/nCZa1dexvEG4GCt
bNSrhJpLCmZL+/b3z1bTMvCHisie+RUl+aMD71vFJ6JkNhq2/1pcchmoyjrmspTv+apxyrchv9fY
SmtPaw/TsA7yX0H/rOC7KvJlDVpHkpY/v2t/ytm/nxJcXpkTqyyx9P5zcmkHvNBG2ddHsYKayj4c
WPcj8DyDcKrTrs1ck41Q39YhI3HsJfN/PL1OBqJsiu8SsNwXp64AdJhkT4xa+kcdZHjvgU0J8202
3XbTCrxyjf2/XmvFfheRdWBDbg0s0HpGcEcgM7Qh2Hy1kwY3jUpVEHiG74b6opS8ybQDxTGtJZ0E
ah9zdmxN8bupXjm+X9B50THiWc3yYfbiP6eCb5uAXHVRknK2Ow7PNGTMr+KN1kzzqDXrgaOUnrvY
cWfDs3ITOuMvwClOsTb0ZY+Qo74z2mNwWkf6zFq83uO7EDLy17WdK+FjI0DicPLFo3YwJ1whJArW
3DtgH7dd5FbHBoNcuuPzikBaV+Cccd6vWAhZEZtPGfEs/DkWxGEFVJcJtHw/PofH8PQYiPczWXLy
YoRHBhbe3fg8EBsVPdc3WCso6J56xSUiQ/gCq+g/d+GaHov8qm+vO6GwbvyzXPAr2QDZBVWaYue1
kC9lJ79SQ/EYxCvL2rBgBHtyVKbiMCQ7K/mltzv99EE8ARZ4Yq+seJETHmlUMSI5LClI61ax4IyF
3c04Z1CCxIMvAbYiFyQHPhiXVrzGbX3a+09J6WTqGssdHnqQH4D96VNqwlMn3kjNHILR2YP+0OGG
08Z1PK2tV5R5SrbV1G1guJUQLVhTvOJ2QPgeeipaFi/kDFUtm50uzw2fkTSX7G4cFtITB7BemJuw
eXKjQZoc10KzaAlTlZapuJhEGjPkRHlMkj3iYr5QBhmv/Tzq5wAn3jJjbUEcIht3FOXQv4BtzL+A
9E/aQo0c5U7ZiDvLq5zTVnWSdRW6KigZVhG3pn1GnDJyxMVgOXmLRJvfIMEaBypI+ltpA2yE2wB2
M3Y7eJLwID2L5oHiAfQ7tvxEeuAsU5x52cHX8odEqCjxVoFb0EW1A+LH/VWP5v9YPSt3nHeFtz7a
9yG6GGBS4aNaG5sWdqfuVPFrhxxERzIEQpfuBFLB+m1cRruqh434xgIo31ctAYXAdDkUkZTkBdFe
PNDE5e4v4r1k2JphV/oKDctgLP+k9s2knf7Z111pdNBhc0PSN2QURN4dFkq9HUvyepfGnS/A37VJ
RS99uzbJbt4rJD4Vy/qzOoRb83keiGqLOL4rAHd15GZD+SsZmECFNIPfSDHDYmONqy5el8CumZsA
2hZWvrRslCdf2qbKrzGm4yKSdiWQR7COK3aVxNWlZzN9HLRf8qRh1XsrstvAcruESFivCOxGXXBK
ij7zlXSXP5rPgxfekYYlr/O7HpwShqWF8DWFa4tjUbAewZC8dsFy8KTPnvOxZcMRytUNkqN7cacJ
5DYDXyj3vM5wwlG89fGR9zqCTYA3Odgjun9Syl1Hpmr8mGHCaA8ychRQ08hIe9AXH4A30htLvU1O
rCi35bBRzYdBdYLTPjvdTsVNDF8tEV/0Bl4Bg9to74uuZB1jiJBZDGf00PN8emwlYbRL4lVv7qEz
5ntFJFydJonThgeTF5G8reKxtG5U8aFqbiVpd5K+hPCXTFQw0QPTjXn6FUuPWkW2OzvGUtYWeA9E
JXLE5Jk4dnIczdjOfw2/KhJiUjehq0nvOX/LAdcJeD/W9elg9RsZIis6OhqxuhMYD0Wzb8eVnG35
x5PgZfGqanZdxKO56YtHOf3U6xT65iYXvwRtl/UfavQw0NsWToS5JlRRNLib+n60ZEzhiB+c0wmJ
4ePkr+SjIe/NE1HUzdWsv3/7BxAvkbBqUC8hI50rqurO9Culb8SjOKJ+0fWF+tnCn/2NNL7liKKt
5f5G7FZkmAlMfhBAOBrDXeR1VDO2ZroC1vsOEO+D7xJc+nPR8KfD9HfRwGlltqyC3zNnz/bfpR20
drJy4Fkeg8zRnkV3NG61p3p7cosHdVqS0iNsZhyJMrPRCD7++a9r/54W//7r8637tldr6gSePJvk
Y6PN75QOMwvhMtsxiTj4BTDvI8p+PvGP03Qv4+JFzag2yzRnRuCOmOhhiJvKFt944fVgEV5pS7mD
jSoiqV4i7TNE67STnakAO5FtSWaz6v0E0bUgmKmoXkAoo4xFgl5T/jD7s8jwzRbSpyW40JqJxb3a
JjAvvQzf7/dZM23yiyhKKkWmkkSSGQC0q5K1Lq4DAV3mbx36s/Y5EhoaK1gR5m44KU6vtbnKAmqT
CRP8nV7eJoOjtJC1H6dn7bkBSofsoFXurES0c3Q7Qf1bFl9H8VXQwkVnQCSR1kmDv5aB2l5U706y
5cjyq5FWHj3HVhQXJuryaSPCR+1vclzan0iCouRxCl8IlciRDv8W9R2rY+t/xfFDUOWLKnq0/MFu
pKWAME6QQRaPR01KF2Py3iNy0OrtwGiVraIrkIQoi8J4tOSD3D6wMWl3YrtmKiZan5FmIf5FhcrT
HGqKU7LZHfqcFn5fdqxutHlC9YiRnaVjCYQIBWBA5Ma4Nc01n3ZC1inwt0+rX8X9QZGXCrKg16L3
oE2bMuaxQzmhdLNFILi7iq3UDa11Iq4qiY5usmqK377vEsiemTbitCnaDezPnIEzfsGmC5zMvI9R
dLMvt6sKQjPL0eCvxOJJR7HhCiCSg9Vp8LAkZ8PObx/p67X1NlWdOPYC/E/Sr6DyWPGi9MZ4yJg/
xwtVWZfFcpCWCoPUzv/qqY06ulfduokobbYpg/VGXZdooczKGxlxTR8io/KTvG3ZiYV80UNLjqPP
Jn4x9QNovP4B5J30JprHEZKi7XdeAVRZPCl2E7qglmNzq1qecFfsNNe8TWZii++U79NKdwbb/8iP
uIfRdeLfWsn7chPyhcCZE16l/UDDZu7gvZRufBBcjtS33X7+/6NTST4xSWa+AC18CwPdzMSFcUMJ
UPwCDf0FzIJ/j0Wj9IrpKeg89EGTpAN5PKoFGD/foMa+C3M+Y9FWptdy+NWTR8cEUVr1PjTkD8CZ
JItObnuLpBo/Yroej+Hm2hp06bygES+qyGSJXICICL7ZahKjx5lDRDDmQGYnIy+g9CwtwKWnO6G/
HcbHJvFKa2nteX3vZGPVwhIJXWDgJ8InEAPr1BAs5yQbZTctZpIrTZILrS2Tq4Q2IepAhf8xuBlh
1QVKWkk0l2QYc8pOZ2kmsHqpOybjWOVBGRf5kYMOLqrrcIN/WzR///Wz869csLP5Si1hP1xEj6dp
39ToRE98RTeSCgPOASSA5T1+htyOmvydst2RxLWS3k/pBpR492alT21yBFROHwl8WH1lJ5Eu6LC4
RAT8yG3gHEn6Wfct5NZZPpYVzPvo33G5B+Ve+ogew44LdQVSvjHiYLpsJQ9/hITtXTpt5kjw5FXz
N8MIhcmD5Jca7yHqLY3uu8JXYOKjhy8JizGmJNEWBjfAWEA+TdiJfBHCX/LanGb/Pvs2iLNQWjJ2
WmRIe+u5ExK63KzMgmmL10gWbxRscCSYDeGbKQD63hK62JoOSD2ZtE4h8OLWrTaVPWzzJ/UgKrbq
H8bAO4m44j3UYLXsAQ/gdIdqVX1pLT6qTY9Eoz89i/GvtvUE1EClvJlsuDSl/DALsgglzF0hc7Pi
xecolU+8rze99oGdp2nWc/8+PKr8TqtmidT417lPRnkrkQ7ChkhKwZ0CYB/e4aKIdz4I3FDeVMWL
bHql7+J3QspW2Sk2LusmlVdhfNd/6M+9aptlsZBIv+u8iAlB7ejVDZAa6a7cGtBsmOjvmauxPoHI
TNDRKxAPbsx7yY3d1Kupqq+waS4oGP9+Qc6anp1VyEmeTNKsYpueeYRSsUD77MyWOPIQ6Xrmh1Rb
WhzexlWG6IXsAPfneudCq5Nr4EWcGVC8kH+EL9/rHT2Wpq5P5OPpQ6TCRwqGJdMIZh+DEb1V4sGw
1kWZOCY8iDCAz9w/y4MTd5JjNc7UVAzjzXihFKsamKTgVS8TIEegOMnqhLTCuvOZSQXjVq1vpvb4
f0g7z+XGtatNXxGqkMNfIjBLoqjU+oPqVreQQWSAuPp5oJkaSxBL9HxTPvZx+bgLm8Dea6/wBhT6
LTgz+rqU3lrFicA2K7gkNftMf6yNfa+78eFa//8CHoZfaDIkBL+DxvscPHFKEsGyolKm/4+XMH5t
4TLJtmF6P2rYGRyzYikad2S6wGF8wUPtdhFX93656XLEfsutX2KUuBHuriVeH6T4eZ4LC5MBu0Jv
7FtzjAiPC45f8eah8HeYc1Euw366T3UXX9rMsi0IMY74D/kY/bcyemfLpd8COG3YZY/VLXUN5aKt
POAgTvKlvaMKkNGt6bhnVblFnPaI4D3KKZyUDIA3xUWx0IK7uEZQzFNNV5/Uws/WIhbXJ9oVGeK8
su4a4lILsZjAhWWZWttgfE+rXRodFOPZDHZ9sEveWiLa+RBYmw8BDGlBjxcgRrQR2CUSfQDLbbIn
HTDO9VnOd2AG3xKJAVlUdJNWzixXTRKj6Y1ykOm6Wrfo52zD2w7+ffDreof1Ah7h67NmI91W0jLS
fJ5F8xD6IsZSIBLoYrjneiWi4vpfzLW/N5W/PnLW1a4yqRX94izfTxkxkmVuFyyrXUBHkIMJPb5d
GHQIXzGZ7bZ3nS16Rgp9HErKHx/fmMxrnlRPZAJ/jbAtTwOP+V6dGDgGOq2cpfnQINLG0VRNokT+
xm6dSFwoqnFktJyq18HkDz0zJrMA9juSMyas5kotVqBasVM5XWu9T1f7t8XIErtX0iAEfRSQn0JW
2p5rK2uy6UD7S50A1JXLgKk/JojTaLtpHYQLQef/HCnlS3WS/umxs/3QRaXYcbjk+0TCQFKgU+Hk
AHHMnUxb9ORkiTNgIKTb4vCQLVEtYvChqYisuUXvNoONBriFmGRi96dr/eXpnvj+QrQpyVAUQIqz
itkMT0U2VL5032Du4rbiWqtXfYmqKlgp5U9s8llKR30TK8dCyRraqkOWKNdLsdlez8w+BvbfV8N2
ECUarVBlv1bQQFMVuTdT+d7viAdLNOxJYFtwWzRYzaO+LC20S/CBp18Ys5FjWyeEKAso+a2dDUfQ
lDoIXz7lsBRX+E4dx+JR7ne1v056SIH4BiGcuuCNCs4IDxprtuLKp1YuhRm4Mf/3J8ySyzEShFEy
PnYYYhsoZlnGIQFslT+fBqDdC3lzylZxvucgIleuryTY5MLUFW7Vp5wGJHMyu7kf2QCyl+t3erYO
hqfzsDOu4lIvRYzPK519+lQTuqSrY4LU22RxFP+qeq9+hRoq7oOtuTFequqAfS08Fm7tLrMD825y
40i0uwxTPOTmwVuYDIAW7VsKxguMTIT2uCMjKVqCCL055y+9eF91q58P04XJNBKglqjAUcHo4JuN
RCvHeclkTbq30OwNpxLnRIIRFe/JiA7ieDvgo4EuyAaACp3zTd8voYC3+MuHNFzH17C8qUbAth6+
muiQPJIk0tkfWhfkY3u+EnAubwcLHTXgAzTNPm6KTwGnKocyD7uOxQYO+XmMiF2AMZBLYzHERJhm
gnu6GY7dGl/rP5aC2gngck9G1sO3Iw2hGpJxh+ETBPqofZGB8O0jZnWoxl9Z6cXKEYgoXtOSRYCc
Z3NCFfRGEIvy/ShgD+/oyQaoIm5jGNypiLUQfD6+cG8uUVfh8ihyohMNbpABHl6LAJux7UCZfYVB
1aR1iyHvzx9eu3S0SDexyKQBic3FrCgKzoIxFAjT3dPxbJxAOTT1KkX4gxbuqDyVwl3/LjGxy7BQ
U/5m+ZYptYbXARxb+jaO/o4KAuBWZgNpe9PAUfE9zbpTIahhLLBJb3TrT6xurHFjqk+Zfj8099Bh
Ddc44LZnFXeQpEebKjmCvPR7gvlxRd39/As/yrpZ/JuIUirCezIfYh6NDXa8FYiRep+8Z/wg/JPw
dUN7typu9XTDiIoMKV7I58dR3VV/cwXoHyZ4ToQ2TLJA16hBfE+5PcdTi0pu7GAvKWuMR4QFJlNG
hycj3llI+GFabQ90ZTOIxXbTeFgRF+vuMGAUZjoa3l1MDwHVAOAoYRoBgDqbdOEJxAt9dCA+JIId
lJO/Xt7CwMYd1+6vtXKV71cmSEd8VDSDNBch/NlVICStLp2KFLx5slBKJ8P4qjx0qE/Q0XixFMY5
6EsYr82zuObL1BAxW47KdsQkTeTE47p8k901SxyLY4wmbFl2dSRepUWP4cU/WXJ95TaUtkFzhzDU
z1/RmEL816/4denTP/905s9NWMe6kFfHMXAs87bCbaXCSwSbOzy+cWlkv/bEIkF/o1VqIqAC+f5M
8DlokLQlKAASonj1s4U4k/o7pQsTHASJVpdyj4kEQoJnPJA3EjcxXtik3Ad8HrRNeo/c0UJ+Qbdz
mq3dF89TtwsrNN861OOTXyBFsxT4nlm3aXU3l9b58ChXe9laU7laza6Q9iViIKrLsNBTV9HRr44y
UrmoN5YV4iYL4f+9hp3eExKrIDEAmpmz8ywl8SiFRlkd9XpXlxWjuEX60I4cUu5GO/9TOlHzImXv
hvQLnay/Jw/TxmuMtwsl3tdFTAnSp49V+HI5lm1VHcUNJazxloxrSbwrxf1YOhRxdFjt+lVwac0D
HxoZ1ZZvAw5tAArBxTm0iEHb6EAKrxTXF9LmaV0G4wwkxScI1td1nbNMjYssqo6lddc4wNehzTg9
9gsZnIUFGQVqi53v5B1jV1Bw+LhNsxah+1PZRrKsINzU3dPPG/sC7BlGIPheGeCMachz8rHCqKnJ
ICQdmW5gnmlROBSeAn7HUfVd7yGO2mDICV4WL7KfH32h1/D10fMM2vI1vTTE6ki/QwgcNX6uECir
FgIIaJw8x4Wlub68HHDG2er/Tq/5ETvSf+1rTUkRefjvnE47HGyTYZMYbhzbyqsPgQbSyM445L/b
dekN/0yMfUlY9kyppIJB6p84fwsST97mjNHlm59/0UcuO48SEKSIblxlMG5m9WicNnlWnDhkg5dq
f4tJCCawHAq2IlwadLaA5RjDMZOXKbaYwW15Ovbl31rZ+PiH+gz68P7RnprzNs7ttF430HgnDKvh
0o5Wn5hr2+TKqR2Tpw0tpqiPp6LGs++mRgaw+KWbqwgPemFT4NdC5zeGLcYMRnKn2vRaanGBOziJ
Plq4UgGjZE/PYnkTi2gViShxqgTm5yxfWrguy44ElQ2gIChBf5DtHjMbih6j7NDzW52wymzKW/LK
9IZ2AJN+Bp52GWBE5CZKafv0tyv1QU3ObqEc/HIv9Y9RdcCXpq5XUbNS/X2r3ysQS6/X2hcUSvg9
BuCWKU/iqp4FLtVKjRhl1fo4AbhCjJJ0mO64j8pLbGzrGBBMcFcODr+yPjGKS9ZIdpEy7UbxJhJv
ET/BeIsua3nLoG7kyMDej+wBXki4PBf/2uy5K5hikYiHBz62J90wGx8i28So1GfsZyR4HQQ35/qh
AESX109I9TqhxBnwbyoNWVFWEMX3ISImo1dUT5n/Jy62Im1JSG7XSayg+y9ceKox8cY0w/g+E24y
ER/EXqmP7SZf0zgayE6wNa0Y2J0HUkSE8jT1CR+EYTXSKup2mBS0k5TLsO2K2wIllkmrfNR+98KN
X9wIlBMySCv/PsXINbw/+zdlizNUs0mydVG7OeKyeoO7jEHLHuFhLvjcX3T0Entk10axxmEWxaLu
7pS8pU3mIG/eIjDSI13N6Nx4RHv8F7iMKtk3JDR3aYGsknjbK09Z/aJWLwZAkhC0LzJXJ4Ah5wfa
khouXB8kZfm+RCgyUv+AHJukqY+aeTdoB2Y8/TqnhXYKtlrPt82fK/lg4M+cSijZIt/nL4EzoK1F
ofe3hGnIcHzckkZjuAaWJOg2ebquht9B91LooL2lVXf4H3kLsXNNgGQTilP8pgp7PgVSWUTJtHN7
NPi3uEBMoG6Liw5QixlsJcxlaA3+HOsuzHu+PnaWEVXcJuwPHjtZ2ZTFe0pLklEYJveJzY81HCPh
w3p6sJVXVxlZl3YnrA6FihEOJojqrzdpI6qQl2OrPibvo4crwjNqinK1GBxt19zGEw39ONjjGXPe
21amPYByhkU9Q93z81u4oINgMemRJC51hClI8L8uRJaaE2khC0FBZSJGAd1TqEcWxR3oMBEmsS0f
4Uyjr2UwcZoIaqhgYlsIVcG/kqNe4OdOa1F1DjN/0Qn7uhbDr6VB8FkLzkkMrbuXoF5QH+GR8Grd
K/dJsDxBMHiSNvUDyLxVYqJKcW1YeTGf+LyIWe6VhWFP/sMiDPw30JTMVpCGHBxUR7vFezd2zftr
AoYXMMxff/jsI/RlbaijyjPJN40C2S7CJbF23SfGAtzXuVxV57e8u2kTp8JlRF7zSmzzF8itv3S7
a3lnwG6ysaM82ZlkM91IRodht3LaZR2OJFOEBdfopwfqSk1YXbtLP+qeedqAhNxUpNMBMeY604ls
noVUYP1Q3dINzdSlgKZzDHAVb2+b2djV6/tCD4NX9umRU6n2KUUe4yjpq8yfrm/BQBTC6UcbdtCI
LYDp+lCH6GOim9CCBXBB/GhnR0Xc2BN3U41cnlZd5+CwLG8JnAHk+4YC7HRLO+RKjniBCPB1nbOD
XtNpOWkV62wcS3Wj35a0kFobqEj/Ognu5s+ALTqaAQxTp8ED/R+kz7gQrxEgzWkPfftGDLh5Z9yI
kDi+vrCTZsmqwhE7QrdHp6xolxa5yLBtxmet2SAZVy4sLMDLjYiDV4WNWnILeb/QlrLhqtpdgVuo
wYu90fVdDvpxXAMdMtHSgHUl2SKgunjValtxgjlLDyBvlyCU9eImc9PbjLSPcpL/m3iTgcbjuvcs
F8zyUyzbkzC2tjGyjSSuUnKtj3a7WO5P5SF9B/4ZIOt3Ej1Fc/IlmgGaXyIUj3E5IwQpXjYC3Uv5
UX3GCaVGguSMch3G3Ff5HBfj9ae3N7ssDMswB9/i7RWY7GD8gY6Zd/o97NCdwwyvmBBOSPs0HFqX
fUYljHBYCDve/3clXn9H/rKfPi1E+/oZtbEWqlJlIRIHetyPwRK3TwObKWbQC7VHnNgz7sNbcFi/
qcqb0q79hfaEtnD8Pmn5pK61rgFZqE52Gz8qf6+s7uJrQqhlUjUjF9Vmu70vMji24hTBcXyS97qt
6Esxd4fKGbtFh2lb9g9sarQg5wfhUY305VaabbQOs29ut/+BMhVv69N6ZhVaK6sIQhusB2LlQ6sv
OjSC98Zqmo4WjNxoW6BcojLmAP3959pVcrFcNugSmaSfsFPmOHlRi5smMvzy2FUrAwgA4CcnxLPW
NZUjU1T4/ltgWGTmwHj69q6Xm4UGYd9YdqetYpfwVa7C47RL+weDcKi6qsLwR5/tH7Osu/psmuWE
uWIvF6GjVI74dL7p/0nmoSDFHaNfWkVzUpGAJtNU7+TFWT02OBLVS/TK6Ucvoptq5y+Hh9Ph9Kjf
hSdHbezhjLHUZMCOTiHkWbRcz4KjBAjv0MBz8eapQgqoTZ8+GMXvJMM85qlDHBElrhJVQacFE9fd
mR28D1Au/SHt3CZ8C64N2y7mGLDPdUzRNJoY83aBmApa0BFEyPr+t2J0NjTeOPS2FlLV0qVUkn3p
yP6eYRPU5RBZWZLA3jz48IgsRbnOTL90ZixNZbgEaAFRjnnWIxpnoc6V6pju9KXhlctqNW4mK6JJ
/OPqnpwC1ewakEWdrr8lMXP+Nmzs/TgNBIMWDq5GSOGMXnnaVvVLdT5qXq945WsMz6uhX70b880w
XeCUAXLmDeJaTafL0wtq++eocSnlkkV8PyYtAOn7hC3y+3jwp7bSmP3K14anDP9Cp8TQ11hPMcsK
1yr2GBA6rlzOVx88i+pNWXVciUFFeMghOtOxSG8p452TFCwmLmOmu5lXAjdT1v+Tnwyv1pSnwoe2
1dcwHp/1pC5ltiE4ayR/wG1BD9aKD9RGCijVtp6uH3790seXREbeKsWWCRrv61PTWjjVUcFT1WWw
IjSrSDwEGBVvavXsRojVN+02T36JZ43CdxU3J0cf1hk4DfRtBVv+Z2GiRUuN/y11Qw2HE67g31Ca
QHMYKwV6PzWbDY75nZEm1acPUpiuCWzUbAc0zS9iJsgPJfbKZ9WGpIV3bi/uBmXrZ4cx+tc3jZv3
YLQi19L6Rfqq4FRVOGiKIXOv3aX7a3n3pQCNx9R/3scsiYw7wSjOgkUwJAYyByO60fqmaYUC0Z++
c8UKaDgMNEgjKZ4U/zBbUuz+byY6PuwqLFxhP/y8MS6VArLM7TlNXLCHm/efg1pThEowprzWeBE0
N1WfhBCeAtAZ6hBlYWF3Reve1l7H0SkEbNNdkbG4Tyt4utKi0y1YYhAe8VoGj1p5IzRIzDn7B4Sp
RdPLT15fwA2OQfReGRTJl3bX56VPge5TSi7LhRBWmUmGWe9al/siEzCQXmJCYgSu9YYwDvr86IQ5
0HyQesGbECwn0DqZmxBpRkqrAtXrK2f8UgIuozVjiZaOSgUOKV9X1TWdKlcDL3QK+Llq45Z9iDHU
xYSbidJjAkxqtH0ET2NXjbzh8TqCwJiO1Tzmfl7CLMycM2EYWoklTK25Zq3io73KbwFbYAE40Nl4
9eEMfqhmDP7CfEKnyG25fuCmjJMRSv8qQH6SmdaAl+vXWe+iIxDr+yC5aRpmR785rhGMj8lkb/pZ
WXgPn0kkpceW2noGbDi+o2hBa35TxXbpdG5x429R1wne8tdeBdXNLltQMp7S/Sl9URVlUdJ0iM+b
onXQUlIQPuxXJW8K1W/duQ6DulTMfflGs7hUGO3/+UalC1NnfTqwyR+EdoGQQ0JX7j28C3+Zv+Eg
lHvjBsyFtUgeKJZwRRRfzGYZYM60KD1U3dfAJ9QrTfFLKQOuY4YIQIuwyR76uoOaYkhPJ0tnX7+D
O/Cz4+jf1hEV1ERyjKE+OEic9gKso32GRh6Iy4UW33XJHZoTV+/v6WHf9tKnxcz3UjRUfRSyl+p3
iAGLCqFgJFSS3Z4GEiuST3bo6eIW/wGoA/6tOnjRHRqwp3URpdh0W9cGixfoFnhtYiaDNCPFJdTl
r29Hq5uJgc2Cwl10Y720vBhM4TLPgvv0VzI3QrnB3HXqEp8m4S4l2OVHZJbMYqfjO0jXmRwRJJZd
6K8gDKQbpqTjfRZvIfkqMOvEW+10FxkrSNDDO5y184NagLCgAIUv/0AvWazX+svZk9dIvVZ/9PV9
iwdYjULGymCiQlO2YEi2MACXiQ4a1ftaWWloVFTP4b9ARGDKbuAXTqYvMs1bAZF5t1GeU6Y4xvml
6B8U7e6cWgsL0DX2ARa8Nd/Rr+2wC3PlL+9wFjn9ok3jNuMddh5gZtgYkVOIOzy6cNJcANQ93U6I
4+f4b+EJwOP1RfOkwElD1KdLbibHNqiAVy6iCxRT0mRR0UQdlWoI6bNdL3VJOOCtWR8hFXgVMiTi
qtPcEGcbtFnf4bGME405cJnqG9qCPs9vxB5LBl5vern2kVzAXHLK3pplu5LKtXlNe02easn5Sfi8
wNlJUAJTigaRBebRIpUdmcQNj9nsOfdOj92KsSlc7HY5+SeUt+fHwG0WsrQz0PS2s1+hGzgKprlO
fcaa5xp+7dIZJbVW4NGL+CB/y+jryDKjlFGMnDrUv4j2kDnLG4X2zuCCV8Vw03eGAX4oysy97GTB
XWtERLt74FU4OebxMrT+/ZxYXIDS8D0/LWq2x6SgkHC6YlG1qzMotrvGzpPHtCGX40L22vZWgB1S
1Ntz9ARuykqOIOxFR98irSOG7ULIjpqNhzZzzghVTGTKqvZXF12Zv18Mtp+XOdt2yfks93LIV+08
5ssZTgrjMxzi/j7b0FP8Bas2o1tFlYlzFcYqIzpljjRsrrqZXJDnnN4XuTlpMvIL81GoOMilOJhd
fQzol6HprWI9iov7Qnwt1qob0tQa782jrCyy/TTY9Hc6s85IXajxVuzgt98xF28A4rew4/JX/CDU
8Ne5WGXKogV0/BI51lUI9gUU2tc1z9odkln76jitefLXk5qDRacqvUWJO3lqIHb1mO/U6nN58jq6
5/6msI6C9ABmwwFa4USERNlL9R1wH8wj/p00YxHTUQJv0T5fvcema2F+eg1GDnBJwLIDrPx6beD1
IndZXk1LRct3GsEwbUWzwcTVyxGg9GKSEGlue74JMiI3WlziSjPcrPWUa3LH0vRaflrLLJKMRXcW
YZBO+dnJJEuE+BPiWONG4WrEF3iae1ROX8GDcycQWdXQH7gmincpmn1+H7MUaKhHSRTPzbTvFe5z
L9ZWAzYRS37yrneSyJGrPXO6+KM5rJbHK9FhUqX69goUmE9oWxhI883qUasOozhMP15B66aNS9MO
xD5lGeoa9TZD3TO/C87HHuTrrmQ8js6WmKKTINjXEnbp4pv4z1LmEkOlPJQF/54SdskbG1clJNqq
sgUZ4KJwhBFas0tqJ5jcxYLTOrzWNLx4igzYxEijUhtK85PvS2KnZmlRHz/stUiwQjgJmDRouB+f
HiMMB1J0OTMiYKgu1WZp5NsCMYs2eTy36HXAx7P9m6JdIzpqhdtSHaeZSyk/NvGfMP0fwLgt5Fok
EDDo3rPgWcs1HHxDSc4x12CLqfZSKw5nO7sxPOmPvzPAwU0qaZkKZZeEKV5o7xamOdQ8AbypybMH
cD2wc/vKdppOzLft9GlRs0CkJahc5icW5f+r8VFnJk2N2oarRv4zaWwj8sBUIbGLKcI7SJ6Yt2Zr
4+mDuh5+IxgE6Pm1yvrizfL5Rc22eCKPmWmJKYkqjF9kb1GThZ60YMLnCtqy7/YwL8DALjLOGnN4
KkK9/i+KnYtNJwAJ8D1oCps0h79GPjlIzVPrs44aHCATX9ktRNyM3ajBJwG2eoRAyX8xMbtYCH9+
7rzZYaWnusozIkxRLHzQ0Lc0/25U97TUsN/95QPjQvJwQ94GlW10TdQxLVck91tenX5Pr/r79jDZ
tKaEGOd8FqWcaUKds7A+TnZx9RJR37tkk3u0lEo60oBGF90flaol3+E5cEtaklQP5u1k696vVPF3
00wmFhJQUNq2zs9b9wLclfOkMzVA1lJmC8/qmcLqC78Zg2ltCDFSXy8RSy3MfSGh5/MQJWhV4nCD
w9Je0zcGGmIprFRCFXZvhmxr2gYBaahuWbQoEetpudTc3rptDEfTtgloEQprJl/iK+h6NFPy03vK
0F+8xXOMY0ihZB3l4k1Njpr0HgMrQWnjLLpRtUVeGf9EJYYhg52fsbDq2+KMbqV608e3mONc/UgX
buiPCEgWBE3Gmr+IUo5KvW5BQk6NExMYEbKT+rIuH0/dr0jeogmdMcObBihZu9XwlbcQq3dFPGaL
7iFortQjl+AaX5Yzy1+NE0UiW6Y6tpUXoKfqTTPwPl4q+apwyWEaWrUMAI21do1T+FHgz7Yrvl+i
qsBsw1LvA675qbGFLn92KsQKWQs7So9ydFs4WOcoXmA+6/0fP/CUwtFArbqpp8HnVyCnr0y8a2Wv
UZbMQk7N2qowGz7Jd2Zw54sQwfNsK4Kfv4PY/vP+vXTMGcAjTiWLmvJdHrA6w0KUqV+PeeB2kK1B
l0whF8NsyzFg87vTnPDvYDP0yuyUtIp5OGZ31+rHS2Hu8zrm13ig5EXWDHp1PKVOYy0+Rhv26V+0
nBJRIg2ovusd7ksd3S9PnZ3ekm5CAaqXjr51W9JmyNdgU9F1Hp6Ah6uOOTnFf6hqcjJHuxJuLGkd
tRsztRE7cax1VF+p7S/v2/98jw+c2qfNE3WGVCGtVpHYBasOjTy2Ld4SnGH6joGNl+A07lf6xfj3
/28nzNHqbZHKRiRroNU5tU9Dep/AsQxvxQKNlP9NylVEfHEcjS7jsAgEcjucvHx/eT3iS+KFHJsP
Y5KlkGAydpqlKQjej5EcD9WxZjciV9PcS8lOQJYBajCXcWj7++TGHH0njZy0dQEmWudtVoxu38OU
CTMgdDd42NALV5GHq9e5sBcBqgt3FZRCNCyK0M1K8KX5bRY/n95DrnZjIR+Eo3xeFJqLccUqO2DC
rCbLHmWvallle+zLJKVCCdrDLlUIPBQxSmNNAEsa9NvAzwFI2DToNFiWi6IVuk1y/lhED6R9vg/D
fFLmy1HBBPEwumH1r0rX1Ck183/u8MbTvQQ4q6gHqEdEcbcM6v1ZwNO+R6Smqp2z8Lsdn1NpdW5W
pmorw7rXlxINAelPadKB3TaPTEO0XypCZRI9PRAZGFqAp1WuuUd9oM2+BThdmswARC7lOX4nS5tY
ljIVXLciot/2BF9tMrE6RXa0yphXJ3vjtBHX5ZsxLvq78Mk4WMsaJbu/8U3r8Vq4+57gn7ceMkgQ
JtcomtwwaFjpj+Y1q5TvvWJLpC8FRJmmo8mEZJbGNV0Xox9vlBSOGTR+GZF9bEOP5h2X8Om38lC8
TEL8UgeMrTKBei59mmPRnYFNHRAbK18aaMuPh+m2TYUFvG+pv9L/+R76vi5xHvqM+qy1VsESTayl
7WpdeCcQjDDgqa3pFazbhwwFNq+69uAPE8Uv33H24Fn0E5i/hGWu8GAcN8LhWEcq7eF9mHSLoegB
gJFb0ePPtvSA+GwTgzrJ0IgxF5GOdTaSZ17crNBGsa3Iix15WFoiRxEhBzBkrgkm4JCmz03uQqB1
BEZMyi4S9qb83uTvPaCbTLyLzD9pptotAJ76Bc/Js6P8pkPvFOqVRO076Gz2Y2cJwTlP+1y0pPKo
76P7bprbrv0HfsATXWPFPSNC6/4cUKmm5nnr9EgJ3gMbj/8yD2KIYgtqXw3lkY5weoLTfoPmI4UE
BklluhGF5yhTVwo6EqduYZ6zBfpT/nt0/xLKjvpuQGLVfG9iwbd2pbmNudKlPTpV0k7blZ2D9V0O
uxLq2MJye4+scq1Cn4AY1don2fFfwBihnhBAfTwfLWk5GM5JXpRG5gTQA0Ci7wFTmIzu2fVrQLxn
uieImDSbc+j8RvvlbK4k004qBzinFK1P7bo7PZ/EbYw7M1py0mlTpQQoWuWto3v5a3MIz04jr9ts
h3SZ6B/0nFMTvpIsNCjXBf628ycr6dNz2aDGYlzpiHwfJ04vm39BwzEMeNGzg56elKroa1AB5qMF
eUP1NMUuJgtYr13m8DvUVX5M8NdA8Zedh2iAaRvpSqXYPDsyALN18o4g2DUO2Hfa9NdlfZzBT/f5
cD4TLHuhPErVy6CvSp/CVvUGZ4SE7GSISqAVIzgd7fBhU6FXGCy4DDInvs8Zr0sruQaBvQlBzk+q
2fr9z1v0e1N8trpZBIhlQAUKvayjBbuL5nu9pltvC/eKw14svNBcqOI2MV1u/g77rIW1hJsmoSJk
OPk9BjwTuqMRVgF0yWswj+8ThdnaZgfWqrsC4WrQFieua+TijLWI7Y3giqdwISHa4t/GEbXwsYRS
RQ8wX+fKiv4qll70o6OdKjk9Bn4D1/kvv305ty8d4OQFM8prpY80leDf4uh/tt68Pk1qzWjOEt8Y
UUt/I06QAJLY52aR9NsktdW3iZePqJfhr37+ft9bkR/vyMKgQtckGOezNKk4VafRN5OJpncvddvW
LcDDRJs6vgmrpQip4K17196NpyayKxGT2Kvdt49j9f23/2cFs9ZNNQ5ZXotwHCMfRXUQld3beSSw
BPtmkBa6f+wRJgrkX0r66vPhxgiWfktMwZUze+04oKaxLeGIdKA1l8L5qAi3Zxg+wUFs3nycy9Ty
PYAvj3BHsx/ajdSsRe2XpK0C3RMY6Rq2n7jlY3AYJsnIEjJ3CWcw30vBa3F6aazDaY9OVD1swFoe
4z81Oo8HupKNfEsma/FnTXSjJl8AdJ4d6XWwSzyZSdeQ237C/NAOHhDEQhEE2U+5f9b8Z25KbAZ/
c1bs8KChKQ9z6yHAfC1+bpeBOyaHN+N1GmTp29AtSSaG6G+YNAuypVx8Gdpb/RnQm+hUS8MpXRRY
w8Tx5cex2GniC+5Def7nfHqJD+pNKyA4ydhdhXpRw1Q+ORZ57whHpkV3EsZOZTo40ixO+j3SQObo
WQbKpgSUV5+0MSpuJ4VgFFURkOTPhpvrSIXLmYtioVaoGYoCXuJrbyqt1KEuJCpded84RWYnpnPe
T34L2qQshPU5etjXta++tYOmTf/pqVM38VNIzRtBLKqYpxZvH+bDBoK6k/Dz+6CCkdyTy1UfqIkQ
BOV63HYLNG1rf29trOAQYVZbDkeGacBvhxX6cZX08l/g5r6NaGdrnHXt8jAIjGRkjdOogvbPciqr
h5WfOOWGfQtkyVUXDZ7QaBLYXFHQbVzGzVQkG/7G3rgSKKZA8O2Yfnpns25eDaOoVqcvxfxkB2+t
iH7X5R20gam+RDVng7Cbhuheva7N+w9Ln58X8H0+Nnshs0hVC4oqJ2cWoC4HYQOpSKTPNc0NEtQj
zVWZrbTnzjxI7V0q/TlhGNGzs8duKQ7LCpxbZQ8RnryuZVcwV010Mdx6EgXch9xLcvJgdGsxPYjq
WpC2k3dj6N/JvhPR4Ln2Jqc9/dObnAW8LtF8XYDqy5tEDAE3DgcdfFvb5yWHfvKAuhpjv9XC06uj
ATzZGJBcz1HSkSaWiZ4DO4NGbtyqCPLoS/rAjyQtOeIBDhRe2ypthPSRwiFzX/z86b43SabngwFV
sOsVv2NgdaFvMguML/TiPneBkDepB0OuGL16cGqYapBn4w5Xh54rF+q27xqCGxd3LVCLfIEwvuTm
3cPPi/reZJstavYZiroqw5r/pO9KqnJSN4awodvmYwfW7KjxpgkCZAMLz7RmK+D0kvVY0oAzHLax
SHeWTr7wSsJqB4hLZ9KiGA6qvsf804/hlaHmg5Hj1Snmxcj16U3OclQR/RpZw7aNQyC/c8GdzzYG
yNrf0Qliu7ZDvQLbsgw2YFKmthekzMHDdVLCCj4GDf2ApSge8DQOIeoN6FwBfMUTSbn2wS8Gr/+7
TOOjrvkUYNtBDfNQZZkfliGJuE50IoNHEcJMO0Kc60ZYfMAmwMNQ6LX1CiU8IV7VOFajeW4j3p5Q
mPwX9LOLh+/Tymb5ajOMft/FfHU6LsaqwZBc2IxOpTgZ/JxgN9I8ifVltox90Hn3g75tMjcvnsr1
CSa8SVWKqXFqX53+X87yP61rlqtmQ4ylxRTd0GMGmwjQDB63+Sj6R1DCoW3glTHBpLvKM4J9aa2t
eFO1j6SiuE/babjOS0bJC/+q45Z64VOypUDvWgiikKLO7iG9Nyuh7Xhhk2CqoylPKc000pnUC+Rl
xBgSdCdDW8sNBM8Q92W1xlSgrRz/baw9UIDZvyyiCbbuc3QLnKJenWuPqoXa/xn5TQw7iocqOKjI
rQCK1JPdxEaqyWKWjX6n+o6FnveVsvpjybMA/OUnza4yZYqROrOpY8bZsRa1vtXapUy+qcP22UA4
GJzU4qWH2ir1nQpF8napa/cZQQqRN19lMLxEVLiy+6n/f+16UL9fD19WN7vn/DzozlY9vXBP3QQQ
np+mGxZnRJyaoLcsMifyumuyMt+7+JOW0ATRZj7G0GGutZmKWihWMk/Npak/WlTAI4jMIGEg0iRu
fAweLRu1gCFzS3B9yESim2LHE2JTvhrlLuQaXxYzOwyoEHftWWMx0yQI7hjQLwnMbuBwdXAuzBGz
OYReBH1DxyjdNmc7gerWQ5n3zia9d6dZ5rJXS5NoymOK6cCvn++O76Pd2duap63xye9MkQVihDBo
bnVHrhFGTr1QnkNvKf+l+5asuMnop6AtDz4agdS8u7KPv3dRZ6uYdtKnKAtmIJAh2FUkEobxp6kP
NKjxxcHBINz4MfOGwkHNSheLRYyjjroGAxZ655yr/ohqfp94Ou4C/oSgF9xABmayU72YPzl5EB8Q
qJehOSbrQGnQdUSQ2hX7/8XZee42jnXp+ooIMIe/IiUqWrbkWH8Il6uKOWde/XlYczCfLWtKgwEa
jU5obZJ7r73CG260XK6l/wp9LdBO5qxhdclKGNUuraq4+a8PDZuSuEfv8glVaviUGx3jXgawtxx8
rsXaz7/6F4/x6b2NxmRloc+vWs1fGBBTqrx5wg3ZSlZW61aPNDHt4IzD1g9QAgrcdUHfKfid6ADb
0SJaNcG2UR25uQVovxpr//M6/raiPy1MjXRfLVQ+aEJPWaoeDOOUtye1Anh80FCLQOzG1n5iWbqM
0XeT36r4zDhUuqtRfsCgwDXQ80Ic6fkWdf1arvTljV0cSDOwYkkKeGPaojSRSdPGXRfTIDm04SGD
FTAt8u6gYhYkMi7ubK8pF4wpmEtrp2CNiU90N2kOaUfALVXPxpCBuddy0QlGW+o3IxMQ/vGtMPJd
HnY+H59e58UpNUs1zWOB19kgrohG766UD4G/U5fxQ+CEHA/k6PcKcHVMxIjmQ/lUjdubvZ0r142E
3AAjfgvVTZHR9tdjOnGvd+qki2dxPDTWwVA/pOKxabYi/FLqlmLXNJvG+4j6uzjFPKwkPaLsEMbn
PgoXcjQuhOl3BxJRe/Sjg/ouZ2dgdqWMudXKqJyytPmzrDzU4PcLilNJ/0D/DbmIJDqNwplB+iTd
ycGma8+VuZ2kD5/Kmr9vkDWc9aAyqEgvRIImXYglRijr3HufBYMTGvYjYt9aCPkVmoC3lbl9cAkq
hR9GvaczHKBhrC2BRAsTKchLQW82HuC2HYRiX5n7LnJ61FZAc8bYctiN/jK2u1BwB0wQoGpWByhe
CA+jx5WMsDTm4VYHGi5fJGBpJ+K5W/Zul+wyg2bFj8HcVdmLkLxkylYGLxa4YvyeQkPRhScIW1W5
svwNylx5+tpW50o5h/pWqQsb+AZuldmwVUIk1F/+fRF8H7ZakmkYqLngS4T4x2X7rIpKJRNGNTs3
c1LU8L1owKO1Xvwan1JuzHiTwjHq9unqpoPX92Dx9acv6pe2H+UxnpSM/hgsD7k9CcFSoxFBAwe0
yiLciL5rKQ/4vNHnZ2R54/a5+ugmqkww6DAR/UbsbBLfKqvRys4qFi2Qbeu1bFurOVGVjEU1Qv8w
UY6jbWjjkFWv//3ir5SUElpZ//n1ixxOT1JZnEYjO/tYLvgPcv0hlUdN20jhSk7cKT4CRlj0tMaX
ghsZ9sBAiSFckK7Z72ZqDz9Y243M7TuVis2AL4glSZKCWdXlVFMPGwtHmQq6gQY8vYIWMN2VbD6E
BI2VJi4gz0ADzvhn1qpr/mChXYf3LTJnNBYzAe6Abuv1McHe0WvsqLkv53Jz+oNFPAossQvHw3JG
lBMzDJXVGG+M5n4UXpXOWMW0rf/9gtXvaej8MOxtReSPb7wwVYG7p1t5dhZd6TVeTzsRSvNLBVmS
cZcunf3wOQw/dO8kyz2D23ihOpY7h1EzR2DUVsqFkjkWVTBgVnEO79PbVCWO+GCi47aIGrcfD2q6
jn+WIrsD4l3vBOIOvz9hIaz+/SzGfD19Tfi/PsvF9aWJndUoWpaRKEkrZE1WVUgbIjlI8ru5aZjy
Y3xbeTiZyctYjRyl2KJTexCCN0/4PZAOmYKGXwSJ9/9XJNGjY2guDOa/9E3eVMQdptKFdzw9jecc
1O5TeWwLB38gFEOSB+kJ/HrxkP1glJC1GtZFzBfWWnMUfvUoapyq1/qPdRTjNWpGbpxNfO4/gb/V
0N2Ru99ry18HiG8w1gkVR3i8hT+7MtaUZ401+jK0h6jvLuqNXkqCXE2y/OwBjaMfReJP1p9BoF/1
SA5yrL3/hW/alcuZn4WzL6soJknfCo6I1u+o5HVOT0ggyRLvVDsN15m61oU1liG4EApbbTyCvFeW
tP3x4Bj2Rf6Og9C/N8d3UTWQZrSlxNnalNv5kqDd9G0vxWVVnkN1lVGGGqigoIYPZQEtaNTuQFco
9vgcvYq4cqjQEhZesVjI99Odn6wE2gQf1kGmk1g53TbPbKZHZumM0iJoVxIYCnJZiLagPoR3Oggr
kQlq6PS/uBPHfCN0yyl6riI3U5EKdf/9ZFeqFFmaad6SpKO0oYkXpXuSFn4ENIsn+yNv8QE6UHKT
mCl3bbSUfyWzK5HNFHndv0y9LWe8fGe8sYarn/nzGi7itCnmrZVqaXn2hX2h/M6MNUwnlVaV/2A6
irfvu5dReLBEt1vCS2FE6UYIDprP/6dXgQ6BAg9dRXjkIgdLjFzp4wgQh9BDS7jvMEuDvErF80dd
YlCVUgHgKbOKe8KxjK57WT5M8kFci6jR3hq6/eXjfI1H84f5z2ouCreKnLMdiqA8VyEOYavUQvx6
m9PCbxH3H5jJOKW+8yDAo5RrGnT//XTduoa5IouaW0D4RTDnQoxD5COOr5nooh5HsMCe5j5p0wW6
CBqKoATjUv4ZUwaXlZsyNrg5SbkCjuFJ4NGzu2gRYdD49b1qsTQOWmMU5/A5eUzuJ/9+pJFKtjPu
ROlgJgsDC+f8qY3cEmDMrDNguSE+Ngn4KVs4AN/cm8pPI0d/nbodfzlmjnb48u+vr39v+n1d5UWq
ZFqJDh1FK87Zq6gthP5FnNa5eBjTZYxHu2k33cJ6VRztpW6dXIeptBCsmVqj5WsJcQht00FGpzP/
mmMqsKPz9SM9hHC0Q3mBiGzvvVv5nYkdSbJCZCPcWNMCgtBru8/0VfgL4VwlWSyDnbojq7/vonsh
2qnJweQY2mltp8Ku/mn9Cn/eqnP/Jp/fttmnj3PRLC7bbIqNjI/DtUd6/T5LzjNPlCILr1OHATib
RqJxYXDqcCuSm+BGEnE9Av1nBX+lzj8VtFmhBJE+sYIezBryFyiz4II4N6pXZbec8W7DEUldzFuo
wEL9KME0tLH0vFmEzV/4H6/ikiGH2zumvopVnDHAA8wNo4vfDBzJmUG9f7VZEvEg6uvhj74aUP65
yVD4e41+XwGWbDQXGXZfBmO1V6JRaPrijE271SBWs8WUJgoAOj96MsUbOO/mZ6LhAuW7YfWhBgcj
tSUZ5z03gv4PZLDegfDoAPe1xADqQ6jKdjzB2V5Vd8aABSBdnQWeQT1Ib1+8lwXVHqtNlECrkReo
7mnBoTF2/V5aJlS50lH78LG3wGMUtaqzfgoDqJ/NXRU54+nf5+8KSERG/EQU/0v+8hv3KgjQihxa
uTir6i7vnWLThE7TuTVuW+p70dwRJpj9W3av3lXjsyKOizp8No0jcSyT36al6m104xBjmOX1PdkB
rjbRMr6xWa8eFw32Ke0oMvhvQL9EFFKrmtrinP8BMIkxyyKB6ofCPvL/kb6jlz2P5zC6JQbjpn1L
8ulKQTW/pf/+/UsUX9pVSeOp1XxcR4qa9TTcEzvt8Q3ivPWE48888+9x8u2gz9+oXa504vhx+JiW
yJQQvY6LXEELZ/JtHRfUU3e+cO8jIr/0l+bG4ufShaGT3AMBYJPeKiO/T7TmH8aOUDdp1qDn9vUG
qcw2CEptZG88eA/lXY0dBeQMu9qJm3Cjwk+ZDUGTbb+u1/6Ne+FKEYkikQTKngwFHOpl9d4V0BeD
uKeEdWMs5W2gVFX1Uur3/vBgRvdS/Jjnp7A7IJVL5uaUODkhKBS+SdGzOn3MB6YRd21wo1y5ggZi
WShC4xXC5/jme5Vp7ZQzPJtTY/2PXO5ggsnvnA5UCFDHYQ+OE8FrqwhcYjcOwdXUBGWcmRELTwZA
/9fP0beF0Shmk51zbxnT6quXdbxOT9IjHJla+G1Grlg+ad5bBqe0O+rBdvTRJ7MLZSn8hKv2hDWW
jGU208W/BMZAAvT3B6e60VuEr+ZPc3I6cwlKQejWQ/E0yk+Fv46zdT7cOs5X7x4EAmWFInb2Obm4
/RJNjNow61EMtkUbC4fSwrb6IMYNqIlDOr4CmADsAZEcR6XKnXLyem9XyTuUJrEBvBEBr2QguJwT
WlDuJxe/PF6Z0tHrxpfzHGzAwiNf7/mHIVxmDNF2cbhr0V2cGdpHr3FRXa2eZzGmzDaklWytyhE8
PWifzY01yd/vRBqSaAKpmOaY+Dt//dSinAuWErKmYgAG+mGpfzp1X2fbadrPUNwtYGyTvADXZaTU
wcFku3yjpyuARtiXZurZs9VbYOtr5cLnNWkzIPZTwjAZldVmGWuK8MV81dHNzUv6jCdhOY3rcNiR
TMnZ22ylHC4sUN/jtu/+CKDCF90t1MK1o/BlLRd9W9kYsqibxwSqO+a7ns6jv4uV7QAzE5Kj3Nts
ffBfGr6O95mTuhX0ZYA6zGRnCerZR3rXeqDGFg1+Kw7cO/wOoerY7ECzsgN81qK7wlpyP2sw8J5v
a1Zeu9G+PMG8Az69za5sFDGMeIJ6WQ27cdkz0sDvw0ckMUJ29cRFVjwb+W86NipX6/PNtEv83kWS
Za59RddNpB0086I+kHNFCsyu+KtYrkrQXvilWbJThNpuvGLRF/PX/VNZ3GO1Qd09EhqUxk3UJQ7F
NIkq6ETSy9Bv9Wo3ja8WeqijW9Q/gIhH/tkXT4WdrKXn6VAg1qQsphXOCGVlz9CW7qe0E5fydqDW
2A/Mme/Ay3rGa81FStkUb0zxR/LG0IxiL3YUc2XcGXdw6bxfdIMSpOFQjy9H6Njmcoxc9U0KVtl0
glAyFUuxPmY0Ob2/LA1roTJEJsunTQHthzQhW5boMJfxPgxPpg5KFzOCMoL74sEFxdAxfsLkL2iJ
oNv+F7J7QrHyj7fwzNfPEnLjqq4bUGAuJ/cFVD5shEzA44jYVusOAD0kBPprTFRHLpHiSfd+6/py
1p4b3tV2WzePjWGjHICO3o175X9YjI7+GECk72aXjdYpaVWD8kxHLGcZhRyz4IR0p/kb+JOxTfRt
m++N+j5r9vLKYE4DJRUFqR6XxBtL+a5AjH6MqP9nKRfVt5BHUxzLQF7xqBX/mOpqKjcVjsKzMRjk
NDg6TGHiZYKluINOVCQsE2WbB277i66yk98aU12ZD8mkHrNMKt0JAFoXGVCWS2Hai8UsklZ7zGse
E+3UFqiy4P1oPfoF5tYw+TaRo/d26m/Lat1gDljcT8tBOgbyOjMZbHVO8uPW8b0CCkBMhB470425
h3SpDab7NMemkq7JJD0XjUXorRdNcUSHtZyHDAv9bGCQk98FqeQ22kLc6Ity0zZ2q208rlP73xfW
lf46yzHA55OYWIhJXgSTJiv8DEm5OUGuUzg3TQ8s4yy8eNZere5k/5zO5HP8DKDslx8eYGXM9Hon
VPYTFyqhOHNpN9MWae3S20VexmSqXDT5CRmwSDsnzOkxFXIVKn0gtcssu/EA1zL8Lw9w0YcgVRly
z+QB4mcPI05H0Y/GC9Rd2xABc2qM3vy7HHhHGrxpt5yurqDh57enAe/QQNrS6/16GbSalQIr8YqZ
vsJ4G+dUyVEfsDe6b5C7OMu/aW7i83vvu+B2xgWArIzcd06REqA7KFHP7tnesqMdnt2oPr7rBHIk
VZJOTHDnIdql9s+kyWMydPQJSkRSpcVY73sg4HUM5GQ4GjrCB8WB2tHD+VQleEfDdkf9lezD9xhX
1pQiGe2n4CMTaSk6qbzSCXL+WiQWqxGdr6cmX1vDvvSwc8UuiIRwk6Ob8Kd9K9ZqtoeM0q+MbbCr
wsOAHrmFTyrDz3R8QVAISbsR7q3h1NUDOGpcqjvlcdyERynCD8UOfwY3sThXSiJZEzGWR9wauv43
VIQslkosqsVZoGEk7cUH8WTsUX7YetvQWMlP/aF9MjB/W00/VbSk9tRJH1SnE1813QIDQOLwUNNE
Odws5K9d559WdomcSPrQmNSIlbF9kCv3x6XFtdva+h/vjwE9ByH3FQLJ1Vo7KClqhgAjbeGPxjfa
hgx9tpl7S9jyCmsHJTdq1r8dnO/ApajrFakpuoIhv2a6YkqqvGqXYXmvwDaunQAGNYRCPGIiG9h9
vpu6dxm1+xrqDPV8pmDbdWsQeDXv+rymi7yrLNUy8gzWBH6p52KxcCyLVhk+zssyWuJykd/V8d5H
T8RQnaDb5Le0qvS5rX7RbfryVi7uFMmQOr+U6WUIa9NVbW2dT3aYI3P5RAtT1pwSWT//T9M91y0i
/LHidNyzVfrQ4BIlIjgyC5Iq2R0Ewr76ETaYhPrNdohfmmWEeEYCeNpP7FHeU9mVCv/NAyUfylc6
QZasiFGevpo1JSI72JunMF3mNK2r0qnqcuHFWG7izTFhu208K2hJ19Ejw/os+CV0j43wW4jgeBF8
oxDTNePh5n07v/3Ld4PnNl4IkIMtXPS+BsI0odajzp2/joBFsFLYqCwVG90eNacYn72MEXZhvUGn
Lx61bTcgxbRPdMfzniAJOe2ta+3qraAD3BVlTCl0VvV1PUUkxnUv5sV5QKq5hgkb4tmFxa8bMkM9
oN3g3UEW6U8KcpK/b+3Vvx36b2/j069fDGiUJIkiKUq5FgxAHE45PKkGRK0Eq6usYELyboT7Mdog
UoTeX7cLixMdMQNnHjdScB5x6Izp1Tar78IIbubW7He6AvrDSQ2XSbgJmntKsSWh2dzY3sz9vwlO
muuwfz3BRVoQhILSZ1Y0R4C8+FWA6t0EH3CIXWmgv2+rPqoR5LjacKRtijActGFgp4tZJ05BJsAD
Zxxy69I4HYkSy/yGwtjfLOlifbPwroXaMpnUN48jLfBmKxKNLhNi6NZ7HDwYw07ufhraUe3XUmrj
EA4FaXhY1dpdwU2lubn2MiEJa5Ga0iI9GsHKlFa5sUQBZBr3freuZUZVGyUDCoOP9EKMHB9rac1N
gaw/RqUrK0ujWqFaVKWYNNxV+s4PT2o5C0dm5UtiPLC3Og0s0hGFIyCcr+ZqAF/K2MNcygKEJkF3
BHW0B8gAabWLI6I3c0PtR+Y9033KrVUzPlgknvWh/jVmuGagPO81BA3ht+Xf3KUk6N8/smUgIQ1J
jWnTN6F3va0N3RMH4AgFI1a7ThFMRodPMd12XGKPI6TAzg6suAI1LqxmlJrp0mo3fEcLn8z4bEbr
xH+X670nutaAQdEaNVjBcFUJu6XuBbikRdgzIPwvGFIy/rX41zqBCxazg0qXB5SoPsWoxFT5o8S+
V5cgftr37C1+UPtFhfujuMBia7qL8eTyVjKJBq4Q4a6How4EFelCmjo4GmV2Ngs+g+NeqPn8Z5m4
5yT+W4ZQoLpIi5VBY1GKH0zcBzsK9XX+IbZkLWf09XG9s1wyss6J+1WJeMGwxYk+9ebW7Iw0aE55
6OTC0zTZ6qtKRist8sop4hdJm2dTEtQgNH+Yeyn2FMA58bAQ6FckTEeoYDbgvaFaMV8YThlsdYY0
1sI8hpv0ddqiVcDxgXWDRDawVpjA03Z4DquDbgJDV2sSQ5IvHNFmzaw8PZlY2L/Wb93oROJiRNGV
pr2y0cIjDx2p6zTYlvFOG/fSgNoOeLH0IRxs8i8Mv55gWlKVnVJrke9n3Q55nTxhqbkGCX8q7uS9
9yLFS1kEoobw6YL/5Yv/iuqz9h7psL+xc4SPHDvb+l57UpJ7qz+oiPvlTolJCfJ5jNw86BLIdRxU
aVk0xzEHmKFhc3ILpHQlkUPaDDCQheTQ3Gr+GtlTkoBcjroZd8Im/WXmdv3bSA7xoXhpkKaGnwvQ
lUhEUgsGxjxgDeKkZ+U37OM76b7Hrco13m7df1con/iPfVrVRXYyxV2QBDWr6m041lv9eTyMo5v/
MN/ASfUOZGYoNzIwP0eGdP/47yLuGtzky69fZCaZF4T6ENXZmYMKiUC2VXumEnAgl+NqVqvoFkAG
tVvdvGvF45ffvaj6vXI0YrNts7NxJhdqaC8uAipVFEjCVfMT1IYyLZpsHT5xDa66WUcRbZLGtTbt
tolRoU9s2eX7rEq2ri2svBO+f5he5HaLJB3zgVttimtpwZcFX6QFmKdPcABZcPw8a3ZZ2PgujJO4
8egy2d7H7AwUMTulcfx+4xPN/+fLC+vzBrlICTKjj6tK45f95+i+O9Iq9H7hNMZtEzzjNLtGf2Br
vOnKjxu/eyVp/fLEFxd5WypWnJn8LiCxhCkhUHBmsx0NIs/WlupRc/9LkUtqbxxUnAhuPPJFZW60
iuHHImMPa94d5o/Gh4hmy9NCrmwJeWqMdKI9+ey2XMsoK4WLcI0/jUPFvAnexQ0m3MqhfYXMRJcw
+NkUdtau2pX10KpL40m5m4+6uICpuZe2xlY+KickgtHxItoR2pPeqTFdMpatQOIrIFW8GIWN/GZq
NqA72V/r9wXTeRCVczBkVsGIFpCHv+2BeSKmwHjyYJl75uZTjlGWg2mXZh6zV6Odh2Zn7S14sBzR
TR6Rn10KaAItsg/rMXlST16yRIJ4+kWLc3drsnetz0a7D5EXujU62OCLPFvvQz2pZjhkt8J4+Fla
aCiSFE9TgNHuwlLdFs/GPwaIN9sEDuRogktpgMRDmG0sWFA32n5XFIEwRMH+AJyuhq4WqcTXaJxN
hiSoeoop5nhvGvaMdevPondvaq+d6VbelrlnrIsLbE9b8eBNa2KjLWMlctZiCCdzV5/SzU45AjhM
aTPBrlFX1biUXz0qyWfhSf3VYTfrE0u2aF6gcURMifctFRjUFRuoPnOfo36E6rlrfmI6vDRfxw8A
3qoDeaVX76vcaZVzgBlK1CE00P+hpzVZK3N0DVqPWytCG5SOjGvu+k1EhVXcGfouu2sflRgXy5ZB
9V3dLhs0c/bFe7mfCcEgydVdMT3E3JNMN7tjXDgeYEVlLYU7ZH4E/yMV3/ORCdzpxnG+Umd9ed8X
YcQPYYPKHu+bNHJFF7xC/IV1LsO94Prh/0b06WoA+fSFLwLIZIpBqM2/SKM0c0txXZuzzVSNczcD
G470bCLe0m4zHctc0s260eBTri3AElWVunIeZ19qkwtaALVEtFK63EcgpuqDDmwT62JHBWNDWjgu
x/cOiP4H09WRv1kqDqwTO6hWCbq4pjski/aRKYQ9vkq0K+SPXF1qKdplzN6Xt0o/cw5ql3H+82ov
EgErUeUgVtGXp4+T/7FM4OKYAKBtvZDoDu6LV+935m2n/jxNw2LIH8mczRHfcFtoMed8MLqdPB7S
8IWHUxMXjBmFfO/tpOYwgoRPNSQ99kxykBBeGNYhjDZ+Gy9HDAMMDmC07r07DQgYgqt2UtLn51+j
UeU25KfgkoSXBLtLRAqgIqTxPsvvlQonkBUSBnQuH2XlNPiHfaC+BuGjIb6bzC7SndRTxGTbut7q
8SqsXrvsV23ECxlZCc/C8GsrZb+8YC8A3LLcjgKwVFfdX2ts86ZO6rUrxRLhBjBgBeJwGf6sqkiD
SDTSs+GflOxYNFtnbE59/BJZG8kpf3Q7xUW+PErWpvLLyu+rcZHQZRxe5iB/uyl1NRx/Wo9xMVqN
J7TZKF9Q1Z45PLBxZTteo5gv2HmxShgF4lq8DM21JW17p7z3XoRN8yYGKzgpWX8jGGvXUgw87BUd
A0j5u7F5p1oT0qhtegaP189zSdO0AeLNWEzB1rtuVYw/5fQ96/c5ImRe/zo0d12wqgh2LZ3ge23Y
C/pDzYnW0WHEEgFdWStr0Y92VAi7SF2GjmhmC7n9jfpUmO1SwvnAZbepwyP098DODkRT0k3V1eF+
ATfB4dFySmk7dEtTv00D+qu79+20fXrkiwQ0icRRGU0e2VJ/BvsGon3L6LEwnqz0mJSvcvMuNk+d
vgeG3CSnSjll0jku2LxobXZqRLEDbUfcJvWxbn8p4X00oEwz3mXsb6Fa18KLTEqblyPjZgD65a8Y
bu6IHx59We2XjmJIe7LU32Lx20ChcCjeavEY9FtJdsLdzC0Wz5Cd1XpdK3ujfE7wItYC7iH5QcA0
TVvqnW39CdMfyXRkfOkz3sTuJVDeTAWpGsCryLB8ZLmLHYzGrNM/Tf0PY3oKpefRcK3qlIZP0ngI
iWb1e6586CacQn1TS2elwHx1OKX1tlUWorJMR6pbZoRRujHkdQGhuXBhLerhnXRCc6kEJw1uA+Ve
V5zwCnEUeYfJRPb077vrykxOAQPG5FozYHR8y13aYJDEMqlSKrekfBSFPeh/ZQXVrf+TjPumvS+t
Z19aUaVHqKoU4NfXKGChat6tdNI077lpjubwS6cBenM88L0J/2Vtlwc5Hdu0ifMy5ZaTVp1q66AH
Hst+SX/BQyQ2OVTxo5ie5OCuWXYAvyl6d7qK6iR8aruK7g2sTivN1trNv1+a8f1Qz01MLMXQFTcB
0l9cv8MowRtLxfZsmQeUFDrzZ4qsscxYvFfVxWvVv5iuv2vd4WePRNRCfBrQTLNL407HLj3zoWG8
Dk7ULkgUokd/nTgMOehTie+gVxXMWWhZ0EzHamOtAc9tjkjlaMGjFz7rkRt1d92ahkGKLQdck+J3
UH+Qo4XKsyJtrXof9y8tmy41lg1aw8hQryzlRUN4vh/3FQ4w5bqdIfsMf57b/tVvd7moohiywy7n
32/pCvv0b6t3duIFcvaNJRQZmDVUgd6eGzqQGUOTrT/+aEw37Z8Q0CIUMrAYaKfRN1FAUj1ixlpj
kha69FuCQ1L+Cdt1PHNqgq0ZH/69uCtj+q+Lu8jZwMhPYlUq7XmkAZzIe0n9gzZzuTS7jVHvdHFF
GSJiOmOAIKkXJAqDPSrLyo3NtzR6+Pdi/k6TvkbMr4u52E9Me/N2KLX2PIV7vVzR1mNYn6EEOS2z
mhEOdtmEqQSy/qrt1kCarZlmtdUkWI5bydbxQZgVx7HH6YUj68bTZZ3cZnhegRF+XedF8Zj5mq8U
FS/Nr09l+tvPlswwZWFPy/aEZicncxm092G3ROxO9Z979QSeABKI4AydM1YuKk03NplyJUbM84T/
3mQXtVfbJKOPuSmbzJlPu7xQJ7QMtsPwQpdTK52/jhxs+KOY2cNMktyh1tsOK/Q2aVZOdCJtrAnR
uaM8xT5TImFgwZ0LJ4kFR/JqQtXtFvjw+tFQZj9mBhI6DpZfK7TQnJRCkaz23GVvQr1Om30y4tXm
QhlppLuqXBs/uTKjlWXX1nZAJxXCP7jYKLRLYYtiISKB0qnDgzdchdDdb7zU744m2C2K/1medpFB
Cb7Z52prtGfgDtFsuN6+TytkS9Fzzzaoy6p2UK5xSTNpWCyn4edUn1BEkhCUqJYo8RXaamQ76i9w
tBunTw5+sfz3ibl+fD+t8KLh2HtxrtcqsWXqdyVzrZguG1KBQX0YcIFZMiCI6l0+3EmE1X5VAWrS
0deqYcBV/Y23dYUz/vVtXVQXol4UQ6SY7VmS5YVcU/uj1PSswA3x71X6yJCbM3oU0lPg7dRqSaUz
AQFrnOD4MdjQpCqCtOKo1QO04BP3SD850HtLwy0nfYHcydQ/oF3z7xd4BfHyddHK1x0YmH0qSwKf
uF72NMPhWRvMbR+YCMByRqY05Y7113A1h6XXnb3gpIODcYNi71sP/weA5rwYU1TxWTBA31zEP9/M
4kEMhJaLfsTbWHosKF8R0CneEsfbjAwoamMvWffW06zjH9ePsX/nw+Uw1ePE/X7jer8yaf+6nIsw
ByE0EKzRw5liE0izDDJfg0uCCQCYbTnCxb4f71EakhtXH1cI79UbWbaDLXEC7h5ecqV0k+N/PfYS
KSSL4RpTtIsPJlaD2OQK70jM7kXyRsgMer1qTVvvITJmygJ19MBJI1eQngYG2uYRnzofzdnypCEy
5BQqUW59q9l0c1kXyX4f+n7WSkF3FkQnrk8N0ULx3gdHXUIlKhFsc8d2Y7ZrIzxS+5zV8oCcXIy5
OjNSRiIzMsC5sbXn4PntNv30pubs7RMYtDH0YjRGvzsT/pvicWJfL+p3eONT4E7Vg6TaVrfCZMiC
orHADG0wV3zR1YB1dz/LAvzl5uTNbogOnU8Mg5d6C3B2PX59WuNF+uGlepurI69t+LCqNTgtHKUt
ZvMzF6FbjL/U0NG5TBmSO+Mmpicf/7zxlq7msKZsSLD5je/uckbaDkmvhR0XZ78sGV0n0HEG5+8E
fNYwxwMRsTvUppU7Dx1d/DSWor7EpspAj4ayBS8WbIXz4uXGuuaz/u3rfVrXRTQd0ICNKznuztIR
eZ58XErSM9ggr96b4wLJCLEmtbC90e2QXACIjHUaQZUK2DwPYPdW4SvtP0+iVnPSZG5L3YKbXtHn
Izx8WuHFSRQERZDHJunOtF2cVxBZ7fOkPKfIThKdPvRxE2FKra/bZ8jxOnPOA+kt9pAF7BLD1uT8
b0EIEityvcg17tRj9d48tBr+G3SFHB/PqG5lvCn3iFXeiGzK/PL+9XIvT2s1FbFZ83Iz+KA09wON
1wtA1s44r+VDiM00CJ4NEiXn5MWidYw4Z7kJgmMez6rs2XNaHcRm67U2aoTM8JR7MVorsi23q39v
A/XWNrg4xHEuxejxRN1ZWQSPUrBUklWIVB5Aq+FHN0O8hw6s7xJYJL7f3uSawl1Hti47PZ0n1CHX
qgH1tytsnqLQdsgA1dWregZmcoQ1NgZ4fiIgskCjtz/rPz1ckFH3svZ+USxhtFfkffEy+J2v//1Y
VwhiX/fOxbmPMvomY8zeifaQTsLyY+osqInb/D2uF8M5+CifAKWEIK3jlT+uWgsZ65VZ0TxD2m7R
Wm6v2uIjmLeggMC9TG+cvivsqHl9mLRwD0vSNy5JO3qJgc4rUUE5UYbO915pd5or10faEfpupi82
8BtvUoHmB/++M//7hy9r/VgoR9MK0o5RHEi7YpPSIOOSTedOerPGQAgMWxcvgGTcisX/w1b7z09f
5JJyWgVBn/LTUfGYZ7+9aWNOx3ns1VPIxD/jArqgvsb3k3YcU/4J5d6n6NXwn00ohtbWQAghDQ71
8+RwC2uSLQ30jIp3fzhEjhnudG0fB04bnuj05lg3Nw/SgPLLNpcWLV1x0lVnVDdKd6iHfSo+3dhw
3+EkXz7oX8WIT5eh3MutoGs8HMwIcirJ1YazUm18fRGf5KUc73ppxZaPnrzWDeM9np8B+8+xnJu4
3Ft7y7iIm2qsCXUasLdAqygJLR31GesIRMQApiXJQn+ttoUrRYt/v4HrVy2QWwDBNGG/cTJTtRUM
r6+6czluuhWSd+rAiVsrI64htSss5XSf53tsz6Dld/iu/SzcACLc8sYy5l30bYN/WsZF6G0sYTDC
uuzOOo7ceB8Nu/5ef9Xs/HhbU1e59WMX0TNqzNwilHUg7f01RI5yWYSOKq4VCFkBWB/E1BWGNAsG
qOqDuaUtfgyOjI6oXSRsFKg72nIdSnfedLbijRg6Y8ygF8jUjZdyNVX79FIuwmEflM0k6E13Ns3z
/+PsvHYjx7Jt+0UE6M1r0IWXl1J6ITIlJb338fVnMM9FtxQZt+Kg0C/V6GoERbP32mvNOeaJPB1x
2kCZkxwm4eq6yn4wjmx/WP096hWKs0OXuICr0n/XRIDNbKkYeDRVPVsBcsEy0i49La/IKvAVR/nV
A8+R/JIMAvBerEWEPBNB1NsG3xA9Kvm14mRSvpUWzJsX4alAqt3fQ8/IqbTLylGGDVm3c0BrfnX9
8V4+n3+53rMaSWH8NljzyLmsuU8FYEi+JO0VYicnjza77sfrEypvYn+lB6PYNsWawSAeZE12pcGb
eMr5piQWFSN1Stc2dwo/v3pP/565sfB8ucazr31U4zzLpGF4iBFEycMTpm+Sum0uo7UxHQ0N3e5d
P/7Cl05PkwRz8bnnjWw5HdsCAxISGeGDES6Lf0ui1HTHV1o0DM4cSfFG6V2XE4CWP4fOsyLk1gVw
8rj7/Of38//zHf33xTj7aLMsDORAn/gjNE8mixeLHsQ3HQ/I8xJKqhL2LjefgXgYT9iOxp8IZqid
KKjeuv4zTI4dMq2lMZ0GxiotD5ri5eJDe/oY19rjP1/qxYMYTVYyZnBdWn+lq51OSpzRyacLcaO8
x6iwHKO6SegBs7AB0/bJbG4lTzNWKmMFxc6dLlrrxj2AdH3wadBeqXQu0O4h9KLrX2IeL7gwBrMO
lfpULw2GwO+BsqgFWQTborlJrV0kHwVrnarbETP08/CALg0sUaVvxXjXvpYxqR0vJq9HsMYYaaV3
TUApupq0Vdu6Cb6z0SEJhUKQ5k7wqre7hhYJAUYNx5Qx/6GE8wogkaQ6qDWHcdOXm4LhHsEr9pWb
fqlKxWuCiViTCDDXz9bZSK6STpSkAQNzfnKrgZaNHUq+emgTGx3KRrgxeoRe/yvxOaSoED5L04/1
dfWbslrxhXRj/FbX127+xQ7G1+s6W1f7Iatq5cSC1oSOTCJJuj01a/V0gLBIk8yufcGeRS+JPKX2
EWkKBWW1pzXEh/ltTJh3h+Xwaq/20qwJCtJ/79ZyN7/UIpWuTKdTIg8PM4jNbq/p7WpkDCA2z0GE
8+qXXBerQRZXQesgyQyIJUwMb+TAJ2trZAxGtTcAwqx6tgb1IZm31zoHF1QNvLNfLvCs8aPHs1DO
obI8zhMLfeGiE5/nG6O8G+SjKvoRDY1JXuXKHSNlzN2bwHzupj0hVhEj/Ky9z6wj+VVFwP+2rZ26
cay76WfulDey7AbWY9PfJBCM7fxaQ/kCxOz7lS8b7Zdbq+pq22a1uJR58bFQ97K+I0OnaNYkqCDx
BfOAzpfazpRX07AdFBe5j2KsRj4qHFmxDzV+fpUfVTrKDUlTK7zZcA/Vm+QIqzrw8gQ08MI8lLMb
vdq09bokbXnT7hdSw7WC/IJuc4F70wqkF8jk/E/D9csfk415pKeTOhDVQSjDCwqXMXkxtx2yGndY
V5ZzmhiAy9s09xQ7oni8i53o6cqnfWn/+noRZ0t/F2m1GOpcROd0JLbo8caYvfy0oQ5AsjTXt0nB
gfFuQky8DJVvhc9wQZnaafQs5Z806/Fdgf2o96LwWlW/rgeKXDzMf73Cs8Wnm+IwVhXeVjDCLlu/
ReLWe4TKtlyhKsywjucPVeDTtGca1B2ZJ8xvfFdKs+uKrcoZ2Knu2Xi5VATT5QcEA2o9eSWku4bN
zf/n+3lxZvr1as+WpDEyleJU60vHK763+IoLR+q3RrBSUUOD3dSowMXFsDxrNOWeelatgsPJXVDe
VtOO4OSiW5fYomvlMahuBf1DaR7TgmMKMYhuPK071Kkko0k75IWGvCmsnQVSI3mD4DzRLRU3WHFU
iYzRAzms1XN8Kz1btN91V4nt6oj8ht0leWYNJNcpHGx52PawCWMCkKofNWPe2FfRjqPSjDYJcooE
XvpaDHyh9EF+XV8rl/Lo/Ljw9XadrZV9YvW5IWjDw3iHMjJj4/NELF7JS9FtB/R4DLqgCzEJtNV6
XfebPLrH8wWodMFm1LJ77fldnHJ8vaCztTE+FcEw9bxtyaZ6pC2A1auad5K5jjMAFzd6/tBBPqpt
MK0JOcRue2Tq5sSH8R3Uwylz9GY9wlP1+ZfC56n2dBPg6oPO53NVgnJxvAYPF0uhKuqmoZzdvLBv
KqGcLLa/985p8wcBTTOcl0UoJ+peBFub1obEm49SFX0GFjCgaJWJJ3ajeul7kfmq5V1/qH/mGH89
1C/XdXYPJ7OXrVPEdWkrogbN6mMgcQUw42ZJ6gVTpa3wFvTFjSjchP3/4eBw8Sz89cacbRMSgex6
vtyYYl7yIUd2rdktaFeYQGEy0mgW7N/vQbidko1iT8cWrCOdsWtH8kvNni+XoZ7PF/WmyxNzuQ/q
PUF+btPckF3plcH9EtAxdmttWlPbVW+hc3W2eakF+vW3z856UximWTcz0wqfVTpwIUJmn9qtfuZg
4lfzPqAjCMn0bgngre5HcV9XG+kzfb2eNKNevg0q0mFmX4y+zhbwIiGHoMqFZdMuBdcSafCxWI0P
I1p3xVzn8H9ZXepdaPIsQPRMd90J8vrpQ58eA9M9dXahH9JoQ5ZSwJlp8aChvw3m21D5tOS7qGZI
lrj5ifpT3ix02jvrlNhJfV8+tPqNXhyCChvbsdLD/4sM71LnCcUbxxFZVjgCnB0A5zSopFQKx4cU
tR0UDGYrFkSYVdOiCoQsshY+u/mmau7VDrGxBBskrTa1enXWol1qhny9kLOdvKkSbRYmLgTav+xY
1kEf3ibpuRYeJlyeyj4iEbVb16xRSfLaT68lgWn2YvsT75L5FwNkc9rK9c9wpm4eXvBQ5wS7ZU4a
/TTyzxmS9LOFVqxZM5l8VGhUCK997TeYyLLDKOz0LrJD5SmC8RDA/7T0Y6fsxvVwTW5zwQmrUDYt
/0Fv+Lc/OC76hCwo/kxFcRXrEHb3Pbe8t/vfE9rSk43mZiDKtbpVGc/L20whfHANDQoYqi2tw08T
yiv018eRLCoAekjnCI/L7iqVAqjbRTnpYMcKpi2WuvGxlnbN8DEoG6FlWtVLzuKniYjdekgU1RE1
N7V+VTq8tUxfBc2dUO4WsfhTcRe5LcBHW4St22C/rYvNrL316o0KfVaa/Cpx/rnuuNQr4VAsWvT/
DDjSfwbhX4tJYz5NU6KCoFToO/hq83FqD2boGdJ9JjpYEHP9tsOIqB5T/Mn6fkrWOY33kEUBR6db
6Q5k7iE7luJ9rzwJkKFK+CFH9Wqc8fIanm0OOhYChnHkYKp/gclCubT6YehFNoee0AdIyqe1urjY
FvGnZp8+QehdOb+a137zrCiLzLhtwuU3gwPvRoEWQV4p8UpD5KivhB9JgCdwxb5uMNayo0diKJQt
LvjTO9/0UNIs9MufNaz0pZcEE1s9bTNGvevxqX8qD+hb9wh9YcZgIIh7bRUFD/OPBEuq4nakt1Yv
skUzqlgPZB9hoNsGoSsVR4nZzjPOLNd0Md8Lj/ILmYkasOJhI6s+TLhyQB616ZecVKdvd52xR9ua
nxyDOIfXvgUvvTJeiesoi9W8O5FQ8XSNs3xpI//2rM4KjD6celEfuW8gFp2YoGFxvaRBAstcrIV5
6OOTQDP2yaAGuNW1T/1SrwcMACQVRIiE9Z4fkKxBxOClJfy8l/HOriZP9IvNiVW1PuRPhbhSq9XA
5MbahpvBZWF1RlBMKIk/xPna93XBsKp8u5jlHfvygRVdpkyqkomIN5oYgJ+NxhGwYcLHTwEdOWCJ
FGlVatg8VkN/OI0rCoqEqBP+G6mHrpTZOSdRKEMg7p8UaV+bR0jvLZ6BcHH4RPv6ZXoVBMfMiFN1
KwLF641Ub1JGB2S7ajumlrxc5tsc2SIxC92BFMwR+inVHTsqtlN/UbW0W6wKPQ5eRXf5104WUv2f
dbIRaG2HSrlAkOsARzqJE3bDTNSwd1a8FydXabZmvlY6u07W9IfBnBv8XeCT9Ect2ukYVLHgNkh0
edA3p/pwsm4qJtLS/KKjUx6UPft4ILgqgdvIue4UOukdRqC3fN5K87ugbCI0kHvhU7yp5hU8EmJo
tfI3/zBOHo2ZYXyPiWsEDZgdauFegmJGY5dXXbQREkf1r4CGzWjrtyPnUGCRMVw3G5+u/shv0uqL
mOkT2Ww6bbUywjvtmXHVcB+BYzF87TnZJc0xoNeh4OBdQUFhmcY3cvrJabAxdgHJbe06zr2hoDG0
CklJaORHK7iV2v0kbRPuaHBo8cU2G+QKtLYyPBwm9bZDH1eFgaAa9LhWNeLi0wbHLBuFpO0aiWRk
Vph1jb2w4BjhVI2xmnRHB0E9u/XeBGeviFhVVzNl8HSTnQ4Q7tl5DcJBGVkAdKan6gnKak4fSeUJ
y2tv9YXSDKs6dgYMDciSzj0Np7Ts1PDE+COaj2joJ0e3jZdZd6bugEZPw0Bt67QX+fzt5KfcYFwJ
KKdJ4yFI/TPDN7hWX4TkqrZFv9CVgJOoajIEb4mw5LOiqs2FOkgb5fQgv/UNYLg/X1pu815K3rQf
SA1dgNOoanVzr8TeqBJ4cYsRGb91VvAxRKuOTQyTJ5u7TMJXXNH2e4j646Ssrfs82YUSHngngtFQ
2Umz4klUqIwkhB40hbKN1HmtvsSp48Gzkl2dHwq4flQFwf1YbBSYHzWvwYrgk+oQ1q5CqOdr6Vah
07bHIrNx5KV9u0JTaarbKbyGQvxzsDvbQ00AmxAddRFRu3W2LndpNU5t1s+sy3Bn+X6XRElNup+G
oxa5RAbpdBufDAN/srRJxZtRYUYbNG98WGXDi25DHM3WwSqN/aipHFkhs6XbDMN9Z4875UMGuqK8
9ZxYE8eYhyu7sbTU+39dPQQ5fISyrPEXfF9JB1VqqrKaIV6jYOF7Kf0lHTcf7xTRX+zTNO/Ii54F
gInTNaPKBWoSUvYvP342Uyp1OeZwOvDj5GG5ISza01tVvc1MbDbxWqkVhzSB/jZFV16s9XCrazaT
bRQUCs51sXis/BRByaw9RYzIxw19kcb/N/NCU1bpqMPiJr3r/LMMp6DQmliaHyqAB+/sHB2B35vm
lpl8Drgjcc2Pd2CJ0UHB1LGJPW0kw+6fC8o/YNC/npKholWUlaVXfHaGDtN8msIuOXGcYLDR2PQE
0wnAcuIJrt7KxxTJPkyOiHmLo3qm6AjPS5hSTtcJ2LL+xD8A3bJh5GQPYu0VKatER+ieqqyvNbQv
7s1MYCBxStw3+iHf36gkEvWpzuLTQ5hsDOyJDINf9acBpNiSoghEgykbziLESlyqkvmwB9wrt+vC
MRDbk0kNTvAVs6CzT9KMpbrq6nB+iNEcWPJelrYhQmemZQDLaO27RbmZyb4Kt5P4euK0FQjvlvmI
uWa6RzyLn9LOdSJe9tWbpZOVYAMz6e/wohfXjgqXmuhAqMBQLWENf3u1TkIk1oMkTPh4AeU0Ht58
iE++4Uk74ch5jqbzi9DfNtar2b8anCgSi0XwLjWfy0ZdieVT7YiehqSR2OYYkHrgaCEnx5eOnUtm
09eIA4zU2/h5/G0egicA8AlyugTr/dXB1IUzL6goxRBNcwl7OP9QopOiCNbIUjKV5A2P2C8r45D7
FlyQVYZsbXaNgYKVhC3rz+F71qjE/WvhNResYIqpi+oyVJGZBp8//DBoJ6mWp/lBMg86wb4zQenU
EttljFtVOLyvtSkvzQ6+/eJZiy00q1CZNZYx3jNqv6jG0g4s02nvVO3ILmi4rdPuAZUONXl1lX1N
y3xxEf/6J58tD0KrFyYT4/mhdrNH9aeQePMTvDKwI42rbEPGJtq6e4qu+VkunOS+/t3mWUut5nGH
yvJ3CzvsqIS+ONpeQr8tkrjDKKLj4H1tdbl0Cvr2m2f7FfPQfMgUdlvVhy5mrKjybXjD/juAFJvH
mzChUxGWprSlrrQQL43qvv322XbVtjzkgDf8QQs4A4muEWwmEjRZTpY0VbgsDmwnm7U4cUBczsbL
0o0m4JFULrRk+P1gtM0OIbcOhPmlZ25t9CcT98z1j2Cpyc43jC9vhHlWsw0n9f8VJSa5D1ihC5Y+
N9iMt0sQaDKjY7/6ZC5VEl9/8uxMFondXKLLnh8s5PyQcGMU2afHJV5TfcxWqeayLaVXcXAXtxud
zZmQLIRWhN18325Oo1GqktDOD5gcXcVLd9Jaf53NW7QyS6TQfCS8bxVo68QNUOxuu8+rn/+luv3r
FZz94VOoWULccQWDp3hszqkruJHpReS/OYW2W/qMA6HdbfYjV698gn86SX895y9//dlmm2uQ8JSm
Wz4HQtXTjwiOAn0Okss3crZnsPY7cyFBsPN3WCyD50a4v/bgL3YGvv79Zw2dXq8iXRf5+0FGqTk0
FaoSW0WZT7yKTYQyLx/kwmk93nasCk3hzD8g0hj+9Xfw0sAIIel/X4azjb/rM4VgM24Hh/lUYoXI
MwojBmgEEMJ2GqmOHDF/XtYrE82VNhwRqVjQaCRUVoeAAUXGNHJZttLnEDvc9Xn/5SeGi5M90qJG
Ec/W6rQWK10tS94WwYNWINshfYf0NiifLfVZtRukW04DzomhLjuFXzT7YbghVycOIAdfnUxcqpRM
sMHLlqmY2HG/fz0Ra3ghJ3pBHm6WLxguOic1wL7H/hjZSwmiIy8NbHmj+Vpti90m/ej+DSwdZIhB
zQikVTGZH3+/Cq0ieULQ1QUtQZlg/hAybyxvg2Sjea0f+wo9JiyIbGMOwFQxeQOSNSAhowsE8u5a
HXOpgPh2NWffs1WFMkMEbbknKqKeXbiFEraX7H5TkPJzLTD5T1l09gl/+7mzRzCNraqNET/X/Gih
FMjkyJKPTt9jFRv2eE9cWPKhp+uEALhyt5h136tyFf6sIrd/TggjWUtwlSrWnnz1CcUOmPsvGgVL
XtaG9kqhr8hWZRDzO+hXMAgUHE73cuBDS0EFhJ9HdUE9kA6ODIP6dygdbBnijXAQ7iCqQY4x7eRO
rLeANtpfsekZ8Y6k2kzY/HPJfkmn8+0unC0i6Ia6Im65C/AuGCAQh4dqpLeT3K4eTXjeKgbAZYCj
+JXsWyOnl1vXqgErZCvTm9cY/qGJd6//fFXahaX921WdryexMlmFwouZ/mZsKan7WrljdFMiXzjd
QAUnas9F1aoAr0kdDRYpoTGsdjLQqhXei75109Bf0HUA6yuMsqvpxbhPSbFXVsNKO0jHRPMmfViJ
1k1beIRPJdkWNPYEUY3Sbf4xOkK9eEJltGjm3Wi+jv1tm90F00fN4yymleUIV1x6fwahf72PNKIW
xooBWf6swiJIoZWGgCeBOah3RZcDhDq6c+m2GsOrx173pH7X1t4UPE2odnLhuVd2ZHqQlN59ThUE
1gqiJdXYKXNr5alKfTo2JNTieVbpCFdOIdMVnLcQMB1rOkgmiqdNMl1Vf1z+jiES0bGGEKedK2xN
gx6/0Jhgp3C9b9q39LOj1WfjuF2QL8LGUJx/fl0ujbqXlMr//OJZgVgkXRxnJrmZuObBXvxaGOiu
sU4eYl9+12/CW6btrfEUHREEbK/Bes0L569vv362ippJoUaFyq+PvIS+gvaBJRySICjeAJ8/zTSu
Z3TT4+Qwh+PwGP0us52eOhM4j8/6Xv/ZPQgheg5HLO8z866p3A5JIZP6hCx6L9ecFhOUsOrBKfXr
JKNPCbCcXGScUceE0K/MDskn9XVk9Zw5GkAnw6rJ1glLUO4yJS6aVbWbvWSN7xjyV+GZlqs1NyfB
14p9Q2ZJshvTx7y/tbRbq9yfZE9Ij2n7krwV2buY3tD/uxY2bl78wmlq4gCFKoSo8vvWE7fh0NYB
GyBhF5SP/T0QkH18bB6DbH3SPwfQXfquwghEGTPD5fQgW9EqY1ouFTatRktYKIkQJLcRFhk/+1B/
lnczaKvynlbjKdgFiasEiGiO9QTIdadJrggiu7AH0S75/0o/jdnBGF6/i9q72mySe9g9olPkKwol
EKPtYBciZ0Zw2XfqOnQinxFTrW1QtlonG7lyMjkFk+7yZmLoUqGpnVuSvYfDTKCdsAkjYphtqBXX
+2IX6n2Mof+9c2cve9ilUzH0vG4z6GwxRam3KjLgi4ofrTsMJiq4z9LT1Ksb9CWFNPE9jJtVElb+
zlYJh6gtiohnNtr4762GRi8iwZUmO+XvsF0BNu/haS4goBOKb/0QJLfV8BxRItN3sp7GdtM1Xhi5
lfjWf4jr3vQgw2gQ6+H1rq6Vx39Msufr6ZerPTe2R9LYZMHEepphJJP9RUIlSb8mNNIu5PRgWDf5
D3newmciBwrXmC8doFLJwh07QiT/ZOAiF3tQdY3lBD22c+JKNwl5qpL3njWLQx/mHQEoYnrosl/d
cBhNT1kl7VYJ1iPKe/pA/eCd5ONYPGvlU2bsM9DPafB67RwkL5vhX3+oTPwaX5KkWH+wRF+Gcmow
aGoQy8VCVucEGLniz/5nvKb/UiL26G+CcYt5H4lyQjEeNOt08K3Yluo/Y1d53hTms10U9xBNrjZI
lpLtny7trLqIqm6QzZRLQ+3k6L9Vuzz5IecCzQ9+FKFHOuXLtdpBurSyyF9ux1ntoBqjMGcjvzl4
1judCoKmTk4/UBG4GpLxpV1Bke/ESG88sfKvbEXXHsZZT4pdPLSSgF9XD2x/C2LXx3GT2p20qLA7
8bVeYLfJjsahbSp+l/+8cgHXbvnZOUeMTkUrNssF+CmST0BIzKqfUhrU2rbBv7pguK5pCy6d/wg7
+M8rqJ91pFqRYNApol5b+o+j6fSEG0y3kBEEYxPNO9S8JyoWHCF+hQJd2cT1WwATKTXXZvKkEKT+
FPc/9PoOnjAtVQu9jZ0IawhIbf/ZGa6YXyl7lWWRPH8xFZGulUKjHBjB2V0SLLkfWkNc7pLwbiRe
X99GscsapnhT7DUMuexcsy2S/TjFKzdp8jxl2ABxBzqwoUQn/iGu0woLw43a3w4CnnKh4gCxznoi
FPxrx8VL0Bjry+Wer2X5zCNVzdNyNAr8ODncpLvYxfUapu4oe5n1SmS8hX3XkQV/lTEJltO92UF6
TdGi28qHtCHvXiXYgSjS4VO8qme5MKokAswiFFNUlwL2rASaNTkwGguQdYRQxD7h+g/Zp+Eu+xFf
ITWrLRvr8GM54qdEgpFXneyuHegu36QvF3F2flQafKUKrz/PtNU5G2yLj8JrQIMMWNnd6DlPjkPt
htNa4DVDo7YMnCNxk5JIw5h3kdL+6jn5tXaR3wMFj6uUGY61/hff59dbdXbsNMKuSxOZW7V8Kv19
E4F+SQ+Wnc0r/Z253zra4vH65x+91Pz49nzO1mEzh7cmnebiQfZNlLF21myj1qc1GafHE4fLYj0X
Xo7VurkTnfaBphmkboM6UUC4cXNtVHBxx2JeQYgTIwuDxeF78VfUWinn5ligLx4cBd8S+QATwAGI
tASNSa5GhizdPEDGq/qHipAuIpthIg6r+ASBcyLF5ORM/JvpsX75N3fKFNEympJIwO7Z4zFVYS5i
iUuLNojIqAZ5Z1/rbUR+uLqBXU+S7tzBKV9N5hLS9RSOFDG3TbStDtd2z0tjWgu16H+u5eyp4eoR
pnLmWvQnCDIDIMF2fDXal5CdvdoDM+o30TMEJqn31MUyLuLmCWm6kfbDyeGBmsQqfxrDQa/cIkWc
dK1jc6EDqbKGwp5dFAo8z2Uz/FJ5TKe0UcesW+iLS8I65Xn0YObWppnx+E13OQyVxDeBt0qvmOwX
f3nrz5UjybNrZnjhk2cJJDBhT4P7z4/R+PtMxpXhAdZB3V3A4uZZWKRpy61r3Ygsgo3oIzpiiHsn
tZtEwfMPb9+T6i1Lfx5tyAjObuI7Azy8YNMErIZj/UkuzGq2ntPeUYycE8WjZ0YRCwZ/aTVBi78X
4w+ltbvaJd+9I4sFknXkGQf6RfAyeskWf2mDa9FVlCH3Qy3EpsGQSiEl4RjEpKnTBMVScwhhAA7H
sviRG2+nxfmUr5SU0OmHvucQ0b5kww3v1pUj84UNcLlBliFKBukN6Mu+PzpFPI3ZGLAMJUz8iYpT
h0MDxCVdWYjLfkUIo9IRgTg1DMFxfefgHEPiYx17DxYwrFRMu3D71ymFhbqZFXCamDd1gOHadFel
7/r1iJMLRQaXbPBE/ywd8nkHN2KDOYkpi1iymZ8LGOvjxuh2CWX4uA6q/ThuSmYtuEQ8kukwPEU3
PJ7gdhl6ske6BS2RnWjSXPZz8f5E1KOyHqLtKP8KnatO9D/373uBgR2BnDEMkbx/in62xMUDcoJW
h2cozpvM9OffxjvKARK+zG3u1oiz4VZsxP5GrzknCM9jmrKZY13IjpJxiHGzFER6ApCFVtbDOv6Y
OB3v2rd4SxIRmwV1rPRzhoHlJdWxaD0lOGZYkCvhAZylyoE9p2egxz9P9UeY3BfTz6h0YY6cdDsy
bkfxPrY8SViHxR+Q7+i1xaGiqcX5BKRbtxLv5ZI5GpkTb6NhB7B8xR26K0m9vRrqc6F3w43iThnU
N4gXzp9q2OpprLVjjmJh5o/yOF7q0kapX0ccQpzNRizMjO7klaw+98a9Wb8q0yHzy2s11gUf5XIh
miVaIt6Xv8QLQSGPlhUoECiTre5bwD81BrvBgKb5ubb2WWeH2/f2vaiOzWktpFuTz3TT2V226yTE
jaddOX+GV22nF44zXJahE7SAY5398uxFolNoKJVk5g918lIbO7PzGnAmiw+t26IGRY0u3BQMvwIS
NtbX/ecXIgZUkXg6uM9LnSyel3Z5kGhtGC71SupRshQuISUVmj3LsypnBJziZSX4UgEfpPAC3aHT
71j0kVSkawTBiBpVxTGxd5ZedBcAgnIhfoQOR9VY5Rjqk5Rb4dsptwEhYNeSVy/soN8v/qwkjKRg
1uWCJYMAD2faMJQaX2Nrr6CIq8OHoXLr4S4Q1sCz802N0uou+0mfaK3Fz1K4LofbHrDgFJJL6Mmm
l4wbUX66thJf3ESRGC1tFURG8nkx1EapKfRLJEL5W/LmwjHqLcHoONs4PDu6hBDtplY+GkxthSvD
vs/R1iBVjQQOIA+ahYx/JAnIvkb7Uv8+InHvvlzXWZ8pm1shngcyLZaJv8xQ4mGsV14cbfoUxefK
Kh3jXn1E5Tl/1N2rIm+QbYpMseD0dtv5R0ikCloEdB/CrXYrHjPJMWJiWl3Tsi3FiSvXAH87+Tgn
DABJV4MVL9S8XP8y6UMas+TTn304MV960wTl0geY893AOKsFyt1yDL0V06PpCE9cqvKTAHkWF2tb
xJw9F87RtRt5Qaby/ULObqQoV/IUS02BW3/kCkR1NYgQ0qfaPyF3TV5GxxLc+sFAtRUYR9hq189n
fzcFvl/C2W6f1qVoFXm9HDoCX120hvLCNCj5oB1w3T3AEMkmq1e/UoddqPS///DZBzj2oV4GAw9B
T7ZC54Oxxg/iZh6EAoiii4O+XSVIr+6sX5PslrZF8dN7sa0aG5IjIyjZmEjKQ1JTpq2uds7+nsJ+
v7qzYl+3RKWZjWppT4FlgxZjqzFjPwdOjhE/8o4v1PBQYby0hdvokIzYRLdR4uvXsiIvviNgxhSL
PCgNINPZAyoLtTQto+CAdke7uxTXuuKFGojS1emFUZwrewkKFsbUNHOszfhxHfN/QdChLqSz/1zC
2aMyrb4fZ5mcAdbKchXRJFTstmU4afckKklv7bv4HvG0eEJIS/YqRuj1uLu2DV8gB32/jLNn0pTC
QK4sdwJYpRvBI81Xf5QENsYYGu+7Ja7uqqJqub3n1drXv/3spKXkfSPQOVg62+TRvVrmqvYR8DuT
Gxd29Xb96HRBOvb9zzw7OlkwTaMw4BcbBJrVLUYci6ExR4TVQFXKH9tgRt5ctwFdLEy//qlnDcp0
nCl0Cn4YNDWz1YJjpS0Ssybdt/KuLbEMusspoHOHwY5+kM4hJ7+6ysVlEr3g097IudfRJent9kmt
V7JFyhsCaQO+FdMm3yStgxTz/lZYPm0HBpZYLbF6hUwggJNpvroZtguAzZVlx0z2BFxVz0ukB4Oz
VbLviIyRRV8IPIL79GAfng7BeCMFBJqucQA1pTdR/2rjWm5tehPX9uKLxZbJJsxpdpHRSmd7xlxb
ldRPCTfHgMG/N0+0g1blW+habr4HGsWhv9XwN6xIt8KRfaVNc3HL/frzZzuFJSDh7Wt+3iDgZKZ1
LLVOwFxXtVkjWbNLZlIPpIyf0regu4cVrQ0+63jiSSZr5hJ/Royllyg4Eu+qJddsqO2MU8e0C8zD
ggw/rUnAFa21gjbTnRKaYfugOyapG1+jVFyYivKCf7mVZyvaMFVBLvcR3/HWeGj2Br8XowcDLAcX
H8m7feLzUohNd0RMZfIqNnEPvXFo4nVhqcdrHhyF4KCXO0HYVuERmFBQ2uMTzx+aYj/eJdZjwtPh
VMFbqNwqNeP94H5WXmTJkwPpUJjEBtkp88yF50oxb/eRqyt7IX/IhIfFAYP1N7S70zaMQ3vg8KFy
l0v5V53fRW8jjAGjv0lvJE6W3a4V703plymAEeX8pd2SFTjpjHtX40ve7lT1piiYJWo+/ND+17U+
i3T1xThbm0tRlIuxjZejby778+ktlNCO7OHCRs2h7PaBcFt3e1W6k4QMqgffr0R3US5crCy6T9Sf
r7dvQvJY1O5ce/1nPLzWGDxA4DlB4Z+EQ2Wtez8PN4I9mr8VXxLXQvZRh8cJz5mx7lEk8BnvhNKd
jDstWL735IeiLH5TLHEbCfZNbpv9fdeuvU5BiCYLyF8sTlH+HLCX3BfpZkC5kbvNzxMvdLYlbpUx
9vTLoPZ6N8NDa+x42uKzgP+vdZTq9eSwvCzHHANxJx1tpodFvq3BkZLDaU3OaLwL4WHUn0ZjY8Xr
AQtl6WjpnYUSgpAZYcWiFfP/2oIBT06/st5LqT+4LeYG8o1V49nL4QYt24mcPIp8LirMXINJZKr8
PGn1qhF/KBP2KHw0scXRRbdcK1ifpu0g/uhXwbUS4C/zKvgTYqyxrbLu4As9l4QFUZNkkFrFB8PY
kCF3AsdJksdvHG/YzTrioMlpeuS8xaHfTgWCy3YQW2W6aDWATtLc8o/0FWqi2S2JDddHPOfHgfPL
O9sih0JNFdXk8lRfLHxIqFKwmoqViIN6QR7qJhuFL5Kj/Zj81m/qTbYub5onUpkAJEv1Uyn9SsP9
qD7FN+O63UmvydMwkSF0tX5YruPrVv7nOjU0/QbiR3ovZ+tOMndzpE6zuGAPYsiHiq81B7RBnmCH
4m6ZjWjSQSqcyCLK96pW+S89Fc1aUSdaHkXu4tr641r60hIVE1LDclU2HySQvntwHS+mi9ewhVxD
o61l+tl0R52Rd+Ui+zJY7Z6Riule/K7+mklO3F3zr/5lI/vfK6KtgdiQjLhz8kBoFeEcx4P5oNwU
e+nGKIgYr4/jc0Fy1kelbSg5wmmJMcNOxqme4cj/kHZeO45jW7b9IgL05lV08i4UJuOFCJNBL1rR
ff0dzMYFshSFiou+QON0VeWpI4oi995rrTnHHAdgAysUtWV+qftjXYOcQ8ti1419q/DlPRuxN2kQ
klykRFfSLkmN03A6Loijzpt5yprto40GHa8lU/urCLcVZLjF8Ji86s8B68HrjXWGHtUDCR498bkP
N3GhqQ9Wt4L5KQmLkasLMKRN5w5j8E/a3fti6M8NoaPC/2n/0uIPSzruY5VaD9eXcbStcR+jReCx
wKV+CE8jdst9trFK7MdOioyZheGlChZyDuSeQFJUJ1a86X5CVxo/XdXd+9V3ZVANXWQh68hWKR0v
MB2rjGX0UPWIDnzO5CqRLBkHVAKmUtkPIrJh46+QpsoEDs++Ev5Fzu4NNDH2WU6STokhlzkg2dbD
YwVJzcuI8luURE21LLK2qTmTYEcgzNfahsxoO9tIp+FMnkNrzCq6vnLg5MTEJ9/8AuXMhCo0YKRw
HIM3sfglR+c2XbaoU53bQ1XO4KvULh7SB5bKH8rIP4OEf77U/9ME+78/2d1pudHrdCzk0Hq4CdtY
ORk0FswlupOB1fAT1qUs+eUq3ei0pQlMwMsHM9cVfsuCl2AAWVYmGvxyo8GmWajBLqpswBAM/4Ij
sbZS73BM0gQ3/ZV7t5akvIXwKWzJDNPKhb5v3sMHkkM3kKaFVf58Y5JpE2c4cfocfOUH4eO36meW
A4sazQo8NFDm/oha/lo+0iCVzLITAYC4xMpgr6ct5NfL8dBskyXcLhLfzv89KgE3cL9i3n3m/eGi
7GVFiA3ydXzjIW3QdhZkLjKd2aL4hI40uBa5Y9Y+Y0EfHszhVT9BDhdzp4lt4SN9gw8ABy8msGrY
NIyeUbfWN5+M4hsmNP5b9LwtSPY+LxggqOg6i+NEqH5fw0HrFyIyx3RRkoqbrKJpH7bbrnaoxmMy
5i2Q34vJJDTpi+w1QK5kYBnl5Xo94P/O02XePUr1srv5Sr9pABnI1oMyHSfT10JqjWYRmSs0uyUB
TZCuvFtxbOuVkiG+LY5huhzTtRSsjcwu5DWkUWORf8GcRnPWy6cAf7YQnaMW4eBX/ZKsEoRocnEs
ODeY9nV8vk0HKOB6spIIntL1zRT60VGwZu1sGL7Et62uXKCigCh0NIgu9apsllLo99EO2ksSO0G0
G8ZNLuSsqicDDmqHjRsTdmXrX5Fql6GvGg4g7IFvD6zHRLe216wVSCMpWGWNb3Jmx+t9+10/ZAPt
FE9rdn3lNW/Z581nUlOs4W5pG5LOyGEUFj7FQVjulPazE9kQF/BB/PwQPaY0DpeI1JYoSsOb/z/j
cMXAcl2vSR4BqJhxzBWcVDhJ2aqylkZ3TlB3BOa7Ja/LaFfXHxKefOAqV39WbxRe95j3XsubuG4O
fWd38g5ESGj5Ojd6FS2tp4ppWwpLTnSk6okDjNxgoJ+pXRW63rfkyXgcX5rVsKPC6nzzhRkHKamu
2i21c/NLwSe+7U6IWvGedtMCy2Ac+FrDDNvvRO6MF8Mb+4CG4o5O5Wj7OY34Fi8mF0VmRZQKk354
ApEbr6B8/QrVRXDhYMV8Oci9jHLCWnRPybLg8rOlQE0QEWuNjR/VO3ktvZNNfItppDi/iF71mV7Q
s2knwx+eLCJUI9sEpFISmUKihtNYC2HHFJH4tTPNJJ9IEK9YITITQxctEElWwzpYJgZUFRqn8WV6
mt5k8BoamSYeMBCWL1mCpmCLnrgF8voWgXDqNs1L/RVfruIyy5ji8wO7JVvBbcF7dwvwKyxSfvmY
CFc1eWyKhfLaIxC9+Vn/eAUKp3k5r/e4VE7qRw3ZPfQN8ghyV+cYQCghTYi36S08jix0HyGQkCd6
PkJ4yvaj4JVP+aU5psec2l3ecqvYH3J9ma7KJ2snvaarkav/ZQ7PakUlVZ3kjDmoo+34kYWaQG4u
T36BLSB9EfHJE2clz9a0SnjXZOsA5M8aD9vuy0ifi2EjANnYjk57mh4NqjRf9xIXDshsBYh+/7QI
WvcClvt1967rpMqCPlX80BeGg09ZuuWdbWuoIr4xsHrUK07jZrOdO+/o8uO3GFAyhNopglKLsibi
/1OXAd5hc2os0dbhgkp+m74mjCK15gWHd3Lz2dXp85Sf1VpatulJjje85TiG9OX8XIgf0E7RQJXU
7E/Y1b1mZULtl/3sLeP1RyqSrdXRw/i3aDWvxioTudEbTyWx4u3X9Q3vfvdU5a8lbI2IiVSBRH5y
CS25CWAb3il+SVe9oe7/0j/6blFETlocAgLfzRW9b5k0PM/44olnVINpWS/XBbPUz//ebORvVQR7
jcTJnEGSKunM29iL/trfFLNQzKzuskvrVU/WDC9cRB90M5KF6YS76EudH8Xki1ATxMtMDwieeB7T
nfGTSvAbNm7+wSVT0cjpMS24Knednk4TwiASb9lFT79qj8Vffc229TZYp5vyARdBag9nUVpMhk1x
mbIk5Yd0NbmZa606Vg3f6P3ph5vzrcr/c00oPgC9AMQk++WfN2cMDalNDK6J4wvkdp18vk2lLdTd
1TrgeygKGGrDomg+Sn2V4GEg5Dx+uAq/YIJhf1WUVwvcQo6CIdzNJJhr53QwKqqsZAs8pc1Os9zS
2vbZVkMTicUB3HXn97WLZ9P6lQubn/oW5n1b9f4L3f3aZX6Nc5BM2aUX14N1mLpnSfSEDfJh8dj0
0Pgi3bZkwVEUzSlj1+xjJ+zf0+p3WPDaAHWJeF4t45Sz9utOhjZh31nPdfB8JUpehFonNLLTtCcA
aIn1YC4CUqcLW1w8sHWM2U7o11frLL8zOMvD8yhv/3RVnQ5qgEmsgavNkTRk1t4+Bfw72kZu1qyX
gg8CRd6olP3JInEzmm7l4/B2Bfzs4CJG2kFnKJtba1b91NQnUFMuBosrL/3bf78t30y3/3P/DPgQ
mOrnVNF/PhCKlhla3UvcP3tItjQAkCTdIGxsYsVLCAzT5/jsovNTDg+zFpkz639fwTfNxf0V3J0N
Jc2KtZs1ZZfxuu9d+jyZ5UOCUpnG1JNn4jyM29jO5TWHtjK3i3mGAhzHRD2GCzOfexj7YsKRjmaD
kgSJzTM/VivumO5oEEjl/wdH7Dch4P1F371HWEKNMqzFP7eNa1inhR9Gl5CGqObFaCX4aQXrkamw
omzlyqb2U7mfThKTDVTRrpQvYuiXuqc0nyKxjVlHqAPW5uZ3km4q44db/EcJ8o/ahpWIdcg0NFRU
Mi3Tf/7IjTCUaXrFgAFpNLjuVU4L+K/U3/W0t4xlLR5N/WW0NRg75REtEyl80+iJwlGCxsO0qHam
todf7JtrZTtWxAjb9VLIwWQ78eWGiME3dj2snS/YNcE6q0g1ti1rz74bQ/NASFKQ5j2y35olLa8l
L9RQ7svJrtgvrv6AzyvnFIBsen09w7x5/Mk+88co/I/vj9PLUHX+U1T/LV5aEiZNUaT4rO+uq2I/
g06JhSSDyJbIYAydnzJ99G+r0vyBGqRCuCKW+a0hEidqVEatEZ+zlfUSi253ub3lT5jfKAWkaY92
FFC1IC8KaYmM1ZA+2uHYBNuYNWkShIOl1ovwup6Yn5BLE2G6Z9lNZuhOSo94JUtLJfAKaFWP4Wv9
XG7kB/VgHjhHDhTpauRrNKOHDFAgGAaao1l/FsNjGnyM06aMXzSAQkZ9VCdKAf4VuLPyMcbGpjdO
KR2Gff0jvf3boNy8ux93q3SkB50yldwP5WCecAdBvVKx/HE2+VLdGEWVfvUA6tbwuIgIfCKI0jU3
P2c5fxu+3F/HXZHfT9dS1CKuQ8YBzGOIwLHDPl2vugMu1OsWaKq4MxekAKTeT6OX70vtfBPmAwn0
wJmMc7fUEi05RVISJdCylla7ToEF3VAhuVfLyzFGejKhSKTjLVLYYDe3K98JboJ38N/L7bcx8J9b
8NdV3K0Fg5ZPadjGybmrViJcSlfjwx30bagtpD10rVElupfpIFQxCqiUmb3yE3Hu22jy/iLuls/w
lhW1oHMrQKNx7sW/pj/96TvTGWQShoV7wcG0hTZm/zSAQ1bEavdtNTBoVpqm/i8qrLS08qlssvjM
wSdOH1p6H+m6mjCtvOUw1gdzWrbS5ESyYE96vkskYhj0FdNCAFDJ6AXJsy6tsYvJV4bFWAnqiCnQ
tilLryk+NeTF8OEqHmMC0AQSf9aE6kXNEh5UI69J18urhEWYMDT6XXmwL25nYSLZ4UO7iq5JgfVy
wzaWi6soMxfX+GwOpaMHz2bB4SFoPUgUNdegeiobI8ifmhI6oGhQpEUbEopq1x8JWsBp1RYHkZ5B
dYml3dRViwIg2hggf+OvNfW3aeb2YHGel45h9y4Pj1nkA7RqY6cQbaT/I34dZPaMrRjVkqdw1Q7l
83DSimMvrKUGdfCCcPhcWsQ6n+agRZ0Kr4Qim/pC71rZigqB6njaaOVGUdYRFrIYZFg4PXTKrw4g
XbQzxWNPnVBdsmB/084T7Z/sISk+SRtcTbvmIowAt7d5BTZ1QYCdeYkfoT44173i0zfsgB6fEnFX
vqnplopUKJ+CYK1yO0IGVEmxEXUIpLRMys+Uf3DLPFXexgCSr35EW+H6xbkv4Nfmj9p1ste+BgsL
CYqyIZ/bBbCb5eH5Ziz5Hyax6sXQXtBvUUdFJ9pXprgo11XkKwxDaOi5cexgqib1ckD+6QskxdOy
ifq33EReiajjkVIz+CD5m1Id1Rp16Ux2Y8btcMwbMw/DRz2Sx7WI6SVRqmIAJsG8ZZFCkhC4NBJx
YGKzNDJn+Cr33SvB7cQ+CXRGqfYENzDHhZJ/NdpHvgqTx0LeBniMK8Srj2XuM1D5bDdCTtc5tsGV
i94sQ4ofatv08CPugwNdBWi+ls1pCjXosB49ooJ1pyKNssPpa/P3tDVf9MOQOaq++pNQUwU75VRr
syAr+TLGnaC80DxISZb9okNh7MqnlFbBpa4X8YqMNAaHhZtu4Xan1GSHGA6TzLFAy9xgaZwKxJeh
y4QsxwxTOKrgX7tPU8CB+nwrHofCwV+Z7vrCo0fT0S9WKp+BdFfRs17XCG6znQKtLstOEvPaIXBS
mstpv1Sy3RyqUqHyNJCURMpjr3WeyPgPcLONfjVI3fxVQo79ILtGQSItAds2zK9s32+VpwysqGUX
v1iLBhcCKKM9uGnSY11t09qto5XeezNbGhEdTURc5NYejKEpOeYLEERVtcfqkJcLIbYjdTNU26Yl
THuh0mENnEp565gE9nyv+kEwn8TrUjLcSF2kD0oFu3Yxxy8/C589A2ZlNc79pfbXGAwslhcd5F5N
FHlwxdxks0cQFTreCHbbdK2TjS80j3tOk/H+v/eO70f1eQczJcYaBulX34SiURxZyq1m5czLp4TB
ljCo3qzKr9muqnWIbFvtsNBCcjsa9FHo/x9Ll7dycLkb5bJgFVV4V/2exjMQfqa0yslSL2JwIrQs
21mMAbz/z0ueN4O/ugFFH09prObxuXai6lKu2t5Pw+er7vZXH+hs7GSCg3dsuGTCruZ5pXsMHNum
l5/YgeQECJb/UClyFi7o87GrwLtWwAJZF6pLyr//vt5/354tE4sTI77vfOGurmEOq0lyhlCqEkPo
4iMoS6j4+zTxW1Zk9PqrPvPIZbDxCrd4L+1A/sG79k3U+md//usq7u7aOEyDoWpcRUeqWYhOJn8v
JrfNPMH0ceSOKSM9vzFsest66Q0FZuSl6UT5CosRx3tNu/TaZ3Rdi5UriC+NdTKvK5Fk9h/ULP96
t0zcYDrQcwSYxt15Lo9HLVQh0p1ZsBU7lg5W5LTivvQsYcOtCxlV0zI26Jtp26TelkAvsp8Cm7X5
8Hp/nvj7Iu7kTmYSqIAVUrZqy9U51TpFdSxY6/JnkYKwprtLZWrux3TJO+Fcjyqxv3iPTGCfPGG3
Yd/fdlkXLuRiq/anHGSpqj5E9DlJnmyrNRb+BnlQbguP8+IZn1vBbW42+0wmPGfVfmwu7GTpobBO
I/hTU8/JYUuoJTFLyG8FNwKkZraLfvze80nxv773ncGx7lRdi3JerfKF9q7sEHvPPIMysVcvKk5n
a9VIS04cIW1kcFiDI8tenr/37cEaHRzQPMqaq9g9df4ArN0pjF0HXrmwQ8HJ29WE9q/4pVjP0Alg
b8THq7bTyhWl282ZSFywr3u2ZgupwMUaVvUfxH/T4eYf0dws1R8jJecz6beviwPawAEt6+K92HdS
M+Mq6zxrYHOYKKAv6Z0CE9KcmuFO0OfKvcI5LF2IP4IX/7VuwY5P9SqaIJr/lBZ/rWJhd9VHM+ZW
Kwe+nvHRrSQ8fQob5XGOOLittKf2NTn99H59b3Ow4P/9uXeP9jSaUmsYfGee4C8da/N106pusp28
ySE85xkOQoi3p1r8vr7riPA/9V+qE2mezkiFov4ID3iGZhsuFPefGup45f7tF/nrrtw9gFEQCcE1
5a7kXzfCfBlC766ara6JwfwdBc6U7ToM+Z3XBb/y9IiLdcDGJpdbcnaQI16zQ6etqmFX3V5Tg7lN
vNQ2GXFLyjvgccVcD3wvgHTLQbaVd4iNZ2Vn0oQfnmlacJ6r9QUNnCuvsbEpcsrxxTRX7QfGR6o1
V1HGenoTZF/LHQ47TEAY6SAD7/R5itLTy8INLxISSecKMlLlms1DergR933VORo9Koy5OLqMxXI0
a8fsCEqF8KwXXlX72W7obSYvRN+pD4VALiDT9n7HwXT4Vb/IkZ0+SYf0HUhEADwH4tTxp+RZZW5e
f3sb5kQlDFNEu95LiYSbmJjJrYzZIaIjoKFlqDq5xOYpYn6F2Cs+99HyGsQuWWu4pXANQuv1+tq/
QtrcD8WWXKCsfuSFhe2Dc0M4mq6q/LA/fG/B8/xaItfIqQUCyD3Aty9TeVZoxOfeZrrb5d6AgGAU
C1dkDBethfpBPvbdpqiXU+9ExkbiV7JjUGIMA8NjpO+l8EGj5MCkaWePxea/N/s/vov7m/j35d29
Xnk3Jhlwx/n1GuC7hyJQM7KXaLHl+fNgvWvBIatX+e3tJvrtLOJtnKlaozNSX4ny7catMRAxvJOY
MttZucnHTUh+PXJGbMdFvQv030LzlADnC5JzWAGMDWk1TB+dttcSd/yptaB8lxZYMgKzmTimatLc
5+Ch+WuZspJS6W6RmZ4r2KAVKI5VKK+hW03CGikJq2bZb7oba7k9TF6iaRC79xHz2OBdN8ZlaAXe
a2RItin2e3FQFjlDVqVa3mjhqiH/eLrZkRQ5iT7HBfX47zBXwD/vAg6/LERW8i6I+7q5WMlZyrai
217kLzQu3Xa4WM9KS2SiHfvmp/ipnKYvarz0on3JdP9hODZeo+HCX/a/1PqgGXu52yS3x2ujOw2R
ZzFygthYjTQsKV56IALsari2MBlRDbrGuGC5K8/tKecsjHMsVg5VQ027QBpgtufpg7/MEdeKOP4X
V8a/H6hvr7jDMX0mZKQz+FtID8YNHtRCf+1BfwS70vTrDxW4FOdQyxGYtZhbDqN8dzmHNb3QulU+
bgUiHTRHtAjfY4i/L/HBMypg4i8edNlhP/ozD8U2A2RgsCvGt7Rr37R4TYRLgx2a+D4I+7IjW49x
5Ee1LTeOpaxbTNy8NNOzzgiPZGxG4TD1KXmUHbRrvpZr5R9V7yOSHLozf1wYfnX14ti/TZub8Zmo
J42BH/ONainy73fbjJMPPQANITYU9KWB0eiKoxilZo3yKdC+ShHgDdVW0/k1vQEI8NFZId18Kj6m
9rFnp+lj2qGjgxsZ/2XwycRmkB67+DAm/nA7XiU7nl50Y6uhHiRStfBS3a5YSqsFmnAiOcKbhqC8
OWEu69OF9E4yDwt8AK/wEfY6SrO832nPSuIhOVRIDex2MKDbkgn9MS3tqd8bt3pxNXeSRnz9clQY
nx968yigCXmTG09AzkLy5QMXKrMJCjsqNhJLunJTY2sQ9w2cDPOMGD2pf0vCfpJeDXp94yqO30WA
btrWCkyEU5OD9L2R7YnBkbKJy1mGbqgOj0k1ndVA8UT4VmSRk28gLEqR//GD2P7WzMpOyWEl9uZq
jyWBLV9K/qYiIROTl/B97D6ikt17RApn64Zn3VbhT5WWcT/ftrBygdLWDAll0Rwn8c+XfwzazAwn
IT3XL9UX84UaOXbLKrMO8rU6PYqFr8JW4xYKXssIjLeAsQDBDsIiC8+MOy0Zo6N9W6elW34YD5W8
Fj7EN3JcSGEfVtFLJtv4b4liTzgC1bcerB1mGTiL1QR7eIqWcfpeDERtfanBElw2PSITEgno7tPo
ofFYjg/ZKUv9TreFfhXI77mJrAaXf+rncJdiA08O+OSN1O0Cyc0ICq9DdmzsyWY02kp7CGMOEDwd
dvj83/uAcl9B3N+6u56sJYWZnMhxdlYetI8G9ZxazVFSt1PcOfUVvv0CUeTERdqRV+KFIE1sXbr0
kiqnsIt15HykK5NUnmOlbdv2SQuZ5Sw4TDwX7/lPe9a3UxcblmYxzwbFqUrkod0t8lomRZGoidNZ
6jat4Bmtn9HzUT8JACMBqOdcjqCL0r5F1+PSTJQRzeuErdvV73htGVj3nDawx8/aZeIz96Ecw0Ex
CgYTtkCyfJvsWfKx1dJ1SOlU7YrVDQ8sRdDSOqRPxha89YngXMZWS5OM1jeEMaNdZN5IMMirQjpA
c8QSKozvU7EeBc0JUOBrLMjBV1Y9dzw7feIKzR4EWkGjRVFWpqO1X4b01mCJhOGjLhi0tM98P0KZ
4jm+YDAWIpSK91nQuJp8tTzxiX3oFDdYXd6EeG3CtM/oz5Z/iSsrc6N3+WGovfEI2z6WvIlG23Uh
JA/IcRGroNdQuxKZx2+j/bQqdKABwSTrm7VeRPEqYHJ4Er7aDPOiLXZIxGDEwBghx8RPW0IIVleq
yjhyp9zNeC6va0ndlclFGLaTsJHlTZsekmqdpn4x+lCoDOrBMFobpYskuGFBwCNT4PM6lvo6K9BT
JR9CgK07f8GlmpGFWhBQwHSavuQ1dDr5sRXp5H7QZ5Piy9ixnO8kCb3xbyHyqMTGdN/Gnj5Pz9dT
BXF1hmuojHdYs6JykYjgz+KbLeULQXLT0tOLc9W+3tRFGD7oPb8FbbqZocinxD0g0M6ezNiJX0vE
SMARB35cbDI2fVAQc224AIFw634xSJQvFTq43EOtn+zNh8YTvcK7wvYpzvQ4FwG9xCbbhbrpGeUi
fK9qT3kwLmpgF1yWxjpxXUUpfvO5jc02pnc2r40cbdCYTk6hHhpxkVGWCrQjqSHcuqPJ6yVsKai9
1F1Iy1tfDyzBREPA4itJml4JGLnYedCtI1sCD+3xhKa2jloCDULrqPISWa+ZniKQYPpuUp3wusoI
qepWM9grWXSGa+L7GUiFWNL2g+7W9rZJE0N+NItljPFpelGEJZ9kkFtKJzHsvnoAc4KwKA63Y8tk
PHJbeWeZtCoXOj1q0y1SW8xPUurqtHJIElcdHRcLHPNecvmkdnzRbjtB317R8EFVbjcBi+I+fjYx
eESPTKpCXEBi7d04Vbg6qAP1I4P5xSizw+nPISXNf1sNDUtp28qfyC+E4VjJy1Z8CoNNlrgIL2/5
540iRMrfFIHgC+GlaxsmC3tUBzwU2sK6yEWNDMbtykd6meZZYrO7vpig8ZNNcftquieRVkifUHWr
u2K2JtAimAl9VcCb7Zji44/Q0m8VN6ucLsoEzWlAR3Txm3jn1ptjY6rTeURV367km1OLs2IHTcs6
ch9MVwESysr13zuBdF/S/vlYRdRFIBQwOu+1/dlViKui4WPpLc91rA8MypcwkqAY/pG29619dv9p
d/WHZY4GvmE+TSHke4AHm23JoPAx37hzSlhsjzzI7tWdw7N++KLftzzu7yyNAlSky+CS/3laSCU9
M/Nqms5wP27+JMFXH92GAFWb9ON81XvMpubsg376uWt437iav7ak4kJVDRPI4H0nJ1UUCsOW89Qc
uWGYnELWWr5CVsdpnXlO0DDz1FX/pv3Q3EVffVc133/yXV9V7UMBtUA5UY/ivIPEXDEaQM1iroaz
QnxOtQD+o6mrK92/Lt/RYNmplxHl2pE4vWz6KG4o6mzgkleKEviIzZHV9ULc5CEaFgwqUAzRfmC9
hDTLKl+78VqmctB2wOn08LNIGBAcre5T5N+boGEcxl83wLvJJVT37H1cQmfN2124mhdX+MxAX0eI
ZK2jX0Iqn5frm2DavUdDh2Z9sifmDj4Yf31TGKatp9IX9e3UHod0p9Hjw+ZsuAlkpesxUECGujPl
cJLcprejZzoXZHrtxCPoG4Boxlk8MtOzTsqXcErIDufgxzL+q4Ciotk1y6E97hjSO9NXTSIYcs/H
6zs3Q0nsyVikj4Lmx0zjiMYQFqE/AaKz+T0TSBpuD925Z39GaRH71qfFCNNWZ1geQwk3pi5kxPKF
KLtwr7uqtadHtstj+KWf2QOqJZmYuAc/xrW8S98tZZGpCPzhCzw0z9J1q968xAKTu7qljJpO1bBl
d2DdE7y0WGfd8mps0/R0a4/XeF8OXsxKqoOnc8rxhWFt2t0WkAqE2xJMoCi6oFAEit3S1l85EmFU
ZD8ptDnkjK2LcBeook6Ynq5EHUaFJ/sz4u82bKXbLmVJLbZhPTgCp6s62bcNEICfBvfKfRP0/gG+
O+Sn5lWK5YlXB+Ucne7JUczFRRJsgEcqKgLbCn3zN4atyPtYxYSHC+scwKq21391s9oG9Xb4QgsG
cXpgVyRY9DvCTdhJVdH+Xywwf7/kd2fqRheuetdxpTO6f1gJ7xzogSQiNSFL4ERP54w7j92Z88H1
p6HTT3dp/vO/+iBa16lhweqG/CdGhmuPv6OXYI2yCgEVL4+4yMHRqvPDauwDD422W+77ywhbs1o0
h+oYH63XYl56Z+zrHEvGxDn2buL7j/vNT0vhvEz/daW5ol1ry+JKexsuDoOJcMQL0tn6Ij9izrKt
VVH90JT7Jv64f4buhjZCO0lyas6/zMfkXS/xcuZEmE7+QpDGm+BnmOaaH6qWb6LgP59J3xzFKyGH
lnL33A6WNUhRnk5ngFcyxutqP49VTtC9KxXOmjfRidmrhzgEZ4g8udvXr/K4vZKspB3Ch2r5w8M5
f9zfjb/7y7l7OAVBugZZmc0PJ/O1xJYWodvEe9ZuiomnkkSuW/ry35/5zfx5/5l3D2VRyYWMwGw6
iyda4BBAFkPviRwE9/0bOEVFc9vOtt7hYfxKns0HU3VHierzaFaOgv6cDNePWesb4MsVllH89MPl
/duTqBqoE4l2AgR0P8rrrTG/VnoyP4kRcMfBqT+bV0rhjjeWuFISHj9by1EfeDIvoa24OJAj5kmg
FG+40JbGSlr99xX961mMgYuBVlrWTBJf//lutHIw9jhmJ7qzmmcQRGdj1d3PCoAa5cbm+vHfn/cN
gzT/QH9/3t27ODVaJd9yPm+m4ZCnlCELC2hYasdaf1MnpofDp/mYrVQb32Tj8+iC1naDBM0xml32
+oj0XeZiuleRElZ4k/GcehbH4zeBxjItq3bR33742b5NiO4v+u5lrsFGiVHCRXfjfvJEN8yZ0EGq
U3djf8LPZDrxW73SthXXOx7QPUa8XnLiYVa1o+XtgRMeTjRxixT0h3VG/rfD1t/38+50K4oMKMeK
S9NST/d54jN3TlkbcazPWWWpTRvYBnR2BVwuuX3vjf+79fXva7hrllwrKw+KjGuY+YrSsFEpWffD
8nr73WG50YgKfSfx8CdOKYzZf1lg8CdrlozRmwH53fG6lTXtVsR8bvsyly+Nb53hB2rT2Wo2nXVJ
yWocGzwRPUmM21I8N0yM82hZ+df0IKZPjEkcdWQCti5ViuRpm2ebZliqxjHoCU6BZacI9Dz6lu7O
ThMds/SC9ClvHlNcfa25FsOVHK6C0ivrtVrYzCcsL8XYMG3V8VTKpJJ2jtQjY6OLecFqFsRfosjR
UHf1/EMdi0UcL8O5t9p4UbW0QL4qt01ZroxpO0nnCToZzddQp8HnDZ9l7zNx4u8y7JXV1tJWBtK1
Nr9I49dEOdsWKv0S49w0FuwKSIyoY2Ja7kRV7trAR01bdjZd7Z54ZuQrXm2tZLDrV1cbvb78TSJE
phEFMZAoe046n79p6YrnSMc8iXBjxPkrGfffgVScSHfhIROKRrQH/bpiZ16RSgdEo/Jn0oX+hSxu
rjjRcjewdkW9Cion++rQ6izoP/jIpGgZ17FdAASCb0bSKwo1RF7Io/mHSIFlP/xMrvM/Q3xoktpO
Pz8/xh1/uDACVzi1b9BTHm/Gh5KTjycepgGSKPRZmtEBLkhqBwdRxsiEPd+q8tEkRz1TYQ30e2E8
CamrFi9941e/1Gf4E7fKlYwjWMlC94fk85YS/PA0KZs2/oroAIiYsx6wuyk9PRraeiWbRD9Nfh9W
uzA7sArlsKDLJP1qom3I9AfmILK8Q46k9LfcLhm6xtrbmHgi0ayJAWQQMAyCtialcRQ+SzrDIU79
uMhV3A+V+JEKv4bq7cogI9zKta+l/nR9jxtf0p/1xiajmWiBfiNSMMXGugueIsT0WKwbKYVY4SvC
WS8cmf6yyn9jSJ5ydVU8/zTU++bzmldEsjVEkHpMHrH+/HPbkK00S6usE8/qjnlE7pAaEucYoOet
1jf4y3yPSd6rI58eG8CSG2wNlATiSo2wsv268vDjS99hFPJBp6yjz3wf0/gNcKku5atPOAwegzlA
J8HGuuqsRbgnIhlaQn287Ux5ozHJcCUHK0d76S7asvCVvfCUtz7q6lw9W/U2Kx8U9cW4PebKZy4e
g+oi5l6dLzvRZUqBnBERA520G46TYc3gLXuVBjuPttfX/8PZee22jm1Z9IsEMIdXUSQVreDsF8Lp
kGLO6et70BfdfY5sWI2uAgq49xRKFEXuvfZac45J74/WKgbV2d4gc2LFKIZ4cXGhvfMcVgR7c1K6
7++pq+ksCtdGDN/mixe31rxggJNIWWVNDiiF5FQ0w4CnIZAAMoXUg9ygf5y4oXEPv8Ru9OPvu/M3
SdR/PhsUIqJhDS3CRTVQDFIjjXrM6iOill4Q26tHiN8mSc84fKAs7BN+JQYw6npiiYwekKKFiqew
ERi86ipNxGNazAXNPZOQ1cwl1aVr+PtFfhVJl3XlhBQTsfKAyr4kU+Tn0ctzGi8nMqUDuq4zBxPy
+U+KM/dVfleEVaqdShwp3YI87OhVgKzk22eIEcpDfhczutyeH6Vd8ye9E0Yb+3V66E5VPzdeffMJ
6n/wrLzC3AbZZSZMpgraughQMbYvqh0mWWuCcsx44mtbBc1itEujeqqqhBy97RDoUIPu0Pydh40o
34kU+zfirrmNl+VNdTA28YvwNpYvYJcLeg7mYrh6IhSmDf/73ZFxweCHQYp/sSkGdSqW5ywQT92a
xqb3wrRVF/Edk7290dEjVisd42okrMTGRahdiKjFhkf1jKgqu+mk57rfiPoy8N3C3w3iekjcIDix
bRHmHbrkcz82Gwa2eQdYaeJI+SQkQ6B4pze7CbcMHkj2NmMYcOp5TpR3qN63QMBYcsN3UVunEdyE
YSv5NMFvvegtwiTLCNHMbO3WPM5oJRMNNalMF/THA3nlnzelfusTed1ugtTV9GUsuSCHQtSg7wmJ
YoMr8rh5Kz04nusdEcSR+a75mz5d0OMwaH9wGN706p2A8NvflHiRQD/Ma9u78xxpPzvmN/ynhGVx
5Sj2DRYyvUg6Yj1ZIMXT/BZLbIhjHTSVKJyIJOvWjMX7J+GP8mckD7jisLztfQbACyGgJWysCrQy
rLZTR71+T7dICDz0T06xTtsb9N00iYr3etxh5kxoRQeLbmAO5LAYyWzff8wUmQfWbxMlHh0HJ3hA
cMccZXgS6vXsRX2RXRLNl9GTwgZLU8IYqNHWJadRspFQdxL5W+zPe5r9lBHF27UThnQJB/zPrdCR
dCmSQE7ARfEctYbQaOUgcMIo76TkQYdHDl94RqO5tZqnbNWtxPv0Jafl12z80m7vz9fPoj8dvFC1
/c9FXJTJhuj7eSpwETQO3Zjj3tzr7wJHtxisuR66JC5jc63xoE5f7fJdJJh64lDIONIu9UOJ6MWJ
kNZ8qu4K8SLH9ZE8n3u2dUtyR0f7A+2JURFuU8SNbtyslQeJEx+09twJQX6GDqiu/La4F860R7sM
xb0VfTbPIopL4pMNTpCOqs1R7tBWSfbDW7hG4HFC9RFGSx0sVfcYvwZL+T49rxWD+Z7Fu+oLC1gE
aKv6598X5h/PIphu6TVrTBRYfLgdf/VZhrPuJzMJKLQ/WRdXQggmky1dovsLIh/uezPDYIdEIxR3
mBZiElftsqcTwnp4zTP7TRU1PXbw+abkLLyAhF//ezE+o4fGI52Y7oPBEQ3Pt9W0CFogm7SqG2UO
VIYR1iqJOm7UPIUe2neZGQQdE5G8ghqMHrjw5ggV9vfb9FN/HGOONIUFIi+HDPvvlfWyIgiBz2y5
nPKcG7yUwQ6sR4M9ET0t0hkXCAYhQMyXJxZ4awsMbBn5IbvfoaLTfQeyASvjVz6FYhmdI/vH0CY/
vln+fqk//aJ/X6p6UYuUimfiKhymIQJsr2Dy49ewXzUIMVuG4PS0IGZbkBdiKEBzbbbWOHTWq8RB
q3cV4//DQjLlh0+Ia/76trMpmTwaagbMSN4TdJBvBIw00bb0VpM6lUGtnzkVAYsOpp+xwKazkCun
UWF4XWNj/XBbzEkDgkxVwyugX1YgnuGRk9bybA1H9b3oaTM5lbGImWODc0vWvq0xVJ9DChi1OSCK
pryT7YnafK0M/6HL+O+FXDzkhZ6UYyX4wglJNtSEuF4OqkOqpLiU6KZbsrAbJRfbtgmCfnH1Nnz/
Qf799ItqMeLUr7b5bOrldNmfoNrJ1Ur27tV8T2xpuGA6rsC24Rx4KxkscNUqKe/CzE0xFgAKuPKo
/ngx07QN9Lio8fe/b1WXh0opqmeB1hqwG86z8HIAIygWU1XfZq+kFWixBgbu+KAO8/516vzOPq5c
xfQp/6743JK/ruJi9lWoVYI+nauY5MMpkqcb3NzQGpvX/iPec6Km6Rxoc063LNN4BlZUAMHLtY3n
h5nnv5dx0QlO+jAZ/TzkeOae/acqWp2BRde2yfnFChbKB1wXM1o1FLc03y3h8doF/NAx+/cCLh7M
WZ80Zq3F068B/0N06nM8iSW7bMP4JN5WjAO9RXeQgjUCC2tUyEuFbV55Lhm2wdToqG3Yzu2GLjFc
VNOe9DO//1RfstjffqqLp1dWoiactanAcNY7hiucPmVqob7L4euQY0r0H9ap6kGkPwJcY3RIRZdc
XvaU4fw5p/uhv3MyADROa7sz7UG76WIycF8TTjy1fD+Ad0nIMhq3JMSozSYyDn5xMohOSEhGVW+j
Zh+m8+iTfEKYiiXUJExhcwS6G29/xu9mWLP1+Z0O4uC2w7rsVyHHQBK/4huNI+tumugF82h8kPsV
6PzKWGPXKyS7JX5ndjdQjNN4GNRVeV4nI6r25Tm9G2O3CDap7JrpreDfkBYFsFrHWd3w7zgqhfva
p99xfQYvTT/3b/f6ouubCFESF0I03esQiMXS859i6BB8zbtAvCF877xGdoBGE5GrNf4Rg11tLAzl
IfFcg4gvz75Wlf5wyp4eUJ04ZVVG53Upmh4KP0rDgl5huGKtyGs7PU85z4sZY17H1J5GbUpVQ11+
5bH7OkJ/vxX/+8EXlWiStkMmhjLN0p1UIj9yh+61pXeJpwfHIPyvrbLCLIiM+c7L9uErz4LgTEum
emco7rUhjTwtSL9dzkUx0tXJUIZnbTx5Gl0jxneVpWgbDtHtxCY6+gC46KjQQsbEN5eXnkyMRCGR
JiywnHCbQCfV2+gj+jCxFTbrHoCcymnGwdjnO+Ph93dW+mHExc/GxiuhvZZFSbt4aYd6wlbGDfOd
9KHXoPCSj0WWl2nXqUOijMKXmNRlSEnwqpBh+4QDv4FLY95mqWjP0JMTrDV7pL/EG80RFTB2gnQs
t6pT/Dx76rHwIT3kNXthbu+nz4K21Ly1GN2C6IJaJR/9bb40Ka9xUJLooS0xS2B5aKhH5sbtZGe6
o3lqSzXUAyu67V31j8oBfLBwiIoa+I419tF8Gez1JaCWrl8k63qJH9bI7rR9sOx3wmPcLROYRfUf
4xZNmSTbSPQg6AyoC0gsKd4BRi4Fp7RR2M1ew2xRyQzQUQWiKxBuW32Obng4uzpGgzmyARA8qAvX
3U2FriB+HA6dg9AuWoQbLlYFewGdxU6eEFiliC4xvJCEhnJLIVziWSDMKyACvV3piCcYmqr9Nqr3
/N9xtgyo9w5ZOBkgW2qvXXIvExCA2VPIXmFnoLAbCXoqbDVbCh3VCaJcMyEhet0ZdskCf5x6Ka0d
Jri9iDO4a4+ogZvbhLbmOxk6BZAw/E4rY1yYoavIS+RlcIRT8s59LBc9ykIHbZLxBb5MWoeukxZa
QwbnGbBHaBtntBjdhwTQBxztoOUrvKezM2TVdxmeWr81gn3aux3d6tF4yFULFv2HMs7zao98/cpj
Oy1v314y4pSBmRoa/NCL7Zggda8yICOczGDu7fSn/CDssiO67SFjG6Qv79ltYqengkQl9mNW7UW+
Erd41OcxRnYGEdeaaOqP7/1fl3SxQZszFZmOwiWJ5GXMbuvsWZVJZaJBNOJmxQ4/w7Vnn/Fp5+e5
wel8fs4P2rgq5T/nFKY5enByqHDqRmvzpG1BnnnpHja0VrttFXMUcBIMPXtSKxHwyHM9uxGM+1aJ
nITnViphc8x7fTERy31HG5m0cNxyvJO+urZm/LzS0wgzNQVD2zeRm9xVAoQ/jg3mMl7NpmJIQjFk
LCqymG58q9v/HxAc06r5/Qf/38+8KAN5+MK2OpvTUYX6AYg0NMaVvqmmja5cVk8EufS3SP8tHCp0
Uw/BlbHgV1DktwsAysJ5SQCE9QWL+esoHnVZPg6zgnymffukvutkvzHKwMz1THByw0iZZ48OLvAj
dh0NTZKbRPOQNXtw5Y1wX+xY3k6+O7uny3lkXL/WHwqk2eYxXevrYkuCyxJSzo25UpbNCrYNLWk7
XHebUp4b5E4Kjw2R6yJtxkWTL9AmR3uNYdw1rNIPAkZTlIjeUqaTPolWFx0HoRtDfwhpsCj0BqdQ
nXTB10JShTQZnevirFiMtKY0kqn/d+W1vvrpF1u5LqWyOtNLWgzvADUN4AH3zX2ArjB46P+IVojW
7em8SK+Gjn2zVAEh/udrX2za1TlozlXMiKBCCTsBpDvEAureiBYNexPuPu/o1S8w8jqAyMKUJqxO
Xu/Qjop+sjl3ocz8aYN3RAonoPuX37qY7elBSsa86R9qVbDP2s7XXzxsAqV2g0GjBVLc9s/N+NEt
hdPvK+SPB5a/fkhjOt399bz2mSekYc+t1HYzJO7s3yh+oZzNvYV8o0xl8ZLF3JuzPRS3/tVu0Rcc
6vJ9odogO4gbi/H/oq5ovSYzU487ytjwD8NPT3Uig3nf5JPJ3HoJO0JF1e9/Frw7OKk+9VP8ON6k
f1CuPzOpJZHO21R7DjGVVSK31tchS0v3WRvbayP/b0lfX7++LGloNhSJuPaLX9/rqqr0zw29ZYYW
g8WQ2VjWh/q2sHAlWg2gLeS8AfBDxK3cLg1WyYTg/f0XU34q6WnG/PdVXI6pRjmoDb/i1avsfJV+
GG7vmEsy79Q/ejsPnnL8z9saT3ywbsWT5q/E0qVqGj0rRVT53rwjA5LgQdLEstFwWw2wh2KuJAz3
WEgE1On6ToO34j34/jbSXJUx+/31V+nHVs7fX+OibUDjVhyD6YcPVv6NMsxVuvIMezb+EY7DQtsD
h6TbSlyHozl4XDF97mA4bH+/mT+ej2iPE1pDdaAx1Pr38ddSP+k7j3FqUC40Mnst7Z65jPepQGll
0FncQxysThousLnw4TnisXzQH0jUtIEDX3M4/tCwZ3X562IuSoO8CWThXPB8ZeOyrZZK/LhDNDdP
1mhePni2FZqPc4AtLXYFE7Ykc3OTbtOVg9KP+/bfl3HxSnadUUW9zGVILz21+BS2xCVMJ2VTt9hy
QOseDdIUr/Q8f1BE/fv1L86q8kwUU3Hkc+PtMLMZw7hTraCqjI5KNNPXGtU/9vD+/p4Xe1gX+1IR
y/z2fbrv9IXsJGTBUcD3diAyuSnuVIY2Z8T4vz9zVz/3YvcqorNQlCWfW6BLKFeM7sQFH71nykw/
IaZvA0W4uWvvi8crn/xTOSxjB5NIOJ6a9BeLfSfnZjBMEyHOnGZPTsMJg2unYgRoQ0JaHFW6w23q
W4axFrsV7umrOds/ten+voKLt96PmBqoYz/VDYxBJWXtlwdRf1dywgd3urAdtb1oHhsERCo2tG53
5tFXTka1ng0rCZQWoZEykJre8nI7Ufdluw/BO/h9shAoMzCxXlv09Z/am0RdksQ6ISwpef5dIWYS
+1ZeVOi8iIgtbjBkdvcS0bDHWLbNx+jotbYB9UdMzLn6RoZ2Q82VDI5cb3KnucFnVx1b727GQUlz
4QKo2+qUiMvZ/I2GIARMSVzMXmZHOkHR6ETDbfIBEzrz+XmoGt1KPBnKvdiQC4Lq/aAoK0EvaXE7
BaEFGKokJ5ecQd2B+yk53dHIedRucLL4b6lb46NhnvL7I/SDmdAUp7MUkx168OLXsv5XvZBIRg26
pR5PfkiWd3g3LhJzUwe2MJU/5Fzpd6JyP/JHssMYzB4Q/jIpUW7BSVlyFs6J+qTp2CKlmJlb6kOk
5u2yMlnlUPUV82sPnDK9TJf1hYJmYUr4xZJxucDnhpiei66n3USyH6jhd5UZrd2T9Ite/7Z/osNy
vjGOcEn9G/0J17Md3pZvQbUh30LxP8f4aGKRAuHDcdWll5D/aRrUUctqOzALarGa292dCcoBzxlW
L9GZQaHs5uYh/zSfI9G+umP99IWwRSITUQkdNb409H/9AG3ke8ow8A6TTB+Xx7J1BVSQHbq6myY8
9OdnI6BNqb7U5qFKkUSihyRXx5J1qBGxOC/6jyjZ+crkHSvXEd5Iq8EDfG0Pmd6Ky9v+91VerOVN
Ful5aHCVisvDgRopImRnETtCiEAN5N+mGydMmKP7axEpnzXKV8qkH9t9f1/BxXsrS0WVZuHI6u60
szUcTElAo7qNxw0PKtaRdkkM6LhgYqEtVcXx9WWxalPaAHKzwLhRQHs/v/uO8v8puP++rovVH1xE
kY5nrsuLcWagZnOg46+6G3/dlphzOM4A/mANplP0SdKkjpfwqlZl2sEvfx0dcy1VtwxJQb+oeqrM
zGdaxzX4E2FL+YPB30lq4i9uZjYWSQtCoL/w47trk0T1pw1IN3GecWLUAVBdfLCQV2NfJQRGR4mb
xpahW4VhnSUXfWRD8effZMlcJM+ISXXnJPg5Z0tZXuLK1PL58NzRov3ARUTMtQjXJ+psmR8QOElo
Cc/iS/eOgkXbqy/4NbcdjH3wyLTsW4DKyiqmhQV2/c1cYdgEkGYYdD8wka7V4E/c2ZgXY+tacs3X
3nB5n4lD0klF4tsyOv1375AyPUw9nd1Ob2kpniS7uw8cSslcWUntKiKexlXGG893gVqhlXKEYP/7
cv3TFWAz1AyathLErcsGWFsjF5SHQuQ9nAF2pNw3MEfOabo6U98b5+0kNlsh3iRkfH1t8/yplPzn
4y8q2tjLjUE0ieYLztNgZ9bMcTuxDiwStzvICd5DZH3x+tr4/KdTLawQWEaEMsvIJS/KjFHOygaT
jMgZidwYRLoL/UmykqW4aecM9+f1H1kFTli61dW4op96BP98tvTvj55JeR8ak5SvgokARtKci91j
Odyg7PIRQ1DZSmAyreaFrEJuOpQdwD6INmjkASVF5UfPP8eYuzBIT3iSXViD/TrHekdZaEzFoSaj
mMCuy/JpeBYSDiFw1OZKlSr9sIL/8zUuXtVzXzRt2oXiyYPQ+YfMmPa9BRLDUrGYnSbPunkSnsdl
8tIu8bSvZi+4A4G40UX1F5Fo0ei9ekASf3CZIN/gjUJ5zhOtXr5QqqbPpDAcxBNtUSAQgr5IBBKD
LNh6pjqJow34R1g8iQQpWVIKpx0fEkKDhGAVzlzmhTniNOQa8UbnmWTsqNQveaTYZnXbQAwaPmQg
DkGxOEuIHN5aPMLNIWCeTWCfSEIkKhpviVkwzxaDtp0mD8LDIB80yTKSfZh8nstVqhNnvJAaUBkT
jlMhf8Vca8tkT0bU0rBgLofI+eS5tC5eSZd56GULkbSOGuowQgg154WtN3YpOuIqG6wCqqZ8Y2Jb
Cm/04gV7TUp84HnYRvGxI5BymSdvbfQuG1uS/QTwZNouIDEEYRecN/AerXobFlshe6K6Krayv2qG
DzHamIY981d1vzS1x56OPrgYuvWyG3PoOttImtJgddZd/GJxP9efz49XVqUf9h+4SKCdgPnokHIv
Xk8pKaRgdk5Qu7Lo1mui5DE+ApuAHgPyDHDyLXfFGQRamr9/svJDNc/ph8IJmxbqwMvpoy4Fspo3
yiRHaxfBM9QP4FsWMcJwRmt2XrBAhZP1c+0zeEZkU0yIFg+XtFzPw+JWh7MdW/pgj+ddMTpZtI19
B5dC/oWZKFRS1LWjp8Ei3YqQRJullCPQuFJbfbWZLnYVnS0UZdWkcfxWARKyIDBr6WjZHYUYem5p
9d6b6d2HxFmH5dx0OFloOxMWecdMeSBzl6lYLVpKqjr+pGcLidrsdk31EgQBI0YsrqaTdxCiF8KI
XM3OkMAT9xI/BeTGpHPQp9iYSc8OPrOIKGFGfHQF5p44F1FLruXX4Lzs6DrT0oSPyyg8qzd+6BSd
UzSbou3ncrvXaNUJKl2nB03w6IO/tfm2VB/hBzA3n1qfH/1r17gk47jdo3rniWvBLR5DyRlb0q7u
TeUxofgeGs1RtDWr3tm8EzPYvHfhy7UiRf+hSDEhaWNvEScP+eWoUxbqrOvitj+Rna76NuvM7J2J
JWU2YuPQXEcYS7yuXgq1IzFFPDSQxwC+pYhL5hwW/HpvfOQ6fV7HfFU1god17Bl/IDHSWVAkq4JL
gW/ZeCaMMhIdcCioFojDuB8+PNkWmsnSXPA0kp34JGzh9czOhEeRyhMf2oiJVPzua3uj4STKb3xq
RDv1Po2zBtt8I0cwD1YtGnDPCjgKF9h2Z0uVxSRzSn8tpydZnvtX3+ZvRxKWYnTrJmAeg17uJZgr
DTKxmnmZBJ1RtlX/oTReW/kkmzuJE7N3yM31edz5kJFKQDMG8WznRoZD/uZpT3QhFBdzdAl8TIC4
7E1xW4QWVwfdO6pCtxnhIyUHlRXXBPHhiwxWqVILTL7tiyJAyWJCh3vO6N2SxSQhb4B8BEufyoqR
hPKNTkuF/OlkIdr9LlnBFmET9brAqiZ8hKRYcKD1HTQxOkzpeBeAoSBAQ/6ctA8jEvzhWfafon6D
9N3SZCsYbHKNpm79ciSUQbVaus3KA81ooVx15e6MeoXtIngdT191/JA+5904V8qnUoFBIpM9xaYg
wVfkv+Ez7l20idt7G940kMHothlMBo7ozzlOztb+C2l2BsWp0/bbXFmGXbDuw/2seAy8jeltjYF8
U2aU1uzIBOYeKfitprzmNcMYya6zkwJr6rzEwqJKaE0O9eyzaw7I4sdbFTj4cUYdslIkG852YDM2
LzWsIQoj4IVMZHS9D0Wus139vgR/H958PS0m4boi6AtVv+iiZ5oSCb5R87TY/aKu7lo4uHj5poRL
Xpb0oIMNuZ8mR616pXkhTTXLPyvn9NG6qSMU4/jxfd/xsjon/lI66cG9XznxHVCo82Ka4QBluMnf
AH+yTCG5BDxG9OqtB0LgQVqGbnvfsW9fuRHfdsGLq7koFEtPatRZOEqnHicA4V5bFE32LF2iB8Ao
thakucYRwQp3TPB//2jpa0jw7U4wpZzMsOwjl4CMzCxzwUtladKG53tsdckNPjNyhi353Xya5KVj
S7PEwDpEWYeGEPEE6DMfbRODZPLgIHAH21h5m/6HH8IdZ1+IMEMxStAYrY8JGxMxHU68Eqz6gNUv
5C2Lb9R6HkBpUulkKdNiNnz2bW1H8pPYEDXnPzbGNsNiI+aOTLpW/BL6b2OyZb6mmZZHFu/5Vkvt
Gdi0t/ygnHcDODp5XYIZ1x48npq2XsbRq68c5XyqJXah7kbdnl1dBoknoBpLgLPlJZjTV6PZNqYA
6kJeCM22XUiUQEHiEH5q94M4ZyEq+aeyKDU3wCOv06Vo3kRC/XxogJlyJ4CZxZ0nSQp8bZe2IH4/
CX8dNWn+YU7WCyx90qJ59TcNCXK+07gmA7XWbvyNPr50A0I0Kx9JPWOwofG6F3vVu8EzCYKOgLsP
GdZTsJOaflkmmJZBW6flIc/zm8iHQpHvi9p+VSP85uZbyR82NYFpcjOvI/QuMtNP5j3TevgpkItW
gAlvW+b9rZuWiN4LuFrvIhkhsN5i3MAkunXDZ4nkRSvpb3Zs2ektigGVEnY1zPC+pYu8M1+z8mlq
KJnla6edhMU6KhapVbQOVrkGFme8FM6LyOneoC/wNJROhuxzXt/TgppPQSgS/VEnGF38I4KwCE+i
S4gcBQB7Fq0IwJPDUZNsM7OUwq7SXRS45w/hrr7pCU/2bYLnLNx8Zm+3tmi30lPuqguJfK1oPcSL
4bHT16j7HeEdjYuVviAnT+ZUvAXqv8VsFXhbU1jiW8IJPFizW/KmvwIG2tPMnfhf3bx9rvYkZuBn
m/ToFMxuP5scKoiLmG1boYlkc9i0nUWp7/7+Pn4ffUxLwV+v48VSMMt6sZQbXscJlEBZ+tzdt8sS
csPInMe9Nmn5PnQV6fyQpUsJaZoCC/G/R9RZ32iNqRYyXYFzcluiuJJBQqqEXN/Hw6Y2VlFzighS
MO974UBQacXGJDKlRn5p1YUN26srVlDKJMAlgV15e9nILak8dmR5CLPXmGBT7z9mody91lo0fqg2
YK0aosmX4J+XHegqCwYzSQWZe9XZgvBSsk4yE4AgLiCMCQbMRp9dcYOfQ2ERb/yjXK/TZo23lsAh
o7svNKfALJw+eRRIQC3TnQJeOlKP2HPV+tgNr5GKnXaeRW6orUbzhbJOB/YWYmYe1nW+HkQH3gwk
NckBxgbskQzQE8SRrgtWI7Ff3SkunDqifECEuh7bFJLiOiVArPr0UyfwyRZfFB8NrunCGso14w6V
4AlM9sE2CJ96PXOLydKpbM/1MaczpjNzlNcJbXTxhrd1spvSrBrPVx7C73UvN1RjX1aIcsIfcXk2
aoRca85+qLAxB4cwcEuPnU/mnDQutNfZG1T7uuZkelCprZpHmXI/hG8LySPY+KevM1wgdGAy16ay
z3Fk00dF3VXaWBFxHWECcUtLeaO3Go6gPUmYwBu81rD1PxnkfPCvRTu8ecRqA/mbeu7hsj4OKB4y
fSEds3w56WF8GqKWsZ+YRD4aHnRbGefq+lQ/qNast/rh6sui6N+LBry2CD+Q8wDO/9ZCa3olC4pO
QUJLmEztDJ6dbRj/zoXzSjoFkNgW2GNVCr/ANiUMm5OMcXRlt37jRFk+kzbfHAv9kaaXpdo6PS+/
XfvJfZI46n14EnA1CmgfjYV+hP6AdESyCLc8/L7CfDeY8uOSTwUPS6cP+E2MpXaZIsZyOn2LiAbT
bC0nLzoGoPOOzbXQHsE+smRbIdzSIASn/pgNjj4us+RFArG+4CSGSqDal5DlcenAXeak3GI1nf9+
nd/nS9N1qqYs0dwx9W8aC1Gp6VkzfeI6BatdnUWAFDPl3mMSHagrZOs5iIEzg7PG8Q8Mhl+E9tAP
a0rYKtpjJhMRtk0uq3uSqUbLm2cLknWxPy6K/fURsvbtqCgyWKITNS3dk/vhopaVO7GqzmMqnWYF
kMV5Q5aBqzosHkG+6sKHDCoQ7K+ZvFeanZdtaR0p8u3sjWF6eCcbd61xN3vM3MiSbmFNkVJFieU1
iTNGd4bxwNck6mLk+M3zRD5Qtp50m5pj1HOltQiF0SEPLOLwMEpOC2O2Pw71QRAzKxaePIWq8S0I
3xPjblQeTdS3FWc/BfEgcSjl7UOjwANwPOFKg8X8oailtFZ1GvymxLz04o4YsyHVslkknXJ9xe5A
WU+H0DgiZU0mrgsZwY2dKoYjNXZAao2OoJ50DoyWyq3PsHCp24PTZm6HmOZtKO4Jvk7AiqkuhyXT
Os+cVn7VARNbVFKI3+SNrDCxOT+PdAfGEYBxt2zybTyjJwOuisAbF8NHMI0PCpCwFJ4V07mF783T
Zupy7SeFE06MI2ox66zfxZPnYQsTi+6Kp7yW5mDlsSsFyZRP7quuUC/RoixkcI2oknL1QGuuO0PE
PUuLlrbKyOxNxRUYdMcMgaupmougoQSaWkvKjR4c+vSKgkX94UyDAo/ILdC4Mkeb6c//mgfOck/O
co8bLhg3ivKEA3BCkBTMxGGQEPWTIaBBaS0wWYF3qQlPpnxf1JAtjGMOIS7aZAXYeaGyElcvLa3b
0eZ41ubee/AgsMZxWP+seZNEq71hyE4uYuvE/q0IvDamf5jB7gBETb6CrIucaLdtdgqL+659GPsn
7VpyyNdw8+LY8s+XvZgntH0hVYkU/ufsaAh7dqlBWavVMolYJ9R0XhOBh2FehXwQpiuSdxIUePEi
lVzFm6ufYmdrhd1AqQBCyq+nHJT6puRL6MBRdzIyF07CsdtcWdW+WkbfrnsK65uggDCiprfmrx9J
FeMyHMqYH2mtOoXsVOMaBgmL2/AyvHLrkWDg2EIgqh8k2TVAlFT6IbgFH/NQVLYQn2Zg32YgKfPK
NpK3pthKFXV4bpMvY/CQlinck4hTDuieXVHdm2cHgA+QRdhGBeeom44WJXMfYdwyFBkjW1QXU1sg
7Y6t+uhBGY/CnE3YTWk1GFs9PXkQi9vwIUKsLpP1EaLISAPqgd+X++8NfRZQtCgSAStQ3ZWvYcpf
NyYJy7zMpGIqfJHTbfPmNpNdH2a3qJAKnR4N8Cmcl1Q71vcA+GiqkmqF+1o3n2L1Wa5NKzAPKo95
jLnGWHTZ02xhXmm4mlP1ffnrGaT9Tm8YF3u5ps1SpRoav5ueusFWFTQbq4RGpMWkIUkjQFeIG7Kn
2n+o/U2RvcXmOk62hbST4ELTa1rVylYyub2wAxUL3gjqyshF6CPT0RFvsKjnpAPgOXcwEwqcTlB4
5TRuNlqC8s3QdlUBXnxDWhq8aOhLW3RxBOiNSCYQfdSMSOeEvMPOcqX8NAMIV9CoQjtjFNsM+s+C
XB+ffKJFLtpideBUMdqtzBHzPO/HV61QnCD8g6CNiVK4S4QbD9rwXd4zl5ZHVjCkvEtv9iwEN3VE
2XOtI/9TT4ZXQkTQIGDXpsr699UQ27CSBlmabi7kHoJZPFLMXajedbDpWyK71uAr8Q/WxaFnKjFz
s2Q7y6zyM4OLkK6HJXf2ykP505L69yVdrDKzoPGrNhanS4ol4hvZmBCQU5qDaJ+KOwxj0xDoUdsK
4P1sOtzwTFhSzyV72loPbX6w3y9J/ja3mN4THUqYxPKhGl+G97/eEyPBV9hHkXIi/S9HzlC/+d2r
kh3A/T/oe5BIu3iBMWQOBZOywVC3kr6qyGUrH7B8F9Oo2/Dmhkjnkmgn1zxE1+gpyg83DY0/bJAp
EoMRxMUSp0dhPIZpIJ/ymTO1zHVXlx5m1Ro/xYKcvmmlGt+IsjlC6TLvG55Q+7xkc8YTEKxooUNx
uouN9VmHTA8lxgnHB7RfKURft+GwyWxRrR2RDVp/FYj+LnMHVOY1udB3bR5vOGwdhvWGIanfMPO+
lkWZ1NKnnbyT9OqtJL4pjhOvgC0R+gwLqO8Eu99/3S/Zw8UCw4waVYhoCDTjLtX0eef7UaLF06cK
gDwobsm1l9y0Ws54MfW5rK7abAWkNW9varhI1WOUwpy+T4JbGTfQNEQczhyoYE5+TnAHNbCoPjAI
FaPrqbz6Y0aSwkGs50LEIWZR3hGY0dlIbiGuzNksKuBcpq0iKiLQYMbQ8dTCzliohtWXDzInfMfI
n9CjeTHRkMprPK614QO6kkcy3CSUAekjVLRR6lvR2J5Zq4I1lB6g07/fKPWH6tJgLZjkZxSZSBr+
XSy83FS7VI3kE36fecOB/6NI1gS+Srb4lhJYorwQgW3OHrtm1eu3QKNSjlLKJzYQdamgEFfOGxVr
F6GwU7oRKXmfCtQVUnoHfQ6FdrCDkG7gjWdjnNFXHVWEoL9rWyCiHgXkWtfWGVHFCwmLInNW35FF
YekDWjLzF07Lv3/Zn4oGFDq6jMxOnlJwLlbGvDbzXBZCmVllZ4+IJmTtpWRKoGiHcGT67BBYoMBX
Y23U17Qyx0095Q3gQd2H0b7MWABu4RtK4YajeqXbRXtr3ht77UnClD1aNBSwY9fdfzF2XjtuY9sW
/SICzOGVSamiKtcLYbts5pz59XfQ56GrVIJ1gYNGo41jSQx7r73WnGM+Ba/1W/uAi5WggtTiDHKT
aZI9MWiOVFJEgJW/gOlM+7uaEQHhMbQsX8Sf2BNWorjTXNUtWmlGMPkuJ3gwqfiP/74S37UI6777
6UqcLMi11I5yIXMl5n1JpMdV6xl8ZEHwjC2DU0Frb/49EkwenekUhjaDyRDRcAgljHtjm8zMGWJe
qAu+i2tOvtbJkhdKUC5mna+F4eo+2C87Dn68pJaHPNVGXMeLiIwr2+BwFi6U/fqZmoQ1iiOyzilZ
VU67YCaWjaxJ+ewoJHDlatQOJaA3i7g3L6rfZH0dV3KBiBnhqMR0UroOuj33WydbG8Kx8V5oC/OF
n2ZMQuu9mnwk4RX+wya/H+SfdUaWdPzWNZ039BPARdSP4HQNV5A24WA6qrDHQZ+KZEJuzPx6IUWi
9Po/aXuoYY548/Bnjm+16kmbercWfyrhlrypeSIM2bzKg0MVX6D+nOtumIplgvc0LVSep/W1MEXh
YCTh+qoE0pu0tq16b8WfsG+HnhlsGTjGs68+molbYbmEGhh6tUEiMz2C0gY+UoG8D0g5oRW8DNuL
s571CT1d4T9/wRM95BAYsd4EwVrnis7iwpwbt6vWbnTTj8JL7k3DVo//fmvWtfBfH7n2tT6VDBkg
gGYJhXXEE24xC3p/DaibSyX8d9bO+hZ8uvYngsZ5artYy9n4UwmIgC2tvo37AQEFGqBdlj02D5FP
QOs7ScKkzPq5byVYD3GVQkJnFtvMnqiA7r4G+ViHpBvbUneTq+4UEMTTItWjcMWy6Ck/ChCJuwVP
MYlFfeI2D6FnMBXALm35wAok5aUxrpLkoChY+BPEUWT60jwZlNEuL8HWvyvb+NWUB3RKFVlVtNP3
zwpyRkLCekP3CEkgCkr2Y/873Yxrtq03Y864vaRqk890m3jAac8yl2bgfvqUF50wiFZqyscGeYBb
mdgqicfbrIogksUeka0o6iYV7CXwxivwJxEUh9BVbOYonCPmZ6zh/w/L5bmV6PO3Onm0lbExWimw
6IFt02eT3dhQdvNt7+q+vAW/fQl29F3bt175T1fh5LmuWkNWupwrj8UTKYQNc1O22x+rujhwg62S
bhFm4f1evIzS0r70vJ+/858+/+R5L4ummIWI94px6Lalac3UWHqn9+xRFKzEdNEJfvz7VT6706ir
HEWXLGRvp4wVsy7zXI2584Mv/yHNwIscGsp4mkF5oDVy4sKB5W2h5b5QcZ0t6z9/8nr3P60iZtwu
spIb8t9+7FoQU1dIzUMwPqrlD0bIyKVvOooSdL3swlDFyaKh8otfClmFn0CHVndVy1eN61C+M8Yt
1MJ+14z7oH4oZVxUZXeTEn1NkQHniPApJHbDM4oRXd6W8W2MZP/SWny2rtJWBoWMNlTTTpu2xYAu
Xa815u6Asatf0B5HAHzYvTTcuXawr/cMavhFhALAzJJ3hGNHGLIQJIGm6pgCvavdWzrtLeU2AfL/
WLsWZID4rnkm3x7ZDkGiXiD6MUkBV4tT2YWHbxMC+F2SbOSb6Kr9w7gEgAN6Y2KEnmqSpF5mDvsr
jr8GaZJw6AGNQLUuVXYkXLijZ/fKTz/fWI+an+7oomrx0LfqekdXKDvRRgPKFMwLLQJE0/D64bo0
G7u39tOeXouHoOgNdF1bbFuyFTo7hG+QhLtY3SWOILo4UYL2IKkXBhZnT2Isq6szTwP3dHomqrMk
q+t0VUfcNji3qW3qXYGDHLW8KyK7bHbrkBaq3oViU1mHn6f75ucPPnm/pXQSQMdx+k/ZOANv/UzW
2Ph2gMDZkZ2mZDECpk1NoLlcXa83eB0U3ld/THu1lWebqrgqc5wvEGscBUbcm0gOhxmaF/KyvyM5
VgEgCmeeYCT134YPQjCmSliJKuXnBITKTkCAWVe4P81xl1GPJ8CXqP3A/BPhNjqrxD35IGWbY+zl
beDMY0UOpsUcBD6tylj2pBhuplQaGhBrR/F9dgpOoi1hkLaO9h6HBaRxppZEdSW2oO1F4lqD7YTw
311zALiHw+BqzADKrVY6QLMY5IPFvLRyn71gyE01a9WdIg4/OT3mcmMIYaGuA05DIfFwS8AuCN2R
/ED6r/b4Ru6JtOrhXSVAEmz3roTLMhXWOHcbZuh84QChrFvV10dNBUGBiUphUqKbp0A6kSum66mh
HuXMleQrfd4t3UYxd3CthfBKIcORe1qU90a5E+XDkr9yWyVt06vIYfA/VI8T7NeNioii+b2YHvFy
i/g6MqBnOULbPCOmHf0p/rN0H5Xih/4l2ubfKucfP0A7WUsSbTDVvNFV9sIKijWiEPrwtMNq6FJl
vGnAWdQjxw+IpXiNrOQgVvuw3ncTl1M+/nuTPPsEWmiKVYsxJ2/wSWEwd3FpyKOpHieLo6wHM8PU
D63OwYOunSps5WE7ozQZaM/Z+SrDDHtCXODJoHXdlG6a+H37MlZb9WeTebO65Z25tPf8HRZ/v2D/
fceTxSUNQpicpbWON8Nik1S3UNvFfC8Bp8EfGGO6NLx0eFCSvSAReW+rxUb1SqAycbdHcytD9YLm
bb4qTik7MSLQRHY086pCSzUx8SLJ8cJ2cabc4hk1NGSwMoO9b0crBuJBmgl8Y2Hbo4XdK5lT7Jhg
OOF+ZKDYOcghDGc1rAaovcgUTy68Jefvq8lMUZFQq2h///zThlWWi1AEMjZQfXZo+ytXykROdGRn
3S7CU7gbrat+ZYp2w8eAwYX7H3EecOS7tQDBKI08e4aQo0Kh+Z2MAPlqu6p8KPP/fv7OCAW4Uv99
z7893E/fsw9nTZksQf07yyiP6fiEuksu/swe9kYFYztuD3KJ+lf001iYCvIxNJc8G+LpHlXTkenS
I5pyxiMP7PRTw7US3aKKy+ZbUXKTmxkAJedFqP7FtZk4GeQzEGZB+7KOs5Jbbffvn3NmA/76c05E
QoE5FG2R83PQaYbu5Je63bHXeYKnFfveb2kfOXirkt+XXpKLnyx/rVAqpZQquQs1XpLRQwrDOdGf
mRPDkjau1122f6CRcEkVBbzk3HJsIogi11n+LoARYyHKhynSjvBiRwKPbmO0sgCD6ucWkWHnSbKr
stNKu8IlX0fFytFu08VeeBRTJ6v3ufzaaw9NejtGjJyHa1HYJngymMQIW33YTSIyn1FGruwki6NA
92K4Wrgqw9rI1XfrKLrLtkW6LZadxTEXMSKyc5jRCrDS0B37Nz3YdiUEnRkVBkwqYB3AsfBLmEw7
gTB7bbRXOGYTt7hbej8DD+0EqGMChp6voXBEZKw+Ym1lryOMjwOTupk1hylPGN9NHA6zZ+ndNEA6
O+OveEEW+LoI3sjfD7Q3tPNDEX0075WDmHxIPSKh1HKLFJ22zjBcGdk2HPdKFdpTwOOd7hgcEqO1
/EHtf5e6EF1RKJSe2h/ErR7ayNCTHTMCcaE1ZLfQjupFIImIA028M0EWFlfkNpk4GeDbg7zGrCrS
WSKihbdlfKmkq7HYCwcpAjv+RGk69dsyfYWtS8BVa/hEKhLfIlqPAnNq0LsM7DNSrPXHNGOpmvaT
Rz/qUBfbf78zZ07o6zvz3xN0sry3xB3NehNrLAGS6tXCndA7QKdnPIu3ir/qe5muHxttRUtcd9vk
udc8s9vrNZcMURHdwuLynvO9oP36pU7KHosg0mrJeay53rG8N5fbOt1Vd60DCtro7PYYOZGJcgLw
jCvP+1hl0ndtFDfM/uVHaOsoTTpH01xhzYmWGPM3E3fzIfSlSwFgZ7Th/7OV6xDmqYlOi0gTinGt
ZKiUYEEiWZGQ03oCT1Dlw0fi0jHgZYQ1mAdFX23Ll1aec1sNtnaKMWaR4MNP3eJdIyZRbjbq0Siv
u6hyhumgaL9UK3ON2QcmjleDduh+BYNUxU6Qd/VM3MuETQY6xlDuxdQnGU5xgoK5+gOFI4GdHJ36
u4vfdH2STgoJvqm5nmCJRP7WERjZrJsyltdCos5wpnlN7jM1WhXJRI8sfkTMvKP2tMhd+UMeDwax
Hk6SvSCqZYJwIK0nx7jU4nfu1AecuBdOUd/BKhJ30qQK01VVVCAMfV3DayzOHL0RExLlCRvYVaaH
RV2h/4Js4xKJw12SXS+c/Gf/7SrCig028KmMeLbecp13wr78IhBT8O2iadxVGckW1T9z1JMKUa4M
YUFCTQMt2Juzkye7SP2wMnKCyxvO42qyjUpId+8qaj6F7AvRQJTO838tBNcyreQKWFv9qHbHLKmc
aToU0wNeBo4v4EbdIjyM3c8hIdcL1862GA/x8+jB/2IoMCN9KsimZnTnJeDeJKC4MZbb19xwu3xw
kp1Rb1PyyCeDlMF3k6JvHTRbnU9AeW48JYJXQYaId6TsEqZIS8XYau0VrXip+GMZhLhLV8J8a/L/
7hs3CVUnQMQLDpK77DEPm3MQfQLZsqG3FHQBFWfs9kP5B6i/Nvzog2s9PubJE64Avxf2ibSJEIyU
9U6hgCcKZshdQ0COShZWvkIEYUNpa04vcOznqBScAVkZ1qO++DHUBAqDZJo3CAR7v3w0IGS3DKE3
ZF+WduaR7DDHfjduaWEqTJnW/BJwWIlwrDkxm88NXmx/aWjGbHpyl+04ODQTaZMOzQcd3fGlRu6Z
Q+HXZ+JkydZ6YxgMEfNSrxJDu7gNilyMIQNR9H5IHC6hkMTkoizyAg6L0Nb0/Lof/yBhMwIIij55
Ev/eRPTvp0JKXbaRdZiBENc6Wa+DNqigD2BQTTg7LTJ6fdJ6LOIkUGhX1q0ZhE4UHxc/Vt9KbIzz
jRQ/8cBZdnujO+tZQZgdzoZWNMIPeR7l39p1lv1Jwx+zQlD7QwUiM3H7cQVWqfkxF3bC72G6nXtb
anxhcHW0zYXfMfEjdvmmDvdq4i435W66Ga4FV3ub0CACkDVGpM3XcXMYgu2HrO0JE9ZYbvDUh1sz
uf/3NdG+l2Zr+a+wkKzu32+ePHXUy1xK4nV+kkS8bLl5mMYdcdCofukuJC8KAUR6fegMkP27orgV
mgS/CdSHpfXK9ioX7pg+qU4m32DoUNrD0h1MflYf7I2VuVgc1vMFYYhL/auEOyreq+NhNH/M0nOf
DpTlZLbOvtCS9DX2RMM9yn7pxoI7bitk6E4o39fm/cUB4/dx99dffdJaXyJ1SqaIZ7P16KiIdLY9
gV8JZgSLjcGebCvTE5brjXERn/F9f/n60SdLZVlW+VQU+apYi5cFnt0Blx6FFmkRIf03R90sDcLw
bNyE6QfiYY/ZjWqDVGS1oJpLCelWBNqfqubJ1bZVflxMCz3TiOcrsrOsafGW/E3STNzdpOZisJr8
IUFgH6MVP7u1xLgegAXlivZRSA//fhDP6JO/fujJ2cRMh7GPDD60zjeN5kySO2vwn4UXkVylub7D
xDgJ1zxoPlsyrNv3BF5M0GxTeoMZlGf8tyMT2/K5nW66P6RZMSeZt8Fix6JNc7VhVOtAWE3UC6fo
M4eqr19c+boh5z1x7N0Srs8SGIKCnOmPiETOVSYYE8QQH9drRhTzhULgjNOMz7U0htTMyfRvjmuB
wCpBFlRWs90696yhljkTV6y8UpHcCjbmpgy+B8aB2jZERNBXcoXQB3luhua08srooyPzfSTfxks5
vI/P+tQ6XWS4cX+bIZfRyPRZiZq3Y/u+SoA15KojyURg+LFW4GKDL1HddtH1Or9GMVXjunLmdgtB
2YzcFrCIabdoKOZ9kF3jlS3ZZaarIfgzljSq9iX3xXobq32PHZ22PIKK7o+aYIVxORTh7jY6yMbw
WJGQDMNueZvuYvRCzZ6XpO79mlMMczDrt6mDOjKfO17g47+fyfMvwqdLfLKFDZo5x3Wnr5CPkIQg
gDKRG0U+KoRfhSceoIK+V+OFbsd3GCI5DFgloRDhxMGFfvI8yfHc9WOq8aH0XMhuf5jzh0HfMVKJ
tqzQATKkxUnvLEoUNn7KztGkprvEo9LWzfBrHfz1a6wbx6emizKkkdUNsnSckLsiZTS2Czq4ZbkL
qIo01dNnu/gAjDi+U65tVflPQfRS8UQcalq/zyAuCexJ+8xtjSuCnk3SjUXhQyLGunHM+GDQcKE6
dLPfg+SPoU2mfdPdWtJBRArzBGyyHf9Yb3X2WoVbMr1Dv7rufse3VfMOCUoLt0l/S6tmBPHW90gF
L92DdbH59uMhQa50XZNpwEml0Fd60K/YPN7pYLPu/WPHIvy/JSXZtJcOHWd3YfW/z5NO2r1zFJYR
CVfScaZWa4BJuJJk/29AYt2M0XM93svCscWg3Tz0Oi/7WDkqgrDyOOrkqE32rLkWNJz4bVwgh2u3
MtZ14b51k+ZXIl9H4I7Ue2xQZvew6E4OMQy3hPk8kWbNNEyHc8YkhpuVL8fUxD1Z+hpn1J/dvCkr
F64DquGbXjhc0qhq67P87TorQIuYRWlc6JPZhqEkcmLFZEPSdTeaVxkAROMWmrcoQDLtnpbEA77t
/Lp5Ua6xMXWeOftUDXgSUnyFOL4ngS6OurE4MA4PM9GcHboEDoZvGicD7bBu5H9Kv3CMt0DiHwwC
aa+kxTYG3FAc0591/yHTp+EtVpjR3aTCof7JhmH1j/9eSs4orVAfYhcmRGjVIZ4egNMu0mOznoCj
dHuVxmX+Vu3YWrEuVfPPrtiK/fVI1wDR1y91Fw8ezN/NE8Z1LHKCXTKmqLw1bjw4FN2FDexMb4Uz
OWNbRWQX0aXTNrBaWTHnyUY5ZuTO8XJn9b2SgOoOtzh24Z6jy/3NYIT2YPwqaP5CN3XIKJ5vui1c
GLvfkZnmXiyUpDPPxuevddr1TRI5MhulVTiIC7fzj34zHXhuNzVMpfSXcDE94+LnnR6saVFk6tSh
s/0V38TbqdoyV9NuJNpbQ+cTeNs6l57/vyr8k+f/y29c16FPi6yaakKmxyN+0eIm4LflGwWN7p+y
/AM+L2Rn7V4JKBriHxo/v93Kyn00bHqkVcCmHvN3wZNuUIm2mMinGQTi6vj5mCzEmRxQg55+yfIu
SDQCN1J9mJoPbJsT5nGa2xeKkXM7JXI5UQE+Y+oK56uvP6StuqWIMSOsVe2235ScpFz1Edr/qlRY
iWtMLy7Rbv42rU6vnimtywbWO1SrJ9tzoOW1GY+rphjldXgc3LF26HXeyNiXox21POlk5LEN1Y3o
6q2LgLN4Ezp/YGpWQHGg3o7m13+/59/TJ0AoIXAGZ2nQZoMm8/VCmOI4BSSnySvK2FI9yR9IDMaN
OTOw9ptqP7IW5YckR97X2+uh0L55G7EjkAa9Cis5cVS4fmwl3eBPGAjJJLszeja7m0v149nXnj4S
3Rp0L7h9Tw4ieWApSVOg1kiUdT+Xgn2i61SKd4J4R/aTjwCaDcH0xGk/EGdf+zPYmdeJ+NXnUrkS
2/sG5Zvloz7n0HthA/6OE4IkASgGASb6VM6nJ1+uViSaf+UgMYKfPYp+V0fbtq+AMCabRLuNS0cO
/ljh26i6M1udiPrYlwiAFzcWj4FET9+hXyi7HYhmV1Nd4JFUlAG7hahuOFRncFnR1YK42nK+Lg1i
Qe7SS+aCM13Xr7/i5AGVjDHppHFk0de3PZLgK1QhmA69HnZZi7IZH/qKPBagdrpFU114Kc+Yur5+
/MlLWVnqklsGF3GtYswfsRfcxfnPJrmdh2syKzlJIrNBbbFgoc6BIvBmrPxQpOc/I3b+gbHtQS+2
pDVE15VgU6llvzNtvZwKxmr9vrxEYDrjWdFFmYJbXeOuTFo0X98eEcNKXJRwRFYBnjbcmOO92N2S
hKZwgOFhRCf/Q8jcwav9cSvtkvo9t96mN8k6AulJ5v2lBVpZq9yvSwyZoxQoq3UbGcbpc6hkvSRH
cbdq0rodW8IAjaHdZC75n5Xpq6I/9o8h46YyxXxO7J03Q6ZQriLpLQOwkEM7JmeaxluBIojrS18O
R5V6F/d/1PJl1HAjMbQSrQtbuvG9fiWYQ1EkzDaSRvreyXUEbBGN+chhGmMNiXyQNrRjpPxhxByK
3Ho/7EB/7BVeEqJKM7K/G7cWPDnZidYNqDTVfJBe03QnitCFHiSff7VI+tpisr+NRLt5wcnAqZJx
q/jAwpBIe9MiHi//PeUR6BHHVBAQAZAybyQ6ZqBoQRrkzS6Gg5KqGLGtH8aym3vakg5ITtmtH7KU
M743vrBNpHOKHtWdFDuo6LORe3IbyFsVKIXuxZeeuHM3GOwuohXMNQoIvJMKdBDSuZtnXTx25b1V
v04qLQ/LN9O74qGO9mLlz+OuwNW6dkGc1g0whKCKFzbAlu1qovUsPoVYbrCmrq7AFag959etSMGN
1Gs94so/FtaaC7vMeh44eSwhTIDflUQamt9gweWSr3LtFNznQimb0WDEPcE4m8qMjtYqJKDPTY4t
o55+fMyWq3Y9tRxo/jc+ylFGdvA3mjfR3MF+3k/CDT03t4/eLjba1u3u+xddCZ0iTDX0jvz5pwIH
IlyfRpOxpqbV+oGcG07Q8GfeF2kzYSi/3BY5IwTRpb/bL+x587uhawgLreEhW8/slXDdNdvJ3Enm
U149R62nSL/lzGNr7nCfaQSzp29F+lipt+iiRdKxJn+KHityN9y0w7iToPvfOpIEXm0boEXEfwzl
5MK9PHeJOBEADuHUzzlo/fNPlyhK2q5vamGlzlVu/tL49fhehS5KyP5Zrf2lRo1MBKKLDmM+MkDs
lFvOC/NH/wuFt7Lnfaqv0quAl6yxiQffdwBhLu7H6306vY+fv+S6Tn76khMd3AJhHjSZ+TaV3oLm
V+SY+oiJsBEJHuK9zraL7Ap2Bh7NxUqlEOup+Q3h0vPBUCBxHHFqD0e4YGRe1NZTzTyN+S1kOiZl
f7FqO4gpg+lZ425iRuCCOEsvlalnHw5WxnV8ZgE5OSVxrNqEUhxm8cjsiBmo8IvoT6IvktwZl21P
56t2uOheOr1F7qjdzQnjyZmVaVswSNqPuickH6HPVCg/4MlI1W2k3tcfnA1exEvAhu+A7TXz8dN3
PSke6iZsJuyAZLH49Y8M/aoWI044WPq1GTwn7Us9Peo8yXMMmkBDjyh1R7lzJkfNKN1cLd/UIz59
iyQU/FjEE9PXHmYM52Anaq4uZzamEiwVpsEc9UbNbtEeFMgp34yFFwPJs0Qbdkg8WnUdRMbtGF9g
6J6x/67bPJIQlZkmZd7Jkz+1i2IKzSQeCzBZRND7w4PZQ2m6JSsYTDJb/mS3NDYiH3kji2g5PmiS
h7lXwj4IUcMzSg/ziW54rfARhruWXUPbYHSA6BYFbmEuSPkYzvY3TQOO0xunB4v6y+w2XXkwOy9f
nY6c9pODWt8b+WZ1bUHY6jhnihgjJaeE/bAN82u2TTW3B31ryS9tySBxgh7/o208pHeuUGDRuxuV
XZ+80odso9tw8Efd7X7jFFCeRDwvs3UoF1dI7PllIjUJ4SaMBAhpv3oAdftLi656Zvf/cl1PXla9
rMK+EbiurZdme0VgE7elqxaj598Yc1/mYcHDj7FN3fwiqWsVxc3bEfoO4Qy2AmLLiR7W9EKwMIpN
mnRA0NFTmUNGrYg7VHxhFzy1tUPTRu99XLHOv5fEv3EJp6sNh6d1vK2vqOGT6r9des2cLODKBc8y
/0PWveoDkM8s+1XTo0g//qITcmBBG/JP69xXt/+PufZaJv3re5y+gmKfGdnQU0DPzKIyymgOtzAU
QYFSTLsQzpTlOnnOybOQ0QOjst+Bvv33xfh7Dvv2JWgOrv5fDc7BSYUyxhrBEllBI9afibyHDcSl
QIKASTfZxBsd3QaSsRYgG2g/5eK8ar3Wpx8PN0ZlqaFFxFH768pP6lYWhiMPk7rmu89e3/8a870K
3b/0cvltsTaDuRWSYwvjyY78Gv9MZwNXzvaN+ToK+0a5HjQqjV9ju6meLq7oZyohSHsqUWiwOnCF
nlydJpeLcix7kXHrlZlvsvkOY1q5TemAbKhZI1Tt2W/hYXqkzGZENLU82IZ2DzMlBeOxaCKIaLBz
OBsxvHhm+iiRI3YxN/1Mc0n/8jVPBo4aEInekogmWY9iEtT+wypDIOXAy2Ov/2CRuFBWnFtcv3zi
yX3LZq2TFos0IxmhOnkMae2oN6JNUwT0YewKvnhfPmNs7h7jQ+7F99FD9TLdG/cRLD1hfcd+Cj+X
zpHgYGR3rXJIl32mUTOtQWv1xPQnv865oMCoRvUmJdkQBwExkJ2Tl5TId0nlGq1j1Z51mB6lrRpA
SCVVhHzU4UOYjmOwLbuZ2h7qUWsHjbcs12j/yVCvJleb3GTe1u2mye4k7SaLto18mJNbVmItOTAk
MI176mrQEbaqhH5cqFcJVouE+12okg24oVS2kXGVjY7eXuhMGGceuBV1yeKEnEn/dkSVDGUJ+xiO
Gy348Ad/v/KQQHZoXeuXup9ehavmunjnRbQJ8URZsMNt/kgN0RUOotV2ttvSJRGpWcGPrGe1zRlC
R/e0Pg4M2xzRlcGfTTeyH3NQokRBQQ9T9Kl9G8lB0d0SqQs0vg5qudNatnWs8ZV7tTt5pt89yduW
3JlHzRlho6UbfJcvF1ajM2ARTPz//f7TlKy2SFutaHN+f7IdgbHpjO3l/kkYHoJ4B6iZ9B97GB+y
8aBxJp5uU+2Q94stz9d1tUmQWQu21HsKPFumuEBX+FuAjS+eEdhJ4ufYDU2/FbbVttTudNVFzzTk
3UGsn8b19bWbbXhVlO7wk9cY3VBOR8AR+41GfTbzYq9cGsLbQ/Llwz0W5pSZPl6Et/geDJhT0/5h
GEsC5fhocfAsmE+Wzth4QsNnOQriynYnTgddgrcJavMw8JKYm3E8yMG+mr1M2suTD0k4mhJWGb+U
DimtFHzuK0GEk69nNtsxdCvLtWq/DfbYm/A20fNDdKz9lERbvgPT75Tw5V0GEmNMBUKq+KY2/WV+
rRkt4q5c3qT8Sum3Sw/1lteNeg8IBvYu79/3UjmzvQFH1Omzsb4r3xTo8xJkRhmE/VGz4xt4YMfq
NdBsybL192yDFwnMxO3iFpVN/uh2BTUkxyVyIC0zkwSqL9nibf9rpdWR+vCxbIbVEHM9M4A5Mrk8
XErUO9cc+vJ1T9bQOW+MSKK0OQbX/5N8dg8hHdNbOsu/MxKsabi+4IaZXoKttQHNEfshiWeiPRK6
dmlXPiNo5DX4dO1Oltc5NdIC5nd/nIlCN2E+RA6U1umDIVluj/fmJoGTSSGV+OE+nfe/Jt2Nn4I3
4wmxNyzpYgPWcT9EMBUuLPxnjIXrN8P9AgXYlL5PmuJV/9TX/bH5ZRFf6RdXUusJyhqX2eWOvDiY
avPGKT7UJ6ptUAcxPV6qfcyWi91njAe24bX+Zjhh/rcErjbm4o+3RemUFcD98QV0vUS+DTTRwo7f
VinQi3rBgnVmnvD1R5yUsKEZRiM+tR4vKqsrmW3IwVcAYHgtP9JlC+gZEQd0kUn411dzUu18uXgn
5QSRiXkqG+vFg5JXLD6xygbI2g3oTsXakC5RwVWFGoegBMQx4mIsEClJo140+Ey2u5fqjZO6qxxx
YymSh9ir5AQF5iZDds7wxTXDTVazRIsAY4pdDXOyxvc5gRVxiAhUiPPYwgGsfoM2IN1SvnSqPNfv
+vIDT16iaFz6NKz5gdWrdSvE8JXsRPPG8H6IvP4IX89HDdxvyU/xamfYpt2GgdGGvtZele2aaE7C
7u38l/zS/+Q5SDgjYPIhZ+jfS5O8vj7/ug8nr1e2THOE9oJdBiqF8IqUPRnQx9t57FSopm/bp8CV
eNHuSPRIqNyeSYvaFZM3x568XYeD7f6yFe+M1OfrU3lyHlATWe+iNOv/Ov/rPbpP0UMszdZdv67s
XG3EkVpeYDBoZ3ovX27ZSTN3yfJKrcUKcixEc9WLHmfY0vSy2jW0mBSWWtzCycTspJl2+l6/h+88
jJVp58ohSD0rcNPfHJ6Voym/GO3aJWIB6n/hIUB9XfCvmLw/qBcwvGB9siBCB3YbezWTaVDdYHJW
YXMCtb3TnCZ05+QxNv1/3+4Lrzuii6+HjE7N07KpuN2dy2Kac5iAPuIum86rfmRH2U79S/Xx+QXc
kjnY4L3iaHPSmYxngvykgY9ck0M2qR3BLJ9v8IVYmZ+RYM6MsN3QQ4VnQ74nhKfGcAMYUeWhlRmF
M0B8StFFjLuQV4I9MNkEl2rNM45ZnrdP33E96H/quklDHKvL+h1pV9GqMR6Abc8Rum/W8nliCuMp
LCp8zd6OPdTBKqzWH9Cv9dBTWy8H9ga7F0LZoSG5HZ20ZnoZbKinSx2HM7PEr1/0pJOj0v+OLZ0v
Wil8u0p1LKC6s6PMvtj60ZqG7opAjqm78KfgNJCgJ9ok9MWaJ2R7Dar08jsNsc7Yk+yHy4VxyN8j
8rfVxFrRxkymv7f9xLKNhiUveLysfTB5geobyVU7e4nqIbWhpxGBEF0FJYjm3D4DgSNpVwvAu86G
GtgTBS171KKA16HQGLCdJd+K71NhYxx7OlMrFkrTD4lxSApXMd1m8rIULfoP85U9tH1MGO8BMf33
O3NuusfD8d+POlmMRmsZgVCzLIyOvM/utKticJrKLgfXHD32KJ6H8c2kdfli4AIw7AmEC5bH3CE+
4iF/HHcUwqYHYI36CKDUQHWNHjkhl9ZGfBS/yJfg+OcOwV++8clClk+cnZSUb8wFf+x2zW24z535
I7O1Pe5V8Hrbf1+iM/IiPMn0GBFyMb+j6fv1/RlaoxOzMeiOqviYMOYqG1/M3NfudXADOIH2qptc
tvId/8aczG9HG7pXC46Y2YG+B6c/4TJDqG/s5/SmzKDVs15a03NS7gY7I94l2faswhXhBgINB8an
GdOXOxFqlOlpqTumiBf30b439jqWKZzD1tsyPF6Ew8ri9/3SAOMk4rATZeQFp63UKpOgTIdV+GDG
21zE18xU8k+7XCupaA/BvkUspxJI3JYfYd5CmurpH5n2nJI/rb1W44PSkcG4FXW3GF8K61qJnvIF
mbfb6RzpFbeL3+v2JsSqAMZ4zv5ogR+qoq3F0PrItWnbm1YAHlgDLdimdBpInKQD/aOQDhaGLbR/
abmN6vdK2AzGJqEcTf2gOCjNGtQXoEpR9I84GTyii2w6S6Ky1/EFCrcCxb1OPiT/eTCOuASJr63a
e6pDoJs/guxAsLFcO7KOOcOpIiL+5IMyXyGVqxhedzhA1gi7RHBw7OnuisvWgIZLkPrVK5XXWk6P
aXSnckJMf1nDT0lbFSH8lcaC6C3GIrBvybrHsq4Tt7JO2RoywxGdZclbEe+mZJslDzEVCsis2Q2f
mDnp2yk/LBaiNGJV86tAvhlIEgD3Cm082XcycOKbViKK4Wa2jpO4yfrnJX40aQ2r0SFo93ySSnBp
7mX5pup95UVwfuWDvYjXS3FYYFEZT0D3s43RYFcmdnrh0IPPLIdVwygAakJAtBRPdt5tVOHdkO4J
Kehd0dcfSoFZtZMSklI9ivpVKnzow6NJm39mdhkIOHw9Gbyr1ySv3byV1FeyYfMV9hqjMXUb2q4Q
hxWbALXFjcZtoL2L8e2CRTn9GWIsmlZGCt7l/g5V7r9f4zMrHQ+3qvACw/FDpnZSlI9BX4f9ZIQP
yq3+f6Sd127jarZ1n4gAc7gVk4ItWXIs3xB2BeYsxqc/g9UXXZb9Wwfnb2x0bzT2LjF9aa05x/Qn
t98QFAGR3jq78B8maMW75OdZdCTLW5DOcBg5gt5PT7oNuO3ZQjMmeunP/Feyw34OzGpFRgLbnEon
UuHqtuJz7f3jtV7sr6cgn9toCMJ7Mn79WeZyHucH8VHPVvpbIbLgOR1RhZTPEMBS0FDBEGjHSF5f
v5QvDOYfL+ViD63plTEUshXeJxsMbCP2pR8WqEWIwlhZ6a6jY+7hup1rD4Svkvkgx65UGL6Q8XAJ
moqwEDT6Zx2tOKajNQhhdI8hFstRdFzAf9twAB1NAxbbiPmnI7qvvlP4W9MRZk/IvQJwmhPHW1D3
sewZ7V59oOqS0E6H3+IJfvxToIcdE4pAWW26XXb9RFyYd5JFcN+1F/rFgenDLVxKcyt6VKWgJBFP
capt7QVVZL7qjtnPmv4UZyWOzTctuV6v/aH4keLhWg23hbKqMz+7D2sEhH+nHU5JuXkbYk2gClU7
PPD/xaV+Pigsl0qXnXM/xGrjYkegZkbAy8iie/o+OoVWv9yTHvxSUMKtb6wKn7SnWjaCtBwDZoqq
c/hBBiK5n38d4DTSvDB/YGQY5XtLXHTUrgSTMXLtq9C+HCP/XOfFPqDoRkVp8yJijBDPw6mOjgot
Kvm38t6q0JBXxNak1D2pxw+30/5AcE3ROv0vRbBjPUT86MawwwEq72hNrtJbhUyEhQdPAuXkyY5R
eWriBbWrosTQ/UbxzvkTSL+VnRKuM64jOjXCMazXcb0m7fR/cU4Ul/3uxw2nYeDIYFMsoymRLz8a
ZVKUaSpNvHeiD4KkQDkv4+8ednisBGyKZcZ23I2HtyyE5fFQCnc607vkULDJ5r3WbJrMI50h1FfF
2S27m0BweUB8ccXZrvG6HK1T9jz787xmQ5Kho9BX8R0F0Ki66//kxGDiQmZl5RgAZHfe51QzEK5Q
1aRY73ZYMZE40NTsWCwmHF0eaOjQxflRWTuZPThYRZHAuUUz4rA4yvfUPvk/YcNRWO16Rt5KjZ/C
GuNFu4uF32N6jJ6VI0GIdraF32nWRNtUN5F+pxjuUKzPyZ4ddj7exPo2KW/mmNCs33OyG4mMKdaU
QJurbatlTbh8A9Ti5aUzZMqf1owpivMqs3SBthXFdvmP+Rq+NTcqiI8nZcfTV1c4PpPnvzWEEqXs
Vvfgu6iB03KYx4J9raLxt0/26YLIFITgD1nykyQr7+dmEbEKpx6sK8Ld0G9zp68fsuoQHM8bazeA
zpgpEoqbhUdyp9/0qpdq1Ky98aT/XJRFwxpV3ntzO21C4Ff7jNT2OxwxOCaARz3OPoQVmoGKC1Zg
vm38FG02ueb0Kd/XhFEOhxHW8pZK39336/MXOlzDkP57a5dfezUnel/X3Fq7JWbBJ/MIy0S6iydf
HWxlvyhvofftY+K+WPUauF2WugKrQH5Sa4+Q/bNrLK4vWuBcksURntagJBMk8XHnb+Ts5awzl0RO
Z+blEy1TKl01W1/aqNULwX1O7GJ3MpRspYbAIEKmQzLwMgMFi50YjtSsGFQGLqh0C1Rigf7R13g9
34rvsPeCYr1T01vpV/k+FyeNGKziSknk64f6zx1cVEDTqBOGMuQDbhER4+XlqL/SCOurfRX7KIl9
v6HaQxHLXtvdtBYecIdOz5KwCozlqQLqfPj+LRNh9MWQQsINJm/xBX7qBLetleZdL/IFn/0pIanA
HU0fdAw7ecmABuwacCO7lSYBP7DLiPqxA9NAIbeKqe/efC2TDUcDwVoNpB5YG4vcoHnXEqlleIG0
IRtomP12XOfjWkV2jxBDWTOnI+eYt4JP6kgZ7od5l4PKiEUnoyw5UEJwkfXi3ggP5QF4uYJQ3yJO
8GbGpth4PQ0ZTnh0I5xoPf5GbLGub+bJLVW7ZBu/LRvHmjeJ/JAhMgZg8SRJ2+lFbcgyBN0B+9Vu
VYeB6uA5GTztNYwc+TDcGSMRmyt09vRLM7aS8OUQS0goayKXKMiSiAtjxbklCddlBS5pNY2uUL5e
eR/Lan45ofz7Oi5W+9qkzh+1s8BpmmgrJNLtXuF/E8rPtKMW4en4Kq4x2yJAufLT176EiwX8rBgh
DVd+GpmL6S8YtyyGdueaN+HDImnuUrtjSjpfKXloy+b54pYtXQTUqOHi/gyi0vRoCA1VnhenioSX
P7uHuZFPj5F+5jSwUXrq9Bio0WNkSEt1A7EOVex4CexI8S3W9StdjqhYDz3AhJuI2I2Qf1QVN7hy
V1Nj3JvJq7myZmrICtJJMh07BevFYSpeJPU+Vx5V6EJogdYNOaPnQy6vxxiiiheW+yk6xOJsG/ML
O4wSoU0nvp9Jn3n//tF/UcoCTQyZQgTgh9tCvShpSEMySHpszCdjAeZ5A5lJ3CEJdHaQ+g1JUrVE
m5gY0xvR2FnWuqIBBaEX94gdDXfa+R7bu9k+pshXgmBdT3s+9bGiyM9sJ3uBthmtG3HC7AhsLAbB
fSJWdN11uym8AURJzpTmZ0D6r7zZL5TyH29r2TL+U+nMO2WchFabT11kj6Gv6k4jcKZ1igfDw/cj
r6X4WRoeF+wzyS/+9w/1i/LlwnteFmX6ZpxTLg6YXZZM1Bmsma5PLG7Uah/RKAMU9LYIVmn+rNJg
2xOiwzAucCKssMwBrWcnKruVPQSOAF7G7685Qb8gKHy8rIuzJHTQvNPTYGaEY8eNgmXipAjVB146
rC3oQqVN9aGWnHrTH/tHCjJK4hRo5sCCym4rXrf5fDUA/31QF0fKRIjOU2XyoBaAlCA7crpFj7CJ
gSAnGT1+b5DRQAOvD4lJ/P4l/S1hXQ5+g/9IhkliCBu7j5+IXstnrTD/Po0BS8h02+6ju0q8k027
3c8PUrfj7CW1y2ao/UnJgu2wwEf8zFNCrW9uevpYaNWRVUBL7fic2aQ0/nXV2Fcr94IOp9RpLMDG
S0n5GBPxrp/FmZV7UdhvWsR0pEJLu7B6y4U/avB7ohRmkFmCo1SJgW3q+quobwto3udDr+1jCwTG
ycpPAtaa75/i15+6RYEQvg1Mv7/b1H8GWtZ0QhdV4SLIRqGLHKd15ggRxaq1M5C3ww8QDqTmkM9p
Ohl4aBInobCWXiJ3TjvfsLUcNWcOnjjKXHnBUGy+mN6Ja4C8jhaUY9PFMEyUAkJzFqHF5+s636Uc
ZOtHYo7dFicSSg44gyFEPJ1o7X4lJr87Cqk1mDT5XU/drNu10w+xorxRHKXA7zem7A8FkfUuX0jA
NsWPClsm6pRMIGMvdz9JGFsVMswLqazsJVmRAjn2K8fMx1Uobwx4eOGTFJ8q0BbiXgm2aXdDL+PM
zsEhEWnp8/alg+oNK3SNshZmvq9qniKvLDrnKyE5BI4m2kBYTMzDo0sunza/TgNiXYUs0fy5b+7y
4jVDzyNAtzXiFw7wb+Jcr3rRVZYaZ72R02rVTU+Ffj/Xb3FlQQEXtt1wp5rHWXkuISPX+W1qHaeU
mOWrb+TrF6KhI0MkskimPw65MZ+jLJL4krPGqZYzuNDaYrqPwzUbezC+i9APsZIPcHgmmBTo8PP/
RWmBu285RpMaooM8uvgq1HY0BblDyNa6LeYzJp0O95e4RtVg4vWqSDOyl265rR2a/wDkhFM23qiU
k0Ga2AB92oaK55KHu1KkbkUS4PWaBlLIrz5eZUnQoPRC2s7F1DigCBG6Ap1kHLidK/w0Z1da9eSt
hh5hv9SmRZvDuSfaaPkP2s14GD3hpUTKdUsOlQKn0MlI221/mEZvt4QGEwJM0bAsZLtTqPw+tqQ3
Js2hDC2ipI/TpFLJ46iOWLnYmKCEgVv4dXrTiGuZN+RjAV0iaUr2QWcEdhgtMm/Ud4rqhVAh8uQ1
0TyVbW3QEfnkgIzq51OR3/YIe1pzJ0fHpn2YxAPCLKt2IBTC7wH+HTlqtlE4WpIXsXiUySPg4aMq
dqvQCx/yRwFeH+MCXaj0Q2r3luiiu64imIyOmr4ixGn2Rr4VQz8V7yQgHwdSDkCYnKCbFIyhNkeh
aN1zvE1/EakLPUsnMtRadZwrYuJAFDq1yhpeLM0CebwpglNyG80vMewJQ7+JTWJ6yxu5u4u6Q6g8
KrCXhZzeTPuaBg9nAr/4uwh7uKBChEu9mujC0SaE61yvCK0VQOCEdsf5/26BnCh3gQWXcy1e64N9
uUBA9td0rFnY3j95RJu2yauJYwIAyAU9+ibK/ngTEQzKntOtT4gJBz/x4A299jOAUhfXtepZ2bbs
XnC+Y9W5NtK/MBss6ZU0kCSFox2C/I8jHTZzZhZ6JbLds+d2DbR70XejGJJX2gtZTUZnF72v17+D
8BhoAOTmPYhq+kXLp84X7SnI80t3KlxZcGGrWhaAIJyuzIN4KNzkT4cl10277Shvi4FiePIoFyKi
BZNz9VHvyGjNSc16Na3NEgt+ZdH7ch7TFKxSMns8Im4+3p2lRmMkB4iELerI1mZAMyqtp5IB6sHZ
lGxTRry1UnB6d4rbHBmx9mSr8JlQ7HAA3WFT+Zt6cnVT84XSfbEu//fKLg5xMcltaW9wZa2rvfDE
Joxz84rY3Ja4Q+RjkaMZlC+83jUoQpBlvW1JpjxeQ3Qqy/76cnP173VcbK6iSeqjijPdqVk6hz7+
OzVdydvzA4n30XpKdm24UYdNMt7xOisql4DRnBLZPaZ0UorFrYLKUl+fG69KtxqRa86yUU+Qp1Kx
BB/1/Qv9QhPPY9Np6krSIsIzLz7XVOwwj4ysCQMHXqSIfsU2nUa3aCeQ75QTC6Kz2C6rxO0oml6l
OXz+oKiA4BvkKMqg+XRgkNSxSc1sFLC7M4mH3LqdJR57D8MADWrY43Y6sEEvk1W2O7vLtZjP2u/x
MRWWbntXOvN94nNEzq8yzj6/SK5MZskG0ger+XKXHKPJNsy6W6hvmJtXmeZKnR3udTQf0u/siG5r
p2z6F5yCgys52i5+BalaplQit0IPWinwcKqTNmxot6iIBpytMi6ho9odBOVRK15C445Am6l6o8/K
SWjZ2SylBoKY08YlyW84P4Tqe5bv+3mrRVva38XgmqUTzicOSMN7VK8mRvqwLa0rW9sv+l0fbv2v
tu/frW1VF0kdcOvZDTrztF0Z8mq6DcZjCN9WP0SnhGMtlhKXMJrmd3Z7bRB9kX/ABZgGni0Al5/n
9XEIzERqw+BUS0el2fQNkNtXs3D5a3oF0kLb5V1F34L1HFfS2e6mrRZ7aWjX0zajGy/tqCl1Ma0N
4BrWLeXHrbkm6OdFp+l1dnptZRleTcfW2ES13bzJ/UojybLy5xGv3Opsi6vMH/EUn1EqedoP5D7F
uJlpl5j4jqn4HwMTNLJfG1u+vbK1FSLZKXheq75+oaL8+CCW+tE/b8JIz3NQ1IJ1EnsHeRWtP+IZ
UW+mt9F7fgvZUxmfOJZJvScFSGqIpF4pt9lT+tBMK4Imb9ub2E5v884Jf+uxE0oO7vSGFiWG1kW8
lhT+32x5r1tNxKAXR0TvvcDDeQpJtmh2UbCu5Ofvp5wv+GQf7+liG5qmy4BPAutEfbO6WcxI5RZl
AT7bX9Tvb1R78CfTDSuPIm0DbZeQirO/bP+p1rarpPHkFzlyyERabMFOhGqYiFS2zMaEDiHfhKB2
r9WQv6iCc82WglnBUiWZytnFe5hU0Wwm0zo1owcf1M6fRpxDdNZuIT1U98EZoWpv0I1CovCQh1tS
dUfU99YT0cAGvTS0QfeoA+Y3ZKoEjYvPiU1CjrBrflfb1FOBcBF2nG9kZSMyx10D03zRev1w+Z/6
CmOdFPOgW6cBqoj4Q7ozb+mpO+pjvNVO5WPPvPsL+NR9e9J2wZ3+cG5g+DlKDuYfek5o9358p5Cp
ZbdonRp/wM9ybc5ZnuDHdfPjJV4sRFJbNkHfconz/ZKLpbrhMXXDHRka635dVQgYMa/4EBPkZyre
D99/k1/PeEsdULfwPNPx/fh+5U4r5CZPA1QstgImMLhZwjFiHglsB3pHITLB0MX1ubitsXh7xpX7
/wtk+Hz//72Ci/2LGJvJ2FOjos2mwNpGSKU4leL0gR+etIP0QsMtWwqMa5QHGT1ctpZMawhMXyXW
wd/tUS3cWnT11C+PaUz9g53hqtqVyGV6p7W2SbDTyWvtN9UzXFVXswN+Q6w2deIVj/UzlJdD/Bb/
geiBjDoj+QpiuKNRiUYenK7mJ5LkNxwCoVSfsvXwglmkfgEq4oYPqje+huidgfYmNlF2+pkOmUXI
8wYp0e+zuoqg/5Q29LrsuMSNXHl1yxT43YO7GJqdIGr1MCXBSTTs+A2XhVM+0myQfzHLY/tZCp0E
d6TXeAdfT83//WTMC6Xt2OcFm+44OCF2HLHO4EF6O2NJszYZOvueOEN7GEhndc1x20Air2iErDha
MoGR/tTeBtvigVKRg/e7U1YCFw8HSoMDofn8+3uIdOqL6hEf+w5oa9BuW2UtR16LrI6DerrLBxIE
nPYZF9D3D/SLQ5Upo3/DmUTjgz3+xfzca0M0Vw0nwsFO39SUcws8xsIXkw3KdpQm4GzEkuI/+7Ni
d443AwDh+m6Ob2VtAfkqfxZn0PWy5Rea8Y/XdVHEZe/fzHKXByfzturshHr2/D4Htk5wurN4gca9
ptvC5toW+Ysd/cffvZgbpn6oejniedR4zUSfZpz6qu+jR90d2JLh119ZhwVI08LVYiZNnvqttD7v
4AiIxuMAFmerEYCCntEufrNpM67kLP7VXl4MAFlUSRURNfgbn6hjQx2l8oj96K/TIkSW0jrta/1I
quIdeDdkDX1GE8KRMXq7ixuJViJ+v+792tHX/Fy4obqEr5YNM61i+bIi2vV6Pc8QeU5W9qNE8cY6
Rv+yxx5vHhrlJweiqHpQiJ5OvXOwDotfECREjkg3lNhtHFvqrfUmkqzTeVF0SP6IIsgQ5H+U/h6j
8z6hialsEEy0sc+y1ATPww8GFbxoXXezYDGxtaB1mtPImJKpj9hmf2wqaQlQIWuD8wR/mv6gHKdD
k69SSBQr9hDhj6xwIHsHlTNnrqytE8OGGiVSeE9tSJpssQPiMeeVJhC1hPD6PWnWFnY39fb84/uB
9+UHDjoOCxlVQo7XFx9aMUmNIUSjdZqO4Vt8avdYXVKHIwSNWL7vPraBWFCxC6+MeEn+Yg5F7KpA
2lKBBlmXJbdONKcWFIp16gwKu09zu227N0uAeJD/kaoHab5De6OcobP4cuBGii10K7plFYmiFGn7
s7TKJ7TyK+mHnq6kn2imSgCEPyjN/Zw94uTTVb6umtv6L/25eG/DdX/epb+z9/pnC5oUeL/gtBKG
1zXMUmpWWN9wzG8QBiu1r286r/ljvTW8k8ezSDHlUcvcJKETua0HECjm4a+XRnzJclcQbib4Mdbi
sMHxGbCVX6TpMP/MPapPlPIIUcVmAwB4oKUeHQZp1xjHqlgHvZ3tmtyVFbdodll8GJS9yf7/AdGp
xm6gxtUFGdYtpVV7QBlVc6WwdZ6nztPZE0yrnIBeLDwglQKw6A+4P16i8vH7b+TvGLoc7IpMCZkP
ROHEfDE5j21saF3eW6douiMBoDM8lr3zS7UxPPkJARjipuIeet3C9XoskeduZZ/NGrDebktZUMb8
BdFmXLeJq/JX7yZIHBBAVYjyWMdAN9BkR2bPPOUOPyVC/FD5A0+NnYUbKdnROiPtBEI6lJS38Xbu
HA30Yu2Llf/9nX5hUkRt9M+dXkz3+pRJ+nDuEPf+NRNQ3wu22jpr6EwvzSmA4pG3BKbqa8JiMeU9
GcBobpe4PhorNv7Y/lq6pfRFSeDDJV0M0LaazuP5PFins/cfpCgWAMia1IejdeUP1yxmf7cQn142
0CkeBCbETy3q2piXk3BtnVTwdua+E330N/NLEbpA1tPgjncNUixciiNLnxXM7ZRQDthrxgY9QVSu
Zo/98422Dtd0cPJV84Kgeb4BtvCuqk5G4rqwSmq3w9p7qqD0HArKFuEJ7cacbGU+9XJlPTaNF7db
kZMNsStej4B8OxGeru3M0es5LoQML8+snR7dRGGnyn30bgR32SnZcWYA0588s1ekkLUluBnxuiJ5
Lbuh5/AQilfmsS9acuZSlkS/Tw4UUqWL91OXpjxpKrWy5AYWPVCNxRxRUC9dS5WDZxjqAnnbHNNe
AOmet/iQFvtRNftS56QQqHp3/hW/y/mV6/qi4cp10WqlSSiDErssU5+LZhaCOV5qeE8YuznKr0Pk
30/01m44km9LYPgec800+J3xNJJLnirPVYMOHY/AofkDo5yo2FWSYY8OiaE51d1vttsaMjD1Lh9+
fj/y/m7wLj+7fy93WS3+KTrkYlZpySiYp5JsQfPQxzeK7lpdYTf5oY/uesE3m11tORyUAEtjBZk9
0c1IjmEuPZOt/asevVx57kpPwZCf3GX0HbtNVzu0ODphPSRPrMrB4AOAlnSHQxVV6yD0y8hXI2Yf
QnR/96Bm/w8qgI+v4WLu7DHzykYfWSdhhzu03A1H3Cmb8y/rPdUgfd6EjywJJVxcEv/ElTH61mCT
OSSuhV/fP2Fj+aVPT1ghEBFnMTiLy6pr1gWcdwfDPBnsojXaretQe9HqdSRsppIoiidNRFzPjg2n
vxV4FNtZdhm7QeHrs9uLXlYvehRL8yPZFe/ym/lPJW3Yf5/FDd75MXdFw2+KvYrFNK1uM7SNnKAn
4uK9HthPexeHpE33Obuk58Q6zur6jD8PNL6w66stNmYzWow8U4bxbOn7FSJhmn/gjyo4VhM3rt06
u41kb9J8s1xjaOZcbvQPxplpypNAAuu0ma6hs/TPwAgQllSLabjrhBFeDiNZU8NWGhXzpE+3Wn8v
6BtyUep0Hd0tdYLkIV0Nu2qb5KtsK2xMdwnYVjwKhIuxnYWM6edVy1dJ6eTDqoDUgUnLWLVQBaxV
YPoZkeNkk1Rsl0ldMKgiabdCSTY9FTXWf/6h6WWZ6HsE0gDMf7PdaTCEmIS6gfyESukU1xzoX4h5
Pt7xxUgc9DoQ5FQ2T8Hjwllrfdbl807fiLTyF5usuA4AEl07UmtfrHMK1CBmK00BRfaphxXKw/lc
SeZJOtSS3+UcauY76Al/M18QE5ZIuvLqbR7+6CG4l62kbGrhNEIfhx7Qr5I/fDVnUlamJT/T2BrZ
tk5uhMd0E/zsZT+zbPLt8phTYjrgC99ahHRYD7S6hHXQeSFAfZ4lTVEL+Z2jlm6LaYh3cmUQfnVu
UviOoJdR5UdDcVE4aJNUUKzeNJeKi9db65bqCV3L0RY4VNLukNBWu1LmyD/P+KLpdHVMTOLM6x+O
U+2Du/p+VvhqF/7vBV0CQeo5m/O+44JMkRl2Fb2gtBMmB/ecUm1RR1RU7H4Jj+M82l2zXpoF5ppl
K/oNbzXof3bJlqrNdK3J+rkfz9oFVBxAmqLzRVzWxqIpmdS0i5uT1biVsSnzs5MVvGX1j5YJFJw2
UvuAUsQCrR1BQNzJ41arfNXwjQl57Vamr63coxEffpohLEX/R5Ftp2ZdZc4or7VgN+qxXQjwP9xg
6H2V4khIik/pmDfU9vfKUos/RkhD0UmZ7jyszyMu7ckuCSdDdC6Nt4jGwuI4dwcko3PwR6LnWpUn
5Nql/Djnb4p0//2L+jwsZVVeisAi7BpW80vO94y7KtIDrV4qAqRuyfOaLu7o6JwcbRgGEoZ6VyY9
TffiM4Sgawftz73Ov7+vouwRkWQjgv+4QOPmN9Vh6hoqNPE+w4umeVbrTq5e+lS/0n1ua92vHhAZ
JGSjvslrBzptQYvP+/5B/O2BfVjH/l4IUjKFJiLmpIsVVcz7olaHoaFC2ShPpHzNP81iVzLesUn9
x7tcE0HoU400sqNleoHh4pJpym1bekbtJ5bXWA/0LaSTdltgo306b4vpFPxqPcsXbxBLUSwAA0vt
E00/e59Y9wV5F9GLMeCr/W5uhTtrRGq00pzvb+3z8WO5NfJuNeQyUF0uD1pDKZVmUojNKQ3cpRas
ndEfu1G0nxSa9Fr6oFEFiP3OMc1NLGxHIqq8QN2kgddkd+qOdkT89P0lfa44ckl03kl+YxziKr0o
kQ+xGFt9JjdwDCfXQPmUdc9Wvzd00GBro3uZmv05eMf/le4zBC3BUVfvNWMrioJbInHqHzIKtLn6
K8SqnPfuAn5bjt4IVURnMOlDYHIou32APKRI3sUAfe6hUUlnQxcjP4btPUTJjPoyU7tWP1IYjkM6
LjUMwCvf1We9pgxFhygWkVo8VNZL4Z9YWrIenBlgefLcuVN4lNCpe1rl5iaBXvN7HUQrVeTjZhU0
+xfqN9VMvNMDwCo1uZ31m2k8gTL+/vl/7pVfXNXFiTSZhlIdS7U+pZI/53YHF3JdKIdw2i4mcRdw
lc/T1DaNsM5BIMTenLhXLmFZ8C8G3IcHczHyR1MKwjDlEijiRXedDxf5JMNFWelUUcDZ6bblhO9X
fvRTj56PjW0qYDhDY4xfAh4IclbEXmaUC+JNRKrE5C10T/A3PILST9X9dEaU1RxaNmH0aL3zaIee
NfX299fxuTAtIwXlUoDBw1qXtKX++M+5RJwQiiZp05yIpIt1zkFuWPp943TpBmEYMcr4CaU12aOD
/zPVTgEIiigAnLyePO0JwmHt1+GPSEXg9v2F6cuLv3grcEVA5Kp8tGQGXuwkdOPcE5XXNqfyD5v0
0RnetJzQgSMLm/QATWQ914xXuijpoe5eZX1foMeGo36KiEY+r+KRloEHBicEyN25SbQrj9LzzBg2
6AVM7Y2M9CoP7zMVMOdOrl9JtUgpdQJsKXY6kKnIqXVXxIZavqsiFNtqo6aHSQSJ1z7roIYmigSa
sRqSQ63fWvqdiGk0mokooqiC9SwJn8fKY32FvnHV0nTl2RgXbZJZlMTJxO/NWgV4g84plKO/60Mm
3KKOJ5k28ZL5JEXPS/KfHawaEYMW2muhfJt0X8JEjrFQGa6+tc/xQBwYYFVTS/sb23xZLZCtKYix
eSLBDimOQxOMbIkqSMj8yeTtFecdxOcQ8DiWpaa5wQApj3A6K/eaIPuLtYYrkVlkwNRCcb3cYamk
qClDli9yXdJP9Xgj8XEcUeTAWIjuaGnhAuKwNW4JYeCswgpKfl4R2/GD7CTb/HoOvfn5rS1XhAIT
h8QXOv5RLydLmhEQy75xKFuvFA91eIzEfTXdt/NBFJ7xFijo0IQ9truy/iU55/t8hvGyYufKAhJs
w8qPXSpVbOTiOyuwW/2uiT2xX6NRaGAMCrZGDHD2EKawwLFJ2hqAfAQtz8aO0+25WocQeAXDWeb5
IVlwfR1FZ8kJ7sNfFcqu5q6AG0ieOP6lcJFDMsAwLvX6vonuR9SeLRgpkhUEjQStl4585sqJVUh7
qwnv5LRt0PyHN/Vh2kWPCBZlTvzDOnaueXS/WDV4lBQyae3SnvlkoDt3YaebaSqCOgq2cHhTC+/6
akZIgsJ+vaBh6zuiaxtcNShVX6/+/udyji5hnAXVTDghoprLxVRIlLg3gno69nD1c7+UtgnKV2QU
YUOHCqvDuDOpXaJCy4gyW9MmKjZVTAr9Ue+P5EuiSeuAvFQ/jOGRJOC2xZ62nIhFxRFRj7hkgtY/
KQ3SnkAs1G9goz9NB17Z4OW0WwoIX+CdpBVnF+jW9nAXP1R/qC525WPIkbohYH4JT9OwxKBxjOyJ
vmPiKoatxvuGXrt8P5cLRXAatlF2q/6FKFDZj33KGgioz9RQFDI9pYhegHLIym0vPmJbpBa6n9Pb
yvSQhdMLVtuDrmA2K/YTECfS4NjXPOqYKglhgGIS/MoTvz77xY6cNGRmiMDpH3f3UbZD66Oe7+AI
6tP7BNek79e6xLJDXFptKGgxI2TAjMtWXqlcTGTE/pDYxoDvl00qteiQVVknY0luhrVMRYmg4qn0
0uz2nJ2M6G5Qbxs18tTqOTYegNHwp2EnJrfoyp72c4Pp75dgLiBgiqOfFtBmkqw0OnfTcSmNNmsp
uIV77mBSOK8bc0/xH2oouav301qJ/e/XyM+ex4vfXnY2/yzeg56HYodk+DiaByHYioDcNkp+TLwm
8nJAS9FbUroJakcZQNaV3/40m1389sUxRYiFIbBqfrt1kdP2zUbyZIAD9lnd0C6NkOJslbcsQ9bB
OnOtbPV5nVl+ncGvY+2lPXqp/UdnUad90ExUG+clLbp7BbmBzT5CM1SRWUlirSt6helAPebcSyj6
jeB9/wQ+lxYuruHi6Sd6ajWzcV6eQCn/aMfXhFQywHrtNtB2SKvQnM/HfLxVAqcXF9u6mXplR1sM
6Mlk0AUleyM93ye/r659n2pNXBlq6WVnaf5NH/r4Xagsfmc1TZcrU+lB4T4BZupjOlI2BjJKdT1a
nkm9vEfFdlsTGngr5Nuw28m4RILhKZDe0uaaKPbaNS3f0z/fqjYkRqQWXFPwOv05b6S1YBdrkKez
S7HhqnT58wpx8QguNvVtKUhGXv19BPGJ1PBbI7DL5BdzF7E2pZNqG4wHtMprHy7M1Ulh2Zx+2Lwu
v053SUP+C/josgyW6cX5LA18nr2nAjMwncjaQANqFLdDurPAfxrSHvy29/POpZ5MGUynqT7/H8oa
H6/ksv6lxK2aFwoLFY1KhAP4myXgUIhoZ7b11U48oFgs/iTvOIFXoicGvlavgL7/+n6sfDlT/fNA
LpM2cmK0x+rMAzk7+ZtIZ4L4dLt6/nl2xcjF5VRSHfz/fg3W8k3+883FWm5GVcavcrIzj5FGkd2O
21VxF685e78a+2Ct3wN2ttDWUDpFsLm+tlX4zIq8eAGXB6wuHqZI4AVU0160jReCQEc05/akewsM
6JAeQZX+oP2Eu4I9Ma5fwtRoDXRYtvO70hveU2kVEDw6XtG4fNbnXVzZxfyllLV4NhOujHDynhPW
+ZeB/vMXLh5fd2h3ZBjhcZtYOifPcq2frnwSV8aIdbGAjFWn58Py8zho0IKziOh/Om7fDSd7eku3
4SPh9TRJxHYNhS/3Qk/0r/avvp4n/jtSrYtpqewmXTDOXIXqD9l2JEtAXamgQ53zezeuUMeC7AUX
QTali7UwMI5X4wSWCtPnuQISrqixqf3kKywzsUlzs5qOMqneCCzaTQ3oDI1FdcN+3nJD6U+Srknx
sVMRm5MHWICU9gKYD6c/QrmbKyfv/8d38d8LungkhdKaSm9wQTT0ig2k4DOnaCyq4e9c8CiKQIhG
K7nHF4gbxCGG48qHsfz5nx4IJAcdHy3aq8u1PSwJsQt1fj9BIDoh74PVsOoP9fE/FEknIaqn99Eg
ehACr07dy2f33a9fjIpI77qhnZZRgWq1dWeNcQC4QC/teQ0wDTwaxWkil+obs9ig6/7+5j9Tr5dB
qS6JXvy3jtn045RV1F3d5yG2AFymkp/1foONxYZZV27g3osUbYentngbAycElynciMPDcD5kuLyt
h8jBs4EuYHIxrMHDxe12hFupW16GTlS3jehno9zH/ZOeLCGtP9udkLhEqH1/C1/P9f+9hcvqhGQU
Ui6GwnjE+6L+kRzxt1KuxxW96uVg1pz+h7Tz2m2cy7b1ExFgDrdMypYtOd8QLleZScxBJJ9+f3Qf
7F0l1SmdjXPRQHf/P2CKYa255hzjG2hZdX2t3oAyXyNTuXOkFBHvKOpwUy+PZJRCTBUEc3gwT9CR
ZaesXHQYDaMP4kRiSh1Ou7GwaoxlKOy6YkdYEgAsN6A/5Gp+ziAKdR9a+M4lgbakL64BIC7jTave
INL8tXjVNdR8GNrmWPuLnrNk8ZCtXh8eSkAMcFvTZQ0ckyxVdYf2Cr4OTT/t/b/jzN8mEmdkP7/p
tp5f5ctXfS6gcYPQIyH/9c93bRzNPFM7aXiIizvE9sNG/qIbcWoe5No2iTJRfpxxDecHof8qp890
AVBSaX5IJTfpvJXOOxGoyLhtOKrdeIOumqM6R3v61KzLhiHhFvrzwkQjU5Gus2+jST17RrlXn05u
/YPlUHBQn0mLMPJwa6arehHjFkG19nLjCq5vzdxcwKCEgQtH//f5/7fKQcwqSZGD7/IRh5Ii0Wyx
ZbAUK2l2HgTTsVHwkNGNvrn6Xa8/f/7li9VXOulJroj8Zemoo1zZUCqEutv8Kl9w3nZO3L3Kdonz
cXPLh/iXrVAmI3U+ODCh5lB1UTIHoUW6YRvN9cCptzOJaIjJHXcdqld5NbcRcq/LHAwitHduHVmu
Fw3AUwyG+IZVjHNXOTJlp7bnVpJPR3nBIqelT5oMUh1EmNsjmZol5/N+c+sceZ0XcfFnL+62GYa5
XhTK6ag/qO/hM1hNthu6ctLJB/XZ/yTRBtA4quNdf6xjL8c9rLuw6MS7HH4+rlADCme4Sd/U5U3D
1tU++H1tTMlmuOTcXfjzK1AzyRLaBhgb1FQN2G9HH7zQuBEWm4BTdE8nYaHET017IDZR5TTBnCBd
M0yoQ2+clqducS7uJAanw7ESd5Gy7TVI2oT0bDrdHmg0PQufc4j9l1G7M9c0RfFmm/eBL75q0mJs
X6Xz07naRTnoZuOHjkT27JsRTFz+W6X8RDJph9N9TTOmBO4RDy/ES4zDSwQJtXts9niWxx/FD6XE
T3er8XFVO3JrWEBn6z2wmau1fhwmNaoGCDviGkoEqdyoMs/P4+ix8D9Hr+Ov0NO8/COb/Fw4RvCl
b5IXr7+W70vQZZIpVChel4OToKik8ayk2fHsaPUyNp0CuAI30uvIAzccEeGf4ZIrlDntQ3w7D/rv
d+B//vxFmdIXWtALonA6NutvsXx2JxGz9D69hE/0DLd8MSjUp2dpVxzFl+Du1njGuPX3L6r3rup6
q1IJxYOSG6xNDOAVzCx0Cl5vLjqMcijQsqUUPZGNRUKB0lK1irtGfph8pV2XDPJ7RDbOxJHnHr+7
XvrnQ32MZzFR9qSIdomyEGCrOhPOu7Njir5x8lTAvNYHmWB4wqzBNg6xTg4cThjaivRB+81EzkFo
j/f0H7Vh25wfrM6fDgw2g/3pMH1EqD6qbZLdmcSinU7PAizG4V7Ci8VAfF/izy1/wOnUm51S2TkB
Nf/eVa5dehfvzMVqM54qvR+bU3bMvs6ZN67TdE04dGbr7dPJ8CZmUxQEz8NjuZdeBvqzArM2Dqxr
Ilwb3KyI+OoZ+FsSq/lIh9jIN9YC3o8TeYjKVqbl3fJp/P0tl1FZynCqifm62ImL8NzEhcRbXr6q
C9ERPVMFbku6FluC9gCSCZD/G0/loK3EWwXd1U44363f/vbF6X2y2AXHE3er5Wj4lL7Iu84Tv6wY
vimu74LpmvwkYbpAqAC29AxGwi62kI5nwo9kblUWtFS0b5UG6rzs/lE1XVzWxbLclY2QVSK3RF1A
UMvwUNiAfklEN7/I7Jx9+6qjC0fxS6whOwZflTHDryouV92b6n2L97V0BGktQrcCqGm5ff+zB5an
+pnPeSpu4HzttVPhoXrPyfRIi9XZehh+3Xb/XIsf5p9CdppGpoHFEPjiI2Ya2iTyOWINw02QxE9q
cxjHfVj7mG5rpEM0lPEffA5uBbLaSRKbW9q9w5UNFGDy/ODkrXqvyGQIQRYtBey/wdJQ18KsLfOF
yCltk+xKmNYwPtBRlhspx/ZxF95LhJ4jLz8DrrZLjJJIWVQ3+iWt/v3B/XV7h2nJL+N4TXUxr2K/
lXGjlpRDmganY6fZMqN1Bsnb/E0OHaFYGi0kGztlCsanJVDJIZm1Q4wohjM53faEMzKsvIITcEhX
KDe8znKDj39f4LUqkPE/AQ8W83cCc7GG/XmBZ0U594OUnI759vwsIIdJfkWDP7SPFdLq0sBTHO7H
YtFYIAtfO9AyKXiKsbyTog+9ZfgN8vRHU98HxbE9vXXBK7th6vXLDvur05lLHbG5Lq7S+rES76DI
5eMqNr5S4YH3wtPJrWx4RKLb1UzuFB7DS52vK+lFQo6TPaulG71Hu3//4uuuuWFw2JgVQAYnMtLd
//zFSZHK01hHyTGnttcgEc/DzTR6tVJHf55e9XWxTumRTq4getI7eUQAqGhL1b9g62hP2bH5QSLC
jWuaV5I/P+n5mkwmevD5NNLm/7ymKTLMMSjzhM1stvDmrrSJjrlJ+ydc0JcDOpttu+0MUOxelNX4
oD0aP0kkuHEV1/Xen1dxsd5lzXSyrBpoO35oyLtEypzRnj1yh6pnjqPqLwYH0AINb/STZfHI12NF
O6YI5qv4mlFmfEABWdw6FSjzb//Xvbl4XqHIaXs6l8mxYoNyST7/MI4UopIfL/tj7gcrkXQGYPt3
Ecaih7O5QHt+KjbT2nqa6Fkl3jra6ZWPkQe7KM6vGzftug4xdImHJumsYYi/Lz4g8ZTlOqyW5CjC
THayr1hdCDG5q16YLieMGqOPkoVGK+FbTAyZY+JwRAkqf7XpWiUhpbbtGrag6tS6K/+w3qob3RB1
PjVd3j8aVlDDdB3d76VN3Io71dByiKQmJjhjGYS7AFtx6wrDxhiP0Gk9le7OdCRTgCk2XXEyZZnN
DJQqiDbGVWQi6ttQ/MjY/qZVD1S58ctsLQzoWrZaOUfFytW+q/ZT+FBnRwPcf3tI70MH5qjbCz/j
fCUM7D8etwZN9b/v/7ds+V8/7+LTibLMiqvgzP2PV9XZzTBHIpYxHTVd8gLrH8Dwu9QToSmrqxrP
pld8xBvjBXKaW3rj6I+feEfGwTeNJ/WoQGH1+nVX2Por3CXWt8IRBdgJJFIFM0Qhwrd3SwKlXEng
WZEgZnGg1zlpYXP58+uvk6C0jFGCGXtsjVWm+XQd6CENr3x5Oek+X0boWnsqVaQGAExpQjyD4EWF
25InXyPG/dmvJ8daD3fofsw73fv3Lb5Wpl5c39wt+W0T05KzNlaDnBznItcrzq4ITTFZCa/nXXAv
39/fk6nTwTW0EItBnnXJPLvtpVeuejIXV3H5oVlCqCQmd+m0iu4Vorn28KC04UjJOn3KDxZ9Rzv0
cZJiAgCnRaG6r+60ZfoEwrOKns6hR+KgIdKwWWrw2HA0WbsJQlw4U69Lj7guE4b4janjX3eb357t
paH8JHRhrWfcu1ZyB4AzeJyr3fkrVNYhwhqXvXIjr2Rj1WaLnleXjVV3SfFdnbflul6cdpAjbjzN
v62nv1/RxQeTdOOcCMMVJavqOdjh6ZCqB8lcUZj42S5cZFDKOUnSfcnc9ll6RpT5HRn2/3kZF5uN
oZ8tA5Bycgx2sGAeSQ6OHfVrfLZIBIwhEkNmC7s1WHYXM9dOPwirW/Pzv7R8+O4MRVXR3sICupTe
6rSi9FzjTjB60fx08sAUke+m2iWJhbxgtd08qktj9e9fjsXvekWm6cl+z1yWZMlLFbJSCwlwJCk+
DrU3SFu5PpTmB0bcuHClWeXqAXcNJjtAPETD5aA/94Donk/7doMLGt1LGThR9RL3DyzQOS8N+hey
eMoFLzpKMp0kLJTE76PEXNVqfYQ4Q0YO+gKBDJHIJ6SJW/y5lJv8H8qhEmyYDyAKfvIvNoi231kM
Y8uuIc+3d6ZJAAtso1U4LPpirRsodqznhLPxjyJYo93KtsmHROgl/JSFKrpK6qLIilJXIJHzvCCX
sxzWpeFl4qPReY21afNtp6278sU02LBdXEVEvwYciM/AM13Kfqve67k7CAuLKxYWk3JjNftbPfHH
3b84Ayty36ZNo8XH1mcBQfVbayQ5THeNsuaAEUkkGJHrYqyDZw7HkkP2I/IlAJSo87TMTQiNA6aH
KJdYuFr0osrnRM8pNICxfH+ry3Gtjp2Jrr+9Khdbw2iKbZF0RnxsTMLZnYEMn+eWPNf4QGe02w7R
AixiQMZOjorUFt5hezfVWzf5sngXjP5kuMKCqmcpBjcWNu0vxeIfV3axKQT5MBqxrMTHc8lLCPAC
TqitCh4a6hB3T/uZiU6IQAuO1gstEak5dsUhKlaWhCPECX/J9+e3dFfsyIuvfqmEJj/Jq/wLhHj/
BcaojsGNwznKfXHy9X4xRpuIfNzSyfYlQxPOaqndwiEN3RRGoi0C0zg/iyVWyqWFtuF/PxWbnwOm
KeAZMy3oEhVk9ak0ZY0ZH4nl7fQZ5lOTbOWS7W1ZT5Z4dxbuepNDJhNrtK/My8/LlGETAVcfJxfH
X0c0M45/FYkDzELFfMWGjyD2PRmdtNmF6bxhPSaWk2yQqb7d6vv85ZxtGLJIBLipUwFeYc/MUe3F
pKnjY49iTwdf65vj8nTyE2Vbnvy6XZNqa+quZe0Cjs6GW8FrJsavx7fpSo9gTXqPxMT4l8r2Snsx
vyPdVqoREy0I/JPr1YkwjkcJQKUyjwgSGDZ4jnldNX+izRQejO9pabKzlKPwMxrW2Jb/vahem1Z4
QL/9wu878FuNkpdJWyVCFx9RwZUKjtRtoG5UFH/6kt9WqP5Zex2ZtPUbGl6DhCTGITk1zN2UtbGY
+3xt4vQW+Y2evi0D71zuymSpnRZj+Knla0F+j819mO+Hzte8WUyIzw23vGoHL2SB1Ij/hCX/ayxW
hmDPwstbtKq/VWGomplIIdtXiG27WAqmQEvV+pzHRGohbLyHGkZTzhmWJtv2sGjEDZ2Ez86dvMzv
Uy8pfQHNoWib041bLV33n7jVv13I5ZffGHpxykvWJNxJqsNhB9y207iz7QRUKN/fLYnCzT95UfuV
ih5K5vwnCReEUucXC3gA6/hxpowTd3uzu3xtOp9fp//5jd8P47fXqSXGOyq1Ij7yVJm2rM8AJ1/C
d9MVPqbl5MIIYxKYfwWKl8zReIpDxCVlCkkuRoITytFv9CKVGzf9skOgToE4FUkWHxN6EcyGWDdU
kLmdM5e/NapXD02V9UMjuwr2MKGc7V3W7hVQsMMBNjsRN2AyaVBWnyJEYt5U5cmSfRlgpr4IEwRh
t/MIrpWpFzfxosQTrRznU8xTOzv5qr6PPkHcOb0zfKk+a98Cn9dNudnf3xR6O6BMEWde2VpO7RSZ
qVkgFvcVX4nd8Wlazi4eHJe/jHlgekuvca2vmn/lb3/x4lfWmSYqUVJG9G6CheqgmA/9U++0P4Fx
1+wE4p7RrWXa+vO4k16gumLcoD3m9zsColOtxjSL1nof3pwtovb7S6GJvUzE8ja73i7n67Eg5NDM
uzmcK9X9qPXw2JA6g7IgolipltoeVB+tXykm8yMnqJu+6kMZe5r4MsDlxB9HXceQw3Iqys4KmCLc
NJkAHi8G9J+554gEKTtlTDo9ldayUBZG5p8RcXU6wvxNOP8zj7S/Sd2egh/VwfzFhCWFHr6Z0O2o
y2BcB2/qKlzR4xI5Q2peLb5rkMjaxyl2TqI3GochW9e6z34ynNZTusyR1FPkojJpuyeFBEb0Oa/V
anoedlW6N0ihSdB2a1AQK3+UPlVCHYx78q4yY1Hlfjdt6vHjzEWG96f2uTU3RbXXzaXZLM2IRNjF
bbruNWlqfj9gXuK0nY/5lz1usQ3ytsyN6HgyFwq7CufQr0TmljkVUv3aSbbiOof0oiHX5nd56DCm
F6i7rWirj82r8HCeFUCeNXWcvnckJc5ZRwCrnX/voN+g8ItGCkZgGfI9wRlc7EWfrRw7WCOTyHv8
OoReixZxPb3i7imbZaI+87StyMuFp3hT76cfhfgK4ky+V96NB41IYgIj0y3mxYiosreJJXqa6VRl
iSye7qF/XgrbtPP/fcV/LY5luut8fnyAqnjx5elZPQoyeWFHfUclbwAwIhpj8qr1ac98iMIdsrb8
mRxk2a6fzb3OeOtBWxcuq18yOBmWBgrRH/++qL+M2Lgek1Yb3F0TPf7FbbRGWapSPY6PypFOiU6T
hmaStMjkh/ErfoaOz2GuaIGNe1SHYE17ECB7427cUzhBK8BQoJ3WgPbIwIt7p7BWfWM3FGLhIjLd
8uM/ER//e2MsLymvp6iQQght7PIobPZaIweWGsPRhzhhK5/WZ4Uz0M5StyYGFl7WMvpQvqrWmz6K
VcbnCv2ydMRleIylGye0ay4nF6PSUMWqqwAruAzqE7N4MCJDjI/j2lzXbzmacETaNPMsZ8Tg0f3o
xKWIPfBZfep22VPNtKHEZozv7CO/UyJnktY1jenXcbxLEK/8bL9kwIYrLMXDqsZm35BI7ZlI0e8l
DLOzMeXWt/SXnis5gzLeQQ2fK0rGPztmpjboTZuO8VF/L56zu4pQmV+sq3m8GJE94+8KN3xN4lP4
0G7kx5wESsuOkhXH8oAREHpTIqEYB50c9dVam77+kqcLQlAHPKjZ6+lXhb8nd4YbsrBr6d983y3a
LvrsDCVO9M+rlvo+09XkTNEzEMAQugmBZWgyiCNGoGvZMdMR47U49Pvm/bTHoJxb/jmlnt7EZOuU
a8X0o+6uTfb6vfko/kwIP/no/LjeEWM9kpCg26rEavwynFK7V1+y5OHGp/eXDqFBtgDhIrOn2rw8
pAmylAmqKkRHoLrWUSa6qpuVAArh5PA+9nkES3OV31MSEHXQ2hHGaMJ7ch+scBXfy5ojHe6nBU8A
9lSavYu9Leh2SH31lJYuwBgomPLyVIAGsP995d939nLtNSwNQR5jboZAF7V9jzu7a+s2PjLaaLgy
tl1qPJ0zmT3epev0abzHawWPaV4kSPQ9+YbhdniVX83tzFAloUjaUMN9K6O8+sZC+7cRAho0KEyi
yCuNUu/ixSi1oRQkKzp+J+0IxioBuS4RBe5GvByJ2+fbbCMv8m16R+9kchGY5+UKIfMECHfgzfbj
sxcknhUhhsi/osAT6RxxUPywRkojpzbd7md3lF8IC9J+GZVTBPZE249EJZqg5+Wtmu0ancubbhGa
gYSHtt/V93muirMYSFV0FBep4ZKyqR2B39GAgrXRrOPnXfeVfXTF4tz6gr7vzp6i7gVt3a6jZwJy
TumyalZxu6piT4bLyHQOZDaabW8+eO1uTXD+Wvv/frUXUptgEFNDq7jakJe5m+fI49nNwZQRJfZe
4vEnZwCpwfuoHGu6K8T5Wrag+oi2Wf54UYhGMGNOpPMSOXwkG3Gjh4w1D5roy4QSkBh1S9mp/607
RL3JLYYyQhbZxVKCo7spRYMMU+I+ssyrSdBJ0+UZLs8p2Z6bw4Ao511FPhKsC9MhQUH0AAMzprGL
XY0fl+wfxc9qZxaKNTtxcBvThYurCaCY3UhdRtriDIWd3/NQvDIeLfkcCHqi1NQ3E7k8wB2AAzEQ
kN0z7TIS4OmBhuioKXE5MJJmg4C7ukOPg7s01JYKsnayVQ8Wq66feMKquFEXXONFvl+5/74j30Og
306UzTSNZtllc/pssKjDjbGcj5CnjbUrtum99mz8Inxyod1qNs87zZ8rC3gsNGIIucmIvqKUpWMd
h70mQH1f6YRk/TSWlEuuuTcynGn1wrotDBOv/qQ5C6HZQUwMBRANLwYMWVoKQzXV+iGbRR3Kl4wS
CwlfJBO91fiJdH/q1oVwlPSDHBxxXag6TT5PbHzSgWSAmK5eHoR6TvW2UEesQmC19cqiGCpT1Zty
HrbwNuFmk3Can0FcFfxHRAkUriLhTSjdyiR9jk+SWMJd/MSu1NsGXwhHQBkxi4umIoazhqklbRbB
SypuIdq4QMchdWMqXhnaMeI1UOLXYVil8SI571vQgCY96TtV29Y0pxV0JvOcxFpQx4v0hEk4PL3M
h8xzsTvBibVeo3g3nZ8UeYGa1pZj/KcDPbL+NZTua3NjxGvxfF8FqxPM2ew+iX/mt0Te1zKh+TEY
TMcpjE3zSsgfDlXVm+KkH2CSd6djtGDxJlnEkTapx3E03gCcHu+yB/kMr7hyhq0pLXprcXqjhfwQ
Kn783v6Q5KXxQLJOyOcKOfVsR9lyPFZ+Eyyq3ukfgh/naIF37La+8Lq/PF8+cmDarhygr17cLI5K
4xzwkpwdEaEP02lAOGRxRb0T7E6qZ8XbCXsGkW/Q8UV36IlwJbum0l+kbDfREx6mbRCttGqN/TFN
noG3n3BFvuZ34L82lOdP7U6dWAf8IV0AeOlLP853jbnuz/tkeqzlV8JvYBNp/d6YFnqwOKnrQF9k
5Spi24M1ezP4Wb06rn//ZAoX9iY4NZeELiMzQkMKdH7y2kCbwgdROXQSypX+IMcrM3IyTuQsgrld
5rZaONnJRZpTEmMEK5MeQmhz3gJhwoh4Ig/IZ4WsPWGhbsTuRe5J6YMLAf/FKd/HY38Y3YAK068P
IpDExc3QwKsh18WPuTicxac4O2MO1Q+Nx3QHShgJwjq1mDsVe6a3ee4bOj4zrIDLjjifO+uraB9G
DOT1+pz4kYHWwMYhsfh3pYWJ53JBNDlXYNGguweH5qoVPpqImE5FoX1/Fl4jAJf1JcHXqK3Qgd11
LyBgk10o2q0BudAP2UZCt+k/Eu1gwpNQfYXA6PIOse0p2CV573QxnXKInXSap722Mt6sx+AJ/YcY
3CdsRRl49WCXje8qnQtR3+QR+AvX7Nxe9ox0zrmY4CYcQbf2KscYO/p4K9OlWC857EfCSwue9j5A
xIaDH6LWaJeabe4BFWHV7xjwIVWoPuF3TnfVSnTbBwKkRs+q/S2LJ6guJnREY0zwxf10pX4KZ0zq
HkMWMcT1STAiFQGskeQZTLlpzoLhQSILRDymhZ2nS8jNxEySsPNq6t70oDHO+exW2mDjGKXbz/4K
cTcyj+jWxtm+YksAImxgJf2Ce7aUN0XqWChh3+Qb7VDtqtT/8yletvvrPE76SThpB7THY7waXpmm
sx0AHmlih95+2RFs7lSggyNbeQT4u1DcaVt8zPEOqNPeRPlFzD5G5Q5RC10CcMIDEz4Ynq37WUZ+
CZdtAyTPLe/UDfiGWeTpaYqL/CNXZxjtCLb4s/uZol5bopPr3CKa0fqp5JS3ZFnGX/ZTwGSmriDf
Ua6DhaUxMBpQbdoBDPMsC+GRfpAxJTAU5i3rn1CdK8YTU6kRBytSQpiXvAmFDwGF/nCQrNlESbcI
EvjMi8FgArxo5Z8dYzseFK1j0xFbX82PeIDO78mRgK8zz9WdUP98TYiU8HCHrlL5pBcpwXYQiXld
Cs/RV6c54543POKOo1IJFzEBx3O+0LGIYNPgRQfYbOKdfJm0x9LcEF4FwAzbU3C4dXSVri1N8wuB
mo+ROpTTK8+e1UyiUQu6egi/aLuEEpLliuDh9yZ56VUgDdKbxUsbIGeKoBGswQUU6boCm3msq50K
v6ZkCtzIb0r00avO1DraD7byjUV/q1jBiim2NBvBRcrH7o2ak2hZFM8supzdpWzRERUguUQDpWD0
kHlyy9CmPAhzgQIkAv4upFrH1Mg+QoNrIzrNJ2eanKZZxvQB4vuQHBFl+KSahjXV+9PGVO9kY9t2
/sgJqz6GuiMrxIoxYSNfMX4B5SuhlLTWAUwq3oXRZrkknavQ2Q+ejeS+jVhA1ob2UrZ0oWoScGB5
a3b7Jhu20eyjaInfW1BtpI2cJrvX0zN9KJp3jvSU/2pJWigX6Q8iiTj6C92tg/pVe4SHxVNCX2Hq
Jm2SiwoxN/si7Zi2HrDdwptNn8NDuEkeeR+1eq0/nIkKkT1sP7qjaTvuRJPep+GxHrfgG0FZ64oX
AqnCRp4ue83vSX6LFqxKExpm07eg56l3qYSpXV+Xt3iz14LZi2u/2Nd0K0+LmnTwAzsGuxkNvZB1
efIzdW00BNgQsr1BpQwfL2+PBHdUAxzBBFGa3xC5+BE9t1+nA0/b+pJMd/oazm6z0l9Ivioqjyem
AjI9YgQ/w+Y2NimJm89TZUtPKQo12W5W5ZqemytsG5K02DeqVXNrlHoNLpp/oUwHk4OxyJlhLlN+
O6lYQT3oOgYXwEWRtUilZYL3AQTQ8/SSOagMYtUd420PObZ2ZriGE9eLAm7tc87/3qs3lnrpe7T1
xxFmvh4aqTNCnwblpcKyynUdp4ulH8gPA0B74jSQ5RsiS61qZ0x3I1lBIxX/K8Vctu5Bn8A5yEGQ
LrRmqchbodgbxOA6VnqgBuGsrrkyeaNLSHlrLCp5A17SbbRjLW57keF9+RrJLLXuSUpsGuJIs2tb
hdU1MasXOYGrQ+ZnleGRuqKVc/4drgjIx6IfTauWxPUhfQ3PHndKvZekj9DKllm8xc1eVcpSyRHX
HyVHgXmHnU2wS8rqeUgL9HthOsb9eTMypSEuOXHo92sMdftoDm2sqhctuRPHrZAfKuRj4gj8K7Pb
8gl2nJ3J5PRVTxp+6cT0+sQDU9cKIOt+NpysVAVFkEB0FiZYyoiBaClzeC76E28korfToxo8ahS3
4easq570zHJ5W8Z7PZibnyLRxDp9ZpAp37vc72+V2ZbWJJhzPRgskDH6sorCGkUEwhGPxab3lVvI
W3n+Fq/enN/+5kXjRAj1UJEr3pxxMVODMc9BFcpXo3Qm6MAmBEjzxE/rkFImDx5ZuF4KPd14lCgq
UC7dqDz/tugxrJBJPkNtz2b+52eVzXt7JXIDzo7kS24CUhml01zyDTMgjfDw027gkhS3HdbZDbkO
cVZ/uRfMoKi4+aytq6/opFRtpaWiTiOAbgpHJtvUXE4QivQpDrb0fZ7+qcUUQs1RSvZJd3fCBZIj
LyCnj5hFh0ppkj6I7UsCt4t+muFPs3jKrOdCuxfhQ/VfzXlFjy9V3dTwTskjaKZQ3JxRExLS2eP9
hjS+MJu3CdhSRtlKNIP8WCcrBn9ETPrtUxF5o/JzLB7V/hjld6J8p5bvOhKwcmGaC4kGTol7Kz2S
xGhLOAXVOvEyDuJYWSpSib49SPaJvoqi+ab4NhGkVqHxGInyycsHufpRJanbUmgHzUfMP8gtmLQ+
ESA6cPgk5gxVvQbTQ0KwguGJZ1SjMdlrZ9URxleD/G5JeRGYfg1rXZ/s01TaFikT4xqbYXPfoHpS
7Kh3iwlNguXrkpd3bmOs1cA1zm8TFNlwea68/LzUbrTtr3EJfFlsoiAkLUPUpcuJk5Q0XaIbGf2W
jKPF1nj8T4wBSQDI+Xi9YCExWDBfAxI15sL8lof1r5/27xdw8ZkZUqGnpsQFyA+9Gy+rBblvcMJM
JpUJATm31EzfrbLLzxo1u4QKBvYS1d6fX1I0TL1YCDSY2pOTCveT9nkSsl2sl06EYbhxOBk7db0R
OOekqumYjyEkbz++N7XQDukwGnvrefoAsFiGpG8K6+qeiAlfuvFcroMeKNnRXAE7NVVgs5coQqFJ
T/GQ6tpB0Rk0bBNA5K3gc8L1Jsjl0lJOFsLkVqS1D3goNNKvt61IOhetWceol6fHLl3GST2LlPLK
raptV/pjv8sDF9geOo+jbi4CtLMfhKSrss0PieTFqHIYcPhoOR1yqimMZQXhG/34k/VQ3tEG5nQW
Bjhi3YbqXFgQwxP4ysOABjqmMPQN+JsoHqkUD/ImxdAW2QaA5t1Ah44Rrg3/srkb5GPQ/TSM2m7J
PP7fr5Oz5Z6Z7owD5Qb++XQ7tpF86kaV8FAsmhZltSd+oBIkWRVE4nOIBHIuoIkRJ37s10170Pzy
XLxc1BqzA50YMEYdF7MO61xpihAM6mGoljGHYX1jCncUdw3AHKeDjsCoDn1Y71SqR9bE8DHlbiy6
KBBJXHat7kYD97r5j/8frpvKkUfG6XL5dTOqJ/d94nrExbgOPwaaiIf6vqXp1kgrTrzkpixLCFJe
6yGaRH1PcpeK55qx+1s/OPWv5mf6iFdcgZUq4U3s7hEqVXZxK1r1byewPy70YhXoR+FcnWQuVH6H
u8E4pXuOHBIxxnAVay+cfWbInkaF70tciozti7rFU9s7q9n/+xW6Hu9wzwx6hqCv8I1eGddlY2zw
tHcaFSzRbK9j6hndOjNfTXEVqKrdCfdShJzBLXm/jp3Tf08fql/9C8+XRsqrAYMS+jNdMT45wExF
7EmTV9SeJm9MQqluvPKXJgEJ5DgFLp40hVRa42pwyeseTEYpnQ7K7Gmgtms/y1USrOj0GbJXLNTH
4hNtoRttEtPVHAhZ2Wkrb9Fab7RVcWP8frmc/5+rUXEMUfxTLVx8AXKr162VCIS9rLIDTUW6+OFg
62+GYywgMEz0y28t6f+Xv4mGA/DMrNy6OHPUeqsVoR6c+OijzO/uxMruAxe5qfBUrHKv1o757hYZ
S7oUkPznl4IfhuQ5Kx8uzY+12uREz5XZQXyQ13RRthqQOsLfkNjDQ/kZExOAl50URctPKkyKTt4u
aW0g8Y297ImuGkv63BN41CIC1e+YQw1sSLsJmU79EH2oj0KwISa4lD2qeJrUJcpsdCkcBZw8sNPJ
FkM/Urwp3Jq/wmGpa+5Y+WHvgmlLzrb6zFmfTx0vNmFnLd4Rny5bJlN7gE3lXC5slcyjK8gJP0Ty
SsKqsIiCTUOBSTxs8RSRCMfgNaIcQdV6X/Ue/1pItJcXPxIzscnYKhnQqss6WuYquasIYiDyO6Ww
lPpVUx/z/AASjmSfWuFyunsKm+QBRjuZ8LmDYbacPe/CLwk1d7MJmagI9bulvHTILQh/PnO6n84P
bb8qbuU06hf9v/88OZq4TBZVCanIRTGth23VTvnpBJwZv5TRLHMkbbK0m9r1BE4t3Z6qt1hZTzTq
W+2X2XyW+i+ZeXLXPEtT5aa81oJO3M69ENM77W0gJ+mptns8l1XtNNmd3NgyjsvBZWM2JldMPuNu
r5OvlC8VzBLIGRRw9zaRBSfMIhzhO2fARIvYj4aQo6JAkIkNkD+1/mC0/vRuRK8TGjqD3LGObzzP
qrXKjpvpkd1nZzaTFN/dL6Bby/hWBMVlev33zZoVkUxTKBH1S2WXgrEznDLtdKg8c4FYXQcpj6bb
3FSGj8NTztYKkpR+7vWgJhWULRS0DGSgCGcGRpGLJyLT74nvRlca5rx0KzDT2QAUSvsBWpKXXkZT
Oh5Tcy1r+xj6Z/ozVX+kVmOn7NmZ8SXJ72P//yCuu5yq/uenAev5NjSBlr/oxtBgyss20U8HiRZ0
skT83XxN/0XaeSzHrWVZ+1U6ao5qeNPRVYO0yKRPkSKpCYKiSHjv8fT/B+p2FxPMSLTqj6ga6Erk
wXH7bLP2Wpvs1vrZ/RzDOiV+t+4o7W1mu3gmseXvkfEQxurqqOM1sVh+VGeWGhvRwX93X7IdF/Em
evSgx7rW7XAzx8UyfV2/DDfxigxJ8EojNyPCZ+927Mwd1xYEwDqXLyRxISzJSW+UtaQvTeQX8k2o
2fNYV218wz85R399BfAgXiwSrdMgvnbcRiw7K0KsQHoKobUcbLGlL8C9Kx/SH9bP2lrDP0xmOviF
XuoIFYry1QDVBaqeQBrNW/mZ/vYXlByheQHWhRgI9PrbBJPy6HJsFoRIGBfh2fcWrQlDxnUDc3e2
qi2EvRfhDVaq0pfztOHTTMHviZmKosi/xZsm9qSpxKCWK94fdWvuYwQARrwZBWspR39jCZt1DM/H
MrxsaM1XllTOO1x0rrK26y/m3IEp/m36MdOOXdlJG6upGjR53XUhX0LV6pl2pL3JHDDSW+K6FJeN
vk3hHW7WHTl2SNiuPICWrbzxVjAeY2joFIvo38N9x/EzqkvX+im8R+odpqoRb1RvEa4gx9brd0Vd
xQbqSubaKZbOS50/BrPdM5MG148J0dQOXw75XggGJx6FkOtWl7dldAjfSb3voBLqflb0FzermPBQ
2uTtTnR3ZXQ9IJ6NotO23TiLwJbQRaqp2l4zC8fcu/F98DAoUBAtVOUqmyO+mmZIxq/U+D+NPlxn
SoOTM2DCT2ZYghniDaB3MhL+K954ADRSdD+aC1TTI0J7Qi6bjENhLmlTEt7xCZbg9agh8vgjWouO
0lzq5mO/J7fu84dNoSNa3gmVVnoxWrAo5JDdtOxQuoFqeWRECW2aEcgQH8JLGC3KDbraFIGv2mzh
/MrBQSTdry6+kqSf8BtYlS0oqMs/9vEKAHYGVUOpAoLZu9G6yVD626K9UN2G6/DKX3LC60P9aml7
Vbo4FOad7o68wc5yGHveym8q2UaZS+p64KTeCK3TUFmYMqnilRY/ZSAMUu7IsiCUhIGWKsdNV926
1U3cXJmJhsoYI3TvwjbYF8iz6hCQRuy3Y61M9QZhmIG4OHnKlWYnAcEry0c105eNSGNoJC999UES
s0Xcvg/VDwSCXYfv7fddD/1zigwDZsJ9Tzy7l8OFbC7m+wymqO6Pw0KqBe4MJDspzk3Mv04jTl0l
fnzoIKvfyOuey6it8PFkdwP8Ta1B8N2hoqEmY52Wd4F1UAWY0s2I5iG9tA3ILJfQ2iDlK7R3ZrpK
zY3wK0cFBmzWHB5rCi34/bkKrhJoIH2Mi46DaqsqMlmP8en7+mEoEJjyweKgpYak0XAVu1eC9eKF
l3Tuj2fJo79ok3tjPEn+wIPBGocObYoie6zKC7XetcnYF7UOhHUj30URyTddXOApWv5tKpJq7YSr
IFom1qWpbUMeJQrfi7EOnF7O2UrpA000vRzSp5lNwk5LkFTHr9kImCFsw9gnzp3o7ZziNpWvWovD
egHYatC+m+8SmTlx70TXuXrB22mIK1hyRhaZDuO5RNkIAY+2uWmv4mE7WHcWOHJz3LNRpKDbIs9h
OZdEhnGzUECdRHtZBja6AMFYaBu338CPj6tMjFY41/Rd6sImzu6iHEm+ct1Ki55EKFC8DuTpO6XV
Fik0HCd9k34z3iJjGaPnqe2sDtUZG06rfXCHoMgTLYXIFXatnQ+rKtjK2tYXLoTGbujzCshn/aDY
q0f0Fl7n+qhpDEcepPtBd6e0zw2osnRDH25XraQ5EbtToRPSA/86UJPzL5a6K1QQuBxEYmXYh8Bs
xutsl228DRjEQr0JYNF17ql89Os+AiwOe95zoRKPbEJzAYmcjOYvdcg5MZ1p7P/lpE8cpcRJ1apU
zAAXZcz4B5sGSIIO4BuK0lwIl6L/KpY3kYHsIlS7a063IyySx/AyOBj0q8BWOqwGNEMpqzj5NxVY
gNv/HCun6KH2a4eCSVYATn2hynI+azF7RyevZC1KaNd5bnhAjDyLobqyflL4hLcp+UDgNxyaYGtI
8DFRw1nkYDwN0hQLSUOvecf1RMrVoKMTebZ19AhEv/reNoscbOvdyEnlb2h4wMLqKVUqkhq0fN3S
cO4rN7X0gPwbAnl2ac1kNqap2t+7oUoimbQxmzCFZFMna4NQ04MDnjmS4Etjk95F6U6xnr32e5WC
zbqoquuaD1UOsQrQYG0A3YwW4r3jrBxECOsrLkQWXKjmcwCkQbuVrZVEmCTP5NlOeYAj/lpEGgUd
qi/1KaWtO11BGOswMojsXFsxEazeO4T7Ie9eSJNLoG5VyoiIFo5UN9py6Gyj3dXZPqYsyYJK3mhQ
575rgv74WMHP3zWxb6bWhEmGdOthuBmeqDaPnd/ZxvgpCBek1TodIOHY6iLB5booXqDe6OExwtWm
y0xPdlTy5yQWP9DeU4uLeODIm2AQek/R4G5YGYVfcsOcH+06v1Zs7n6zBkaoXFdrYMd7cCiUN/tH
YsnN+Tty8tmlsUYBEINqKK0Vx+9Y0EqmF8lpfBDo039tCO/79kUWIa/Q1KWyaio7evWQENW36M8p
5n1ZP+v+NndtB/wPfMpgzReRhlNke6a0iDroLzhONfzmGxPy+3zsFJj55NESTpfr8ydP2mX1cow4
gjw++N9pRqDMFF4Xv+ir1hNYBG0B5AwoZvLyNIQDJ7fWUmaj9eYVW2dVyLaQXOfdtyLcD8MuFG8z
eRvwowLP1SKpb7z0w2uCBLdpETOdub1T9rKPs/f50ycesRu0iSBbUXz4oM2XriwVsbYUhi+N4iXt
x/11e4VKOE00fbhIoqv0qX9S9AW8OVh6U7ysy7tQe0Ps0dn52Q6C+7nUBlJKp1aX9i9E7jUFtMLE
salyuRcDp8VpVzcdr421l9WnAYlzcuYLMb3VhyvNfVHjNV7voAfA8Vqaw2+VEbckjDAgAc5hknX5
fehcKxRPtAMcsFqxi+NvGrg9YDrkiWW6ClP0+UDegx5Ym3srfc7BYLUdhftaRIEejvb6QD9kVlxF
1s+UloImopXxh6R+T4c1GNUOIbdyBagTOdKYSnQJ6f/SAJoM7GM9HGqYO8vddTQsXGWle+tWvTSM
Jw1KtoO77LbZ9+IAVZR406xJpN8pS5861i56h6YkyS40INKxt2qfdJnKumgbdBkl9U+lpBEZWPPY
mB0Vr1XxmkhXrfcCwb8sEMtIKL+Dr771DoAFhbtBBrMEI3QDdaY43LrthWnsvJ7o3VgZxUHNd261
ry7UG5TC6aWjySAkAnLW8NUBv6cjs382lXVJIW7pb4X0migJvnZoAKo9nSwLbSncNcnKQrewghLb
B6/rrwP1PqH8Vn6XOT+3PjIcfTsjMzDFs/w+xZ+OyMSCFp3VDJLGBXR+NCsBjvIYWTaaIsBerr1n
7RJWMyQPqfeOrR0vrXAD5rKCfyJb6pCaPVirOSt2Kpmj6Z++aOI8tabiBG2JFQt2xa7dKhfdTyNY
uvvkmwBz+gKd5pFhDcUBFH3qVRFsaUs5b5VOGnEdlmUKDqdoyypF7+va4RM0+lEBxm2L2+YbwetS
31XFYmRweNc5W/uxqj5LKHUie8v8/3dwY7zUn7AglZVrXhhiV9Qrgsj4pb0O6kVAWBeuAnUn43pF
7nObw5+2jJyl+E25E+70jfroUfggs+1ciP5N1lwhEjrgEwTb+PH86qinrcq/PnBSYVbLTvalOI4P
4H1W/vWwUlYagIn0Ula+ecOrmx0KwmVzXdMG26w9qMRQl4KY2hhTAyjhAnukbdP3VyRl0ucBkAu3
vKV/b9GTXQ4Iq+607EfjHAx/XWlLr7HJaJyfw+mn8tMiT1KjTmwNrtclRKjEn9ZNi+ZNScIWcWel
2YjtLvf2srd3tcfWvOwhGnQOgvNUdhu8Z7xG6P5eFXiwIVyhXzzQb4PgVqX1DDVevbpu4kNNcHX+
i0+eSdwKg5aRUTho6lhEXlV9EJsesleOhQF9F/hnVMmJ5i+sB79Y0dvZIu5GJyRhDV7G+fHl0XmY
vtQjxgx0OOQPX1gYe6+1HMcK4oNJIhIMorcM95lA28MulC9q9VrUIIPbuXDjFUsN9HS6uK6+u8vk
jv/4LXNxVp97UJp9vWn7uad4fGq/fJs21oDxpEk3TBwfofRKzasIcyvUAsx3sqyyZ3f5vlEfBnmt
xVdGtpaQNw9Ap6yzfgn2tlbHJpfCXUbuzoBzhcjxOdAeU2Bg6abrtgWh4Uzl9fQW4kED8Rp1pafP
cWHEEZqI+IYW7FP30opqKx24JPHyrabsyPstqSisnXQ1hBeKtJnlgZlyTnwYe+vTB0yMvRYYgWkE
xKUKDiJlKhrrEQnEnafT6yXf5SCDFpCUuKu5hofZkSdGXTLzECUVRm7vwI/F192ufHO0JbqOJOXW
NDD/yL9lV3N9ZVN8wDhhfQRK8J6M2J9p1rJV1LQWgiI6QO9Yp7e1Bh/P0kjv2+BRoTwZoqka4sQA
iwk2+ugidJtSW+aCjTS3Eq2rwc7zK4TBqn5FiiPql4K2KMSdl71X7gYWanc115N26kHmk+k0tmhM
o8w8PctFo/h5OERjqKVl90H3LRB5c+SVTxZvF62CbyiTgS15N/ofVfLWJjewCOnlWlnqNqWCaAn7
/MzVP/EiHX3SxEl3rNY021KkmkNmVLmk2UPtf4QVRZWaTMFAPJiQWocCX0JZb+k4rznaHBbeDD3w
4CgR19LXXrSFt9ap8G9sDYfiUbg//5WnbtfRV0788UJ1FYdzMFYpXPZvJQ8Pg7BEdc5B8q5GqTj2
15lOx/5e6Pf/B4nyEzWvT+PTW3b8budB7eVVxfggSiGm7InT1/mPHqqhUV8FFcjNSIQD9Lwj4wda
+Yls7YuK/iZQ2vNLMWVx+33siQBJ1psjbebE7zeLLq+dvgakkDwrvFaBc2O2D2V9GUa09Nl1eiFW
l+JLfeWttOucRnp1DX/TcA3dtSxf19VWH27j4AFy78S/ojU2LPYI0/ord1Zp+VRmAfpnVQXiQVrh
S9FMDUkgwxAdHHJtUWbfk+4C7VVaB+i3CJ7AMdLOKgb05l4AkHFBZ8GC0iEZCB3JLurRUqAiu/gL
cPGfr91/uW/p7e+Xo/znf/Pn1zQbmzy9avLHf175r0Vapu/Vf48/9r//7PiH/nmTvSXfquLtrbp6
yab/8ugH+f1/jb96qV6O/gDjq48OYf1W9Ie3so6qj0H40vFf/l//8j/ePn7LfZ+9/eNvr2mdINd2
eHP9NPnbX3+1+/WPv6kk/P7z86//6++uX2J+bOn50dv0n7+9lNU//ibo+t8V8ITsFUkg0hqj296+
ffyVJFp/B5UycuioINBVkUGStKg8fkwy/o7LAAQBV5rKkTJG0WVaf/ydpv9dU1BvwcbBIw+nwt/+
58uOtuhfW/YfAE5uUz+pyn/87cOU/8sH+CCIJj/1ocxkjSwtEyNVp1lXF704XND3iHi9udf3w+YD
S7gA4rkUyCiXq5SaKpDqJcwia1CAZF5HuRaSZjtl92nl/vq+z99z7C59/ZyJNer6WPKEThoueur7
NKbhN0b4bfQkmHOu2XEO5X+GYlNYZEM1Phg1PwUMYtw6qZZ2w4WfdmhvLEQh7oZnQdT77MHRG+P9
/MwmFbe/xmMgGq5GFbCPCu2n8TQ51qPElYcLj5SFEGg09UAyP3zzeFE97Tk07532ZeieZ4Y9taKk
HoFnA4IiWzoJOwKvUVxHzPoLWDtfzT0w5j0F/jsCQzveSe8F0mdrbw9geT0z8HG883u+nweeWNOi
cY1Edxk4uPV+kX/YlRsLrFd1N+slHT+0I25A5WbphgZjNuDOqd0OFE8pxCwy92pH0Y+ihdlfZR2p
a8BCkWh7Q7+Q6cJQKK+oMG2k90kPmR6ldrUxkVj+oVGARHp8xr2WjlGfOtQ39CFR9eWiAyu2ppi3
2gEY0AgO4Nxkq5g7lLGVrQylcbR8Fkti8nU012YzgbxhK6AJUhRAaZgb4GfTlegyPTVT34SAOLK6
dQQ3ahAVCPV2oMt72O/zdLiVlZj0Ggodg3XhCyQKS7nfG6aQ7s8fgMnBU+EIo5ZjjHQ7o3D6NE0f
RVoNIW3jbLvezUGWlo4Ml3lXBOVO8eruLu5VDZnMLszqmaM3udloPhDnoUSGbSS6wXk5dil0Pe06
XWtB7feOcydVkbQpeTD3sVup2/OTPDUUjfAqtlgyxrTH8VCaqWRmr3WGPbQSVJ1hdJGJQ7sQrOzp
zwb6vbMmKGJcXIqtkxikyNsozSur2qotqWhDi5ex1L6Ghvn9/Dhfdo1ahTEyxjAdbdy24wn5htx0
ekaDWWn5xrUVmu6m9932OZVQvSB5X73KShbNGKlJO9bvcwulBwcFxKqFpPbxqILh+p2XwaIZFNKV
HOfvcdDDgQhpQ+9F39ugzJZB12Rb1FgvBMFYt6hE+UDRB7yajiC+oqmxyklaivqNJQeXmVqGgEAc
W47VmW81jh1W9GJA/wLqgItLYqWA4R9/q6KrQ6c5cmwHYXghIT2OI0kWVervcyUn7d7D+k3z571o
ZjAP0+pvpbRzmZ1/5fawq6Rl+GIOaro2VJiJpUIBTpFWu6DI7MocHgpdxDzl3+hNE/ZGjvp01wfq
tWXpw07PQufJEgp1KecN5DeWdiWH0EQ4bXZX+Fp1yEsavHzkAjeGUn2nSYlnOomu2y66LCTrWZGS
YBngvx08KXn0g9Cng5MHwMvaH14DGZsPD6s8fMtSGGHMGJKrtMdTzJsLkVyT0/oEgYDcsSTCYwQ5
UJyawS6RZdSzFBjJEim9E5O4touU9nNBQVfNNxBCKYZ+LwyZXZut7XkqBqcgzc3b4M3c+/EOfPJl
fu8McgSYXks0vhjc3CwdPfWSmAZOgkD3qal+nL8ck3j8995jV3AZzLEzeBplhqWem0mkxXbmy7eC
EiT7oWsPqRQ8hF7xHRo0opcw/mla/lWTJ4dY8x+dXvTXQ2i+qjJaEVUn/eGFBX7JZBUozTB1X02+
JZWi1IpGbSe+4z+FhpOSpakAsC8kK6E5Se+EYFiFdUvXzvnVwD89Wm7WG+riUdOTEoBM7H18EVo/
zZvSrSNgZJV238q5P4reVGp6JbZiXu8EZPGkPx0TZj4V8jMkMTETsPcfj6m3hu4VBGl2ITn0b3Rt
ZOZ2H1u9uJWauC83RSkZf/qQ8ZzolgnrGu42bIsT49TndZOpbWHauSrDvVCka/7pe9uB6vaF+N4L
3dvzC3vqUfk84GRhs1itgkwj3+vGlfQrzmII2Ku8Wzue0n07P9T4qz5fmY+nkuwfvKZUur7sYe47
tRfrsYn+htxcD7KnLNWBTp9Y6rRtmkXlpsxrCk0mlg1ADBW68+N/eW4UnDa8YZMLxUdM6UnizpGH
zBVg7SgN1w6UwQcuQ59yooTerVD09WvpRe5MRvHL+iI8CMIKZUYoEPiAyfryJihxlAyiTYvZSoep
nqqZUzsz1mjilVI7ZBTUgAz+h0f28eZ98vfl3DHaKJJFjk2/kgqQ25Dddf3WFaE+rWDvE2am9eU+
jgNi+eBJsuSvkOy2Tbug15hWLsbLxhIWnXhvieBmhW7zh7s2GWnqjMSwKVoBIzUw+wi0m+0y/7Ex
LyI6gs+PdGKrYNw1MC9kfyHhm2wV0kZW6ouQjmiVC91tbg0XTWmZIOWbaHd+qOnrwX4hVjUGaOA1
yQBNJqX4et37WclQWhjZYh3dNCHkcucHObFH+Dmor4q07JIYmARFWl60vpwKrd3VzdJPkpWTBNtA
8e2iVWcwnl+uFp4cFEc8CsxM/N28++n8JVpJ7tGUaQ61dNWFJDKvf5le0N86VplWJFAyx13rrRzN
bJl0YiGBu0CbMfJEoYIx7umngb1BUx01qFo7ThMZ3VEF/tFqcGFMrzdOSO46R4u0rWPoYsysHQve
dXbbNgDNsOO0TVRqvMn8LpvZ3/GoHJm6EYUDB8FHAG7Aun/8WUZliGGZIzNoBNq2cpR9rWrg6BoE
RRvEKX64XW3nljBDNXDiAHOYiADBK5FUFCej1rLfqJ7ZgLYL5HQj5hG6BVEAjWGqudXD+cM1qQGj
E82TiKyvTHwAL79sTZz30rU8v1NUmHHjSIFuw0COI6NRpq9QjZKzhCYSOJSutDTWXuOavuHcB8go
KU9x4/LIZKLe7ofCcpEX6M14oVpVudKSsNiEjic+xyJYzD/9Yp0OKYDIRKtIUvC0H2+KCIBbj/NE
tj1rYRQt8Kh2H6BTnijuQyO0TzIItTKzUIYv7/oy2Qy1Yps9xlMMNzVBrefRdCOhzjN8N5xf5z/u
y11FwMUAWj4aVQhjp1unNaVRZ3re80wEl7mV/CqM6EeUxDdiObcOX04JQ5GasUYsuwVV7sQsyJnU
VEEYoG/b6A7cOUne6aRoA+HRM1r/5/l5nRyM8Jh3QsJXnhq6IJMbhxb0HnpqeYHPitcWQRmlhMkc
KOH0SPATUJ4jVf3Be/LJEuR5EKR1h7eW9+Iuj/qNJfkozYgzFufURlEaVJiKPJLNTo59JTqB0scC
LYRhd5eEGW3ykJzSqXYYjHjmUHyxquNOfRpLPj6wvjukTi+gdOEq0b0eWzeakf3yPOmH6deXWeDN
+J7TrOGoX3k03mhsPy2hVqUDoAGWUO+lG12gBJq55YaY4r5Dolk2BzsbjMs0jtFfo5/v/EmZprB+
jw5xL96hCtGDPhk9dtQYT8riqMSuRiu3AiF7GeJle5VqVzHAtqZIxfumq7ulRFFiG2uKvOvNkCLf
zKeMQx2Z73EhCHAsuqNUwp3xEHxaiCjuR0mzobervoaASyz7/rk0zOIuzrIfkla3Fx7u7cbTMu/O
E2rJ9vuI3kcXRoxQEP2l5gn9JQwAc0S2X8+4OSILkNCAZQbp0fHAfPouPzQ1R3UC06ZC3e18yXnz
HAcwpQGf6vkl+LoCxyNNnpKmbK1IjEPTdjzB9FbD0Db5ptZgDtqcH+jrfRoHwh2nYwWSgQ9Mw6cp
Ef6nJG4Fww6FAryOOkDPZhwgYfmRpURA/8ZgwA8ASJC0Y3OP16/VW7E1I2Q900FvEOnqe6u+jKWo
FhaNOriA1Y1m8Ozzg57cNLLhlkW6lAzh+PefZmgVspUYpO5sN6chSysKINgAPyHZghjh3xiKrLRB
KpSOwum59UPF6iNFM+w8ph3A80R1IbtStPfTeA6AdWpWZMNJgjEzHNiJs+wNpT4A2zNtWTCtp1Jr
9IMhoORlOnk8M6tTR0THpwSyyxuCj3m8gHGWWnVdS6ZdKJ4ID4v7IGjNSw9BkCy6L3++gvpYDsNP
wKeZvsOZCjperMdpuTL6DmparlwDQSEtVfSZaX217uwR1TVOv8V5nrYA95EakPxjKOjE1oJPE69n
AT8sIX23pO90BM3ctPHKHhs1xiP9Sbs4JWfVmhx+j7p734WlaWduU741huLakdhCVF2nsa1Kgrkf
VR7WzoDw0/lFHX/z15FHj5giBQw+kxugKbEq9GUK02Di95vCl+hHTuJsZj1PjQIH0djNRG2GgY6P
CZGd7we6b9l6ScOvL5LktNxmVq/zxFzw7FVjLHOJsjUe1k+3ObAaF4bzwLJd6pwb0XWyFeW3bsZm
nDobn0eZGHq56we17j3LLmL1kOfSba+GyHY71rXcly+mk2kzlvHkgIARVAI4pD6m7WCyFjiSOXDH
tLCzc6l6zsauozIdFrnYXpCF3/7xkQAJhnYzqSD2atrPFZpFGurSwPuiVu6NGWjaOqu0YObInzgS
I+cIL7k51jIk+XizclUNPbnvcCS0vFxVKm1fHkm7mbzWCVN4NMrEoXaiOmrxRyysLiT0C2peA2w0
kVpcN70D5/D5lTthDSn0fTwkuoUtnxwNqUizGsIdy3Yiod3mvHbbzCu86zCJu29+oCgza3jCbFAp
wdmV8MoIGSY13SYu4iQZVNOOy1B+itDbHZZe4pn6stA0/8lyXe1eUOThJlAC1OL/jcnC4EG0BrEI
qZLjDWwc15OF1iIdmhg0sgzygZzpz1a2HrLOnDmSp7ZR+jTW5LA0nuB7SuVgjyuEJTNf0JeipP9q
9Tlk6wQGReiMhZKIQgEY0liE6T+eVdf2rZA25Fx9T0ItqAj18GeBc5cufNgZ5U1TqT0MG4Ll2GqX
G9DLm0J4ZQQ+jX1tmNT10vVCGlfiDJXVvIYFM2zH4kfvesVTRUpJ/XMDLvNmYPB4qcjxjGfkk9Fz
4kYa+o6now0ccS0korh2VWjxz2/2qQ0gAKYNguwJgMDJZjvuoLZN74/eLY/TYogGeHjSqMylRdNH
SThztk6YPGLF0Q8E2kRkMZmUXMhNRCHfsDOTV9PuVZ8eFLf3I2hLdPiQRbNQXizBotvs/DxPxFlU
dPQxC6GQjdamZsmJUs0vYYK1i6gs34qmD/Z50z1SMYYbXPVgzIpIl4VxG6+KXEXpF8nbmcfy5Frj
jOInilAMWZPDDg7OTRSZw57V8AIIMcrMOj3IeVjM5KROmWA6rUaVCiplypREzNOVqOz8zrQlhRJk
q/Mg9xIihOeX9OQoGtRD1m+k2uToWEMyFnV70w56r7nWYlq6JQdpr/OjnFo0UEucGnzrkbjt+Bp4
rdsN5A9NcP3qD012vzuRfKl5yev5YU4dTJrDxvLPmBye7o0sVoLvurhLleT+zMLm1ix128MCyAqt
DbnVzizel2Ql5ujzeJP3K/QzmaIe4+VSHC76OL0ZpPRS7bMn/JBLcajFhWGVhySSHs5P9OSuwaGu
KBp798Vjc5NOjMCQYFYk9AB9GT4fyQvvzg9yatNIT8LbSe1HoYh4vGml1zSJoYa6rXVNuGkCtKii
Qa8WYd/OCT+dGoqiNAmosUyKv3E8lNikbRGQxrPNVtpaVZcusqI+SEL7fH5KpzbMkDTmg0ujINN1
PI7qdZ3SaYxTpgV0EqZw67s+olbZpa+ShnCSq6Byd23Rz1VhT53MUUZ2FGTQSf5OJqgnfS83ZazT
HOJJd4FnAj+JrMq/cXTDewjU1FrHAoiSmXt34pxAcMVkeZ5Ffnxc98/Pj+CbnUf2386ctF2bJb0r
skGn8/lVHW/vJEoho8fjg6OhMMXJKHVrtj4IYd2uaO65ll1Rh1FKKG4yNUBwq9Pnyk1fAFSjGzAm
cSj3khog6DyeluAUoaV2gmYD3o5ooCwZfpGFvhsvDCfof+JCqPm6aMJ0G9VNHVzELgdvVeea08Pr
Wcot1CmO+FKkafNwfi1OPlFQ0JEkBrCoQRB0/G0l5RRTrGTNjmJ5Vw4o/6LildGdmutEBMOlmWuI
akB10wzh/fmxx9M73QdsrIiPRCXpC6mZn6cEcEOPyr3iWAtRhKOgdwHQOQgO+Fb9WkCLLOhzRAwn
dh9g7LgbI0pW+RCF+XTG3FRMwg5Mh93nvrBPSDUuCs+JnxoJPRSjbIv1+VmOp2kyS5qAyWfy/gLu
+ZKF7wLP0QqXVM2QiXBteOl9NTQwQFnhHG7sxIIeDTU5Z22reJLuMZSfqtQ2lfewDpedSM+uROdX
EsDjIHgzJurk9Ii5sLwftceJifLLts3ywTfQYM8B8peusu2lpFrDETBX5jxhlOgaGalUiRE0ajzH
R7UoIN6OcgERThz4BRBEqEbdQwjANZXggkvmShqnxsOPwdkAtoYszcQLqDLZypMAVkipiPNFG7nS
IteDqy6qoA7z7NCfOyonBxzz0ON1AOo4rvWno2l2QSUmmuTSPw2tk+PAXZa3QJ1oAhsByw+F5P06
fzhPjwiaAPJXbNRU/i82rVgRkpY3JDfrRYhOBVz0SbGmbF5eKrUU7iIF6v/zg566gcDQNUSXDKY6
zYfpUaxmQaq6OyEVHsO6e9X19r6p8l0w/H8ONe3fLCRliEqKUbukgh9JCaSf1Gurq06p4nVbKYfz
Ezt1Fz5NbBrEZjprFSYG+5dm3z3F+akE1m2UytHMM3lq13i/xtQeL9gI1j86J4RIVPEKmXEGaFri
Sin2tafqbxwUJH/SqjFAjEnd+/nZnajbgMoid88lNOjhmibVOyfRo8i14Fz0JHVv0XW6F4VOXEkh
hlSIE2XX6CLilzqElF0hICg88mfJzpw0zqnpA7LBBBBp4E2OXtOna6LJRVKHgyrYjqDqr1XW9IeK
1EFo64Eae1dG3kFwFAmiI8zUzU7ZV40mCRqipY/U6vHAbVQ6vSQ07i7T4u+147/xPh8Ug/RPAilZ
m69i+pRnIvJTl2UEMmH1eKwgkjges1I0vVekkhMsaYO/DdVBv6SjqC12RpkG7crMA+QiZ3b61KAj
HA4I3sjUPQ3QW1Fzu8rLvJ1g5CHquXLkievYr0LvslCHwLjqNTOpLgJDy6BmMyHT0IO7NuBZXRjV
0IPFtrRaXgiDlyYIUXWVb4uCICGp1LVp8ud+/3gZ6DUdk928sscr1I1UUoBdBduVPe3aEqWUDckr
KYOVuei7mSb98bdNn3NQoCbD4aJ+qRtYnoZHzpLvxCKBTN60sk0rgN47vwPjrk5HGTXFyB2ozGwK
ude6PmzKoPR2Rk8WrOx/OY7/kAv1zON94kCPmmsSFIkSXP/TXt2+gPRGddhn30HLwxU2rUzLsphZ
G1JOF3pbrStRmEFnnIhpPmByQB/wwr6A26nsRmEjeN4u0awyftB6oXlVB6LSy0xvBNiEWrGsaaCI
amMzSBHZ8LByEOw5v8AnbMiYAR/15sZk+BRza3iF36uy7+3Af8C6P7JRNOHebWFT9ZXgSnHFmWmf
HhBqPgQOeWuneXexqwHRlBXT1pHsCLrhoeyzhdyhVuTGiP7JUHP/+RShCqZKQowjA+U9vhdBk2hG
2PiCrbSVRZtV1wxovnRipiwaPaZi2CDX2S5aDSdnc37oE8d3LD8RUNA4SwfDJKgYSk+wPBcRYEFk
nBiE562pxO7KZ4v/3CZTpKHMOzYikWqdPAaRmno9+WTBFrPsuoianzmHx0FoMcnKPbACf9nEc17F
xAYAXJDxW3h9IRbSLMLj45WNWsOpS19xkdmLRGVhuUIoLmUtRSvi/DpO7PDHQLieYKLxP4ElTkxb
G/sIcUhVvK/6QXrP4jQsSNs0oPOzQbNgA88CVZl5cE5NDgw0TRog0XXA1MeTqwbFxW8r473T9QmU
4z6B2aLsev37+blNLsTH3D5sgIqVI0s+SUb1WZa1LmpS+0KqJVCLuokoGhoXYQx1nezD6eEbXvV4
ftBpuPt7VEQo6EYhf0My7Hh2TlX6xgBR0J42gxCifF9YlKnS3AF91Zee5VjrpKyVe6tRho2eIr8s
xp7357tKmwdU+dRYTG7J5PjQidJmQ+7H+zpoOvgKCT16uu8VAdozNdXeG0eE9nRm4uPEPr0o48Sp
jkl0sv9ON06WOws1gkM3i/YtxYQV+mPOyo/S/0fame3GjSxb+4kIcB5uWXNJsiVbst2+ITx0c56S
U5JP/39UH5wjsYgquP+9gX2xbTgrk5mRkStWrPUpTYyvgB/Bz9Gop4OiZnQgdI15b8jxL0hW059v
LnjZKlDD7CF9oXdfsrNkPuHVFnle8RgmpXdfQmq9Mcoi/LzOFUY/xAja5EiQFh+5bXVcV/shO8th
EFvAuubsyCg5ppboDtfXdeWEEl/xDQZRmoP7YijeSUqlWAHmc4pXfi9q1fplqrRuIMnXVco2q0iG
r4+4cj5R8aQiSNJDGrXEyPo0HKumCNOzGKHC+a3MKQglaf3t+jCL1OB1Dd8OM0/8TZItYr0whhFP
vlypcqzbVNQKUfe17MaPyij+GlYDqGPhpWXp93Vp1vvr469NExyQg0LxAk7zYmF7J8h1EBk0V/Uu
13y9yJ1HT8pY2V4fZyUM8bJHU5++Kxguy+IQiXRJWV9Lzw4MalqLTJQIq8TaJc5Ybsgfv6fwNW/s
z7VNM8dWLMpBqy9q4nbQDlVVNOlZdQZ3S+MAPckxxvM9zVf3xhjeIqCsfUvQGWg1wOJcyPMavPmW
ZQ2jLXcrNikVh3vbqHEUq+i6iOmD+ywKuJrVgH7YqBe3eFiLZG/eRaC47FUXgXPyzEWoy3t0bcMm
x8DQFUqB5/VU0DNau0Ox8Qw3KH07LZVmm9eN95xlmocLWWHd0BdaiQZ8YNYbrghv5iUDIWjCOBKw
bc9JWhqPgh38VBcj0rFT8ofl09fpspMo/gNpIjs+b+o3C23ydOySdlZclYb4JVIXJ2tIt2p1I5qv
TImkFVSYC4QJLZeVIooS1E6cnfEPiT5mA86nPcXcO72Qt/gb+spmJbTBIp4fIzy4Fwcxsc3Iyycj
PRdeEFdY8rho4bhxhaIhW61/jDqnfcGEKvqe0GR67+WJ9wOzuP7noFbmg1eJDI4+Rts5tkGA4xvL
6kNto9ZGwi0bi8/mMKBbXZaD8VehdR2S2pSH/h5q04u3rUcvlI9nbY8IOOxNpN7y8Jaa08rpAPhG
FYG6lE5PzeJ0SH2MBE7gxVnrrTjY2E1rfVYjV38qQmFV20oVTXeC4kKl2uo95+V6/FmJc2R4UCKp
uwMzLvNXXcq2DUq9PFs1JQ9bqb4Jb7J21wdZCXKkPLxZZ845FJnF5V+mOCUqoiGY2mHW+b2B01he
4MfEFO8qw8s/K7nx+/qYCzOHmd4LYuFiWcKbHJRvOTNVRn0JuZWSd1WP/+hm4z0ZcSc/GF02NX6v
5e69DKrqr2SwpqfA1MtjV4QNmjkabC6MQnsEVps2ridsBZsAeewuxKsUWFj9NfQUp/wQPgWtc/2o
HepJzx4iMQzFtlGi8C8Adxxv7TrsUQgMBVrQSTXny40+5mQc0kXGtR0TJM4Cr+19vU6QfdWqYfgR
JOSHfu4q2UujJvWdQUKc+kaUGt8qI7LHDQff+pLZmXVvadz7pVX17iHTnKDdi2zCiCrlKNpbmago
sgatkuFvZMXGeLi+vMui0uvysmnRIIMFisbovK3fxBpDo3ITo0+EA7eon9XUcOu5Pbb/3BfNuGuz
ETn9RLPFx9wTkJWsoAk+A15UP1ypFV+k0AsMoxNZ3FIoutxr5CVcNOSaZNjuK4r49neVliIgjUfn
tlKq2OfDVn8PaqR3qCs3sBCbIp0di4ziPwRF9hoxZ1ZruFRGyOwoGHmaJefJznGGTx38PnNyMBU2
0bfri78SE1+bfrjXqMte4CYhfJKgqUhOCsNS0LoQ9awsrQ7x0wAb8YfCO+0GfLASpGbqNGzwmVvJ
c/f913YCK401qcVntXezQz703a4IahNNeyPYW/R+bepKxwCxGf6+PtWVqwZancs7kHoEG20xcBrQ
1JiHUXIuK/Q+YdCoJ7d31U2kyv5Gb9naUGQLXFRkt0jRzH/+ZucEXtaPoTrFZxDdel/EyKdQu1d9
IUkg/nxWkEfhZPGfGTd4P5RXGCoEgS49e6kTv8APmuDWOdZ3IExl9x+Ggq2KADGpHjH+/VBuMvEY
Gev0HHdF/0HPMWqi7Z6HpSy15/8wFO8r/DlprQAxeD+UUfda4FXMylBLWudzfXToi7ekgZ/YiHL8
9dGWLXmvEQiZIc+ifIuF2XJm3mTHWjQndxP9RfjBW61dbPUitCq8lrIJexXpiZ9K0pa/Ut0JfvRT
VWwizX0cpJ6gnpIqhfSlk2DN4PA5tBu/73I78fyDi6/DRQZoXN7rlTp2g1Td6Jz1QhxoQO63El2N
byT10ffrS7EW82CegNeSY2MEuFj4PnEBUL0uPqcYsPRd/lTFNr1PYZIdYktO+yhLb8mRXIagGfMm
/qOqMbNDFriXzOOQz93EZ29o/h4TzMJrSpmVr6Rm9BwLKW+knJfjMZoBN3Bm2BBjFymEF0QZZQeR
IMXpjJqPu7eKZ9/UktsWcZN8ErQ+3yr4Xn5BxuT1oCHfTRliCdJqSjpOcYFSpJnW+QdVTfKNR0nh
YNbUta9/wdWhQEYoguJwd6HSJupObUpNJVnpVO2+63NzC/UVnXfdHm9UENZC+Vw9gA1i0lG5hAxy
kedtmYTJ2ckH82ce6NkhsEXjq2M1Po+y/x13RnKYCvNWg/UK+DUDIoRY+rhn+GuxTTutTuo6rZOz
a1bVz9aMRlJzM7KTD93kNdL31IiKnRBi2nWpWnxGRSf9WqgTNkl/utr8EAig/HcGTl7VUN5EeiWk
AkCNgw/borKcd4IKUuzY+6ibbnnnXa42Q6EDQB5KL+iFt2nrqWmhNuxbGld+Dkre7OG7meeUgLHT
c8+5H4x43A1Ilh6vz3FtYPiQiDTRoetc2GGmuRp2UnjRWbiK9QGCSKKjI13m6l7D6/Vn7inTfVqk
9UMmLADQ64NfnlaSsDkuQ3OmjLds2slNN0QkSiEJS9V4W/dh8jKMyi+vwa61L6bpRjJ6eXpmKu9M
XCD1AgNaBCNbtkrQUB08G2krd15fJKdxKoxNS2J9Y1nXZjZrdJBocMNdfM/JYbHJecIz3XMKWtge
7m5TV90Zwoo3mlMX++sreYlgGPxLVA1BxHk7XcQ9Q3ECozDjc2cACJkKorp1qqpYTcf1Ocpqfdvz
lsWEKy12RlN7X64Pv7aygPDsYfJMLvX5z9+cFK1OtdIzaoaXYYBRmS7k5ygTw7Mi6+Z0fazLpyh3
Fy321Pf/LTi8HytFW8cNSz0+u1MSfaxqoX3pjKq88QHXZoSgGDSemcN7cXG1cVCXoZ4QhEANHzwe
S/3Wcz0MV6umw8Tm+pzWTiHUO7gCiGbM+MViTq1Ex9AY43MOCHQE+/4nDTLcXjUsoGovKzZVjr03
r8NbdfvFwP82uc7IpT0/7N3l3TUZlYobFn3evYM9YS307A4qkZfOD9jxebDj6UxZJN060rtVnlqs
8L9DA38jlDYbbS/fCjlAnJnIdjymTfMwBU+oqX0tUIG9vrKLg/g/o8wXM6UMqovzn7/ZmZUalJ0Z
2uNRgRx6shu9/S0LDM8d+kg3rRbZN2C8C5mkuWmZc8h6zqw9b3kUUMAaraiX4zERquZPSpbL85SE
ETe1mSQfEhCEvackwU4o1T9j3HysRyAkOCLZRh8y9XNRGumHEDKv47vmON7qF1tZdQNADmUKHZhF
W3alCUKdzPthosrgxr4ZjM22cOvRnzwUEq4v/eKgzksP/wYqIc0TQEfLdDOBgaZZtGUSiTyYaejj
D+WmStLwFji+MqcZL54lBzmC5vIaSRxbJKlIHcSMm4pSufLXVGIbZgx9dCP2rIwEWgQ9lmzWndOT
97upjovYG20cIRSh5x81oSE/79Ea/jXj1fBfxrIggVJ0nFmgixcZjO6RAFSoxwALh2nQQR9r5xum
EjeujsWr4PWEeG/GmUPEmxMyuJM7VkauosIe6DScaPlD4mTTC1IUwTaa6vJODxv1RnhdGZTLgn0B
J9OgFWOR4+VGo8kMQdAjFpjR5Je2IY+0C4efLG/KnrRQxQk3bk3p/Xk4gKDOk4S3FqT4JVXdcBs5
SC/G0sMThbfRA2X80fSB6fkmepC/3bDOP18/BSsRliwWEiFUQlx+lqcgjGqhmiGiCVasiU+JK4vv
WRP9o9ZdjQdNEe51vcEoVzOHG5FobWAbPJOnF/QKJDbef9ew03hW8lo4hqX2JMMQkTvBX/vVAHuH
m8aWj1oBMGm13XhjR702DL2p4r6efDIcLun56qQo/X7otkEQIrUD7ajFZSB3lpOl2qZtFMfDEiiv
0dXLrUJs6RRTNB6ig9B93UyBa0YFJ71N0+Q1iLbMi1tkk5VWN3J5HqKUJGeiwjL8JZAgxJggTKUL
RxG+ZhZD81clY4T9aWoCjchiFzOVVE/RBE5j3EKQl5Djvsvsut+01aQHSE2rPa6lCiZoJyki/akT
VfazS6DIR2Wq3KrWzIu1WEy6HUG1LGhjQDNzmH1zPqepoqABnHwsnZKSOO/aTV8MexrJKKuW3tMf
b1eelawM7/ZZw3Sxa6YpzHs9qrSjklSTvTUGLej3pl1iPFAViSX9xszHvxuRiWfEQBDOuT782mR5
BsG2RRoHAuMiEWqLPqhSm6DXqKWHqY8mWt9M6gQnnXTMN8bo2P2fX1Ov8leITZPrXfB8MzfNqCET
4RQ0exO/q2IMPMn6Bv2PDyT1qZlUgHLmTAJcBHQ3Nuj1bQx471ah/QxMKR5bKIwh4nI1ff2NMfUv
ilK2uT+ktnOL07ASDrAZJifBiZXEdvmepzIugsom8gVO6n0zeG+6iLzH6A4FTtI81JY5/B1krdgW
wDR/X/+qK9cmUYjEFrEQ/MWXRYDCLSEdzzoQDX5qYOpkOuGmi259yVvDzI+kNyelC1tdpDHDKGl2
mgyMV3HtmLrg5fpsVvIanDhQMKNZAjbXMrpR5VH6DAn6Y2rHd03n/o4SDCquj7FyDt6NsdgrIhdp
SOOJc3Q0Ok/xvSmUTRL/o1aH6+OsLhnxGjNzOAxcFu+XrKqcKaVo4xylewJH8WNz2GTdsPsPo/Cv
MNDcoLC8iuwsCt3OammhCdJTaKfftWhiSu0NEcDVD8NGc9EL4JJfdl54bl2YWd44x7bPo8OgjMk2
qItb/sGrS0YjCWk0s7ngl4dFHce9Rz9QUXVnEXgH8pi7UNzqslgbBgQBWIZmGR1A8/2XMYQ2UUT2
nGNOzJgJ6oTljStC7s1cL7AW+9NPNJsAmv/b/7MYbhjauqfD2z6KJPxt0b59nqlee9eQ4tP1kda2
9tuJLUJ8ate51mqBg5aZvc0QuleR7O1bX3NuSROs7YeZCD+3iuPlssR71CkvTYqozlEb5A8lxAbM
0DHWuz6d+YQsrme0Bv93kGXvRocczJRWjnMM7GralkK5yyVmsdyahfRyP5fFDWB2dWNAtX9NZDy6
C95vjA6ZKauRKBTZ2rMa44pTPOc3NW7WZ/V/g8y3yZtQquVRmCgkbMesi7/qmtJAipH/WKHA2XzK
Pxad/f85q0XsbmokBoYYX3YS1W0GfLdVlegly9zyxnV/Y/mW3yvpNS+jvQ1DsRiCiDH4bTv6Xvzr
+q5Y3eSwmGYqD1fFMq5GPaUj+IpsvbhxMBfUNpKORa1JPPoGp/9womYngFckZZbbf/+xmjbrjZZq
yDHsX8bqE31t4EVf7OnWVl+b1P+Nc8GJ96Ixj8yW+3Wo1PvaEU912d71tdjCfDleX7+1r/R2qMX7
sHME0r+Rzh0LJoZxgIhOXujc2AprmxzQlPcRDRJEv2UkooEoCCHeE/NMx5/S4aVFln8TN+LXgD9F
nRW767NaXUBAS3T6yHEvtFJqDYeddOJW1/Xog5jcjeuJR6L519vqSmsLCBZCPPfoy72o/cNbNTsR
5uRCQ/2AlsTJG9uDVtzyrZ631jL6vR1mESfCnFXLdYbRm3TXuz8V+yHungtMngr1ZZy+DMV/2Bgc
p1d1Shg7y2oulAVJpgrWowc8hnCJL7LoYNnKrWFe4cfFzCCtUfqCQU8GtJT/65SmUITI7GNaNtOj
os0yGHmI85uTG9uoF/UmS1WXhKkauCqpJ7R6RDrYZs5OMfJ+Y8ABO4+VMp6ius+/60k34mTo6M+l
GWAXV9rBQ+mN1h49IPmiY0kMv9A2Wbs0jX5BCFKeQihLD72ddj/GotU/xqHZfw2SKtwnrhr96mSD
z3TnDduE/+85DiXNpUD0OwhUJHJjrGaFrydiPOa2Gu7LvLQ3ZmaEd2OHYX2hmJBeihIxl8g2H2Qo
it/YuVLQy/vuMHOdkDd0o/4vDYhkH5aV9uS2Boq2JQLV6tDSJFGGEZ6naVzeBXVd4YqoifMEDXf0
cxZvGyQFWXGnj+1HlHrMhyqKtUdHTtiEt6NR3Fla433qRsc4dJMz6psiS3ELy+LmnzrFeLYtaSmN
Z7VD3I+KD2rg1RgK2PXJEJn5qcfTEkQhsJQnUyl/ikDg4OWEmE3JJNs0ivd7rkh8Rg9f7j1Hdg8h
wsk/x2jEHTNKFX9GC/3KCtoPSBfkn8G6p5B/TkQf6WGrjtJx4n2v2O6mzq1yp3djeSjGDH9KBfNG
a2jHu0aZsF2IJuWBzCy/j60++pYZpGz+0FQRxgyW/cOEJzftVb0Tv7POjj63VUPjDvhwfDckfXVE
gSQ+TpmDU2Q+dM+WNxq7zpI8jYyx36Kgrf4zWLFibvV6alNsgL3qUPaI7pSRld9Tys8/DSYolpcU
3eNgtNohdfr6d5eOrA0gcOa3wv5C1aHaxXlfbqOgDg8ws5uZcQTUAXj9gCNF9RTwl19Qtxk2sonb
Q4B9zR34mbvRYTqeEKvythDIvJ2cPBVPcd3clHFV08tiNICg6OGotkJbvO602dZyA3EK03L6CFs2
MH0ob0gl0X0XoSVQWuxBR4W4FqlfOQLCj2cGXIto0LY3B/OAtKW6AVu3NxxNmGk8J2D3q04WbRst
qg8i1PFg8IbKw2p3SPdD1scPPbSyXSbE+DiEJpSNSG9CVJSTHMwtsj5FjUifM1edFYnwBrgvehdd
ESdO4h2SX+JeremO61TMRlNksM8hb/gvcSCaR0/J22MMETnf9hGNM/5oDeNXQ1T9RmTZ6Nud2R1g
HlUPgVHbT8mEalg+Fd2p0fN4qxiZdqo1c9w3oMNHFLlIp6sQR7JKVjEJVazIB0sfkq3dQ1KoukEB
lRPy5Gpht8kU3fkxdcP4LUMZ+oOg6rax3LQ6KFVv7qu+1e7LWKrfEl3Y2dEway884AHaHphNuHOt
od44QVr7TpF/aYwo2FV5N+5sGfLFkIt9ZkvJbZjH40MHqeV76ibD3TSrhnYeAjwI/nzCl7yHEjJV
uy6eMOmzag6eB1jZg8jYyQbfIfkYBon8iFVj+TAkFZ9D1lbru3rNpsRaCi39biru9QkBQTXoXMeP
A2nvaiOdjnlfqIfQVGhgkU6NGLU+6k+zBlLko9+uPRFTgp0C6/3cDlO7VZrMfaoiNd1odl98Slqp
fLNbUBudAvLPqQGdc5PIwFxZ9PKL1bnFeSyk8VunwP0haJL22ek0SI5dEmoHCh762S51c9Y5HD90
ZQ0zzeqy6tTRau7XSj4eAFXjHYqSwy81DoIHTAm+JFE87b0psTdWXKgPgVX227xUtDsZzgiVK9xu
Awd52LaG2x3jznN9aWnanpjkbELJ/+f1+F+ZWJE8G0ak77BCqQ8pFbg7lCTDg2VZBXdZ0X+RURHs
YzfMHyLDUWB3ugOmm3H11RrmduaAfNJku20i3U6+Zm1u7Zp2rJ/UFNPtpqid3E9xDoVjOWUnY9K1
x2Ls7G+iEu5eb73+3NpjcEor19oOhZc92iVO6gq8NrJTNx6pV9NLAV1P+a63Izy+sW1+dEPcfpNj
rO0dWzHuIy1T9nk+8nAruA03ad04O33KtRPXxvTPaGP2pXs4l1Ngl986BVfhEaGQk8YH2cnM6b87
XWB/tSBB/mNawkGps7fEh7Bpy008NmLvNkO/CZMg/OANCT3kuYheGiQVdhFCWHsFeGfXVVm3kWXk
fsvHLIgJT2m9AxsN/Fi2uKKKoX2chBlt0IsTz4YSd18RRw52mNj0Xx0Z2Adl1qzrTFc8Dh7+SGoa
GBv6OJO9Uhhxcw/3Nhk3ZVFEz42icaQtCsLh5NrPJpj1zijbcdeHGNtAcNcPaWOgUBB1wTHRQfX4
G91RGWX2MTC88BTQdE07AXeEhPHb6cexcrot/Tj1DjpWuFUQWtmKxs63I0zkY61H3Z2RhEa6aWuz
3OSJbR0NDsAmmIz+ULRGjLmUapzC0ek3WaJjF+4lrV+mtAXD4GjzLY8nGysYZdw7lebszHpodrGA
aOFUOf9C7ozbWo3MTS6E9ikKO/cuLwLapemvOBltl247uiWwXfeinRq26iFI8+KhEbZFa0RgbqbS
VkufgIoZuiHy2LfRq9uNsos+emNl/10OlfvghUlzjhLb+O6SnOi+UYn4pMau8mHKa3bH7KbAxVAr
0XONXtHPNqrNrVESP9peSU6DK7FmV8pgG7ipeoKAFNJ/2xFNaXD/HnD9fusSfovttdVDw425Henf
3lQlhsEGmsm7yW08PqYlv3Req/yjhZo4oGxnf1ZDNPebWNakAWHgG4GG7Q/su20dd8lWqaf8zx+4
9GCi0kGTB24qyw4eNTfCse+Fecwmi3AXBHeo7XwZg1tqfiuJPxk/xaZZ3fdSKUezgtBV+8486iXS
1WW3c1pxKKf8cP0ps/J2gsTMjUIJD5rLsnofsvWSxGAYqRnf05x7pynhuBTDx05x/3GEfmP5Vh4a
Hi2YSKlDUKU4sKhLuIMy1YWMGa8J04c2KCx9F4kAC1BvEmRdAtwx2aZDMX2BiaLlW4So0xtzXsGT
KBvNDbxzwzCyze/f2W2CLqgTVBzdIgi/dqJTDk0jbskOrjwSMaWY3TggnkFYXYwSpVlETHb1YwvL
2I+A4h5tWGdHqxisx5mm+h9Wdi5m02tqYUOwJBnPta9OTrkOSjbGHzuEzRsysoK2/r2B0LjcUHV3
Al9XIrXxDbpgrPtKGdRb055fiu/fW1ClkB+GqguHCF7++8V1IhPhMFLLY+6le0Xq30vP/oBRx0NO
BmIX9cmWgMbXN/HlWXk/5gL0NEnnhaSN9UiCY8SbNAhDc+sOKtmZp43GcLo+3OWXZfuivE2PtEXr
1VIkI08G0aCmFxy9ANizH8xtV9W7khQWV/H4Bhh+OTcGe2X0kalfkn0zbZSV5yXKcRDeT7qXeAxU
sYFVrtfckFRcKfdChYd5RieNhinvkvJSxkZR6kiVHoM6ToGnUyLGJhqncdxVcRp8kUVq21t4RvqT
GitDvoMVhqOxU1P/RhmkrrKdm5TxLQeGZe8J0+d3IRgxK2oy5NJZT1RWXJah6R2lPkjHb10nULa4
RMY85NxWeRapyCloGh31cKJWdp/Dt6joxE9VbT82g5H5ZlSGGXOR4g/bCP79cbQ6WpRb5zrSYr9X
ZhC0zqx4WRIKPkqZ22cSbrlJ5fTHxmEcb5qq0RCH3g9tbt6Xb8BcIw0TtW7QiOZv3Vm50mzAEOEf
2Z8QtL3V33J5Mcwxi01AnkGZUV0Eat65QwvRycMfKac/ylQ/KVIcEFNFm6qLD7qIn//4VMEVpikN
mcOZ27mMl6CvgVYiCCz79tR34ivA66ZVeukH1Oavj7U6udcGQ1wCOMfzoXuzkiF0Ed0pUMoNmlz3
81DHQD13JBlGOD7qXRNth17e0rm5jIw0xSLOy6LCY1uBdycIEeHgIU4zVY99OIANuOPs+zJY+wLG
oB8k89NY2C/XZ7sSQtD7pFvAICTTebz4lKlVOY1wS+/Yjbq10RS13ExGPviGd7N0e3m9M8c3Qy1O
gxFlrtaj6HIcVOXFKIevrlU+ZHr+oorgxU1a06/HmBpRbN+IyetzZMfSlEVjvDv/sDdf1BkQNx2s
zDvyzsKOCf6wH8nxRUu74kahaHUkhHLc2a5QJW96P1IwIKFTGo13zIHvfN4cuh9O4V1o3PIMWFtL
UjOyJZRMAS4Xn43tz0U2EI7NMP8eFPFHT4G771oPSpj9o1Vin1fWx5SejOu7Ze1sQNiAvzo7Plzw
ORHFzDK1aIJjm9Spb3aonHf2MzUwbPT6x2xMH6+Pt3YsKFhSVDYhA6PQ/H49C9wJ4sJUg2NftTB5
jO44RlAaw7p+qJ32pOfag5OZ364PuvYREWmmK2HmG16wKHQ7H73Qg5UZI3UC0qRga7oRgMCPGDEb
N4pIc+R6nxLNi4lW8azGCR1g8SEnrGgNgmhwtGOMPRFmxCqtSdP99SmtZCVwtTh7szgVT4ZlEmRK
exgxXjha+M5ukexWH3iVeNvArCVoiqLfSBdWlxADS0hxkCQuOJQe2reo7dcB7gtuXwCHTnaxy6Im
+BuunDXdOHWvjZzLRTQtej3RMYB7sky6xJh5hVtg3tOVQPB4rETtT7Wvmgbseqq/JVHoWT5/gy5b
WAPRD2FNlvCjMEu/h2jJ/1nz4HzrIx3PZuXL8ghcEkhHPvOIlgB2DeDMuxwpl60e9tVdkhTZjeR2
7XxQvoDaDRuC2Dr/+ZvIVg7uOE7wcY6d7crRt4ys+jxgM+KejUBp+12jzx5Y5eDovwvka9Pdn28r
GGtzoQvzpIv6SRtFtuQtgbx2KIuNWRp0LlsAcE5WbWtN3riY1zYxbEOK4gRYCLqLUp6BbowYEQ+D
7NjiIZYP90llfm4764fSVTceTGvHEq07bkSOy0zsfL+wQTWkRiLT4CjLsDwWpRveKyKsb3y+tWPC
MxASJQPN9qDvRykDLSxtm1TDKiZ0d8qZeueiDukI7Za/1NrivR1q/ilvdkqEh5PbmeiIZ0n2WbbW
S1QD2fe19yi1PxS9eT0AM3MagVRQClhw78cSbdG2aq9Sc4VK/dTQ6H+otLD1u7TkGXR9C67dSNQK
kbPlIY1qwmJeoeQpXZJUHbVE39FVttNk/MnKwL1HaiO9Vd5ivK8dOZja4LQwkBwo9u8nR4o6KYi9
U4gfpXFn5479GZMb/ePQte5Pqza0T2UxeC+e1wE5XZ/r2jekXW++KCAN2cu0e5KRpQdWODtTTN6+
ThP9COiXbmovp9czVowbx3ttewLDAGcRzGaW0vup5go/Rc6181zry3NXlPZLXXb13h3lLS7FWj5D
UycsKG5DeILz1N9uTwr/HY3YzjHpmq4+1WMn5T50cvHLDaYx4l1H89628aLkNzA3XZ8ZtK0by7sy
XWxLETAwIVKjhrXYSkpAB5Cb1fBhZPchksq9NdjmpoNQd2Ogle9I8zXU11kFB4hpcef3mUTONzJc
2D3VSxH0HxxR7ekcuiui8uv1LbM2J2jFSJOSeiOfuZhT3lD0zEZeoDwmyEVhOfmJKChhxdEtM72V
g8FHYDacDf5n2d/UIsAQz3fVMYtNpfP1simfR1zbOfdGmf1MIGllGyduKCIixRHdyKPW1hRyIxqS
s+XTBQ9M06fUa1XOhojS4qHqq3hbDXa4Sbig/bziuXh9YddmyzYl5MCoRD1ssWELC6n9fBjwZRiz
33o6fCtHbr8xUA+ZG++9vvuqe9WNrGptjmhtQeRU58rs8mOiOTWkKJa4R3SSnz0x6Ru7x5LFGfcB
LqM3Jri2c7iUMGdkObH+WdyAOGK3eZOxSXPHSO/cTrp+bgX1gUqNfry+lqtDkZ6ybyBTXaChonZq
a8h43Tu5F38yEKIBk+mGsxO6txR21lJFtNZRP5q7cLk3FknEaKSDbHr2SRwNBaIOqe+G5m9XIKCK
jJBhcmd42r4Li3E7IdJ2yhUl2F+f7tpnnOE60n4gFHpH38e6sKi8UlSaAnpS1ttQ6MrG6RLjLtOm
6ixzM7zxJV8TzkV6DEgGqE6CyOdc4vilQV22yhvlmI0Ylu16octgN3v4fAtQDaGOqNV2us+Q5fw1
Tg2qygW+7PpLZkbcK3ogy32hydwnYtKSXQTpRujDkyvDkoLTFIfNVh9rLfXrzrOHg1FEgQt84AUH
KB80pgZGX+2EJ6ff3UQBDnhBn8ydqzVWubHQpjH2upG63/k3q2iPGmp5Z3oVP/D6oq/kCaQkiKzO
Wq9ApfN5fnPBpB0UQDiVvID0LN60mfhLk859aBofjSa/S83q8x+Nx4t8FknmtQXgjaPKMk1QEOId
9Sp2T9hnyk867NTOb9Hge5zCKp98ryuCJ88K4CtcH3exuf5nXBr65+IFn3sxzwweEo57unMykjYt
/TBUsmaT6JgZ+boWp0/ViJnV9SEXufK/Q4I5srdwwkWF4/3S9kERWYL2llPo9tpjUjrdgx67+o1d
vDoK0ZZ4jb8Y4pHvR2nK2BkL1XBO1Emmj+NoeU/Cq8bT9bmsLh/aMuiDkVBcSBrWMEp6L2+dkwdp
zNc706QRJyohVEUfZZ20N54Zl8PRP0r5FIbvbDC1fAD0de5YkwYvv2iD4U4B8PlgadOPwvbiY5cX
4Y3ZXa7hPBx2RQj9zRI6izUUFaYWad67Jw+V4wctHU3fQGhhf30NF1cj+4HfCXaKPhAVp4veiVTp
okSGbH2lAjhpzdCEI5cMG9uMc+rNtrKfEs3Z6HV6y1FwbX4zkkJ8x7XgQuNPllZg4SvhnmLycN+2
Q+3OUXjrXJ/f4rp6nR/CNtwf81a80LyPdDf06tF0TvVUG+pOVTIz3yLtXxe+E2b2H7L2X4cjpUG+
ipoyV8biurBIpAbDiz2MEfR2W9CQ9wV+7uD4+KbdkoBb+XS0Cxs0p5Pt09s779c3UdIdDadxm9o6
KVZnZXskq+GQeDLsPhPPG7kdnaGv/axOW3sPwtHdag1bWVo6uCF8kYFThV0KtZmFESGz4pknFObV
n+BwPcUciCUfYfbLW+ak+spsyaTIxAHEXh+Q72cbarVCsbIxT1VYZN5fIYz3GjoSTpc7a+y00lcU
tSi/VGPZU06Jxg4Go2IVsArxr3Dg/41yP9nBMO7MNIlfqO+Rm03sP/OIgq77WOuh/Wkaqv/H2Xcs
V44r234RI+jNlGZbealkasKQShJIkAAIS/P1d+0enVOnoiveG3VPurfoEpkrl2nlO+CMRN+O2NPr
ErJI21U2DgiKSw+1YiX8NWVHLAy3V4HgrRNm3STctUmno/d/f3f/cMlRiIIDdgLuMl7h/75kD//L
BF7b6TFMPP82pok7Wj91WenPwttjjeXaMiZK/tIefJD/cjZhZsT//j86kcu7jNyGHPUBpRVEid+6
rwiCw3RGGPKxnTP9YNuu7UsDDced9mZwqjZZ9OXGlmiPJr5bznqDcwl8maRX222A6WsfX6lubOtp
ZPaqw+4cvnaJB+PH9Gs2vqo7aiZTgm0bI5ml3UpoGOMyYcnFCsn8aKHWqAeC6PlNR/JZjEELT8wl
eM1GZYFa9ZGpUzdlDdU5LxVAr9t5GqdyiSdbwuZ6KE0fwnQ2HeadbWVYtsHIDv7WgicMLOcS2u0U
GqbRlJRvXYlutmvCruNlYrHLAb/Y1Nh/QxzYw0u+wGq6HmdYIGNlCXIi5qUaagzdTDHvy1ymW5mv
hYTLH/JewWoleEYIJ+pTkGZbyCrLMJR34Da6WmCaLIlh8prgkezQAWAdmuLy6Sriu2VaHtiQRiez
5Gs9Z15x5VK3NK7zlwbCluzEErjjpdZ5QBL67G5ou6DuQFz9gQQFZOgUcGXVcDK4h6z2fcUmZdeP
TNWmtfCj9gaZHb1o2+p+9vyKepPfTF30TAZdNKvotoPDxFYSyCKOacGLH+HF9jEbTQYBf/K5RopU
AFJ+9lsUVe1Mksaj0Gsjhin56LuuONI0FGgqwfCacpOjC4XC+A3vmTypwt5wuBp/Rx38/aC5yHRF
8ngCLVlvHw58h5+RCG1l00Qi/FfnR4F0jBP0QbzUKHJl6uAfuvl8rBBpRe+7Dh4J/TT5N7YN6Fs0
j6qJeMH2vvXcgZFsAO+toLuCxN2jDHVwBdsrec7BWyHVwIXaA+Vuq8SwqLKtHzYQEN7h63oEmxwv
A7ehK30eto8jG90ZJJPPbRk/bbF6+2Wy/l6lNkdz3l+cOdCS73LscEovm3SzrmZ5sLN6iju3npB0
gZmaMx/fjsx0vfAteeNimmrK5MsKJV5DcvZOW/VWgKm1TwwBwSrg2V9a6j+ctgl8U+CwCJz/Es/x
Wy3ByTrF4VocQUftREXtRH5gG2P+5vf1W+t+KRowUrxAMtjeoS/7rb9EipQiXgGmPYTKct3l8QoH
18Af1Mu4UlLsfJpYVouORn/bc//hOAKYkWIheMGm/gdUSCkMYcN8zY9gOiZ7xUFZ3rRaULVpdv/v
hfkPNxM0AVzrZdgO8M//vpmJilTXj152NMhDaOjUtQ/wzxP/b/u7f+rvf/7Kb+UfSFCIRSsapK4L
2h03AxoXSEIREZ/x5YNuvq1zMJf/Uvf/cBtBp7rYE1xE0dg1//e1tfAHcEYP+dFFia3DHiRipuPx
MZ+Sv2Uw/OmnQFKBexq2opBU/vZTklB4LaKxP7rBh0WbYhqfkAjTl6Jl4uHfH9kfzlIYUfrYviBT
GsEOv3XTabyKsCBJepSLWJDgm8Z1snZdtRFyZXtUJNiF1xpizr8sRf8wNMTADuFhDVMN0P9+a9KG
LJiWGVPQMbHSVFkOOUepPRhdFROwLges/C8LrT/8IG5pCgkVegb4ylze3f/oCiUxsK9dEIggJj6J
eqZz953KJMOh04lE1R7ip/+io//Dc8RPYoMISgRyT3+H9R2TUQJwwjta47YzkuRgBQUVSEmxdv/L
YPmHx3gZU3z4LsBP4X/WSqpLaN+Bl3YcgoRe4QBNbixqeo0g7aD2bMHrNfbmA8yaaP3vL9AfLhJf
Q5RizXRx0Pn9uyDUtUu0Bvlx26y5jVP2a1zIeAuWQvb6//FLwCL+GVguFIj/foILd4yHBb77UWXi
BLu99iGRCyImk+5vH/sfXpYLBowWE01m+D9+ps4ERevPRXYMtpUg2lVbaqsuV/pjDosW1gA+NNt/
KTB/KJ4ICMCHfXGF/F/NHfddtwqAhUe75d0u7PL8rUgn+hdrzT89rgyoHcih8B/6H/+1NUPO2KKH
9kicILQcsdiCs2Y7i8ds60BV//dH9qdrAqACtiYkang7fmuVrXb51kFnfwSj3oM5We9OsLlaD//+
K396Wv/5K7992gYGIw75mjgQ2gRa0pCSUZQCUmgLlxQZPBsX9H8LIf3DfUT0B7grcI8p4FD6W/1q
+xih20ShbUyH7VVx6FpK14JiXji6vP/79cF84w/tAxySYYSFJesfTC57v0+BY6JcpobHVaILRKvS
aJ5BNyI6zSpwQxe916u48XkfnC2X8ELjc9hW8BRbKhON8BCC3mrnB9Nnq9KHKUv2Qde35ZzZvpp7
hCjN09BVCyWvLCUnBEQ8DJNZajUEDBFW83YP9v21SBi/dX7EGzXT79Z1vIbH5XvIhs9kYOwwJ+4r
0INsIadgnII2H7mrVWHshUMc3SkgtfDFBK9dV0vvRFoW+GOCKoXox2Bt3BYVJCP9LhNO/YjXjvzM
hlXkVWuo24/TNCLmwBZ7gmA+VQOD5fsIJIZ6IUDqlMzDuzBS0VmGEoaCtnhe1RjCL6kPKi2weSsy
C6neGoumX9aH3AeH1hvYNJQqmSEmgTDR/FSwfD/4qvOPM5/MS4DVE/SHgyji2vTc3jhtt1Pre/5u
HRJXyYuUwpBQ3faMJLUyq9r7fS9LlfP81fpT/gOfOsNEZpEENiTto7bCQdxD+31r1vcwMF8CcMte
dq7J0/GVrrzfa2S+3Xkq5e/hPAy6/IeIEQ8XoaFGrWtNmL6PEYsgmoKGslLQhJw6p4f9MHC6p8vM
7hjGmxJ9r7/snbBmV8zzetxIQt9pYLa9hWNXM1Go1eC0UhzNGq8gi1s4+q1n0F+RaoFvt0pHCJpW
KPRAM/ZV30TdvDTogfpmDNw4l8hUY0W95j05Z9BPXJtZsLeIhPJgl5AcVqXhHqcIxKcBpgA8yDfN
OdLMJZuLq3jq9COY8ezo59An+W0W/8zhUlLD6wWIfY4F3zwy7xpjUVIaTDnN5Bdtw7QQr63qp0Mq
xPJMTDseF2gpdr2Q6Z1bJIDpTQfrLW11UPE5858zz9MPXLjscZHrvddasV+SUda5hoc+cHsf6xL+
sobaXEWd553zYSM3Br1SpZKOVd7gupLmhlf+mlnoPfoU9jdJ/KnTyCEUewj5xziIeB9DOTpBv8Zc
guhCfBuNzCM6N4pjet7MODTLwAaKS93ar7aDYiyKWvEEF39wemYPBKYLJ/sT0/Rwh/+On+WWQ22L
rA0Q2kfn5mfPJ5krBywHTrkIVRXoJa39zLqaDqGLG4wA2ePWTcBF23g49jAYBhYB2nDN2QbjsmhN
f/aAT6435a83ceguSj9tbxctDMpXNvzE9HXvTVl2WoK5OCfbQu9x4rXfqc+zdy5VPyM/Dt4RPQad
HYl9/o3yGD9OW7/umOtcrVP3trRzfpUYYa9VNMCNClK8KkAa69MGEVAdU45JB4IbCIIhooTU9DYM
rSsXzdUNx3F8ZTsOxU2LZfLIN3EMTZbWge44Qn5F/iEcGWSVkmV5ohhqMTqq/hrLdlMnkKi/BXM7
HLyeIT8gcnKX0hwACT7HG+jE7hC8mLwP3cyuXWL8MlE+UAdvQZRvgS6mydDEVAuP4ZvZdhAgWS8x
v7wcZz3Gq/Y4hXLcZdLwI9Y84xdih5ko4zVjb3xjqA0+VH9OIxiu2qCgScrYdy2a5zZFqih0cxWu
LavlOpio3Kj9IGKl+1TyqESgQbofCJ5UucFEC24mDM0N7M+e2Rx296ve9D73JlMtC0320B72VwvT
Csb15ALyeOtwaqHdgw1vONY6itaHoBtRfnWQL/cTZHBIgu69G0JGSLuyWIPBEooF6rso9Fbb9GtA
vkikSQJsMG3hwD/2w1a2okBRAr3nJNxI8USKy9pspOpxVv64D23g4zoMEiWoL+RFoNQjNfQi7YVe
MlEHsPD1E7jekV8TO+FNRcplfl6DERfo2w61P/yGSXPwiXkLn1gAVEuVGaPJVzx64hbiuuHEfOuq
VUh+Uh242gFNxheHNJPPGTjYqSWxqwY9AQyJpNE+wiJmwJLxsnUfM8zvrzHLmbHEIif+HhM7V/4W
Fge++PJB4I+pWSfC63VQYbfng6XpTvZ0axKUhMvRNc9hhbrG99xb+Q8vZeR2xBcM2ysXF+dwKeZf
WDAj01d3CL1OTN+obc1uoRQTySWkItylpN3Sap3Ctg7A1L0mo+rrGfSXAUEOaa5LHFrYM2aZO1g7
g0+PmRz4k5LJu3It/bW4LMW4ECIjdnavhc/E9cS88XlIesgkwsw+ezRB0nAge3lDeTK/8sLnJ9dC
P1706qdy6bLXUbrVoJ4b+DKmrkbEjbfzBXBgE7PjGq2fRdzbsu9TW3a8g943UffQu9o6yHFABy0s
A4TqvMMEF1IkLc7QQqt8K5dlukE/u59tJgEMFT84sz8ZWT9thGO29fojWACI8JtF8e7P083ieWnF
HaS+ifOPthjeQuF/s9Bn+2EF2S9JxVotEIs3G41+LitMZEvROnFm0rbXU48nLcJQ3MS+p7pymTYT
1765iPzYephc8kuDPVHxNhqvMch3FXMGPsJ0socuksEp75aPlG6vMqbNCLzsfoUW8aLFf1tDNmP7
W/h7Ea4COcao+UMLlW2jWefOiiRBKQSAqkAi6WnFQfLLX2D3toxbsIvHidJyXkB4g0C84XJQu9TQ
CEhiqg5DwLvaaWgXQZzzYLqDVSmUfq6Jwuw7IugTEsdOxBN+paxbUMBAWM/Qd9Ut8twQaX9v0laX
IbDfKdbpE86a9VCYdmignjsWo9AEGkK6FyY6sSjripKS8Iuh43jK13i+0rwbqhTb+CsKBSUHqCyO
gT/CGQHtIcmTrl5FOlUdlNu1XRBa367rQ+JF89XQCXzlbiq11D8zH6pK30fnSbpQQZAxTdWWbKpO
ZxDeYY30EUEBWq0JmapC+wDiI3sj44WXGGCe5tw+4lsWe8+O13Og6H4quKhSL1SPKTProUvzbcQV
+12NEbZ7tYl6yACdV3oOYUsQW9x6WIyVWLcMV4r4pIa1MsExmLfHcG5VPXD9ohCc0EPafUiQSYiM
GH98aL1R3XmZzR6QC4i2SUsCwFi73Rot7FWZ7n1U6YV+1hrs9tOwwkgYlnjLcZxItFRGgDbBPdlA
9XkP/Bwbb7VV4aLkCwHuvnOE/Fp14ZcWLR98/+b3yYZJOeRClXoLEfTbJvEeuCI7ZmR+8+AmsZMz
HOWgEXfVBvFctbCANwK5iUd8lfQouCcqH+FCNQI/dTVDylAPHb8SVt2wrQeKi7jkXU/MeVCjQFeZ
yathDD0AynquWhaIqzRFzkcvQ1hWBbO8Ax437bolXHYyFGsJHXfx2k46P8cyinZFy3VDFrJVOuES
cW2h5iW2BVdKd+05kMa7RoZhWqaFzQ9Yx/SNv8R3gMERjICnUZEIDt5YLdjvMNluCu6CW6w/7pI5
Wp8K0CLKwIqgCVoLG8q8uPUmbyixkmk4Ds5XzIQS+3zIYNHhpbvNruY8LrmGZ4MYHtc+G2sbRV4J
nCyo47aYSx9ZssCGvI8onREnRV4D5e07BcuJTuofbpi93bhQMIposBv0GgTlkovhiRsUkBHbrech
RTtCuPOv5qEjpQeD1dJ2cKxWSYxzFA5zZyRVhrDbjFOEycJBIFN+iDS5JT7FvXFYe21QeSDrssym
EUYLNF4bglV8TcO2PzitktuVad54vtm+5VTMuBcEJwA6uox0Xzmbo7oIL10jUePOGoqxbGjvFVCr
K6bgh+QFKt6hrC6P8DjIqw4W/rWItxNV7SdcjAhGIenOHeDmK+KF8iUF4F+SdFtutxTdQ+5FsD4A
uWrYjsL4umFj/4683/x6Mul9qxBa1zrqw/gG77xnOlgMmGEX+kgdhGb90mWyDxT0/pwV5KXjybO3
5s8Iusx3Yz9/IZ6VH0yUqWrp2rGaMnMbpqPZDZvuyxmneCVHPLCM8xC6AzVA3N+OZbqg3lOanXvJ
7TnGzixUUK+M3uQa0eZrNZnsIe45wb6IfsBjRZ4Raow1ZTbwx0mY4ug8Mz/1qYafDdxcSoRATGe/
IDCNcENy2AYnXrtpagy2P3i1sutEDfopTfTVIqIWzcz66Ck2NchIYKocpm5+nE04HEEGN3WxsPM4
qBuapF9x5/2Y4vVBgJKBqj3UoNtgJkbcH/+OxsjWlMvlIIb+IWXhfoRvBohAQ3Yj2zmA3N/+xDoU
bU04ShS+caih97WVGNlUxYVawP8092Cag2TEYV0RIymHyNSvPKgnZBmr+YG64ArzO9kVIKdWaEun
Ktvy/GThD4kT5CIaydwPpsD7xyrxNh3CV+l5pzTkdymddmmh/CYgtK+W0EP4YuHGRmTLF8n1WEcL
v8xT9xsQgF3Cx/gmNqipXY4xQYQwvOiz7zGf0rexiyPI38ndAMyhYrCCOWeu9WCLDTVQlGJ6jbfV
DNj9RgFuKQRJomU3GUxRAL2wIZcXkQIywGaUEtEWP7w8f01UThFCi1KZj+QAw74fW2jmChPnbebT
l8CbKEZdRWr4oEDT4Afr44y59LDN43zqiNl2apuznVhddMs9fAVIUNfnzcJjUCc0/Jh6oQ/T6tIq
T5UPUUQufgyrza7GvjvlcxI/OgmPgRVr7MqzTOwmkH3OcSR+bixGiM4gkZYbjWfR6RSzZosQAod7
PPq/Js7YDuYIj9DxR822IX9Z5ibBmyEONJNO79Y1ze68NdaHIJz2k2pvhJLf0Tre8sRPwVlNnnlG
xNcWRAroNvCPZIJnU9kFcLEIxlDVxZxXCodxaWx3Z1UYvywY9hEquaXj+WLuVKvYTTvNvVqpOKtD
eJGwQM6g/8FsCAY/H1Y50kxoXmv4ww6VBz1tOUFMWQ5g7VcAxecan70FVRDvWxijl8E8+JhLRs6w
H1pA/8ifehf9ZDy/nFrmV0aSh5TG18gc3FvBBlMOsOkwnTWnqZ120bSRvWSRuvfmdPiBMfZ9JTk2
we2YlS6XTxlF8S2ike8n29MSZkDLvmjtuIMcC6UmjTA36R5dMVY4e39a3LUlWE2jPtNSmf60pKge
HhFXWEaM//wLSM3PPVpoDz6m/ZJd5/P4hm3T4yoCW5HexuUixwezBGmzJTa4zaVqQflM0WqrImLw
+0lnVbGFbii+iQ6vkx5mLxPtGPajU//cceLvoJj0b5YsPottSR/mIanY7ON0iRKFj1Dj3wDQPm15
Nu9YjPFpa5Nkl3br2NA8ZzWWUs8WKYd7EmbIIJ38U8AS+gqD1P1o3QlyrLsJrenD7Lf3BAUV35B3
2wHMbrs02i8Rcks2xiGHm4e9r6L7Qqu1BrT/siar35goPcUgPLSEXoXOvuViu2fzmBw7wuH0Iia/
jsft3kFcVoX+/Bnlg6xXMt4TSpIr3K8EphubrHGsxRWW0UvlT6usB1il/FgTdAhLCN6PBS8XGeoY
gAo+RiUMWNarQkpYwsg1AY6rkA/AuvwhAAcA1kGIsMyXIRireVkBWpAWHnXeA6dhgAsbXlfqzzvJ
MWQDQkW+iCkeM5flZUG75Qn4XV/xXvyAYY8uJxDI4RPDRDPC6KQrBayz6rijlpZyG75FTL0dXHBu
CjEJKPXUF1R7sB3Il18Ea7trOFOZhhT9Ra7dx8jhwWYHRYMdMtJ/8LHtjjMWQ3shZ9G0Lr2VYCLt
pJnuQkF1yTRLAIlj8z2FekR2EOaKgod3SC/kV1T7iONC/EtZSPS0HILbiq7pCzU0KEFGleXSJrAr
Rk+K/LpjTscjeGsFKmZny8JEZ2rSofQVvULegoJvU140wFnymuiLsVQh2mor8i9YM711IMBjLe4a
OabobIIIAaGjOGmAntLPUR9TED+3qLuCGBvovQ9N7RJut570LNzEukfVb8fcUr9KguFzKjSmks7j
puzDfKxJkRZ1RnS0531CSpEgzVEHwDdHLX8k7fwGD8iXEY8GPpCwD2Md9R8Sss1Yd8QxJK2BAFbC
zEMBr6oNbkY12nxIOLzgI6dk+IQJeVHPvYMxlJZj08v8bQyRmIZ38dFC7lANwYxcvdl8wVCnhY8a
JTfYsfwKAQ4AL+tFOVgsVdfsji0wGUJM6kvAx49gRJ4poo3xu3hUdTqRoFk7H49gw7GDEQC+UgV8
u6RrYBqxfCVB/+W1wSNG78uJFMNZrd2Cz8jD+5/OmzwJMj3Zi4m7UlmKppmOJYUP1mmDn3eF2zHu
gnBEdzDpL1jxvK1E0EMaa/xFNPbugtV9ipwjdohstw6dCHgXLLhFi6QBc9JPGI5dmMPZdgPD+fdt
tfImM8FLgOZFIlGzEgnYN9hDzk2k5gVWWdHrOKyQMwpTxy7Qu3wxXrls8xdbioMSMMTp9ISFBohd
52WTGIqD/jDqHmHVaTy7K/jy3WPS7opqywaSlcGykDuATlvTUprUpF1+jS7WNZpnUrMMt9EhoqFr
7XAdFeZmouxjxVCCltE7wFkNtj7oOT7TbH3JdXznh+JaeivkaumTLgTeMkwepR7b/AaIAmhfHmPP
CWPJFY1QAFgQ3A6sDc6Bso/wpBvvR15kwPo7b5/JvMf3hyE9waqyJHD6ayakgmFI9+45xQg1zMXH
qAAtV8Csl4qNyePqQx9Pjf/aDQvm7NwLShlO9/CWBRjeRX2Z4YbWuJUHC6L/kQO5An5Cd73EcSJC
Ft8L6ViVpQoQbLbsPbiyNBqRi7DpHDSM8S5h0cJklVDx2AQwFqqMAT2wGJfgOCFw77At/k0UOCwh
gvB1TbJf2D7etQhEqKWacuCSo3+XeNLCkWoKykGCC5X2Tn5Bwg0DfOXoAWak6soBOKhiFcQPnkUc
fSRyuIZB74n+cIg+EriK7IFl+w0T2wfoGcsFOFnb0iKQqvK5R25xRRH09CO92YKQQLdsxuNMQwHT
vQFDxZoS4NjDkDf4SpYJSNiU7wz2BT9NH3/lMIMZ+j5/WI3jp5zBlAshXYw9JoBHP2yWf06g+NaC
zMFJFzJDk0NgkBFruK6n00+O5tAGsJbwrOkQUzc945yyrzNM1Gq+8aAmNHwYLj+rslxghloJasil
9LfJXTB37/kAs3bUET+5ittZNhoNOSAqCrO0Ci5mCeDINoHNEXQDeI6yLrxJIwhvpsD1kMu6AyFv
eeNs3cBb9FxQ+p0ZsHMAiCgprLYs6+ULgnKuh/4fFzBzYNjfNh1MYkqF5WC5jaHZgwf0bQr2iKkX
r772T2gK+xJJiWPVhyDUgdmBatVOhzkKv7poQG6tzB96fzlsUesOeGmXo4xGqDt8963jHCuhJFl+
qsThsIiSazasICqxzQM8TPkNeLRqt+EG120G8hY0uiHGPpfCyGPDkzTLa2T5toPpXAh/K7FVOI1A
tW/nosrj7pkiygDv7Ba5Enjna6jFtqPuMmlhjRPuhALsWFrIg2rVG3v2iK/KVPOfmrsZ8IcfPRA8
mauLzuhewJEHEPOM1dsCXHwd5iuOhNvjHPjhy6DyHh1DAVPNHu6zB+xQ/CrwIOQWvleGEc9xuAuA
1Bh+q4syoYomlr+mGbCfNEZrAT5oVBUDHHhyWPRfY31UlHIexl9JYmCIBY3fTnZwP90UqG9UGYXu
n40gHsJJJdncu+y7pQknvEaeH6eNzQDeMth+Am5/WOL1FuAD7PJkInazI+KDGA6GTxvo+z5hL1FO
3+AWKI5zZFWFh3Y/Fe0rodidA8OXqhlG4HKFZ9bd0PUca0LNT/GGNUqfC1nKi3jc+YD8ikJ/jjiY
9iylmHL7BLcD8opfCIi9cApnENr0fA+i9NfAOtsEEGzfpWs+Vxs6l53H+FkhNuu7R9YEDoAR433C
gl+p6INaZnbaBcbH8oDKdxcPKxCVlJeY96ajuDDvVr/VOznxoV6HFBusqLA/Z4uuQTnbN4wJ2Eyz
PAaMz8/rSr+0n3xMOVuqLkViMZ0xFIjiqePZdhw2IEOIqev2cAtGyewi1/RpDkMd73um/ie84+TT
uGCHY5ME4BsUPgg2LtaDMgZHejzafZG7YT+FEa1YlolKMNM/5gN6AHT70Y54/EcBC8JY0W8++tl+
MFv44CRcVxeYDh7hPnvZPMiHMQETtm/heet8BE6vAL5vhk1hNwwZ1T2PMMC3yn8awwXoLzgXWGyu
ySGYCKzkDE/qIEbtzyRUy3FRgwoKe7BWYqBGil0z+9jIrj6uZMOClAW93IMCYBocvP0R4cw3a3EZ
JUb8KUMOD9XVz37O3aaa1aqsyWJ8BoTPUyWMBbI9pvze8G5r1iKFlw4Gw9soENuNJWgtOoFuxPPw
uQxx/1R4RYTpXiZ7DcDq5DCt3A0acGpoi/DsW863MtHs06P6FcyrGS98oQCg81vds18tsHcPLPt6
jOkTSabPDt6J5ZpR7w1QxrpLhW+u006kt50h7Q6o8UfO0pvekzd57OK9k4Gp+zhov7uuZeeoQ4Fm
UCZeCQPbUydjfaM9cLhESJ/6jd7jtLUg7gJo65CLFq3JaRq427V5QYDLIORiE6O5Dhjzz3zcyIEm
Xl57aoS3aUo+cawje9YtXglI/zBo35Ut5vIShpofuJkCfnjykeA1w9kH5HRb2jsolpt1dv6FzPXk
CXCCQfgVtZmjDMCmeJ17/snnwFVzNHx0k3mdhvl6AZUCsjW3nULKsG/E7omCbQPUnbI6LEwOquva
LDljVSr9F7jIIxXRLG+TJ+5ha/wl+g4rt808T8liwIZGYYxjxgB+AeE2gOiWHrxq3/XnBVkVQMwR
GgyHPjGVF74mKAFZ8NRBBwLf1VbRl364ACI0Q27nNkPvXQWTI2U3gN4KPH1ntzjYzTEdMUnx50At
BcxDwMSNBn2zKfNj60gLfhnU79iaDAfwGe4mNs5wV42Pg4ktbBTNVHupmJ7JDLNrLjHco3AVTbEF
dws8HGEvDzvmyeR8R5CGUa8BMF1Qsj+sgKXrmvFsN8Wibfx0so3pO1JvSftr8uEtmqq239kgAGmA
hUUNWl107M00Q4y4Aszv8R1OFEaQXHD8fUrc28J/LJjbyilID86uXt13cq5gVAlNHaGfARYNiomX
dhVsR+G9WbVhqw/gPeNzF2oGp7x9biFaPXHPrVeUF/vAQ/5PSrRo5JLAb48Bd0anJPDG4kvFAqEv
9H1gL6PU1P2aQ8V3RepuUYRPU2dfkAtjAVnn+gqkXQGTakSCe1Kne5/qoaY6aWs4csHY04M6z4DE
nQXoCmPkTT9zQe+tj0DCCEaqjWY0qxyCqHewgJYAmKPwykvX5y2L7f0EeA2NJWAWiwCWouMwbaVZ
mUJFcfw/zs5kt24k67pPRICMCHbT2ze6kqwuZU8IW3ayb4P903+LOfhRvhIs+B9UoRKoKuqyiThx
zt5rR0y716xs5ELpoT753cTAnEOliOsfWVV2K5OowbUp6c6j8042jZ7GE7xMMmlMio2JWdWdS5Ye
IOix2LTObG47WuXrsqrqbIUc30NAYXI09cUrqY4oy2OKTzH0yXkW7BnS+sVa5rBh0ZKlex2tjZgD
uZHHz+Dfwp9RgZOR41YITSb4LHjvAzUVkkV8QSSGgC+8VkSHak7srpjcYyJn6uI68KViMFgkcuWX
KcGOsW+M2Sf6xY/kVLjVBa5ggkHfhfgqVZJSWKPtE9UYvhVOYLub0gqK70OBT+qvL4Z9lEekluxD
KARX2q2Y1CKnnXRwVKnOTkLXFOFhHN0jBZefXEoskuffzSKLiZKjHvo35N/WlWgR7XXczE0VoOqj
mtqE5mScG5lNzWqaAzemoZrY1sZmzJCsoc16AYxSWturiqn5jxS8J12S0v81G2CR0ilM7ks/Gbs1
DZY63UapFUW7fHEDkwvX8b9EIu+qX5/IzxYN8PVv4FYtIuElkUxeaeTrKG2nOZOAeKHsyG0S+Ppf
J5Htv0OemOeAHe+l8CqaopVEEbEK9ZzRZuePQkLgpT49Jd60zwT1798YZhwmKs0ljhf+wJWgPvVD
naF1DY4YDpijmXm4qSZn5kBI9f7y5zvwXn3HtXDkgatAyQtt/HflaRxKMTVRbRxJp/Po+PiYYWQy
bfI6jLbJKHE80D7f/vmi73/gAt/BZIRoGUH9dShMnkGT8Ej6OsaVzA6UV3rXt6bchFli/LWlEo2y
WLyUgDC44NW9pNmQUwewkgRp3zIAF1BIlK8/Ebha79Sg0sMOB0iauFqFePJK195ydo2ZYkQnxmT1
F9U7boH9sEm9VdWPsXMv29kbn8bMMTl/R5lK10UlfWa50izvm9yIviZTal1aozXKS1OGzmf8hXe3
fPkDsSgSWgM14N2LDn0Fx5xpRicH3QET9whpy0Bjcd8ggnv6y8fLtSQuCfB8LrNPdbUIhVkWiQ5x
CpAjdq2VBS4v27hs68kK3rqYNn++3LLO/PYNL5dzEY+i0CbY4zqvLhYZEw0+mVNWUdL2TebtUsMY
n8g+zoCLj2on2nz+JkRVfvJy/ZfEd31peIe4uSwSdDFK/f71GE2fl64ZZafaCBP2NI43Tpm/hpHW
h2gqwhtzDPtznqKt0ob9Q5uMnv/8499tafx4kgKhE5kk52GD+f0vcPqMYzSRhyetqHFEF5+o2P29
UKE+qtAYP1n0P7rXaKu525ziMDle2WBia2hl0SXpCbHM+DWf6RiOaV2u5Gz1K14yBKa+6ew4On/G
9fnoBbbhQmBMlGzi/5lF/8fkMPQNxWnUJiddGfMGDwfyOiMRPGqn3v35nn54KdwwxNjSfMF6+vs9
HQyWLtG5yakLJlpxcE2XH0T70cLN9OdLvVt+eXxYlP7fpa48KoayusqMvIR+TfRDth1Nd6+et1la
zxunaSHt9NVnoaQfrVVorX3iCjxe2Wt/Sil7p05ng1jtvui2FViGLSL56G+V68svU4vPR8JZeEe2
SfwhaDNzSghm6U3oeQ6bJRurz1Epak5Tz5nkk0X4o3vJfmLbiyjfNMXVXt6SB4GiL+LdNJJyy3Sn
2WJDRQGeMUMCmTGs5sn8a0s7PxNuBx/eUgS9Q63Gtia21+b7y5y2PLR1Ud2M9qeZxx995SBPaUDx
4mO8vlpnmNbBV6x5ZFZbTRcFqmdV+nN0G9u+3ga195nP+8Pr8XnTICFkmdfz9y/ARgxQ+rpAUZH2
xVn7IroIFT+Q14slemYG8+ev4KNVBXMPsmPfBw907SayUu21TsuGQe87XjHm9UlCQERrzhnabTJS
VqT9oXZA9vzJ9/fRt8BihmmEe0uNcLV8prIkuaePs1MbVZhAyRUEiA/iv9HbP//Ej15OThxESCNM
94gJ+/2OBqCVEa+m2Sns63LdlNU3o2/47FurPbb24K6HUnzih1ke0vXmhFUR6zoFOtaKq0uSatBk
k99kJ+0Y6RfcIvVaRDkC977NdmXfz3sZGhKhWxfvyDH55Oof3Vkf3iPVFNCgd6SOMuAIMIVWesKy
EBLQXSXbLks/K+8+WKqp3nGVCGhvDuXy77dVhkrkdsSNdFTASH/pL/qZP3wTBf3qPz/BD24nznxS
IJlbccVrN1gcFZaHDiM5TfFUH9BZ4zS3M7HRpqk22UwGE2/ruRp68oobY/7k6v+BRq+eJg5X6arl
C3HfvaljV2vCfmMuH8WRRXz9PHyl747qLNUjTWpBV/fkx6EVHaIsmaajMHT5L/PHrNPEUowMUqKu
r/uNkbvCWg2hMUQINXL9mCF9f6nQuPxEYRnJfQDCCqO1VwDMUHklCao2tJteGtSD7sZ2xPSSkA3+
g/Gt/Jqb9fQ2OFoEqwrJsgF7qCo/MVR+sDxwxsRR6aLfMOV1jeOrpmuoM+NTwnb21codxjyKtwq1
lNPi0xfJmvIrOqoSQfSfH/oHCyHAHKg2+BZ98S4LOUDkVQSqj09l1HNKybDJPpLiRraasAMp733R
jmrz52t+8OUI1npIIsvyi/r+93c6K3u7h6Udn+zO6ZxdYCRzeiMkyq3/jx+HHY8jC/5wkBhXix8U
Vt+MxZyc6JHRyG7HaW2KJj9qVdHIssa/zAbGR0mEKvvJQnkCMmFdXY9OH3GWsk5OWT3WT83QD+Sy
Ef6C7k/9ffVBTY57c7mNSwny+z2cxln1RtixYVIVbGSm+g1KeepxZcC2Iibuk+t9tA6x0MJ8BDoD
3OZqHTLDxkl9245PwpzVizfE+mebDLS48F3rT6BEH506lrqNJg//Qk599eMG1OCGacYp3bs4jDZG
O7vHwHe7r6HvLra5JHC+EFRm4h+Y+6lCbZcOP9CniE/c6h+demmbLB7BhWmPSff3uwydDbpEa6Yn
gCJmt05KuMVsbcY5LET91fSL9qwTa3C3pj3FTzBcxi9NNqTomfhc76wBXhPCOWSxiR+5n2QvfPDl
cigjaptFezGdXv1tVVfEo1BzeMKYI1Y6FNa2Y+ZNZBZJSXHbRJ98tR9s8NhOOVqjFebIcN1oaCtD
SrnYC83EY6AWdqJtzsiRCrRv5Ai9BHSLwm3Id+x88u59dOUli1HSgeAjvr5yhPS+Jr0sPKUiJtLB
QbTlH8umdK2110a012GFOPuGONnxk03pg4VZOibEX49/52u7uscKAKjbVm54QsBa3NSlGp9QvbUb
Ms6nne3XA446izmZFOMnd/uD700CAuUYCvrQo9H5+5tHRlk4asYDJ6M3k13Y+PbW05ba1W5sfHIp
bNH8n11tvfRtwS0h++Q8cw0tMCLYIoWOw5NBRum4dUNz/Ichnb1euMEPTIxQ/MdDdUjbatw6dRTf
zIAKL6HErsrpqmXfSvId0zl5EwMr39I0+Jccga5ekUU3oRu1kJ9GLRVLXWvvPvTVdHJI4tpXXmMd
2NX8lYx4YWftGtg64I+v3QG0AdL4Ylw1NclymetWEm1XybSjTQrkLmDtDj3pfi3+DykPFmvGmy6j
+rVMez0RGIa3xolq/2j403yyxmh8pZRjmuj07SGFRwzExmLLyegP3Xqiwv+gPQ8fi23XAqxP56ij
mZNoQ9DVMBHdmk1yXqPNwfjh+9Y55uIH5UzRpnNwch4UQh8AMrJDcjrlG4kJkuk6nJvCgo+QxXmy
pe/FMMob5u5GIwt9EKPxqIrJ3jh8RXfhNCN0YTvWL/TU6IYi55q/mHiBVn0sS9Z3ntByuJxXqu/E
ll74P0jL09PsuigLqprILrY8dm7+Szu6BiNqel+S07t47s1ehXjuacgDYvafHaN5A7XVHWejQvuJ
/WiXe0HFIGxO7iMzx9yGipqiq5YrGI3uempcKECKUMPSTZ11Oiz+onFRuOSprncld4J7noRnoyAc
dF2nWbUdm4WfFXe23A7zUHwWvf3fe3n13i4SiAUoBWvs3cJQpSmJZbgAT/Zg1I+oLi1mxQ3zXHRw
6WV0SM2D56Uehy4TD7LHcoyEBDfJXGT5vghTuaRlNntmS1SWpQhPWLZwlEq3z/aFJSYEU2a9E2OJ
GBcV2baCNbf1h3m6JH4it2WbkoCYtkYl6F9PqJ9NKs2jIksQB3Lj/RrbTO6KlHBJaeTBoRuGKkRT
UcImqCYwPH1S3vstlHp+nmRMnQw3eWoLLOCVe1viRbikRsugN60N98Qzqb7A+8HWXShxUxY0sZF8
/SMK9MPMV6N+FaH9Q4xZzfrkhTZJWUx2T47d9ZJyPmq2AYrMdVMI4SH5iKx1TyzA3i9ndYunI93V
ppveDWNcfJ+AVWw1lO4vrsrquzlt+mc9mGjKs2Bhhw0VE2vuPqYDJfBUaxSKli7me1T6wU6bSbed
BegmVANWsv5z9fjBbkCDDFoF7kNAYtdFXWR3sS8MEZ/aOkOP0IdVtB8GB+l0oc3HWGGHKAzX/ftz
NM2eJQiCvr797nhrEalnt5EdnUiwx+1gkKpIGGRkjZ/1W96fwihWfQKO6BQwsbne1j0UPfiXeCFb
XdkYeoR6kkEM4R7MvOnMnMTIQ95VlQ72g7Ljn395c/lxtLOQClFXWu9SlpYmgiP6wD+6QyxuKpmY
J5t8xIPVinqDpM68m7yp/9synYvSS5OMF2wOu9e7bFzIOVADGJK8jJp7TULC/Uz5t84TiRfIcoJP
Kqd3t3i5Hmd2zj2KkYm57L3/02m15szA3xb6R0Ja43SNeta9H2oqzTXxeRnnTQtjqKfjeEbZhIJ7
bAkB/uR9+uhv4AFbIFFcyLjX3V577LRvDx11jJOSlxurYeWS2bzN3dTCNVHVtzQxc0gYstgM1CGf
4G3efUSuSSnPGYyJ7X/ti99vQRR7fuMx3zsmRj4+Ilie2XLRx+9z2+mfJOejIwFxn02R3pWsXBUR
9H/RevQzrusMK2Jo7S9olnBo4qe+68a7DtfTo0xFdScbiHV/fpvfFVHL9SiOYbNAHGVK9vuvVF4h
ZFWCz4J98Fjg4fg2zEwRBAiY45+vpK4rqOVKNC+X9QGYznWJmkVVQ+wjrzC5j3KfIlSjhS9UbWz/
fJ33pRoXIseL2B1AI/yuq5/k4Dqa+gzsQ+F19D2QkiM0y9MGtXk7D0RjKqLGiCCuVL2SGvlj3hlY
Ks0wTr4ZsmX7LlwZPyOHrOZ9RjzBdIprF+4cusgUs71bJ9izquzXn//u5c/6bad2zSV0z8Ouwi0C
7/n7k4j92O6bKfeOnJ4ALNSL4m7MTZQmZfvJ/vDhpdgfOIIzrlTXq0lb1pVd8eojzgvVc2Z2SM61
7m+GQP3z5x/1H6726lexhFicwYnqeA/sN4t0EJWVeceWExMOx8Vu2E3h1jImsngtcp7ZYSW5uGZ1
arDXHErPqQ5ieUKkvH6WXvnBD2dPpE/PAc3lDVmWnP9Z1ogvlPnIgPRIEut0nmpjPqCit9cjocqf
rF4fvoYLZZ9JlViyL66eZ60yi7J2hKNpF5gQSjU1v5Ym2ndBeORNWJb9K3rAaULGqec3gJq4cLGN
ZU911hn5isgM/UWqeAwBRC9itCKIMbx0ceyfkPUMj1NufkZL++ATdZnVmpS8tLnAif1+e0wCSGqD
ee6xkYEJH7OMHmar+Owq/6WzvXsnbA9IGdGajNGWp/Q/TyHngRNHaMPRayr/FgO9iFZ6grN8DhMi
slcDxfiN06DQmsJg2gDOr06McPmTICW03+aiTO/KCYvaKuDn9OBNmk8zS95vPgRLQ6cjBZOeFTKa
3//G2XRIau5mh0WEnOVVm5oabUqO/i4w0gjVZeQ5d63rxV9jLQesmpyO3j77dtxlynh1p1xm6PSS
oPyTZnL1V2R9ReRnMUhUr3l1Fu4sp8ce/VmzRVCdNPglizZcZYOgJ2v46XpgCrDkdseATum9V8cZ
av8Pzpn5q+smuXujx4QMFsNY/BlzGjyXo7Coeu3Wq3hWKwnPyr0dZNNgWyjK6UWMKfJIXHf11nbR
GLvDJH+OhdM4REp687TPmqLI0b9NAweAJh2AHYFWmdfgZqxi53RuANgmMzz8mo3Og7Ojmnw4uMDi
HjQnnzPddEwdzKvbkwrpBiGaB4PaQ511NshtcJlPEOFeSDceWDmceHxKiyEN1o0VD49jMpDTLKfa
+oFNrqH8osQvdrMPhOOUNm04rRuORjBmPVxLrz4ntxdDiAiY8GRhXc+mCRNsFZrB2eDwdEeLQ970
bW2H29Ic/XJTw0ZZJPRKd6ta+2TNE4yi38Z8jLC5is5GVj3kb7LTS4QGxKUXkxzki4t/4jmSc3OZ
k6DXK2MKq1/G3BqPRpKGet0W9KwAWpQDA3MQIZsmwBRScErJV+0IZBWrUXgInDyKVyyuVb8qFlZ/
ZobTj0HVznbCWLIbc6CNx7imzcOHomyADhLeAabLpK/XlRMgsfObOv6JG6JDVjkVIHHw7jdtrl7K
Xg0wXj0T5+CUR8W6dWmXrrzOnI9RXAdfA1eXXML0nYMJHOkp9+p0Vw5B/8Osx+7cZY7hrYaixo9e
WHMD28NKG47pLFP+RkROIdZaz+pXLPK2OvRJ1MY3wJibbK360kwvSTeWB42//juIfffVxj6pNlZv
Nq+JxcOFSGOXT/XYuMNK08yq9jG6JCxwndEwutCj77Q3htXTaOnA0sbbdlaYlirXfyswaM+YkxOE
lTBftHx0bV79pnD1r5noyHEdNEEbr9CHm0d3mvWzrovkALDIuGCQDB/SqK6zQ2C5WJbMGDNkZCm9
w0iot45wrVfA0Ym7Qbykn0yZ5MXKsMq2vTdSbaynbJpvRow26DZNocUhi9us3DlpKm8RHvubGLeP
uA2mYALth7BUPhQI9cvVbCFE26UO1uO85aTZJd487AqV0mhxZ+LD+qmGJ46n5kY0JDnYAaaPr1Ga
hJiOImBKjjucGpWk98JEbrni8dh7rwvTnU4RCyPLbI305IJg/pFg+NfrGQ36Qx20EYbe1olXORK4
r1RWxLDhk1A/sCx5xkr3rf+DQBPrIYlctTPryoSN0KcWunG4zBAXED1tZBVMcmNOY/oPDPBq0fsY
9b0Zz8aG5o1PQnTa/spU7GLqmrUGoOVU4raNnWY7+6a+2Eao9Nqq02LTe9OM98osn6IYHgxHon4l
Y7O+nUdV4IFvsJ4W4zDlGBhBBm2DLOtPLGPeF+Dfw23AUnMx02G6YxDV3JhVZ66H2lf/thr8LjFz
cR9t82nybwYx1CPPq/DuRNSLo+eS3MlHXTpvaUcecKaseN8op7m0I1HQK3o/3spNx0KjvjaYzFRV
6NBPkM6zM44QadCZlThoh3aXgOB5XLLJkFUHsQZCra3m1Z4J17srUAsZx0CNYiGu4CCme+7KdTWO
0auIywzaV2HsQogvTOzE+GAg7kEd7Qf2RiBD3k6t2T33LrXpCvte4AFYGLx/w7RRR1TgMHaGLG0X
61xzE8dR9ZIFbos13HQ0aeqFxno2IvQLpGqpvluNn4U+fbO3AxYlyP9z90VOcXbHQCXfR/mUnN2Y
CHqVRGIT9YMLRTlP412M4miXsczeaL4+FMOeHa+DMmx+4tJ7q9ijAO2jqtwFZPlO6zbGCb5qa/JF
11ku5Lh2wRF/yWfp/qCB5K9paNrVqssF82kI0HfKMzT5cfXcH9qusE41tw0DhRl1aI39YDj5EUXS
FpuZu88DP6qYA445HLPYDB7NOJhxKw41HlmuVSq4UvaiTZIquc0i9nBN4Im9rirD/qcO+fVKENBj
WsZbGkYZ5eCIvzEItf2r63ElhForLCcpB+EkmPzTMIrk0knIFObQzdmhTQHYhKYtnqLQ8Ha9aOcb
TLDJk6knQaQyrSGW4zbZBIMpX0iYJQHYa7B1Z0lVbMU4ZL/GlKxrxgeqOlBEq2MwQc2DBeAG7ga/
8DgeFUPpaJM2+GzxXPTzjZszE11rxc/edMmARbEdHOdZDK77NonU+KqmsF7WnBAfc5Dz9Bjqrka6
yHdYoHrk7ZGvXvOw0kdk/Ww/+EzLdezEyZZw6umxDXqWGR3m5nxgTNk/tCbnIbeRydkGxHU3dXoB
piQy3ySR5j/JyAHmPYdbqpDE2qBp1bg07Nn5GrsxIdSrOZbMgdTUI5lNAusHnirbXFMKBLciGoIV
LDM8qfjzjZXfp+WxTGrvZHZuuRfJKPIHewF7gfZBeW6ySWQbT3YBV0BPb8WNOa9yfvE3yXzk3upI
QOWtzE0ikaiUesgpbZLtYz+SzzZxQvUK88a4txoPbDhKxrNjEGy8h3eh872iKd2DsTBZO3LNW+Ql
Zo6LrmNbu3OAVJzMzBDjygszGIpjl765MCGTm6mcjK+tKnLIB7qY9mR+zVvUJADa00Q9QMQyDjkp
3EsiK/lexH0ehAjUNoIysh0892fSZuoL5iav2yIwDehOxrz2pbLSSzCkCSsXs661y5kuW0PgMn5Z
je7Urk8NlvlWA9/lLDed8HGb8b9lGrndivhJOE5G1Lu/+ETmdm0nZrqLElYaZfbuF6z5yEDZJtO3
gCeB7zitylXv0Ejb9HOsf2Hg8hzQAf3E7kiTh3QCBow5oK5VILTqv7Ehh7gV0UZfNMwQDY4ukIfK
VmRbGvAj5TC3D8y/3Aqnn1T40ezeo1lnBjsGZBZ5Y2VyCjo+c4y3hnVJ+FrHPa8xOkazFmfbMapi
N0RqiPcG44ptF0eZXGPkD28n6U8NoL5JPLtl4t7q3HDbR5ENebh25oK3lLmKwgjR5i+Mxmxzo4sE
w01BMkZ/3+g+fWImmmyxA+kAKpFEWwGn8zhGZfKMdxoQn+7EPmHecdZm232V05xmwNPa+gESpHWg
To13fGQ1UL4mCJxTI0WbHGVS6kueZ8XNzO67lxEv6dqHzYj0mBuxx1WbPjugVs6akfg5s00V7hKR
NnuQIzarb1mfLaakM4SSUfHIcYbdmYQy5SuM5TYLelrSV/XLoQxWE6lQdB7L/KDLzrx4o6qeA9PD
8jkia6rXNY3YrWmF8i3xKGcVf8EJev0EUZA+BI40s4F8YGMmHWTRNKsxhahHubUYkpP4PkqCCMhB
pg4NFS6FcF9Gz2Nh4aHLfQjereJrxfpZDgcBc+f73NT9Vz+kf7KeIUvcK69Vb9U8T8W6Kzxn4/Zz
fyF5qflOkIbeldnoFuvSAhlakmimt4bLXuIxkLgJkVfUq87KuvuuLPz4prK8dg8hk8mUmZryTmCW
PqoOMctGpG58nw2ldVFm5HwPaqwcJXE2rApON/2InKk9tLPt7Ec/6vlYBqrZMEJrGQxiC8UIGqaI
gY4V8bzmXF4crVK2J5HiY+K35SXpB2q88YXXIIXpvLd4bOxDWwXGcw9e7FucDj2VbUWKgTPpm0CS
jlV1fv5t8Od047L47FzDnTimBdPOCtzxBXcSeW2GSs09+FoT5sXkrVQwgQPjeGDjZ2Ys41uDxew4
y75od0bZnGOh559LdaJv19xbjey2bkYEYl1E1tHyonZvzPW8H0NcH4M5useuD/J1NSnnLZgZkzkz
WYY+TsFzZA3eBp1wvCFGhDSVIACsY0tCJAOgLSHxeD/YdcXadhN5NqxkIgc8SX65LiU8QRsQMKma
N45b9Rt4fdHGTpr5NYu6bjcXGjMR+UXPFsM+VG1GvYlgW2wVn9a0RXLYkqeRIsZM+i68rbu+24PM
5RjkBeUPdj4nPRVe0z6g2qfV2woYSWj4odFZcjol8GjDLaEhKZ4nqC5EWtPfi+C/f2dzLPMVBvRq
h8HbvQH/CPM0raubwc3z586VkGU6ILKrFn9fv3LMqbnTc5DcJ4Os9boYQ3QJph1tZ9VicGP0igE9
7fsK9GwEuTCFQYEQU92mfoXLFQAbJ9bWStpHk0p+W2S99Ur5/VLDg6CMjig9Zm2V3zCSw9YzAYyy
d4/JHp+Fv2ndbNoM5vzFG6boYJvcV1nbGWNKWrDr2TLwBghiyQEiJ8sQMSEveB30vPF5WAbM3KJo
U3mltXcMbf+TNyHbsx846Y0Duhf24ij6k+IIckf9Kl9zPwTLMeXFpsu1PjKVqY4D5KlinVbC2lV+
lu+Q+9TnCkrcxmfiQMp8XWZAIkomV/08vrpNkjw0doINTzbpi9I4vkNTZAdwjfUxyCdap43RoRly
C2nNp3ksjW81sviX1Mdnt4FuSq+gxmlnbJU5Gg+t1fF6GGP8XbMKU0GD9jjy0NI7r8/FF/YsY+fn
0GNhrmsKW296JAkVeohw829GBusyz0APs+GM7kOlHIuTXrzY7mp3X7lgWAuMRSuUVNElCIHgBy3s
naqjjnJT2d/By4+3BuSkA4Ok8WvbVhKvQI/5WRj9bUDr4+SOprkpJ3/44Wm/uMm0K77XI/5RII7h
c9uEMlrbgKq3UyjB0DZFajBjI84tpNFxAFqaJTvhZ/FPr+17VjWGKTuv7Ixtyk9fCa3tsymFT7Nl
yG6jzg1vGscNRyDfMvtSD7xErs7FzjfZ8NhC9Ll1UGpKFonNPGGmWyWlhMFshPaROkg9+EFmPWHc
G3YzTo/nvilNvUnYGiM82LpYx3MxADzxBTSZMedWGk6f3/aW22+Kbs7XNE+Hu97zmN9xmip3yDaQ
ODQl37M3OJvcsuvbzKurh3KorE0jaqzrPFp5wMqlVq7RzcHa1ZHJwQrG101piuBs4jSt8A9bPZt4
4B5Tl0M7vZORGM6hu6XYXPykZY6q2B5uc7uOjhHsHKCqkwGOtwDc6BAcVJzdMrK3id1UGx379dM0
ONFD0QwgxhLa15x5DHnbDlZ3X3csxjkJPhAvIvfMrg7kO56S5NHAGb6LqZwOZRM7uxDJ1N1AG2bP
+9bcUII0HdQjBwZ+Mo/TTZCo+NmqfROamDX/FLYBmTqqwD+wEZaHLlThYZgM7pHVSxbNIgX8nXXt
1nRL9Z2DfndxDJfmtwUfiSDAcEd8Fhmy+J5OvOvGm5FEDcon4e5sJ/cZs0t5ATrobYOqHzaxRYRO
jFfyX9TunD6LBb1WYy2+2Mt5G0oJJP2GAhImQbAOJr5eYUTmedAVchGaK0crdkuQV0NR/iqsLttA
qJhJIILNDBBEH6GLNM/sLPrigo270/RYj8w2SXkS/F3VkHjbVnTJMzSl7pLKTH9DjpJclBciI2hk
vGs9I7v1dS7xEJjEucFQWQcZMBnaenJH26YHI4lprlZq3GAQgZvDC3wLizfBddkBoVubGKXYDjDa
Y9spL6KP54cZG+wT1VKwkgTnHMfZT+4nTvDnpVW6yUrUCKtuIrvnyOnNeDZinb6ypHv/iH7UF1HS
mGwwroyrOqrs5yRJ1cWpbEob5h3zz2DQ3VcFVmRvhZk8lcGc3s+5Fe5wYehw1fVm1m2aRAcBxuNO
XELUGjcqW8SX+TAbW+g6wt5ErgXAqZRvhTEbpxBfz9pxKV/AaxtrFev+CQGyzDZoPfpnFzzjrzH0
W45tvrgwi7cwQkkLtUpYsJYBwN/lbZA8mJWc76dEBYfUyFnaYsOw9oO9DKjS1PK/5R2EOWS9/cVq
vTncmHSGt8GciEvTyPxBN0LZLM8YMOO8Li7KKPLvdmZGDNx81D7TBKQsolHL8uHHJSACx37APWX9
m7ZlvIWnFrzMMYygfNLmuiocNu2MuodYTLoKZFK0jzhwZm/ltN18lunUL+Zdr6QHWCTnqjbH26RB
wWHj7XjL01ntbZQxt7iXkmMrW/EAPHi89QpCVXNndM41qg/EcdTYt3BdSBvVlqfOTenbJ6ODmLzq
6rDc54TV9+fCzNM9FTSPKGaNiUHLZOW+d5Xz3Zqm4RI70DVmI272bVU5v7yuZV+DurXwOOt6F+aS
SPrWGYwfbSN8IihS0G3oansqmdHcjUkKvMLxK9icBsdjFbT92vCoo+bMpsk25NG0Id6qvnO8qP9p
GRwbGu3nC04KBLTs2GV0BbuX7FD3NvH6lncUK2yCr9qCP1Q2Ym9pE54rQVnyhI6QXGB7wjftjB21
MmcK94tSILMakHRgHzV3VTWEq4V2bzzSwYZgDNDXaVaZAyaHRbsqMMRDPA3TQb0mRBIASZRJAONb
08CnoTpyVCnC6Cbh44GXz/H7pbcSHdGVpJkxenCL+1C0ByMwm71skvmui0L/jq6usW/I2dhAzutu
7VFlvxqKzu/w2MZ1pjr92kx1fY9wmSZNapFPy8nR/oJsoruBZzCzdgfNTjFofXAKovpG2keXquzN
zbyMzIFNUHNnbNC21enbJNXJF3dqw2+OafCRwTHuk/UU+96l8AfjLUym/uyBTS22Th8CMmVhOoV5
G95EpWXQJcF960+RbC6Kzmi5nQpn8emKAUT5LLuLamd4Z07LMIR0uGp6nfoWPAhisiNbmaZpDVZ7
lycxSiVfy9ewKdsvvep4xfKeA+c6Ccn/SvzOic89dmiYAKbtbIEvpvautuLo6EVV361NXSkkT1mH
RD5kJPic6GHapHVEBGHjTUTfMV3eEpAKmMVvjHJjJX5b3uaghJ8zH62eRT71d9B14v84O68dyY0l
DT8RAXpzW55tpqd7/NwQo5kRvfd8+v3YB9jtyuKS6CNIkAAJispkmsiI32j7OFTJJz08N1wESUMk
52xqFraNxst9OlTNh1KlvM3GT07QgrSvFCPLj1Kklc9ebqcfo7EPH70gze+ypEaUraYmrtyNfYBg
WYr48K5LSSZlqohPCNkOv1Abr+oN0ORCN5FalUL/DL7fLVuhSjBRVHHLc8extI85z7AXiRftFhJ6
7qMKPTJuTnr+M8kXELvQTUymKESojr65FyaIa0/sKnArCsDyIZIPzdTxovQnh2eqkrlg0qNzPGFj
YWU6LyudRHm9a3fbOHz1GmfYuFbCjxRadgX1xqExZ+eUtsOthVxRQsPbDJ3vmiONf9XKqn/GVm/+
5FHe/olg/rUb834DVbXmDjfgJGpB0MVEHHppIWg5TK3B02/6gFoP8iJJLc/VV44HToZfuWe2B8on
0gYPdR6a8CUgWuBMapnkIzewgqppE73AM9qV0JW5i6XaeSj6ZDzhb+CfxrD60UpDvwFluAXCM1p6
tIDPweaCaBCImhpEY5BakYnwd1T1J6PiwDtYwHjje1xtk4cWZ7qHqqOaXcfWgOwxBfX70Z+CceOX
LCB38PsCZq4DLXCgeDE7b7raHJeF2YGGdW0qfDvUhptj1qO+6klGuqf+szXyBSwD5FQLIiCQXJBK
ApYBYY1egiEHgd4zvtcOUnl9WqE2LJVb/OLFSFCMgafM/AZbiBQnFvR1+sPu1GkMLUP645NEZcnt
MPYsN/bPUjBAboBFMNaAoy58T0i3JZIqfM9enx6LwuvcNtMKHJ7RY1/fqQvnE9AMFWNEWD1wNoSD
ww56sh3wfa7cOegxJ2HF+1Wvae8f1wMt7QtyD10xsPdSNHFleLlBBYQGhxu0MWo3PBg+ZH1a7lFP
zE7toFG367me14MuzaMFjAPgCaViKCbXy5GHcFnrkMPctrX13xR76AnzYkppUepxlW3MpbJ07MFL
g5kGDV294WeVtKJBXnq6m0+F8VBVFS7zIUJjKW4qT31BirOTojb91Bp2Ie+1cEjOVmGHxb4oc2Tc
VTCM5DKUwRPV7L8gRk+6iaBm9py0U+02EUBf22/MjT27OEkWpo7cxiwDEQ8k+b4jqQoiFMgStTgE
G+Dn46I/ASIKN0ItHw8KxCAYbJAHhXsB/myvpg3Hg5R4d3qJW23dI59dSo586jrN3PogojIL8CYy
a44jhmUZhkgXLg0w55HpjG6b8CLBfqD0fk7hxBLvdbovu0rJSUN6yeqlYzXQ8G/8NsvPo5eiSPu+
pTj/FLJwA/i5beDVKWzp3MuMtvW00fUi54x878ELZsyIpf777jgA54Dl4i0CR0O8+KA4yJxNae8q
hidfnLkrF2Xx8OwVpn1aDyXesQyJpc7GAug8HyHCkUhaFqVoLA5uxyv0YZBRWi/QxdrjeypjGAzN
NisnpKm6+Pt/EZgmPLhU3HRuxlhMmZSgFzC4cfNLSX4O2i/F+15PODKYiMY1G19OXLSvw/y/aIYg
9aDiBDANWja4jv3LDv4qKLryAszrjQ8nHpBiGGGBNFFMzXnMB9dCFrHsfuakK1mO1k39U2nljTEJ
wVgc87MEgSRAqAbYLvX6YHQKlPzqsUdYn9c/zRFI2Si9eRXPlDGGVn/0ETsMzr5NBXjjDFgKDcQW
zDq6KOC45+l+kyIENXp1VlvrqKb34R+Kk8CwuHtQnG080Ao7VI3RLE4dE/bI+rIR06R51PBw2IG6
LQOJFUWhZI+rIOT0v1Bjk8uLQ7nbevIxVw/wRBq+mtWIhOWuR4Gy3UUgnJuTDL6ImjUS4u07U3Z+
DGbB/Bwb8D6XokgC7Uel9nVEUlwUInTvyauMGiVUXNvpK5YlYpW5BO5iZwC0DeeyO8ZoxXGizx8f
HZy8Pxu+WiUPmHmgpLc+T8KCf/1lIOxJikmqEAMQFrxX6Vbm82x2Jx3ESVrhbdq+REN9l4/WFq/4
djWQhsJlBqOMdo0pJnCW1tPlB/LmZhRIpUOJjBbqc3Y7YTmCCyeGfmFSNceyxGvNXR+mkPq8DhNs
KrRNpJNB5wrHlz7yBNCbKKKtkumoJpfeyUwb+bIeRbhd5yig92m+mTzMNB5p18u977S48fUgJu8p
s79eFQcPoznET1nb5Rtg/cVQIFcRG7DkGf59HSqOq1zDVy52qXoOx0HLxxOa+cZDgQbAt/VRLXw2
ix4sTzsbfUqeOteheqtugDsY9qXwtWerGI9tga58hSFUiGsfGtUbzPeleAgaMZXIc/GwEr6VKTU8
4OkNXpjO+jQUeXXIc01/LKY8OupADw+F1fcb6cPCPoD2oIHOnRNxdGKuB9mBR+xI3ZwLZ4HL7rxA
MKbxqHu/msnb4iBsBZtn4M2xWFqY99ld7VyA935uZf1nELRPhmZ9Qnngx/rHW1gnlmUrCCWBl0Er
QtjfgTeiV0nl9BKEknyPgYnzdYYSouBael/WQy19N5vE26QiRKogHvbm0PdVqeT2xVL6b9lsGIF9
yGOQNh97ZON2+Jw9rwecF96b5/e83Sg4YN1Nk4b6sWggHFS4CeBQYV9AvkKmp8odNW5ZTQM2KJGC
d0ffYG2j9fMDuS/byjmux1+YW0TFYHbMDCheb8KawStCGzVz9PDtoFz9QfbSDhtRS8noB3blltPv
whEGtR+qFQh75EVk4UtWWdXh9Ch7lxKpDjpAhvFdt0ptgwe1MCZbI2Fnv1PTd27yvClGvj9rvMsA
z1naGyMuticnVLt/ICQjIb4+g0tjomyDoCIe3tYN6Bx5EYwc7d6jp5Ta/0YjK/mz6Uz46qzHWVia
8GJIQtgLOledcIR5WlgmpYUycCWr4dGBr53v6I40CM1P41EBPn6m6z9sSAUsR52ZTbxLDcOe5/rN
NlcVi2ugHKXL2HHPPiKwA5+4wW4qOAWJT2+siKf+NzKZ2tf14S59RLKf/w0sLEzZbhLHJtu6GKA/
XcDc2lGtre4UUEDZyLOWQkGds2xDpzYDtvx6jG3hGypi8d4l043uB7LnSfHVxLnrozQWmrXxGW+D
wapR0GvUFFROUNS4DiaFWB6gauFdAinV02MLZQ/q8WhhXxcX8e/3T6I1v5NJ1mUb1Pl1MBtdPcxi
ZFjlvqLfIcWNJrqZ4Y8CPrD6sB5raR9QONa4ybn4ZJGfBLIxSAM1kS5m1psnkloVx0K725i+hWsH
Hr8zS6zM4oFiEjRQ1yp0gGAXR0qr6ZTTgnRzOOF77PR+WSPw4I366O33sshPEM2DWQn5ShOmUG5G
/DFzUAseaNtTlkbYaCat8gh5YCu3XLgL4NdQdDeRvYDlJSz5lvMe2vHI/Y3nE3Tn7kErpFOAWyDW
kv2/Q9ecQtv/sv7ZlHkAwg00V+KpSSoIEaKxe71GTC8sZarAXOTNP1Pl7CZAw22Pv3YJKgOc50cv
tR91tUfRrrzz1S3Bl8X5taH8oMJpw5oRMqWiLDobkDlUXDvyftsWMLeJ/ZPimBSFWwWWpRmeRYGo
iKLwwKV7PdaKK8M0RwfP1jSljYjVMNKT9p4t+UkPgTL1wMr9LUGtpRHyeHRQ0aHYxkFzHXSSO/pV
Y+lcfIjn+74BsWrAEz2XPY2n9Y+5OD72Hs+EV6kr4XCR6xDNO7mAkp+19g8D3Cz+G8BtXgI7IAME
fI8INla9T8ZUbknyLg5zfqdSwkISTmRwBlRMpQKI1EWjjXzs26A4eKnWU63CDGN9mAuh+IoUcZAd
hmdszEfRm0tJpr4QQoz3LlPoYGlXaHWGnS/2CjiDNOq0VZVdOHOc+f1topnD3rSE+8GL+h4rOQDg
ePH1ZymyXzonTr52Uo8cgAWXZn10r3qHwo5EcU6GU4oIG7m8EA87tiYtcVq8JMDEwRNHXfDIeQqR
CfeywT5bo+V9akGfK/fFAAh417UmKgmg4RQHRcisz0gYbVTyK1sGiRnV2k8d8Dz0RL33TmmYQt3r
cDoFaD+USIWDMLaKB1ubsEKqZTXHmqIyJ2ze1CKFmYQlxos9SMGXBPe++Lw+2KVPSfbEMwk9YbpQ
wvaPkm6IIzTFL7VKL1OrS/XOCydwnQmN8/VQCxcUjHR2B/1Gey7qX68acwRx5nead1GhWDwUJTUS
tKAVPNLW44gk0jmnR2WOUgQfD6SEWI/AV5FHmMaJqiA28Eji5n9D4dJooM6qlJD91of/l2eW/dLS
+n6xAwMkfwOPLLtEQ4mPjjcGypMKxAZzPc1qtXOCyjag+y4ylXPUjB8QMus36jtLHwJOOSRbHiHK
jR5tLyuVpHqajb2Tr+0CspPdFLf6UY80deNDLO0nVaaKArOcSrcjrG8dW+tymg9Ew2qDF6Nrk0sV
4z8ks2gvqRNtCQEtDQ3tDxQg5i/DM+f6w6NjCKlXz51LgwY7yMLgPlQqdU/GtLGYF5JlGJ9U75Fm
YxJ14VxSnKFT9MiyL1np/9NZ2hd8hb6FWvcQK8qDg37JaWOlafxy8aRA/w1NMU5B3sfCyPoeXkYd
4EEOk8F6LqpxcLFETl4KhH5te1D21aCrdyQwI2ZMnXeSTR9rZ0qtl0SLyotZwJtY/0kLNxA/hvrU
a+PxppNewhlra3PAcg/TSGyvBkR+Y6mLHrrIQhzUiBPIdFPyN2hR/lkPvbS/LXU+pE1LR7Vf2N+g
3XSlkTyOaRVwLwQyndMqcWLOvPcG4vAgDvJ0VEJpHF+vpy6pvbano3aRh7h+LjDt+hKmGJysR7ld
taiNcoygLqBxQr7qSr655Loijwe5qixomGMIzE4ZISkBe48nc0uj8nbdXocSBkRV0ZFQxbEuqic/
24XmkuF+iKLmEej+p0q1tvQEl+MZmsmbBGKPWHRIrDTM9VixLqlpf4pLzA2rpPqk9M4TSLonlII2
HrG3K4PxWZQzVXYJT2jhkimlnCBoOl2Qs1DdWUDqlHrFO3v7HPtEwZuFZ92cvdvzr3jzweQsMsOc
l8sFmvJ4UZQ8esT91D+RVFQbKcLi2qDEB2BFpeYgcv4DW/e1FNPKS9/L2t5uY+Mo94AjgrjUNg7r
pVDwNVX0b+eTTSy++bAWQTyxDIGA1vtgzP0z1P5f5Fzp8f0LHpEeC7wCVRsa79fzl0W17MRyzlcK
MCzRqro/KGH43evBRa5HWrihOZ1VTikQL5wWYi/DDkfY9K1mXCp//DB48VMBccBS2wNQLA0saiqd
8zb+0EM7NTXAV9zdMq7RFt6g7QCiK/wMUv1QdO8uiKP6RT2Q2QZxcOPpQN0Ry52R6mOQqN4eIdfx
aJHO7UFkFRtn2M0dzEuWPxC+plBso/RxPdmwYWKrCEcEtADcTvDVqMXtdedSdv+uz/VWIOGrOlEx
wykJFNmuGf1LykvVytkPOP+sB7rtlglDmn/Jm/1nSXLQmaB38YjrPzkt26EcpwNeQmddG41dMvv0
Ic6KDhjmm1tCMDdHjBB8PvLeBJ+awazluteA+Zp4SyYl9xzEnMP6GG8242sUgwoBqB56JsJBlslh
ZPYNqoCQub82QwioFjW+3sFLaz3Q8lf730BiUaAY4i6RDBmKAA6GO9mj9ICGlYJulE2qTtdvo1+y
HI/sk8wcFJao3KF0hWk2yFRcksZ+tMLqIZLsc48Hddmbz+tDW/5S/xdKyJkmKmFJ6DO02sM3CFUQ
gIYbx/NNEjR/Jrr9uMuTBt7YFZk4qpG86xpAGvQVscdSQCw21YuRerAQHyqUZdbHNH/3qzyQgLwz
6NpRXkeJRVgXDsLPFfg9/aI05X3V1gX+odMXZTLufck7xo6KvIb+jBH6O7EGZHkEhj8HrJgakmIJ
u3tIFB+6t6xfytF8USBWeIqHX3HefOZ6+rU+yKVZfRtL3N+0ZI2Csv8liszuMOTqGQD5V19xTpAu
HyGVPUl6s9XmWtpxCIgoNtPLX5awWkZbTltfCo2L1DUd5m/oAjR29Yl+4kbT4iYnmrXpZmUnqpoK
2aUwk0khU2VEdgdOWfgtsOxoJ3cQJfonT9U/+KOzsUQXNhxiQXBUQBXIM9j3+rzSrc7RocSbF09r
fsCe7XZFk0RP3TRlaBlpm4fznEIKK5QuKF4BczzApsL56BQSjxV0OS74FVf+Xu/1DmOzJpD7gz1D
jXd5bXYS0O0RDV6qU4m0i/VD4TkQFYHubyloL3xWe0b6YnaDyiZd2uvhV2hHWIGcwqPV7OpA4oaa
QZpnOIshSLK+bEW7rXmPzLVjvDTUWfHWFAqsil87sVkGENZag8fPn7GrDjHee05nHCRbv8DKOqpo
LIxjsy+RolRxSMnMb5Uz0toxDwnCsmjipFN9tBBc9cct+w1R7uv1B4LapKSGOj6rXPg2MM+Q3cDK
+ZL037wUyVUVCkLff46QnEzhZIfJT7n8Puj6b6N/md0r1ydIVKO+iS+sxUGL4yLIavMS4ybq94+F
hHBMWoF0v/P9D5HxM27uSmX4lQYPWnhPe+WkdltFm9c6vrhA30yCiHdDKnAI1awxL3nx0R5/OMbv
2YVcy/295Pn/NLW/r4xmh5XREd/ivVGYJxNtwxAxe6f8FBTwbKjQaC06pKSRvRFhZG/eZ4pzIdPa
OerspADfpMRz3YYg48R4GP8Nop9T8nt9NhfOEZuXCCg3PPB0ChHXK7vsQbTJFd7vOI+Fuwo08gW1
4eDS1lVxAqsUuvBTEDhdj7q0hnCUY0fN0lfklep1WH0aQxxAM+OStfETz9mDWRaHwmkPTlqfMqvZ
N/Bcctk41MZw1EKkVrstCz3hYuc5Tg8BVDkPMOLfdNYwj0HOy8HoPtD9/LOZe1/zmVe4PtDFICaX
N+V8Ci5iLThF6Vhpsi5BQjlCEcPA2EQzU++8HkU4nv4zlDdRtOvZjCu5jPFvBNFkTj8Mv/+Vqcpz
ixTMxmcTboHXOByAM1tVo9UqdpyQzdH0SeoTt4Twtjd7A9XjpAj1XR37xYCcU7vVLRcylf9EpPVP
okfL6QaWHshybQKjTtzKatvPTWj4l0QvowYkmTU5uyEoYcxEckYKQxEm/Zh4ufV3fXLFtfqf3wAO
FMlbsjNuv+vZLZOkhPM6jxrB2C91ZQ2P+eRwztlGtUsb7ASx6FHgKqLslTY6im1B+13vxhBgW69/
2/g187d8c/DMv4aeKYKlQAjQHRfLVlKf53HU1blrRca58e8TuX9suYWs4UVr7fsxbs9D+pWU+xBq
4aH3tX1bbCw3sQf4n9/AjlFn5DE/aD5U3rxeqHF1dWRjs8YLtD7SeBm/yKgt7DtnwMRW5R6YUiQV
AHyaL1nisauReOXwG8utg0RI8l5/CdWTWS8H8DHl+utfotulnKIKDemn6R9yCJZ6x+8oHeMM3uG3
2rId1GrjRTD/P8UvYPDwpm4JK+VG9LEqusTJKoeYdoACiWq82H3yhOGtCyPrgC/gVvaxGBBLxtkZ
Cu6T2MSWHLs2czPJ3Dy3771I+jAZOUZCXvVF6Zpd5ZvBYX2RLQZkvYMNm+1CxBakPICdLYM2c81k
+hallfIBNY4XQPpYgHfxX6vpnM/rEcXX+OuHJOFBDJeSG+0E4R5qa4Tr85ol1dHOOoDZqp/aqAiO
eInIj2gCorqFldFu6Oz+UetoTkWdVb2s/4iFY3Su8ZA1cxEy9jkpfbOsHb12QvinuSs1tn5u+0m9
69IO8QRUZ/6bUHNuO+9gSPtCqLGvkizUhsytHZ1dWvLsAjBEkldRhV8f1cKhPRt/8krghqelPI/6
zaiUyEOeROsy17Cj775X/0GO4qCo3f1k13/WQy2sG9gIwAMo/jmzV9p1KJQ1NGmqKkQnmq48xuDI
ThDPrbva53YHcNydaCC2G0CShSOAt9ArH26mH4jMJS8sDPSWutw15f6jo/2DgU6LwVf7MKbjYcz7
ryqakxsX4cJKeRvTEXJ0f0StPvKa3A3sFHB+2ELXHdw6SH6sT+jCt8Ntg/4QcKoFM8Q2M4cuw3fR
1Spcy+quLXdYpaM/FJ2r0Np6dS2OaqbXUVLh+SG25BEc8c04mUfF1XH00O7cKT3w+STnov8vBsbz
jqY1Bxpv2OuVInm5WVtemLutNnzVY+Sb9BTBAlj32LfUcJ7Xwy0szNnQY66Az6A7sXyp52kmF6GZ
uWEmG94FnzTPAEtVV+a+Q4MH8yVMJtLj4PdD82099EIGM9M4wFeAceLWEHb6VJax2hWMFCbxV1gj
lKrhB+ziPNxLqULaHaFaWTwZcfj+Q5zAXFMU/vhTrBC08uirxmDmboMukaZlL1Fi/vGRctyNJT6J
inxcH+jS6gEjM1ORQKvd4FZiSh8UJbLCTQzWKsI26c7yIhxEDGdjSnUWh3ABo9huU9acMQ/0Ga4X
jx4aZYNJGykQ+rN7uW1mqdzO3lgzix+OJwJAI5rObIrrKJbVlHancq6kdhjRKjG+oHD3T+QM+6HJ
WTD12XQa5Geq9t/1iXz9P4vj4y6c2Ssz/Fwsz/HNTCdMRxKMIqaFAAQvqfZppbNktALcHGIB1B0u
8VSmz2lfl8a+qqfHekywSx0RZq31cG/oLR4cPYpfzcmXW8k5KlpbxIdBxuV64zRcOqUgEOm0IGYs
n9jH7jw7ixuFy2yQvPDQtfUnKM/ftaL52DnvVZjnfLfBP7OVMGYAuS6cvFmPenFikwvJRVYZ+y7x
KEBEJmq4G8t5aZHNzCF2LfbGAFevPz/+zi1CZTWDChKUZtso20V1vLGSl+6ut0GErKeTkKwvcdt0
JZTa9piW0QysL3GnHdTefkw16TlEwW19eS0ODJwJ4DmyyRt3thap6ypFVcO1o0z5J05sye3lyjz/
F1GohHJNkkIilXA9fRFCVVRdSJI7NNL3QS0ByjXQDl6PsrRHQZABQIHca92k/60NEDZRSf9BNQRI
rSrAIKdkV+chrCbrjx83x9qzznIl/1kPvDSJFqk/Cucwi6mKXA9P7hMyYqfPXLWB5RWOs6p1FNtb
ltcLZ+qMWIO9A5Sat4awCHExr0a2eu7CpbpYkvKLFPzvFNkboFWxpDZn3wBdLLYTC95mLq+Hg6et
j4BmUrkOmK3fo5k7H2tPkpCqA1tlTuCNQpN/Qko7PNtGMVeskmiProGyz+suOKA8YjwNeee769O8
NH64Y3OSTNsfxPX178ql3K97Tyvdri7QCpcT5L/jVMYSZdwicG+Fulmwaot9lV26/WgWZwUtz++G
mgR3FajI0/qoFs5L8jmerLwgeUSL0Oe5rhrq6Ku7luT/jUa7h5rIm9ms8hNElS2joKWBUaqBcgDa
eu4XXM9hhhgC53JfuVpjhJ/GWQXXKJryoBWttbEdF44zWHWMDOMvDQCVsFzD0i4KdFgqt3fUH54a
fdEN62x23t2QTUfPMg4+zL6Ny+e2GMEOganLHoFnR01PWLu95pRoVsoo5kUU11BPAbIlf3HMr5Za
Ie0qH/ve/weVux8dAC5b2+jB/z/hWZog+Oa21nxEvXlepXaazgy4wpUG87dsjIdcy3YoyX6X0W0G
cpnX7YfJjv6q3femqjb2x835NxfhKX5AxnfAdYkW333a4t/ewvGTev1YROZHsBfj2W90bTcMdriz
m7LYBXL8MijelhaGOqdZV2kKwWkrcxnzjEW8VBh5PjhGFUZW6I5ampr3iulOQ9199Qqr7u6yYZjx
vEeEQxGWwvwjcjJ0ObVIt/Ey8En4G03u9Q92ImXTXRiPU3qxtRZpNhTEUdfuE4TNLElP0ZkHdMoB
BJvlQFlfSjc6aTeLFvwEjTpSFw4YLiph0ebyWKuj7oXIyVDjSLsKiTvjuxyobhRMD1miunHkbGyU
m+tjjklSyTejhMYr6HrROGGXwU4mpo3mxRmBVenSc9RtbI2bnU8UnhygY2jWkE8KUTyj5/JDPd6t
BwTTkyZ69tF6vU+afuvl+HqIiGthZhJCjVJBIsvCIZOGHVTMIozcFBX7PEG0sNSGZ/h3B6su7yjw
4zpg/Agr41F2mv2QahdLDX9AUdjsDs2f6+aX8DgAWkWHlIvzemrbCs0xpawj10QCE3G3zhvQIbAL
7BHqcsSBJuj9ytp5A/SMVpGS7lDpY+jtDLqQ+P6FYf8BAaUCmwQ65P69GTsO2sKebXwpRwosew04
g/Nj/UJY+M1Q3KiZIPUyw1yFnVRlk09/o43cKA2OdS3nOyktf6DAV+xAjn72xry4rEe8uYJYEDwO
Z+wpb31iX8+SqictGm4dIsZZfZYVXvuqYe0sfA38Jv28HmvhkEINA3isilUdjm5CkispqY9K4sAX
0ZocITipVH/nejLspCCz5/qwfeidGOQ5JaznCO0udz3+wuxyG5E/mdib4KQrxEe+GjtDJKGRtjGP
Elrv6Lk/KgXALGBdJ/Z++t77nYORyUUGBFb0bLt8Pbl2Z6kNSuOxW9Wagmbj5CMgh8UUwsSS7CjN
bmrzZGOSFz4oAGITHCEwn/k0vo45KCQcOOLFLuKg9UFuyn+VqLzHwi45mHH+TpQfffCZe4rtIJq0
dPDEegquMp0/yS1UbC39m9TO/USZB1GDUX//EQZkFvYn1Aba7uK3S70yVLxcid2x6727GtHEjx2O
6PeyWlgbiPaFM5lQMPV5GMnzLryewTJHJTAdxth15LY9lKYFHJkH+kaqvXAmz0ZZbLm5+eiIByV3
dUubs4pcL0cbuc88rpkEZFFjh8Nxfd0vDciEGQJTi+TkBiIi46AYIL4aublDRpurln8ITPpC749i
zQbcc/t4hsteTxsattBLSnM++QvUNeMgO1am3W1EWZo2OvWcVcgZ0K8Vziuns+I6SerQdXI1RuHS
No4Z6dgumEzr/dNGPkDTihabjmiUsA6SPPSGwJ5zqkROziUakHdqCiz9fdNGd0HlSEXFf7b3vtmv
CKaGsl1GhmupaXFEWL25s3Gd/7UeRTz65ijgdqiVAPMCaixUS/rA1Is0KQ1X0aruOdeb/CmoqToa
tRR9HsFa3jlT228kVOK3eg1K/Y+sHCDL7Z4t8OstYtnAVLHpDj4ucBdJtf4N+v6d7E56NXMVaIZQ
8wiXAXtdrz2ppIePrtHgDkP3VW4hNY2m8TBI0d5qcO5Yn0vxhH0NBgtlLmcgaiIudNUP5GpMUOWp
k5JCHF5E3xSTJ0du2c2+Uirv0/vjwf8DdYW+BvABIaVqfLSco9BvXchBSHh6evAxbzK7uZBsae1e
tfAp2dhlIvZonlD6jKB6aKiglSWmBYYXJJZWZaPrRFDm/g0bUzI/6IkvB8+FpaNkg9dvpLqNim7u
MS4z5RmP2+hfI+2tU5P5xrhrY97POx/BTOwFRtwgAahJlnwXFVHzPR9l73fn1PFD3Uqm+mw6vbJV
IFz4THhCgtonoycPFdlUfaprU9BJo2v53XQGe5FehqFO7rU0Vn9TMuy/r3+mhdVOhYKiJDj0+fYQ
TiYtULWOb0U8nI7RRoj3gZ0/dor9+91xTBkQiUE1CLNWcTnQNytsX04Hty8T1LUaoz7XdgTowk7y
Df7DTQGaZWDO5TSVfB4miVh2In9O1WTSWOqTnEtuSc8WI4jR7LJzOpYFVC8aHejwNs6EBmSFeven
jo6iA3AJ1do92D1j/DIAz49B46HIdleZ0NZdxa/QaO2zVrf3Rq8Nxnl9ihY+PT8bTNXcmOfwET5F
VfS2MXbS4I5K5vzqowFio69ml7odtRdfRtxkPd7N23+eJ0odsLDn3urNA6vpmkKSJqt3sTjzlFMF
VOUPHty/5K4yHXDrup+dEyo9ztEYm+onkgmFflTDQnrG9MfINw77OY99+/Lh18DL5r7nAcI/iS8f
bitLyryicZ2hqu/9LtYvBSo5eEt6hfyYy/pYck5NKHVYXbyRYy9MPVJPXGmkGjNCUkh5U8yEyqa1
ald14n99NTk0SoHjjNPJO3X0tvAJSyPF0lQmu+GGBqFwfe7Xg4mTxdjXOJrUpXkIilT+A+gm/lUM
eAENSV0+aJlTVCAgo2ZL4GtpqOx1crj/dAaEoVZNP2jYDDUUuWbUj+19r+ruEAzBsMPlaqO5LeZw
8zdlA3KL07+kvCRkVzZGHzV+47Vbq0H0pIxZtbeqYUvVZWk+ZzItLWa0ZCnKXc8nyLEJJ5cUDcZC
H/ZULpRzVajGsU7j8ayPmnRsoNqcHEkuXta30OL4eEpAY4G1duNiXnjkvdSTazfTSuXshUHrppnl
H9ejLKRBAIlpNBsWhFWQZNfji5I8VjNAl26bKt0Rvzz2CBzZPeYD6YEl8j3JYMmux7yBjc2fDnIS
RXVwOyYQpeugSCGEGrKMDSLBleTsy8CgPZHXmf1Do7aOw16U2/Kemz/VD5pn981ZHfnch86LlQcL
uFuEvqBfBhuH+xxWPCV4FPANIQDMUlrXPyvLbR28dsDPclS8/dCP9nt3wvoYy7tOh3WzPg1LH5hg
lLrmNurNoRRpdiBTgW74rGGAXLmp7CejLjYme2lPOtTv0IWYsWAiPN3P5QQ/gIwoefzVSSSQuKXz
5Kg/1UDyN079jVgi18WCnToiv9xQzgheSJewZfLCk5dhUuNUWw7Di1+LVwKbn0SQJ7fwtbKhMyeN
ijom8IGMDUcJ/lyxp27ax7Twt3ASC2MDj4vWDJ1B7jMRM1CPMS2LeaNExjh9YU8ZJ1nr4/uB0vtH
OVGH/frquB0eWwP9Up5Z3NhAXa6HVzVGbzeUrF0czYrosxNZk/9Y6mr2ux+G9ud6sNvBseKpAc2V
oBlqJmzIiCyW9DWYXCPBW9gIeuCjqNj77dOQ6BtZ4UJqQCNNAcHPXmNNiilUNUV9ZMakhbwbjARm
NxIj2c6ZaMXsR6WBWYN/nvWCZPz4xxmb2DlEVR78luwGoTkr4m8buf3CVHON0Cid4Rm3HcuhUMvJ
SdXJDXU7PfLfeYfAtid0U9Ktx/rtdYKlMgBhUKrQTdHfuf6qaqCOA0qDsmv0cYcZSINFr5VnB8PB
T8nBYPkgp712wI2lPK9/4leY4PXpptLrmt/UMNznbuZ1aB8NcH0qHdPV/KjxwIbI/aesCib8UahK
p3is6UWyD4ZY/xsEQX/EJ02zj+EQ1ckp0b3uR2hgovrYWiiIYm+FYN39mKaydEaCJUgPoYyB72GM
umGnDQN2wDl88QMZohx/1D0A74esVKrwYJRtm/6c1CkA3NeqgbaXAfrIZ1sf8uYhhmo/3BFZ0vf+
ZOjRvg4c9RI6YajuqhQPAiQ5vfgO11+jxVnCl78oLbW1d98EIIhRnoDCQZJ/w+nBPatrWx7XbimV
+RFTJRA7tVTl0W7shuiy/mXmrOjmw3CQzSeLhmqWsCYMNgm324jktyGnp7rwpkctzkeGG8kP2VSU
p1CGpmXmjfLih7gdr4dfWP2kT+gFsyaBf1nCQaOGEN4yNTTdWT3YTTA+3HVGU33qSmuLH7MwUjqS
lNTh1/F2F3tyU0SPBD8Vy8W7qvziBbL8eejhUOxSli59EUrUTwZwtGJXF2l98Z3Q/ro+2KVfwNuN
WtlrLVOsZDpt12URTjmuWShjcGDqy7+63ACU6SVfvVP6AdUdHiPyzgJRmO7AhIXKRl/05gyYOxlo
4DDfM07cmP/9m7ao3WtJPMsYugFK8rtqKDw4vFVHlxsPGHeUJ+/gFZyCuc8jcX34NykHPQbe/9p8
6urajb4rGs1NmmAM7dp4E33KxjT6YlfjFn1/YYAgzmmh8PRHQUkUosI80s51aKjuiAXcWaWN4NpG
ph6U1MKHwavkgxMp+sUcfGyD1wd4c5HNAwSmCXwSQZSbxQxUI6ZEFVku3mbpCUcEnE+pxiFPXXe4
TCtNmm7s3qXBUmGjUAnUhkqHsH145OZRT3/ZJX00LlppfB0U/6FWoDSlqvNzaBXjPHn5lrvITd4O
QnQG9qOzhQorCfX1ImoKw1fastXcorZoy+YU+ErNfPGioL9Ds6PZzdIqG1fIzUnBC4ETkQIGyTvd
UyHmZPt9ayEBiSWB1OyDxsNrTjGT5yZQtoQnb0DvtPuAaNKn5Jh4JcZejy80Ja+qsaZ3W7nLdvhF
O5+iRpolfwwZAnptf0iR2Twqgx0cTDl0LhQc0vfeAvwG8O4AmYAXoWcofNqhnb0Oh0p2naBG4EgK
6rtCtTGn8RzpuL5uFzYmaSwNKsrraHGJecGsH2BIgaK4Wen4407tBsk5jLGJd8Z6oKWJ5cVB+oEe
E5RjEfPuDUkqFYmvu1ihYI/rldEuUSbz8D+UXVlznTi3/UWqEjO8Amf2bCdO/ELZiQNCoAmJ6dff
dXJfvpy44uqXru64Yw4cIe299hq4GEA/0CCh9Hixc4jL3uTY2XIOm89OnA9eUqxaeIjADh8z+EuN
DJQENh0zGR18xhD81KJ6HxT1c+mCaYeOOLz/9z1/sG7PDHFQ0QB+wVHk/PP/2XAhgFftxMYIjRbh
mMWtorvyljV5Rl5Q8P7va33wXqLNwrQRhRYKyssvUqQigrOADA+1qcEIayRSz1HC++5KBXUsN3DK
86ALqmoEa/37yn8vIYzNAuAEAFoB8F3eJWhytcd5HByQqDaf5jgzR+g0pu2/r/L3s8RVMI5HvsoZ
Ubu8P9AzCOOchQdFk9ahZI1CmG4KOOzkiY7a7/++2t8rBbML9EAJxqmg0ly+gdHqg8e4COxyAEm/
KgTAF6pFumqKAO87TdZu8+/r/b2ZYycHpxXdAGQTf6Fn0kfNVYOfAiRZNiVF1GMeL2G4jfrwrcXZ
uaGkAYvYtPUnX97fywYXxvWA2EH8j5bxzyVKOM80tMLB2XCd7f2VuS2rhyUPKja/KBrrE0LDzCd3
+8GKAa4EIghGuqAoXyKTmi2RNrGgGLOyQQB1MYtCsqdBbv2/H+tfVRfQORQ6MQoeGNQBBv3z7ipd
8X7SIz0guLOgLSs8hehNuO7GAJ4jdCBzcExI89+f6W8LMXSZ5672Es6JEf5o/aD2DtHc1QXi4eJz
mKS6BR+b/0RiNYhFnHifwC0frKA/Lnr++f/sNY6P4GtiCnPw1qQ6ZpFq00IC1YFslzXrkjco7ZGC
C1FX3tmung//ftKX6+js6gC8AKQtD0gzZKF/Xr51no1EyrLDOTvUNYc4q3NCRYlch3Oc5L8vdvm1
Xl7s/GH+514l8P05hFnkeb6dI3GnIPN6NN7T+UoDvav9NG/ZZ56OH2xAZ08fvC2wocJhef5Q/3PR
cJS6VYasB1Bxudu0votOYNAkaykrYz/RKH/wbZ7lPudu4WzGe3lY+pwhAI9KhNDNU7pZsnHXt8R8
D2vIKZGnmiAGdPGe7Yyh478f7QcbH8qes+IvBbn3L4IC6FUhXsrVO0BkV+dIy+w3BHXtkZkOgnC/
+Y+G93gzUdFhvZylW6AiXfJyqnjy0mmYkQiYVGsJG8VlP3QJHLcSry/HFamE//n+fvONUDFDFhNe
EiQ58n4B2iETSrU6fpRGDi9xF4Ru06kpecFEb/is9fkbdgLiEsH2/kyYwXzi0ioNWWQwWFldCPfd
MD3amC5b7ku/RHMcbXSLVOwkU8k1Nw6Uk3lZyjUMVU6q+LMwkg++W8wRUJCg0MMnudwNWVqxsUvW
8ECipIbpQS8QfbtQWXv5ivHVulWDCcXu3w/8s43hYl+a1nlOmg7vas3ckw/4JAd7HtG7ZO9UW9rs
M3+ly7PlvDfgFEUbhmoTgOLFRjTVK4KtU5kdkgWaw24Y93BR/KSuu7wnLFpwn8AThZwSA4XL86tR
YpC97sMDIphpXls1FJ3f2Vt41EWIkI5efT5O+38/xw+2n7MnL+rm3/yuS5fVXs8Whq8kOMhkCE3O
A9G803qWErnPEJmX/77aB0sFVzu3ludZyV/7T6URWmsnXA2m6i14y1zfz0iqKSvdm4Ogmv731xKR
cGBhoYLEi3JZma8VdrKktcEhWwdyEzGpEPHrB7dx3DR3KtDp+7/v76Nv8HxYwdDZgyf+pZdNnCJk
VsOh/FCDxbRXQ1wd7br0X7LZc2Wz+BNss6n872UPkDYQ2QBEYTZ9iT+DVxb21GFvhfaLjsWcYHsr
3BjWP/59c9isL0/I320WPPiA+ACPABP9z8MKse4pB+3DP7/qClzZGQlS0xixOxoaWcwzHGAcEpj2
fr8G4AZE/DFRHit1ojHs6iab9w5waOgBHMpoRbd6ZbyMw1GXJCLmACUR5IQJiJTJgmAZfD44HEzx
abEQqKBP0N9jg+5NYg8qoBCZC3SF02tQiQdOoqXPIQNWsIjAo4dszMvRHaUHuNZAaY7CqcQLB583
Dxql3hHZI0WDPci+y4olXd3PxFfubvWJzNOWQHaS0PocN3aXdN6bREA54CvjFV46tEjEDthbMiv+
mIrxVTnp50h+VeUUqhdBDS0iJGNeS3/BHQ0G0TXzkty1/bg+pQhRzyq3gJOcbtPGjNdSKgTaAlYS
flsVMVWyCAWmW3DmQnKzB4+ZqP669jHdpJVh14gWJjdWsLM/GeLjx5SlhfNC3hapXF5j8HfyJUMc
tAvd8jNKOOKvME3KF1FFpawTEGMbth5sVYUvNiTrcZm9R5KsFZ5L/1UQ9dYixqiQrYw2XUuvW77W
r1WHgHtXzXrPJL5WRDaZn70Q07HtsuaLNyXjLW+r96SV4mWwyJbXOkgKlxDMGRO/0jdeAH/IynXL
OwQ9HML0EKp0Rr9pnNKneUBqNvR3wXWftn2xZhzc8XFB1jeDNTpkDVQX1QDoXYF1tGWkNtvMsfZ7
203vq/K/yialNx72sQ1W5tegnXoIXke9ncIgvCJGtQdj0+TZS0V9BcrOmyZdWnreBLN+2dysbGDF
wqFbETDTQiK6RnFSyw2JCbtb0lBtIcW6cdHyOAymO9i53mdImQdntJ5uk2hADHKn7+Zl7EqZYASR
/4ZW2q77MQj5pUoTtpMLdNVt06eITidsm4SNPuIQvke31/3CpMzbpzbqv8+O86Mk1OObce2Xe7Dr
xU/WVA+BqcUBCI3aB1LoHILRr7aqvRtewb62Brpw1U9p3Oa8C/AagSK494XZkdCb9vjO/GPA+Dcq
dP+LsvTOkiT6KdHZXknP8P2E+DBSVt3cQDo8ItuawSN9HyKaObdxBiSlgsLFr6z+GkwKvgw4IYss
VF87Vz9jHYsrEscwLporA0cOCmOWmvJtHSDlE6T0t45kj7qqgiOT1StPmbzrXDQ+KvAUN21gnmVt
AUNV2eucRDrEv6WPPd6jPIALUO5DJZF3aYAA7WrqfiLfdskFxT94xsWG+XiBa2GCwm8yXgAqhPhl
ns29nsi6p847ES9REI3qhr4Oxmv3omF1If30RyUpgsjB2iYnZoy8Z9ybr+m86GPT6vSpqd20aaM+
QF5dOMFau0bHoxJMYROvDcuhSfakA8scHicVu0Ym5hd/BYl4TIav4I6q41hDkrtaZAU3Jm4fkD72
kAqNxFODEPQs7dSXBZlB40RFHmYj/C9C9tKz7DweaeYSmRzdtrXq12ICkhuhD20Svnq+ejGei3KA
qNmXRYh5q2k73w3gwGxAuhIb3BM9jnBInUbSFaSTWcFrmO7n0ETo25mI7CZba3NSYEVcd/HEu1xg
XZZt1TVYb6mfhxxM3laI5kqDLrt1tfde1RjnjToMoZjIzqamI3vgkc2u+BAA6Q9hLLiHjW21NXX6
noZO4tuueTmlI/sWV+l3SOFlQVm0FtFCHbLem6TP5yX+OlGlnyiPTGmWlt2scSjLufLGQ7XwIZ/m
HiWcAvetzWEd0IFoCAtlNCvtt6l1DuoWyq+4pUadsqg9Od8n26miPfBFaQo+p3XeWDh85MkU2rKb
VXLidu3uJ/gyvS0RWR/O5ux1DrQLSYFZs9R4d0XaYWpB7C9H/UrlPB4qWVRNMJRRbRHdHVZz4YVj
XAyz9uK8cwLFEk/j8hy/SvJ0TR07y69MVxgSy62CzfxNTODJU2uOMWQ3y81ouvR+YZmfL6tSGzH3
ZEOshUyn5sMetNClWHEClGm/TFdBMC3HFvkFhY804NynOJRWVv1SYWYf7chY3gM0w7ER6YIg6vTJ
Eb8rFOvWXMU6+ek0MmSqiIUI+GVjIfwZh9oE79p8bTFzzm0PMQb38Vutcv0X9ESkgAhr+R7QoTmi
fIh0rt2cfqtU3+ucxLV4F4uD9jZsEeSH+3WnFQWpw2+dvStpYsy6fA2mu2Zx8LRyePmZoK6uZdP6
32GrO/6KhOeX0snwpg8JDGyDvj0mI9TWLOuDHVni+dtS1euziZZgK6TFBgBLKP8b6ib/MTGRdztV
/Xe/1Ye6IwQcZ5G8abSS5cytX7aw0DhQhIQXTFJy1yM5Dl+FiPN1kD+g7m7vevCLn+eVT1tfkLsm
JtlWp3P7LkfuihXUQYhx6CxeIwRzQIQmzgmKHX69JV63qbooO+jFH793dRNvwBxnZxO+K7emDYRG
88vU9SyPMByCrI2+1+AC7F3UVcCFWswxwvRKLYjSJWogDzB/dztG+pPJWkRY19rfBGry7gwarFID
ESmJsw2UcWsNoT2+0XVmb4NJvTIaqq5ELvR10tVPkY78LVPBg+SL26CENpuFDU/LnExlwFLMk8HG
KauAe/ngr3yrLdYr4hv8eygekAehsLhMA66CEvWxh4HA95BXMofQb9xWBDEoAWywdoHoXc7kMG/j
JgJmidFBOvBlS8fJFtJTCEELk1fF525DR5j3QCa97EzTwG03mJEnnU02vRnP/NV+IaKkRCM6wF/1
rgeJaLf0ODo7L4I7XmyrkiFnCUfc0tz7ZB62coVQVnQyuQbH4jWbWJLbjvpb7uIHX9fXlDV3dTMi
Z3GYVGln+xSMZkTxNnelN0ym8JekLqDwDQ7cpW8LUgXKmXh6FzXzhK0+WEsCzLsAzbvPUVsgU5lz
m2ce7oOkchtpTBII7R5Szp+mur0OJss2jnUB9nPrI3Ar1re1I9XB5/4dfBv8LWLhn7Wg+37p/H3I
9c3UREEBq+NdWil9bysVbGIy4hcAZsn5edFGkTs5+AIVrorbQk78AEwRO5elj7XhEl/DMHwBbjLu
tBkeAaXAdwzocrFE6XA0kwh21qrmcYRVRJnOvrdf/P6kQ2PKDDbjG2M979doGn4Ni6OfyCzuc+xe
9EAVoO4aAqA8xt5faI1r4kRMc2H8N9VXNI9HL8vbMAbeBjjpwGV/LqCt3iSjgYnBOBC6bzQ2j8G1
GzfhtPAtf0sSNWDVRVGVI3SUbhTncznG7MswEKRCjzDyqM5KCLmKs4WY5XkaN7/UjHJmmpY7XXkL
+OSJKkf8rzneEAWzmJgDoBLByXXcj+BrHqsbtBE4hHpRbSueoUAZxMbB5rmYQqb3njLNxtkVJF2k
aE013UZTO307O4g9qM6400QtwixcUj+QgInrhbC0zzWFzRf8FEyeRUhLbfU0b6Nl4HkcttVjtvj4
O3CvyrYwihOIJA67V5zh/m7w9fiVJ2NdxqxK8hpusPliRHtjbbTFjfkPUDdBadQN5x+ahzRezDd0
gs8OFRNG9VDKauwQoZzqO2ot6IqeCJH9taqSdRajCLe8BWT2ryDzMYewXYFuN87dBxXOfhMEwYNi
hm2mhoc5W+t4o/S5jprM7eBZaMRSkZQcZJldZPSLT+FgQAZkp6FZhX0cYmqiFjc6jdBGBotNNni8
/Dik0y5qh/q2smiZPOMLcMFVt++QPYMzIJr3c4v6TaVcb4DyoBlLxHW7jN+xuv2ce63aR9XyxF0j
N6AdZAhTzt4QmWsO7bC6XSrE8otLMj5GQWe3/ayhGvR1dwPgADCkSvUzgQvHWECBJt/jsMZfQVGG
HgSEDjEnz11cgbu6mkeGXqmsTRjD1TtYylrLObdJC4orh88leG5HeCDDNNf2qAdtY1+Q3kjuEkRj
512CU3tcmybHuve/9BOO1Xqg7nVcMYoOKtkVYcVJriF42Oh5JBvZ4UkNQm9p6tRDG/bTcTHLmsOj
Bl1xjcqu86lDQEp8yHgf34KVKUs5zg58JFUdUKPyN0e4uEra9gcOer7RRiZvnZQZFC0pLzPwwq4W
t6Q3SySr25Zpt2c1SkO+rspDSRhkG6lRvlAnx0Ly8dmD2r9oVrLe9zgddqqXSS6g/8mFvyK5Sq/f
jG0fA167ErBykqd+aAuXIlSnjrsB9j1NWw4uw/FvCbhqMa2xcuQB5nYVNKlwaWKySYpYgjAKUwiU
MeB7XIM8BOu/ls9H1O43/Zh6O792tuADyq9ubJqTnIMa3H+YEEkNkfCaBDYnUo2ndpDupmJdchqa
5RoMFSyihfiIYGC0VCvWjbKACniDvzUtbVRwhLHi/bzrM10XjYJlqHbhsqF6iPNR+2QT9zNOS7Rr
pTPrC17k79gQIwh6PbzinqYlCFjvwUyv7ORdTQNWeCSwR8FRvz9/YFx6nn/gyIpKS2mPkRwFrpjp
UzzV7E3O/bfQy7o81P4vvibsCD0LzzvZ+lvr219k1D/gRbkUqlvXqyjCdjNHQ52vWjzVZjnZGWJs
Ves8SFuH2iT+icp1AlZh5o0LW/sWNTTd+jWappH5rmidTY8SRzWsIrKvFRigR2O75gQdzhdFXL1z
/XSdNI2PbHuP5D3vuiIber2vid/czQwetB5l5Aqw+HWDuKCryq1LEfAkLGtV/fQneOxDUERvUW91
JYrd9SXra5N7HEvQB7n2Vo9BVIgEu8SSon6qZPPIWiNy2IwiUmJAv5LZZyPqW77YqIwj06lc1F54
UhCeFzAMFsUQoY8cE/XD2uQJebc3CKAEY25kCllFUYz5Z/8LlW+Msgt7HNTJkOji2whzNbJ2N3ly
we3Mb52X3s1tuuOeUAVM+p5TJ8QGPjRflSdukRMy7qZw6oqx9r8S0ral79nxjVTdvWzPflQgWB+H
KlVF7MhpxA76ZfLilzWc7jWMCyJLBuBQoCv6oLU8wfiT5NTXSVHHS7BpxrOpJtw/cyIWuTUGI0Vj
yCMIhTWkxKCkzBgCPkas8dEoJOsG7O5dmjp6Pbk53BugGPsWpoBX0lpeIKkLiQN0JsCFcMSOSAvc
OMy3i5qL75jdQhhoW3WFFrKCtMZL0f8OSNFGn/iQ6TnFsjd7IohXLHEY7xRSQEtrcRQIdKccJ0Ah
mKg3arZrIQavuW1BGcOsl955bryKGsFLeNfpQhk7g/9X90XdNaKUZ2tiARXfdl5mlHToaQGx9FfY
YF6aNqgOK0FRJnsFu5JoeLBYHfnk21cdknNx3A/Ll1rMGzMF9T7uo1dTT00ucBrm9bxi7xxVL/KR
dVNRB8vL7PU/A7/9nmnUQNig7N6fbLvz4Suxwqh+O9EmKRPemHyKzVhmcNzbwnz6zfkdACqUSps2
gxAOSEDzrRqW4L3qfLwlzLV5jww2omScz8P8A7Pbe12tdynYH6Btx7Bvbdl2MlP36nmD2/QONA2f
YIdMfKIw8ppgcMPIslVT5ra6j5+d7x59aoItuq3lECK8Eslb9pmZNCzclPWnqJLsiqAyzF1wRs8m
RWGU420jCIXQTdYH1tXjPkDbAVHF9E5YOG8RMGv3IhhwfHamf5umuNvShmJGHnpDoQf7/dwIXw8S
zuZxTecrHMqvYbVg08Aeg2Ysve8XBgTISXuXqTjJe4YuN4SgYY/Ae4RWV024o35tdn5q8NJM4bEC
4ANj8Oo9Zj66WpJMuyrpkH8RqvWknJU3mq/PMKaU+6WHbwJVZsm9EU03mji/BOt2RjONDrnjya3g
4kR4CP91rLM8VuC0NqDl5S00lJsJ6u0tjDvjQyLM1ibNgEDD/oZOhJeLzYYrEwcvYJgnm84XbAu9
IVgjRO757CGToLFDjgnWCYJOm6PCZSXN2heBpJzCisoWAGeBYg49PbF1VjkNBltmIR9LBHlwZMBa
oFiN9816iETzR5rcVFYF+N8yfddUWbppkkjsXOojnTMewsc5zF5JUvMzLQg36DKdY2Fg7Y8jP46O
TRthw/VaCd6i1O7iowmn+DuSSeK7EeDEphuX/iaZUCGh0wC7OmL3XSC+xV7t8oQOV2HXXzUR6DHp
4G4BUCalhTcYoOnx15h1MAdPdV82HSqnWA3dxnSQsE6rjfMmRNxRO3KvrNjZRVp3AAv6Vt3zngQ3
UHgB6gERu4yYNxXwOmxLJIh/bcWU7FUCwG5AGvSYDx0KlIzZpED742+Vy9r7rsOkrIDumOJdnH5M
iwR4lnXM3XRydHk0jwEMZ2NTWsw30EFxhTc9YqW3ihiZe/CX97kbC4fHj7aaR3tkOnQ5ZoqP3Enx
iBTJ5SZYwCgmFMiobdnGXyiOopDqnegblCoulgWWD4SjkFMVDT7fBmwYeD0llQc/cg/7cAoEogjb
et2BvYpQ5nWoNlVo6ut4SAkuJti+SgbE8Mh42iMWL/vaLam8H7s2vI6AauGpVY9rPdziD5orixO3
DLvxfgCz8KT8+WdPh59iXtYtiRwqnxmZDXRS/rEfENmKGSbfUmlIIXuYwXlIuP851zM2tUFhLKGT
ei4CN3m5F9T2zIGsdtAD9Y9a6vu4QT/EHDYgFaz1LsoqqP+W9IVlHAcIzA3xcUMOkJLxtUo3UTce
YrTUm9n49TbBxOZERYjbTLLvWL3qga1rtumCVX7BQC7BAZeFwmCdIXvPuNk+Jn10D07/z1YMD16C
d7/CYOMu8WxyA3/UV3j5V7Bd8dOjU1Ls2mFZr1Em0wfVzAsQiRTk/NA72WAAQJdFX4eg+lmJ1r/t
Kxs8cmqAYdJk1YdwaJot8sauDB08EAVZcr8EbN5mkxlzNkwin6dVXPFWV8ADYbzRVhgaDh5kgToL
0LrWs3fOxqiwOwJMnecQxr59+0qo707SOvpSM7rmvZrNVhDdbaUXDVeTnvVG14bmFJGU0BbIFxxh
YymsNmXQLwFmJJXbTwbRyAoCnQPioJcNMDkUeRiNcM/YQqCx39AehzCoeyzHlKwpMRjAV8i8m77i
y37UIJJk8ApChxrr0mcL+rxpVFsNMeI9GTnP+eTGg/Snce9kMG0Rp8XLenDBU9YCe5tTnEu+4S8d
xlLbyePRtl3naN94ij6JpX2tSQ8erQrabbgCT47a5j4d16FQA+57RlC2nbvsmsyIEkhNFcNVg/Fd
HaO0AOYB+omacaIQmJKhS4/KqV+SItOR98LT5dpfhD63qmjGQXjPx9GIgk3NuYRT8WascKbhNu7w
FCAhXhIkD9Xq1uPLtZjw8xVjrRIv5OOiFzQVGrGTOrHwDetQu7kxKbMWwSJiCrvcS7pfzGMv3riY
QmRGFVJh4gU0+eeKQjEH66G/9nCQFwArZYEJEEVFMtV5PzZ6Fw99tQ+Q7Z632B2KthdAZoIhy2Fn
Fe4m5OvuaGaeCXWPaYdKNoRkDeN1KjY0QJsygF0IaDj50aX2VXLLbuYgdgUQS2x/qC7Q4w12B8eD
6yRb0aUOAHlC+9izVJbWG6obPHivoBOAC+Gm4BRIoD0+cr2PBhEnm1UOCd6OYdytI0dNBIDwkS/k
xFn/fazZe6ZxYsf0aVldhyZWfGuhXSqgSAUu78w7+ABmExFbb22Y8rztMYbJ5uRb1SNAFLMzdd95
Rt/5qfg2eUAXlW+f4FRkdwgzxgodvF9QC+C789B4g1cQvySiP0qsl8Ja9KRgBY5nWnL01khVf69j
RrdL4s8lxpfBHrmYVZnKYT3HUBw+GfX6GOT+oeHA5BSEgDO9BLoR+Mz8OehFhRwxBtT+wBKI63dg
gPlJLtea1vDhzGRXqqWnGiGpcEfcQiaeRIWnuwUmTJT6N4OLYQchpzD8xG/i7ywOGKqcCaFwfQpB
kriUA8s6rrBcEMhOPF4NBSzC4NwdCPjxF01AHRaoI5iBYoTMg3xsKNA6EBXZrlI1JndBWP/iogMA
xtW4wF0hgCNvZl2de3W3gtfut2dqfRibR6OZ/hawWN4CR3ZticDyIdi6pobVWgWmgkBFLuSvLsuY
h/19oUE+NBrfHINIAFHZLXYNtAuh+IRhcMGgOEcJgvYLjSnmB6D/XPJQIjj7dhLa7z2ylbr3LFp8
f9+ONeqHwEJwtEGvhwPsv62G3xeF0RA4RjgV8A4Ef64GwyHy8cDz2fcrbUU5IMjzOfVglptPGa19
RCvzFQ07dokjXac6zL2+I9dkgkXM1UATMxxRZs3Rl39/rAtKzu9PFYOGGcASD6SSyzyTGNCzsKCu
wlHVGvBj6g74RLt+8ipcGmX8vgxCPeA9GiIXEDlMf948OnR/HUVM9nbJ+HwyiKAAGHO2It1UgTTf
oBqZkEqIZYTxb4iU6WzLREZqZJlk7Rfwwjr13LYEjRCtu+oWWDcHU6Hth/kUI76nO618DnaSYH5z
YkuqQYgAN+izpNsP1k0E3hJkWWdaLlxu/7wLOmQChwNpDkoO9T7tQVpNVhrejvD52TiVBZ/wsyL8
vv/ZQM5PDfQX8IrAmEI/fikjWVJPeB7PMFceVPLgeRj5t30YfjO6/ixp7IN1gP0AfpAe6HARxMd/
3lqEdzbQ88oOAO46np+N6etyXZL1+b+vt/SsaYMTAaIRL9dbtkBX38PEcA+ci14nHmu3vo4/0zV+
8OBC2OrDwzNIwHe9ZPlWdHYuTki1H5B4BTQXrTZOnZH7wLUT+xlB6oKw9Htxg20GLw3E28Oe8GJZ
QMUM11lw4PeN6Mk92MT9kq9rpOP9qn9ZOIBcdS4ZP0tDvhRt/F4dIIVniF8AHxSsuj+/MhPhxa1R
tuyBbqEnqAvRe0Dp6bAlRL+bGdWkZwVs8Ik8gJ3/Cc/ufHhdrk1snvC/ObPwcXT9eXUpUflBDcRQ
7vhpGTSYZUepgztAeCtEdupDfsDc6F7Un5kTfLRSYWSNDRTvBYh+F/toBXCLk2BhB6o9vA/pDO59
2PBPKH2XzND/f7pIpTsL/6E2ulyoLYQTmIJp2FzG3GEcnIis24ANEE8HP+1nvwBTpreYSY3TL9Pz
6B6AZoe+PIR/6SDWiH1it/bhB8IuHWJVI/k8pBfeVAlMie05Vf7QwSQv99f1J6YtN5zQIedQ69VW
bHskT/vwimzjMPcj9YkVGzi4H3znYYAtHHTAs8X3xYoTodcD9gqbA/xlBeCMJUq+YDJJN+B4/czm
Lr4FRSo4zdMIisIa6wLRQ/rNelH3QmKArhSN+fUK2p/IeRuve6C/zYNvWXebLpjoJmoNYQs9ifkV
g2c65cSduUR9dZ4rWp5s6k6P29GZ7ojBdvYNxu+dLLCDjvfxYDVMkpQt8V8r3QLKCtH+ZvoRn3SU
hS/AyBp7Xs97HLPMu4XgHDmwbfLDNxUp/HZI9gwkvKtIi6w0sCA8JXJacxPzNR/EgInIgEOhoMPE
8TlhB+xYZL6MVJMdsf6PdPRigE6Dd4BFx7xDf3q9Vh35OjBgDyqeOdDXCH8uoFbjqL+O2CMw2exr
RAwYCX3VUhkY8aK9eDRrMP3CCB266V5EWWFgQfw1gr1FDhkT6CsWJARMd4fkRLlOjkoGfIfxNFrC
DMPKENayZQBA58ohB2ozKe+Gorr6kbZmVKDHxP67CbvlrhGhewp9r972Szqd0J/oEhGkHSisntyO
LUhZazLKt6BNmu06GPU9gCb3FvZuPWRSjZBlYoP1AFbtRArrU+CAc1MnP7REZMSGrNS8+wQW0Z9w
Xz/Y2LGvx2CVUOwueDX/3HXCxTKzClrtIzP6x5SMYquDXj5VACDyf59UH75w0dnTCZpviLeiiyMx
raqoT/EiH+YwPjl4WBS41x1wjDTva/aqOoLnLo9pyB7cFO/w9j9+8gk+2upAZIYaDgw00PEvtroQ
OKx0Cw5l2KtlZCsy4J6bcAiyki594mP+5EuySfkivwxhxLZeB+4zRg0CmNE5tgRQejPAZD3u5jMO
CHFT8cknPG86l6cAXAYx3g+g4YFb6Z/fB/P0ylHgs4NOs4PXG415mfvS+PROZNmt9MlDCs5e+5sy
rP9zeCjKo/+9+OViCOvk/0g7r964kXQN/yICzOGWnYNkWZLjDWE5FFMx519/HnoujppqqOFzdmYH
WMzC1VWs8IU31IVH4butK8w8A/q+ri2aAwXa8EbYcuWJZygCPwcqhAEyeTHPhGK6QkHnQGePOHkY
Qsq2GKI8NT0qjkJGcu0aw60n/lq8SYUYRh2yWdBaFqsbW20JPZrVjTrvR9WByqTjQmeNQoBZN7fo
F1fOFops/zvaYjmhghRaPzCaXRfDGvqeARiX4vMkH9/fNfNiLTcN4H+WCqYnPJrFM0LfrCiqEsVI
0y6VBMJFWJQrW1LC8Y1KT0I/7MfE2U0KWlF1m2Ri9/741z4mdwdMd0InxBAXeTmU24bCVk6sO8gP
aamtmkS7Kya5js2M0nN+y3f82rMJLNrzwJfrQL4XC5uILE3ycIgOFIbuK1Te/Kzsz5Ma/Bia+h7U
+RZQ6ikfg83787waISLKiUYVZxMl38X+qYLIm9xJRTZ70L6rMkvwG20+Sjfc1xP9bXtuExj1SYb9
Y6TGN8KFa5uXV1aDaIedDjWQyyMjlQnBERL5g0RyLC7HJyBy+BBW8ZMrp0/vz/TaRQlJkgLeTOeF
9nE5lmHjyCDNNjoEdpdjD2DPYu4Urmm5vz/QlTMCnZ/gC7E/aJJLtUQVcIWDyJQ4ZHptbZxeD06u
Qnsyo8x0Y/2uzMnm8THYprAh2DiXcwqUSAOGWoiDXfWFbzZJdEd33X16f0JXvpI9M+agk5C4GMvc
JajGmksvEofaNlTqwPoJ9ORWKmA4HDv+99f7YrDFlqgyvDm6MmFKo55s6t6JTrEx2bvSdKYb8fvV
D4U6G9kJND1O3+Xq6TIoKi0V4hDa3mRuZNPQpiCMEQRL3Eu3BJ6vLiOdL0TPuVKwHbwcTklGsx7o
Dh0Q6n50VNAYwRjvIX4+GuKWVtLVqb0aa3Gq3YJCvVGwimkqoYC0UvUnpYatlv5+f29cHYhbaw64
kLtZ3lt9VjsjLEhl7/SlXAWQx6mwjN6HCEj3y/tDXbkibYZAto9vxl+L97WOLDeaIUQHV0VWaIUQ
avIJxMpggqUSzXfaqkG2NaK+nEAy6ql7B2zXEzd+xJX5OhTELQRK4JC9qRro6MDgkhR6e1qQ1nOM
FcPvXJrNUSZy/Pbv8yWExWiACqTO1C/3C8XHrsxQG99P2exk5iqKbkJbTSp9VQKI+JpOGh6hQy8r
nPJQZMeyKRz0zfs/4tqmxX6Q2wUlfQ8W4eJHCInbIJD6fYUy2q9uAMu+s6zRshBrAsm7MUTX3+JZ
XR0TEitXNW7dVMUvx3ScqNLCEEGd0m22ZtsdReE1flDbG3tob8QZV74nMtv/O9ZifsjIS4VulbcH
jaatAepMO0D304Hm1b8qaMzlAorK6Pcgt43g7JI/ho+30KVeesCu4q2XDSCWMvoqEiRI95DW8oMa
xR+Vsd+G+q2c6O85XMRTcyQ8+/4g5mUtSxWTJtTSnUWKwNCqa6H3BmDOAGHdsAUH3MPvHMYWfdXY
a0lhxmLjJBlYbW0sZ5Brd6O9cC3qYDG8uSYE7fyNq2VCfFehI+LtzQYaq9+q9BLqvgnXPbjwdSJG
zGaLXGzTAm6mi7LZoz0oty7JxesJEIDIwyAzQW6fmsmSEZ51ROhdA9W0ssx2brTNoPxucBL//TO0
iGX/G4eCCAeZ8r1pL94ZOCFD7USDd8gNVMsmFVF3f8Jy+ahgsbdGs07bDbgbzGgy+4Zk1CKM/W9o
ZOTx1eK/b2TjaKb0bi4D79CZdvgzMxMWOx4kAAAXaFxlKsapAkH8bxHQPKoOQ5nrAro0CKnFAQ6d
2pECM89DR/Hvg2dFwQP4bsD2bh/9P4danF/FG3QnwO/i0EyR3OlD3u3VAPNCk/7Y4f3PiBceF8+r
Q/R3XmwZJqQTdVFOvbyYhr5IuiZxg4Pd6t3GiCda2ONYUG4q+9+qU487zIHSbY9sxRlrHvZUnMzG
2rEBWI23xKt3HgyGr4ZWomKVZgOaFn23S4t0XA90Pu+R/c93LTLi83MtRbqymnYEfAvsLvbzUI82
lMdo++fdTEwo8pcsM/MfceBNn5swGj/DCMtfogAiLAzSdp9YcWKvLQDYOtyKEf3mprLg+rRmlPlC
0bRfVBbUj7XaZOssoekdFqgEDMAmf5WJpp/UOo93NoQoucpHUR3VccwB3CmNifRxCpUuDmEchFFw
Ms2qgxZVOUcHTggQjzRGs8JFFRUEInY/aWqhGe0FabZJsgGEdla54mkK+nDlRma7D7ppemkGq4Ej
0XrVQ6eqw1F6UC0pFms7kSjVfTvY8S+9AN1QNkby2TSDbE2cnZ+EpscnM02KXa2rxc6zpP0jdQdx
P/Slqq5HAfRxa0cov7StKx/5lWq8zRq6F1snDKJsPdZ4bwCmVcz7AhLJrwZK6WMvreChEkq37iT8
ulqX4wc5COuTQVca3ixcR3zN632kxfEJFrZ5hIWkFxucZ/RfZtc6f7JaeGANolx/LkJ4WXXWS3Gj
5HvlDpulX/gbsWzimeWWnHA5jNxeHDOnDJ8jWhqYqDtGNv1bWP536+NCxolWZ5mbpaBF34OTMbRJ
HBPhah8SQxorkncNu9D2lvvF4vn/OxRdQI1uOMqi2tLHdqxyF4O1KTraZYpRXrtWhHzQrBEQr/Wv
Ql1cVK+HWoSUfW3iquYZ0dHow0+uZiI525xcrbvxACwi13lGaLwSZiBbZSGEtvhIaS6TYIiV8Oga
o3Myw7Ccy23FPW4PoE6dxLiX+ZB+H6LJ29ZyuOXfdOURmKnyZCws5+xddXlt8fBJRPdMcYwVxQbf
mMZNtUW8NP3UJFV1X0WUC+kJBbfs//6Kxizuy7kliXowXTb9zQPr1GlcpoEazpynkL5HU3j7ujTU
Zt+WDrmW1cGN9UEzxMfOa4yvE8jkPx4Uxh8FPSsAs0Edw8gDdtGvhzFHUCOcUdhr3VNufKErT/Rf
/AUSO8RGaDRcLhFdsloWZhEdh9rMNsIxxs+9Aiw4QcoAIpMJsMjUv9bx1NyQ/blyfimazeLRDmHI
G+EEJ3MKW8sjcRSGGtyZMzeGDdB/fP/pWkS5fzegTTUC6zJSF1QoL6cHRNiGKJHC/5b4Tg60HXaA
sIpdpAbBjQvp+lAUQimecbSWWdooNNnqkFWPOCMGG4Nn5RlWRrIqwlG7cSddWztqgzryu5i+cf1d
zsoWbotRZqUc8jKsfnhU7CCBeiK6Zaz99vzQ48OQwFFtvF/etLQKoXl1ivHqwSR636VVoNNHDVpl
BUbLWNVVYq90Ydeb97/Zf6Kay+OD4Y5qYgBJjLysWE3AU9vGtJWDLPBa3CWuGf7uvQoQm2VAGF3R
+hw5HlbUtx+1tGy28Cuz/LsRATrbOdJTq9U0uulL46Vh4JdxB6sviBM0h+IygXPXthqQqQIca2xZ
AgYUrbR7JzaMh1a4abuCRuk+l5HafjLRc7uHIZzC/uBlrnxVxs6nAdPbwG+boP+o16b2R1hVHa/D
qPDuYJxOMBS9pPiq9A3sBNFEzyUKJECGUKf+ooyQ4uB+KZAcNb2Rv+vYAfdYtVY2+GIqZq5q1EED
79KZney2sgjWA2Iun72i5gorc9qHPfmSA1IUwsxMp9IrPzK8JvAbsygftbah3Q1ppfycyMp96LoS
WF01NfLzjKPVVm1V2f2K/ETO0SJBpN/XWpqtGzWCW03jugHPl+Tx5A+mTDuOpVqctV6DpJbj4lX4
Kal7eyjbqovP3jSN5WaK28iAQ5eAeaX5WJkrbuUSg7SGsHAz2qLdA/lr1CPBOmD2FG6Ysm5I7/u9
oGcUr9Swcb/yUMhuk6Vq/71GrCPy6zhVjxgbddnKiwfnpYrmGVuw9x2g6EqHVc4o+wqqvdHpW9dD
4QK73klBZTMdwFwh4IMcPb7RD2ph4HYiErd3fE0Lul9WMU32KnULg54x0fyHWk+gUDUmsH4/6Trz
bNV9+BCHArUNCH516OddM/0Zc7Xfh1bRFqsWZZtf72/9a7cxStcaqSHq2m9gUNlE06rzOnEEXTxs
gmZyf+tR3f6oJh0gbKKWoMUHLTJfurHUb4x9JfpA7NGidgt2F8+y+S1/JROWmmmU1QisHJUoyL9W
KcL061YX+UdwtfUjxLXwpuXJ1enyLHsAyknSlppWAR3ekLMeHgukQKKd1HPjS+cG/VlMjnU2ezc9
mImj3bmgU8IP0jPk9xwhjG+j4fQPAVHnaVBDC2Cp4RSgSqWWRVQyQvUTBkfuS9kq8Ojf/0AUK1iG
y7uJkIH0XSPTI3FZItVqsywaQHcugj9BfheUGcrHY9hxiSQuIodmbmq978pw+oHnfHYXIdOzcaLS
OShdZR4nKTtw7pPjfAIh0UKfr4wX6DvD02wpcyikmLbgOMtklWd8Dx9QVX3Hv3aCOS8aaLCKsfWl
1TkojJdAHaqmlwl4U1EfyT2tD6Whh8jHhMkmUNrhs1sBdIHhXh1LbcgfR6Mdv8gs12jQebn2jHjF
fWHBDemKzp0vEcO3XeGtJM3DuyGhxx+FkPW8PoGBMmd18GnpqGQ76MMYwClt8ZQgepZ9Tl0RjofC
FnZ1DjjA5u+m79FKSGvUEVem3RffcrXj5rO0qQn3Vui2uBgGUBCOIRTFMyhzdGY6Nym+BZTBPhfm
FNd+23moGtVk7DhvG6G34uNCXBrHsP1hDF37vfac/MnrjOBo4CkCRzMeqh9FAZ08y9GkR/8EIeXM
hc7ZKtXJynP1IS4G9xvMIOhEZqSthyHy1igSu+cOFett4439fYTw7HqgQLYP9VYTm8Ewfk7UE+5i
fSoerNrT81XvtMNDidbUHtS5+JK5+GzioZX8aHSl2gh7clbQG4fvHu/nT3uAE0XCbuyCMRT6Dsp/
fmiJmXlOQ01+CEt9/C3T6C9LCMysH0I+MyH5wa02BVeOX5HERpspsdRTYcXGZiJAPOstNpD8uY6z
V/tBe0iQVGBvtcC0RVC/5GNZ7jSrGO6KTpp7cxzHe23oQWMPaWj+LKCuQc4DQOkamcj8HNGbJ+DN
2bm38uhGvvE2kgCUQ/7EYz7XD5a4JBIbUVkN0R4QwR+lHSKmgE77xkMB+km18+9uZcS3qhbXxkQt
jrKTiZcsKq+XF5oTkpWkCWOWsRgfBwWQe9qjMjs1BP1Nhj6PS6D+pxXw8CFiIz3xgcpzpOP/Xhbn
BPQdWA+a6ImvhU78O/LK8C4Fxiv8Qlh9f+NmsfQ3F4uJ9jeA6LkjSKdk0f8pqi7o6kJJjoM+pQh9
ZpXjrDF2UmGZZ652TsD+hqs+sx3Ugoz+TKG+BQUEJvlp0AxZAU/ODfVst6kznLra0VGll1n43KNK
8jnNnPQnZhYNHODMEAbazNQw/KJRPEGG4cWozTSRiq5NF2IDhgf9ocPMmEiP4wleynBLLJiDVIqV
JO82UFqwzZfCjLPgNIi632PHqkWnIOlixQ+DIMgB6HjBQwaf9LMdcb42qWxqb51avfO56Kz6FyQB
imKDp/XqFs1Ir9zmkdUOO8Bbybe+mw3DYKe/cB2Zv8Hs8CvKBgDZ9taF/nbZ5+YegA+kq9mei2cv
w3K+Nr04OhZ1JatPRRB2e7BW6riWwhp/lomaPoeGFZ50vU/vswTppBWQuMFBiEnEpxJ1eGNL4VxU
vuk2VX4j1H+7iTGHAorN37w5b3ZFrpbeFBGkwgHHoRIRht4XJsUiOfWz93Wt+p1Z3IJWXEll0LhF
aR/7JgoFS8nivOBOG+FDH2l7FqsY6fl7R/Z/4qLvb2SBxl/T1cv3FAqABrQCoXTKK0sYbzn0cdfl
bnRMGm9YNX1l0/DBKzkgfYavDqcX6QfPd7uxWyeN9J6UrOk+FCnVe0U185XRZeUxsjsFxfyu3yR9
gtwa8ifrXK0p1cSuw6ULAEwrrHPVJ88GrIZndLKcjYxrGCoBxEfRV8MOhQ6oKEUoN3nfG+ekMC2E
pmwdFnhZ+BKcfpxp0neqQvUDfXh0UBsGTj1B74ePjASlM8ANxW5jqqXnK5FSHKJCpPdTI4bjIOwX
J1GG70qqU9dPW3TEVBM5BS0/FUHxFUNV95eq5+7aNgd7V6Nts84Uke2LidBCyeuHstP+FJlh7dy8
L7YcK6IMOhtzkKjec3chga4V0Z1RpSUFvda512WjHOPMgT2hCmeLPQ3EpXAq1ZVh1igZhB1Mi9pK
NlDsow+QcXAEMpQSwSmXeMB2Poyqot0pevZZqbMvieZ9A/HZ35tiaDd4ScKh4Zd+tRCU2NmZhWBD
xHrXRYmWBIjfD7wCw4rQwtur3viVs/MxnBKUhxRUghp6TIeGvP3JSTsamh6BTKiizFdAB78v1QQF
rAzeMCmf82WqLdoGfYiAfltF2SfgXu2zEVK2IgxflVWIfhi/J/FJzYuV16pfcTTCCJd0fFNMw0ev
RSINEBJWgrU7s/Fj9SF11BMiDhmqBlAPEDqabOMelFa3VWoY+2M4aeumjm3wRLOqCx+u2Yx6oJEv
1vkzavAavLOyP1aOCdtJR0EpgUNeGiYKTZX30OUoeKpp25yjRhvO1VR7G6OHAmr2REk5fi6+MWU/
g07X17iJ/wdUBUg4DfspRsFENsWLlAb+LUZmfesn196kWd75vBsZoN60OgZFDNgzb6evXqdZ31s7
6nfEv8q6DMveXOEMFD6ilVSd50sMtKbSb6dSf4AmmQDoqbR93/PJRKf/QqgIcCOahTDxIBxUSQEN
Ms+1I76HlIYpQ64c5kuEaA2+7QzqumsMa+92kLuh2UZ+itgTsoKoBThW9TXu0t81tEB0Hfr64FQV
JJUYRuUBdfRwbUDh3rUhRjaGQZ4VF2qwLiiZ/xkKeM/Ie2jHauo137KVbOvSLrorh0zh+UF6ZJRC
bqIkQqGOBsbHURZPzkAaFpUaRN8iwgJFqbRfsVk4qCFktHsqHDTYsh+b0U43Gq7SR0t0yCPG9e8G
kJOfVBK0Ilodq06bLD/Swgxmn4QOJo1+oznxLiFiANDWuwTH6fTdmpglyhDDyqaTufJ62KFF553j
OmINk+SP5mQISUxFduT2IeBsI/NciCy/H2u0Kaq6/+HW2W8r674XjtkcMvQjqBvwf0N8Srw4BsX+
rE5a3s6RnycsEx4wSoNjVVerJqaWYSHctYtjK13lUyc2HpvUn8KxXlEktMh6xwPNPI604tBYle1n
Fdmis6642nYwrGY72co3VS/yTTTGp8KB2qe4ZrLiW1JhVPVoFdZBvGbNCS5ptXMN2OM30VmEEqQY
3/U6ie+gnjR7UyThPpKRvh6z1NjmoVTvoMchoZCbMO+kHFZdFv5q3ArBTlL5ZI2vM6ijKCg3lZpJ
weIDH3fyJvpTYCVF9NFSw9LSn5QEvxuVM92lqlFuJ5QGqaWVIzeoVH9K0M1O15t7oLoze23Kd2Ya
h5shteS6NtHQjFQxrtLOVLaeO0b7xC2ekwzdOcALzqqGfoDqBw7mnluHO0tMyD8iEbIOkETCvsni
xFndQ0RYA+QugUycNnCd6/YhFkX/+H7k8TbfJt5yySXhO1EDXQpIR40M9VCjiAfwx96WCAVtwLDf
s0mwW2dRqxsB5iKSmJvwEFgAYcG6U9FxnePPV/m91oRdbgloHx1EJj8NQRhY6nMtzPsRFvoqTYCW
/NMM/xsRgrLGlfz3f1yOaND8yzzbVIgqk2qXKbq6sabEpU/FhpcxBOb3x1uURechPBUwDoYXMxFp
aZbUgW+Vdq0r+6mCfg4R+aRa8a3OyZVlxGh9ropCEJyb55eTctCGRziMSTWVRAmatM8bizPmDycT
T8KyiaYb3+3qrExXtW177tlriwB1KBWlrpNB2aOoLtZJiFQC9mPVv8WZ/60dFXIQGnRq6NpcTqtM
UMAgI1T2UTFQvatDe52SIhCmmNqmMpP6oOjGLazr/NNfxX7/DQomgwo22/JNb81A+y4x0IbeO1Rk
P/Ruba8jyA4pt0iTfB3tSt/ifPlNNq6OHn9Q3pjz1ZV1CAvmpAua33xCX50IHk0snFVD2Q8UTLY9
Ci47ABfGrTx0cdD/zpJzh5WDzsYE2XM5TBa1XtGnquBhoEOxpfImub4TXHz9eoI+sdKrRrgg76C4
r/oisrqdOvKn+V1ZinBb56LP0bRpNBW957Cvfc2FXI4EMCwXE4x3//n9Y6Qtwv+/P5huv2aBDsJ4
z1nsBa9WLZvemLfXlS8eNS1KThsbdyZ4lr5bwHhAI2LIUXbreiRV0RpxPX/I0AcsKzgQt4AOy2ba
fz8H7XsVJD1kv6UNX0Oxz52MONjbTuFbVfpUUoOO4ZMnWbyjhQfbJNrq5k/UoKjw/uhhzsqi25Jt
bnqJkG4+7f4PC2TNttAgPeY67WKBlBIyi+OFwR7dYb83PyJOttJl+t0S8mNguPDNfs+5b/szESFE
eNoWpvFjoBIBKeXG7XCNiIHHOhcfT4hGI23e5K82cZkmIoc4G+xNL9k7o7dFgWtbh186z3vKbHJE
ghqj/GR56alCrOvGSiyqoX+/zevR5630anRRS2imlRfsIyc9ZeO4soPijIvXh5xKgd1Y91GRPdiG
so0Ccc6G9sb4b3cq7niQhrk8eEz15Rta1ho8cPjuew3V8xXKkSUCMUW1Ukdkmd6f6tuheD25HlVK
BXRMl+Vx18V/M8+4IIPe2vSBe7IUwCoyNIp/fzVfD/QXi/NqSSHjU5GKQnFojShaeUHw04sd1S+M
6i4NhhuzunYFwhQEdAs1fYZTXH4/DOWsfHLwNEgd6tQqSmbo+Qr9xme6ds9TXcFhiVuQD7Z4M1U0
M+aGpTjEE1ad0B4Gvx0K5SxSGO+WA7kgM/sJQ0yS08AqbrUxl/Cl/25gsLrgOGFYv+k1a14swfVD
BoWXifx5YhbFs5FrtAnphDW044YabKA6yx6vrBwhQB+cUv8dG/beu3F3XNtGIAMgBM2KBpQ8Lhcc
yQ/IoAhA7BEQxnIOzBWhNZocuGveQq7Mf9TydZ1bxNStGQ+w/OVQMb6QdYaF/R4xAQQUEXY7q3mJ
pClF9b1im+0n4Vpy++/HxIDCTgOJf/DeXQ5aVYaeI+7OhkK//LONiPJd0yXF4+RV7dO/D0VR2cR1
ClsLDLYuh+ptUaLzUSr7gvx/W/bANpPSqtjFznjjTOI8/2Yx/4aWbB4bAw34dZeDkW9U5RB63n7Q
gtjaGWh3fkMwr/WHTggNDdGYuouKLvW6i0RFiaV1ER90MgXaQKL9kk1SotDhjTjzApqOS11fdQEC
uK3Zt6se7MBBJuSs9RSUZ2nJxG9iJ1jJCKiaSAl/Ujy9D8wT1Q+AoxFER2QEJw9Fj6hMXXqDg7QO
PT3jQ1P0YoPu28yLoBXii4SxTAWGhEmv+0geaG1dhCu3pObTg3Ck8sHAlPAHGtCBnxUdsmjGOOyM
DtyiF4XRCdud8ndtoDw0VgXStcDckdkpo3NAxPYNFBE9kMw198hQz5KQcZLs7WnoN3LMimMGxu+M
u/S4Rst0/JCK2OMRt2LlJSa4OaUWNQ8FEeodjQjvzL1qbejBfHUrGWHSiMTt1nSrZFOI2D7LxBnW
qY7FbZU2ny2Jxw4qXS7KnnW21vooXmtaSl6Ya1qN+jTvrm5lMl3HQtjnMAnDnTF4+ErGSZ0eISTb
p0B3KhQ7c+cwmZFFoNN0jzLOZI0SlFdmc+fMebRCM1jPys4D5Z9Erg0lNulVdfBcm8mg1TSGzaFw
p+kBI1q+HMWteq+j5XCgrFDv8gFp/RVMDuWkWA43eiK7R7qE2VlTNHz8zDRct0Ub3yderHfoWWbu
qQjLcK07sUmrz/1mRnG9gaT7ZOohXVKshzbodTaPoeZlh8FA3cg0nPy5QOhrXzqysrFiRYQLw/h4
lQqrlj7soOo76vfORhmFfYp5JEEI6C+TLoYdnM1xDZPyTN6DSLzV6mtlKNDRrcJyk46tduCRAyrB
aGvDBPiQWnV11OpYfwC/nyCpW1YbLxsfHb2MthUKW9zptvnRtsxqj+Xl9DFAxjPeanTj6VwNWWAj
VjaW0zrQyrZk8wS7qOzSjdHEHYA0Z7jr9b556HPkOQNNyWFAK+pMoUenEAGzMFRPAl2LQ0rVSe5Q
ZI2nk0jyqV8rihN/ViPDeqIC0n7D5Ux/Qkg4PfdDM9L/wDUhMpFg241mVJ3yIDOfx2wslY0Ot0/x
TaVDvRTBYAvKuKnU96IRHj1Wq7FgJ1Nr0igUOCheiewPurV0ftMeqW4fAmhH6qdlnzGlxukyQ3/W
9TFnUSdemMjI1p0WBPE3BMizu8YQFTsYaSvnRiy4aKfjt8k1SCoD19rmuV2W7fV2Gjx8j9v9qEr5
lBhjdm/DB19TkJZ36It47DMZfal6c9r841XMyPaco3Ltw8laculKNU+RtnfafcOHRcFZ0QjVaYIr
FM+yyLNuTPTNZcxwDog+5B00uhTLUgZ2KFgFq1azTyuwz51GDhD3VIuCCW3v92f2JnljKLzMuPdJ
UrnLFu9ZUdEFa6wYoU3LQqNes15EoJxNO19ravDp/bHePNh4PIOzwruROVEZWqQVhdnWfVpkHc20
LHsxJkTi/Z6QJVyJKCmsQ5w1qPS6rlvfet/ePm9Qd6G5EQKS9vEz5mV4FXSGpBFdaVT9vg2C7otu
VcOTVUrxcTgWBYLe8U4OW9Rw1vSefHy35Ir6rXmPxzgw5pKKH4Xc6vGfVwMFi9mmChmLmaZ5+ZOa
rA3JXfRu3zdJ/KkR9N3AgaFQ3k7FN2FF9jfuS3Ej972ysyhYzcgzCi10txaDDrrWN1YHlr6W/TZC
/N4L+o2OHtj7c7uyqyD5EB7NW4oGtX45N1SXnMkO025fAG3qbXSOiZV0GyJjcWP//oXmX0SB85cF
JK3TeKdosDwrakrXSu/CHjbLZH7GvMZQNkkQ00hywiEcfdXWurNiWf2XQpHjJ5A2+RfNLltQT3lX
fAOSJHn33DI99U65xyZOEeiDugLvBT3K3Yf3F+ZNPoIqGLVC9j+cDY7d4rilYqrtsGy6vSJL50Wt
LO8uCupo+/4oV78ypQToxqwqGMfL5e/dIY9kzkHLKTf4uA0J4IHuTi27zfsDXf3OrwZaRI1ZZ1VK
R4sAf9Ii2MVNRo1+AOY8hRZqbwMdnvfHu7p8XIwqd6NNmLrYV0lrqQUezJwZbO/3FiXSTWQgyvn+
KFeX79UoxuXy1bIt1cFj+Xqz+QkoEhXTGC7VIJ//fZwZu8FUqA9SpLscZ5pio0vVDiO8GpfjVv/Q
JWJTVsMN4O61RePBVPFxI0ekFHk5TBYblNvl2O29ulW3KirAe1eVtyTOrlzubGgeE4032KW6djlK
AB4VcJ/b0jmzaSDPfRUegW3d21s96Xc5Ytfvr961ab0ecLEX7Kax8FFDxDLM6mfaNxtd3kr2rm1v
QP1MCm0nSG2LcwS4I9IjT0c+PhFFuaXz1m9FHUef2OnI2Yu0U+WNHX4lxnEx/LW5NLlryDAvl1HJ
4ybxANHtFQfPoV2i0jZeT5kCXKoWEe1IW+gi3UbGkEQrbLPz8caRfrOssBn4D/hVQOtzE+DyB1hx
y1M39sZe1sUhncbtaGQ3rqdbQyzOV9vZAYo2g8G+j/ahnZ/Qqv7nWag8BuTOFDF1DFsXy1i1np1R
Tpv2ZpWa5yrX67N0cYd/fwu+uSiI/x3ucVAkEACJ1i7XaqSjXUrXmPYtIOWTN9rKR06gssvwInl5
f6g3x4uh2O3sjVmVipLk5VBkrABoEFzZW8qI+MfUpfUL/l4eqU8VfFdcp4xXErb01/eHvTJDuEdA
V6C50L8wFusYKGYtQ2y194YsJ0S45fDVA7KOnlqv3CjV3Rpq/vevQ7QqBhON4ORet4toW0aWfEww
Szw4zjhGN07Z24qZy3XIsUbug3IJ87scbNJDt6BFPe1B5uonFGhFtQ6aaAg3lFgS/Ad7M+lX8Vw/
pEfrJQ9tgZrpQ13mtxTN3hJ4+awGz9kMEAJ4uRTfa0rYcRJ84J7UfTdWIONHuZ/Gn0IV94F6L+Nx
ReN+a00VSCEFDtit5+7NLceJnwn+0N65uc1lcgOREfao2qKHmv5xlB95pEHaOddusP7XvXQ5zuK0
oEaFBMDERCX481MaUlpAG0h5ZgdH+/eHentaLoda3DClzJE2x4Bkb9d4I0SIcze/pw6LSHXjaU/v
j/V233JhElCjBaySri2JeplqdbFeIbxWuWClDK3/OOTeL8Q+P74/zrXP9PpiXjywdpZPBHGjsS9a
nfbU11l01ZHmCreSzfsjzZv/VUhtGwRWc8mRMw8rkK765eEIAI+V0LqSg0QLXVsbsdS3Vh2K9Ixe
6OCtEPPu3A9RXaEoX8djhpz8+z9AX6zp/AsMMu0ZrU8phY7E5S+Aq5kNZRslB6W0YK+6tUvlLW0U
q/dxhk4jv4SQguI5tpi4jQrwSNTcaDMiqF2FOyCdp1ZVEfUfhHBDrJCm9EvbOCONKhq/8fM0afFj
iWFYujNSY3TXrjo0mGglobwbod6MfmcZVbga8LrTVlBeMvvGEl+dIOE/c5s56n8vhVeXHSpOrQMh
ITmIyZ41Z2m/TLOVnzKDzQLny/vrudg6/y0nKr1o18ziacsTDq1EAhusEkwwLW8Xd21ibjrs9rpV
nSaJctQRN129P+SVPURHk6SMUAZxsL9o4FcTRFgfoc8KYXGra6sDenc0XcwhUtO7MCfn3E4D6pX7
2aC9w4PwJtX02vry7EPNJChFyW6+IF4Nb1BT9sDYysOc2Y149xnp7IKIm6mv4Tdy6z1Z3Dd/F5jG
LRI66NvScV9cbWUEG6lw+Jxx1R80tcRh1+3wVlOwu+lbvzW8G3nksmn834gmElZk2Br1jMUNR6kk
StJKJIcCTMjHNNeQoS8DUPj4j2Lfqv8oujSBMgIUrULxYR2IbNzRC/PWY2m5PorbM0SyktukDSjV
a61zQ8Ho6pKQ1tBVdMEAGfMXevUFNKTLQzWc4gNlgswPUgxRdRkdHYnrUewJGqfODSDCtV2OrIiu
6fRnCFYWI3aU+13F1uJDW5GHlqoBVhzwpD1otM7Hf9RfmG+o14PNP+bV9PrJGJUh0HHcCtwHEasH
fJkB4Tr5fTd0Ozvvb4mMLILmvx8cCMmMnYc/RVR7OWARxRDv/oez89qR2+ja9RURYA6n7NyaKM0o
nRBjj8SciplX/z+cD9hbzSaakAFDMGwB1VWssMIbmiw+6X5LtV8zykMHtnuNUrx0cFjCqUZms4zq
7OAASqtNXGcjFPXU/BhZ2HdmjQX+ASGP/e0rYnkoA3kwti86+7MlTM0aD+E4iU99PEZbE3XgnTx6
mls6QERvDzUPsv63evB/aZVqAOHnUoWElJQqiig+ofH3XEkOjRV9V5tRhWatfFSG5DT24jDJ58ut
etfK0cHG8XflVyxtUOo//+9HzD5h24O+zgtuCS0iCkpAfSJT0DTPetznTwiBtisLvHQHU2Kkak3p
emJzXW4Zj2fLqH0WmHB303bVd7vzv5BD7PwmP7ZAwsvQOtxe6Fkn/H/rDK+POJK4GgngyyHz2Pf8
vsQluyqKDlVED947ZnYvhTp5RBnhiHtl8MujbZHxUq8lz4sLPAXS9IOAPc0BcrLiyXXcGtHJyyqs
0mJY32ETb3WtvLdY8dtTXR5sEseieI529mx1EcYIkXsNYkwdO1BM/phQIrK7LYqtBVZAgbNyvX0A
4WZhmQbEiqIeFEpUFGYD9rD/nBoG9qnOUSM49jnhKIXV2sw+R0M+aC4O9nKPOxHyWK+hVY9c+EJt
W6wlBuOBNEpJsOQMB3qijuIfyOvaX7gXe59kZCZBihs4jW26VJoEp3C6SlcehIXjPr1XgBcnHXio
Hpdbo4EhGRmDHZ2CEopfZSTRcazeqkxbq34u7MGLgaYP98fVjLijR8tNik4WBhJYwKlPRlMYFHWV
B/RUHvEpoM037GMcU2/viOkDXH0gLueppq9dUyc1Q4IHCHL9pBvUNBSTYBWfJtUp/63tPHDlQFtJ
mZWlR4FOCvUihOIVuNqXU6WFog9thZimWpe9dvYTQoAN+jG00bEIjyguK6Pd40CkYMhklmVMKRy5
ujdfLyXZLaGRWBuhwWfCdaKU9LNcddLv24uy8BOnE8K+JZUw6f9c/sRceLUZB1p8IqJ+rSS1wlMu
tVdWfmlvgQChO0ixBynb2d7qVXVoVUONT1VmgfLuDbX7Eg1hIk6xlyJqc3tKCyef7hthJUJByG/M
w+nCKafiEuE0KPQtdqjnySxjE2v657roo/8yNc789PBPdh3T+v6xm7EyrMg9Wb8IHqqrtwFORdTM
OOx/WSee7m7o/hN+yGEZUa24HCmP0kkElpF0X/2J7/Kz72BEc3vplnYDxQZwuIB2rpUZ8VeLALCn
ZCKqLu6rKEteExwjVkbRpk01O4lT3Y8WMa8B/eLpivhj0eKavLJOBl4+yPdwGyTJey8LdUz35eg0
lMsmErCHCm21qVuwhYnSF2Jrpkoo9obXwFOVx0E2NlJWJPqO3HAovrQjWZQbDKVF09sOgzvYSdhO
pm3OadMiu3MevUrQlRjJBI4mXfwQxl+dQKlqdXxHkXfPf5WjHz6aIEDeR9npf9EZKBLX96xireO5
dAmCpuYmB5KrIxR2uQIDheGARkZ0gguNB1eQbkPwnEBl3pBc2FZteo4z9VmDwnP7Ay/EHMRYZO9T
DZtTPyuZB/CJagWm+EnqYUaktdVvUj0/FKH2I0L4ASmG5KyE2cpbvLStwGIBDwWFB6hsdsl0sEtK
9gGCn5X8khj+VyMv+pVNtTgGXXKkT8hrqStfrihunnrXwi09tZDRcQtz7I0Ma27llV+6yai7I6uD
RQmbd1rfP3ZuU8miNuTBPzmIkzzVQxJILpyy/t5EMmENer80GDHadBjJ06lCXg5WBBaRMpJbJ5wc
K0hi9r8gXGjeKPXKQ7W0G6fq3vRIEZvMAcVdyHOfjnFy4ijsMm7OsTb+seoeJgy8psIhTauH/ksd
2X/JCvm41FAhxqaCgi8v5SzmbhAeyyNDIU9OzW9yNZ7TMNz2pfReNRUoaw8ntNsHYGlNVdoOSFzg
3Eg54HJNaz1pACuxpmnvvXMFYSqZBmco2PX29kDzGvbH1EBaYg7DKVeQtpiNpCgDNU0pPtWNvjfh
8qVVupeRXqw16TtE7he8G/d1YCMOu5ZPLb2AAMQ16Nw0mIETXA5N+a8CyVezS0fsBkO/8vZmhlGD
EbTmJ4IS9XB7rguRFZABFvNDflCzZ+MZmJlLg4Iccm4UMQgNLKHpNKd+4fIp2hz/b69+TnWvWfOS
WTr0FmVI1GL4h5jucqKVz382OhSSseLLP2Gcnu0w7o53t6e3tGf+/yiIk1yO0kZdRaDOKEaPeKMd
hj8Y96tHxO7+h4GoxoDL5XG8EvcQY9OEo6hhhAzO18AGv9agV3aXjT9uj7O4bH+MM/teOOnquWVX
0pGihX0w+6g9pV2+xr9aulUswB/gsmyNisXs+vJr3eo9Caxx4kBoU7vB/KIgEnyQGwN9ATScYJ1p
waak1r0PKVK+357k0iGYRKZVtiZVrrlSikm7LwwisOWF3JyH1Ax3GjSioGqsDTa//yF7gquCdh7V
RUg2s7nSuocjpUIlUqIKdHksA8gTeBLrklOv7MaleREw0KynlEa5RLvcjTLu4rUU8QR1WnpXeOWv
DD4tPkfHslDebi/h0rmGywZbD/7/hOq7HMpGEdLrQSYeQyFbbl+n/U+YROm9qkjiZYoy9qrdr4VG
S5vTtgEmUUZDiXh+eYFklnOlQdlaFXbpFkpvbfGG0VeevMVVdCZnNSJpMFezh0eO9dGoBgFlZ6ig
CCftjxH7noym40Zty5Vy8NI6UuchrqaUhhD5bDDPKfq+VlL/JOpsZ48VMAGhvjipflf2nAWEM7KV
Z27x9flzyNnrI9MVVnyTIeHFTzS2AOvwgoHruCn3IpHJguPQAL5bfGvrKNuPaamviCssXZvUKEmO
WOZr9UVfmEU1GkZw0opJrqzTPEhj1dlzrDWzkY/64CyhYKNQOUGlgghm3n4HMUs5xWQoqszqPsMR
/bkvB0DIXo+wa0fa/DzEnmy4emTW2LQDWk5cOxucf4zBab7j6Fc91XEMNnyyvrVPUMmdpw7h/8lp
MbIDeEUV/VAkSup31RT8vbDuxZnkPvyq9zDeC7sztomiji9RIuqzB9PkZ4Tc10H3bemlip1nvzPM
1xB38H1lol7iKgltFlYu/JwpdlMiLW6Jh0rJqp9lkNr/Zk0SnGS1jT5JWAdNnHzQ4W7iqSNU7BLX
1i188V6FwhFa754S+1/H0FRwf6ol2dxEkpffSVrQPlYSAhAoFAzOO2Z8KEaJqhVu7oftTx0yNybT
EXXPXa21wVs4VtpvfFHz5GRbdVc+SKVu/hRt36AOW8TjcxEEY771Oz0A+6q0dbiXPSAAJFHDSsaw
cDxJFExubmonlAZmcXYrV6BcRis4ia60SE8M7x7qnUChu2v3RBtrrKeFE0rgi3AcA9IVmQP/WrPC
OAlh2pNEK851ElIIE2h/NDqHIPD+MTA5XHnr10aczRDd0abqzZYR1S6GImf/5gk9Yx4Q4UPd/x6S
9vPty3xO1ZsCUubIBGmBQSGbzzFL6gGJJIigcAPUTd1EL9hG34OsfrFq9XWAqVAhMk+yukW8YpcF
xsrDRaGX9+LPYzr5eoKOma51WFCUZS/fE71VHGQOHSzCkk7e8j5Hbhu1B+E05N/07u8klB8Qtgu+
J4kjbWMZLeatcIaveYjeF47uoONzHeF/u96qoug2ptb7X70i8Ygv9MaatCECVxmDs4as/FbjSd57
PpIgth2W4Cdyeglq9ahJWuR6aRo8hIGh7GTkvDhc+WMcDe84DL/lnffexCHd87Gv9tkg6Ug314+o
gdlbXxrSrdQYWIhJcK+luN4AXu74C9ZnTxr7rTp63CKp9S3WkfuObczqTa2B91/Iw87IvcHtw6I9
VFaBtAzqpI99kULgSSPnEb883Mltr0JvRC/8FzslQQGCneN9WtnRMbVs6XWQoAy7UiZHW89qxa7L
An2Hy6YEbLalNc4T5g9u3GjqUaBE+QUAbvJFcMs9KaMmP5Ra0BxNkf/Icc/+FXfQf0ZMDTZWlw0/
Qw1NLj81ymNfqwVcCtnfQVYR9w7qcPeIF5qPOXHJHoyRtqd0Z/zTZSmkDksZAN6hLCZVarExEgTT
MuQQXqWoaviK+GG5gZI0XwwntXetGtvfShlCr5WZAw5yUfMAorTfgD/PtnKuj/s0R8oBYdbkwbZh
XzhKQnXUNu/GVB7cgerwu2QH9pZr2wzclFrZZswz8g6t9vkJFHUHpKIRsqfPmKoyNIRJGrtV/MBt
Y8/5N8jT9nXojcZVYYPstKIfvxdxJSGlgzrme+rLylnVS2OHd9VwVqNYumvirrnPy1oK3CY023Pj
+OhU+Qo1v6qO0p0GbcVtVAQhZLlMnhI7NxPkZDCQFzleGTR0HWtbZ6hYacIGhhaV9qlTxvabcKiy
uZ6VD9t4EsMak9g4tLaO2pA5CSVg4V0+W6NQ7pAdj46Dzh8+6cGPxnCyQ+OlyqsVAzVJHRioOO34
0s5DWOg3flgoddZW1T1KSJSfTGVs7nniyke/bDgk6tCh3WGFrfkvkjNmsUWwWdl6joriZos6LpQy
oVKrtqJt03kJ0h1J9c2LRPJWS8iSo7OTvfZR2u1G1eu3XdjWW2Hw4iBU0o+Pnh8WhybR4mMnddlR
Lkyp2iQyUuMCOHduKs55sB39roebe2qasQ7dKARZ2wZRdrbbFPvtmDerm6q2zSasIudXFvn1vYLu
1NkY/dfGrAD02YXbi8mMOFGGAwqGrUu/ztl0UuA/D7VN26f1voWlkzw5SRZM7CH1HJjeKyqKFWol
kcQmRlZ0RH41HUHLQA1SthCWwpNeeYYbSCY9TxEqbpw33snParYmbF9LqSxXC+SfFRTwTdLX1r7L
Ig9r4uwtayKoQxViyVSmj3pNFSPXHOon9WjsAFU96Ng63ImIgaQuRBsvVLpT6XPrY5sdHyOUhdyw
aVtU34wxOwhQS29+lz3EUc4NqPjlg51UzkNSq587H9kAp3LeNBMdPgWxaxTXUJ8P8iY5xGiiu5LT
PJuNuZIVzPM6bnEEs+ivTzc5dgOz0NIsUJgJmwzZTMdrny0/LfZZqhZu5vgmEj2WvQnz7Gw61VGu
U+wTbz9j86jyY/QJ9DhldaAeZ29INgVoeYSkcq3nAnGnbrjTlTHBQR7Z+L8eCtY/FQTwlSr5+PSE
/1Hs8wM1dpLOtKmGx/k9BVrlS6V0GkJcCMqvBOzzcIBpkajSbSdFoDt7xVEeREtewC4bEFze8vqZ
2wAZ2EOfyQJOfTZk7nSz/b49w480Z/YiE/IolE/wfEPeYPYtJThyvoB0cyq1BjUaS27xtY+UMjW2
1AZQ6C1j23wr1T46Ixlu3FU5iekWaHfQ7pHeKoXbJDI88UFrlBfkxEz8DULfKLZwjxscfYPU/4LL
B+7pIMYgGzOIccyiIk7cWM+y9q9XkWKXSXsRZDTePXM1NwsH+Q5MXIyam05IEUrdJuV63OlN5uGB
KTmnygjW6GDzhJVPh8MI/BbqT0SPxmxHdkahVKpScEF0Tf0QyKATGs/q97c/1cK+R/CBnUg6RZV7
vhlNK+4kNW0kEFtIhCGCau/YKsqpTPQ1O9uPqutsVzAW3kNT09KQ5wLfYWe0Bk7o0qkjA9ARxlUS
CeN5o1HunLhJnuEgV+0+iiJxQM2nMlxUwMwHCPBVDC2nVJsNUX35dUAe4cHJvJBrv9G+R9Ewals/
BMm/9YKMtlKRUN9GLhbRebeqkvpBRww+cuXRbs9QqeWjJVL9Fe5q/aJ6dfJoBUYfu7C62z2FA9Vz
B8Pkdi6aBiozyk2+tMUvwfzUJrAn8dpUcuGmVHwfB803ki0aBsrXIrSNCvFwrHJ3MAbUf4NWbh8l
Rxp+NIi+GcSUuqYfJwZgurFSbfiMELpibFre0x5ptkJSdyr6XflWisz0Dv3f1nJTYdmPtR1lrQvh
GBRbT+foPTMs8Tp0ZfJvk5bqA44NWBiO6B2+jaI0T30HgRmSgFeeiiiJz4bXpzyVnvTDToL+JMvC
xMPFC9d0j6+vGg4JaYA8zcG66sZaHkzvOIuTcyicKbTVEkXb5LZfE7H4HcL/uZrrj5gFd/329h6e
Z3WcFHpOk+wUKjMQn2b1JMcJcaLBKv5UljIcVz2lUL8ZiD/Qf0o6TdmoXqb4324PuvBc0QqmAEh5
gGL43G0IcdmB3IbNPESOMOj2FXXsSjo4u6eMNP+u97LO3FSNAd5Sb9u+PNOXM9Y8GRYuiYvUZ/r/
f7wlgQ4TnLpFcgbRUW2NJNGOaA2JlZKL8sEWmh1d6sa02VCj0ni7ptX4Y5wYxHbQleiUyeiQ/+qt
UduHqDluIs0bniWPdgPcdumoq6l5X5LjJ65hJRJVMCN6jrqhJNhKs0mjT92x47vNKNnmg1433aMf
hP4dSvQ6KtBJ+aZDKf6EQD9eMGhiH806ijcZZksbT02Le9oPytHPSnjedaSckZxz9n3jGDgtTFzu
AGNisxiLo1M4Ahk2v94VtpqgoJw7BUUFczhH+RQVWhHK2mR15g8wqhJpETeIEyLo0tgh4jK5ZRxM
kBRfRGPH23a07UNf5VjhabUGZA2mdujJaHz0Zn3UMF3CljvMnlpU9e460UDhRoBp1+WlvTFAb28s
rShOpAj5nemE9j2cfbjsmTMeSiGXwU6IYTgCrm53RAW/ZLxLtkrdhfclOgGf7HoItigAGsfWid7l
mgSXS0W8OF5ju2NEFYNLyTpIZvvua02IGDBpWjrJ1fWBLJ1LUws3UaLHL5k14MuT0bgpbIHKqA/m
zq8Ddcd1q31yKBjuUf4bdhWcZ1fxB7HHctCDh45SfDBiFa1LBQwJqUKuTxuTDaoI/l5giOTGUu5t
FaP7lQRcko1fED/VfbjtzKQ9EdBX1cEY+uARDQDnwVYGc6c4TblDTo9oxK8789FDJfiX14w/6BF3
uZtalnQuzBGt/ExpMiSadCvcNwKaMEhv03cZn3KGaQ37VtThBssDe+s4ue1W6uD8CmMrfbezxN7U
nui+CUT1tlgn54c21t9FFtrjFuPm9B/R1ehNFb33apeS+SJGpd1KSkanKQQ3/Bggv7kBZ4VehcjE
oVRico3YDLeDXdcbgJLOylN8fZa5QCEtAffnMUZA7/KM5YNeNpZn0ilH4HtL0tUfMenzvt6+t6YC
0OVJZhQKp9xdDqbGc4w06YlWWGgenwVtp0NG5fILHaGvsllrZzAF3QZbHsP1815fmd71hcnAk9CQ
CRQMz7pZ2NumJtqZLVcV8NPkDnwTCo390LzKSSHtlLJXj51dqihtBMPGC2kr3p73h9bbfOKYctCf
wiOIJu0sJgXm4dNkqeNz44Wi3WaqUD8jtBF2mzyQAovyWOrlbpDUWvUvxrn+79goK4U+rt+1RJ+p
9YS1boHbddmBrBaNErEzIic3dnlYJNomllCdPLayUZwRJUqRVrViv3QjXxv2lBHsH32p5sVBA4J7
J8HkeqWTmdkoxFbB1sRm/BsM10mWvWnxmr0996uy/aQVZOg6lAPoYvZVq5GDSKW2j5j7QGkjHq3x
2TcijDgSrf0kd8EnOTcEablm7NWRwlZSjuL77d9wFR7wEyb6lUkQzfznTR+tyCWtQDD37Cm+t28a
YR47Q0WbOIvqnQES/dj63sq8rwKDacwPvWeY4qDQZiG0GXQd8okp6pq55N2h55jsZGw84HlEzYYG
fbfS/fnIEi/22DSghns7rpD0mebc3rpV0tio6uRc6X54RKYx30V9EOyjxHmhP5+6UIZ6vNskD2cb
WdoEVl2+ejGKhGoifpS2Ffxt5jL9IDx1AGDyayBPX94phZ2meWJl6VkVFQSauC3sd98K7GcczggY
RFmUb4rnoMx++2svrjzyg7TCgMtBMrscV8tttNuVIj0Xupcfg6gUJ+BPzl3g+cEDnYDucHu8q8uF
eVI2UCbZJJmMczZPMdhqKwuJLx15wUaxEUOJcaO3Rjl9C5TsTSr6YW97I6LvvuasoJ8WB58cgKGE
cr/M08MgoQCZ9myzrhgRavKyZtvk+CUgU639spAF3bYFuTCC2sOhsOu/ridMcwcjwRcm1yeXu1xr
0Y9xqukE3hQqgzvEaJvnVA5f6qheQw5dvR36RHfjfaI/DJZ3Xuo3ib6kkUzk3JCSHocyGjek355P
8dKuHQxrVGtDXbM9GkP1z+0PfEV94QpjbN4eoIoL5aFcSqmVpgjgpbbZ3Ct+AWzZzv3BOQxSyrkx
FGvMceOMKRkhPE+9ssbY3qUn73+Sy74IjkVp4rDTjDKs6slWSz7ncJJDLEg68eP2r11cqAnzzDNr
ocQw245pIoQsJ0581ikTfqp0HAbHNlCEC7MtukPPIHukvI/sk13oKwT5q4R+Wieaz5gtkAsByL/c
DRnmRtgy8o3kJjQgyxFA/oPC88jQ5rhyu1wRLD4+CgBSeqMTFGJes5OzwEYxia0XiSr/6cBR3sah
o514M8VOOOTbVa0Ybu/L3aaGdbazWmSbN3URY/5ho9lxe9kXbh0kDCF/TSIYKEfOTsLo57Utpcwd
N7ygcFt6rrtQMest6k3Ga5JD+rg94FXINi32HwPOvrPOo2oNWcmBoIL1RGPUOwsz/np7kIWXE7Lg
BHDkD9pss7iwkUzRqFo4vWJ2eS+rA3qCKsYeyB37yE2NdtjRk6lXtvBSzIBqDhg6jjsQ7nm1xkGj
MUig1J0Rc4gMcg28ZpPJ2LfsaA3ZZngnLEVQ/TA9BN8MKjGD7Nv/4YuinAi1Y7p0YJdc7mYltwOl
yxMWeJSN17BQiu9t5uvu5K7gUhf6Wxwf1TYgQRSAHZgk18YUoyoNGrJB6TmrkLoDHKY/Znmg/1On
Zbe9/VmvDyqNfj4otTBArFSnLqdGM9STLdGk59HznV+i0Pzn2ldb10ZB5T8MBTVaJRRiZleYwcFQ
807yeR0rKegOTl1Ln7AKivcKRnIrKPmlWYHxhoGpfizlLOTy29Zsh4JerKqkxhfHASugI77myrX/
+/b6Xd+xaGWAx5/kHqb69mxrGL0ySFmQJ+fB0/szUDppayNuJ8lxTgsPByGnGk5RLK9x5a4a3tMe
mZhG4JfIZa4a3nImkySmanLWEZTKXSPGd8IIFG/fFaJ+zMuwc0NHAkaupwKiYEAtBE8HmoDhmrz1
9fXDL3EmJ0i63hxW9XIL4XidyrGI0jOlDO9b6TUZDbcY+snKKVz8qA5HAtwdM583R8x4BHQJEP7c
E0BiI9z+ajMveBMSbefbH/X6Bp9yYFBhCK+RK8wVPJSmbcjKSRL13nG2k3kbrcoCD9xYSk5S19X7
2+MtzYy0CIgyzcGp+3O5gmOc+WGN3BpIvg5TQfyAdhX6MlunS+IVLN/SxyLxNlFXBnYtz/n1Q6Pm
jS7K9Iw8dvGiBLJxxCt8Da9+/VhMWTbvHy8GqufzWztAqjENMiM5l/VIK7zuq/sIC97HGsWCTQbL
AZ9fY83bUp1O9WXew6j4xoHDoH3GZXa5jA6NRh9jh+QcaF1absjJBjqheCV9DQMz+1b2UUUJMGqC
1xyPGwEfwC/RkET9EbCSFCbdlo6O2dxlcKrlkxoa+Zsdqp3xSNNCJx3NMyaTjf1jOMZD7pK/e78p
uE/Iq85WCTCyuFwJOK92BjGNSltkijc57s7sbOlCiiJ5aM2TLWFAIoMJfrQREHuog1J7ub0Jr28U
JFYmpPr0yOuTXeHl8rWVEjmj7jsnCeREeJ+Uwh52EXcPJnM+DuHHPrbLz1EA8Z36puRARfECdI/6
UCTW2e/NTls5FwuRHV+UmoEBo4NyyfzIx6pZ6L7Cwagz+EBuLcwIu6DAtlnsoBTUbobJpSMsquAV
iw1kVB2bmJzesIn0sNnhJQqapFirRKtLF8RUR3CmM8Q7PXtfePLxELaC7GwNWlG5cWz0FCR7O/8W
gCx46tVefoqVoUcADcz4Fz/th3qj9pX2lDotCpUFLqPGrlVqp3KRxMuPsVPKZ2g5FtWQWjW/a3Uo
XsYOvAHPCZC67dDnYtvhXGHvgMj0X7y+y7HaSAxdcgtEFuKVpV+6JwgsaMUBfJ8ULy83g9Fw8iRz
TM9WEGaJG0Rq+D3D5u7n7U23sJCGYfJMo9QwEUuni+SPir5uU9415cnThdjybJmAaUpZ9O6Arf0n
O9K13e3xrqbFU81OAnpIAxCWy+yK4K1uSthJxkmoRXoqxNBsDNCyK6NcR61g0ZCaBJyDIDdi1LP9
MXg82VAgzRNiq/COSswXAikDNZNlTnBQUl5IsBBii54Ilrn6KB9z+ocrdaCFuaLcjOsagDQKb3NN
AjAzhH1oqZz8tmrvJWMY0HCN1M3tFb36gtwaYO7AESCvyTmdbZQxiLRkQKgK0lXUbgFGvQexje9U
ILpDXdXqytJevSzwyjSiYyKASZTfmSb9x4YZLD9xqrJ2ToHaF19sE/tdB2HhyEtBnEFEPvu2sWZM
ehXjMSbUWsRDaRwz3WkJ/hiz8xxf8MmckzpAZeW6C98GwF53nRp9zdi8d52kSXeCJt/p9tpef0EG
pogHO2pSLp1PNgwjvQfS5pwQYdYE/iTE1ofcSZpft8eZvtHFw0kswEWmo+aBiw3SN5cTVFM6sfbQ
WSdo+86W7nv/JLV6c6BXvia8cD0l0ifocFP5dUrsZidD05M26fUcFLKEg4EcFeZnMcaetxLBXW8T
avwatdSPegDqZZczoh9p95XZs/f9In3Xc6c7RlIcWW6H4fVLlSbdo4oL6hrja2khea4B+BOV05id
LWQaj+oIbsE8Wc2o7lVEtTe93Yx7S6fzfPubXZ87lDxNBuLFXkCDxFBOnDHV2ZRK/sOLPTzt6lbf
mprQTpWFacbt4RZmhiUPpXvuMyqq85kZaqsqlTE6J6xsQGaXaJi9iUCynpM2iP2Vuc0P3AeYV560
YkmsLOqJl18vCMreJ9MOTnWgjScfgNAGxUX/SGVH38Zxmm71DAykHuny9u+m+TEyysc8emyeq8gf
0dshTgZaH5I6+DsCcXi0VpvvzR5MxO2h5lv0f0OxTaZgS6MHdjlJw0FHtCgb/wQV5Ift6wPd2DR1
FdCno6pjf0dX9PaI8284jYgUB2UcDSg0UtKXI1rOIKQ+jjDLkXHzCgZcaPxSHVy9EepKSWq+O/83
FIxx5DioLMwFhp1BigzMen1Un6Lwydfa6lOF59DBbLtum4lxjSu3tJi4xVBvgzk00csup6ZXGg+r
Am8oVbRT3+tfx7L5EdGQRQbkhHbhmujS4vzoX9JZgA/FJC/HqyTdL8wUQq4JSHgPzx9MKcDLTTOI
AZ53+ev2l7tq6Xyspz7ZOMHE5w2aXZv4WqSIScGaiGku4x9XWduiQpcMp1gPYY3A/gwRMnZF0OUH
p4uMo+7p8DMoit4pQBu2lemvOX9Mu+XPR+PjJ3E6jQn0Tgw32791K8rByIMA1lloAqsLXj25XfPZ
WFznPwaZ5T8BGHk0QKdB/LR0g9KuXVuvP/l58+SMwQokcnETmcATESRHT8uYbaJKL7QEJ73gVAxA
rlqle0oU/SAybddGeNKk2pfbX3VpcnAVpgNC7Zoc8nITFVWm9F7vwOoebDM/5IYZ4B7o6z6QhpRw
EAMHUMK3x1yao/bh2gxbYsLQXI6paB7IlDiRjkKzh00bpa911HzrQvmF4uuTXay5CC3O0Sah/Oi6
0vu7HK+1c6wkfIxSUMNTYvA5RbX3UV770g/RQcgOVZXbE1y65IiUJlIkY0KCvhww0sJC7wUmKXoa
aNtxiAWQcuOr71je4fZI03aYH4BJKlcnMqPHMp9a0QBDaWJFOpqeiThgMIDKKKM8xyfVsD8nqlyf
Lb9UtkKq+39TP5RXLoWlVxJ7IYoDqN1RmJ4dQGnAYmHUJg+aWMUjwnf8TdwnEeAootEyqGUIGmJ4
wt86XolLr0oF09n/X96GoBXg3ukj/BERSwJ/ZiEY2uk644ve++1dDa4y2qHlWT60Q+M/O4M8/irV
Um7x51C8tygfeskti7hYs5pb2mIkOTwyk5qhrE3r9MeP8dWBI5rCYHbs/Luk6gelTj/5TfCP32Qr
ba2lTz7Vl2hvkhqT/F8OFY3Q7hD0gPXr2+9ZS1FVjMlxaLWtPmR3Tljv/ByTNsXyVsp2S7t6qvNO
sZ5zrW1VajoKIgmk9zodS6BoqoXLuAQ+30Ki9fa2XlpOmmhUNei30L+afduhw/0aNW3/VOUoaoee
ZO8KQ/wzWCIDKlYaK6do6ULi43EV0SWc8qvLJR3UPhmDFHJaX5WqC0P8PqnzHa0KH07uuKGqs709
v6V3i+IndWRAhJP13eWAZjwEMoBwyKPIF2INVAh/cnAlZFmJYhcGoihOIXNSBCN9m119talTaBhH
rtpUhHcq9MftEDdrgfnC+k0qGkTLE6AIlPvldKhDjZUzdtKx84evso3ObOh97+JwJ6fFsUlxFLi9
fAtH4GK82WnL67HSA6+BNl0Fn2nxHqJCPbV+egqU9DGM+1Nc6l+H5q9LKlw5F+NOv+uPU45AiJzk
0nTl0H/cgjn2N1g4boPKkNxAo5imhadIyh/0oDnL/t9W6KfRP1pJJMewCeYqCVrRCseJcIAaGip9
sQK3C29r2TXTylo5f0sfVJseZ2ArU36nXU7UGssKBi9ex6UeSfCXsWTiIvPOcTiGh6xSjZ3RycXK
/bI0KO8YmiuMO8mKXw4qd2LMMjR1T52pvymh9G2sqn0ETa4KZArlfXO4vYuuKmTTgiIPyJYFRoGF
xuzYh3mul4NHiqdKWXXKZQ1bqB5akigMe+PLmYbEBsU5HQfTb01UhtCLMvvX7R+xcNOB0+b15GxO
MmGzWEhWhW92oQRzHSpHuU3aUtegRHtJcQg1GUxGK9n1WsN14dU2kS+RLUpY3EAfNNI/9rGw5BIn
mjo4jaUvHxsYPyczdp7sUkA7ThJpRztG/1zgQ/bl9myXriMSCLIHpBzAqs8+sS/MIUFmHA281Gue
kjEtTog3xSsfdml6eItM6TNVAm3ObU4zqGzoCUfcq9WnUnc+D05+l8jxbxR63qUy/pSU+spnXJrY
n0POboaxNEVStQNCdMLoVLeyGuMhiwRcs9sLOG3JWbxnWQaK+0SW/Mu8GaHrYWgOzhCc7MxRNriU
3il+O+7y9Tt2cSQudMAzsC+gL12eRuy20IjXOY1yW9Y/tVjEv03P+pWV+X9QeOO0E8kwyAdv+XKk
wFYjzSoQhwhEy9735XsIRiOUl2QFnbbwkZgMBgJTN5C29exWE5VViqiNg9MAnehO6zLTFSBR97c/
0cI1djHK7MktRJH1AintU+ZH+gYJ6BGWS/FNTbSnTEbNSunN4+0RF+dFtW/CNpI3zsMXKwrMSuvs
9CQ1dnGkziefksqU/hLPwH0BXNaZ5L+4oyl9X34mNbXkKABUdeqoJUHX8Rr5s9zifI4xB2u+stGp
0lxvdXCElLyRYmG/z7d6YfwfaeexWzmyrOsnIkBvpuRylFdJKqlqQpSl9zb59Oejzr53S9SCiO4z
6Qaq0ZUrDSMjI36TxmkpmJUeyuI6NqXxG1zVaY9ZNBpBAnR823Z3WifqnRWZjaukTgSX27mLIB9I
Oopvod5UO7hV0bGNtQdY6/IV9vHftS7rj92U9rs6VJJbq64eANFMh+X/69PiokoaHlF9/dIY8IPR
cvuBosiNgkZE2E/Xja5eJG3wADTP/NpaBmrToBlHiM8IXcO9EIdZH+ZDaFSqy0rC30sbzaNeL+3q
KJavC72HVVBCnFJaLfgdjpFvFpirdLxQDhXdY68sQWpodfAYttEAV7W64JCmLoTp4Rhq4fckmBQA
/UPrUvdCesIav5XD8DeynTsM4PFJsRvlstDVXW05N3KLunppQ+/K8ZhtoBx02Zzuxjr5iRh69mTC
lN2FQ5p5TmFcqWaiuNxJjie6JMJrBeq0XKOg0RfHQQu/NqV9gu0buqEKjbGvpj9NMHwjayl2CHxh
HGVJL1NL1OtH576IxZURNc92Wlwas/yllJ19PEp7rR/ii0Fyvg2d/BWZ4WKv1vD3w9kJXWRj7ubZ
upoc8VOOzatEanegSn9Ug3NdDhhoppWOc2Fom/eFgSsEltuDiyJmd0GspKgYoBtQT9fxmP4SA4uG
rIHsRjg2gqa3Ki+bBxnzSnQDTCXsbqNxkAAiBwcnm/1+1B7RU4o9O5LZsKgNLjlkiWsa8dd0XHai
zC+NcvyJecuthAC/j/TH3RyM/QXC/P0xT+X+oJSANczERA6zzhOv7LEA0iYIJqgbx5At7I5CywAs
Jqx6b3Km7yGujjuzAe4u5MQ5mpyMozVb9mXiROKq6ZI7OdN4TuqVfNn2ZX89G/TCxeB0RyOamlsD
Pv+psILW1UU27vUa+XNFTeWrLEqyC5T0Bk9ZTolSxr5hzOMBQ0MHI8Ty2pnVWy0zfzY4EFttrZ8g
BH4T8dB4RMfabVMhHySIpqMZA9N3iuwyliP22RifHGcsXDGaaGMPFBwnLdVPjp1dG3l5q3T2TTOo
PxworrIXq1DIo7h70aATHHHitN0kVfoXq0bNwVLdRi+sE72aYxxO4R1oBzxzO2NAsWcErqF2PWYZ
8uDysSLJ0AfKXhXa7wYNERcB9zvNCaqD3Zj1ycIp5STmMNnJdkp7GvaKFymoy+D58aJN2mMYTfpR
pMl8p1f1gpdVLM8s87s2sy6ltLxXs9bamwMGweKVHK/osxvnfb6Qy7/ZwoL4ENH3ksoT1c7JBc7G
3DkUdS6jbDt1423X8ed5Fk4XQAFKz4qq2dV4p7upKdfeIIW/rBIhOsT4hn0wyfXObM2HAfbivqji
FxSUoG5OEibeEjyKYf4yhPoJQc3Cxcojd3l9ncIg3osg+YNj5hFUOSoYSqMf7FJSAfeyLA4yBZki
30dRcdImJfLiPLPcTJ9OrTxMfDrDcxyLwO3sPD4C1ryMM+PFSeNvpJuwd+vF29SQUAouteAkBdpN
BXh7J2BpXZdZIB95VfVeAOEREYm2OpgWkaxL4u8BrjVcAukBls2fwuwfiyrYtQVMr7jcAYmvj0Zl
3/eTc1FaekNSXV+h1YF0LMI8bqnju6kNfIjWWM5uDWTXHXnmuKKFrdmbqbKzRHutUoT10iRSD12s
XpIyXPbp8FuP1AczqdNdZqD2D4FcpW9h/Kly4y412x5GWGT9tWTpb1lA+ISw8PXzm/dM9m6TQ1OI
AndGFXpV/rKtop8dqyx8NnvCjhbZt2SPQhIpNBblOiGyVCNlI8E4c90z6FJpoqKJQuYq15SNOjVp
QRe+iJPJK+woQ8tZ6BsX8NmpUVknz1zYpGu5T4xf9ZEHRL5oibfXsHKRa+kUGXzYWDdQCqck3uJ5
n0k53934q8wp6wUMRtNhyKZ8SgYDrXYoEk718/NNO5OgQfbi7pXJARefr/eJTN7l2hj3Ro54Y7NH
w/yLNg3XuTld5525V+N5Izt7PQSrnJ12LO3mxQmCvsnqkNTJSF6WYwUiCYFWh1J0HTlNHzwpuT6B
fodrJbWNcmFGQ/bbiMOAI4RhOXbFRRrfamWYPU7WCBdSACgxPTkpiNVtzy0cCyNq3YErNPWwLAu6
Y5pwu3tAw4wtjMW5zYFChPAzBXvKcqvkuYjNqEXvPfOjzph3VpeoR+RfBaYx/T9VoFgyTXgcaI1B
meF9utog5D41u++mzMe8RvGkGLksnDR6SgBjsvv8LJyb1dKLBHNgANz/4PY2TtYgjcwqlcgJ6vYX
5KzvLdI93ufjnHmSsv0UGkhDOHbW6gwUcQLURqvQ/WpRi8MnOHrsESiDXQjnzTH5h20QREEDRhuP
nrMzpLKpg4uFuOysSo1jKrdpFiE920+9tc9m4INS/CCGsP0XYYmaJoWphe1Eh/f9Z9XETRGqbZ35
2aRYu3qSNWSBJntjOmcXEnwlDnAsJ8O8HyWIpUkaA6ajFep4THPzAWUfze2sDsKeiPtrNShTxDaC
agMldi7qAtqiWAuv6mNRoULvJQznJvObBPbabCj3U6H8izaC/XaQ1ewwdZozVNszP8Cu/N4pC77u
QIqOdMjNvTOa/UZsOhcKHcowJrXshcGyHJ43haCgIq5XUZH58Wj6ijY8W05xWRhjstzDISz1bquA
ce5aYe8wvcF6DgX0VYy3pdlyUjCFvhiN0Z8Ki4I0auQ7o8ZuHZ1bsTXg2fP/ZsDVFBXRpvOMTpTP
S7EgVs57zN5utbrrNy7MMwMthDssuqltoeqxmlmSUXzurJ6oVWgKXaa8UFzMukEwBTVw0M/jyXIQ
VnfKu8FWj3GrK8sURxPi1ih40DSXUPafM0d8N2E0OplyrLvCN8mDNuLY2UkCbV3gkvgHrtUPBqmc
KAEMGY0ZvGKcWdGuMKBqXfrWW0rg56aokOcQmIleQIzen00DploCjTClWoN7iq9hXzP7jZ3DKbUD
LfuOjbv0LRuaQfmSinBUn0ZnyLP95+u8Pq5g0hb0OLUp3tLIzi7h6M0HMupKJyT8ShE9rx5yR/9R
opemkhd7lCH+4V20jEWzhvKUjIgGxML3YxkWvSCns2dfaeZqF4x1B69n4K0dbrFg1kF0wbnSr1kK
OnDfuf/ej+RACM0QfqNPIpvBfWQAGNlXTiieF7Wm8Ug5Q7/QWpp7sKvGbotDcWZN8T+h4EOBlpVd
+x6lJkiGDNdpvsjgMkzthyIPfEkZLlGZ0Ta+k3XUXma6IKle4acLXvP9TKcAl4HZYaZjPZLATmMc
mMhnU2rfGOjspBa/BUsxgPWuMYVGobW0wezRB3AXw3MpMP2yk866VIt2uKfR8OMfH0ySPZ7uwDKB
NqxBxJUct1MyFZNfKByRJK+fmqlHaS20Wlj8/QYq5ewy/nc0a5VEoNAZ1lAp2LJq/GVPQXgo+3Hr
W1vHlmWvUGOgIYplHc2n1V6BVdCG2aF7NzqNaK5UqJIP+OWk3WGeWy3a+NpeuztvQ+jrcEgM0GGm
Y89Kvj8aWq1C/2oq4WMnkj7pvKn6HVk1dsO1LuzwKJuTEe4CtR+LnWTG5g8h2kzexShD43eR1+Z1
U5nWPZV+6T4x5/5JkYXjFaP91SoRmNSk9E9WzR7iLSi2dOMNkdqqPcfMjMIzYhJ6ty3G5jlRSu3b
MBfTA+zb8m9Wa21GRcsxIyRp1TL0cqVCBUyP6vLPZCRt49ljWqrfPj9O5zaYlxCiTgShj+yfURsb
EaJM62dW3D8lOW1Oj4eA3m/E01eQ2HrVAaygesDbC5TTKqBC+DeL5ZHi60EgpztZdMafctTjZh9I
Ywuv0pz6eoelTyoferPn+iwmUVqlO9gdz8401wc6nnNPxVFBTafZD68pLYI2zoVWZIrfBw60mqCj
+qbANP4iwnlAHFSb60ep1EM0aKCN2Huc16xfRdXL+clRIuxJ8lJDXtPKjacQbU40o3u71A+w9sr2
odQrioFCC/4xyZIjDwqAoj3hkE1VV2dQRumvlCfhV0GKt7YYlCrZsQBGTgU1j7c08M4FKVzB+L64
1QBbrxbf1rMyMOVg8ufBir9WoAdD6qJTEl4DaO2NoyRLjbyx48tXu95wc0EooRdHVrSeYtuJxopb
CIhxmMdun6dHjbIyqmGoHRci8iBIbYTic2cZqi6B+NUzaB0aizjqaPoJZpm3s5sDkKIZz/H4/It5
7SKuJrYo0dMc48P52D1WLJ7ovd0hEFcAEelmNwiDveFM1y3/HiRqacqjnJ1Qbh56UG78QbeocErZ
rpEpdz4kxc00S8jJTsheP89WexFbf53R+mpXL2ZduZLit/2dEv1jVo0MAhcbbpS6iH4Y3b4/c7C0
i0VQSvWTqLEue9UuT6HTtxvh9aMUMcOAOkG6DR1LYNuro82VpU9U0xXcDW0k7VxR1TwmskmlZtXz
32ZvsKfpiY46fxCgzfFtrBXaIHFiZV48l82NIpVzfYo4lOoJlhxKvQhb6F+KLkWXRRPUp7hhDToU
Mf1y3QN8mzw249B+jVWnmb0xaWTTjbq+1iCJzRW6x/asXCm9XF6qoRm8mC1+NiigmN3P2KyUv5bR
5U+DSNUvFvpV8gUdfyXcjeimDHDdumi4iHA1RhWYqvjoOmNqIqqX63QROyHEzBebFekB90iUgke7
KV2rmZ3SqxIZzr/aVtOLUoxOdGol2yl8p9O7I0d4NLEqQ6TUE8Ic7yTZiANvQpi79BDqLX42jd0Y
x6qh6bUvR9ERGAI9jVyblgmOJ5Waf5eGKqYHBum59TSocdfg1rO/Saea2U7Jq/SX40zS7zEXuoHM
TdMDqNKM/MW0cGhy0cxLEdatoAIdBhpHYAhpQu1HEWQ/GjpRzeHzz+ajegUsj/+VrEcehLCwunaL
LkLedDJmvw0bV8jI5ao5BavRHRE61rRrBYRXdq8G133XntKmPXaWuE7qyQuRTWudLbO8D66CpAG8
L2DUUElFLWJNPk+1UHKcORA+NLrLSOpdxzkigOXNdXSCyOXlYXIE9Ob2zo8pDfbWeJuHxkmpzV2F
l17xiLLRbrRNNzW2NEaUMwmRyV2JHZIG5+EDBSE3SQXasJx9jsp+8fnoE2UX2ovrdPtbKEAtQ41a
+WLs2/yOaFVJcniQASUVGdrJWvMP336sFGJRi6sVy7VYsb0PHHWD5KIz5bofzM3gYbyDtKBd38Ex
e9k4I9aZi8qigsRJAeQA/W91SEo9T7WYnpSvzLKWYDJgtx2IxiFUPTB8Y3dykEe7yTUtfkkChEHh
EQ8XTuIghzChfxxIaesSsrsvc59JsDWFKvcur4SnxEKKuy80VMV0XBLMqjW+jR11B7fNZlTNShQu
+yHMXlLG/FUZWHdNstXS4y6K8nYpitwmZdTu2kmng1OodfMwplp35OL7GUx6dgBPNfgYASZfoKIF
txqcjSuyoRjF8cEaI76uHOV7fQQIUFZhvEPWIb/VNAi96F6qJ0sWZn4QdPH2OhjEXaR2pWey9F+L
0oJ8STN7Vznl0HnZUFn08TR9H4VmS6t5mDxbG3l6cBHfxbOGSlcxIkvhBPHYuo1jCN8wkZpzrT4P
Q/7AGV+6MmpeYmM2rjEPbveqVeq8IfAQvHDmMPecqCw8jqd5kEUl7jubbLkY5uRY15p55QT68plM
kzfHeXcF4ijzlInl7gK5dENhia92bevXSkOLN4NQj8o60Nx90EbNXR2aumsgVssJHuZp31SN8r3A
2pwYFYu2dRWcJm5bJ5Bozua0g4zUMb+oUlh5qN5kVzgaB36D4u3RiaLuGOqFsY+0cPDMVGsjV6+E
eKkVRGlVp+hvGxM51XA0xNPUx90uQ+j9gKt57OlNQ1xN4GEiSihcyKgLu3gIDk3N69cpCvmQOOiA
52kEsNjIq5tcCfKDpU32qXPU7oiNgnkRWIV0mVSJckMKO3hJIKleELTSd3MxnkBNef4Z8Qo5oKVa
1jvJQFjtIDtq/YPYFyHnV3VfS5E6hzCR7oq6LsfThCXFTxV1Mh1ZsCLFUEJhnFIG5whm/k+BRv1p
sPCSi7FjUj00t5PoiCK18CptyR6VzI7TY1pkGSb2iK7jPd0j0BpUA3qVOnqEz7MpSu5MmAZaM2Ru
IqfO3xk0mrKf9C6mwzmF17JV9oDeyv42Ne2u3rgKzoS3xRjGAE4C0pfHwPt4EqFPFE0k3L45qH+j
AC+a0jS4Y80Nzc4zGahBAqqRZkM4IhF9P44NhRzSRj379jgprq2l6nAZ0KPtXCe1EA3nUS89tW26
Zdr1wZ10uVqWuP0K1EZCZZVpyRJ6kkHNVVfZwy7rDbKFmyl1LkCc7LP6ebL0nVEsouhXOgjqEQIU
WjIIN23VJs7fuW9+yGoFNAZV4YfyQxbX5/o0O/G+LIeLMlD9JaOxetSBVHqnGdC1hpZLYO0iu/g6
SJpnNd8lseXMfG5pwHkuhWBUxhGkW87Gm7paPSK1V4ah4avABKSLKMonHHirNFC8jEM47UUbVOMf
OdLti9BolWfJaFP8ewtpjO4RSxba1xx+fUIy5XSw1vAG/sc8SsBOJMm0ChdR6A/MGF3lVk2D2PTl
aUwfrFFW7iojqp7bTBT/EFq13KxAUEmU4bov4nTvV0PVaisMRKb7ZRLKFwVeQgckBQoY71v6FOcu
VoyfYBZBpwdctVp3pGcJaZKs+yg6VL91JdF8Z0qN57xpsnvq1htlhXOfOBqAC9+dz/yD1VSVTVlV
SKmBzrUZuBaGJPtW6ZUTAi354+dJw9mhIN8hO4fqFZCR92s4ZeQIPVoqPrq5pbRPJ0uOLzpltlBF
RaR3i6e1fDKr1x9lt6VxSC+K8tuy0G8OsKSP1B0GXfOtOtWcQyy11q2QOqU7Fkocdi+5gh/Szpo7
adwNZmL9/ny2H7DLOiVihEZ4WUHAtTig78cP5GyKxlCRMXSfA/2gISBM3lDFzrTDgry6KHWjv4qS
sXmo6lHrvLkC2oa2bguE4/Of8koRe7cUsAF5XZBGg2RexE/e/xStbvKhNRoF/Wfk51wzaTrJyxDL
uBSlHl/ocvocUY/epZr5WBdmeoN11vwiGYmzs8Zeuk7D7KtWoUQXSBPvsSCY/8DT6PzMybSvUTkY
u3KaG1BEo7mv4RQJEFqBXu4GgxzYjc1eC3Zpl/A0KGwbpWurq+zCbfgZ380uS7BM0HJEV7pGne9B
9IVgqhtz/tWbc/Kzz8vhTrJRTiffkpwUnJaG0g4Iteqimh3tUovt/FHLQrXclaOtVBu1ivX3yAaC
5VDoC9POWVCp79cu1iaQI0Pt+M5BpEc7vyqyvT59+XyHPkiYrEdZxX/BLW/2E+IB3H/VoT9Kz/ne
vNKEJ78Ez/Ot9E8P53q8pbXz5uPIY6MWQKUWsQJvvq0ORug66GkobneUfm+OtnzZb8/farQPj4XF
qjgNCocejbuDFy4/6RxFV7tmwOSHI7nBvr0Ei/P5oq6zimVUPj4ERfn+6WSsdq4bwL9kauzgZJLu
gYz+0DusQ/L0ilO5E9lWuensHqLWDjFiqfZ/kKERqpDLKU4cf/w733aDqz79Z4LlIfuxvarr7tsy
vbfDrcKpBSQ07xF093XhqdfSc2S7+q/kB3ATrJ0+X8l15F4PtbqT+lxF125kJRH0OyCF6FdgPULk
iT8f5tyMkHo2EFVepF7WXPeyTYY6DzmUuOcIN/zzunx8bSEw140ZnTuRb4daBee80NQRDBN7pV6I
+FKLNqbygfv4evjezGW9O6ktZhUdF+bCJ9Yfqfn84QvTrvVfy3y2Xv5b81ntUJ3ZGsLQzKcBUTmh
npuMp88359wZeLtiq+s0qfG1NWomZHQXqXYTzaCEN5Kssx/smzVbBUEnqaCIZkyiNtz0R3UIlV15
6I6fz+PsZwo/azH34FKky/E+9OGUXtKXbl5D7fhXfqoOr/vCP5bBtr/Tcwv3drzVwtlZl45p2jo4
a17r0YVe+3lw+D/OaRXqYjH3Uj1yfbS4AlkqjkOVPLvh1JzAquyLUve0wvquaNJlp+i3c5trXm1t
ySl+gNEtZ/7tTFf7F0xVRQ2B/UOcp8errvbnyUmwtZpu7AG+ViFfVkF/0cNPkZTyvrS/l0H60Dj1
rgzyh64YUdluPYW3rinVqHY6pVs6i8Hq8E8hJ+tfurr+5r7h3fufPZFxkQHEvLUnG9u+JpA2Y2Zo
48Qxi/poZ1EuEerVtCU5ejbMvFnyNbxVTUfOV8nGa78idcd1+nqV8+/5iTBTHjav8qWut77K3w64
CpxFWhU6vp//iWtcPYFEUAO4r10Hz1tEneXAfDbY6lMtjTR0EP9x/L7+hRW8OxQo1atXWngRyIe0
22A3fpDP+N9TAS4I7SGoTus0RaJRrOkd5/fSOS13uI3T3m09MrXXBZV+b6Yo5w/Jf0dcIfJy5LaS
eQnbWfSlMa9D7eu/itv06///pNT34U5Tek3U/RK300NiYmT0G/+Kz8PP1ixWZ0I3G7lvBUM0UECK
nY78xpje/9/GWN+nRRvGbZCzUnmyi2fZnfrkFqLF/3GY1YlztLCHOsRU8nkJ1pH4nm9WVpZN/Xiq
/7sjqwtBSPNsjxWbnv7gohse+uNraqD/mp/Kw787YgbkWW46nqRrqG5c4qWgdFw/UvTkaKeoTl1d
37i4zx6A/46xRrBKEPYJ8oyRiltTcMbw3ct/fH4AzmU4aE7+v3mswasiUGB3VozRUUzVvlfRPwXs
QbXFNY1qgUWFB+rmqqNhQ4sBGpwPfqTFbtDeRFp6paf9r84Z/rYEn9QYn6Nwfvh8Wq/6G29PA8PS
P4Guh+Ud/Vh5dXVrIQi2ui8nX0SRKXu5VFXf5BxE4o+AV9q4D2t8qfYSdKvyoUJyEyTfNIvuKJCA
qPHHQeRWwQ4t+FLoAY50FBLn31kmW8NL2sqUznEb6JNfphUYiGI2dRg+RGopsgsJd4k/6WA75amZ
J+VkSg7YY1xSXTFL2vcOxHXZWeZ3u7IkXMDQ0bF2Et5U+S5D5bbwTBl6EUazrTnuo0DoM5e4ZJN8
miJ/wa8DzpZRSeE3NZ2H1OucZrzhb0qzfSToJrhlMUXBVRlY+V876MbLXA/sR6kV6m9VzRb3H5sq
uS/J0egrYSkwR9K7ebyT59JpPQnh9j/GNCBZpGpDhgFqT9Pm6KB1EhzncCin3aI8mj5+vlcfUkf2
Cqw7VWrKcrwn17gFdEqcInaUwW/61jwiMBX+gV451J6ORaDjMun22CZZj8Zy19Zin5uDrtwlXTm0
nhWMFhUUaC7BRmb+odLEz7IQ5aPchFkdvnirkxtjsM06VT2FwqSSLlO0YIJLXG4DbVekYflHn5HV
oRiTJ7yjQPWaOah2vORwTjU3wN9L7Fqd5qXgxQ9BnxiF2NVVAMXaCbImHnyjyrodzjJQoDBp+jXY
9I4LGB8bnYNzWwL0FGwYeNdFrGMJtm8KGV0IMcrCxYItieXmJo3r5A7lYJnWa0s1bJcgjHiHDpzZ
XVq5WsYX5VxmnqyE16baaIpr4UiV7z4/J+t3LE//pV2y1P4AiRrrNqzRyb3RNvLsG8GcHKzK+avW
HcrAIrAOword0j4YfftTa1RjY+T1C+p1ZGXp/eKwgajoKq+NEdIhY1ZppJSh4wGcYAHUrPJiTcfn
I0iv+6jbiP3ruMyQbLNC0ETy4iPfXRnKzIwKTcDVKcyrhqLhbTXkwf7zJV3fMMsofE/QMkDCYzG5
2uayD23cGDrZjzKp9/Axsy/yfNT2WWjN/udDnZsQQu1cA5T7P0rNOIldCEzdZB8zX/oZhlJU34o+
TLbE4c7s1bJTAHzJKtEQX+1VIZmO1OPR7Wty3PlziHerPbQTAXRIEHAbYRCDeNs4IK8qpO8/0EU1
BAGYRZ8AMv8qwckK4LF6PEOmBTbd78OuwOkjcVS8o9WsVhG/t51acikstX+rUC8HT+BIGOALp2rP
BebKvYstzIDLJHqgoTcg6m67Xd9qX4J+MA6Qhru/g9rH1c4w1T5w6wa3Jhe8pa24tJNs3VcRLrIX
qihsbLDqEqgfHC+/Iss9ArDslL/KlN86HXXqGKe9wa0gnytwx0Fct8WsfJtFBi6F1q78rW5T80pY
s/rYyEo54H1ujkD6RZBWqBTk2l0wKm3oTeiD3NnzyOwi2R62EMxnYtDCTsLzgdq6BppqtZNIrkDc
ZCX8UknAfBTOOC8OxhQJPTttQ8lr2yCLD4puZcAiQNZ6tQIJQE1DaKNlxevdteqs3Dpgy7DrrUan
jq7m0rPi0fY+NOKyZLZOkc4gRidzP2vteEPfP7Dp8U/z38KpU6zNo3no3Gacu8s6ybSN2PDhRbV8
tsvQNOpexSRXyU2vV3oq1WL2I5HhZVWNVXpnBbr00CRooNIIQisnK5t6vMJSezyi+hr8iUNL+8rn
qWiu3Usd6i4IZ2+F6PXLEpYVXLLlbyFSUyFeXZlhP+AqHAwpoi6BhG5/LVUP/EkBZEitTpkVJpeh
lXUXbVtZG8Wa9RW5DI0cJJ1L3mQGDdb322KVdEknE9aEthjLYMOu9+oNQgi3wSYo/OxQANBp4bPb
H1Tu8jTJIyRuU18BQHMSalJ4Et+UZw9QgZMmlP9+Hjo/lCNe5wYfFYVhg+r0mriZCfCxTWulftqY
uyGyLjRT3MS9DDAluAty8avLQxXihHmI5+l6EMqXjR+wvGbfnvnlB0D2BSG9nDtyoveLO1RTSpUf
KTsj6Jz0pjC69Nme9CEAjmi1f0I1UK+GIZkDLwLf8itvzED1hlGiQ633dgaAMVa1jVrw+kJ5/U2Y
I79SHACyrcKDVEyaJrCY9YUkWcJ11HnsjuMIwW/jZH3o2S8jQW5SHbrHi8DpavZRqihWrIiMGAuI
z6uhTKZXWYx4kjtklV6T/NAS+UKC7DzK4xzPeyVJKpTb7HJ47INm0QYtGguk5mT2pkv3VPoX1GjS
BIf0COUQmFirBBEQUzxMwQifbYgcj8eO7oqu3gKxr9OF14V4hQQsTyrKku+PQZwphRo6kK/aOEq/
iNq0IPDq2d6yI3P/+ZFbX+PLUEtXlUSPjj29wvdDmaoEDCIycPzogH5mINxdCbh4lIX4sc81kOIt
QdBzk1tgwfYrBwlUwvsR8ayqCnlgROge6oPC7hq7GOS4cPs6nLbep/xl6w/q7WCrI6U7fTcHkwkt
VlYRjqNeIawKgc4kdUF1PX++lh+8OZbFxA0MDhM55dJ0fT81M5s7BAPYNxRzmmZPBz9LPPgz3Kph
gzEr0NqmvMM+VSndsXGGX0NUC8wborrQDgGo2sSdZ8W+Faxe6uWDWdYu3N2aEi8D59exPGiQ8ZA8
wfvQ/CZhhfWDRlDVH7o6VLWrJgqsLUDHx+3ijlme9vjQIQ+3Fk1LQqlDgDNG+s6aIJaYvA8NXOHT
qHTtkJeh+/kanonBeLLyQn3V1loMMd6vYdKT4xmVk/ijInZo/j/oCIPM5nxlS87VLOa9bBa56/S9
n9jNhd3MG1Fo+fvfn5j346/CXYeGTtY70iK0ld3MFP2pN6nfG5XmRJH9i7GQ2VN5/jl8DWtt3LjW
OS6qlvj1ciV5ABoh4Ab9BMZAzOX43IPVDDfKxB8/eFI9G5EqhD0xVFrn7ZIJ0yjD/t1XVKzG4m7A
+93M/dIhkar77mXcJEJxXs6sKUYGKIxAu6JEtdrT3kzgaaNcgTRNNntlHg57mNfNsQ91/SquovRR
zvX+YE9JeVlZw3RTIM7kOUNY3cxCsnchMvZ0fKoa6SJioJsHAjFSy6Zs3+tfnULRLu1ZK7xKkfST
UYXVFxQpVYSXwvgCFlZxmCuzPcp91O/B9hNucshPUWh0QBG1fh/gglPjHDXWd5MJmGRuGuuK/nQq
XGRwOrdrY9BzRpHup4LKPeIr+j4ZC+1PDDDvQZ3j8mZObelGarPhmDvWtJv0vj3pnakcOqvtHilw
N55Eju0lGLftmrEYdnIvnCOJj4ZMk27u7SKQ9jwgm7+DIkW7PoFIxLDFvRVQHXEVzspuyB37qSuk
+VrYRvVox/1wNyPw6UFg0k+8YttDqdviMRQ9T4VESAtqR+zQcjWOqjQ8oCvU7IqpvrNHY4KAbY37
qjSfkrTlvaEkmYc2YX7LcBhXp2r9ILd9d9CNLsQUZ9I92DCKDyJae7GDTPblSmq9XE/rHZe1fXKy
GD0W0WT7tDWMnZpTHC4FQkc67cqDKSEGZOtScdDVWjpKhmSi+DgkbeM6lMa8OpyrjY9L+Zgkg41E
wBYqOA5XvIbfR5IcReM0K5TMrwFTPVdh2//hCoyEGzUgcN1ymOT21HXY3V0VXVC3Xg/fMXZFAfbn
aEvhmOyzilT7KMezU3hF343ODoJFXtDco3Cwn+op5804JptV73Mf6SuFndCLffK6BBOARVbNWYnJ
A62XIOgfeDT+VnRxEDkG20O88dA5E+MJuDJlXBsfyw/2JughpfGUjolvFdkOy/HIk3tT3SnRvCXB
uaz5Orq+HWm1JwnK0ToSV4kvzHr0C0eLL+EVhDcwECcafjQsPr9Ozs6MhI1ZgQ7El/n9GRB5OE+R
URB57Jk+bW5n7twY8RH1T+f0+VBnghxEYAviJEURzVxjLClog32syN2L0cS1HHucQpBp6NzhpQNE
+qSk1WgforYof+GTq4sH8Pqhcff5rzh3fy5qvNCikAta+M/vZ1xWc94Pjuh9pW2j20IgKIUcAiZS
jhUf43Ye3MiOlb2NVLeHRz2qVxEhLqZatFGrObP0C+eQj28RJPkAb0UpfBzlVub1ViTityXy4ahJ
rXk/jOpW0nDmVNF/wF+CQjKQ6HUSS/LSSkWDBIM5ztI9H1S+p9U/7YfUjP6Hs/NokhTn1vAvIgJv
tpC+fFX7DdEWb4SRgF9/H2Zzu7IyKqO/xWx6ZlqJEEfHvOYZ4E9+pSS6FFmAgK7+YUiqvgG5Spll
k13N3Jpucz8AEojAaUGBwMeyxXPVh90VDrY3XcmNLuwoDlKrzjKIPvyXzzJnX0vrVHipPIq4braO
OUZ10XRRioHelQe8sKFQKhlXkfhBCzrXb8UjqLADKcixJhouIpUvdexzIQX9t0K7ZoB2YTehCq5A
V1RCAPOuj/1XD7xqOkNOXTwevcXYiEz/5vWjHhk9FEXbrneOLKn7NSuL3v9SLu2mB/6avgLWXwCk
Xy/r4FFvGBjBs2y7JZ+8jWVrQefTr1lHvhlwrBY9HrrfUI3oANNeeL2SayCa33nOeJwGZ9z4wzRt
x2Ra7mWcffFye809jG4SIVn1srGdgowMvfDyyul5W8evvwIVYJDSyHqdn552haHTN2LUEHj13p1V
edM7MFve39VLJ4e2FIeTAgga9tmuLoFEwX3iZUKA+AibJBp12NLtaN7YZfD1/bUuPhFYO5q3qwDD
eZksirpOl4EnAhW8bBlZ1LvO0/zn91e5cBfzHP+/yllBsFhxrxZjWfct+FhrQfeZg4OIu7fkp1jL
DdLHCtLT+4tefDQGtqvkG9Dnc5P13pog5gl9PC6umnYysOFzmphJvL/KhZflYXzHeQDShOLWWTcj
qD3ISiUvq7DxcO6McLbTY+Nod7qRqivXwYWvnFkBAlV0cnFkOx+tLZPqbNQQ5NFAsqlACmGM04eY
QVZqlM8zYnNxNV25/C9sItMiLuS1nFx5Fq+/u1K6wsAkk6sQwD4KX16zTabKv/KqLmwiREIAV3RQ
qP3PV5mwH8/go3Hix2XeFThHvbiQER7rxX0yRvsaMOvSQ2ELD8Ga17ZKpb1+qHTg1VRBPh61LI/J
tb15Myak8++fjAuHnpHsejAwMSYrXH/F3zF5SfpAtGo8lkaBPUH/A7cYPXSUf6pluSkoT64cjwvZ
EwvymqhJ6TScXwLrIJSRw8BjSatCrCnDx09H0DEGu35oZ5VtmKtUGyykip2S+J28/7wXX6KDTDqT
Xx0C49nVWhvmONV9MEAajrd63O+Z4mcnGTO5aV37yu168RViPUHU0sEKn3/crhh9v3bT8ehUo1ci
stePBsQD25qu1Ppvrzj0dIw1PBKM33Yr9dHSNU03uFl9ZW2EqUE3cArjBOJCXrlN3z4TSyFzQrBa
TcTP318mIXXrSo5HdFjr56qou7B3x/bp/dd08YHIFVCyoGtin2tGwiLPdFEBFfANYf8Bo2BLRA0K
/94ZjXi+Aga4sJiBah8ZEFIi5JdnZ8KjHZMkw9IfocG0p67v0hePnJ6eaDpck3d/e/6IU3+tdfZV
l2Yj4WKxllww3c2F+zkQdTSlhr5bgmD3/i6+4X0TNVaDPg77mgygcvf6605SVxTS7RZeFvoypoji
/qEcMbdAltpPtzNhLMdyslNRkbURX8ZNUeebUqfvVpDnvv9rLmwzUAum7+QmXEHnqlSenjJdLV24
g0ZSb7Ns+Khkku2oHK7FmAsrocqpr/YPCIzr51yYqRoNBnctFONxsjdCOKTsyQQL3yad/ueHAhNF
WgmkxWS19X3/FT9jo8E1qTLnYxcr5wZQXgmRucIx1LCaK5f421BNDKHtjAEduhtUB6+X8lVsDMnk
zUcnd/ZF5n0d4zqN8I3fLaP8o7XmNXetC586ZRbdE4Zka0Z5dlZ9LR4NW8D27mFlR7KbK96af808
48IXARGF/VvVCRj8nF3ei1nIygi66Sj1AGMZpJr3OoCD0wwOZhMb9bWv/cI2wsNFOALcC5+Evj71
X29MlCzoat18TOYOuUfT+j22MY04z1LbvLK9E5iq4/uH5MJGsiQDHn21YOdZXy9poM6SakEzH33Z
/DQhle2DAbmg9xd5m3cx1PlrkbO3VYpyahu261gl9s9+CeabvOrhnFrWtKlF3d+2SqYHPSn+efLC
uhwRPgOMvd/MUhOYyahom9OxsrVP3mpBLvp0m7ZzGU6Z+/H9h3yjtcVhZDUgIYxOTZ8K+fVWemoJ
Jvhn0xG7sgHqe1w84qs8HGbMdD64MnXT0GnK7mvt1O5dVUgHQaLOekmFpZ5qlNqfqjJr9mUVp/SK
xUBHNbFuy0ZvXlKjKG6sIe37CDa3GdnCK24Kb1Igo9L+pu0npBeGRHgqtLss3sV2pZchXef4DjRQ
F/ogCo9GJY1TRY/k0QTT8UGbhsCLBOaw+T928oAqMJckjsJUoBGin+1Dq9Fc0WvTOg7a7FF3Je38
kkBY3aWVvMZfPv9C17V4v7QkqByB5ZytlQyqEWhc2Ec8fKY+HJZMJZvSdIo0GrM8+1EIL9OvXF3n
n8y6JpcxjV1eNd2es2DXFDOej6J0j5PZevu0tW3meMoI3z9Ol54MbyKPJWgqseTr0yRjGJNF27rH
0lHIQxTNEI2p1URmYdIHLqbuym3xpmm3PhaKs+uKnF2GM68X1Dxz5vA47tHtguGgNa0ZNihgPA8W
0kRuIsBx5Rzcskmx2fUxY9dzw0ILCl3T95/8PAryQ0hMbWpO2POggc6AJVPPT7EKzQXxMrQ/x2lo
9oYx1p+CvIr3lT6k0ZDr16Sc1pf2d1P4v0VRL6ZTCLUaNYPXTx8YmlQNhdXRywp5MDot3fWl092X
OdYF7z/fhfOzqr6QEQMxoDd5FnJtVAq6ack9jByMjomzWYzfy35Bs/79dS69UeoZuko0QiyA32cH
FayEX42Z9I66YK9DW3rtTh+RQigySEJCebBGK6Rb+lRhhdsn7lb2rr/TE+ldyZkvvVI+0/WaAXz4
BitUumge+kHmHrNe2VFiS/cgvNaJ8nT5piwNsvJgTFcunUvbDBBuxaP7awPj7OlLzUMba9Kco5wm
74siGQorkepX0LMXPlPgKN56WeMaQw/x9blJGfLliM3xmXYBWiou5mhBos2bIi6yyPLyq9SH9S88
P6guGcna+aWBdp6q9tDuxIjzzRH7DyR7YnAm26ya8zg0cNlzbgrAfuOunxHdYnrv1DAl6bIi1ZJJ
hWgQWZId1nRkrsWr8+J5/YBWkJQDgIMk+hy3lOhGnYzKwpHbj1eZokk+2nHTbxPwcXtw1N8HdG9u
nVLvo7z2+is3/aWXzW9epSwYfNBOev0aFFw9vxh9NBjQ7/nUKsaX4OzNL+9/UWsQON97phmAK0i0
1mnV61WquLHT3CMmuyMpxFKV5T5pJr8AolnMG3PCd7NJrDYCunxNxPrtAxqrauWKC1ihEOcclCXN
/abMPfD8apFyix4TzWgYCfKK8ebb80wOaKEsiJo/2gvnOjKdUQzuPGjmsXWn38CDEF2S7odZs/wQ
lZdrZggXhMlQkUY4D5Aj+Sc94dc76hSx7OypsI4meeAS6r07148IwaF52SzuV/I1UT4yZVh+qbnM
/oBrsbXI0xYA2cLVtSVaGIAO21xYmKqUQQ0WBPebyQyVrzdlaJW2/9QLOSOOCbBfv9Lb4IN7cyLY
LiT8ETTmyqTn8Pr3B3OfNzSKrKN0EN0OhvqGen3bFpSptmqhKyrPvdXa0n5wNByAZ8yhqwagME+D
wTLUtafRxpvIql17DyzoKVXDixGP9bbCV3U36IUE8q9+WEB3t3WQVOHgYN4jx9J8WNxAbhO9ArBj
SM3ZtC4EUT9LT01WWVtc7vBtiamU1aTn+xmJRZQFM31TNuUY9ppAYBTiyrZQstv3pvvSuOJUBfhF
MTi66Zp18JEBFmhm9yetOSw4kEtWVt3eY+FkbHQhzNDQvIfCUjoGRrK7a8Ysobbs7joxfM2TfrrL
U/9Xp1c3jFjN3QynDdVPvdph//TbTJs4dGSQhanTCmxn5m+UAMHdFMffljT9ofsDKj1Wr8JYgvhV
cptm6bQFrHISk2p3LaDPpltU6MXYV6F56m+XEhWSse6zKEcJBdVAbS9194S8kxku+dzsitbsHpU/
zTu85fow7Ztik/MeNr0NwplSvI2COP+4mL52rBcGp5Pr/khloB9shqofYAuobRXXe9x+QCgvzq2y
cz3SUrg5fiMKTG8WbzM44gNoK+9p3YCh0u5U4P70nP5+6ZujGOQcdt0qCNpjrROkH8SSbvmgd7k+
lFEa9wuY0kI7+Fn5vcZjqMxE/DwDcw8DB1ZVkuGC4nePieYelBq/AOe6x5Rvga5e/SlHLd26+tIj
D2fclm264U35ezuroauJzN6iOvvkjcOnzE/ugymNjKxq0BBzaWQZ8d5rmiTsGzTIA+X8sevuGA/e
d6/uJMCvdt/ozk3VeO5dM4v9kms72dof06rEmKrOBECG1DmIzNegU7moOlaOj0tP8m2U8HZGQ8pN
O7RaSOYlb4su/wGg1UAtajzNRXELUP27Py1WSE/3JcuQSUwTej+60q1NZwK3ytr2w2KTrsiqCJC5
LfvtiHvIboq9wyjkskLZg603jhA2cvrQKe8kNJX+PR4y6yB85DGsWLI7sd0dlOHjUoYwSphN+edc
Bff56P0irXXD0TOeR2e+YcCyIU9edrXy2AazDSXae4irLOoQ65nEczo1wrRIIs2xP1aB9dPrDbRT
Jro5MhGPszH1B00sN8rBOKzoP7apCCJT79Bo7fUbmRjxXdLWz0PffzFm/ZMU6jNdRaT78Q7aFphF
hkaHH+/kpVBdQKJFEGvR9hvHr5klb5A3exjVfIL6Ou/laB4SrTlZdiW2rQvMpbJW2lCqIqOov81j
/Qx9Zb5fKvnTRYBta9bYui5LHcA2M9XqfoUhXLO1PHuJzKQU2yl3T1mj5WEap+m+7Lpp5yE+H7bC
KDd4l32BCI9Co7e80IJ9mirvOLojMtA9YButoqYc4vaucLACKxtgcmMT32l2hj5JojgoS/I5jfVf
3Dy/NF/7NE6eeQy88mNWyRxnO1nuBtP43guA1iVgf8sGE1Yu6lgZyT1/4OyVqz1a+DWGlF+C/Kec
953ZWB+D0lV3GEJhDbbMR9H5j46qzXtq1Lu1zPZas8bEVn5SQhs3s5Z/hfH2PQ6WIUQoD+tVZ97r
Tn2Pq4y+sfJg2BKY/rTY451gtI4P1uKsDnp8Izkad4twI8Wcc1+02a1Ra597x58i0XhJ1CaxhzEW
/nOw4wNOmrealeXfHE3cOE7yo46BtCq8xvaBO9z1fnvSrf4wj7kelol6doL2ZymYxGY211jXdD8T
N/8+W2m3B/b+0zIHMCpm8GcMjPskNn9wAcKSS6tPieZ9qWr35OSmuWngw0jR3eWF+w0UwIfemEeM
dINHYPlg1xapPurumKFJ6yIVn5OKF+XwLXOnF4b/W2fwPzgYYW474k+oanu6K2T+aQWGH4hP5s7p
3PHWS530NlXtBKkkFrcE+RFDOPq3jc3fJ5LU36BBibY1Vdcd7aU6KjztRdnm3o0x8Ror44OXyc+m
Nh17TvRQ+8kpGOWLluj39CbCYO5euHq+jPZkh3AoNz3qeU5qoD2ooensdi1CW41hb+su+2HnWHk4
wLgOQtlPYgGHPgHBmNvq05ThFK97e08GW0oyLIbQsmpkNSEjyKctVFbtBjvZZgv0zol5/Nbp7WmD
LV0bIUPJRDK3ol6HZVAnD73oH2YRP7hZeT9bGIOnaf9Yr/6CUpff9cF/HgPC0AA7eUdp/KEDVLRh
8H43NkxudZuuKLOWENfMDxmdnanLPyq/LSO6+p9yT2Dhh2bdVkutfbroTwtDLuJMcDcGyAHrOSdH
+sF9WiFttCwnp9HuXcM+0rf/iU3FQ+ePv+LJ/AbtdW/W5o9qVkgs19o+deLPZM7fq55pVlMZoSWd
51jWB0dUJ2/AtU7ZfhUCVn90Em4F0rWvwzAjHpg1WBqKP3FCVB9c8zvMoG+mIhC08bQzumpvjzgQ
Lrhp7Lua0gK+7AF4442gGVxywTU0qEIhPCd0hP/iFq4FJ4sbSdTFnfKmb3a1OJxC86kSdMYy7SbR
oNhLnD82CP8fgkG7iaW7bBbNN/cBTmNha4kHXwafZRs8armNMKxwXwZ4kqHmZBJLP3Yzr5rH1EuT
KO7iJ1ptFgaP5lNaNLuOazz0l+77VDbAk5YdNqob0qHDZGe4zOFVWAwfRQOhfHaCaJL2STNMGqPD
z9o3xoPStJNfafSVzDq0vfi3qcd4Y9tay7eCok9mdlnYMkm4gUPwkBQrHaLxTrgzV6yk/I3mq2oP
484LzWp+TKndw9x3fvPWfAYB/f2cFE84V0TcS3f94BsheXEbeba/xxtahqWW/PEteE5m7sq7MsDI
uUxcM1KFfVvbSVuEYw9yl73R7trBYQPsYHhKTB+emTkhumwO2YOs+nhX6/nveJny2wITtk0uaqDp
Q7kbBQ7xo8bWzkTGuJRczWpwttRthw6f6g3FLmQ0Nac3Qe1mH5ikfnXaPI+mMpmfxSijsa2zXePm
v5MOCJKd9NhETka+tyG2hB0WwusR/q5AcMfu5N4yG1gtodz8VhvxGZWTnYedNpzUCKxIjZW+J9Fv
oxwl50M5cBywNbutPKP8OdeNCoUGU9Ycff2HU4viSetNucuS/B6q+UsLGvWA+6kMRzLfGzwy7ksZ
B9j5lc1W5b21cVWM7kcQjIcCksGxNm1nY8SGsx+z8hNmAVaY+cZWE83XTtb5tjBAqaZiQIVfaTMF
oEwizyVM943ZbEnsUactUD3Vy+dF+j9iYXW7KU+5OlsnDudEjtt+IVNZEv03lLs/TEuepFniM5uZ
cpsz3t7RGA+wGVz8UCXLIWZUvaFjJSIl9f401hUoXdP9UXb5Ldy3PGzymqczWlzSneCGVspC3mP8
nJcyCBPUQGOUOLvJuDcGvQ6pacc9cPZjkXs4R87WLuEvFa74DJ7+K7PbH45oga3FPmSyypk2Ttcu
h1nWyN/ohwZIZpahxIIP89caieswCcxn6ZVNGGiS8G+zN97c7lVqSVTXGv3FmSEujl72sCj90M3L
786fhk0njEc8Mn9o5QJZ3y2TPQiw5APGGBRsaA6Fs8yMMInbNnRNQNLorDEHLHeV1n2kU/WtTfyH
FrnKzTRURlRl1n0D7nHbGhCEMZ35MLbel6AdVNSKwnjiMGSR2QZPpYaieGuoHDqmARQ6qMXRyYKn
3G/Ju1yz2Ws4g9t+dmg8NIYgyN97ZYABpYXaDg6ZThzJYRkAZTdTyIW1T1Tffx+Fdlcv9Ai7fgYP
1xcJI6/pJ1sYR92kZZFSlr+zexQa6YmL0J3idlMuniA97j7Mhpts6epq2DpWT6slUah4vbYgbxo6
kYZa4W1qp3/U9WZLfwf166pGWMOYIwgCxzkYGjR9Y+M0DauEGcby28z1D+iaL1FVAJrWFwtbVhQ5
toPb/ILKaBwsZ2jCWnEqEyquPczG9oSJwG1gU1aHFEp6iILxptCG/t4q8Ebsu2pXWuPvYrDbSFJM
R06ZkR9rHFkz6/mjAJHzTPvpN3katVW3F4F274iesAeFWq/Vj6lefswcNi6W+LcG0I1UqTu4Y+/e
YCFrHUqHrN3qxvYIpnQLY3D4ripno/cx+Xh7XNIJe1R9eGLcwAw4czz+uyoI6TU+mzAbd3J2vlce
SVNRpbeLznw8b4J9Ppqf6QkZD8aM/wKX8EEfuWEZGqDXMHyr0lo/eLWtdrnJ1Lci/B68qrirVfXN
6U3jMPQtZ7uE2KYM6X9osFIMNZG/5AOk03R0ExSJXB/xaTn81koGnkNKamhaN/Q8vnsjww4YswSA
4XvSg9YSpWbe1GZwXzMuPdBrvodxdDPQuY2GOqHmHNOJ263U970m/R3J+dM4gvqvxMQ1lUzfoE0M
ITnlZ2+c1JVm8X9CxK97W7Bu6c3CfKNZitTJ605GnXSLWzW6POZc1P6tvRiQ/JvGTbP72Q/65HHw
ClNtiHZ5fkqnopG7oBfAaJGODl7qsnC7TQ+A2rkHz6j7FBfdbG9wItLvOkT2+i+lzTCVWrsbPo19
LJuNPmS2FiJbzGg/mDUOZKpN1vCnVEX1bcRGgBoqLREbRX/FD3bF1FOrt7ZS2cd+ahLsAcyRsABg
O73mC/qGjwx2kD1g8AL118E356yvk01G45Z+bx7npaiDE9QKr37SWifxQkdLNP+mVpL3VsapYYed
nDztDh9Y78k0+yK7qZKAnBJYlH2lzfm2yQrqakXSmLAUaQaevyTUWIU+IYswjrpFiCiCW2XB9TCA
/kZqSnG4WrRmb819ssXNVlxZ3rvQhQSyAcxsFYrwUF15fUiSxBPGmLQ67Mimy45GNjjuxg4S5NFV
l3kfpv/iim+1aJz2RTd+kE7f0g81FA2xssj075PQsyKsEKKedgreudjodUoQ7D36gKGX1/iIjy0J
UKfStbPV+mO2i1sQhKGhrPl70+kd9uhN089hNfXwBd2uc6ttPMDIjKhV7ScLpOs9MOXih2tU+gRF
TE++0niogg0+LRWuxaM5YFRioJtKyju1OoTSavpOmRx/gfXl6OHSjz45v5sXy65VVreZ+qT9CJJ/
xVD4c/EFmpD6Xfh2ZRPb+wJj4QQVd5rsaJqHaplqe5NDdeFqiONg30hT/prQd203sATKfSuAKjTN
JG8lRIQB06VlQPw5Kz/bxRRo+0COyqONY1XNJsNw8lR3jY2cI0aoY7Qw11B3QMJwV0+ywD81DXF3
08JULrCD7pJh837X+8JLpzsLhh5NH2DE5yiIkRjvzlNlHd02bvZDncq7zC6sK73UtwO4VZ1i5bmD
Tracc6o9eHbpkCCpY14EtIsy/LaDvdGDnUa6MlXXDGsv9LnhtAASpumMtPA5YpKqucncolFHHYMC
71Me5+avDu6iS60eUBZYoo2TK1iL/6jTZzEW9SUmFHAzEFo5b+I79mCVhmrt46LZVRu52E/f+IYs
EJBtRFZvnVzN7R3zpHLFOqaclnn0ioNsi+VUumXMNWuLbu1HpP62SwLpHYYldY1TrrflN71cII/1
vlIPoxj8LKrbOV4e+94pHuOYvs0/HwvEGjwA+lihQhhfd/gvsEpSY4/dZ711TFIjfdELmksRUkyQ
nt9f5+3QhZAHfcJjNOtjcb4ez7/W6YLFjk0cMo6TnuC67mjDbWaUyUtN+8gjAjMC3UhMQlQIsre6
ipO8EHKhP2LiiSYPCrjn8oDO0JZgUFPnONlY0jw4bo+SfWOin1HqTeeEWiBi/xEqmZHemrPtfuqq
fJixHGp6takwiYe70A1jHektNt1O7qfaLmt1M7lVXYMZR81M4CXP3NqMMCfMjM9W51TGlueEL5ZZ
xrMuGvHbUOhOR+YEpZeyyUDALUFAqd079IU+6xPIio0SRdCGELWNh8EosbNW5Whrm7bvjTs6hc79
4qBAFSbF5H925JwMlGV1/NRoOnJgdr14VTQDQXQiZ9SabDcsYzJvXUMT8ZNnuf4PbD+Role2mN1w
6vl/r8yI/0Nfn30dALnWwabNgNM7h9JLejmaSvCNplm1jZ2voC8O/VI8e06y5R450XU4tLmzqzMP
BAD9YX04weC8ctwuBAabnBB6CWoDK8bj9XGDh4L3rgsKN3ElPaO5nDep3tqfW1tjoGLlyfafjzdi
+OvYlCd/Cyf19K5weov1wAy2d2PSZT/nNLMY1ggkoHyVfvWYAkVuWaorK1+I64D7QcOvA7i3dngo
i6gCSZMR28hu2AA40XfzElzjMl9axSHYwaVGyukNGaNrLGKenoOhSxNManJfZ56gFYf3d/HSKsRT
VARg/vLazoJRF5TOlHjJhKxyWzRU7QEKihmc0GvWTm/CAYa+cGgoQ/D1Q0npbNAsG3qGchyS0+JY
tMrNxL6fpkrbUF/rT5We5VvHjmkvLosQ+L/Riv/HB/1vfdaFqw206pwuoa8yXH1lJyfqPPVtjn0z
asTwr0BEGyt3kzm+i0KC/vZQqm5C+8No4uO4FMUewmFyW7X4zDHbD6K21MVOd2LnSgB4E+iZqjN3
hoClQ5hlmPr6yxutBNN1e0xPwtK6A+rPqxRfMj9Nq5+YplAaWxzGEPAp/tktbl3ZQeLcB5ILKPks
rRU1WXxuifTkZHXzIdcalH8dy6/rf40trEPSjGzTilD3z6fdllMmU5zH6SlP15JflPF+rBdEDLD6
PVqxuiZf9CanYj30IPjwwKnBtzo7rOPim2U+T9nJAxj/qWEKGCp7CR5Eyszwn8/lKs8A7JG1iGNn
Wxh4shknF3E4AIr63ke/7RnPiGun/8IDYbTBp0cgAYdxnopKrxt0E4u9E2387kD+PobdVFS3A6bw
u/cf6C16apVbginEvvkIJJzDtEihFl0len3SSkyKR/iO+8HxvtRJ7n1uZ33ZOItp7QsKmW230lfp
9nibWHrFlZ19g53id4DGoCbnH0Sy1tD3V/5T9Um/aF1XnXRa/JEnjTxq3UTumiGdd4gkTZsGZ+jn
95/+0qLEuBXKyu0AsOf1ok3FrLdnHHGqlF5EGo5cdIZsuUlTw4qaVuZbEvlrilKexd/6KgPgUYls
PC/HCPnQs/PaFmPTa5axctpaPd/5AnuLUMgx+yJ7CY5Cxc6vMc1o+lTK8Sh5nOUxs9us2DjElXSn
YsvIGDLn8wdGtc1LWWbu797UE7HNtHXQ62g30yi4GiiTmi9yKaZlOxplQANNlfaIMWuso1g8toZL
vyjusHQo0LuJrGBa3YQ87pNtWmGygTWh43wMZiEeGqcpPhYBMJDIVCamY14XFD/dQZXaTvcUEAbD
Wpm5fmxaT6aV4SjXc3yTDRUISbpbxYt3p4zBS/5UjeH/ShZz/lU5WXFyxlH9KYxBfFm8ekoY2hrp
c4FoA/aMKsFusmqmkqHrAK6PmNqJsOsRDwxzkAq/akvMzIHV2P3Gb3W5zfHE/Fy1yNxvGnNWOuZo
qk1+MUZsGTL4gLIfPaPwuqcCJZ46pHSS8X6uClgZ5jxqVw71hVhP0gNXDWIvuJ9ztJgq9C7GBbw+
+ZkZJha4mUpAMnRpj+8XGgQtY6AomL6+f6rfZAnWSiOjnw9QjTThPJc346pgjCRZ1RgDlIlLH1KJ
7f9rLrKugisoIYPHs8+jrktXS/XLUJ+SZQAqg7WxU4Q+F9sQvf84F6IhkQnYkU16BXb17CMtnFnm
RmnUJ73WsAqO7cRAUVUDOFQU2KxfyTwurLYy6b1VxMCCI33Wewr0qUiBPDSnYjRzLF37gpYz9mwm
+BtbIjT//sNdeFer5RCwbhNC3htGtqeMapK9VZ1A62tfmHAO82YYx8D8H9YBI0pbi1sZNuMaCf8K
r6U9pAHWYBUOXKl90EvfPSxZYlyBib5tKNIy4x0xQML3+y3fTkpQU2VbVKcs0aeNWczyk2+28X1X
9RXAk8xc+kO75MFyMA2q6pDmRfND+E76QK2F0WNOtLxyfN5UOmsXz14DLhcL/c6zaFsBk7JQhS3J
evpmg9OYwL0mySJfp7jVezE8vv9G33DQySrJfWzuMpM+Eg3M11tNt9CuNGWXJys1SOYmR37QRY/r
p1b2P5BgcfD8dEQTmsk8RAO0N+YL1TWaxqVj/PePOLtONc/J/CV2yxPsCIa70FsPzQDkIzb7/Ap5
71IKQUudHIyuuvfWTNSPHTHgbkgkcFCvifK26U89nfITfBfxM2UAz+jTNJlLLYUTf0UbWWoM8iYn
SEMdTkfzz5FpTQap+VYHdO+N0m+jcNEwyjQ/VSJ2ojnzUvyR9OQK5fltbF9XWWU30MxcpfRev2ar
b0pCnp+dVo4WjJW5tT7JxZUqip1h3Fq1aH+KBofJMMb54P0z9jZqkH4i7Ea7yGPKcv41O13VpbkY
slPpS2x+mV1qYjd2naz2/8NCXCGEDQhGb6IhI4DcT6yC1Fq0NsN8c2q2y9g711x2Lm2mpWMgCC8M
Jd3zerO3LFVD0M1OJDU9UCULFaC+y5MP62BrY4nii0bSElG+NOOVvXz7pQAARkvGgoC9ltVn9ZiZ
+vlolXF+krYCMtJlXfA8JYiRh0pvkax9f0MvRAfIAdyaBAZKTqDFr4+NBx/U6pc2P1Hg7cvGGNQm
96jXohnuq7nrmZJ2kQvT72AWXvJSBvqAp3LV/rNd/aqgRxOaUTPOvMybX/+OrpSdKrQlPXnKiU/a
MIkHd1qWHfj15UqAuLTDyPShewC/kCbn2ZUKrhOzVMZXp1T53neoxt2zDSxhO1P8b/+H7YV+AE9z
dWHzznMfSzZgTUdq3GRtdG66rHBuhrIZftskXulmGLpmK8U8JdFg+qCD/TiHd8uVNP18/5dc+kR5
XK5DzpX3Jjz4tDqhTHXpSWqz+iryZHxIC5ol76/y9nJDe5qiHi/n9fyeX27jUJgZ1QRBKOVi2zbu
8AcMQRe1qnsxcwtT4vfXu/AqDaptiEvcbrRN1n//VxqxlJYzxTNujHk3Vc+57oh910v9tiKkX7m3
345quT0RiCf2MAFEz+Lsw1yn4UmfEeS8tgVLPJCzPcu4b4LQE94gQJirLomqcqw+ud3/kXZeu3Er
URb9IgLM4ZVsdlB3KwdLL4Rl2cypmPn1s+h5GKvdUMN3Hq6Ba8CiSBarTthn7UhN1uOg9XeTNFbz
c0e41bnBZMrvuRzGcD2gyGXbVgPD4jZ2HGOIXDeKuWb2tv1QlDBk5Gyo0BnVzSBMN545PzHqbfBB
RgkzlLDVDBr7vdFXh4kEoljT8q3wLwqk+X6YbAEQGOf4RZ3VRtKFXXg5Sj4njMQRPAYQayxpZkw/
P/Umi5UeGlp6NQmUfJ0+By64tR9YvwY4nAiExJaibueZwYyiL6MLL+KvLWuZ+OSz5RUASWH++WSr
kLtczLlsjjtEWi9F7OcpYwalq0XJgcbToREls/TBRx1Ll5oip8ttubLONkURBIQiR/rnGzf62uhF
kA070AvpLteWUoAet34vpEvooNMv6felKN0y2Y0LIK2ez5cyzSpv67wYmHDCcDALZBRDlo4MVjAi
UCkXnulp4eH0aic3FvF5pdrSl0uDbI9k99Do5uvUGisnrR5T1fjx9Wd77uawn2dwiC0f7tzJZ0ul
XeoUMfc7KZO2EeOcs9nedoH+jBy2+Q+3tlhBEzUArbf+msevcfkkSR93ApU2XiIUFEjD/UjQya8X
ImFtaM//fHusEe6O7RbfmtNdsAKaXkq1Puxw2eb7zpw2uZ+C2lnTO5ugS7eX2MR/r0v2JKieJNny
76rV58XSY/1kgquod2GOyroiU3QLvf6Fx8mFh7msgz+/fI0qP4nUMm9m0K/5Den/Y78NFGnuE4kL
MeVbeZJpdscgHJMLz+/87fzfVU6SQ7phaevkXb0z80hfxyneXQAlG/2pjTO6UF+/rLMXoy5BrYqK
I63Oz89uTiO4zh2qNLvSHmtbeXUyq/Q6J/n4f13nFKxWz3YLhQJruUi0Oz1K/Qhut1f1Ill9faFz
72hBH8GZXxBupz12qe7bVJqE2KEWAPCRVYZZrAapiS9Fqn8lWstqwOrZoknLwjNPo2Swo8gIq77e
NT0oY/GaxDrqawuhe3qf9pPfzwUmKqg9gkJ3cQvzv77R39vtyWpU0RKQ4pHhEz6drJPU6Ay7yKyc
VhpTD8MmGLPdEE3b1qk3cmJ5TEFtiiJxLWufTsFNRT0N9wbPKJULC/bv/YwIj6OIOvwSS9snESXk
v7GslbHYmTR1nSSWVroU3RBHP8SGcSkQOXMxE0oSCS4P3+QdnCzYYGp4JVazE+kYoHRWyrC1XRV9
3yKtbgpnqzeR1O6+fthnPhM0dNwly2pxaTn5TEYh4ekBEG0XFmq6V8fO8pN4Mo4mcNwLlzqzgKmt
LUortjTUsSevVU90LJCSQPA04+BgE2RgoqHLL/98Q0wPA09h0H/JJ5fH/MdWpvY9oufUELuk1IOG
QCV1CsZRdGWdgGFOLuwyZ+6JUpHMK+NDod9+Ejza1Wy1/K3Y5YWMp6+Rjz57trT++p7OhEYMkeKX
zfbMw/tr4ttuTaZDwl7sMvVjYiTTs9R4Q6HFs9JfNLo3zCjeBrP2025/fn3lc/cHHp+OOrpDpGrL
8vnjaeZ63+ACAXANAFzoqw0jTjgm/GuSyGKnKElviElpIrDT+nVTNvi4xgI2mTb8qIPERxHvuP1M
9f3r21mW2MnO8ueFfj/nP26nkBKtQSTW7ZrOvJ8d/VqZ+t002Pezrq9AjV6qN5z5ugijSQ/lBStK
J/3z44sSdP8ZFjW7YVJK6nHmDICpi+pbSQln/+t7O3ctLC5o9TDU/HfptdLplukx96YnXYvBkvUg
503htQxdfH2hMw8RZRlnBEIvJsTVZc388RApwlW9iqpsl4/olYHsELAPhzKDxluaI+SUS6KOZQ86
eWsgQijJL3kagvyTRdjB+0xkTQWdWMs2jGEN7ZLb1PSVVmXfZj8NOSY5qZVZHJg1GV9hEU4Xan2n
hSNWKNcn3CS0JR095QTURll0Zqa1u6mcYi8MJhyR8M041lItXQl5UZVlSO2VS7bNZw4FBxomUe6i
dMNe+/OzlpnPyqV0bHdqOISvHJpYDjilTHbWCNUzqy69IBs4vSBLh80ZvwOdm116SZ8vGEQiLCIH
g5yJ8dMjCJPw2M89CQPy4tdCVS51us9dj9opRSIq+X9j+lSNIC3LEnlHhJ+ukYyto3kQa03Nb8ZY
v3Bzp5/IcnMoIeBV8jDRm5x8jllQ0SQrQxyuYOIfaBIOlGfI82o7vVQ6PV0wvy+1SFuwNOOSp7l0
3KtaMwapvLOZXWQQQ1s1jbahTxq6dkZb1ZqCh6iRLhSL/wrdfl+WZQL2imP279cXOIlToQze9eaY
AGK3NpMAsxVq96b5XXWGO33QAoYF0+NYoNpVmPT4enM4+4gJloB4wC6j8fx5/aApCOMpR9NcqzIz
vr3+FqoCX4A2v0SZO92G/vdWgVFRzl22hpPgLDOBETG6L++yGvcg15iicsV0jPqzEt29NcjROp60
/ALQ4XQrWi4KbQ65CVEhacXy2v/Y+9h+JN3Me2WH7UE3MJsmMUtLrWgVYUe/Stup8vK8sDdJ0Yzr
mmDnAg3q9Dzm+gq8DJMauUmx5tR0tFSYjp3oUqLqU9THIouGvSzUS+MLZ6+COHQp+i3mkic7fFJC
/67RxpNbOxDPsazw1bkd/zF2+n0vvL6F9rsUUU+2dcY8+fYslgqiU21rF1i0dW1l/ONptVyFR4YG
iv4xPZSTN5bQxC8EwgzGohmGGpwZ0G9R6N4oj5MHD7JdYW56qQ165ivgonQCKS2yd58eFwImaaTi
/rJTG23tWGIztcngIn+51LQ+96ZUxhoR1eK+89c2k4MsJzuLlJ0MY8J2K5QTh5EVYq2+/qzPoEUQ
WS0CA149SdnvKuofC3+0rMQaEQRzIbEKup/zdJvOT1mEgj5m9qx0yeBXdvqR1o6vLehhxL3QctqQ
sTj9MEeKW5sQxZp/FoHR0SYigBGnUZLRzGWX+OP3coCipYVkqDui/d7VQjNzMyt+aGcs2nM1u7Bk
/wrEWU2QSej1MYy/lAtPNp2uW0bHcb6AE8+sX9PsskL37UA5xrm1Flr7EUPRQMX01ujK7utXcOak
RBiO2mLB9xJun+ysKQ4pcZE7KpYO0lGYau+JSXOlqmZeC2O/ry925vj682KnRXFDE3YDEEnd6QFi
KVeNS31wyxQGXBnMwa1m9ZguIVQo6iuyVoxa/v3yhikTq0Mto5Z4EoXI+IO3Bs2onZxmlj/2dfgI
pK/zGvCDWMhaFuxglhIH3aVOx5kvlwYhGi0mNGiryMtb+GM9FXEXjJZSYRCojA/BwEoOLfXW7Mdv
X9+htqyUP4NaVhJ1HGrNS4+DfF/9fKFRFRPzp/G8Y9pgCA5NbFmZJzLVebTgYbJ4e6uFZG+Jsr/C
wNGckL8n7SGvZe2Did6ayW8JxDKvJjZaF+iB/WRnsvqd7qdJeDjFQY8tdVUB0qgUZh0QP2j6tu4k
Ea1SvUQAhXfDYG2Q4Ou3haWqpcsf9sFk9yjdSSvLl6C0EebVSeu0njAn8a/Z2PIIIOMxMmIuzZfT
WYS2sOY2ymtgigb4kS6fpB2TrD14PDNfRQljqzWMo+3XD/7MZ7QIpZZvmGSJWufn555bJWO0Sjnv
2lT/RS3UL6XwqLX2y1w7F77YM5szRSPyZhbTYoVwsoqT0GjyQgUWKSJj2Kf4E7hBFfyr5dTyFKFZ
LbU62i/2aY45QGKqZwfaLk6q2kpKggcolA9q4cgeHJmnr5/emX3h08VOnl4FPNzMGn3egYcd1pmk
jDtEeDkzqj24imjQN2XcsFQlqbqQuv+t+fl9n+zwCxQUx6uTnT7Li6oFVTjvRijRxz6KxuvZ1uar
OViWrp4lD0U1Iwayu4p5y0jdxfUwuLgamm6RS4n/Xx7E//02y4P6Y5/AMZLOr6nMux4fWjdVy51o
4D4gQel6gHFV+y2Y/7VN9ftNoyxaqk2LL8rJljErfIglTp07FXPyjZmV1lEJu588iUuh2ZnYmg9S
o/Bpg+Fjouvz3Y1zFBtJQxYosmAfjfOe6WzfxFDKzYf+vcmU7//haSoW7TD6cOidl135j6dpGB3D
CE4375gGTbJDXjrVMgpbGr+SotSe87mJHpTKjgDWy5L+8vXFz235IDhYUSTaS+70+eLsmkBiDRuP
6iaYjcfZDrpXuwfg/W0gPr4Qjp7bfpiDIQlFQ4ow4+ROIUg7rTqQoNV6X7ptZ/pSWzApov+yhuxf
y0+/F8wiD6PRSFH5VNJYhsjkcO9gwFVqk5UdtZCVpJaOdnrJXeDcVofMGDIwfqKkRScLJhjGfJ5z
dlWnrOibKkJfWeh7L+wBZ5clqrdF50BMf7p3zzAnjMDROJx1qA01ZDWmTcsIeEIaOL/m4JLz9rlw
DyUJxR8+tsUZ6CTmmuJ6NKm+/CZxY8AWVcwZUIjxnEY1vEgHemKojHV1zo0RDx/YJ18qI5xbLmAg
OSFtOuMIPT6vTbMhFZNbedppXf4TdMPPfHSegzzCVjIq/z23pJdK3XxpM/ytFycblHIZcNMO7OZ0
OyZhcFOrVXHhUDz3tXH6otpcxF4EeZ/vqK/VxM4q6NWBKf0M7eK6Y4jDLWL10rjG2QPjzyudxOoM
7PVBqgHjHk0JtBR2divSstKP+3heO5JZfOulplr1fZCssUiR98qwAD+CWnWj0sj+w4ePvgG5L70k
E03d5/u2Oly8ZpxLd5Y+VN7UYTk8xU0OqiJUfRSsyX+Ic8iIVFpKnECEB5+vJ5oktfseGpRuVYdw
5ltUA/mxTUtMipwLetyz73Txj7YRmxHRnhzNiqSN6hR3E8khBJixqCHc5Fm1pVZiXsgMLl3q5NxF
0a4PEmnYzmRmfpelg/xYS4thUL5wKr4+GM5+fLiyoD1nPgmp5+dHaMWVEIHDtTq5OvTAbGrUI96k
JdeTaVwivp67MV4U3x/H7d+0+lA3pSxR7GmXKkMLom5O9G8GcwugNup81C7c2rmr0Uii1WIy6Ec5
6/OtJXOoZoXQp13StxB9bEbC9dWowdjBZrIsovXXT3L5cafJDg3U/5WwLtLLz5erQXBEjMTKu24K
1lghvlGtS306JttKLu700LmPYG5+fc1zR9Kf1zyJlqa0ScuI0Yid0ON4xexncRVFTJx8fZVzawRF
HBIU/tSBW3y+s2xWAHUJznOy2Hchx/f6AGRsluRNUeoXhvp/axb+eowgNJa5tyV7XH6ZP8KkIU3Q
Z3VUzJKhUa5gJcerrjKR4SWa5elNLaLrKlKLVxGU2eOUmMo+Y37huu9l8T1opvwqioPZLXORruu2
SNfBMu4wxnVxpVe2+tBFUrkexn70yIekPcOZA2CHRlO8ocirxwF8kusohfGjtpgnEWXQrPTYCTeI
TU3LjXgWq7SSso8qkPtNGoU1p6I9v+e1o92ilEMMD24DIlLf9m6clsFtNkv1VYapxkM8GsomCOHO
ueoorDUEZvObARjBZRuPnzDlwjYlHXuokHGzl0Y784ZyNj3HkaDI9IOTMNk0YWbaR9Nzrwc1IM3c
PDZGPrvUMDMYgcZUPImplFZRmko+PaX8prCEHbt4m/XQV9sAqyDru0gSBn3Uot3Zdqf/qNUsfp61
WtkZswD51mv9inlr/pWS4nsQFpcqL2cXFE1D4kOkHn/VBSxnCpq+p6yt8czxJJO3gz3stSwj9u2w
u/56+Z6LqBDJIDBH3Y3m4yS+sPPAAgg4k8akmXKLsH47lBTOJTVbQ/dR/diptQsl9LOXxIeQ1J8F
81dWPCr4dsJelXdmMDgmYJU020t1Vo63ZtzU5k6fhwTVpS4u8abPbAhMoVO0XyYIkFicRB5dAg8l
CgnmEG6NmODUyz6nK3Ngb75+qEiOl8Dw85dKHkPxnGILLhaMhX/+UilsSamsRWCImjl3J6c8OmI0
3alS76OOzLyY22NVqTum514lYziKNLklVu+BGzrPeiN82KO5xx/bUi12zdD6bWLfGXbkScI+OI3k
q3lwkOT6mNuwTGgp/bTN6UenSg8RhLtRmX51kYg9bCn22SAxBZJIXqnIfts2q6kuwDBmnReX6XWD
O7abhnCicgt3ZES3bqWAhc36x7JD/4NtnSeicE36tOkTB26KUz0rTrrpq2BB4+mD53T1FZ1nMAtF
pmyyOs28tBj3ptFh9T2QGDfH3Ayf+7b6yVwKI4V6rq0KRucCYR8tWIKrvtZfjKD0Wz27Sfr4IwtU
5T4OjZuw0F/kSn4eE+3YVdnGAdqN9jXfp7ncryh6bec8uNUxW5cbcEZFA/iSVMrAH6MpBcMKs+Nj
RP1GM4qNL8MRmbleNsxQvjHz2E+zZW4ipjdVqwF7DSPn3pz2d4yJHvhBx2BKTdeeom2djG5epVuo
gd8E8z2lLPl93v5q8+BO0pWfDbYK8oB+Nwu7o11MH2XBkwqYvUuj9Lp2rIPT2T9Hp7YxFm1fB+jO
Lkiq28DA6kILLV/Lu000tp0nJc5OcbCozsf1DHOuG+VVMopjmrTrWFG+WUHvm0Y4rqYgR0yA+tvV
J1p5iabeVUO2ner2UUz1S27314USdVSErJ9itC2PmS9gn4n6ykTltzEefoB4/2V0QDQDNfuuTjg7
i2bG3HXe5HaxmuzpIZOfzabw9V57D5PZVySU0OVgQgNN43etDt6rqLwOB2dDKXw/MTLnSigcINvu
GdbJXY3qpcsxcozb5EZJMEvSDIBxGL4hZnnvkXYNSXCdpMWdwJnFSyDAl3mzRbl5Xeo9ZP0h2fZS
kK7niXmtGGZgLHS2dn3cVBXH1Nyhvk6soCLtTG2/GNJdq5nboo8XgYXMyKOwoZnovmyGV2oIYgq4
zxrt850IIsuD8CEjwY7fnaDdTxaFIqUHaJoF2i2mCt/nGIgMeeE3JssiNzYZ0KuKahP1wbrW6rUu
+g0U2hWgqnejcRhu5TMoS6rlgaU8YiXzVFl2BgV83GPrccgTHGvmeQAtHA8AqM0V3zsIBzPezOr8
MQObyxC0shDzo2SZoO6YJvP7iMdoKCkuE5oY3S4ErgryBO3roxyO9SOTMvsyMW5tq/1emvniKiI9
VFnIOmfqXzJSJNPh4NlhtXfk7iGtm309pW95Wd06c32IOuNFKfrXuFUA55mv5EdPMlOSrjYalVvl
+qOdawK2eeiBjqZUATdkZH5u1rMfxDdvFOTeeDfHUkpfEsc6zk7C2miNx36QfEPIzHEPw1XXO+tQ
hL1bOd2dSMPrqZluE1v3LbaFFd4KHl3IlZl0MlS32VybofYUBVPsaoNxvYgRf2j5dJO28X2bC8DN
RbWztOpIofpH2WXwWaz7JBS3jSwgm2r1VZKGP+TJPEr1CDBUozFr1vFdWagv0iy/x1l5FReRD4Wm
dKXGQnedjYMf0mRYkS9ClnNiiKDlkO8NSeGJwhFaibkIvcimzxUywoIuPbpKG77uvIu+VUZluKMw
7zs4AIMoIkS66rHQtaOh5NZKr1mkRjS9ko8dkrB8CAuFVWtkzymTQF41NQqkLmWPnKX0q6m/wrAF
NDoeT36kasfQmQ+VJjZ6qcseg43vg+i3EwhQVx+tl0nW1/TXId5ObLpa4Wtl9MTGchMEfGidcqgj
fhW7vYnGfBU02ltgOLtZVwoq0XrrGoH5VOiZh6fSXRHq7/kYwOa03vgMfL7VYKGwA7KtI+vJbuvE
NRrD8e2hP+ayNHgmHbc+RzRVMZVRGwPEyrC8EyUxV5RNvPLmLiprBgaKQ8uIuKcl8VWojC9FJK+j
obhBqxd5gqfjmOxMvZbFDFtXd63EV9+gfXR4empR1GwbbXXXDMl3WY2KTT5pz22Stz60eoD3hnPV
qXkEqlGHSm8ZH4NU3U1VvDWVxnJtpZTcUc3vGbrX3V6q3s2keSjDynGxEA13rS4dnViVvbEcf5jE
tOT+xVU/ZEBiGu3Y25HhAWdS3U5I74GsPkNm2gSImF0zKNnCS6jogYr1KfcT10nn121+MxX1W1xm
Op7zo+VWA+TfyLT9MU6f7RbRMx1dX7GFFwf1th4zqJ4gCP1+mm60dABTWTjHSo5vnDZ/LMfyVjgN
XU09PNS2uhXCeHcUcRMwNeZ1dormOPG7Ahv0KDUPg2x6vRyC+opwG3CS66GJejw2Z9klSe9W/Wyv
DQe+ZtVArW/9SgFUnBZzvslTGR5WtNFo9LvAbm/65Xfim7oXer/rMJQxIRgFtbnvosCrVAZPbZHi
hje1+27ip7Skd5KTPRSJngLKtQ7RXH4LK50Oky75Tm+u0BHcSNhdE1w4XKzXv5mcfqWe1q7a1y91
S4fYqYLZj5SJVj39viJ03jTOFjYcfTO0xj0neO9VUrkrpPkxkusXQPvG1ijyg141z6LId20Ufmur
2Is7cY1eDO8KJgr3uhmzQLSrgsc5pYPpW0p0jER57LVqW+niPgrDbThlPtXg56nrdrFabKZO88mP
rwctfpH09tbg9TYqDV7Itocidvb0yvc6DP7EbGpXFyA6u3YTimo7ODFy6ZZcd6iuWgf7gSo8EEFd
TTOsVHvxJWs90rXOT4b2VuT059jioE0zll0oCkS+fFcbMMx7zhKYx3PsNm1MV08oXpnW4DudCMDZ
bJXMIkyplyVj5bbZ1HlyzKamBVtlTF9GoeeHsU2kawpdtzUk/JUm5ncW+VbpSC6ywPgBWPRNDfOP
dszWpt5spr57pKz0PesWtnauu9IgyQ96MMb+lPYPatBcVUa9wma78gqMKJIgtNgEDMY9tHt4Fqon
p9J+6oEql6l2BE2I9VrOeu8iyMScpFdS/JsybRT+hPbkqGv1Ps3KPeP3tB2t/j0ai21nl2uL6pUv
BXaNoYWdHTQcPyotx/DeTv1xxvUjaKVmrYzV97jVqnUrybdxot0MSiR5uYrjccK0tzViTGA3j62m
34WBspHy7rG0ra2SS40rTSMQwz74kNT2Rlqgj2HLPKYyKAhq7S3s8n2iDx8q+NdYcfbL1BQxnXld
C3HQrFFdUTb+Po5LZJnqbwGAXE+SZQYt83QziPkHgz43om0PemCt0pDgKIe2XlKD9Rot+amGMtDP
WECTkzeYhCFiNwHVot7amMpwMLriOCkoYHFquU7TjtfVaUBp9YOjlqtBqz6yOb6ZWMNuahtXTV1y
igZoENNUd1tJXMGm3lMMoPMbJj9GQk9on63wtaRw3KhXcr+dnXU/t9c9wwsiENpOj/VxCZtfkfze
hDgIrIRZrQFbPUoQmHxLr9WtqqcbainbopC+d137fU60x8bRf4mifmrUJHJF4uwhrV2rvRp7aShD
yZ61x4GKBFF3tKYkuwWKWKxgSfqoN3cyq9VVlYSPXZtcZu1+BoP1Y5ZRzsXMydpNeG2FygrM2XVZ
ShHs4oTBhKbdWUl0t7QZZWHt0jHdtyax/KQPb4zg3joSAXY7da9Y2G0EiHjdniTXktRplSXIQghH
fgQNvn3TaFyVpsFwrOND3n5Ipu5nDsIblxV2VHoDftw1pWvW2UrgtOsOPb4svV1Y67A2n6ShRt5i
fKg443rM474LqSzWUJxTPwsjv2z7Yl2qHaeHpePSIq7CCZGOXhPuM3gMhmRFVv5LIFfttOGNtPWm
0LEuIbi9GiqZmMS4SUp1hVvLRp7U/qEU1v1vuG1PMFmP3VvcaxsGsvdGUNe+Ekj3GHaortXXd0Gm
bzVgKJ7adi+jOpMoYfBQd+k+CeJ1b9tssyo5Jlr8ihHkrFvlY9S7ptUeS5G9ZXV9JUR9k/VYn0xl
eRVM+lMkG8/l3BAi4f8BLjOb3EZxRoI8gOEAJ73QLg/9ML9afbqxZvWWYtg+DusrLATrlTrP3+uQ
ib4QsJdnzzHxcFfqa464blWr+GorpR7uLAVEMNqT0ZsAVh2qPrs1EwNkFcFSiE2XazMIKGWa381G
tMpDG360nb03ffShFTYIIwJFt9ViiI1lE6GQ17xBtbHmqTcJrhSopT4UuTzSr78RVj6BlA7LVasa
b45TPqcxtaC6IjLU5dDwxuXhFIr5nXLNBsRD4dWptQ7irljh8nlv4bLuNXYHjKAcfuqNSUTQlDxl
e3wfEn62gLIHxX7a20V5zWQZAUpDo8NIsztJxG+INDzqW7sqzl5VK//QIwZG6z5+Ki0yQbuLntox
fcrL8J0ALfC70dmHOJ5Eg7IeMsYHYaPcRmI6UDIzPFuw76rmcYDcDh4xGF2ptfuNyK3gOQwlTH66
TTr0hqvPKBW7ZhtJnZ9ixUobPehWMHxfgzmVVvzPRgXx7gK7Ws9ydA3ZgGQVZnCQ2nARxbUeY+5D
Z+w9aBo+uVj/UXBey0J9UMFfe0NjfdSz4cpVfUv2eIP59s7oi5/lQgOK1Io0dv4GuZglat3VfJtW
yJmqp8p9wC6EB4l6tMU4eJ0c0o6ppL1e1MdaZUZ+MAGzoP5m7Uup28gzFGlibnOkigkEdosDKq44
rcXZo40PzRS3Hufg9wzimhujhgcFnx9NSp+rMUu3TVTf2bE848cs+WPJzu9k4TdHl17Cwtg4eNQi
THazfLC8HBae0wjIRdKDUw93TVK8hVL6ijJjQzmr8RopWJvGdNU2Symx8dUE04HAYpK3lOAMjBKj
pZRkrOzFkTPcQAyk1Qa7orYV0ph6Vpdei05s5rpgCaUd8vauW0+TdlPrzc8qku+KQKo9KSgfW0va
R+m0SXUl/56lHJSizh7GcKRukxp3JIRvo4LnrNlZW6vHxiO1GjBvBsmzhcOUSMTVNChX4PN3MyhO
j1k/GQssQvq+3peTfs+cmW83+isU6ecktXZoph/acrhK5+4pGst9ZidQ8kQF2zU1t3GHlYWdFA8W
8/Z4+sQvpmwe02ncmYm9aVpCdLk03CDKKRC0RD9BVVKfEtMVY3K/qrBL1+Zo2rgYBNSjOuvJmINn
wupuYznjnS3HW8lqECHp1Td9ELwE1W/AH/Jv7qWsOwyxtAUstoFuc5M2UKxnZnD8Kmk/Mr26Wg4c
mruQnLBJMVRBJkB05jLF+UIn7soMUywVUo1Pwo4Td3Gn8XqyC3aY+C1OwwdNJC+zaIo1XDCvC53b
GRm8O1t8eh2cZg5U043a8WaKh5/gpchvHR5hhCOY3vls2Bz7sKnctu8+KBc+ZwlMOn2uQlcOy1uZ
TrmbdEHOPJv0DYNbHxmPzHaSRW41O5uoLd6NPPnQ1PZ6zsLYlWlRllK3HJLqQxubT3oub6Ks0bzQ
0LexUN4s6gdRrAP1zAK+AT25U53wIRjtJ2OIscnKug1B1b6Che81qu4xyLciKmJDY5M00Ppvii5+
UdR6rZJ3eVGspGsR2XtZK58Qf7yhiiBh47yeo5yOW9+uB8Ok20EJBMqCKbCE7NuVWTIuEKGwJaHG
DPndMcJflNwrP6mrTbb45NQkMzTSK6KJIF9TfYEJj/sLig/1PnDyHhSXU2wVKaEx7IQZn7QD5X/k
KDZeweo/tJSm3UlmQDzC6oPr17sibL5Bzu7WSVzGHL7twcF3ii8vO/CCR7dOyHrMKHuoh4yR6whl
Lp5hPY4STVmuZgvyqd3L25ktFqn6ugCVxL8PON/QC6fatlFb7AJm635qhL3TSqpTaOk0P8zDZ9Kz
V336VdCacK2ZLdcANjSPut8SSbgypAjPrq3nqq+2KN1WoyRhJ5G0T8GQ+0Qjt1FUrk1mdgbb3GQL
ereIaEuIEncIB6zOnpbMUSniK1E68WbUJXUTMGlC5SB/nLNxSx17m0ohvmlOeMPEVugpIXWDaljF
NXkqHm6ZGxa5b0XpqmE+qIqH/VhNdyjHVk4jH9lvhGcZxhqlyCY1nWfN6pTFde9aSvJf5B3vaqc8
14qz00S4tQdmEzt8xsrYWqtTcKXFw1UeKAr+YdhyDBJBm24NRxs9CLU5cd1J9fssQmpW7ZsThZEH
WlthQ9C+J9WksFok3JnYWPF+M3+mJeBckxh1VYvmWy+q5zJPx9VQTJHrFMa6Vey9lUmIkpIxJ5N1
iNbxLWGomdZQ3xZuq7IfaUO5VWOxsyXtWEX8Z3c4/KTHJGbhC0WmqxWHTzWxFmZYxTZR6gMLtHP1
qPiOoPpIDHzVmfWhsKLXSJVXMyvdLO1tl/bXFHqetUG90Yx+K4O2rsIWXnpTU/+atZUx4bPRUiFx
BwKAxZs19XS7ZCggCH2KP+yG43Bf1/AzLPrjvfMcp9bP0LDu4goXCjvcxfhsGqEWu4rSPs2TVBIl
y88K5Xu5dt6jAOc0KrDfISW9Y711iy2cNztRTPEzK70gnDqf8JMMQGF3qUb5pVGDZ0C0vqL2T0U/
431iFccq6FO/DsUNNTf+Fr48TH5MhRTx0jjx1tGEj2smuQd+AYPOmwrHo1Tphd9pxh0bU+42JlPV
BNeYAQb3gNMwtijTB6SjuddUueTByu5Q6tLWaGvW8fw/lJ1Xc9vKGYZ/EWbQyy3AIlLFkiVLtm8w
tmyjt0Vb4NfngXNjkRxizuQmiU6yXGz7ylvy2KKiND62Qwl3SfnTiPne05MHPZO/FxKHzOq3Ng4/
V4RVhCG7Lp0fOMGwANv6k0Oc6Lul1QVmP3m7ZMQpSK+FX7UoGrqGsteM4pc+tb+tsP7aC4cQrtGe
tbihLC7w53AxzA00q3+Ug7L0l4Q/8xbUlfMlJyOzJiapcsn2Tb9BO605eDKlkFC0QwBjj8pS1uy4
hzBODPMNVf9jg3FLEIIDcHp2jd3Hh5ncwY9q8WnCKQM3LCeANfGcRkO+KZLutp25CyurQamgyG8d
m4qG3ZslXa7mxaDpqg48UhM5uG8Lhzerb96zcd5MdvqOkjB/mtpfY4QSSu9Iv0wj13foY6Eh9IvC
4rF2EO4Ph/qprsSXQUfvT6USXM/uy5Iypuif3LTO3wxi35mQckydAh3FnXHOb2fVo5XUlhs4tUA5
4+x+LnGlHLnfOBYj+UC+m8c85MOwciGGJr4sYn6a5lEQLYp913FONPpE8fhS6c3vtjdwyRrsz0Li
vTOhGnyQRnQUyvBds0a/96ynDhs0KeBgJIV0t64Z/zATIXaRgzWO13wVjnPUWvNWql3J2+ihO4Ko
/HZsrVfIHL+0iYNSzt86tdMxRNI+p1U/byv0mxBm3I+4Wwbj3Cc+5b8fBqg+FC4Poo7345B+Tarw
j8vDQ4HLeVBn885KbMXHqPN50rEJ9KjDUC6nLtoNP6JG32cKj6OXbYtUmhuITQ+DZ/2pQpxDo949
VGP2U2SolrsW7mFKQ5hjlTvsk/dA0e5UamJe3HEbty7gSVVEG3TlN7QFj940fs01+VL0JGBuym1h
DOOLU+COVhXhS9gZX9pefNIMoi3TxBmh/6nx+gehSnMjKrF/jJ1vs7OAT4sbFBu2ldkeHSO8N+zO
OTSG/dJJr98pUn3pLe8utOLnNM43lmJu68K6T3Xv21zO37FbfTC98WchkrtQFfSOnOlXWjXDJprm
xzw32HfpXp3LvRKWT30qnniOXnTQHH5hykOhz9FGqPqbnTvk9dzAQ7HkIajTGFOzMRCU0qqSKrZI
sBzXtkZEaQoDxVGMf1LcjPkniWXm5K22xse56j95cftOFV7z81HeAxAgpcEaxukTO4ij/LnvWmIZ
+z51cJyM2o3SesCM3FcXAjRg2GdvqZA3OqXR0rU3c5pLv3KeG7v41Rj6RhfNMe4nShIDNafOICVP
6NS00UZLxyfZqdQXGxFkdrICxNIWCMhpLxjCCIg6A33AM5HpMIFiPyBMeugiz7hJqAD/iZP+uZNE
IHaq2xCdE+1uysklY2TzHqt+oO5NDLzSeD/vf3Nn66oBT93SgP2cQFVEb8QWxRb3kEzQnrajFRcZ
V/1kr/a/F2jN6YzhbGkL8B3G7CnTH++qtqFq6x5KlZbxjjskeyp02HFsDJpzeGkZuGpDFI5+eJGu
aSRenvZOrLaEbviP20FCXPnfuVImpCz+70Df2miCLN/nH/TM5OA3wlXhHGJLYo/Ty7mvAz3uZbPS
/7/gTGGCDKYmYAPkgrJ8AhvtJ/JndWy9g1LExhhA4PXuSQLar2qey+GxwqDssab5/aYPHk4FkBxm
z5+Ru/3mGhm2VDZFC5w7RAXBOUl6BQVoz3yt4r7+oikxFjDSNXA1tqKMpLidy4SbR8Wwa5OrgsLB
dTTDOSBlmQz0XB2G/gLO/vjZFMMQdZ7VdKUNc9oldoR/S5QU7yEpF6CaduW4XNilGqrsLA/L5EGO
+TjcKPpG6moc4j0ee3dTbIQEODo+XivTOoOkGSiLsBWgn0A/ZqiP4xh1PHWtikmmUOJMRlR5pKlv
c6VuU5g2Y2v4FuY6vwaeUB5UL8zer3/WcwQe0ugLVhLFA+Agp3ukhq7YRB57xME2AGlgynydlsZb
kHj65vpQF8AoAIlQ9YI6AIb4VE8FfENUqTlD0RUrX9yOVuK+63UL43MKIuMGuVtB4imq+mmc8b3w
q65ofl//DeeoH6brwlqAds2MTxXN6w6kAoxhUicx59u4s+7mXj7gQmLVe0TQjJVddKYhw05lPNCN
6CLr8DBPdq3GqlGH4bJTssID6KI1G6VA3s0bCn3jSCq5lfB2wp79OTR/hsnwNbIm4rkvQMserUEx
1xR4L6031BUuQ7C/Guyjj/stn8reStRcP7iyrwENROWu6MshKEWmr0z+whFCrA8CNqh/A7OI06Gi
OopMAFgomVlKvZm13qEGmjLuykV36WljABfYPzSnRWT846TwR69crzPg6el0/Ddt7mDKJ8usam/Q
M85qLDZzLdHvkqZSUEnE0LhAegwn6Tj87VZ9tUZTPb+rACDzLzSfkI1GL/Xj72lkneodWjcH1D29
vRT59AIM3aTzrGn3WIDIz9d39fmiMh64VhR/0Ug9k8Cm2mdmYUXkHAma10o8Trfg8sdNY1T27vpQ
5weIocAFLohdqK6nEFrKO7Oi2INzIFcQjxKjk92Qd/MPsyMkz2ZaTJFilW/XB730PRdysc7FwTxP
Ty227LrWu61zsNIm2xdCl09CGtS1sXvaaCbGHf99PABYHko33P8M+HH9xsqjBAs055Br5uc80po/
RuWpb3RTMf6ZGqdeuRkvfNSFpr2Ik0L1BI74cbyGU4n1puse7DYevzRJW6p7fcyUL63nxH/iNNSy
baTZ6f76NC8Ny5iLOh9MCM07gSZbLVXdvtKcQ6fj52s1fc1xqc2NKkbHx2eiPkS9F2+vD3r+ClhL
SIYamovx0hn8EWtnMyYnYy3VeKM6UA8k/cbtpOum7+TtA5JfNEAj7ANR71sZ++KETVdD3GqRFTt9
1BX0useyVB2kn7gHPCpQQa7Y9QGvHowhG3CJpRRrEz6/BmmegcxGOs/De+E0CtWo5ow5OftNz1Ob
+m6vZYHdYQWzgqG9OA5XO54gfGFXXSKNf+LKMAXFPIMfvDG1fADY2M2hsaE/szafv5KGH8Jqg0sN
fpVFOQuCwem9LgptVnMAPsekAdHhh5rAStjCH/4pUvrxxZsSvYV62VT5DpAZ2Bp7grhNRThMD2Zp
VuFO1eGdBOYQVu+UUNPnJG5pUNG+z2nTZlK7t7up/IMvYvS9M4oRlpGmVD8cbx4tYkuM4I1pwB/R
nrKX1urGd6+Bu7TthKIY4LjIEH1XzWJqnnII7ZuQrqj6Lddjx9gKbgv8xdDTVwKiyeZnCFyh8Q03
m+wA3ySXloc5yxZsTKdWgD8m1EfV0hBZUCiVcp+IYQL1E6aU6wxgbBsbr7+HOUTrHHwp/xAKSyx0
N3pgiCwsHey8dgPXlXuny7JoMY7NvmdKqAHemmtsXOMm9sBvTW6cBfDkerHFumISgVnkKnKvUWx+
EfYwf1YHFpRWcoFwBJhKIHst4bnnw9rSvo5RUt7bylx1mzGcQSQWTUPpluwUUNX143vORTNMuJ8e
aGLLtVT0Rz5uMyNKQ8OE+HkoHavbdONkbHJEaF9MkT4NamuDyeFmNtBCAETpRtimghn4779BdVFz
ho2JrSA4kI+/obQHQ8ndIjp6kgJiOtbjrsWjZVOq3byx23TYiURvth0FwYMy5dprnUTdyo84e3Nx
NYSixu1JwnF+CiSsdRrDFPL6uJwfakkPxiiz9NlR6alfn+/Zlbl8chVNf+jbYHlO1R6sPowxHYeW
HtkQiN3aNrcIIRiUZnHaLAA43NallWzTSlX3+TyGKzP9Kwb78cCb2nJrauDkHVWzTp6nhCoV3SJX
OWSmAxQ7Nlp87hPxVUTRUaFjVG8c+DPPoy7w1q7ryqjJIQoPkLhRaW9l2pmYaClNBKy7FICGnCR0
fIrMtFrKOiE6CyfUnnxo2zbNkH7Uv7pOa7xmoSY7vyRkU1fe2wtrx+YhJEWaT8ciYvn7P1fl0GO6
o3GnHBoC93tyj+lrawzWvi7VaeXJObuVWTviJY4Mz92ygB+HQuephRw4hge+n3IzdrW4HWqMA1bW
6NIwWLf+9fGAZXtaVOnDBgRdRHGHCCz9aiZZb9CcDut8ZZwL6SqsbzJxG37YuZJcGSddOREbHQhY
ohvcTj0fQQDlOLj9dGdOM0LvSSq2ae+BSr1+Cs4eb8OEseig/g0wZ/Fe+PglLbfWrU7r0qPuyuk+
DimfZzZCRyHSo5/GokpRbZjWaigXjh4UDVg4hCWwBE95VcCFKKwqXnJUyjAsNoiRUBepG7pwgTHM
dXyjjwY4uLlPkz8qwKnOd1DJ+HV95pfuXHhblO1APxBinhYJqrIcdTix8VF1BEdHWop4iQdJZdHV
i1oPqCsjRWcrifbH1sMQbS8qzOqDVw3Df42MDSwgEMvQkBTi7JwSdcK+7fKxL+JjaAKCAxBM7xgg
w8GqvfahaLpohQx8YdEpvlAwhDAD1ew0eJoatQ89YphjWPfpTq+LJ6GgUz31CPC5WVzsK9VKVmik
F8dEahKpN+oUZy4QY6zg5qF40bFKTc3PPEvu6KRZaM2W0x1QvvS2QHFh5Y6/NCjSp3+TANLy0ydN
B2SMGQTd1cZU518iTeI/mVXTkxxtI/ppZPOEUV8f52tR44WrkAcMhhfSVwg2nnprqK3sgRMjqQ+C
WlM2VuFm+YYKW3LfAwxduz7OM3X2DwILSA5gCAZBbbnH/rl5ndZEt3GImaaiiwPGfMo+o3O2dZdu
WRh1w5aPLm7S2H3JvPZnWaMTYA40Ea6fqAvXJb6ACMNBcmUjnx4ogXq44TZKjA2cEv+y2sjcgR0O
D9dHuXhuweaR1S0lEK7nj7Md20lg85Pgnxeb4NNxk2yfvLmKt+U8z6DXjOaPFQONyIU6QI+M6+1g
1t1KGeYseeaTG2haoLvA4w317OOPCAmHHKoi8ZE+mtxRmcXYBBYPnAic1F5Gz/1yfdZ/xWY/hgtk
OZB6Ie9DJMaX5uOARhOpVhG2+RH8ObjXElWJp0h00W8MGbOMhpgz3ZHoOs5DaWvRPutAjk96BMXY
xlLgJ6YnoPqcKLXxXjP7yNpoleOOuxSG1oMxo3KwqcNyane4VdLbllWCvcX1KZwfRiJbYp5lZ7hL
nPtxBmrjjp0x4sWA3hiU1sbI6ILh1wdBOeserGGK71ojip2VF+78LEKntRC+JF/0KMaeFsyyyk5K
Jc+P8Lvr5xIRuSC2RfcQquaa4+n5AUA3jKz/b7UBVYeToQA61MU0tOmxnL3otm6mchvHyVpd6tIo
ZF6LUg4zOouzMrWNuEnN5Nh6YrrBrQQz2tJaE+q+NMpSYMU9EjKne/pGdMqIuR1Z5zEsR+N2yAk8
c+Scnq/vifNjZP2tr3FXOtxbp+HHpCRTMxrsCTd341uHTvFNploQhbVJfc4bfVzZg5c2A+8s0TaH
Fo3bkz3YpdJO9KJIjrZeNXt8cJV9qOAgo5ZOu70+tUvbnbOK5QQ+nIRWJ0OZddZg06okx9kG1Lp3
x6h8Cls5ftX0SPmLHs26bYGviNxcH/jCBbkcNOI6V11CutPMAuW2GtQAr0+V26TleY+CCrB6E6ao
wQfHAuApVT39sSg6+IlpVqx85AvvEfkxp4D1xJ327Cu7FTh+ZCGTY91mlPUaKbyHZmjj27l2FPDg
k/oj4c06QBOP0BRGrdTdoFfgfZd0M8z99c9xHmwiqbQIyiDVDG33VA2hUVBZqSQtLmoF4dbM2qe6
Fsp2qqEEiiZJ4LmZ9TbRrPJeqmG88k781YI9ubcX/xlq1iwGYfbJNhBOV8Zpr7iHuA3bXdLoOn5t
DXaA5YRRVAHYFs5tFjTRnAZSlvO2zGIZuDIuA1vr5cZpalxM5TQ9hF00gmsdm5XlurBRaRwvei0Y
SlFBPLm1Cs/pamMA8mARSNwOaRPdiHTIbyrMVAMVqTHQ8LW6sioXDj5EKE48FVpGP5WmTyKpU+eS
7qFWDXE3WRlsk3SMA0rHY4CncrESm1yY5BLwci4osFFiO5lkaFY22HE6j2HlRXeelWibWdGznRvr
zm50YwUED5/3+tYzFtb5yeKT04F/IFjQz80O8NWBRNl74UHr0+pTWI9Fu4HySFG/sWZ5ZymlPQVd
buvDBrx99DUXrgl0jUoUvWttJnya+wfKuV27YCkAlAN4Mu0gypB59se2N9NdAWKoeTXbXPx2aL9B
OgXgbgE2TvWFp2t4/hjP4U9VWu43FV62X1UtPTrMHH13cuXCDrT7latv2dMn08a5kAgNdxuUS0/N
m7GBHQqKftGxzcLhpugNcZSiQVAbe+DH65/48lCkFESdS937JA6zaSEQ5ynKAaxFtHe9efpWFDK6
ndy2WFnNC1toCVto0WC6TQfD/Ri/4FUbO5hXKQddpulmrGd0HFmbT3rbfsZtg8ogJgwrZ/PSMeHa
oiC4WP2iDPpxTPCEWaTwRh/qkQr+vlMM+ykZATzRV0483wWe5q4MeeHhB0WygEjIKOhhGB+HrDMj
QQWQMk7VZ2ABjV7q95MZZmsCkRdWjssY1SuAB4jUnIbxwBe7TkK8PEydi6YlEUgLyK7w7lRdTis5
w4U3wFiMO9GgY1eSIn2cUzWmNe34UjkomispLIROjsZJrrbmph0b49mu0/xPAZ/srUdJBN7MALll
5VBcWEqa40tqRJceceeT74pTaOv12kwCbOKFmNhUVZCPnH1q0i5g7WbNHup8vEWf+P8u8fBk3eXv
/ySF3twmshA8wgNkgk2vlu3Wc+d261iy3EpIPitFhYvj8eTzzjHHs4zInFWjU2qNqKNQdBru3C21
pZcPBHHTVgObuBLXnx9H5oeHDBmnDQLCXf7+7/xQZLAbG+/MsZfwaZBu2/fzOL14nug+lxltgrY1
/rNKI4VpLGmBelFVcNDc/DgoTUoHZGGaH22ll29xGTZ+N7vmLo0VyPHXr7ZLH3Sx/qOSSQf67IPa
vIR1G0nGcrrXJHG9e1RaoaS5fbLvsQ5d2Z/a+YGk/wCrEQTDgi447eNpsac4RkGGiYVL/joh4/ba
VxkkE0so0YOtZ0T/duYNQPZDNS+2ajwX91WMIu0Wdnv8fejmughKJW4l/YGounMhNIwrwe2Fj7KA
vAgYQIpRvz85yfi4VZ4OX+iYlUCzuyyZN2jLIoGi0usKx1F8/s+LQNTGgV0agFzCy0f7Z5fFdjPN
UNqzY0Uw4/iaQYEQ2QEWX9aj8gNSx6py7vKOfHw9PYJFLiqAUg7iPSdTLAGdZUJhHbrKERuec2fT
8V/gc9uGPxMaL4GVRNHBc4X++/pkz69JRl6AbeDBqKr/bVn8O9mcbqeq5wUVUUV/bQv8PLVMOo8y
LpDeBpHc3yZGN9yLhuvEV4lo10zRzh8fRsW/gTtySdJOtdVn3E3gCaXF0VWycm9kSvaY4YW8/+/z
XJptJIFL2f00QdJDAbPVrvOj5zXvrsZ/8s1har+0VBJ+etIiALf7yH70ajmre8Uru5VdfGmai1kS
+TXdEnAWH3dVLp0IGsaAvfM0aO9a7qBhZQxpt5aDXjjSAPsWdBiFD9zFTq4rtP4bLJIwfcwKp9vr
s1d9LhrxxZj78D/HYch2AiDEvwAvYWA3H2eUhr0ooBjjJlyr+i1CJVSbkElqt3MRZW/Xl0/TL5wQ
nBwp6CzlMAr4Hwcz+jAatakni5/BrTfE1ZBww7Z8SMi4P4/oQN4M/Mh7rh9kj/pWQLiYsiTwIngQ
bl+mK+HFpeX0qHuC9zPp4Jw+tSklIcsNqUhKt033ZpO2EBKc5On6tC8tJsEnb/pyRs/qnhVgeeqR
Iw8sjVr8J0T5NtKgOmp5Ea71YS9cs9jE2QAsACSRPp88rmRF+VhQl+PtqbE81bJyJ2YKW7Uy1Jus
gghyfW4XviBdw6X9rfKxzoIjmReWGtEhOMaeLj53SaPd4k+95jW0/OqTm5VaFqVpmobsnNNzX8xq
l7a08o51D20jjemzYMDqbECv5IFlzPVPLiB9ZXNcWLZFPvBvJWQRRjtRJosGciAv8tIjwv/TIshn
mYHVltFvCz34NW/dSzOk5EIjidmdVyBTXca51I302CYqvGvINt+MDEBDkszFNukwVZIyXHk1Lu0V
1o2LG8ljLrSTCUKujUWJI81xzIxvVqKEd3NbFQ+x0PMbWZvef0W6067kbaIKvqjaEf19PPxT7oVa
MYWLK71Iv0agIeDtlE2Rb65vSSplF7aLCdJw6dDjD3gKM3XaxqHiTm80nm1F23iFsS2S8NVqUbGC
hRKQyYs6cGs1v9N0Ys1t6mLi2fcw6zYixGtgA8m3WbAM3fwSQpea9lOcNw+ZWpFjJDJNfqdEyCjr
TJL3dcBR5r2JDOWnRvoBslMHuGMkTvsCjL36pmWaNQRNoZrFJpu8VNkixYryV1bbHqzH3rLgplul
CcE0qpXnmQJ8jaqgY/S+4wE2QOQq598j9tCZQVxWaE+hWovd7pimebdRJmN+GYdS/oZtCG6gyix0
EOreynq/tKDy+0JUabPFUTJ7yrOuvSEKInFzx9D7Kvsuh3MVenoBO7tzosB2e/j5dVM4s89b7h0V
Xt33GnHHpfkWS/uhxIQ3C0Y9nu47V6+doEpyB3YtQpjKho4eqiay6Fx0fREpseBE1dN8WxuLmajR
Ft5hDCcH+SKvAYQyYaZ6n86mG6hpvVAsVa3dGV0KNbzFaQIGXJc6P7U47d4rI1fcQOCL7kBYsIan
xBwnJeDNmN+EktPmLUy7/wyarqM4hD0gIgN9+0ULS5jOijvWL6QVxrcYYzkc+orIKgM8FfvvU6U2
CBGDxVb8SmIjufFKGDx+SeryzYJBlgbjlFjv3J3WvbPYNWBGZN+mKggUJ8vzL1aBAuAmy+sEZRNj
Vnyw4uquG9px3iaORmumnMbZOjShmxk+0tX9jvJAqAcK1jNv+NQ0Ak4qjjGQkwf3Kz5CZooMRT98
V/tBhUAKfvdhSNHf2omRKnig5Vi2wirs+zwwzXZ4q4qx/WPmqtSCglIaD7i0PHQ+7Ky9lzoiU5Ap
YzZM2qq53OlVqMFOTrSiQb0EmJavTlqb7DvGxDGGn/k2KEn3yZ2V8RsgDhs7Lk1umjyHsp5kNQz8
kWgPDb1Sf0TaqboJEZX5baSdUwZ9o7S3qoQQ6Wv2bKKVaUsUzYZ8fuSyRfXI6UYI3X0x1BSVTZoT
mW2LRy8a1G/9qNWYiRvQQMymLb6AUWPFNT1tiEZ0tJx2do3toY8C2lK00RTvB+7n+GNmEZOAWF2O
KEvRUQ1Ku6/fkZEo5yDsnOkV5G88BoUbwpGDgeTkflom1dem15rx85yZcoJHZiEXC++/vjFyR76z
rRA1dKLC+T23OBlvnFLY1W01d5C4vbocWp/G//hLRUrucwoPt9zriQqxdDajHoWr3kwOaYcNQ5DG
kh0nnLpv3rgwul/m3HjPSd9Pjp8muYdqaZ0PkR/ZURzeCuwcf0h8l16AOIzZdgi11MToQ2u/mToX
hI84jXxUpCHDp84EdRYMsqjtrTH2iHN0lYLUXdsU0xqI+9JryFuBqC5V38WX++T2Nqc6sjItPSqm
cJ/SBsxiMKtl/S0SNpKW16/ws8GWpwJEDeLupDNc4x8H4yfU7RDK4mjFio4AYhNXCjJApvaH6lOp
bq+PdvZcMJpNg5Znl9feOtWTh6qDejwO1Ue98gpf1H0U+Wls9HtlyBCnov4T9Fabb3KMV7ZFgT/d
9fHPYijG561CBRUoMIzOk9kKTkRE4Zy8EZPhQ9t18ZeCRGt/fZSz134ZBeceEnD6Z2dIRUcJC3Bp
dXE08qHZw/IdNpK7D00k2d1VUZKucSuMS6tISki8z7AL6PfjKiKeTURdIXDsaO1wt1RgPqEKbr/P
YdpjE1QqXntbDt7YBha8NOE7hWfdYcRpmdtqNoqn1o5NZDF4ShaNwuEbMmdKupfsjldQrcljN8xj
4VPwiY0gHPGV8zUaViisTPH8pYmL+AEBnqJDfXBkcvT4v9uGEu9tiSpHrqdgZ2aa6oXXyZfUhWm+
tbs2frfbsX2aity7u/79L6wyZoqsG7EWHbbTVbZ0cOv2QI6Oy+moUshTXCMwKwSqr49z4au7Ghpd
Sxli6SWepKgR/agKLnd+jM1E7igFyE3lJuVbVpf9CjTovF/IngKFhnA+6bBKNfjjCovWLXEzWqIY
C4fyXNHtvRoji5ujgLhF3a2A16uhyaDY7DjsQLezI6MHAttx5eNemDQ8ARLyBYS72MB//CENXNI8
1KziWFSliHyhignicNIY3yU602LlwJ4F60zbA+tKZ4iaFl/542jOaCrgkJLySPE72+AJg3Rw1xD8
JLkVWBK89GCUa2XhC1N0VXLVJc2C02KfTLHNeoC9U14eefxTBDgJl2IgiY3PTensru+hSwtL63UB
EOgL1Pb0e2KUiN2o1xfHsuhh+0doKLkzNdOIazsoM4DickQxsUkdv0MsFzOfgR6g0AjAVn7JhW9N
UYumNMrbsJlO+41IDk+YYbGyIaTp53Tuv6Gzi1REg7iLOqVU2Dro21ArdhP2NOirzCPHSvIKxl5i
3gAFzm8L1MNvCsgdOEoA4nK0ql3ZEWelP3zJ2HUu9Rrsks/IXWMxQhrPNb5X7dVHxA1Rt827/ob0
Ytjq02xtEsPwgkE02Uq2c+n7YKqN7jzdEc7Acu3/U/prMn2MaEcUx8at5IOXkVi4XmgHUs3MnToV
w2tr1CtXzIWnhBInBSqN7OocxVvw+Cvq0FBkEJgBxbJR02BuhvqL11Tqyyw0+DMr22DJRT9UAPjA
VO9pG4AcpqS+fIZ/pjmYZteGqpEfe0sGnt0gBpja+KV2XfeWNmhfUoc30e2Nxs2ksFGFQE37+m/4
6+V37Tec9BHt0swgIOlIbEYifsS5DVqD7cTxgU8RocQYmsUeG1D1CWJU9YBWrPFJ0/Ej3mWzbWYU
hN0SHQU1LN9NzH4+95VVGj5gNJn/1jPE8rZyHF0zmCH//KjEaLrQTovqXVa5c5NEnvm5GDJXJVsb
9MdWiQzN1xIU4bZcGsJE/UUfnGAuvOZ32fVhF1S6rG91NDCSp3kq06NXjoV5HNAbL75XcQuKA4lG
jFKbwqMzTSJwT6KY23ugXOKTG4VogoUG97o/ZCUuwC14gIPZhPn3Do1ePNxzpa0Cve/L74OFgBXK
FIvUMZ2yzvM9lE4Qbe2qOEYrJFO/m9ZEMysbzehzixvRdmVpLuyORdOduqJN4/P0blQ41ZlpRpRL
CdZ8DAvKG7Mxx51jtcPL9aEunXSLmgLNHYyY8dT9uBG7IRtAe+jpUZXNHKTgPXZp0Xqar4aZdoCH
3ezLtrkz46ZbMZq49ACQ+xtLcY+DcBqBuzIcEQ2iHpUI3b5x8iSaAjU2XLqRZrZGxL50xInBbVwt
uVgo1n6cpp4bmZeotE/0EImLKEEeS3j5r3bsil1P+vV2/atemhuhBG+pa2hg5Ja//3O8HW1OYDyO
2dGB//25C3OFVsagb4Sw45UL8+JQXFvEwCpOAKft3LKT+M2HzGyxqrjBHiN/6YdOC8xsTXHh0kjM
aXGTJEY6K3hJSXaTiIiuzOCOd40jXT+SjnszRGJYeX/OK+tLfXmRTyA/W3yXT9YL8SrhTviIHapw
EbVBKzIUMtvlnX2LG4j7gJJVvVMoar2EztDeV+loBXlteahv9t5K9PDX8eTDRbn8mAW7TRObgPf0
zY7dstd76sJHYqjsUzQa8mcE2ubNKJ2p2Juti0BoMpfGSEFD2M02qkxTAyLTIQNXZAb673nuokhB
dAX1Mklq98EqPfM9N92cGnMoeP/jHrns2UFJEOFiKgSbqrU61c8Uu/ipZbDJ7kTbz0hJgQ3TiDuV
7FVBXoBSW9rHn2YrcrjYzNkJt22YIXVZ1mV4T5kCFes8jaJN0UoNTbSlwEehRi9f8jpNHpAel8YG
jSLtvda0TkWqEXlLPG2bmX5GNEjBz3UUK1AKhd8XeT3+En1khrgv5kpe7AzpumGQCWQU/Bn3gSLg
tl8U4lEngkoR6d4dqDR0766fr3PmPeU9UMgLrmCBFJy2X4dSSFRvQPHPHcKpVa9/0idlX2h9kNbK
RlrydzhY3wsKcBiqoVoL8+m2cyqk09P+xWm9m+u/R1/248kWsRZMBy0KG2HF02IwdNhCtNA0jlZZ
PmQD6AaiJV6KPWaW9x4a8b495g/gBDYo6RSB1cXbEF1uhFz5SrZ91+XJZzzCUPRS0ZGrje5OYFzQ
illbCN+ImeRqszU9cTOYVYxCeum7TvFsm9Hr9YmcwwT5sIBt8BNdNCPO0joUtdLccvLo6M76a14a
t5FJLdWsNQBePVYtwAFjq/mWji5Yh6kaHxthHiICXT+ha+JUHYGMZgdGsYZpvrjkcJ9c2+UiB0V5
kpxBwnRqG21nuOmEBn5j9kr7J8obVBXimv+JD3MRNaQxF1G1c+uxfNY62+tvUjigz0i6TW6AZrIB
7hOJSJTVVZK8lW159soAVMabjNbRwmfRT3PiUSooHFGaP6TSdZKtmdfZA+Xwudt5g4jRB2+GlXbn
OcZ2uZsgKsKd5/GGQfTxpdGRiXUAdEbHMSFUkIs/WeJau7qLsVFSuye9jdOgSknpIBn+rOiarLw/
53ANdgyATdiS5AqUZE4SOTr4Y+M2KYRh0/rdaPGTUUwPk1q/FCK+nzPRB7pwbsbI2iPLfjBMiSyz
px9rjXqGwRn13LVfdBbT8IvodPJ8cF/DAzn5JpobdmY0Q2PL0grOYjyo451d8FT5JpL7AAi80Dta
IkYUDlF0tNUsYT3MVJo0RMCc/HsiphRllnS2bvXBdcalQlvpR8eeSR6bTscNpZuosa4cvbOcgJ/t
UubgG0InIfv5uJQgw8asQIIXG0Y0PeNwM3gSnLC5iVOUrupuyLfOqP5GI9PY5clkHa6Pf2Hzkok7
i14AYgzqKU68yBRhRp1OF6DryhtpGo3u43M7vHYKB4Znri7WCg9nQy4gNBusj0ORC/mUkzCp19N6
hrZvHzxr/GErxnS0wiHEa2TsnjSjXOuknZcBHJA63M/ca9TxzjrXjhAIVxWadZgbHijUoXvzNVps
x+ge6da7C6hIgW5XZKPfTNTAtxFP7usoRS92PUyqVVD2pTgHjgnHx6DMQzntJPxOjGnmEmXN69Eh
JuUFLe2NMZTp0zxPg/BR0FkKEzrJ1U2RaOqjSkr8NZaJhzQx0hb6NnJQRduI/3F2nruSIlu3fSIk
vPlL+tx+7/J/UFl8AIEJ4OnvoD7pqndmKlN1utVH3VL3IYEgzFpzjhk43byyRArUEimm96n2pXgp
68zlTKes+RMc5kGuhVaPv3qjz6f1ICtP7HFa25DlO2harJ70pEK9kv2uD+Ay7yo0xd8xAOtkD2vK
V6tIi0eMTipgqmmcnpyhrjfa7DXt8xm83IyBHUSgG3+Iq7FPt2UgNBNbsNF9wHub3+nxwLmxjtBo
hKOS7cuQVFZ/bKVOxJRmNFBqVWZDhIzqyd2b3TAiAzfTMt2iQe70dRqMrryHNJTVz6TDqk9w9eLv
c0kYRgJ+Va2sUQR/UG02FkkWMNcXgzch350hCJFC0BPsJq9G7p46fUATIprmD7JwtZ/CUGO1TlqZ
TfuR9J99VuLT25iaUT5GkkPCqo56Qt30MlVguIcZ4E2US0OsB2eELZ3mjvox95INFWHuxF6NQXeY
7DYSIUFro7MlZDh+pJabfzWLPI3CWPWMv5JOaLmZGw0XVF6641eBHsZc5XPTOCG7YiqPQIKyI+QC
Jbh7S1NrCLYBrpTa9DGjml7/Wa+WfAtd5UUZ6hS1srAsKDGtzGkc67XZoVILgzkw+fugbx98vbZn
SKHETCx5GNmH65OIfbYPWmYwFDgAPSiRWyc1BQdvQzF0yl74gMbnyc4CHOFW0/6zLoRzMd8va62N
fokV8P1cOVNE12eTwDxJe38FBZlg7mXqIN59RGg+Vq/X7+vs7LOUR3VcTiivmJ2dk++U0gOdiM7G
m1D14kOeO7xaIwucTZwE3ebfr8XFmKIghzlAON7fm5nZtUd7HhJuFU2PI82+e1ufooBIMhco579f
bJkNMQVQYj+D0wS1lmhpDa9OcYp5GWmFf4a5MXtgFmsONNcvdrYw8xRpGVD95GSHmPFkhZN11Em3
Vj6aQfQvB9u0MRigc3P3+Zxm3yxkUVE4MWuwibFls79+9b8L6LtNOpdnl87BwSVRCwfw+werTZn0
aIj7h7IAO7FRms+BCslA8sWqO7NZ27GfJGsfuAXPQBPeTvNLJL2TJut4g7Qm2oygHP8QqJPBU/Qj
99mIp3YMjahLCiJTSvn7+i8++5r4wXjiGei2x/J4Cn3xBVvaUcXBIXf96pGY5PZrkNvixlu5NLZZ
DZfuJF1D9gDvH0tUjsIOCtc/TMFU4yUwSG+hyd5x0PNuxT9fGgHI83B9L6UYZGLvrzUIQ4sTZ/JJ
DMv13/igow+VLe0PndPTYrfYJYPMnyCkLXkA/+zA5ECDXZGNOT44lDTm+4vLBm1JMUFq7TJcIKt2
inNv1VN/JHbBSc2bDcMLrw+XDyZS5qoLk+HQGLEnA+UdNBSId6bkVP2DAr77LDKl02lo9Bg0uh71
e93oIncd2dS/wqalNjogJSmpsNdkpMK9dVtXr0hQlGLUVqbm6HvptgNpGpTL9XubWvkB3Ch8HAis
3YcU8DKiCalRu0u7gGwS1yFvCd5G99hDqj9IZ/ZSqmCDW7MKuuxwIyjHH3S2IjWrilN+bMq2NFZC
x7K6uT6mL+z5+AYBYVFpX7Z9J8cF2JN1qVwRHFx/9glvnsoNexDjbrZma8XJXOz+h+vx2i2M0s4i
7Hv/0mGr2JEDxfUgPTgkofAKFR/rwGJxRXcn3bBqcgrs1y969uaXmiaYJh+QBnPNmYQ9o/cblHhX
ZtcT3zWEvYBxi5zN2b9fBzMHVakFZnZWdsh1QcRZ68EfiRtjHUVD8STMIb1xMjibILgb2nSIPdmt
LwW594/QRKwjcOBqh07V1IR9rbsjHdsNPZdU8es3dH7K51rcDB8q+3QTlNj7a9XpUMCSYXFIoth5
TdE44BQjYF2FnQcI9CBdaP7UUUcSgJiM++y+jqE+l0Ybf/RByA9bA0nFIqdhL6f1WAHq1fWfeOFp
0JVly85Kgff/1C/UByLKOwFtejZieRT2lOy6yu/um1EbbqxYFy9FV5aRyxGJFeb9wzAg1maqFPGR
9MvykZInEQOJFu18oqduPPhl7Xu3NkJXdCjDAxLwfKbIZeL+T8VaDgWRhWOPqQxLxXZ0BiD09mwe
JcW+DVvRcl2A9P7XFsDysi0Mc9R6Ab+c7qrmCZauCEx2ApKknlCj1zNxDngefNbaf35rC9mKUglS
gsWr8/7+ONx2HK2XaSdKCSEvYu3eaomL0wSYseuXuvDxU99dvn6MQTzLk21GSeRBZBQqOOjWAOJo
Kmog1wKogfof7olGsgNLAFvvmUFDqshvhZ9Fhyn3kjsr6CNOcgR4FsmQ3BAknK3bCJdAwjEBLHRI
Xtr7x5cMjg6VPY/I2Mmt+0SZ1X2A7HFTF5lGhVUrSGQr+xWyQzKqrj/O8xIXQ5PtAooMNPbIYE+u
7bVjkvuap8H1c8djH9T1pjUoaauqbJ5HQysJ4UopY+d1HSFIzDy1H7zO+n39Z1z8QHy8EmiamJ3s
E3Wx6dXs+hMmwRGFyKYiGATMufw19FLf9+ZkHcthaj5ev+YyKM8+yv9c86SQxZluJICMgGc9z5sv
USuHjc/EliPqwkpw/VoX74/Xy1diGufCBNnaNYEoZAgJMautkSb6uiAzBAbRjJSpkCq0rDzaXb/o
pRukYsoWd7GFmKdHnSzVgiSyqDkB7iWAYERHRf9APSG41G+M4PM6JcPo/0DMHD4Cqi7vh7ClkPZY
bUd9q1DuYdCYvLXSIsxOWcFAGO2wtP27LLa+6HqHNBQ9MXwTXenybiqtcku5/Jkw1Td0SOo19cvk
xji/+CyoGVPiXijYp8Ncc+0yybSItdwhQxD8CS1vb64+WXP877X05Vks7nPq1WyMTkuNjTbnsVMX
SMKdaD6g34p2Iz0gH8TTWkPdCvQv0jdmL7/1snHWCN78R0kPMhRSUjpyqASiCGpfro+GS0PwL6AA
qBiHkVNCQjCXQ2ChOz+QbkSQp+a+1m4abS2JzSRxYrpTXXzL8HFhYqMKhGyBXRpV9NPqNZq7sdYm
XTvAQYg3FHuXzKE4vaNFQDsaGvqftiD1xs6l/GefKosRtQQY3Cy7AGnfj0evbsdyDJhQWm1s9tNg
zehbzHRTzzHcv1rpNz7ws40375xdMJrLRUV3xgFp6lZ4mI6To2yz8kuB/Oo1HwgPWRXIo9sQ6yS8
6usv9MJKyCEf1gWaSd3AlfH+FkG55SOVv/iYJV00bQK7L6JNYPS3iL4XBg5mGtMA5U5H8OzTEaNP
Smc90rQqO/Oj5y2tHmK50d838mhERBIZfV3euLlL69K7qy53/58tk9PEZd9DMT0SHm4+ERjUrTw9
KV/6KTaIwQK7HYwWCmr4sN6m0eRvYFD/w0GDcgouzYUbd65rSDBIMYqM+JgXbjuFus7apLLU/XL9
RV4YO/iNWRgoEHCoOZ0vht4rpS25jFQZUXM+Su513ddkoErVrnvT8G9c8MLIQfsFsQZWybJBPP04
NEebZgsOKQqz9qGdkviJiKdbLY+/bsCTBRaeIkIs/uSI7pwssEmHiDk3dXqKiSETNLXK+GkRbUw4
YZVg6QVTJT+6GMlFmGZZ/sszCvN+sBSOt9IEb7sEaFAbT/ouVLGt7chbIExVsWhEq06PJ8BjhF4m
UHSdOiGEZm4N+K7YJ9bubJEvbwntk+wzgzhqsqmagrRRIWkvEU1nfyl0u/ia5Dr+gXg5agQ6vtiw
o+hqM0m7N3Xj58+cPjr7Y7ASME/PCDFkZ0QmyZnJcUau/cnMDaPfxgO9xRu7/r9nuLOnjqkP5Dcs
ibPPtTTyaYgo/Rz6CQH3rosUwFvmLBzNkyOaCQ1m7aj73uOws7OddKFdEiNE6osReWjhhmL8PJhG
g7sjk9Z8Y09yPpnwAFBnogKmNUXl4P1n3UZZNVoaRLXUd6N70tyaHcEYzesYeG6oET66CjKrvNHH
vbD4U53QabojZT9PLgC3XkToU6lS2JqxVwFheWFfDPkduXrmh+sf88Vrsd4sRCZ0X6dlUNrRkWY5
PH520v1RRYnxmDVDtg/wRNyoHJwPKQ6u7JUpnTM9gdh5/ywdjsrKwHF1IDly2nZuwUcQzOmNG1re
yOl4onq9EDWWJtrp7DTVrppxpUQHrUmrpyJum5XepfVnOWiwZxJRr2nIxEt6/RRqenfL73A+YIiA
Q8fGwgM59azd3Hn54JcDfEGCLrTQSv0fTUMC/Gx56zRP8eoTR7q+/grP+4Y4AYHlLzUfz6V2v/ym
/6w9Rq078aQzcdmFO+9NsAGoE6EOaiXak9IyyeEEY4VBUQFCNwmpHImqT7OPkSny1+u/5Xw4MW38
5b0j42MdOvle6NI56LDa5DgO5huiJ+0bMk8nxF1zS+xw/qCppfFdwidf1rvT0qEQw2DFQ5weHa/S
6YHRpTBKUa3h22M2a0ivi1pUmddv73zpY4u8YFkpfMG2PBtcXVNYdY7SqJ/Iy2tr2W3csftk1rNc
Z04w3jqmLEvO+8G8HIhAXzCU6QqfCjpiZ05zXmB6zH1Te3TMft5LMw827NWKVZv12Ya8nwZeot0+
wnzQ1ppLEp8sCdH+9xvH3MoKjEgTGMfJt1ukg+ob2q/HDELtsRKzsYtpWIFfaPywIwL6hp/20jii
DYH1AmoLqlDz/ZAWOWJht7WTY941X2yzMl4KBAkrQgmbGzvvS1dadm5sFfnzzI4ljcDtLRI8j2hC
tI3eNv0OzZJN/VDeUmeeT4DcDckAlIDZNZ1JB2U810M1gMAz7KH63cXoKsOEcNNbgrhLnwamgGUe
WqBQpwfpjhNOWYw4/7s5UXtbYHnO2HjcUwpqSHwk0RjTef92fYRcvChvit0nVz1T/viFKuous5Jj
ABVmM7tdveoTT18F2izuQJt122xO3RtLyqXvkfFh8ImgsnJOyYnzCFEwGAJoyaNyn3KMg2XY6BMd
ETFzbrW9/Ma4vPAKjcUOhE8fPcUZQzcVXpQpWcXHUuvEkfRouUUq/88C5b9tZcwHS5eZzccyZv8z
ofv9LJVH9QF3/pLo7JWdle2ZxxVlfdDrGaU1J29vPMsLHwK9WN7eUqmkK7c86/9cVBTV1BoJYj9P
Jr9Ra5Tf02pRJyKk/+f9Df0evu6F4nABBSldrc0m9sBHUxTudhh99aDTpYJ91zo3zmV/OzonMyhz
CKsENhvHOkuwgFSWxnOQgsQ1i5YMkGAi9WPUXPIrhzEYkHN5Q/bqQ/ckvbON31Jlyz+kFIMnYB3X
f0yq8n9X1Zx9SHl2TRiNSUR6dZvgNZae8cbWef6mVYtUFze19atOapwDpe0RdI0zwu12lYN0ZKVc
o9B+GlEaeGub1bxHvLGoVPSeZiuC/rz8KTFF9EU7YpCHSk3mGQaVfitgH8qVHAAFrtCXx3VIGETi
rLqhFnM4piILwGXG6pNM7GY76EPHxlnP57vSN8htvP6RX6ibwcMAU0HSEdlZrE3vBwk73mxoR1q2
RZ531kZwDxNGAXzB6xHEr7NUx+CjFlGjdyHm5pG41ojtyV7362lbZwHCYQJw3T8DCMx7H8cDHvC2
TG8JES+QiZdCzlLiWI6OZ6WcwRuj2c9hYrUwy7/C0Gl2WlbkOp6UevplKBAHnNJK0t9FqUXZinaI
9dseOu1emxv3DqYW9q+4TawfsZ6nYwgGnhRQfy7JqvVM7cfQeoXxhfzi3ifA0xK3zvLn29hFn0CN
e6Fo22cFoT5znHkq0vIowVw+OzUAkjkNyimMNA0tnJenDjEKkaqIzow6V+BQ6eWtpvWFqgZ7DgP1
DqY8WjKnp4OijrPSX7S8hLSlO+K1WiTVnYtVrklXdP3MQ261+sqS+rw2JJGpLdEvN2aL8yl3qTUg
9AWOw47rtFQbjKLwIHflx7RTVUzqsECtxOAbv18f2xevs0wTJsOa08np/Dcgjbd1CFcxAIPjZOX2
k6God16/yvmKxd34S4KZjs+chfL9B0QPr8/7HMqTEUdqFXTNsKt7owsDq+y2HkEwN87X52L0pZIJ
IhIeI3VkOlHvL0glX5aFSQR5oWW9XMc0vpgwlm7U2hwJHQ9n25N3hdnk4pDHuvXFUIE1rjOV6Ye+
kkuX0dQ14l8iU7WPOIl12Ngatv/Qq0vDXgF+qL+Xmq7dD04g+FDMUhBVLdKfUafPR2NSmU/q6dzd
U6WY3ya9K5+7ePTmGw/2vHbLMZ3DD35B9Mfgut7fp4dPiRDzBLtukKqHzs2sZ9dvzS+em7jPpfLy
3xqrNT3/Ofv3g+1SIViaYgZ1Ah72+0u37qB5U6LhJ5Jz/ZjUyJ/jfmpubD0u3OD/waXMBfN3VpEp
SDKCS86LrIQ/fZIoh9dtYGo+FkyldRtGUhStVaMM3k/W3qKTnW/v0Bwt5Vu2B4tI9WRLUhGXUhJN
kB1zx+itQzLE9PomABnPoo+napcSBYmZRMa3+gAXPsslqxJuNI7dcw3AAO8zAkEB8lu1LB5RgaBl
VaTI4m5sFS7d4YIjY8+F44EN0Pu3SAF3dseS3bkEG/I6FNWfyBx7PhhCbwSKq9GBoHV9MrggcPjr
tSZ+jqMV4KCTpzqRAjHngeSaTZpvCTrSD/aIKzFxcn2dt36xEsqRIJineTPIOy2p1q1phmgf/mim
ij6WDpCD67/pfBvIT0JwSK2Vh3EGcvdsnnY9OsBAjdjEpEYkT7ZtB1ydSOPn+BYw88KoRs3AAXdp
XCM7PPl2SkpGMrV9dvBF8VDSENqYtDm3si/bcPLr+IEzNmwUx95fv80L6yvXxSHH/oD/PR3PZWwR
1RlwwGSj7e9IDdN3eFH1VdZ7OeSYOFjFZFqxtaG3XI36v/f3eMpAv4ByoEM6Q+hWgJC0YiwIm+lA
/wupGU997fzJzNa78T4vLDgUfBZjFBYIvqKTYe0O7mil/ZQdjU5FO/RO2aYOSn2fzU21sbr6Vt7G
xevhISXwGEgD1aD3n1FSgCt3bcBbbpMGj2Ubf0NkTQsE3sizHd/khF+aHpAh/P/LnRQKOtkAnvOZ
l6wh7j437hJSDL3qcH20nI9SKkyIfPjrb1DkyU3lnPkCrN8ANy2PHEpbK20VEoGm94yaxnjpx0Lv
Q9lG8eeiD4j5vn7585vk8izeTL3sxpgt3j9TnzoXqVxufrT0oXcOeeSbMLKDwb01B55/FVxoKfnz
4hb30snX2CcJqblsfY7sqGmWjcxMWkMa9NJtWBUtFWQm4Nyky+FE93kr8xuD9UI3YPkBVHxYRhFW
nLZ6ao9edAvf4liKod6WbhKvPVIUd8ZkyrVF2T+M9coPAY+2W7/oiRipM3VY2OSE7HXOKmJi//dJ
mk3w37wEeooc+0+/oEQz9GSoGGKRM3mhHMjUfdAiK/B3InbbI/49/7XXHOPRGu4z9iYbzRq65z7I
na+NO5ubbpSv5BW6Nyou5zM1v8taUosYHOfOJn9QQppzlh0nU83uajDH8bvFkee3MEzxcn0EXvoA
+J7JLEUnwOb15APA4+bpaZJnR0d1Rbxx+th4yfM+7vZYJrI7NfvS3ejRbNEQsTP99frVL43/ZYVk
A8BGAPvt+/HvzIMaiPnjTnPHlpsJa6mN2siPb5YL+D96Xy3A7gS6h1Y8W8izCt04YrSRkNSPSicO
jJjKNv4Q5B04qOs3dPFxskND1+8tsPGTdV/0blTFnWRSznT/kIG0kmEQDQO2k6aqADxE3S9rtGn7
VGl/YzJZHtbpPf7FaFLF5EM7fZiqq6sxaQEIziXJ8DWk/XDwJrHGXZKEvlUBdqt79b9clEw/NLcW
ZYPTVUFPUAT0tZkc3QI+WwPR9xgYVf+SRPUTeRvVnV6p79ef8aXPY5H5UoFZiFCnYo7GI2aoTl1W
eF9IMJMlGD8i2O+MNLpFqb50KUpmS7kVswuKovfj026r1HFz1BT4mGJivmPrIIH57VuRDDfOcxeP
5EgWAYjhZqQwfjIbwWW3c0Ec3dFsErQUWdQdtKD098bcfwgSgTt7+Scal80D4aNIZ+uqvZEMd2mV
QASM+o2nyoJ48hPyTlmZXlF1Fe1Q2vsBm/OTXftK7DB6J85d7UWVOhSetKawEfbYhKIJbnbaLjz0
hZ1DFXYBHpydSOJ5cm2Z836BkPcPTYk9WSshJTbZYGyuD6UL8w+FSiYfE8Q6cr/lc/5PaVQP+rhK
Z4jFjuycD2NHo8CnF3vjKhcmBVoDNJgo+DItnJ7UQbKC1+LtHm038T/CGPE3QynslR7j4EJdgmjf
LLq7vr0ZYn7h/hAv00vDNowd41TOWOXAc4uJYys5dKlct9Sc+sch9jJxY/ReeGdciF3MwjNZIg7f
P0iralVfQJU5Bprd/9EbTHOuXflP/jh+u/7KLl2JsA+eGCs2oIqTJaNvoiitsUgdc9cQByOL1L6E
mLa1b0fVmMv263RGRQfjUGFGVUxz8P1d6SLuCELje8hruCnrLMoHoYPDkH2+la7IPru6Ml206CQ7
7jqmQrmXuVYdVcemJs3dO+CIcDjtz4Gh+d/GqdPiVWYvvEV+cv3bVomHE0Nj47NWZe7c49jUxa7B
werdaDheWBs4EVHFYCTgOjv9svusIFt6YqDPTgYpNiiS4CH1o8xfUaG2no06Tp4BcXS3GMhnb2tp
qSC+wQwCQ47P+v0T7Lx+sOPEJSvQirxdMYpmL5JaHjuV3pL5nI11LkU5jMWdjSbhhCeXgt42WkB0
aKlWlfUHSKfygehO6a2UR+qjp8NiuRJ8mWV2IhTCPiko1tZUWQGhz0dcsMWdDoBPW/VkKnxLoG3m
bGQj54myFWJlBGsAnoC5qrXOc3hF3d0d4tovXkpFFXhlRhlEV8id1sFkx/ky5aVzb6dJ8TVLUiNi
69s2MsTwqh5EHAdrO1L9EzZhTLHgH6kZdH31AqMINiCIR/sjMNPpdawyue9wXh2MOFXwBasazUDV
JJN4KDpd6xEq2dUnNmQA09PStL83XqP/7roqu4vipLRWeYIqa9WS/HIwXQx0/AetcVc6sciQL8U6
qLJFya+7cti2rSHr9WCT+LfxokCYe2gmnbUKejnra6Zsp1+PZkw9surMNFiwrKUf5vmU3/W11ONN
YpLfvZJTr32RY4qlyS7x7vgd2WXEZvq7ru+qeu1PAWcEz8rsN0OkE6yM3CvuNTLCVegWfiBpR+Ta
WzNlWNqSCASDMfu4b2NrAKwh4sr7nCb9/MWtVPSqGbP7y/Fk/zs1ywlUp615fKd1N2/GOS7jjaZn
KeESCn7dalaefDSzUj1F1Wg/SBolJRFZs0XXmhWj3nuNcMp9gI8an1nSdMZ6apKOtZHeusUWzBoH
vvfS1fYz0shs72qR90iavDntZD2MPy1XuTEe67z444x++V21Vfzap0l6B1pifumN1EpITze9HfBa
xwGSNhQGiu0RbrLWauL3hMU4WEPCxdg9dYXz1Zqm+aFoMtRVoi2Acwp4XjaCtf6ObMLmo2MW5rOO
/Em/i6IsccBizZSqkpHmWdFWLe3ymL7BpnfSvEGBP1Z9mOVDZ24AFyPI8o16+pOWefGmR4W8xbc/
KzTwebF3XrrNePjpmL6fM8yJLmauewlwEt+Cd6Ms/W6chffSVMGnHtHI+vqKci6zYbdFVWORPVLp
PVufbTzyEa8D2NiMz9PxYv0+jpDJIlWOX4zWNekHO2IfzMCp/+qOssz5NdqjGWZlfCup+2wPtvwY
Fh1qhouO/bSsYzVZBOEH+L2blNUantm47XorvtcKl/phSwezeUIzJrO1nko1rzxvbP91seAnUJLA
kMoftE1OtoGi74lEIyb62Ak5bUtAyYhhtHQXJKCXjKL7YhbMXddfwnlfj4vyyrlhm+7xmYMPA6zl
jhz/j0p9A1D9RzVRHtqa3BpiFUfWykmyFhRbj5dfVCuriF+dNA12Wf/i2OSI4opMosreQQRRG1w7
w55dgv7YdHp0Y5N8Xsrgl6J2YyGFUcO6drIrwKrVQPbI8iMS/nxnyzQ/MNWITd+N88E0YbM0jfxt
V/E3Iy/yFbl23ta0VLtpJ1vfuYR67a4/O+Nsg8kvAsBP94mWOF/OyQujel+3bkvSQCKUnq4nyp8f
B0vSI4ER/JOYty4O4TiI5qNsymTeNtKUn2koOHGYW74gHhDAQ7Cx2fB8I1ip+kqtDLC41xi5FgZF
OjN5j8mU3Dg7XlixTTbEsATQ5SLsPtnKeUlGrdRKyRtXcfFoxXXzoRKVt7/+dC49nIXWRGgbg5ox
/X46wQ/XtVmXQKAbZb5OikSFdmHmGyvz0xVVnPwOFwX48dQYtY/XL33pBinNLiklzGXsgd5fOi00
QQIY+Ok5NdUGY2q8ijDDH65fhaPChSlz8W05bLBQsRmnupJeQrH1Gizko06i2Kauqsx5UPNobLsK
zyTQLs3YKGWAJ1N9VYdKa2o/TMUkDoTtxI/dZDfefkpN0jt1JYu1KDJjl1vetBVBkG+b1BKHsR6J
lDSV/dopMydUsGyKH1qt9V/TXGs/6XPlvkYAKcT3MsewRqBQlMGzz9z6i+YEzbcylX6M22UsvxLZ
LB4zpmJk1Ew34CELuy3v7CTGeELibOevfGd0NOKnUuN51mEuR0mtPU9RT1Yh1jsI7C25TGGQlcZr
6xbjh75DAxr2s2kcifmtbAjmUQmXxM+8Lf3KbAzbyJzvJV2HDbLz/Fteld7HLO8iZy+GqHqdUYQ/
u52RPTWdZR+pvCWvLgaKXW02GGLp3rjf66zSkhXJkdFrnpIz6DqB9mBP0j04tVrgaF4U7XGl6SsD
W+W4xQEj+rCeOku+BmYJbjhILP3VJaL1a5GlgAkocbTtmhN5klL3tPPqze7M0nsqlOHlu3amqLE1
ubWNlVrqScaRLtb6VOtZCFJHq7+VcVBNqzrJCrhviAlM+rQJ4NvKCNq3niS6rV9l7e+hAWY89dNc
wTEQ9Uva6/mHumJtXcm0ROrne6JBa+CMg70ZLTE5b4Mf12plx+REbyw2J+qtdoX2o8rmof6gWXNU
hhme52pV2AHCBZ5m2W+KHjD9JsfM82MywAusxjohFjtQvhUCWBh4mb0p3ygJtuqht4Gi3HOCcvVf
AXFTQmB507heGPlj4GYHsyIeT7BNNv7SPt0Shg+RIHTVRQ+B5TFHqasWuUIq91U5xMau84gawFrc
/KzhqXwL7Mh/axyNyGpi8JLX1KkM7BuNn2/mwq+dVeP5MWk+QzAd6X4CXDNiVytCs8VtEmoqG44a
ecEDR3VzchjxwldhlYn8oW6NIQrJKpOHAj9AGtq93nyr2z5KQmn29ZPo5lQPtSrvvzK7IHo3LK07
wrRuv6F6rD+KSXfzlZn27mYKYhB/1YA2POTDmcfNlCnrqbSl82XulF+Q/NjnCakAUzqFJpFdhySI
kl92TEjkCpM/HBqZEPXwATe6fBO1tN50M5/jh84c8v2URPljWWnxJ9l2RhtK5bjVaizdpl4lBH59
8IahuavboHxzhnWTd/lX4Xflnj5ike9MBH/a2gq65CshB+banuLoYzCY3jExdYwOeSTs49wI466p
41ztIpI9tkAG633Z9fYPoprS7hm7QwaLM0pGazXBeXxoRdG9aDromJAL198qVTQue1rN/GPpZUWt
Tcxfym5KaB1W2Tq2zWQ3RLPz0Ypqf1u47Pc7Ypkw9rKGcTZviBCZrH6FM7WGUi4KjH12s/GF0WwL
wF6P/qJIM8CMh7rZFGtZ5vGXdGg/SVl3C5HUqDZJMIyCc1QJriHqPvl+2m2QVUdhO3G2GYi2Cse6
K7YFiaqvCMPoshmVuWq6WR3FNEWrQCdePOjdO2Ar2cYfawP6hIDFFvVB9jNx0mFTQV2pt4Otdx+Q
5OMNaUi4W5vSMBbilzpgz8aDlzdii4FE3y/whow8B28MqTF0UH+cxoGgOxfLgpV66b6qE5yxoxsB
rRkFX5BCR0QmSBXoh9oe+NdMIliJwABwtJf90miZDFfZG+WP7nFRB5EmqAdkrMjhY5JBMsXKHBmh
C1uv39ezspuVGjr/eU6teQptj2Dnte4jnwFNXTwnxYR20S85NIV9T/mQ7bpbQ62yUeZbzK2g+kSu
3XUYPL4kfVtSPukrsRdTFuDxmF3rVzZWXbrqHD34ZaR6d49f27zHhAuntqDoHOqVxvmnsLr4O5tm
/cGKx35fVpXBlsZh1kumwSVr3qDqzY595CGZfhk9OrJOD04iioNj4A3owTOinkc+/jRRKYOumHfV
XdrkeiPWjaml0dp0nFGuWk6fiAeTeP5FQkkVrITZ2fdamhfyj1e0frvGWEdJUrTYd54Z7dWwkyKP
3RWxVf1b5SWBDTQIm81LloGk+tlGnQoegrQdvbAZp5JEbCtuxhXVsry/K3LFv18hCmVdYRVQoTRU
4q4qg0icfc4xMNnajmZ7b+OQ1mnowS2vGVaAQw9QL7xiS3GzHzZBrk9/8tYz0Kuj3TNQvxleeeA/
alwE5YSS7OYkL7VwdiP3V0UO7xsmnLRjA6hpeWj4hfs1qhLZbMmUicjkUIEzYBzFibxr9EarHwM+
qBhuWiQ/NdI3q2NCJUltKreUw06znaI+uPrQFh9TU2R4FFhFjlFTVth66A4zDnVC7x6DkoCb9TC4
uUD0PZZ8EtbUBmtSdIuAt4RBaB1PU2aGtljESUNE/xWcCqXZcGqc1tmh2Zz6tVuNZiVDgFqe3Jp4
M+J7MfnJ5xhuGMWPOfsjY0jAYZ429U/spuqn24x1f/BHggZDZUpf30basqeI0MFxeu4I4rsropZq
X2uhgF/N8dz3951muCPLjfJlaHSeR1pr7qCRG+pm/D14rvzuJLrYjhYa1WMapYa4K3lQxmFw6qY7
GtU4v41gXBR1PldFK9do9G/BpFnVS2rKwOBIw4lhp6G3V6spTuJyY/R+8LsSdvG7SCDkhroYB+Yu
y7fa0HBG9vJa4I7+FntPDu8LcvWX2XU04j/Y7P3A6Ea2d6mMgjAbCgV6qKfVuMUoEqzsuW7yUJVx
gxJlcLxXrZwQUhJj44T/j6PzWG4c18LwE7GKOWxJKtlyGrsdesPq4CZBMIAEI57+frqbqamZ6bEl
UcA5f4Tbj0MWrpiGSc844O3JYnniANFUilx0nksHZVP9qywt71GXWN+tiaCTAoiTIZ3xZf7rxiBu
D94iAD+WXnuPxHoDoEz1isKSyvHSSTVU88/Abvjv5KTif8LvqjvYkNVwDzCvZUh+a4wscyX/JoPm
PI2crkEQqQWJblMdtsfbl7I/JEk9PEm+Nvd7UtDMVLr1CJo1Jd11tOfuRGGq98fWm30I9hHIwC1v
FQuhb9XfZSj6H5GxpjaTq3ab1FL9PGQ+boc+HyLDGTX6hfnbRVoydw2l+4GJWpzjqHRAnDrpp0uz
LGVe2UX7QGiJeVv6xHlwRaUY8LeAlh0rWBcnp4LHHQ4G3bUiAK7DzoIWqnvixy0Xb/X7k6xdS9FD
PMsJJ3THhUyY+ng3e838A2KleBmnyX1F/7W8E9pDohscwaW1rJ1zQxtcxKGi0Eva6K4PYq2a9rt1
o5ISbkcWMmu6qfmvD5V1XRlDfgK8JmMmOH3QWWG9kJd1bGtahYDaj7dl94vTHjUAOTY/uqVhQ5xL
+36kavCqYqKL6J4VlX9cEsUQYXvjnqQdtUHoBSurdM7z0K1XMdSxyoFvijnzmxqzatH0IPRCzntq
QJwnsMSWSXOjQjIgUnjsdkbHQQQH15u2R1kmzdNcD8k9fUTtZ1cIz8qnprXQ7Hbo5DLXLeenrpiK
ONVdx/hQTPF6Ru8Uvof8icdmTIgXiDprPWPUwrcZzlv0eySu9i4gjvnQkItyWW3iC7M4NOou0IV5
qpqE6JmSu+yciFun2RBN4aFfiOZMvbhiuiuHjnKGWnny6PJc2PRbDdZTq6v9eXZ2Q31LsHQvIPzt
a7UsXLLhxg6+75NNN09gFSb3hLN/BNqqnnyXstGZ6HyVGR2sx7i25YV8rv5OAkyWR5h4kgxrl1B2
5DbDklEmH3a5A6j4oNFaPcTWkvyQpRFzRk6kf57IqmVYjlz1pBblAnfGg/cSoJvhIu6I+ifYZf3N
xO8YFt6RN/TGLqZq6MrnJaADjAoC20LoPTXmppsPrYc6LAz9GHiOaZ0xkrZb+K0GKHraeLr7IvSv
onIBPoKo4rqzo/nqJ+vwzpGUkGQ5DSwaYaLMciaUvT6VnbQ/Vod46TM/zpAR61o0PqlVdimy7f1A
A8F2COLG/RVYyMbTXuPJD5JG3ZDPZnyCc/QnOrT7/iLhz9yMc7UiskBi163tRo/HlQO0yjCKELBJ
iXjzVHdQ4KkeZ+/ar0sSkhys/EcVxPKe9Y/BBEufvC6zCMlYLHR7tawV3cmymfFrdGafBVduca5R
01ySPe6vVeI0z6OICewWLE070Fu1bXnlYbpJ2T7klI5DXQNrD5ID0F27PjWmrZ9jUQeE+3jb31rx
eBHdOQ5XFl5xH8xWVNLE0NOLomJGvtRyA47eqPSq9lAQ3ejm4hYQG6yuP/A+o/DJRGtjJWgcQ5Fc
S0Lk+6Cld+4o4H6IxBA9iz4Rv3ypnJ9NcKslM7LyDoSIg4BvQfHUr+TyjuT8nIOlhn8qJw6sw7xr
+6kKVq9PmYhYXTFR4K2HlSCFmZi+6aVS0r5uzbJRhGap4D+NcedkQrt4bJvJMinJNB1zppjrv0tv
W4dp1IRHO+welan3r4mo+ku1wTuNt1Dfh6Lcw29NvfT7bG90sBHfaTNJ0a/3tpLA8i0ZEb7cRYfv
Xr0L3k8lxDMTWve3p8vwyx+86kEU1vwT4QHTReEnxR3fgEWmGydwD6RVl1+1M+D/mru1RPq3B7eu
DV+/FnO5HGrelbe9r3mDgtaqxrQ1CutfPRbBZdoD9z0QWnxGbR2VKaiDGBnMtGdu77u9HoO57e82
7Zgrti/5rdHKDJmzlmWbJl3MWjRYFg/TzqN6JZFuekKXvl6mwrGe8EqznxNnauqDUaLs050w0v0y
zMItD2gk1/aeNbhZ8qnSYZzjbPXc161FFXDvNtHOs+ZDHlpA1JdiUl14WsPJ/e0Qm1E/RX63lKeq
5ZBKDTaK8LLRT5fkS2SJ7t8+4kIhtT0UDDnd0ne5aU3QHKTLS79bG9tyaYxruvX/pBaJolO8/Oqi
kfIw2PPYzuZmsFXu2O3+q+nCJcktX3Jd2trqqeUb/BnRFAOJzpuuctSBbLj6Y3A2ZILeWNbTaWpH
iS6+1Z7MIKS378BbbOu8VE33PnD89rm/bPvVmSxl8kX79paviL2XXGNC6Y/CMnFzrDbjxPmGTrY7
TjWKiUM4kvZ9gypkfxCdat1DRaOSn7sdI+8jJTfqJTZeSyIrALSdz5oA03uJ52a7dwrteyfGaZzL
Dar4KUfGv13RBDuf9uwpukG22c56P1wiXqeJ3IyBo34g05XDwYPpaQ9hO6/NAZN7/0GLTSleMA3p
IJuT0gYX8LZR30GyFuWR9IGtO6+LHQMdkIWzpRWRZkUWxdbqngoZMSAqoffvpCXJ4rnwR/t9moWX
u4LIEB/B3udiG5PA8ohtg4oztTzX/kxK9TARF3Zkhe39FBgviu/53WYnk7NNK3rH/QW24Cqy6fyE
Fffg9uQbcMyK2TqvrrOFTKZ61xetlmD4oIsvHvxUDpGIT3tE5+ozmQi2eyTcwN/fF1BAvAYTqpgH
gT2hvicnDy97GTiyzXjwY+to4xj+GwBORacKyR+tgUR2tQ+yt3oeGygGQ/a2p+pcJfHwcyX2jV2k
mQcOVzn30aWpt2A7NEPMHBvYG30FZgeKyUhsbj36lyeqISTjtc5Q2t4KJ0NbxA/VNrJAEPcrw2Nb
MUifzE5UXFqOcrwPnLFoHlbbm779eWf/dAyLRdqTkhtlNpYfO+/6OBnuyCqN0GSOU7Pdt2hehj8s
BoU6d922+9cpKsY1q2pfoDooCpM8N5Fdv4Kkq+6gXU1wEGqiujyEwmNm6+dq2Y48s94Pq5i8gO7T
xu+A73xTHwdfWuVphYBUTMixqI4zkcCE78xRMx/rvuJ6r5Jq42JA7YRFSVkxUXkMQDKt1mjbz77x
5uRHa9ZB3O7dzT4xdHf+g6nGVh8LxARR3i8kB188is8kd/rqu88AXA6lA8wIZe7PzuiyX5TV9Kxu
bT3nmBfbHDr061sOHoWNBBQo+hoKUc7XHQt1DxG1M5MAxO7hG5VVEGUh9WLVg5I89gcf8WZ3qMKF
jI0hiKi4dGbTiWzsetOeJ8/af/ozQaw/IO3L6BgOrpJnC8XvcM/T4DdZsipsmMFmKxpZvYpoNQ4h
tzvgxINQT5CzFi90aLV0DRNLttzrJtbN0e9XuTwGbemGpyEUlAGLDR1lOmsaLDI3KbqQGLNu50If
ZeOcNHemfyy6ZvUO/HqxTEmHim+QidRNWsVww2m9Eg10kMRyLz9CZF8vwqHG9mRxyXxSXmqGRwji
2f7HhzEG2S5o67ss21yHF6yq/nzYg3gTeTSaia+nalin48JFsmZqh0BKUo8XfQ/mMJbZAPPCRUY8
NI2gQT2ZvLWNnk8QdbZzrC0GcWZJpyPAKLBAqpKS8+Ug7CpKTgnLKkL3rpiZDxwmSqQClYePb6t3
mVurHIpsoCZzexnaoitS12psGkBwGtqHxo1aBInCLuzfliz6mUex3tv5R9nQU3ZqBkw/9yRDDskK
ChU45ldJxBBBKv7SyO2O8Gd8dc7uxZ+S8lI3VaK2vE/6RMLPEHaZF7P57G3UR1jqbEeFk2SjN3Vr
tjTosg6r8AloNWrbypOXiHh42zhZzHlA9sq+zt4jL4AO9KAFXMnqLALR0oVbrZBFBWOmHY+Bx/A+
F/0Lz4VaD7VbtOXTOIPJR5eltcpuyDTVd8wGxooJm0a6gLc4tDOygfs2zAqGARCHOYpbkXEDR1a2
GF/9UglceEaWfNGnPuhml4V1RDB7b5c+mHhLr1WlAHdTCn9d5+D07IHnvscmntr7vC1nL5jK+16C
Nx2xVToArPUk4nv8m92YhsOyF39sfiagcpXUqCZSa3ITbaUsfDTMpyT+TeXRA1GlFsTtZrKKB1Gq
AzB0sX/Rmtuqi3QSJnJdF9SvwGZoiI64boXFx2qW5dzRhzse6tLdplPUuzB5OpgpOOAprtFck4le
shIKU/ytbzLIzF5WPb2Gaxc4B98Cj/3R9ZZj3fonJZSNrFvMMlXZrCLMbGcorTbT7lDbh1LGk/el
pLMVOawISJPaeIb/+pQw92dvcFkAF+qS5zsRzGa7a9dKI6gmK5i1dhs05b4k18p86gVLFreyKF7g
B8byzgY9fffl3B4H4w/hE/YNmswLNEfW2e7csCXXF0FBm/LwqvrkCAKHP9ZiCsZnwIRQP8jZFRvC
Pq9bLmgp9lu9l7vG+0IB4N75//adRK6cQixbIo4D6P81Vy3cDF/KyCW3djP6MDnbUGUu7x0vIyFO
/5TMtW/9KcpmiTBpIepK7vpNtNO1HIZ5u68atUfHFYv7P2t3eNmN7Lw9zEhjgUXBDSDf2Ost7xIO
s51cLDni9wUEmyWhdA0P0s+AnoNvZ7eW4c4nUkYfSnvoi6PNVPjTsgT6I7l6hGjvFAU255gIN3U3
m8JCFlSuiziETbKU2VoQMv41rqrg9Iz8Xr60JaH2+WaWgSheNGPcgJ3vhhbXoa2nb9n4RJOVtQEF
tMUUDNdR2ghOxBRVf8ZdQVdNik/ntIlNimu8YEO5Om2/KDTA1bqfolhVj9Kvt/FEQSxkBQgwdAH2
AxUfRJKo5egruwyPIZklMwwd2zyEhnS+6Y2v9AFGJvCOHpUhT/HsIk3fli2aT5NKuvGrsJPSOpEJ
r21SUo33G1WRJyhCJhPzXMveDF8onWJOp9nyiv7HEot1z+uhHuzHWJItcg42ppd7SRxccF29Mpke
CjQo06tryrl5Q5e6bAigSuuJZ3J53t0GwJ6RtmlfVFzVMhejCt107HXRZxNxa/Wh9jc9HQdqf7/V
rQmaE48koxYcjfLlJVdBGzeE0wAZ0ZvAk5cm0kT7pa3UtOWkrlrbQU/I7zkQ9SayZPBqA8xldILW
sFxEbiGzQY2TFNq7I4p8j57dXc1J5hjf/0PZpMP2aBZqItCVMC7ZUF9Vrs3kLOddB/34iCpoLA48
5kQMdM0QWfdWIZrmfqNefT25lt+1PMJwEdloL0bkSzxuXWZqNxBxSp14OR3aeoNvafhe3JNQ7hLx
M7b+cu0G43QU1QdNkUtjqvKASiZsQXgN6VhVdStUIFZ/RrBUEwN5GJyhlmB2UTXlGBu38qmOvXo7
lDHF4sAALRTGFPER5XvV+b/ohtcIZe3NKg+Ki9ehhLtdsUlbvLDfa7KWMTXHXs+0Ust1yG3GLzjn
hcH9UGhXrT97ujTrXDdRsh5QMhA5y/4md/oXeui+wA071Fyu3b1vMcHo+W2vJC26Ypa79jylAytS
6D2VQ9iscF025YdJuD4jgf5BvQoPsR+1TZjFWKa7zFZj4udDt0firzClaP6htHXE7z00NwqSD6Sz
X6Tqx45a5nAC10RGJsOHUQ32eiL7EJGTo3pXZar30bHFE4K3IwyPkYdicfv11MdWEVDCRLZi6s7R
PQrOffwNkA6HHnT9DCeF9bfM3bZ19SXCDUfRjOpDxnvZBfKC7tIC+OZXBqmsdfWplspD4kUlCZsr
YQuU5YjwrwQPqR5A6sIkixXXI+qyvenpChkiqHfPnpJj2OpI5eUAi3u1nRqIaBLt3LwnYBX9pVfd
9IlWK9m/SL0qncPOShQ+YDcM1cmzNU94T4Lz+zD9P4AzQlYAWr9zmFh1Srl97J92erOAZgZ3nw8K
MMu6k2Zti9eNL4856amMrAd2An87D53Zq7tG2IpcNvKtpv0QOVSjZV1XetEbQ6FT5iKyS+urR7KZ
ZDLuw+bJX9AYn+cdSnHO1jKiDS2IREGlGUYzEyN2C73+R6nL1vpyNxl/sPLWbwyF0du0KRopNMGH
9HGEuMaAzUwgHtDRYBdOvLhITg1pLTVbsc2VRfD7fmbVg0uwfLE/DNqEMdNm4P3ZpsSbKJSnjivr
RAIZEDJ8uM8tPML33HgLq/YS1IcldDyVziFij5d24ez94iojKZOW0RH2GIxLHL3Ba7ujbc++Pi+j
0utPQe0l7g/ftC1WPS7de+DHTb15Q18X9wub9/TgR8Pmhimxdcr8IeVric+yGgZxDCcuyyPjrd/+
s6J5j7cUJDdoCEzt9BqAmQgW198b0iNOnTGpHwuYSdoW6AQYs4nc4uJAXWj4M9Z2Z+WSY3l4XLtG
9GlhjGjOTEytygm2XxhqmNKHM73A9XocCCh4kEE4qqMo0VSki+WH3d2o+2DK6pDCSpbW4mMo1JCP
mx6af8odXJOyx07fdbEv9bUnlrI4WEAY7hMXgk0IdNQXf+FMocKk2Nf2iFiFB1MTJBndW+5S/MR2
/d8wTGX3jPE66o9R63vVK/IOrfK1iDi+lNer8MTmBUk8sUFPNz1soC9TgrTGGctuemDtSOqDGyhm
yZ4Fa0kRvEUMkKiuwF/lTr8LOcvhThPAsiND0tTl2FY8LQeJbAcW3J6q1zmoYXd3tW99dkNaiRfU
KAy6k3JAjDoFlJdhdeq/G1RNa9ZWhXku2y6c8tov2+o1sIdR55sY9v24Qpv8rsmYMnwExnYzKnEa
nXqO8r4Gqlx7sgypDEwtci4/PdkJ9OnW/5MS3aZ0s6AW67s7mZlStbaLnjRHMGeQ6xCFGYZN9wNn
2UxiybD1lBsuHF9UCNYY6lxCspEAK+V/Ii/qHxqKYl7mfrCP/FAMLdzzoc5sDKQ/HeqMTiVAoAAT
i/t3tAXbORZ69dMgLIg08GPiBJnX4+JVTW3k3Cia+JdQCMZ4cBXFPhRcMInDGSfTY0gz/JPcA03t
l+I4TiVz1OPYW+2raVfvJ0ab8K3t1wAtK49M99C3rTek3tz4Sz56N8C0W4b1ZXanUp5i2hSeKb1r
cXJ71qxSJ2zKIlt7O3q2fJAzCiFj3BWzUwPDN9Our1qO1mc8iPFC8MTyCzkJn8YOLvIZ1CWPixXw
dNiBbrrU27kZc2UjzjoFMrDe4sSOQav3NfwY8Cb92ixlMzN0VnUIIFO+onaz77Gxwxw11GDbF9F1
A0VHBHjpi0Ig+ljEdX91p8hFHdJJ8ScpbL5DNcjHJ7qkEpzaLymXR4ozLem0FazU4bq2V+B1K2+c
hEZLswjxR7Q0kFFQNvP7RDORhmnlB0Zm3Uw+RO1TT5lHxdYzDflbdKKFbXgT3Jz/OLS899niPEkX
e+Tfu4qrBWBo7G/Q6U5b3LQ4dN+wnSf6rmLjMpkAnXwk5875KIkg4H2p0HzntMBbf/ZdgNbYISmh
qW+Yaja9JCNcHVNHtk6h/195++oCQ3bWgwo8E5z3/zdW0Y/5yMUMrjtNTfyYbLaVJdTC/sejKG7Z
PRN6/XEa2ode282JgTv4r0dx1N0xQwUD+vsEz+/clnUe7HZycKRKnmxbeNvjLfAHtYAfFvm2GE7m
wHW6U23N7ctWovThwHLPiKf4v/hTi4qD0xtBicVGoHno1g1xmWerdA8lj4bhQIBrarb90rlV9SQo
ztXZOMzy2hCsP+SBrvrTvgTLKTFIUkoTFM8q0vt2dgY5nkTEOppNo0K7w6/eZbH0xxeyB5Y/k5fo
306w6zCvgFWnB7j7kDStBVwWQEaHyctS8A4fhl0U764J+Y3temle9t1hsuaQAt+upvWaBPMKWpBY
wa8OGPDaRnr+atw+uduxz4LbKV02abh3PStG7D8zDjbfhUfkQBrWQXEGd9iW1FSNBYmr1f6T3Ick
urRd0t9RR+b9rP1e/0HxYsCuh1v3kqT4sKQKbFFsuHbUCfQysa0yH6bPTxvhVP8ZM9o/1oA2bWR2
c2Fgomvictgluy2DAgANd9fIu5P1tjwNe1D+nJUXX5DvbPbZQl1nH4PRhoZCUTO5TBut0Gek9LoG
LkUl72GdeRqTov2Gbq+PO6xLiWrLp3FNqC46Rp3nGbZm97a2jZN1no1o/5u2vrezUG0TSnpdwtgF
diajerJyAYTdp0qq/asPZ+d+W2y6xYY1cCBL9F1kYvg5qYshr8pNvjWdoZKNvZOX428+LTEB/4i5
b1A/yxjNZ9qzpM/8VRe/xrV3X2OnHGjvjgiYTnvAcxjXRUJiOFVUXKvYlAz20azOBV3dL7sZRzjP
bf52sXsERyv655IlXuUruPvjuhfFZ7cr79DAdH6OgV/8p4cQuo741PtV+eF12Dve7l3L6GOleHPP
Rln/sfBUTajljMS9rbkebjzVzZ/p1RkfxnrHX4bvmIRFpFAr1JxlhYjMxtDVv10Rsmgz77kpse2w
M1LZyZ+OI57pKBq/V5o252wzbXkRvJ9fHQOzztHFxvJkuGpKtDu981jCcIeAo1X1sdDIS+ccPdTc
Bigsrk3Qr/+ZUJn/MH5JcyJ/Xf5YwyZ4pBXJ/UjsRbd3O/0kR3+P6GHrtsk51RqZDXO+Mz/vPOOw
GMnu4qcP6fvJKqfqaYKtIfWztmwGMgTg++6jseRgjun5InsInrmEUH1YksG8je02Xu1i6nMkDPav
pMIyXPoEzrkpnN3CPQao76d0r3Zowma5wLnpcDwtdt+e5oWJY+zC9fcy6lhceh8dyimi3YjAdiWI
AeI5mUKy8yavOlphZYI8Lhktj2T/k7GkI9H9tpuwUtnSWfHbgCLKvbPgX8KDt7Z+ddzDNuRpEnYI
ke2MH90okjLnjOqtMxDf3J7iXsdWpgUaoLuyx0nSACZhUj/LZXbtlFrzEX+8WoMfBdaeB76laEBc
eoFEWoGN/Z6LsnjfsMy9hhNakXSfSx1f+aC2a6V1AnWpp3ttuzSFh8OYRFm00aSUJdws4ug0s/uj
6v3mzq2Nh1hqXQjboAuROa3y3anKke01YKYA/tEBAcu8H6wixrEzt2CWJ1nuUfjYN5g+/0aLsMWP
fub0ehJrGzZU8PUNT5HFxROV2r1PJk51UsZBiymc8WdzX9HwSylY8cqeWB4WCmr2FBYaDmyOoBqF
8vsz7nL7NCgk38aHfKdO98a49x25TDIEL2v4LDJXO+Pduo/gi0WpJVoBUAvW43HiikySPgD2dwyE
ZeLc+XtMYEyi5gOZFCqDSA6PDEhosmrehde4WrjXbR2QYLCVoKrSyTY3Xo8KFd5HDZT5SOZgQBMa
agNqxpsjLnHOib3/Wifl3LVJ4/6VY+ucms4pP2OyAs7zqolx43KDbwskfaVOZCoawyzX4xErrZ88
5QSzrpMpzkioh5PBkpLCCzf/6SlR/42Jvr3bVrh9u1YwN1A7uwBbjbf6VQ1rveNNG+f5h7t5aHFd
MWFFCt1Iny1ZjykP7nhgmTZ5DNvFD6yrD9+qkicXApMvREnIH5HbkZfrntqJ3AEuTNe97b+9Hbo6
AO5LXYz/JJipuc57IgDIDtYUw60AwoskVYL+JvNmwTe/L1Aeb47ZUILZdvSiVVQ/UlkGpod6asjF
bqtfSdl1L/vIw9A0fv+3YyVEPcNNfTdOAkJs0ciYNmna954h9ne0duaprZEJkz04/Cpie0/boiCG
hiq+qc7sZBt+0YcJ32Jt0z/bVX0BuGCaZ+olo5OLViSrppZEEN/DD4VAeJP3oyjtE6PTH1LNQM0G
N/5aTWx/+sYKXxpm4j5Do+gyKvT7v8b4zhExNrfGTR4dpbAqyaGaENa5TDYPzWjXlFI34dvEgXQE
sTHHDZf7kQT0v1gHxcUu/NVKR+rMgHtLP7pbYmu+OJs3l3BUOjiLfpgv27y3QCymJX/UNadyxHJ4
FPZYfE30TOyZY8/Dr5GwsTFTjueTc9R4X6anBLWqBbaSW/YXfep2i/sgcfZ/4bBKEH6//dqCKPwz
tXX95ACJp21ZzQ9Oj9g0cKrys/QRzUQBgjTOvoIcub669MkSpzZqHEwO3vjO5szaQHrIpWuBp84u
Jpd/A58Pp6BZs36I9MNWS+fQjFFELhouzq2NrD9mC6vjBGv4UXJXn5I6mn850+Q98A0rznIHkyjF
MB8G39hXpzA2xsZ6+S60Um8m8Casp6OXr7L4KOPWe40hij/X2vuwNTR0gK3zCxmb9ZtvZEzaOxz9
A1e+PCu1STdbuGiZDFvtIsZNwk83jnaItCqh8LOaty+y+W6TBADJuZSh/+bVs605Bfk8j1MyJPnW
73eqtgQzB2mxTOfuGadh+xbFhT6GYKJHBXLxYvXlnKG9c85OtyXRaVimOg917zZQ0mXR3FZtU54i
uga8+9ZZfIDQVV9XiJiT7ta6SNt5jLNBqvn/8t9hoIS68cdsLgjYSsZCnwWa3lPra5RWjJqnkVrF
n7tDg3yLf+I/CP3gVW1NgHjccvi3FiaQNfy0Fo0eSU0k2sooUa+QmasN5VpSAuQbyP/KhKciqP6g
QI2Hw2iZ9X3u3eoZpBEhLrjozH/daZNqU6kXHUXTHXKD7j/CXfAv7ggG8nDpwg8CWat/6zSZ6GAJ
50b6GcmMTWBo/498A+shGNniiIaJkK+RybgzzxTF38jqaoFA8nbkE/Pb/BmKxHknliI8+AVa/6bw
eplGpuAiKaZyfJx7Z3hFF6b/kTIhwMJrwkbDOh4/9qItrtsQuD9W150FWHwP0VFSqVv27gD4Euxn
otJMfru6H8uy/GNCcgJktY9PO6lIZyBnO9MeVlMEcc6SQ0HaDNjdCuYgPemG3NtBlcWWjN6GbWlP
ghH5Ga9njCDB30LmVhcpnwDOPAlRxnSygNsoNqCyu5snjAbpTCnUo12P68Gvkt8x1CEMGjQwVF8z
ni10BU86oJXOlssqU7fxb7E5vvlIdjRRkj+IqahszglBbMyezfJ3D8sknZFLD7Y9oqAKxKtVF+rq
JNv+BCqmM79t30vXie/pqm+OS70hjgMAUDhyH3oF7FPvKyFqhRofBmmqe4K6qSvuohAFBfQGj8km
WZpM+8IFUT31t9zVBh7v2gphH1TnltxAA3K3KFz7J2Sw2+NaePMPA4p15yjMAr5o9fQEmy2CnNoH
VFlh5QOoSy883FAqSTprPT3X/N2U6oG3aVPW+GYAca8RZ/uL2Zb9cbWi8LjKarxo4zlvG4pe+IZ4
ubcHd3kqvTL40qRUA+Y0YQHcN1Q/5AjcboiQc3mOwpp6aoaYWoXDpYrQiY5cdi/RKM3RZeFyswYt
8IeDewD+rwvQCI/Rtigwntr/qFbXzhc8jKyneyTPcb39YVd6MXE5ZN4kr/uG0GaG80vRDZpri+3l
IUFMw9XQWlnUus7ZI/h2zsrGy9pw3WhtDoZzXJTbXQwmhO5tcP5Dc3MnnVpfu1BMeTyP6mQ56/gg
WG6zhdsgdUf72/anipGMU8ms03Cn2XIuvj3PWcgU+zD15RMxW1PWxd2DN8xvBSl294EckwdrjcKc
bLvx0lKenhlJPUQPgHi3r4HNMIgcweJPHdTgyVM3tPO1iC19nKytygSVzgcapEk2nGwEq1P7MvyP
o/NYkhtJgugXwQw6gWsBpXVXS15gZDeZ0Fok8PXzag572bWZJburMjPcn3tYQoV4Yx8kKh8cdh2U
Hp9gCt3ae2vGyWocvGHnDXr4LJw0BWebwRzkFe5jacSW/SLfJbcDwO7I8qbZ+5QsUAe0SV8k0b27
4ADZ8DjnOCv95o4MSa2WOcWhbF11Vln/pdKS2y82gtTv7dAgzr23RS0CE5R1Bl7p3FVDcx52nc7K
jAG/4Kem3GBtS3ECMKdXh6cfXRw5T7Fu8E8aWAULt/X8RXf6MrA0aV6mVvtnGJ4kvAJMqpJOX7d5
Xe35wqiTp2EfZF1lr3NZf+kzTl/d8kGQY8MZUHsvmlmpz26koE8fKEBmTVQSOCqG6c0iSGUxtMEz
pWGl1Q83E4H7VGuCshi+VWXZoRgN/eBZyQuPTuheFATwAMnw5UBZ5s6yp8bhIvCQT4S5xpD8/7xV
ZlruUhR3QmXVKzHnfG0xOoJotDtjcD47yjgRjbOTmmv5/CYX95ElzfgDxaht4Xc5/iLXXYFnRitX
M+2VXuj1rSVdEUZWZB2UTms5+bLhGi3TV0OLUEPpgIMqpXw+/XXchTB8xDJsDgWGaYZ23fP/TcXy
hr30Lcp2uElE0SB2u2GNx0loopWfgxu/GrXRviDuEKOzKo0BwM5lvvXSrPhXFMm14G8JHWezwyQZ
ox172p03VrNqCMaFGMZV6g75S83Nv4mSZV5PuqBSxwEb2SfKT8MBWXeVzMzk7pQCGAHhn4Y4EoHL
T/A9lna+Hp78IGfJ7yLWoHTiMSQGRw0BcZWjNRIHWp5mv2j93109qF3aiPKcxtgdBH4sSJHEf53s
7B96XrGzbP5aOE/R1bWK4tZYOs4O5VzTkYlK3+kkyDZ2mfwCiTfOsAE3y5qcdZk7Li23WNgFOlhQ
MIUeyYVANGRw4qHTNnn8HNIfVOOzHIrtc5+YXsg6XBsLZ1Usn47x+NKO9hDS//PTac6Jzttf5qjf
4innX8lFfqUa73vI7HPZlsYu740YAn1Y1o42/CM76aNLiOnGXmp+QgZpsMFpqu04NPkmYlrZFHP/
i3oaEqRLQSaEEES01NFLOZN5TNpx/vZLMkia+GNPDq9SxzI5WVRuvngt/5DUccrRtZ2wtyeAJpzM
gE6O9tyliEU8rBH36FReG5H+e2iM0xiLS2V4y3FhPemGe7gjrOVIfoskvuoRrxVl5a12YIWzzHDX
Iu87hXzicy5YxS/NA3rVs+fvrZ9GpL34TkBMoFMhgnI148vWsOIary2gKhIKiOxzNQRYmZ+t6ecB
JXy/oLT+sXH0NUklK58dp92BnFiB0pS+N62821lazGRksaAbYrPe5Um8L6wk52yLsEXBfoN6yD+5
M411ayrQKNxzZ9tJR+wh+dge2lntjT6OOIQ0ilYNdiIHrbTOvc8LGWizDIAanQMMjBnCzSTrsc5f
tUJd6QeJgyou8tArWRPNvoT+a3BtnOyhvrsqz37giE5JUpkbmOiL29gQTNSqbiWLR1buOJ4cA1Aq
casEY5VkQGyOWqC5bvxoTZYwFPqDt9wfiiZ+YQa/W6Zbb1lvZa1yWtvDDs4FR7AqvgtP9i8WeOYr
oFN3ROy6zoBfhBIY3TXX6fegUPzY55HbaipqUhBRHnZOmq2pgY4D9oXkD1kbH6oEzPTgS9pVwv/b
D4qd2CQRoFafU3YDXJutvPyZQJxNO5WEsmabCXuUe9F67r5zTPmGemB+mJYSezvSxEtBU/3R88c+
LAhybkbPGldjlv1T/nKaSitdO1bbbZeOEopqatiH61lluk/9hcJe+mXpYCFp4Jgt9omahj0Kgntz
qgjqvaswDhtEdesZ5k0Q3zDOP2Jz+QDQ4PXR8EnSKi3bOO4UX6NMERcb0g+rSvbasnjHFLz5sxVe
i+6BAZQu2q6drR9evVPQlOmp7Bg8mzHZGTWIedEUMc9EOFFgykMUy287y9eMOsNJk8k/xt+U2lIy
UkWf+8dEa3JK/CHe0yBqLbEFzPubA/kVWavfeauiCeoLaG3ujr+MBnnZKOZ6E+UQT6t5GcttN+p3
V58pzRkAGywo8SCtOJZMNlmcvVp1Bw5yop584UKzNeq7iXO/HaexWqWdlWJq8BcbbeokWtbpnMbC
qqjyqcmOsjxkxR8D8L0yrnHUfhh5MxNQabr1YpdTETQqPc/51GUgZql5qPX5Fe7oXS8MZ2MMzbSe
6iIFqWU0oa9LrP12bDr8ZpYyuUgDYQ0eERQV00E6PXkeg5watpk8xpnVwP4wJTWmQ36m8O8VmzXp
9SGV32bzs7OSH6oNzLWNfdGsCYDrxB/8b7ah/9TTuCCnTQfOGw7dmvVbRh6/4gd8VZ3LgCM4htBx
8N6lmZzRrJ/soJsj4rJOSbgk558JMJR4FhQUensiQcLnXKq/E3b8pR/Fgs5j1GHR+K925t5LX7+z
QO497R1tLYuOjK05vBPC1FbAaBsSEYhd0VCsRJJ9eHmh353M/cS5r4KY3AjOMlx3MWCQ0M2ZIxu4
v+oherEE2CZRvWjFf/xwGYQfANWDgOOH4cN59Yb4EoNrqYaXbPbvSQuMIgBswylHc6laD6Vh5iEl
dOvCGw9I3FAP3nTvqkzOyumvjRntFPLCKno6Idm0mEwv8cyssSRQxuZxEeZ7XHTfes9gKqPyZypi
90hYZT6W4n9Cue9WqNoN50VfbepE+0srB3qWPZy6uRluE3wOH48sW6ekyx4KVoL37NQfkTiLQ2Q1
Dg6e8TRB9JHZlh4UXTP+UTbkEZGp498y09F/MU/3LTtS+Lv232UuT/x5WHdgav6athDS4ukzh5sa
H0vqGGFN4dC6YGzhjE6Ba0AEef6Y8U610acRNz+GqElVRixD5WenyLBnZ5cdrX4UHZbKv5bt+IvU
ZBXItK33uMVmOE6e+d4ilxFRkO1pkf4V8OYSQesGahjMgOtTC2rLvko2Ca5MAJIViqJLopYvpRXf
rVLxVnJGwtTNi9E0L8TWTl7jvRlWngeOYfcrB6yQr3evBXGWTDSk96yDKzEiO74sw2q2YU1wOfos
iBAlToVTi9eKSXZNMBcOV7PKXeZHBA96V8EzdWngE/3k2zM0XdAnHC557PUgNn23m2SkrWwaqG6V
o5prOVTLRkg3DWyfhRyePS4k9ac5cAowvhRXDrEKYCdCnd7bGNoHLtNhX4Hb/bDhtN0N0p2ZP3K2
zhI4+hsX0cHTSNboVllt2DV7ou2r2ILJvVNKhZCISXzSerKLKQDrYVDppyUrgOWhu0obatSehL5J
bSPiUC2NlZPYXVAY+k9vRf2u1DL/ayry6xw37TvtCSbd2t6V9wkTCxdgHI4Ko1+jnBODBOHXHxUc
LDf3qzU2CWE3eySanbrQJ715htPMQ00W38yecjWXhLxKIfs9ceJ6D0cn1ohP7ISsoJ5sM78VnSt3
ZunMDMyJdzE0ILIYFGStPNEHEM2PqEHo6mjOW5FcG6AuGitsY1CjDMbec85OUbzI2ZkoJhcnP9E4
FCMU4ydmt2qspGSsjNn41nanupLLhtvhzRj0c5EzdsVJtTH5IK7BT5NQT8b5Lfc0HgastDi6EUaY
NqZsXDGmP6aqeHE7/f8bGgsMFoseEps8bzR+x53GMpi0fFDJ5zF5KAjplEwTzyWyudZ0ElNsHrjC
b9nAfsxuRNL3Yil2rreAr6dSkUMvU/kbaal6tZ4ons9a35U5pfLkNlq+56RyD2WhogAgrAqVGL2w
lXmyx7I1jotPhmkao5jB059CZfO4rOyMa1741VYnQHhscDQ+wUb+ZSnCCegAsRfBhWhaowFeDlQC
hsNxHnd/1DSbdxZVGith2rRKZ+Zt7GbqNspmLcTyBkZgHEnKPfX4yfzCdMGnjZZ2F7NUYWflvXcv
Pf2lFFby15WeuclL2wiMYeTHKZxon87pR6dpy1th469a9vxgSFnASioahuI0bVYLEiGGd70XI5nv
uVBnDOy/kZZemBkZceiACFx+1aEuaHxYLLO42aPZ8z/EvyGbmiMJpWiDezNtsZOG62KDHEXPXgdK
ly565AGaTMYQsFKhW4tKsDktTmSY0SDCgzMSq1nj32aYY/+Qdk1tQuuXW9ubnHPOx/Lhq+cmgN66
+U71y9eHG02n3Wp0tTaIh8kMuzmt78UM/Eam1OMgFgb8+2KtoiK5J+6wnwGXzo7GpQ6hxcYv1ndy
DLV/vbp4GfC9V36y2GzVrr7BumcE4oTQaW9dRZxpW70dH/Fg827NdKZ0DZMzgZIOzcrWLppo21vC
r781ie3RiMCTvqzWRjykBFqc8ZgbA1xdvaw7qTPkNoQFkQaD3jA/ccT8tc4axf2kDT3RZFTNyRlR
zEhQ0OXgXp2iWb4gR67EkcinUIDKm6awA+M5Vci5pLqnq7X7oE9TUKqYVopCqiDp+wTIhmo/O2oJ
VjLEh2ND7HFlzOpPWscZYhAXs00/SQd2M4s3DV9xm2amFcQe1R3WyNt3Nm8A3v6eoH35VQlt5Ntd
i2+Z+c4OMXm6CzO/J4KdqHG3VTXv0Dmp50szibNjVxeOP4TXzhFBXgx73eIJlaYa8VoWKa3Gcvxw
qpnxNTM/O5T1INebfD1Xz5jAkJ+cKKJY0f6TCFusAJEtvhoJp6IRF/bdph3jbZiM5mzRjrmucm+r
Wp4jyo/eKF36wxbl91l2Z3/u/1YJ6hh9SBg6yfAR1SRWJbPBV6M/K1zc5XO0ssfUiyYse8zgYo6z
zfxU4Rrm5LX1FPafVFVA7dLGa9FQPRnfh5FXihiYFQSQ2mYuvJJ9w9FXglx4N1ur2KrJLC7jhHIQ
k8w9uG3PQIbutnEHt7q2Llao08No+N50BkL/8Hr3TlhlnxrZTY/Th2Fra+rlHHxC2FPfnk+Lmf5z
WpjbWYeGpR1kWZkxjhONCbSYlOXNr2I+NFlzMqGMdkvEFUG2f4BSI5YU8HcgRTQ5jymJ4mBY+NN1
S8emuIxVWlb9Nzarfpvq9bI36BW+l4xeeP3zb42Q5KVxe3VoaIk8Ci3+ooZiph4AUxmsYaKSMf1y
Bh2JQhgv/HNp6FPW+2bPBA6auH4heEgZ1TTYt9LykHQgLQnx/02K8pbV7dVpeAbzFGZ9E/pxdLJy
36D2YdDkb/hDd5Nmgg4fcs0b2x57sC65bO3B9Lds5epucOTDJh+TtAhNhGg9mBax3BK26jyY2to9
5TRFYD+TonlqkmzrjSPjy2HMyp/IkvLqed53w6bDdTzS0QEAUJ2MOT/PdiFQVtrqRCj/9/jMGwGr
vhH7dKkjcSKWeNZc0TrRYxxlMjGO9t6N5p6Gnxz5IX6TEq2tjMohpIKoWvfA6SsDryTAHnzpm/IY
d1UVVmbE/qrpLPhDr8aEjvN49t903n2BO08PL3kyEizX3MuWXtA2atxd4vKFGnlEEubQ9LAYi4tL
wI7id1380DI4vBAxyM4kWym3i5VNelbSBchsl5+VWdtfmj0R8uLVUJ8LM86o2RLxJ7PdspEsMd2W
/dP9VaoGHXVd/43J0FozL7CyAsIhKKWYmboaT5w7+rFpJJg1Rfola78ElRohfJG1SqKuDKI4Gva5
38ybSnbWXhM5/x0p6c28xH7QVVZ1iaI+eXidh4tCFcLebT2iUpmHm5dhJbtiAfnSuDJOwMbg4U49
fydzWV+eEuutn0W5GRwxJUEtJa1jNfzMBDR31smBn9OlVDtSKk5IekjblCV7EUN+xPG0Xbj7NH2V
T2nmrXW9a55v7P6BR0S9Cz0TrJZ2lg1rP/MVICnYI8Td2iNKgL7QT6RW/OnUCUl6x2H462oUCpiA
sg31Ho3QQLVf17ppbmhGL7cAmCkNqK730sEGbGDV4lsemR2m+BCHCyo2l12jBXbZqO2Sj7xLNNuj
7cmgirRJBHUnqEsuPtimd12SFMpi7THdyhaNcTIywqGAIhkWm+h+ZKCimzw09JivqlKav/OhoihZ
TWd0hdzelFSGBlNpznsxucMOCWQ8xfasXguzpqMiU/I0mK5+EEn9Taen6Qa5pdUngjPDm5v15bXz
cy1oQUb3XP35q0PI9d7TEkmwyi7MNHheDt0+abr2OrFoeEer3rAzeTTsdXY2bC1WNqJf0WvMd45I
IFv26t3gGuPr89N11co+4mqZZbg0mvcgM2oTIEhV/2bCYn5LnUy0iYv/Y48EoNg6l2+deeZHmySM
/GT2QGDraD4Wdjrfy67EV5P4SW/E00beL65+46XfbWme6Jg4WoHObVmf/eAkH8s0V68KbfCiz5W9
04H6NyASzfs0EK+VDkufNDDpLrAW6f1Q49GiLNtktJZm+UXWoDyboB+rwZs/7X7Uj2wNeLrpTXsh
/0pMwbcpZtAdwT7iLjukPcoLXXfTjxxKxO4eZEmtaqnpeGRj/LeOSRRTzIOlErHtow57VtBduCbz
rWQjRaBaJDkuWXY4jyVwESTQAaxKoyKg1y+10DEylEANpqVjj3FThOS2mjNaT3WhjbZ+E2URPRXM
iSjI6B07t1h+de0ynjsv0j7IUbQ0jtXNQKRzKao1g4C3J+xXwcj0sr4qt1t20rGzTYrrehxi2d1G
rZtQohtnHWV+fzZgqL9a0JyLPwxc9JSzyvcGNxaUY/mGdFw2YLrmjmx3uYcL5qScG/ciG2fesrlr
2gyFPh7q2ao3OMPVpo0KGrrrtA6f9u9hltUEqSm1d0Kl4D4KmvXi2vOzCgNAgvAgIR2C+FdXGuPd
K11r1ynT34nO46aN0DXDpesIVusqil6feYy/SzXmr2JZDB4Mdja+9iY2qkmeaxPDbiQWXi3tig0B
s3hBGmMnS9JHyQNvb0GwopyRroum8y+macXrUnryNU1HotmVph549suHkB5Lvse8WHveQHZwZB/D
DdPSv9Rjl61jAwoClKA7VfrovJN4Lqi+qIruHFEMth9pW3sMoouL0LGT5XOIE+ukuB0Z9YrlMxOR
2Kp8oSCmFMMzsZUcLHrZQpvaprUnGOd4lFjh8/ALiMtZ14VEEdoSh75blajXrqktioeC1nxaeeuc
FjIkHm1DBugxl0r6OeNiHnhGZYGuivxT6Ml09VDFzig34x+9K5DwiN9PD3zl/N20EcvDdtTy9cLe
WeoATZu+uZhttKtUwfOtipiZcWWIzlrVlPKBBDUjgLONkELPvmyooF6eIJRIdNovzcbewoIaYbmM
/rorq5fWFQm1dq1eHnV9el6hSFx0ZUJ8AobBkCWu/aU7CZluTfYhfLWo1lXSNBlqgcf9XBruF5Y2
Z4ff5Ppdl2pkyremv7abPhPjzxyq3/ROWE1T+htWqV53i88fAR/I/1dQSXrN4xw6R8/tu9ZpXODd
89DUQA0R5IyMkLjet2uqLaNAUhry52lIvLr+grqz6HWOICqbimWdBB7CEtBprToCDZAKQ7SnOowi
tCqv040fD/3vecnyU+0bGHyzqC9AkoTb0YnUnoKV9MB2OjzZdDC7EzgrbhS1PSvdTqmImzC9j7KW
1rUl4LTWwf0pvBDlPmXJBb6lir4nHy5l0sviQkAzuT4LtEI+PWiVrA886r5jINehl6CIA8a1Q2cW
q5JXaii8eca29LtxPeCfkIyImwOTxI/f4E7MgweUtPjpq0stBc9HgIjZsupTzGd2bcAl/VTlyFul
15rm7uS2tml10vrk1mQIYQc/ZBISfY8cb74NnrEUm3rocp697gLRQfmvuJjGQubCihf/R6NBgEyQ
PQ9HvZfLH7NxYz7Hvf1tJyR5VyaNSKfapIogcdsocPQh+k3vff3uF/P4YRdK4Xo08A8KsJ59aWKd
0MKENEJvHbU61T5tAfz12rDZqjj/0bRU35YTwQ/qfKPARIZBvIm1teBU/4t8jEps5eSjes1+Ehx2
wAcnvhDfoSbPNsQ+6dsbaHH35cT2j3AzRiRTcYBC9DwY03CIHUOF8yKKA66Eh9LMYFgPGktrY4aS
+MlfyGQoQ/jygRRwwrAwOctwzUpu18LSuPYMPhUj3xFgEeAnQic42X6u6lupLTG/LvObZ4x1TVJf
b48SUS3E8dIAy/8PSdUzs8+8RHVg0jERsy6T8JeV5sWerSLaEYTVBCVy2nxH/SZtAKLV9j1t1Gj+
c9JfKhu9bBQcAkHel4MTlmYkNpK6j22MbLijDgQQl5GpWWudWjbPmIS7zeBcHwmts7yrcOHZvuCu
TEpzOUt9+qYXVT+EQ3sZHd95QedmYaV/0jh2PysQ/V1bq/KX8HqgtUIref/AhBehZZjWgaW882Ek
1BmtIr2z4YB9muvSvHuAHFEH3y6IpquezbvE/q2c8GmvknWeVR88K+IwTWVCLg3qmV/L1JDg4znl
17r3GAEH9+7Ei5zOo34KEfL615SCx31s0+TRLE13JLeEQNbY7d4ve3VdFvszSTqWp4g53+qUUwbS
mRcZZKUPeNGP9a7xevRCs2hOM82PjE0TJNBIz9bIiQrpBtvH4Wj6+4zCPgp7zcz4U2ne8MuuS5+P
mOkMlOHwm/xL3qAGRMCDwmpbgqEakLQ5gZjGO3Z51flPHZfJ0YxH8SDJlKKH6UUM9dXXlFM242en
Cm6LcuJ5zmtzWi4kOMbrQGnI21wU7a7kZ7wiqZEFBhTKqza280nXVHGPnvLOwvgJpyuGF56CFMh5
YC9GPmdoRIm3i1XH18swb1PDhmKV5+XeS/2IqgCkogtiKHIhL55j60b5RSyWd2pB5w7mvDwz1Vli
frhFox5l3s3HcRH+OS2ke+bgsk8SV+wyuxE5NleVxr+CJxSZUQBmunoAcqdhEACQiAkh8l15zMZI
RKGnAVGviDSVvykH000CZJ0R0s5tsCAbX6UWVOnYGmg7kZQ8v0Ch2GWQkpr9RCLMGVAog4hhQr5p
3y1/I/FojxSL759mAOKQ5+P+ejYCsjCW9A3945+pWfq3kot8XdNHd4LaRL6oJLikx9oUTO75wvvK
2lSkGKB9lNBO1qSubu0462aIyce3DjsF7DIrP0Db7ZMH+RwTOF+65KA77kKBRZOW8YbK44iKJobu
i0eWdY3TJJ9ic9NaQanbcpsDVmIwta1xK/WGMZoPOaKQMsZVYWholMoQlHOQXhx/eVWerzVzcc4L
7cj0q/oN1QXRYgdkJr3XmiVbxHl4T/V6pV6obmiBsrRq4y99QTWmnbs3FzP11GkmkQCKlL+iVppv
lAMYWw0Yf207z7SeRVxkw17gbiUjqdN5MvWbdlD9J2XYGRRGtBz19n8/Ok7W/uyzvWtRzia35m+V
yD/8ivA0RCxODVVHAW9EcLiiyz/d0XEele7gSFoy3U6IydxcRXstURFgxGS6UwCQ9mqu2BZMopFm
W5SDPawCKavE+dTmVIYsqezW8RS3Pz1rCwI36s13SojtQJP4lOTZetekzC71XmojbV7qtmg3FbxN
oKVpTYyDiqnOpC+eN9A4/zFjElyZZbBstDLZ59bl0aspSaI31mD8ji3jb2/K6iUvemNnK6sNZlMa
e7JA2QuVBLzM86S52ZakFJhS78+maLsni2fKQ4cptKJhA/ExJ7RJeJ3iiNxT9X4YNYcff0uvnAQc
2ym9V83GanxtqzDennnR5TYkwrjQQz3uwX/nxzxJbzNQSBuvjWlhWJkLn2TRaJScrc+Cu9cB7+s2
MmZ9akOCXTnMdbWjvsDb9ECfmxL2YO3LytgOdHHRY8EqEd3M8WpZNBhMT9qR6J7xMj4bitGWyj9F
TdDTKLX3AuRkU3lmejSEMRw4asi5xNCr02gsH/gb9DI6eZtDa9g4EeSwkT55OGURGKRWvBt44r9H
3RXv0lgoSx55YrsqK465prX0nqpWsoe5Fitjcolt2dXSUq2bgt36DmAWYfWG72/i/HhLrP9d8j6+
2cYombsil7qBatlTlllc+V67q5yU+3ZKB+/ERpFlF1HscuXgqvZ9mej4u3lnfuoNjtzKVrFxKfAJ
wAhN+aFNpdjiqZOZ4ENHZajpgE3mvvUVD2Kp9+Xo2ls2P5M2LSJ95/K8VFtKXKHzFUgMzWMYjk08
foGFmBTGK1oCscLHQ1+P5l82+cW3uam9nZuQrHXJUh9Ir7czxDM9166I/rlUxATOpGv/+O4w4OdT
U8VB42NpM24DiUn0pUNeO+zgsHq+CG6rxFn1GghVWprGXjiKB5PvqN9llyV7iuQJqSj0lpOtaF3u
uHlgkTnLAAPtcaOMYez31NzkxYYspFRbyrqwHcc4yuO14I/56Izuu3KbdOVB3R4abepvbm1Un/Cf
bRh1gB7W6AqyDX7xOsaVQnTwEbtIk9NgjMS/KquyPuaVTZ5AEolX9BkvAIY0wBxdQ/lf/KrljtHk
2bqeP2Wo9g5gxgp4ljyXN1YA5+cic80LNyCkftYD6616159eYVPKnWP55Q/i0/gu1YJrThAjqzC9
n9WdU0J+l3e9Km4YDnS7ViorD/StdYKbxMl++VqZgAtZPukpbKwzxVieh/ZUpXfcIu0Zv2KYnHT6
gFZOX7XvqbcwuAx1kb8rHdWNMtURH1tU237kMLcXR/6j+kme2dkcbV0O0qC1Bu1cGGQl16TN+J7i
uK4mTHGL1JH5O9cG7W5LGoquWu5HLNSJCotK+MG4T7bvhmVazKSjZzs/Chvbr0MlOLgRNeFB3EXp
rsibSFs32I3YtrN1THnYhzFH8EdccHGUrZK7Rib2J00R9N2YNWtDB5HcY0ofTyPm32nS2wr3o5wP
3jKTbW/sbj9MVfyXJ1G2Q1wYwqpM7AsaUXK39NbYGF3mhTU9wBt9eZLejpL9Riad2ivUE7BLMUcE
OtJp103dgq+eioA1PYQQeb/y82MIy711Tm/PBfFJvLK8oXibq75dEJ706ATHluw6e2oIbsfeymvT
pA5r1/szo8myMhHBwXVtKuF8FqnNNg+7Fe1f/LBiPcevkC1rSOnTTR8I/xmgZmI8ltJXb9K3IIPo
zds3uKAs1daJngcuckNYsXrl0hlDRsmxIwM97fDxdJyIOxZ/+lHXuvYOh1GQ2qZ4nG1L1X3x24p5
DMz56vJKf9V4XH10KfGuRopi10zKeGi+X6yICRPsi5/NqShw8iXpOmunaTCndlUC4pa8XbEwuVaE
PuzRU7jy0FwYIBbClhSYB6WYqBjJVLTmw22uHSJMIddC/S9yjeGDyKmBJ+fBdvOn2Zkp7x02KnfI
0BT3VoL1RBVdCCGNWOUFWJW6imchoCvtYzWK6pFYzuSt3KQDjHJxTSRJ28zaJobfb4eG0CZJUjeM
WpiIcqqqdWqAGbTdkB8gBigSGQgbszet3ALzln6wzBxq0PZ9e16GftklMztMZld1e693xG7QYmVS
Yi0JzKeTyq1Qn/P0t4mUss9os1olOhXUHmu8XhEemA0hmMkC1B4YqtPTIE9Y/NWsY+vGJ0bRNFZE
yKYxWg3n5nng3UE/i5t/Uwokf2yKKI9mU2Zf7IDg9Jgbvjgr3xjZd+LFFrnmtArbwpLzOq/w7Gm7
s9KrI+biTHlKc0uYHD6juWshLMZl+deWKf1yHEFbu3azE6+V+uYhFl8sk2VDvhSUmLeKEaye+oMb
O3nI4r0qNHolg5HkO5hgP98F53cAqaudlL701wK17Nw1rcRNKyWFPjMNCVTs3UglZ3w8FW8IvbcR
KxJHvbBDFTPJRLi7EI4k8FyX7ZG1IYSN2LCzjkqdXmQqwgIntniNeoTMilAvKffVVaXAJXODiy0z
/VOV+xfwDj8LppzoPCHDCUXTEaOzxuOryZRptvbVa3m8VVbTfLpKr7czFaCHQteS94GYLB0itGk+
EpvEe29LtqpovjiSsOVrKLg0vpuk/JqdVPzCDCFawvaAjmL2BLEJS9ns15FmR5Tn0Eco8ql91dnR
sWuePfiULy+/MjdKDy0pzC1fUiq8dbMnQ60sKCw+Qbn75jJF49JFdN7QWNP/I/KBvEYmif2CevRB
hNYPpevRQmlTe7GVqkXtSWaomHaImgdPXS6ISLOod6EVg5OyTpZLOxm/rNQaWbTRW8+G39lQLzXD
vb5ye7c/OPqMTVElubpVtsHVHEdmKv7j6DyWY0W2KPpFROBJplWUd1LJa0LIXJF4b5Kv70XP3uC+
llQFmcfsvTYKkCLalZh7Vx00rqtRN0gOIbU4uAvimpIGwhklW5TnR4Aww4bmzcf7UE9E+sLISbTG
ekQxzN5kOchXoR833cpoI3b2HG7ULQVQ912PLnDDIrVeV9iocdLGHh59QIU5q7yu3MtWYkf00D0T
VJwnp7mPM8K6cf4nzgipHN0Tj8xkX1UxsS6RWfg2lg5Aga4prC2cOm2L156PKlEsarKOga+YAUNk
WepezXkOcRXWpc9MMWKFPvr5O19NwbMnrV1FWMF+1CI20ySUouFiK4r8KPZoiiLCFNtMy7Y+wLgT
K/IqaPB9bwyqFlYCWgO9IXGAwCw9p8Z+wXERv4b02AEsEzMQTtbtuzE1tr6GZKCejPqZY1esp0w5
CL+K6tYQF7JF2BmeMXLEHNx1eHbxMEI+m6xf2+jjr8kBrm3XifHbetLc6HVy05X+CpWtPjaNhsZm
0OpPayBJnfG1AscR2YzAOvvP7IZ7QgsYtHaxXBfgrUajk+ACvOiFHBO+qjEHPYIIfg/9cH50pBJB
yb26LrEmslzymsM8w/PGLz3wqRQeLauV/MRGltE5ZmXgEMBxmSowbNifshO/vwj6TIXnwXTVwWwY
V0cTzo1Z741/5JY21qYvAaFmhgkudFRx9c+dHHtfGqin4q63LxYG33U1j9k711b0l0Zju2vnMvsF
iW2dBWG9WzV6xqGMh+40VLO6iNmkIpKF5jyxfwI3Ok319Nm4NSCpEdGwoyq92IDEMg4FRARyRRgP
kU9UToCIZ2R85mgN7OdSWlfDpD+lFoehp9q6us+RlA9tWgN7q5rkgePGZZsdD1sA2bjIktI1fkWF
7t7zUvPQMeQ8euMU73VOvJNCEbHWU9Ej/oM1W2lmtDVNOBwMBuzukiQ8X9Qe1m7ojHE3GVn8wKrB
3XnoTF8sVJhMn9pOXa0JADrssmV4iYu4t43vpnHVsWT0tOMKwa2qmJ5rQ+hcUwtaDRAq29ymhKxR
r839oW+a5J4Pendw4zzeNmZbbmw7Kuu1l4JVqWzL3mhTaT+4aIMfOwYwb6Of6HvCAquaT2qYDvbk
x2e9gLnaZBObgS5efDXABtRWeeGI19x2AzPVsDMBFtRwbaTDY5Ew96rmfgoWKe+2YFFJj5y1G5hj
XDPgBHCppf6094bcZJdWWQdTQbVTQH3vgtL4CaKmFfhYdYFs6RFzuuF5NN3ypbL0v7xZEFfdYvZg
gJasJ0sZ+9F1ik2XlfozY9g2qMbZ2nre5JKFaONxwZjE9+9FyCozIjqHJsV7jneQCixzqk+mV29s
d6ytxM8QhElP3W4g1N/XXHpMYDrkUlxOFzeaDcQxZhw+2JlR792qdd7AKGj7KmR1xj69u2qAbvcm
GTybshbJqUY6+Z3Wc3KPbVYtAQqcaI/4VLwwu0x/GbfZ56Qd2bGJYeGjoa90R7N+K1lD7FBa/mHb
RxQejXhBM4cxElD6/NAAfGVpzyyADXr3RTpZuSeJtl/JVIaI2GfvyEqCswxM5UqMgMFqLTTYT3UM
EDE6y53V1dpb18RyZxAjs3bHekrXVotcc9JDiA026ywmE+Dpc2tcTy5hmcwzlaltIa0OFPzZHBSq
9X6AQjbfZYdjVB9jsk9oYetfs7LzoMqdET1l4V1COp3tku35p010jW2e5cc4VwrqNP/Z3u+yXaFZ
AGqsvmsPepuG027sekA+XWhTsOOnYvE7ALsu7QlXj8Pq/KBDrdsDex12qQcvIxDcrU/22JJkGidk
jeRjt1hkyewr+L6Djv70IaSBI/hzZkpSfPdD7p4nw+WYddjLFb5wVhYW4lNXq/wZtC/iTmjkJwu0
/gMv2AN1fg9JcXQxX+UD52SSgPnIvMc5idIL4tbmEegs4zI8fBt2QtZ1WRmsC5/RaIrhZO3qHPET
6Qfv+LDGTxbbBaFAc6nT93TQ7mLd/pJuN1hrYbvxQUjsQSyslLOF0Ip3oKmbnwQoPJDXptA3CD+n
u+/ayDG9iW05BsiNgiTB/lXG9doVHl9KV1R7JYT1MLGKRrYF7jZIGPIG0InfCiBLazi1Jlpweims
jP3Gcr3EosLK1Z9tZdjIikWKIqS4K5+FlzWPzDJjh1nqODoP7sw5gFhJwZBixWX8LSgv1mIlLE1+
X3ur2z6ScRAFe90xdaqOuuR6nfpIYwpu/QHRqG8odxZtW6HQGaXTdRokuGUPIySMBeHWW3qg8YHa
F52a0tWBTez4lBnUiSpT4oMcj2mToGJ69OJ54Dqx+x0QzUwPjGxuLoMzpMGss9ShEuXbtAy1x8gF
iKmJFo58qOgLBNrnRtm3QhBJM1Lrr+Ipc3eE7zaHAqIA/kbFqoArv3oO0Q4GntnlG9aUGkoTyoK0
m817k3npX5IVhDw1ru3RC6cS9SzRBivKQ3fPwxCuQxcagDBRGwDB8huSb8jN++1Yc0cMtImkWrkY
07GwuazUJtTNK2/U7R2GsvAVT15KqWdU5ocz9hYZfrn6LaXdbJ24+mCt/kPsSwFYqBjlyhVTee7S
CDElBsOnwq3qdSahsWh141LsR9AZegt0XKjXKNkpBtlDyZMoQQBkM148mvzkDX+F85pnHNa5rtvM
vSSr7kUbN5gPNSEDJxzX9U0fC/1eTVpJnRLnOy9GUmi6Fi8wC3p/g+Lb3iPA7yjv0hLVNnxjlPWJ
DZ5G9dGpVRJ/JA4b/dEOW8W4FJMGuLIO+WeHGoTgCIKZid7cyKTvX1PW6Bctm4s7E1rc2ZYhQMro
RtDpgHZ6hrsON2hZ7ZO4052gD1lFTGH3EzLVPQPJKh76JuzkhpUVujvwHblcadzkXPHpvCnmar4i
qEc5hJg3OpiD6k7JEmlDWKJi0Ke8n1lQbq0yGQPLdPHs7/zJ13jb4VkQc8G/13gJnpKpbfeOMqId
lxjMxdQwbr1I9QDRAMJh4f45VW9tSqbWNLKm4aMZkcUbd5Dcefhgf5Chq9sA1ODQlvDDGRXBBhaz
1+nBWCPwWlUGYAL4Rhhg2IsjVEVugd8h8+p/Pmi8p9qzilOV2kQuucZHnxjyR825/yRVDbef9GBk
fgUfGWh6dLcmXAvWrf4eK01yR5GR/w5ZJLfs1vpPZYf+OW48i91fbWpqDxEWSbQPe79bdZYA1Nf1
i7rK8p/pdpNfE+fTZ5r21gtyEHxpkpTQ997prR96GZ8wbcn57beVTceEguvZR8kDS1nSzW4ySDkP
2lx6c6CT6fA5tP78XesGkm9L6eCGTUquYVOPHL4iLZ03P3Xyx4SB4BVU0bwISG0aUzf0D1EHsrca
m/jQe535CQHfO/mUOdGqLnT1bsnQ2UptKPdGaGov3KmqRueHt9GKwFvV0vQZ4YkBr2WeXObFpWe0
SzqClmhrKn0S8Ay8Z8bQ3v0iJTUP0cGhG1v11sd1zFJE2e2taep4ZxFr0NAR1sbG4i3p116nom1V
evyvWOjPWVeRV50l7pZZOugIT/P+KUdPP82w+DMYu5HoAAR0hue0ZnjyATYGLERp7pxSQ2eWadE7
WObzkGYv3aBIARffbF+/ZsLucVAPZ5Wo6cXU9eLoEUfwTxt856h6dB9+OgEHDXl0lRk+WaFrrg1q
dRrUadMIaOd9l6Bco133to6tn6UOubrUpzMCyGeh8bsyMjQ35M/Cf8IHTgpbntKjmNlOVoZCKrvw
vsyiOvup+8ksdqPaUq0a1Ju1Mq6xDriJq3jlifYT802698rhFR1Of89DXsI4o0z1dAJkOtt8ptA6
V1b4XU+T+djhONyqygSqP3nnZoot7HKoKgwO/1Wfkm3nJ/YPlw/BCa21pIHDB5sUaxfU2OkWSAxu
jZBljpmFzEBqhovKVmvQLmfPM/4gT6ebngStNVyOHHIo3yc+/msmGmYNZg5IJXzFKfre9An4krq6
KeW+WZ3HgkySMqljab3lNLXS+F9dBRkKUda2yGAnwQCNQBGxFu5iZrrktSIspGNhhKtdNJitou1P
FNs/mke1TDCTi6Cb0MgsTeE3pe2LiPWSFyA0DiD62YfVEqfyrBsrzAZUNfbNmUb7ijcpPyi/pdvx
4p6zLLdWMxrRFQCo8VCymSUi4E7+BEKksLuhIzvEfv+qhwDPzBpXV5Z6PLVgTE5ZBbfFiBFhSt22
jmM9e5fe6bogdFz0ewI4OL1sjmK9J9wBrOkN+5xxzBDtBIvxf8OB4F14tfobnxdSRDXWFzmDJBi9
7kMRaUXkB57r1I6hFoJYeSCMAM3mbHebJF+sP5FE35fTvyY6oul4cAhnIxni0IvGWWXajP9gcNUZ
UIC5YZP0WkeccrXOPq/wE+aOitVAbXtQjnOi5BHEeSvG7rhijGpH2Xpw+xKQcnqwyVuobes8MuyG
cOPDourQdEVO7W+HwjlqLjAkUYc7ketsT5Gb4KHG7z7pNNQuAzNBCNTKH5OWBoJPzgMVfhCCjZEG
hJsJCURiqAq/MLTktsyTfyVzeyT/REHoWGGDsg+JoCPIaeOiHj5kZg1ag1uKGjZ6TkW1OHXchILa
4uTNmVVZg3fxWnc+ssIvdyPBK2loz4RzQDnpF4NxE25VuyATfS8AWPA8TtVFN+DnQlbAz/n/tYZr
RCCPnVydmLxcu3s5CSSWPmurnoHjKsVa9Wg69Qt8jzN30nqI2RuMoF2D2BrJIJxJwUJusbeGJTUn
UR+VpemvcU+uWDrGy/eqPkah/8rB/CVhMVknddfsHB8c/BR7X8QMhkzq3cXimo3HPmK4i9PkD0Ak
R3VHhAhOEI34DTIVw5rhq9cviWuLgj2e2w6XPu4ETfMc1jajebJkysrUb77hp5HOSoYGhXfJoBk/
K9vXvaTGuGSz9pBU9hjMEkB41O/iKX7FwJGjk/K3La0kr3jabJNZIJZfDNb54m0tq8s4MT7Wq75j
WRphwTD+PIPERreIryYN/woMBHOq3tsK7upKcobmKJjBNEft9IfL8MFGN7cfeiKoChXfpE7DneUK
uLZh2cdIenuhsyOzFLtpRr4OpkvtN0zxXxftu9unAEUNC4NC+RJ6fXsiVFatpsJuA4pJSOzuuEMO
vpN9da5H1Okpt8Gjtdy3s/gzKhcMiJE261EzRQCGkubRpj2HMPHZOtjW62oydqYLyNLQjIKtUf7h
m6F8mFzm+lMaPWvdBOQgjHd1pu01H5XynDBSymx1ySoBeaKB7x3FD1PJ5N2zLlyIN8umoaDfR1kF
KcL6ayrlb+3MKmguUL5ns38qDSMgCYmsnVZcJWbP9YDIbBN74RNCtedqecVzTk88XA6JxHl/Iyt3
2boIfUcYwEjCGc0JQm216XxsffW07ItKZWNAwiY8JhW/vinPeSOv+iDRGns9/a/Pw1QjNhIFkb9z
+ajb2Q+S7GsmdbFhvdytQw+CRmHyZqAcNLg9wrehdz5SOFCFzQ4jLYB5FJa+hw2j+FVIxlGl5hD4
Jk+9L8Mt+Rakb0VMneYYBGFChapgEfZTfjKXhIKEA3I7jJl9bO35XGrZqdetiymdCQmf8Tl4YbpB
at8EqYF1So9JoFXteF3e58TMD8AAdFo7mPs4EB+NcNoKXX2EEtRozc8PTA11GOOlMxLpmZmPfC6a
HMUeebINjjN+vHuzGI8jMeIylWMDJcAzy62ETcLrnU7rMGPYNhbipa88nW8kXmT9eIDrITpFynd2
NWlXxJB/uI7zO/upR75PJretVF9k1erHwkjFkfkaMwmbYXShQZlPzJsPKOSfjj1nhxMNQLIL0ayO
0vbKePfdjcJfaKnFxjOaZ3AF30Cm/zmFfuDJe9JF8WToyQguo9cXSA6CeF3SwRfCWWsN6HRDY9Uu
ah3iE8ZcsfVmOmUWu4eehctCJTtm43TuPXGOUzhITex9c94mO6ydpKGiwUB3PfYrFhT3NnPZZ5Jn
tB2EYqDvE2nD6IY3hplLazHTXmU8C470GyzH9Q2KCcZgo3zMMr5NUgVWTDZARJbRi1c2qDUa4PZ+
5CIjIfNoRy2f7w1BDDqVwnubW2dpKRTWJYLD1Is2DoCfDAlDwEr8SOWDfpzQyDVEOvyO9I9BLctX
Q47/n8cPljaeORY/DMa1WERZZOPY9xkrjR3jLhkyJ/MMun7dWztD0wc96LdAy72Dao17guIiw1Vt
TXgZ7aRDGizZIDCe3c86sw1JIo2Rm9Ts9R1Itr/OSBcWWZZt+zKjPwNkFVi+f2XlqLaRTAhEIYl7
jUv5vWk69MMOy+q4MQ/Iq9or6hOGrz11f482+q7VA4etZufAaVXAUOEZL9cFELK7qirnKxzZA5fy
c9la4xJlji3RYSpbZLuGxnxlV+KjyQYqlLa35YmZOxvNCAuYqwiEhGukbZlZArgUqEEoGDJ7jUZ2
umNfNNfYlQGORTNzwqHmEJn6JyIRq2PedTAhJW4AUbVPtoo/CVyClxYTZpMm3sbsYCjSx99MUywG
GPM2TtrFTF0yFnw/vWb9RDMe1/4nCugFoyDvRo7Sj8CUN1vHbQiRLNmLkTWJk1rFu44XmUwUO97G
BOSsora3VlLIf43t35lLMfbOX5YATWA4MTZjjwUS4o53szLyIAFMgO4C1zSSsGHVOLE62rydoC6M
V2viLx8yE8FmnD3HdXbBYA9OVWEkTqfhgJDmUGrzT+3Z1boXdGxd0n34tRwfDFHY64LAx7VV41ao
LPtXJ9tyFRMfvG5IDCGUrwX4NM9PUrQXg2EsWkmcvoJJNTPTs/CcfjXFWQFVN/yZe0xeYqAaK7Jy
XmN2vlpZbp5GGxNaGsrnvkBBRQDKqcX9HSTC+CNkCVTUlH/5olBwCZ3irGfqpibeMyAvuMH96DPp
wPUlkWCqWznk7emYZMoeFcBsFPKWT35ztLg4DpZZviJ3s/ZMDDeNTHYZm4MgKkZjo5VJfaQE719F
aV16MOIbtyZYOg7d7hE2YbUzQj/awUOLtlJmOX99ApWn8vzACLWjBraJdpmRPZTWi27xyupLn156
7S8yIg4TQ38l9JdKIiraB2W15z7zPhFch+s0n99Kv2L5lr9IzURtVDzIJsp3HTfhmop+gkydPQOg
QJFbvmfpgoctAcpiBCi2RLslJyICc/5szB84xm5kyD1PJu3ZmDp3D8fKRsfkvzKaJVLQy/+JGQYC
VvcXwIt9kLfGTTNKjiWV/s5W9VLPTXjw4ORzcqQn5ITEHKDcDyKkF0cAaSeO1/bSVk7zDSrP2huq
8gqYEAotsy7HzYDxbN+irmKNZN5yo9wR4kcYq1uU717c6BsC1XtkTVq47vzkBIMDtANeum0W6V8l
exAMjNqDiXGYiFlQ7TZ6GFjq2K8Ea7gU6Uzu+MfW0GBVqS/eGt4+jJaOR8uZDeWWEQehtaX72Jjj
mxUWr26fHPlxeywdH7D3SVBzSigq/blM58eodD4m4JIzQ3kHkK+m53ez1+/ObL/1pmluRimHfV+Y
AZ2oXC/XUwxrEOEsWpT0FbLVhQIHan0CFwBSmYMnhEpSUABiX8+myAbZ78aYshIeVjlsPCe6mT4d
0KC2SK4WRrYjkG660MylhDZYtlMwpcNXaetc684kNm0LAlXU6DPdjAmcKHc9ov81dNV824bGk2G5
79jYmWONWPQHJLskWZZrjIBvUyWuwjR+fK1016go7ppQd5PaKe2dF3dExY0em3A81wskAH2+m+q1
iOWn8Np7Z5BNIyYafNQ27ThtuYGcbZ1O4wr9Gap5sO+IP/1VYhjRepL1O0J8CEt5+mMuoJtkjkA+
du1mmLn1F//YKFp/DTGLOD9h415Sdn+0KucQts7LMODMSC0nWzPDftdoeR5cz/6tPXAYJjYgR2MO
a6npTIxNxwvQfEVlchd4NTYTMwykpRGS/vAM+ElebTgWiz/4EwErGvFs/FdoWcChEy88XsTxmdzP
0/RNfNpRRIIuJ6lwRDsYBuLMO0xp+0NoyLsoJ5IjJxle6AlMZjr9q1tYX36VBVzym9RYwNgGm/wY
ZbTpOY++2Vn7iK0NvSVK6zFPZKDc+kMhhNtYtTrGNttdf8BWo+zKQThtXYu+Oc1M7wO7d+6QBX5z
M4NS5LkWeETWKGusGtm668xzplv2KU8aNs2Urp09vFpte/d02QT8FvmpTgF3JCp0eLv6UzQ5zw1t
IVLC77pcFvWi5J1ueQ6Nmo0gMG48ET21iEHSdzM7ny2KYWwE2AlZY73W5PGueaOx9aTdz+TbT8rt
TjWOd572/tXDADja7UtsRd+xgQkr7aer7voXCg/0+1j7x6wAC10W1IAoounOQCrP75EP0kh5PPiF
w+Vjtx/Mhml4ItzLBBCsWs7BnWuj8OtKnl1vsTm2/kddsv0w5MAGsMOoXtvlWz4CTE5m1l1hr9F1
pq+2SxgJKd0flq6/DiSdETvenPCiLYIFJIMW8qGeYzqYY8RovRHX+8xv/Q3Lzht6tGenno/46M+d
ReBjYmB38MqKe69uX7NEcYml1ZU+6SmJfLZmaW48Mk3JAygvJ3R68IiK+iMtLUD7yb1GSZkpr9+g
inf33VTdJFm1qDIttPZDcYojdfFj5wmDJPtx/OKgVdwH0+Q4SwbeLq/tlsRDY2ReSGtGTuy7JC53
Q0fylGXJi65rN7OrlslQt6tszCZ2C+Ih1bnV2w7opNN94tJ8IGKJWJ5Y/0l8azfxFBH/0oExTh4J
z3kjXOmhRf22qkJCxT07vinTvE56vG1bme4R2V+MlEtZxoIXauS6kkb5PBplIMn5w5W2nklkYnAq
EQjAYelNsE6eFu4iKE5oTBwOADBtUK5PFLxXi8h01r64KKaq2nRCkSHK27QRwkkIyeIkSKoPDxZT
o6sHGvtrF3d33YizM9COr76r2AEWiPaLQQMKwJ+qVKbRhTFNIzVpRU7b0WwkcWEOKyShUgzQDlGt
mYYGFKr8XUoW9h36mc7yVh5blnVDrgReMcYSKVsbUri4jGCoDUy/AmJ2fjOrSfYELvMoKQihuWd+
5On87Ltk0EUaBX4jpgc28fk6KhskWmHKlkdvnupYADGiKIoFGW7mDH+lapvXxk0eNZdBicxkemlb
tmGZbb9A98MfLZ1Hp42/uoZuqaY7p8bstUMTGfLSRBTMDiagbTd1mAXbh6idaRKyUfH/i79ENH63
sXHRfOs8kM2F01He5nF00HFaKMfVdEBQ9ZFAtg+Sli1bF/WwsjqXUco0nfVZIdZU5ecUI3DF3YLr
lC3HlvTDBmVelW4AefibiIzYQI2pHZBB8tgm4uxU7RlQ9xvMC267rig4ifh6NTVyUzBpPgMWA4kr
Fdl1LWJ6DWRRkJsjvBrBvknBXeosqCushCDAggUqZ3Yio219O6bt4xEd9IMes69zBdRpJKhPeQdD
D+LkgNKpMNZzpQ87yAyfy1LDMqstzYB9w9EiGNkOLwD661Wuk40XL96NGD0EyxPmY2UhfwovfiqV
/J3noX8w+uiz63n7MLic0pLLm5wZAK4TQs0B64PwY0JI2ECtTGNw17J2xL4ngNkXCRVVihhn9Fcs
QdtdXlv30QeE4w7DHXgJpVUMSgOkyzqNdGc/lgwr9ASgUD0+W4ttKG79F8dqX9AR/i1S9L1vDw1u
SkDlXQX0CmbusYsVO6pK/xdb0LVYF4wbN8xfW29cfEMfFhruAPnnm5uZ3zqRfCutRVgzlsw/C7bu
TkN82aDzT/ijnAZCZJshj+f4W4HSf7IHeo7Cy5xzqze/NgOLEzU6av+JYboU4imf1ZdXysuUJ2Rd
6WH/bfJjCWOlvWW7Tf7NrL+X5L48uyLFXIoDTXCsrjF/LPp/p/mDBnRGJNytyCn95BG4F82yv6tg
3yWld08Jhqp0NhqJpU6JO/evNHPXuGWfreYbxR3ZpTOBJy3iHHJHDkAi3qrC9m5xP4Snjv3KU+JW
+QnbOQwqRQQbiYxEoEUuG4TMA46Bh8669mxU/mTajd9gSptNimMfuZ1D9gNe3/WMoYD5t0/A4VjO
Nz2exJ9Dp4QHNa2QxqEFHfk97I6w1wmd+wqznPc+qMq4zB3WBK6xnH0T46WNRc5GQMrT1WW0dGkR
fT4Kk4M2Af+wMkxqDtgtpPgxmMc4/FnZ/hIa0zB4zl2xm0PDXE9AXDaO0RI6FWNbEHH00nlUBaWR
zGeW2mEQWaxrS+4Whz6J6AeHHlmYKzLmCNdBIgvuxgSgHLGJhuVtXQFkfdTS/tdCyxDQBMHG9NUW
Uewn2kF3PU6casZkXHFsBnXGGJMckIstiSexhI6gOmLw0JUNE3tPfDACSk9QAtAVaY29OKxj/azr
+QamEOpFx9sNPpRz5hTPbUWEmpxNEqKafVVWzwhZ+lXq+PaZLQ0JUOTNZJu27OZdD1zlXxUN8DvI
OEBMkt4NN3nThy5+hMf/6ZrD2zjl363RFhhyK3dvGGnFZqzCr5AOW91VX0XpnOa6pdp3X1UsiAir
Ks4+R98wvWl2Wab/4Da/dQyF1qZA3ICx+xff7h6f4XQFHsYHJJ1t2vIpGSYFSEnSpl1XL2ryjE0f
ui+NzXiBarY9DDaD/7ikofeJHFtk83tHpJ+1az6YM7NoPr2fqdWnG//wzJCPdQ9+zJUS1iPpbNkR
zHf9TMiZb201MyMnoy6rKaiXjbQJI4YNvwMk0LAqkCoDUYpqLha+Rr91NA/IJFTOIkWw7uXq3urG
L2Yq/HhQgbnKsg9M8O6TxduwNtEh1PiHVtXURbtOd48M/9venLI9iybcp9QcuEQxGI/+mmBFkE01
UqH203e9rOZo0DiDcTgFuT8hF7UccyDBIi+341z/QYci+cN79gvrUYcREqAcD8aGgLyGlLaibhiW
RWHOlS0bqJRY5Tgs21UXT+Q+59cStHhbmekamIXmN/M6bczoD7yV/WL6DcMsSbbPQ0WmpRNkWQMZ
rXbcYTVWNF550T1ZAKPh9WxdT51sMgPWJFr9upP1WlSL9AdmAQt9HmxItvFqnCbGTrZuOWIjpA0U
O2HorYgUpV73pJWfKZGhvDK4i5hQJ2LD5tgPGFbM5xoi/6FzdJsxpfDADphAVB2QqJ2OjLklv518
1/CJjdvZV/l1psee++KGmOzOgXiIEM4z/cvFzkrREuCu1B2CVitT4AKvop1OYuiZcL46QJAxBZLm
ZWPk0Ycf+YwKYyI7hvnqICTF6BKirp0Ej6bHsk6rU/RaqAaLRCPNJW0+WS9fcg9RSYwiex+FPPUd
Jq6tkxuHvOb0lP4fMbHAMxsCu6t9q0P6LT0Edmnkia0b186hsNF1JBaXxxSFwYzOmL6U/Nqynyqk
OeZ5TjnyZAWAzK0aDrUOoiTmiHqdVrN2DhvzKc/abV+JXxvgpFe2n70/YgVEZbzu1firHCqJogIO
RmpWTr6p3nfHvhwOHulEaz811WudeX9ho7AwmvINA+DZ8jAIaBzaRBZGiA1xFSE//5v77Mfq2ZVn
THIXYx6WIkyWKwQY/r7qjPrD1QHcojVB1rQpjIbtO4tMsg+03iYXhUEvEgu7KcaPnBxqD3Xlolij
1YR10Nk+0v4YldqXXbqLba8z0mkDGaoj18s3sjuBjw48F8+ZL7WshyQwkrJ/U2KxFCkymGJ2nXFS
3PskH/fVXMF56ic3ec8dbK3Hto64orskkeVLq7xhw0miScLOXEQXHYSrZKvpU38Mk7i9jDTNsOD7
l1lOZ1gYL+yxt6ju6VxT401Y/PlciB/+xBk8u3Q9vVnsEGd8IUx9wF6xZ2R+IXN3+mC3SU0QuhUl
qHjOsN/TAKA+tCGm+oU6ddIOt12Z8LjGxVeKKQiMig4QAjzaOaareU/IKNvjQ5ZrrEsDNDvg7nxw
4ghWpDranO+gN0kpRdQXKVxqshx/Bk5GbqiZTYbIGAqWDOXRVtSV8AMiQeXzLOzmlDmkb6/LlNRO
xNXavMnAcryMmsgegTKyHCFseboIpJ1PhQkfat/nQ/5MlhI4a5KSPogUtm+mqNNXBGeM/r1ozqat
hR7jH1euPm3laHiCOUaWPoSS1R23a0jEBTgiBpbjhGWlA86j2zER9GIg/TRJGKnolqWaPalKTf4q
6F7CtWVpzbZgWD8FxAozSPQs7PBd3dDr1Y5TGQgHa8LlODuHLcBHDbZW60Ik6IZAVnT9iSjKNxG5
2j6DzPejJ2V9spscZg97//JckbC3qSs8SUt2XfrUz74ZrTFSjr85wnyBaEF0RzSfqMN5OHcNnJiN
wL50dFC9fcRlRDR8KPJmDGxz7gBp8damT5TFk7cJx5kmw14ElzWxaI9VVsXwDAs9Ie3Z530mDKdD
rd06FBWMpsd35uTZLW/ReXiR5V1tzey/M6RgD+HElDxqcwQ+1pI5iN+l+IRGmgYorfnSBKxVDW/l
CxCKaMdGnnMkjBkZlm2686Fh7SBWu8+6LuWGFVv5NHsy3s2odA4Jyb9H+Bnj3pG1/RHZZHWxL52Z
5LF/aFAw9F3qr3HYxzClQbV9mAwsn3A3cGzWmLLW+C76x8kchgB2EAMF2y9rk5Bal0s36qzsP87O
ZDlyJMuyv5KS64Q0FAqFAiVdvbDZjPPodN9ASB8wzzO+vg+iNuHmFFKiIiI34ZEEDQao6nvv3nM5
hoKBl6dqatQIrbhRWzdSutvMGRGjALPK4E0gwD3xrdVyFwM+uh8j3EEjYxN7XfZ2yIwdmAonQJlN
V34fhjz5HBS+a2nP3qY3dXYkx7K8RYrr7zxs+ZyHxu66DZTzLa07AjML2zr0Fbi11iigSraGS3Rb
b0eL/Yo8OEtFmr4JnCX6p8FxhBR4QDg938psBtbRxoN7U5tWfyBnM7wCudi+pm03veKx7J74SqJb
9H/0lYrIRjSWOC0uuEgFBGiSO+ZcEckKq43OsEvoKUSieEMUQXRL1Eh6APYAuAFngTleEY2YhNsa
o9admyX9N0iZCs1hiGdtQ+eGUzodmT5hrBuPj2pKRHInawaIV5UkmRMTKa0xZXyPKyB2RuXcJrQD
aB3xLpauulA5ZzrbR97QZsOeubl7tAr7J4IqmPPMKguB/b8SS7LgwGpqjdcBkAdGTRys4Qbcg9pA
U+Qepzr5kbTFPhMB8Fap1pERXNcuR6PAD7O1UdmPEdQaZNPyVXnu10LByPe0OAkYIWsDmg7MsOTN
wOS2alow1nTNGCLpaibGAg0EcUn2Bj6ocWLxov/nuVf94E3HkIAZ6i2Wk9jJ+PlMFPI18V13svAn
amoZD4Cxa4c2cDSWSKHEpRU0DalwQDQjw+hP7qRBkXU8BdDRSFO9SWX5xgmBwxEkLOoqE868v4uD
IcD01jtbzzRuC6Ht5zANngKIAmHFuK2q1GPBMGejlPEEfOfOHBxjLSzOaQDRUBXUej360jmGjkfw
ZwmHTskcD1xboj5HlMkAAZqflsFjM5jVhn1zOEg3hDa5RJ72AFL0OE0rdjiSZNLgvvRKmnETUwNW
PgnOlBNzEylYbBCOmXU1pKXq4aIxrfHQmUEILcy0tgmGJmQxHGgy9tnCYL/rrfDOcQi8TKEwhdr9
tdjXcdsQ5tskNu0kBgCW1cgLx63QZlk4JCH2TN6a1nG173LzWblwUbCLXHYN5CFELvd/gUpczjVR
5HyFrk7ThXhMxEgZiRkc/0uThlvc2fDvSXmqFpYJBpUHZpnfca4o5qgQ8CuTgJY6JuIKNi5yGpWS
Nul3pzBUT5z0f6VMOE4Br+0a8MVrm1M3jG3yo8PmzqHbvdMEF/HucnpT6WCvugV5r/su3DFJgh7l
108T0e1ru2h+9crYeXBoV1bOlNXj0LZVAyKwIBHfOoCGFAVJcQCEO2yDevHeGohpfOX9StrgisqV
/OW2urNyp18r7TL9i1yiA2esiSjfXlyHlasknHlbZvkPNzSpNMox5wfUUPO1Ox86SFoNnUFbolOW
uf2rGxPwLaCCZ7e996LgxdPBLcSyjm2ThMLAwp0liPVa68maNrLsL8o0+GUVItxUVXVczvQO9kt8
pjzIpaGeEq9+amPvQsfZS2+OF7Wqd2MwvcVIFND9UWDMOcrg3IgpvrJ5XTXIFF1CZ/CFBWBZlcnA
kCIntvHcpXELaYIlwFHRndNzo2ibQgMJCXPQpPfCjh++m110U5j1XV65hJRF+WUyRvu4N8pd3A/f
0mZJX1XhEtbePDeJ8b0R8U+6vKQ4GViXlB5JsppcH/x7cCHBxjZerE42o3Jq6PmG7inqB7aTMQBL
UDviWsX0WPqpf06bYdeQcTGjkCZipdkJAyKbCa5hXbQC0nbiHYDjMiws069p47/4Uf62nM05HT0Z
KnyRhAJsnLB8MkvzDTPjy1hZl1bGshoa0BOFyF5Hb3rMRvIpHe+ZeUaw6ULYDeR7ecgb6l3dy1ON
ppCs+QtBmJIxt7u8hHQEhPPKokLeEfpZMTwMvnK/DiHh4KvSrqOtKzSkMNVdpPaAMacqjjbeLyhg
8WrsxCFmZFlm4k2PKGTqxRtP9jaHOehXK1n1l9kyNXEydTEilttA3lEri3IRqfeuLsYrBIQ0AcCN
bxTD4rXbA1ktmxB47ETvkvBPThyoSFu179K83CreG1Ye5Gyk9BhHRWvfyFpjBdkGVxIdhTvm1a8E
HMabkNkZ1gugB7VZbRPZ3Jo2qQh5nTIkqZ+k0T25mLSwU9jsDxXKIjuhviIuiKOpa9lbQspOZV/3
tHmGegvGlPUhs+wLH4En7rz6Ju4iG64b9aOSKBI6XdU7AGS/aIkTRNBZF0xx1IoX7CELo/4KS9O+
rfprmntP8YgO1EraBzcxoDsZvNcBjjTYVr+mZGmmmI1mdsoRFGZp3oP6cTWBHhH2Ckn1uveC+idH
nniVVPGzu4gdem6AV5THmnHnThbVYXFXHKnUo5PVxQT3IS2QaXNFo59BrIweInAlOCEzmgQTc2nf
WFdq+BIGLG64Eb+atWX8lLF7InKnf4iyqr8IHBxsXpH9SPBR8x+lmqZ/eUed8OxiBdzalpNsctI9
V1A9og3qcMQpxoVbuswAI3AHjrdrTUKGCvZQ6C6LOJGBfZlkD2aJMNeNxHUdNcXK68bvzLipqecR
3V1LDgJ4haJkptZobF5z8Mt2quslW3JfGUhuXHNG+8BLLaruATg8w1+gA1LCt6J/caEq86FwOaN0
PaMCfwTpXhntbsqzhywS30bfPcqMLsrUpc/Ewc3PwnebtVDTlzC3COaLJ8SOJG8FXf3Lp2fi21ZD
fA3Qr2Fm6e1NEnwBC6A9mMprU3nrkU4K+4vgWDJLGv3ggXdWEV8lTvid9vthKvN07abTSxIG0FSo
DSL21kwyXRCI0GEDONA21QmXAqLlnLuQymwHeg7qqTsYu05ULT8ku1DM0b8mabELCg9vxaAuABfC
6KQFGcdOcgJTv60l2mUxxDU231pvdWj+4n9irclwp3LhrkR9jDiDAapfp09E298aiLqGhUYl+ZfK
RUVZz/WdEU8PImpu8BoRhBxPATa38MKLnEsicb/2mYm0uJ14aKLvgRYPZaygUqTWLbL3PfTafOkP
Bxsa7Re2jtEt6h8jyYKwHhGfCVOwh1fEKRBEcygVCmkxNwo//+iQTMzuhwQUgx/oIWOyLpGmlFsc
0E8WBTigxhhbwAgvmeVj0xfmxo7YK8CWsWoXemmPWb/IZ+U4Evuoq0t/VTNxXHzeyZdEdFsVmYs8
qbjsMTREiCQX38wha+EsBMBRIIf3SAiIRQF2wKOSrk2nfHJNDxZW3OcbgvtIYh28t4GHLcrQpaHY
VCjQMt2rNda568wmuUFnebxrmMZTsNS7dPBvSqk5r8R4cupIXGKke4Bzx29ST+aG0/HzYA0/gaWO
qyYkOhrt+YnIjpOR1+ExCPoHZTj70PZQtpXFNfXnEsSQAlbRWIKHihQB9n122z1teowGZnvdhy1T
2Fj9mrV3QonFwg687OgUIEmIkr7PsMES1jgSKBkbw9ZP6SdlFvWqb0LXChgRdlAYmyTZGQyKKJ8b
+FDma95zpFVZeIPD+2tjFNej431pVENCDPbPvLL2wimvUAhkW4+NdqoULeGyPdXoQdZDYb8N7fiq
o2IPCwBzpmlcYm79hQHuvp/CZ4SyN8Ddvtpl/YoinVcgdWomaRmJBZZ1YEi1ZcTLu2/ir3fn+TWs
OFbR+nw1mwWDEiEaYJP4FjTDHhw6kUh+cp1hqkAUql+JYXgEOcUZBZC9lRLp4nCjtJma63ISHf1A
uOBTE8LzmtOjaBS6NPUzS+1rEjYMGtTxRg7djzJmuh4t668bPVIWXtMifwvbCel7LKxNnHrLVMm5
rZkZwFmJb+Cd039Ne3+jLKSavVc8duEIC4/YGbRx0wkWPEbcsVZrVVsn9NKMLT3V43ldDqpNeFXo
LAbGwb3ATL6XZQFoXIMw7K1NIbAKJ110kQfefVNqgJH0XsbQfZmsSi1trOPk14shT68jO77yDe/O
mqd5MYo8KK9+DI3ohLgy35VllNBZFrG1qgFK0PTN5ousS7B7ZLTkijh/Q/wGNjAkZ0Y1OTpPROdx
KG585B2riOABDBHNE+rcjKkPp8U+Sq5skPlpyXqRU+8wW6/vyLDEhF/iarVCKhUVPQUArSC/jDzu
C6Uz1BRVgcSmDnSzVs3jyM3Y1HFF/6Utpss0z5/jrL6NgGpvBlfAGjdR2MfuofIgfGY+dss5qX5i
hvrBLoz+Jje/hUVNccdIDKiw/WUiCmBT276PiZxv0455+tWE/EOHtTwwP8IYZArULTa1oWvk3qHh
/7FCp4YfVmfDhkn0uHId9WAyM3nufYtpJL5LGqYFP6j43nF6Q3ht0k60Cr1v6zTf2GOGMiC4kxR8
a7MYT3JoyYB2ucPcM4Q1ZYpISqBIHIonXIT2Npf6Oer7H+MAHZUQtbeuBOraDN7Wngm1SS0LKSJc
306RZpIbN1J5dwq76TYxbRruafZzih2Ldlbdzl8C9KsXVkFRxBSkbUvGdosug15Uc9HMWn9T2sx3
cS4k0Buk+4wUA0YcQJCwhniZrylzIxdvsqyzQayjuNJXMXEpF9kI9YLmmolLBLykRealQ9W7nooe
w0Nh8ANWXVAm1ovrkaDCVKpN6JxNFn0+J3XEpu9i34V3kZMYDtez+MEW3F4lvcHhmnYVYT5joKSk
12GmP2n5UOUjGl5sZO6wxC661iEjUI22W9kYmuHVAFHEjEGd7sJWSm8XzKWHdwTdPjzMKqZrFSgv
OM0tZ+utRSj4JeGmgw+drCXqFjGbH+5yrBaA25AzfgMRkL86hYXgrywH4o0AipFnB93uqTSREEi4
I6AMF67HuiwD71Vr37toebyDdQYE7ErR32jWJHJRTId+gT7chczybU6IAF4ZdBCeWozS91wd1ALJ
ojeu8JKfAedJFHlec+FiIidEIFWLeRyIOpKmfDASWvUuR1hCXZz4kpDu+lepB0zJNVV/dqpsZT+B
DQiuM0noMabZECm5oPGGDFcHDMXpk710pcWLwfPpQUE2Q2blLFLzRdxqsiAxpdM3mjm1vtBpxswV
Wazy7qiz6Em00oARlkiye9M+hnQzSsDlhDfQsRzjkjoYGoD81gdgAkhJp9O66Mnv60wtxjLWoh1e
XPJwEbQzkovxD4k2tZ67rgu81cybdkEYuNhNRlW91S5rEeNrymlraJyXWXjedw9j9C1KnA5zi+jV
+FXZGYmZdezSS27ySR60ISJ9aB2HqUnmyRITgmHGZFXkMXV+mVbtNy+j493Q91yXHA22menqG78O
jXAfkSfy4GSje5u6oRpWMxkHlNVwKGc3p9homEKDFWUUcF+5PSQsdK1qaTIhqljBSSOuwkaMe8d3
oqhpeGpPSIKY7+e6pPzEhxi2j06gMg+JRNI6674LqnhLuCslehuQoVqMtJxCdJFbkFHxwXCtPN1m
45SE+06kbKh0fvWzG3XpT1ePSKqaTMf8mSlTRCA5fL+VEdGrv6DTIF5IbbDGV/IbONHT8ZPVHpgM
4dt0CHW8B8AfmizrhIWtRNmacu1DgWlYAXUr11au8paYSKGjVUeA96sba+OtNZCUbunJYIUuxoY1
1AgrJPhVorrLrEBrqUB07v2spC+m7SnwT2MdsjL0vt/s/XJOvhgcXC6TAV4bRTFeS8QSJVqdgIgG
u6HAR4mewhVKJ+JUSZvNCEGwcmO9DFJ2WT9MpxnqSLBx+xZQ1V9hp61EB4qTXG+rujG2oSWbQyR7
19pSO83EgtlkQ/pQFcEhVl8YDjc4SOjKUWEG86Pl4YmCEZR5a+KlRzQxwkFNS7cFbfYIdoR3p3Ar
RoWaThTiEzffBI3uxHGcwbqhgiBQE30hbmXwu6hVwPh2Vkl4ggzKjag7cT3NrfjFQQL+QpO5hn2a
yfTCLQxPBC2+i+Y5I9T0Fo4y1HM8w2m/7fsWKi+R4AQAOln3RWM22JWwmk5/ZXa59NafYoJc/Ctp
Tv1AALyVXOoI+eqmcVwWylnymxfGVNYMa2dCf5EuNHeDVAERILFAGaHQ426jDELTtQt5Llthj8tA
C3btFfntyIVQC3wzSzDUI1PkRTre+Ls0YyiKSZkvYd11alkb4oRRplPSSBDxMHf7LCQ/ekALkVGq
ThyGB6Ad9pVRd92M+tVLvdv/8OUR+mkF4cnhQLpkS3rNj2yqB2ONGnX8Yrcox/5D3HwYM8QLTnWH
T2PIUcFbPnEUWT4BhQ+dV6PvLumEmFhfDOg1MY+l0UT2PkzbY2zQp6xjbT0RY7hEO9rRBdpCdWlZ
scUgs6wNG31I2rxgFdO7EPzCLqp6NOlA157rqkAa5UM1OBBsGr1FdkjF13tGfLDLAh1pZhQUuR5t
ktt6tPjaIwLvrv8jelqPVi+KI16ZNkDbAHuT3Is5fWj7uO1WdVMB1bF4Jys6x1hldGZKsXZ6p+uf
//2v//P//u/38b+Cn8VtkQK7z/+Vd9ltEeVt89//1v/+V/k///b447//DX/Okez1/OMJIV16Ofz5
99f7KA/4j8V/6q5v8EoY7hG4LbMFMFCbLu9D8CZSPOTQqDZjzwP/8UXVexe1qPDJ54N8aFm/X5TG
jB+qcPSO4RQFIbLekXJP+gVuT6Tsndp/fDn7z8t5ji0QEJqIJbVY/vxvnzGtbCYjaeQcZ6zaMEtL
v/nqEWL5yady3rmM5/FpHGmyFXvy98tUYuyNGeEvKdoKJIkt7juWmC8u/J9tXBvxxcefSph/XM82
+doc23RtaVL6/n69wRl1ZxAKS7RfS7yEIh9obIfx2OdNCrBK+BfdkgQItKrYW2qRBdfLcfXj38J9
55fgfG8LC4W5o+TZ86P8lLSa1gxOPmbzEI1omry0ySzfdNbVGR2ctEo3rSjYXtJRWPnmn19eWsqx
JbfR8dTZPS+8BPQyuRMnJx+iezbr1qLMGSk4FSOOmq1yQXz2JwdAxvHjS//5VNmmQuPy15U1X8Lv
t5/CaA4zI+P2W7qYcXzJmSxcAI7e9uMLieWL/P0d5UpoHQUdBcbl9tkXHVtZjY3dMo4jdQ2Sc51g
sciwhnzxwOxdsyFppkGNW+Gj7wKGlZ09iWmLPNWhPzI5+Se/0HvfudIsHZ4ngC2crxnEHRFTlETB
qS+MuwqO5abEmX7Ax/g2+9La6Lq07vOezJOPb8Sfywb3gZaT7XFRIgrOnjVJLembyN2OlWeWNxi8
50snSoJ7Rk7xwz+/lGNCpREaHIs8f5fpLfBtGjxXoUzYtITf3taehVC28sQn7/F7d9OxbKWlsvlo
jvf7c1RNXhtHrQpOjSFLm+6VgIuP9LgkDm6ZY0BrSTUTSIz2iOPwGH38Sd95jKVwTImPBf2eOn+D
BlMi6qi64ISyamn0g0uL9wRtGnL98YXe/ZzO8vhaJsDS8wv1id9XCg0ZowPd4IjIIyTRNFikWWBo
s8vvlTll66aU7uHjC/+5LnNJm4XZ1K6tPbn8Yn9b/rti6qZiMPyjj4b3BBC0/cKXqi9aQW+l4I19
+fh64q8X4OyFFTatV+1ZQpmmOLvikNUef9r6xzyKJ2unbarGzeTjPWD61SZoK0nleI4o1wnitbBe
rzGacQwFbL+EtNBpgEVHSFa/anAlYhaR+Ic2EGXJRFFE5v0oOnWTMNq5SpTVlmtWV5R/I8L7VSwV
vJyetkq4GuvBvYVMgqmuiqNnY6hEyIm6Rg4NJohM1CoS1H1ZVCfAlbkvyCHMSmwKJ3NulE+dsqH/
5r0s292TSaHpLicnjnJB5fTAIsiCHS8DJzVJIsL5O8E1wrgAYjrfmmUWYQBIc+9LijjyVttkIlTx
iCZrhpzirEQxkFYyMRFv1qFquwO9B8reFi/k1xTy5gN+O6xybm0IeoyRbX4FOKSMY1clEEWwLTR3
oJuR7IeWjVrcIlEreXHpU/ibweZmQkaJ5nu3zin6aTmUKCiymRkrFZQi1ctoYKvbFvOFdda3bbdp
kQzcDahkD2adjN9JdLavNOqngKaUA5AIumOPO5af5B1Uhsd4a+QFrL8q7ynpcjbimeSHALq+NYzf
TGuO7mLDi9GCFYQxrNtJ9Y9JaNQETgU0iTLQ4A8pU+j6GAHLBrlrZerRJyzqkCWNe0PBhMAFdikD
5oQz/A8fhyL2Afr+BGdSkKOVIInnQdeMYdCWl9490n0g3EUGoP4RMhAUFDciI3E9MC58ox/PTf/4
OV+W2/OnXNtACZZ9QKAHOXuvaGww6Uyi01z68QYcSUjmdsMstLbnrSaHaDvrSJ8+vug7ewDLBw8c
LTTT4m3+/aKhaxZ9ZLsRyBZD+WunzUbatrbWrypsieb8+GrvfESuptFLK0Vz1TpbmyfTdC1wZxGO
bwdTthE2A+2ViQqm6JMGV4HbAFKTSf/JEvLedYXDedzjysx2zz7lRFYvIuokPoUlZSY2EXzA1LHl
wauTEnu9QaLj1iH585Pj1DtLJd1arahQXam4y7/f3SGa6wTiaHjSMUKscchUCrUeC9Pai4En0j6Y
418f3+L3jrGWtCg9HMUBTpnLBvW35VkBfDU7ghFPpYrzdejmqGByjum1PcHObhO62UhHNkFNGFgM
UpFpT9s/fPxLvPdUSZtzpMkW7P65BxsBPn00jCfgLfVBlaAq8WlHy1DM+OSRWh6Zs7fGko4UePfY
H4Q+O8RYScgTVVXRiXyU3D6kBmfMS552fanMLHsCm9O8uGJgep7PLnD/ovLST06u7z1dnNw8sGIW
Z8rzc1RkO30RI087tXbdw+hwH2MLAzyGgTcLsduhJBXnk1PGsuOdf2pPMIe1EdQtm/DvX7IWC59B
EjUhGic8SrQoq9jov8NwIkU6XWA0BTFX0vbNTy78zjfL9sTD5WiXxco6W6Qiv0brFFGfqAZVPozb
6SWw8n7tDm5/9/FD9M7LI3H12mznpstx42yxSP2+LwPAFyeKkMV/wbiwyDmTR4XzRZb0Iz++3HsH
N44X1l+HYZsK7PdbinBucuKUU7jEUTChl49ZCavQxV3z8YXeeWI5HfJuKKocT9lnt9CxlTvXgvJD
B3RR6BQvOaZBfJlN7tvUO5LIWB1t8xGyTJ0X0Sfvy3t31UIwa3qSbCWUaL9/TEJouIcS5hNiJH0s
LRdrQyHdLyNcwL2dGVH2zz+urQTnU+HRnfDM5Rf623rE/KeZu8JRxyCuUbRj30WkBqMT0qOe+u4X
hNU2PJhkfhSnIM5ceMlpXfdXH9/0dz62UuSeuXhqWCfOb7oqPF05oqLm0/132rVwyDpc0AYR9RcW
Rd3+48u985oo/qKqMk0L1O7Zs6t6U5jdXBpHIzXk1TCYxSkJy/BBEpW2+/hS7ywFXMnlO/O0I+zz
6nEJa5YJJ7xjhP70y9CgYpCEAF00VMCbRbT1tS1wrJnMXD/5Zt/9kNqi9nBpArG5/v7NNlOkOznP
xrEkKfjQD7HYkiFobnIq5e3/4kOiR3YlNQBNobN3JlaZIqBwMo6Owuqc9d58VVdts6nb2DpWfgPB
qLRp28cY/T++8nsfUivBRqaE4Ms8u7KUUdRb7RK1NrjDCQ5EuwaOTUC37rr7jy/1V+Ps91UdVJ1N
mczC7tKEOVuCRqR8IjdzDmOYp2cnb7cl1C7DnNlIE3vru8YVQe0PtZNcdJFzWlK+NmbQYwXEjhDK
m09+nWUTOf91liqPct11vD9OTWU5BVZKnPbJMOT96DKH8qxth78saQiq1ah+ANCRGJE3+wk/K+4Q
BaUiqL/MRfz0v/ld+PKFx8opHH224SFDINItzJiig3DbN1F2DzoiXUemwI4Lm9ehbiIaMU9WzWig
FkQEO9fqpUXLlsfjJ2uosP68M1TAgr9MOmWetbyTf1vTyCLkk6djeEoqsei/0aMh/PNAvgaG9KI9
zaX+rp9I4NUo+FbQ5eMnqSlk0D3aXwuCzdLPfqXl2Tj7sjjaUpdBIaFXet44tLw5sJTgyKXidP5h
j3X0YgdjABxnwizki0VPMQ0SslggDHmd9L36RrZIgg/Nb5J/unUrmw6MkgD6aLTRmv39/qBpSFs/
mb2jGTT4mfqgjm6C1rmEXuEf4sV29fHj8ceWyvVoDNB10YJZ0flLSsE5hRXc5iMJka+dXSKFLgfE
HLMz3pLi6x2jOrjGKjE/9Wwxn1z8jwV4ubiAE0EbhmPR+TklcHw0vZSlxwTUvLefLK/92Uo1tTg9
uqEhSK5UXwfllF8zP8W88vFH/2Nj++vqUhPWKExlnu/ncKsTbPEtt5rwvN4yO/Alib3vQ/DiHMwe
P77aH4ek5Wpa0V8T0lPaOvti65RVdrZt71gqFSJRM5Z4XqS0H1/lnc9kS8WGsjR9lhnf749PjbW1
BrPPZk22yrqrbHuNYXLduhUshTQAsvTx9f5Y4zkZaFqvnuc6zlII/349h167gPBtHJE+t1e1wG22
6sfRuq76Pm4+udifiwd9SfqtpoJCBnnwfM6g/DovsVTC2sS+faibVt+0RgxY1w+rQ1kFiK6w4NzU
ac2MUQ3ishYhndIJvaxDi/yTBsA73yg+f+B2ilY4J5azhbWoQ0niCN+oGsfiphpNe50WeK0/vsPv
vCNaL91QijQW8fPj14z6PSNYVh8FyoudHcKccXzD3ypmkXdxICCCIU7flVUVHz6+8jvfLdGOkvvs
Oi5P09khRQNp9wX832Nel/lF2yPomJfUpSVT4+WfXopu+l8ne4dvVdpnj60XeXE9QgY8yooy+1vj
q8l9JfyjvUymWN1+fLE/3xEKCNuSUsgFZ+2eXSzuwRBUojOPTLTTG7fHBNCwscB6qVL4N070yTf4
Z5ErXI/vju4JdQOthd/fEZ31igRDWjeBiuOvNAaHdWeC+wSYQGKu5wNyKMPPipU/vjyH/Z4xGMM4
TZ3rLo/V3/bZnuehSzAhnZwxMog5aGh0mgFOuMSJPzmx/3E//7oUR0ukZEtj++zz1QkhFKQbJ2zp
E9GWCfxPJs/TziL+dy3Nvvtk3f7jjeB6FAaSo7vrLWXn2UeLkbDng01APRCZ1cxEcoffAm7KLB9m
1RiXiUlpBmBEP3/84Pzxwi8XlpzYWcU1A5mzByedR68k5jg+yWAx+tK5vrPTqbj/51eh88PfNp0Z
Bqu/f7wJClflEnRzcg0PfUsaysvBmvNPPst7zwefgtOObXmuOJ9EG71gbbRcjsfeFBzdyad3CQ/t
wTDo9X/8gf5nRvX7CYshtC3ZKkyLvUKf7RIeFBAS2AnOsLqAKBB6Z9O6y8nWMfwGoFwkTXSRLrqt
6BCCH5xWgxvTVXSGModS2kUwqg2RGFuGJR5dSM2BYPKT4m7CCXGYqU3VdprK5QWTwQXgG0yVWpT+
I7KS6AZZMS0siKQc2OqoDzc1+gZw9V3WfDGCSTy4aQ9wA2AwcCqMb+kAGogfioRqEBBjsVS3kENs
ezxWlWGhG65jWn8YC68luJXLcdAFhLMuI523jpznUYjhGQFeNyOJbUPCXmy7+WXmZYsGRqTbKLSH
aN8Yg/M1syv4BrC54/3sOcnP1rEQhHtIpY5018cXrTMIOenQp4Q5o1DM1xFR398VrKcd0zpcbAHs
IRaSKXq0+IEgkMAvhZqYj5WJkeTo+a71ZRitpFuPVjxv2jnlUAnGqEORWPj7wvLMHyR9ShO3Sa6/
JZgYX8yWwcYKj2i2seiF7VEkxccqdMar3NLzCXkg3CWyzXZq7AsiHDocnOR1jgdiWe1HmUpzC1E2
++ZAg+92YlpQaQDlytPgCLDh2VxW8BhAV/4gIr6/NEDnDyvZxwOmYksFr0g9HGaACVDGSVYxv09R
gn+o+63gjVmbad1z/32JNpWZwJ5cSpY1MUpcqlgvOX7M8pGoc/tAUEG+h/aVH+uk7u/CyUxnfhNz
Tjc9EXLmHkY3Eq7SSLt0bVXN8Dx0nf+LjJpEXWC5LR5NMkyeCmbKF8jFhquono29aSTTrS+C6dns
ffeRHAQUeaVC2TemePpbUhlOUzpHl4HlIIHQYXGg5xwDR5QYuld5gNZ25ZL/gHRxgsuZrhO6q7cg
36l3iqCsMiwSBSAW7MpOugmSnkylobeKjdUkxqkAYdtuEnxI+JQS+7ZlSPfQhTbSJZk4IASywige
237qXji36WSL6MPzNu0gvcsWzvkTQyAac2SMt5et4FR8ZBQM0S8XqgVdnLdEc4zYBgPLr+9M3NlH
px/g51iiCG912jNLacrw1YibnrRnXd5YHdEqyOWHI3sRvK1mHNOXrKmiK5uZNrx8Ujy/eKIzbhIv
FM1WoKHK9kVbybuqcf1xTTi17lfkoQm+C0IQrh3BVG3jR2m3J4u0EreVN0m9keFgku9lkDYJezW8
qPEfXThR2Ik9qWVdu+Bv5tM4GGJfV7Z6QZMIHNC3s1Aj3rXrS8+Q2ZcU9SmO0AB2hkuBt7URGeO2
nZyiviMgFeYEKeEF+i04zMjt6AkVXoUft5/UeOq7rsaU16rGQl9ZV9+LxkiOmUPe6abJ+4qGkVl4
l8pf4rzgCKV6k1Vl49zblNKnqk6NYu3Y/vyzzIW5rY0gY+lwSzNeCeLsp7WNevDgO4BaJkXY+6L7
d67CEDQxFsRwRhMofXvdM5k/eFHofOvNrN8byM32pjfWa7CX6TaZcfYlU17zXMXeU5BVOAYRZcb7
romc7xkjjNeuVdU1YCEyY8kjZWgK4YByt/KQsdfhkyOL+JoRaUX/Ip7vattOH3pZZG9j2eo7t0fU
prs5fhvsfrxupAcjrx2t7hjBqniz5wS059SDrJS+nAD2xoSrM/9zsy1m4PK7jbx0h39t2oNQs39G
LZlvt46bKah91qxOc4/EZGlNdCfC7orv0FLkZRs2/ZHQCfs46Hx+ChIJcwbz8w0BF9kpdIma76md
0bXF4iLM7KzchVko9tD+vF2HPGTXSBdUDMV8822ITbCBht1v87gseGdHnmEiNEvn1Kuwe+as429h
QkBUSNpU3UO7DsoVoXVwXpVY6BY0s9zjKOF1MxuzbnJ0pIeS+K9jru3t0MEifW7UdWxkFoYj7RVM
Mkzdr8lkCsud40AoAtiXLKEVYxAGx8qNocckDLmgzNdt/2RYtn0NKMTZ+ibgKV/ZwSGL4ZY0k+Pt
IRtgKJi1uo2CxLxn9AovpS7C5DoZhv/P2Zk1NY6s6/qv7Fj3WkfzELHXvrAtGxsDNlBAcaMACjQP
qVn568+j7rVXV7kYzumIju7ogrIsKZXK/L73fd7oXDczQUdFwFguyk5ZEvkFCRvji7YczTnnF892
vswzu4QAiB3qrnD6klCrYvRdZeyuLKsVm7Jp0jNPZBDoMwsXD8JxSFddsk81EBc8QKq8G1ktXEaJ
xVNfhgGug9RuVjjd028SdkG99Ai+3RMrTYod+sQSe3Muh5VA/M9TZk36M7MIyObYIYwMuNrWcEbA
oONk0j5V7Dz6YnP8+8JRp55sz91MNvxsN35dWUW1CUUsd6BFeEG20UPbIX6pIUR3VAZ3NYpOPbfr
9HukmbxvP18D6fNm8NclkM6mg44MN469h3OyaI3UIJNVVbMet1NkEbZOqlBGmJBYWIkkYR3vrm+U
bngVZJTx5nlYMX7gerCve1Frq0mL9Q1qPnlVY6sIl7gaIRFh2E3Pq9poMW80RuxPdtWs2rER8wtC
EpzgAi7ZETPkhuvPz2de6p6ejms7lLBZpv7eprSLkE4PD8RO1cb6rjWy4FgNxu3UuPCS2tT6Ygn5
+2qVqzdvM3Q2bfNr49c7BxfSzFpVS3eWPYb7Cb37pofsu1EqoDCfn9kf2/bTU2NDT7bZvOH+bXtB
CjFZaNaU7Qy4/YsASv/3ZCA+pTB5AfD0kyUr6RcyR921hL8vYGJ4O8uCBQr/RpAn2+2/+Ebziv/0
G83l7fkC8EI+LVA6TtS5aPwyMMMFgXcwrhzfmsIfhPjiLsMNcCAjAP55OyAsbVPizToDq6KHRevz
bzIP0t++CIOXkjbj+LfiZKC2caQ3Y7arYrBRYELzdQoxcJVU2IqwvOAoiMIOHctgPgtIS18c/r3n
13Yp/xiG+Y4WQWj2mAj27Lui6o0ri77yRV/hZYfdMPmmXTzGA9I0m1bcFwd+b/hRxEfvp7OB108r
IToUFRgH7DhjgYMu7VmPVsjHL3I0a19o8N4RIVBvMWl9cbdN/beuCZZH/OQNhtlGRXUhy3zsgX1W
E/jWboD25km/L9rwjCkMXlIqVbAUffRFaeu9K81WV1V5K/MQ2Cd7UCGVTJRJl+1InquvMMc0fhDZ
sDPruPxmtI61TNKKLrmFHf3zIfbepQbiRrwfKloUxSdHDt2OzXVtZLsax9E2HdwaFmIbXsm2d84+
P9Q7o1ljQ2HqXGUk4Kd1GVBHPRpRLdupPc0Poig6Frl5vSR+t13HyM1WMQwNJ8YBpnn0AT8/+juX
GKkShWB2xubvbRn08OmQB2G2S40+XvG2/mY0KQsSUnsW3ejhCW4K5Z6Offvy+YHfucIaDU/LQR1A
ze207B0O7FyxlTDACJBe5y4Tl1YoxbHjLfHFYH7vCqOEpt/jaBzrVN7RjRO8PEfnpaeyHyKdUF2p
ExB/0Yx3ZlwUO7OQ8DOyalpVQVD/jftLXVqjtMiLSj0dSso4i1ydJt1V8BoogZfJMWRlSICZVpFW
4HR7EH0VS0Ckb410w+3n1/m9J5kNFhVrjwMZDLJfX1oaJjfmUPSseqEp5jKHmcQ2Sw3DN89LRnPj
WkH7IOuq3xsmrD2A3jH2yYL82OiLCt3vhSs66She6Lsx4hBO/PpNwK1PRlhE4S4nGmvvOWhd4MZ6
4qvKHP2i9265waTxh45XReby66FUC6hSHibZTvSs/YArG1unyLM1fZZkjVOPQPUOTHSX5/YqiWsF
HdkI80DYT5Oa3oO2hL4r5JOXs8/o9GaJ8oDNQt3pSxmT5UH/LyfUWaU0QdAIzuJSX0IxUuGwA+/U
xJtaNzBTjfja8rCa2TXuP1Mm/G3iZtkKA5MfM+1Oab1XNH23gw64gpf9d6Epw6L0VH0RN2gz9bGz
Z7ztFm5YtdS9Lj2TVTk9Ui5Jn1lY7boU7l0P5xxPOYvVwB1Gopnsa3WMgA4n0eiHeg4iv4Gcqzcm
59FN9YrSweWUTrBwyISAAHFvC0NShDFokY93aRKbi74V5jbLQ+IcXCu+8CbNWeYpxnqvoleL2vIt
HMazSukoPFg1tDhAR2RAS99y23vYyOwLgCj4tCvO+iT7Ng2EWaAnQ3LbEEdJl3+BkpRdTJOx6xiB
QlEcuEQS9E1PcS00QwBghbDRPAjWQ9bC2RJEwpHXifFHJ/YQdNeSMnmNTdW4tBtr5xbWPb5gzID4
9FFwZeCVKjF7j9P7qR6/T0ZkPmUKtQ4sPGSs6qLbBtTfd0ZZrmlMEhaJ5Iv995isnbyyNqNnj2vp
5cbSriCuui2VlQFKOynOwJ3caUovyQ2flrnSWQthOy1BtyWgeA/oGlTc2yk0k8veHS8MLG2XJrW7
ld5VR9cksExNjEeqd/gI7XBaq14Xroao81ZGazxXLL42otMmLHwGPoJ8kssaq7Tf6t2wzDUH3Qsk
qJWTui+Rpse4Px2sTnUwY1XUVcL+dAecHA85PZpFo9bknAa8MXFDyFUclvlKySbdNwfHfB0UA08/
dko8qKbtkC/leM810DN4oPWVHJmkoKVtWM1cRY1xnBhjdLFsfUXYBYF+o5P4hUieu1w+6tMYL7Bt
HTIh3TMYGjfFCB2BIsshZWW4KGxzg1CZpCmJOTdzSMwISSVb1maerh1Nxv4stj+fInXDz0i69ei+
ugRzLwBMkqjimN9MmApLRK4al218wks9Yj6Ijjhgo33BunycESdQJBD3Q+KdOPmGTSfye7T1pQ35
KPUuSw12UhS3eC+xqKmw1Wq22a3hXYYp4cTmYFJnbI0RQInm+OWUqM9UqNjtJNqTl+lbkG7HCoFv
kVdvjo4d03PmwDuS3FZtCUfWIvP0rHPdNywEFWFmkb4MevWR0greNxvHzai02hrXZeZ7Wd6sDCV8
mdABrqgyMoKU6gK/GxlzuvHDAyK1qliHEHVFDEZdEYKjhMrBrJpnEThvnXSf0Xt7yLOLH5otLsaW
FUI8J7KbMWEXNIFvqLKeB+TP3sfGSHwnXfy3vs8vKzWGgRVXt0XDUeH4oZIvrAcEAdRrk+EBRyex
fUYIfFjRx+cmCs11QLwXo9EDL4p6Tw5li+atmPwBOldRmA+F2/qhjeWfZdwVosm9CkroCn5JeQhF
d5XW42MHMXWpttlwqQX1HTHuR7vPQ6Yu9uDkkQ0koOEF95bCg4DUtkFx5hWZhtcYTG1q5+gzjPgN
eESXrUfTyfeJIDaPcAM/jFvzEOGZ9cc6bch0MR9ECaelmdr0vggJNYx431NKhj6WRzO2z4o1ctAN
8TYBT1lSOk9WlMLEhSs0c6UWyeVYZPWZqeMOi104DOQ7VAuUcepSz5Hj4jagBBM4+KVNe+rWsoXy
pRLhS+o5+eGNWsLAKJjpeZgOllOwD06Me4hFD2mheOOCQFeqFKH6rCoYonOwcrsWwvESwLW3UHvN
WglzYDaqw3VPJv2KbnR2nk6mO/t8TV8g0SHessdCrBPt1ZAKUo7FbRJium4xzq9iZmqoatFRmawZ
nKdOzIaFcxlnI7bThC6H06vFZdwPz+SY9gs2X5TK2MMqqUwAr6tHMlrgDdaBvanCkBcYErVNb6rT
gUU/rO2CKrysUloNSbwiU6+lCDymKCe0C7ikP4iVoyijxxQV0+bKEW1/hHD06lRYywck4uBJ5neM
yLS1K0Ew9CCjuSPldVdYLQ87XE6IlPYyD80SYM54pgliCGROYg52BZD37cyz6ntnoqLJalUbidHW
G0qyHfEpK68hVSMg7rJxuDxu3j4QKUKSDF0untBIudYwF2y03gPAIdQjNpLrQhT2vswAVKYGpWep
pATv6UbdXZFORiKerOrbKg2BrPJJ11ZEeKJTEw2FCKL3q0EUa+Tv7VqlfoIGM75k4L9UeSKXWqDx
giKUIem11Kcf0C6oypID0mbdISOUbqHgaGSRTbY1BPPv5Gu8ktsY+aD+AHq68LJo1eJxC/sH3MHF
mRWTGW3loArJKjwqf4CvWxO/BsjzBd5fAUI9i6464K7LlGsz1hMYjZr1T6BigAQrDTyjMulMmTCG
JN7hxFWWSLBrbqR8DTIKuKoSXkirFD9Kt1TI+zOHrUG14SKQsHhoE5C2RtCJY2SdH5gmU1tJKCcm
gFdTEKBQdaI7B596panivoqMx1ix001T6xSdq6Lzu74Ilwx6Wmi5o5yV9FCAJ4hXBMlMzp5163lZ
ewwbSKuDU5VLq+Wlp+kjiroxlovWI3kBy+qbsBzI6Mi2V3njmZBXKLaiGBcEKgKyy7EGFba21wx6
zlNkpmuL2NsVC0aU1oGT7nVE3ZtCROkmc8PsGOjSXWZxmR2SfAKYIoHN9rXzVpTBY5ZKbSctci+7
qHvC7fIkwYJtJrf3fK0rMOyYhBiNCKqh6tH0SgRYl5qq86IFObSOEekuMV2eS7fWjzW6tzXhwvRg
vPQ5NanHZpQ2/UqXJvBxcD6BA0S/i4izpEl1huvw2OR2szTSjBRDhaZJK3eZCYUGuSPpVbn2GsGs
WzoVNDI5pKtgqmj3yfxIVeWKNfI3ZaDQyw2orpH1Q3T2guCqwS0BCYuYJVM18z3m4+ks6hu5HqL8
Gg0LSKfMDaylE9T9N1JvruWga7dmH11pnfcSDcm+IwuMznNaHEaX5Q2B4M46tcJy3dO9BnA+HOBb
kPQknFeiz6Ak2eBywibdZrqmbGB0wen1egxCKqA3yy6B40B6+24H3O7Oyb57PYsxdufVOg5t6rEV
hKtIt5ILWIhwwiJ1RVkxXJotRMfCAtUHLcwDvpkl/lwEhTFd6zCzYImZmGTAOQW0eopBnuElWcXE
tfhSM3siWMYfdPIv9b77rrRqsHbx5C0EjdxlHzZMjrGKBXxqj40OmzwovkUJvkcoOPldovIaTNs4
WVKBMVZmmCOPnqzqnO4GCNkOCkxtouVPdbdDE5APC2fmyTcOBGyvJU7RnogbmirGjdpbw7LR63Pg
budl6t2EnpGsOtjNDIfU3JZzu6j20vsZ2pTJLCbVuzpgZygAthDZ0meuD1rmYoDZPizl0Jn7IQnD
Z/584l0fTvdxjeU4bSHjBSmtmSFv3I1Wxj3d2GY4BjQ1fdWpgIqrkFjJGC72jTF2m0BVfNwZM22y
MK5FH9T7MZW2b+RDCyEseQx4JVC/7nnkcmvDK3NXKPGRHfEuRASrJJxwLY1mSRp7viRTrd1Vk7hX
s5zI16k3Lp3ePs8tI7+2VMV8tniUCMKa5GMyasW4MHugRgUkVKBBsbwUCrmC+qTy+q2nSdsLw7rs
IS/QTy079j+sdD2bGOhUJ9iXmLqOfQYmOaUhCHsE3wI5MfpuVd03VZIVEqA9ICG3pI5UQHqpKOMh
kQ36Aw0gMtPyluaYFQd0qrVmK9jbQ57XnjKk/nrmymsF/MHWw0zmSVrzAGI9vxd9DMaiiLVzZqb8
Wz5E2rZuR2ddUW8Di9FhQEemMh5GY3wBIpQ80bSZlm6clD60DkKAINRvWtAaPnxHQBUKu610A8nD
OCtrj5EGyGPh0G5pJA1DVi3DGo9fcj6lAaTlIhnCq1RxIjRZJi2WsWIX77IpNTwWcZ6b3dZN/+AE
2rleaTdRbJcbwkC6S9CEGGtV5yjyRl3CNdy2soUpadpPsSadM0oHdKYEuaKmRcpnX7FJsPtArJNB
7CeVIHhlCBoIfLD+BoswqUSNHhuXhCBcPwM/dGFIubDECI92bzrayDu3n2aIOlJSEksgAnljtQwl
C+VBZ+OT2iQY6w0IDa/q6V5Oj7Q8Y0IWIdzZzR5+HdvaQrY7FM7dAp7sjLPbeknsrYequwiEU94V
eXcbiuYtCOP9gA+cXpt4QsX63SWad6qCc2l4h2BwYRAHAypssnZYNkF9gq4WzvMsoZMdPUyD/bWB
iPvRzULjjV/In+Co8eQhFWv2FdHR/c4kWyhdeTxVla80ev8MVNvSIP/T/XtKLWFnW9OKCQkxWgDT
LCjq8UXVGv1Fd4Y0R4FCYiTvWmOl1uaLrk5PuAcPSpg4C4/UvdVgWM/c2srPCqXeu+SFgkyv7kVq
0GLTJUaejoZcR7bGvrV0Nriq+8MxgjMKyWdEhpBBFWvWWR0kvJeK4G10yhvHqHghtc9dzF6Jnt8L
xbEV6X9stt0m8aUFx0kLDZJBkoBJKAlIVqpYNkte5GT6EOhbpwG99zQ9K5KAoadpVyHqDWK0xhss
2gyVJv8+5fpTUsT5K5u816xJmiNOVceHE9b40P4Fvlf3OLUgHJ02O+p5CitZMKZpP/CKMG4QGWKR
Aiiri0n4Dp1OA/z5smcywoiajsdAUj3IlLoGFQSpdgi15yIF/VVpQ+5LkFZkM4kr2gVioVSCgGbJ
H1myNi4BoDVEZRbDoirzM1Mlhj2LWDVpgwgAcZDAO3ua/Eg1WrK0k+PQa5esGfMZ8jIjWPvrOKoe
CDPW1k4fPJIsw9OrRsWVobfPo57fKTI9ytC+JLpqXFkgdlY1RDHfKcZv7ghHX+vzrWnABiKd8Krq
rOBisqZDYbm7cYzgrJOIvjBBni2TVrW3ONf2isXuEP4FVSFz8HZqxKgliLPzHap4iy6Y0mMl83aJ
w/t7QdotMYvhtZ2g5SjVZAvX3F31jnkouvGunUJv7dbJvh3TYNk0vXEuW5IIRzm8ZGEzG4vVfll3
0UPH3h7WrYNFnaBjWXgrbhNQGbvYhoW5lwl8uwKM3yZP7GCJtirelAFm6j4GMFq0ae1DDNxSE0j9
VrPwE+vZY2rql1EvYMQa4putUT6JxyF+KW18vK2rEk6j9fDtFF2BtoOMNrJJwugm/VbJic3T5iJ5
Le18CR3y4Cg6fwQpwbeK+DvTZ8bGIR7AQgz2upNwiOP+SRUOiZWxc95l1gNZ8z+okSRAncS1GzTl
WQEvzDdsEDWBU5JlEePdckl7ewVgvtMb55UyuX4k1r2909yg9ptCkm3jGbhBpRTQqONmP0bteNaL
6opYvq3bVd0hFtNBYTG4hn/GiPEaZqjJO/L0EYwQw5c1iF3U2rIB4ARga8Ubh/WAa0cWG0vNtc6E
jEN2Rok9m4i7ADJf9w2CORIXQVpoT5Zf1ej3EEcUsiDQDjS1djAi69aIiQ12Eys7dwDzbGOZnBNJ
d1koKltyJUE2AcFUsfga8o/iW4SMSoYdlOpRkqSY18aKeLjCdwub5RN1jEOF0IOV/dATrd73wS4B
tkvUa/LDBgh6lk7xdWJ7bxBpbXBFPRlQqb1RrSoirA7rauvqzlmtDS0wyY6XDBWIZUvwAxsZgOaF
gf2lks50TykvW4Qs9TdeVzikXiXZWgvSlsqHapPwF6jA6E0oul5tLEgGuplI81va0nqhACSWo+Oy
9vGSi0hAYHQ8HsgRqBb5adWwb2KAr650Sr+z62mpjkWx1uLuTrISgDabXkld6iCzbAhG6ARY9+nl
JtWnbRf/sT6TF5DBvltlc44a+d4JxXCZWYO+aimbQx12DT9QRoz+Kcus1nUvrKqoQRZ53nXqmM8y
s753hletx9jLt6XqSj8SRMUjSQR4GQdvMisPuaq+wkC4kOTtLpBqXBD5FSxCih1bpapLggybkHvS
bd2Gu2pnkVxNTqMQ1KJfx6hFlxVKPxQVjncxuF67IWf9mvXUXTr0o99TuFw6glh223rz8hLx0zQX
dJNQ2UhkRptaaapLAoaIMxp6eyFGeURZ9lTmCi3+PnszRtYSTk7VzoTywttSHmyvC1bKrJ7D7Hg7
BKxww3S4atwW6qziHkTgpb6VMvhbWXX3QlDVgLAUbSh/voXqeJNa7ABhtHmrFCLn0pU68Gs9WkU6
iF9Zy26pVeLaavV0RaH8UY01+lLGGD4aTkrQNepAFIPUntOIPMZe9rjDrSrfZmVDoFtafZPgxpZA
6tk2xn3NH3n6kgyJfq25xO0Rp276eNZ4Y5RXtd2fhRm5wTolvEm5DvNBLJgSVeLY3OZ8nnyattcv
2VCj+bWqOQyiR8uZWSnw5CleVxkqPjllbFWgdm0Rjw+73kVUBVevndem5wLnPLMGMHoye/O94eK5
amMYf4C1Zgiioqi+ZlEutymmeLIEKDlOtyRNFOs888wXm+TatcRbcBFo41s1hM0ZCIktwSfVii3O
tkKiD0Oyv5sAUi+JaUrfAk+TvugSnV1uLFZJGiR+ZXsk3dXurTGlrQ9Ps5hJ++GRWTNcurCJ/DEP
dnlIyMo41ofJy+6L3kheGhp2BJkk4VofJtohAkWQsPZK2z+rVbjNjDTFnV0Q+B7eKYWV7UKUAsvY
tgI/maxLsrdvQkK1V0GSJCsLNjjE10PjTDlPATDvMvTulSp+7ZWGRMserq6ni1vavNG5qQwsDssK
ULeZZ74ULRGf6NYfa5LW9oXjjbdg7RzKKnk+t1KilG51DxucngyRy/rIW11XGn/sGuGDenvLYEJt
CF66yFVut+ERwDxVcqsyC8PdUq9CzX3qceE0jVmuBdTBeOxTX2IzQaWl3Q4OKb5Yr8LzJEC41TcO
Rv1IpcqRq3eyM9B0Ij44r3KdeHI6DGAsiSFHaXVRN959qLK44Y17wFrLO3EK7iIFOnOV94/NSA2E
mfFAh+LYWIWzChNmuDK090qJlNemCbMq44xCmj02xo0JU5m2GpUZ+95h67eTjbYsCSBc2kNfPw5p
ysvMiq7DLCXY0CkQCarOjUmiGOjvgVJiqtBpbmqSoYRWnKekwzhxKo7TqDNIZe9dWGnEqB6y4ooV
oCAgGE/RwhSq3yuE6MAp2w8VLwVTD3F3q7A3NBNEKPlojj8IcWcHhLMARQVHPkbHam6yEDTi0/N+
TAO4r0Pffq8subUpkUMbLg56OatXc7DZYWXNkkg8NiigRYIAeNwoxCCsGzO4ChroLFHsIalOR7de
trXR+M0ge4jWpb6SMkOSO8X2TUlhISNogZUrXkxzPVbpXe/q7blCvy2oKm+bwFC6dDtuXgRLP837
Q6FWd7IwbumoPjQKNBVRdMUZlP1tGibfIz1ZZiOdZJeE1yWNw61RRd7B85CnQVHe1CHzZEcRm+sR
vMal+hrSVsid6i4MEYYqA+0WvDK+Y5UAZhISZeuBqo1iuK8276Qw6EHQ5AR5aXBA7STcC2GXS6VN
DsyyAHi14HuvazcE19dXDopnohJN91xpxwOze7ZToo7JG/bUggU9SamB7kFTNX5ksW6vQrKsdh7E
m4UqxFUb2N9bj7AIuKsPJBZRQujZYxhxdp045R7S5yWkMwBFBGJBEav0/WAXL2pOmGmN24pynmKu
jbaPr+OJeNbAdB+6LHyoG7Z3hqxvcoshMsTUj3rvdbYohaAdN+lAKnduKC31RxYErZz2TaE9dSK4
HpAzxqFy2ejdWk8NxydEFEoxnFHfzmJo8fa3rA5vhMa6yXC0R/aRCYu96DyLmzuTTYSN4BRHPrjN
ilZFW+evFJ7TTeBVT6pSbhy3yjejML8QGPxurUEnA6oDO4hFMLk+y9R+crmAvI+7Bjnl1kwG76UH
knsWKDwm1LOCLfna9V6TRXP7eWP/HQEFVj6AB0SVm6x65hb4TwetdGN0zCQFTZIROAZd4TZqCXdP
Qlf/wnr/3pHYUzhMUobtqurJkQhOlBWo/WgnsjBDKK8xYlo7DlcF+uabz8/qncb9LEz00MHMLmpz
1qv8dFZxptVDifx+R4QRuldFuhUFs7TG9hrgkr9muoatk0CPHddNyEtmawO1U7844/e+BVZMLNwY
Qz0UC79+C83uzHKg3rBrDNCBelbJTQannGBGQ6yHhEB5548cN9JHE4BVSvKFRPS9K468zEMtgW3R
Noxfj1/lbkeeSBzvMgVAtjRQnMteryhIZ8oX8pR3JJSo2P461IkoI6Km45JLFu88UWV7J5HezgJl
B2SnU48CJP4Xx3vv1EA+WyyrsBGyifn11NSg1oxOhPRQhaNuNMerzgpMYjOJmn7+54PpvWMh1kT0
g8IK6cvJbbTzUmpjVYQ7OMDBE4PuJsN1c03YZf7FDXtnBpgtmDAALQPZmHqiDO2hZRNIAXQ1napw
GWnAomsZFH5JT4Ww1/BZpKL+U7r1f35BlTZ/oEtfymqqIX+2J//7P5vX8vIpf23+e/5b//mtX//O
/9yWOf+c/sovf4PP/fdxV0/t0y//4xcYcXh1vdbT9esMg/tfmOr8m/+vP/yv1z8+5XaqXv/1j5ey
K6DzX7+GcVn8498/mumrmoHO7j+w1vnz//3D+Rz/9Y/LElbBf+Gcen367W+9PjXt/AHqPyGioAwF
nqQyqBntw+sfP9HNf4IuxKoHOAUzhc1Pivnz/vUP0/gnc5qJAg5pAPPcLMhuym7+keH8E9gVvknU
eSyM+Pc//vfsD38qUv+8Ie+jZedH6S/dKhM+umt33vH9OuSHPo5Zq4/htTIlA2x719wMQd9c/nQt
/n20n8G1vz7If336yYzpoIQAHyuUY1nV68RwQZz3m7wFFoL9Z/35MX59oP46xsnwbrQOH7SRh9ep
Wn2DG0FCsArG2Sni588P8NElmk/up2nfaKtWoOwJjk2Jq8oOYu2sCMve/3ufPp/Wz5/e4x2IA74+
8DJSddzpIg46+8/H8Zen8efr/9G1OZlA5/Js1SqkvZmKRo1qUMqnvOsKH/GP8cXc+ess89flP3kd
DByBsiWH6JuI9ZNFcsSom2dTbHnrPOqPFsmwn1+pj450optz0S+h23GDY6oRPqJXZ6mWEXWuPXs6
IAaFgsrnx/lo0J7oa5ugT+RE+vwRy4e6qOjphwlNhI4IjaUb/f8xr/66bieGz7YcR7COpnsMnUpe
cGbWzQgR98q2Gv3ub53IqSY7Q689kiDhHpOuu5zTLEjfxCAU3WQBVprPj/HBw3FqokZYWqCRsZ2j
GtqPpFcjwKit+88/+8Rv8J9r5J482qlbV53TdP2xEZpPboFP/Cm+wK3e3rnyWwa5gUQtn5QJqrjx
0nau8Rp/Mdj+cLy8MzGeWuBFSWVf2k2P6JdSy9Bulfx6SC7sMF1ZxvPozkQauej1be8+0Cahn28s
MiF2gbrPPfrcf/5H9Nb8O2TIUHocV+ygz5TyzSDm7YtL9NH1P5k+VLeGghf1/dFQQLUZzyJ+NJHD
BwYRfdQQBwK32ecotYvAzmA5jpDMxCVmxKvPv4A+j9f3rtPJFJORvqDU+pQf1RxJARkoA9cLXQsp
QlwaueTsB/chqI5BSHYsMpC6ArBNR4TwRgcrb0A6Or9KSlFEwMbnX8qZp4T3vtTJpJRPDiGq1GuO
UT/8iKziYhjVB1cwXoyE6FXigoa61DEN0JFDcYQGV1v0w9gfAlCvjo4JLjQ7X4Xt2SXypbKRjU3K
RefFD5Skvzmp8qh19nrSRvxe+rKOpnM2HhdOR4LgGDVbNehuRi95TXPWxl5EFLXVEkLjMjd2aLri
IDirXXiRUl7a7XjDwmCnqsGm65xzJWKJNuUUEhV5SUl9E9rDeduBSQIRHhfiwu7Key/E9qlT2u/r
DRDvY0ytc0H7eW1lMRUlgUl1TGkP0zVqB7HWM1w5PVMLJvI59PvM0IrrLKPe2yUeXZDybhL2F2/j
E2n3X8/sfEt+ep/R2QqF1abikEj7OEoqso2YUiQj2HXbsLSwp+r5BdNrgQii79dhj/Xx89v+0bNw
OnGPEmHhlASHqa7WNaE6BWjZzz/6gxepezJbJ4Mem16uVwdzyB8627pXCLKgtPn984//4JVzan0z
yxxmcGWIgxDoNzKr2k4Oua4lusU2+qIg8MEpOCdrMSqXeVI5ljhoKt0jEGOKcaybzLxKhI3a7PMT
+eggJzO2URiTYxIdfpja7LJWqvNJVa6E/ZVa/6OPn6/fT4PLqRvNa4QjDopQaGhm5XVAUBnB2/r2
733/+cA/HUCxRldJjLA59B7tGnzzygKDprpJW7iCf+8QJxPmaLleBS2wPrTKdJAKeXFG3e4FyOYv
7sEHj4FzMvlR3bOKPpT1ocjGbjERDr4eagJnPv/6H336yfM9ElLUuGbWHEwZ35Cts0CT/fr5R8+D
5J1Z2zl5fnOPhAnyi+qDlwRvgU5PJJgk+v3g0EfWD4TMX+xKPjqFk4fZcZWs7WFdoHFEaMhzF+Br
6O8/P4kPPvw3y5QBaproUnFIR++lxWky5yl9MU2chAz8Z3K1T55hGnJTYpZxe2jVddsTlOask7aH
lX5RRO1K0YPnkEA1IW2Eem36/PfO6LdnempE6nJQVIlrerpyiZxmWv29Dz95okMDCU+K/OqQEMmx
JeHZWQ69+RX9et7FvjOi7JPHOe9zNiRx0x68DjOKhXCqz9IbkSbnhWrfqwrJW7lL4GPRWF/wDT+6
/fOf/zSBUGmdJJjt9sCqFERKczOYpvjiwf7gLWGfPNgekV/pYLb1AUnpD+LOYCE4P+qOtE3T/GI3
99Fyzj55vFs9dsO4UipWQnXykLqKeClA/aPhIVAvZfwtMyIiL13Hw9YhZiFKamnXaqBk+7afSqbi
MPBVeiL3dl7IbYUm3u9xHi2prBtrkmF1lPWa/cXo+eiKnMwYbZo75Dqq7WGO0K4UcQ6T/yquiouO
h+PzATo/Wu8NoZPJIujyoIbewOhn2XcWAqNFKKmcdYZzp0JHaAOB4SOO2y/spR+MH2seyT+NH9kO
uVcooj1QOEZLguJWaxFif34uH334yfTh6GZQ1J3SHDJivFdNChS9cRFVff7p80P1zpWyTuYJzVCE
zBCjHiw3Qq1llQnXDPcC2/avMok+OoGT2aJLrMbENlUfQj0hzjWY7CXpz9kXt/qjEziZLQJhVC15
fM3BaSfUuUbxkAeGi+Zf/8Ku/sFwPTUZkso15XFc8+LpYXm7tek9T16nnrno8y6wwFXXf+9OnEwU
QFW61LDr+iDg/CCa37R1e5BOcfx7H38yR5QK5RB4Gu3BSKnvkLNHjg418qb/8cXnf3SdTh7rIRgN
rLZxfUjKsdtqYrKJyii8ZVxpxplpFsZ37ELVyhFYIRHgIxHQ02rBgoHINyMikLtFnGFZqGVC08vg
8mn5OYXUcil6O9vnsYtzD5UJO6RJgaQO6QOpG+8CRZAdDdr4/3J2ZsttK8GW/SJEACiMryA4iqSo
2dILQp4wT4UZX98LpyNuuHktKdpPPtaRCaJQqMrK3Ln20tfobjPESmiKc1+bh9pXcvznkk7aZ0za
dM6QTeO74yA2KU2GmzCnwTKuAvbjyJBeWqnmsaJgjm7XxVIpDdKT0CZ7LSN8Kd0ycc+wp+5qlG9b
XZQhLUwY4fWgRp+kUBJQkZjS9Wkbrqtei3y9sjWPLGQbfvGqfjDA18TEZqDRDnVCfelKcSwWw0An
zr8Psb1ezjWfP8UPojljeYf/WMmsCGu9Pu2rCw4yyd7NHeOmMMX0q+Ik5VWhTFdhbYgvXt2Pbuhq
xrtGFqKgnqoL7lvnuRq/kY45y6m8sXlWn9/PB6uDcTXr42puWp2aF11ugXtou4penzC0b2RLjPdP
lzCv9ppeRkaDmKy65I7bbBFqMX+Umg7Mjs7Uf7rEdfVQ77IspY5aXZCNn6nNs8kgvB4d8+nzz//o
QVxtMW2rNU4zGDwI9vpV5MoBXVdjrWQc0Ko12vMXgcpHT+NqsxnnNK/gJDeXpqpv3cA4N2Nymqzg
i8n70ccvt/fH5B3jlLiwHuqLKc3gLRqV9JLYMY40Wfz/x6P9n1jeuFrkOkFPijq11kWPVfcIi/Pd
nnvWGduhD3Y2hn/bc4yrOYX63J7kpFsXwrb9VMT3ZYDWyJieEvcfLyGuYxbbquO+4hK0TG0Rad53
iTwpWQAM7yu8ygfP49oWKp3QyFtUzi4JGDq6rbES+qogu6xHfwlb/hc6hhh3Mo3UumCvi2lu8itE
ef/5y/DRt76aRfqIiFw2qnUJ7MRZDUqxnTocXZOhSb94nT9YZMVy5T/mqXQVwPWOa16UTHZ4LSiX
QVMf87bcKG66m7T/P+rJ/0xWcbWYC3KjNWZW1sUOlXUZOuDi6ceLtINbmOS+Qb5MbvBva/m1wECO
Nf3kUJovAFTa0+za0yp0Zbwrs9jxu0Ykq397OlcLuiocdqZemESp9MnPxfg9UKV2HCZdbv/tClev
uOK6KXAVzbwMNGyZSnMqsNZVdPfX5x//0cy9erXRkU96JSfz0kwaRao0ytf0ddRfPIYPJu81Q3ZO
EmMIp868zJ1zzNBSlnX74JTqF2PzUaL4GnOfRq5ai9giTQUr1KjNTWhkm5nuirlcFfR/1e1JIZNd
Id76fLj+44j/5U3Xr/YMPAqdKMHsgt6/Y2E9odn0VcjG2QjL/JE0k99UpwLymBOcx/yXLr5n4oWu
2Rth7QlhvOVv9SGe080cfLE4f3TcvlZnGdFYgh3M7YsTDJ5Fm787/J7dRyM0vFaWOzU4UhsxOvqU
k33anwuQhSU9TgO4jHSmBEWTU73UTmrEd5+P0n+o3r+N0tWSMiRJOVsWim9gs3jyPiqV5oV0oEX5
vkDrZ80hpNfXopY02rySfdjCSFrVskXCeDBQNH/+NZa942/f4mrBKYw2BlxWlBerv5u7nrh+Xtkl
5TWr2NAl7uvdN8TUm88vJpZX/m9XuwofoyC1BjV28guIg2AtG0pl5ojpHkpk41s1A13Q0Ufvx7j6
HgX94+DSLldH1XTbylD6JfQCDxvZ33rW3MMloc14was3qobnmWqFa+wCHyFWpOi/McFLk6WPKe0t
v+6jnxYYW08qerpSXaSPGW0fvhNAvB5NYABVNFdfjOgHqwVykf9nqxjRMZgdePiLoka/dT3CV9Dp
5y9mzQdh33+v3B/70JyXVq1qWn7RpwgPP1MQwtalPwoXuEs4fBGVfXSVqwVv1KsIvtqYXYRZn92u
+2XVEHWfrdn5YiJ8MEba/4pkmlLUSp9fwnzcD4ZyTLBQ/2KI/hvov0yya6PJuI3mOpr59p1utPto
nLUHq57l3lZS9L+YQ3FIaiqEdApQlwzi8CWvMnFMaKg/GKMSb6Oqg87JTn83kyy4meia3jhxxEk1
zucbzKhptW06g0ijHCw/GsT4RbD90bBcLZwhGtsWo+kMpq+9KgHVcIbwP3/1Pvro5VH/MXFiCPZY
I4bpJRy0nVG0j2abffv8o5cjx9/G+2oho+1syAH0pJesQjg/oFl2Ik+Y7T2desc+OeVj+vpvV1pu
7o+bUBcgotqR75o7+ZPGjYS2pGmDqc0pxjwIX45vkdJ8sW9+NGBXS5XIsiIyxBBfygZ0rhZiARrX
ylcJ8/8Cx78N2tUqIQrFrBAmxsTymx7zTX1UvMG8o6/Haje5qXqKPR7C+Jdra9tgrPapNvtRZsKV
BlBtPTtGtDEpCoUukusBh0vtQaGfao4eU5pjnOrFbjfE8pAs9AcsZtdJkGwH/m62m/97CQ1Pjs8f
ykcDdRV8DWT3EzCl2WWcIeWUAvQJzUL/9tlXC1HCEOlBXKYXK9dvhmbc2GP7xRL0UVx0LQyN3TS0
lLRIWUFpuro1kJOrwQVPWK+eL4llbQOLhswvVtQPBunaF1uAuovSOc+I640CnVO8rUbji1LIBwHk
te40A18eTaaVX0wLYBRtaHsaA/9p/Bcp5Z8vXJln9JbTiHRJ3DRdu4z+riI198Uj+GhQrhYOknV0
ZytdehFlfSq0+IKD3o9/++LLJf9YKYqyzlMsV/NLGmWVL3QgHbQF1OvPP/2DFU+9WhsiemitsddZ
8Zz8iUyM9BQjfO7EeLITcQRU/qNKmi+u9dEgXS0UValbikXz1gV6+yM9FIoXRyRhP7+Rjz786t0N
6PkTwzxC75DDtO6jd3xDyn98ulfvbmqoqPuA9ly0xG3W/cCmkLsYaX7+zf866bF0uI4gyEqFlhbn
F6M2XvKk+G6YGWSQ4itXITaQv21rXGF5+H9MoQCTg7TDkPui6sq2tocji4FpPQ/63qydPeh/L873
DU4MNqSiuV1H7YvFIOqTvppCmjIN1Xdz5W6a5UqzjtAHtxK50dD8FOkjH5LNNX10JhQJ6VktPDsL
u2egVwas0X54wYwZEZW5SrFZTm3fIpQVKU20rURUfmGdt4Z0I8x92e17dbMs7Q0IafDtEHf3OKB4
yqDu2VtqEXGceOstEwqYcaxz4yDbE7+jp/B/dOn3FQ19EIo8w7jlkH5k43CC7nus3dtW5LNfADUA
qGKtanww2DvKjn79yNjyFWq7fTDDGh3qXuYTHLX3hI5U+97ObRQF8FHqciN14fGR2khzE42JhAP8
jgNFg69gasD5+F3GUa0DL3ZfYBRtq6Tyq6bBRHpjBeck+IU39drWntn1erU6wN7zu1ilJA/bR0I+
UDdugJWDvVn2wokEft5nt6XW3ZDgeAlwo+7SU6rda9nk6zV/M4WHGwNQROuF7xC6nEOjZtVJx9O1
pW3JswrzFb/5XWkM27zGhlyNgAjALmxPunVsyGEUnAS7ZnH81NbjjEuB7HbLEGow0zgnduqmg0I8
g1Lj2cTibblJdZgohsMk1+7HqV/VOSYK3Tc8cE6kL2jTUn1u+PN3469vNTP3KoyM6K0aoK4mlyYJ
IfIF5ltIZvjzz15W/v8Vt/DZy8//eCvSPArdseAA0hvuM+nziWHPhF9OBbdWAEf7/DJ/XWG5zNXW
4JTSkoinE9Ln1lY0hVcRDc/qQqBRt30H5CnQvlhJPhqt5ed/3BFNGbiZdA0xBtYVe6dEJmeM9vDF
jXy0Tl1tFRX8XGjUnK8RCULEIO/c1bu0zb9oVvq7dJeButoeasryponM9FLwPkRjtKJ36sALF3Xm
mndiiZkwBhzUTWiJTSnUi9Y+f/6Iltn0t5lwtXdkY4vuibjyUneG9Rq4TfVYGTR/0/NCxy6ydPop
aev9/GIf3ufVbiLdTNHkaMUXUKTqzUAj3p2qSWcNcYyWPpgRqzABImsEHf3sltTc/SyTeU3LtIVD
rVat49J1vpgxH9z5td6bXi3ar7O8uKhJWWEtomdnBWrNwwTIyzeMKVx3SfaVxvaDF+5a+O2kimHN
U1JchJP+zBv53Dg1Te/mSsXY/vPB/eh+rtaLrBVzLhHrXLQQXH7F8kQjFniqZmjUCygpy8czu/wi
Fbds0H+ZNtd6b3vUpsAZU07navu9NJrz4I4glfpb6dL1AUiLBn16X4Nh8/nNffB6X/ea4euu42Ux
ZZd0KF+Lonqn2/vt84/+4N12rlYO6JWNAlU5u1RaewPBlX2+f3Os9otp9sEa6FwtHVOnpG1i6Mml
1YxTCIiVDXQP5//WrEkGzvqbWwBI/fxW/n4awonuah0pk0biN6xlVGd25XzI632EwJc/qumkDz9U
WCFZ/eXZ66MZd7V2aIFTdsAM4kuiRPaDOTfWDysp1N8KlK8RDDbeigQwIqazRTdWUaOZXhyynKEo
qLZ8F/3oDJJ0aV/OGzz0ej8YRNvig2PEXxzY/itL/W2eXi84zdQPWuVGl24svNRkww/DXZE63ljc
EftAClgvUZh8N4zQX0Iz09yHNiZhSyIfHD69V2z+zXypOFEmnO6zJN3yE07qrZUDpgEeXb5gBLJe
4osyjImh8G1I77umJytVkSL9qXbf+u6LneKDyXotfbZyW63MhPuhsteS3kpW2lemmPCAP3irr0XP
EjPGIbSa5BKBaTvpbZ36Tgl1Dlr2zhKKfWdYg7PTrfQV45pug1O8XKdaDupiyMKtXZj3cDxUC/Sj
I7aaAy7MwTzEwzAQQYZa0qDPSwxyaiHuwQZx163Sh49lAnhBKYDiFI2W+wBBdc9OpnED69U5GFpf
nqe6Gb3ETOttW2KoBJb8RzmZ6Y3QHM2rK7yO3bL5Hg3EbI4+FodksPStlFLcTIvJ2WhgjtoCEDz3
JnNNn5tvTVL0mwh95gG5nfJkYEKxw2dIIiePzKWTPcPntCJrP0eSmKLstorqJv4Qu9Q52mrtmIqA
BCrVDYrhcKPqVb8CvQzfVkTKDRz4DluHNF1NepEyRonET17N7ksIjSd8tZOKPog+vFMzPbm31OAl
BO+9KnJLPCdQWtaR1jarYbbmzaigyYBnoBATjM3aCFom6TzcDYWSrWYKmjTrg/vOy3hdCnFnRnB4
lS4QK/h7WFI3g71r3LA4IFOE9w18NF5M5g+0FITbtK7fyW//TKsh3ut0bK/LBDRkXY7ZrTq04uhS
1j+kOWhveBo9/CAxgAJWs3Y7YHG0o372MFpO48PYCs6RAk/d6BTrkAZzcZMogFWoa9fPnMHsgvx5
Zb0nUatt58ruN3GOObPRdsZ6csKCGnU5r9Op026TlgL/AFU2QZRFdalt/QLcwhoX4RfFqb/bKu5A
MGP2QxOXoMizVRYWJ9XuIuAt0qcDdh85/U7v7QcaW7ZdnLwNY5Wvp5RFKQxHTMOzGmZacuhwOJ0j
G2ar3rM6iPgl7Pu1W7HzZ/WNGgFHSN1yXQcgOrL+Z4P3WWXL1ehybooD3OCgGsAUZG0Furxx2+C+
RxIV9u45mNobbQS7l0bzT9RfxnYiaJuDTSjeVQoVmm0CRBQb8OebiQUyNABii03ApeVAp0kx+Ul9
Luxy18A8lTQgiGJexQXUPX6zSkvsuTJP7V7GwFoV42vbkVNUWWh7EF0yRUf12s32FswR466CAdKN
0zxQGyvhjU/a/aDXZ4NZbNXWrhYD+sw8uBFw0EAR7Cy36P24jwGX91WaYVUN3omz6XFx7FjF5rwy
Rn3HXTtaXXq5iA5GaK668h1M4avOq15Dd5kZ5xlFl1k8qo3mAzslqoMzYbrvfR+vJNhLFxa6GRjL
+PX4CDfxtFt+lQm5hVOwkmPnMyYNIUyY3rIyeZlb++zW24qAdEosBL2jp2npvk5ec63a55KKqNmc
SJ1BTLlMmb7glNaNELuKfz3Xh4Kjh9uR5yHBNkaK39oPLR5xmuiBlm2qoPCaoV9ZzXzH/zGjh7b5
7kp9NdKUyX20+Yt0ohs1/zUqI47SCh6KYlPpv0CJzD5pu6Jxt/2CNMRct28nc/n6pkSjPWsJ5Or0
lqev6/a6nk5ahPCOf613ttfM8bwO82DXwXKxmVCjFdy2ca17IwOY1XuV/kNsOy7m8sQs/eQoPal5
Q1kzr3kI6SECbGzgoTWDtFMBgRPC0Tlmv/WdPMpiUnekwf1KM26CJF0lFQYdY+ycIoPZQmWLeu68
oqywiQscKq3s1nbwQouYbGUgdpMz+HEXn8bAYQXSdkmK/K1jEYVCid+Cn5XZ7zZND3zPSktPMqgA
FfP2j5si1PeRlcFhX6YhNw1wy9UHX9TtHc8IosaBU62+4oUddXf5ka00Z/4IEnOn9lV1H0DgpPX7
qKnVMt8yEvexAcJqaLrlgTlGCKU8GX62YfCbjKw/aPSGip/12NIDYd+4obwZYpYFJlsIcgery32U
B+uqf54z0CzOWIHFr3Y8uiVKCV1OHur02tb6VpMFnKF4BUwsggzKnIEU2JAMsFMvmu1fltFs9Tll
x89XIgQ8rivLDIDOe1e1d8N8scHCRNpwqEZW72mvW/FGMGKhnTzhhuipWbqegodYpB5oGi8Cjbq8
2cytZg4hGKUgMX+AW99jFOWFZJGoeHmA6cGzRn4xap6T47ixbKvj65ibN6M6PBVsJS3+X02kvi8T
vsZi3RwfIPN6mHV4mfqTjzfml1R/ouXLL3P6C3v1zPDXzJfldVu+ynIRsEGQWvwiy9nKlR08Jm/E
oseuzV2Tv2Bo+63lPeERt7P13bADv8v7fUJXoJX+tFQD2hCU7PltGfeip2GxSu677DGy5jskwkDC
9H3p2E/LI3Ja+1UR87uuYW9pVtZqmGBXNpF7J1gKEmhOsQMMykx1wHrgwzsrecDjlU5W4xiLFpem
qIAJrviDmtxivHgrtWSD8uaZUg+pf2dcJXpKcXISta8Z7cGY+n1bGA4CuEa5r0emaJEWOxuKeyTN
2e8DSz1pPcZ6U6By08SHjiZ7qGT9czHPIFFzANV1irthl7PQalqdPZohGaGI+afP7g6gmuXHcadv
QtwCBw1WdGb5Tu/gotc9SHV86cvmfhYKSl25qWa8TRNe3zSMLsMw8q7HnHGMJxJSr5k7PYHsP2T8
vJv6kXql7I6V5fyY8gkWZbDJC+2VPsnHmK0MqUO+6g28UCo1W5ujiFaoNOxzXbBKg7SJ6dCs7s2q
eWbfLB7JuEJRbDfj4B6TTGDKPbD7TKOVbFJArzcZxlBb4qbwhyE0YzvS1b9wOrV6VQ8Zxov4Jax0
q9PRwsrG6+pJ3/QWDJVYEL5QR7TwiqvYpISsBkRosOwl/mFbpOjtWmvh8zVysFf0TZiHCgdGKH1Z
NW7oBTIO+N/ukXwzbbty8kQNqUv/BooWC4hoL+UAJny0hl0d2/ODRt7tbsqi4lC4s3ht1Fic8I4m
SNQmN8bRGWU9BC2teAhlHm7VwYEblsBOftb6QhxNxZBb0MkGmpAFnc9dCZRaRvRiZ1H8baBj4mCW
VJPTvB2DVVWQ40U6m5+jyE2DXa8V1jLeY3rT0tnLe22PsMdEbt5mQdWKtWIoP4qic7Ez1PTUAwsY
PLWI3PRN25TWA/N63LlaDhO/rGNN9eaSxuQ50sn41TKfH+D6AaGrh/lnY84jiVasjSy/NUd12hA3
09bnOLlmeJajcFTR2d/vhFWFHczDsf2RKDbSiFqa3XPnpvlFTeXwu5KKmNBmaxC3e110dw4Ht7UR
hu6wjmsjW3eYCCseR7Nx58DtylDgqTkvcCz3U1lOqC5SCIa1w1w04IH6Wlm0pwBzBKTfziL+mSKk
rKmydau52PaQ6bChdVT4dEnMkamFkAWqtbtTKUKBqcw7ROpz+YSipHgKJUrF1C5/OWNBijYfWILF
e9uCklYw7fuBG066b7Imew8j0R6TptN9W2EbwMWyXBklsMgggOPrBb2lF2zweffTrBVz0+ihfh/g
JGljfGpapIOXc0RHO1CuK9YaPzTdx11p9LNuUHchFpuruM8UH3ff3Aek4HJLquVXETfjxG4kMUxo
WuusNRgGmfznWzu03cvQzcMRh7V6o4ha3MZYDiQbGraUB6Hrxk/dkOHJSOv5JpcgkeE0L9xXRRmm
VUFmaKVkbBcK0HxPwyrknXOT/gbmFKqrOWrHPFQ7P5COs+6gSZ0tW5rokQ0EsJWqHsdRsHxPwTB8
760i2OD4be0j2RfbDlOjwyQFaDEZjqw7YnrIow4ao2bTW62TOsU0shErWrSB7GIUeQ6CabrrMWpc
Zc0Qx14Xd+o3zVbaddMo/d7J2ubZGgN1o0ZlfBsm6psWJ/DE7NtC41DIzTbHrDRmjwWXQEfrBn6T
zpxZtBDDjAx2B+BVbN1N+IGLXttq2EJE1lJWbdxbWknvE6fHC7remNg4p878qOoDEVNBD0sEeTDP
tUsoLdfHKcmreYsmNz25IP66mfg6s4q7BIC1HPVtUHOUgsf+kHTGKbKCNXbjGBNAlcwaoiLAhZpK
2DG6u4bgXhXpGk9AMHvjSRaLB0IIUj3S3woDUyDBr2FBYm+xgMOGVd7Bn3YhHBLvaRoK/fmMGe42
UdRtEk0b/InA4rnRkvahzOO0yUqoEuaDBkiuMt5sQGYUSYbpouMeYyX9S8ZC4EIE7514Y9iLNih3
6aTvg3aZRPd5Nq9ymlX8rDKdjdo63LWABe4+46tKtN5AJoxNWiFsLP1Y19vWYgg1FFNGcmrm6laZ
o5NjFzdtlT42Q7lJcXODAltqvqrCDXWM1j5PhQi3Cb4gt2Wo4knb1tSujEConlBTsdXNjmihDRTt
UEDXexSUS/JNPne32DdO+8mthh+9I4xzJypOB3p0roBL4wx7TytSugK5t0mj4aYnuYplq3Kyxnny
pja+QWH66oj4BwTPar3YuiAyzX/WnXk7jQDjGnNjxaT39WD0Sr1NPdUo74a8orHZ7nbVokIE7ujW
6XpkL2yn7nniA2Xf/RjcHnvL0pZekpNawDmp8OYu/43TJLzpAkghXnGwaxPxu68tJtFwMtVptwix
MLhYYwLyS1f5N7GUN7Fa7DsRMUtre7s8dyeDTWnbAaFSpTqPjVsHq2S2/TIRPapi+9sguT+LLcXr
XXtrWM4W2MKGrPd9khX2JiiNdk2g9LtBC6KXcwFVNfddy353U2ez3LWqV3d5Mb3OVnloc+ZvVKjy
nsau5GDYlfXbVnVIzFCHHyuWc1wzgTl3yrAHwLwoNlvA6erRNN2D0sqdkg7vbdZvnb47WIAOpmju
gYpyyiOmjzdtkGl+B1121MKfWdfFGMSIXVAqLAgK9LZGeXcw3PJavMdK9AqgEPr0rZOZc2PR2eND
5xNeY4GGHTJnxcEG4uoSwI7JjcLzoiw61pQoYfLas3aUKh5OYZu/9nm7T536xonmc2JHu7g3v485
nVJGsRXSbLwmzM7c08btEjzdORabFq6VbfgDzEnnoS5RPKQ3b1lU3mCHN62tOTI2c4XdEKh6FlOx
pHMMxOQpXnbrNnVMT7HGx4pag8NKYHNWBut3aEGR1D0GPe78HpIfaSLoX0UZ3jow9JEjYsZlh/ad
U3dH2y2OmZzOQgtunRIw8jL7DH28zXXtEGrF0l3xPrrxLp9Hahe9+5rQx87+TbW0Mzl65t1NinbC
422C0UmTAZ5PvXSOfWPc6aF5UOnA8lrF2eN19s2GfV0N6tEIx9+JZkEt1UkFpN3BWJgUNIoc82p4
KsP6KHrzhEYMBw6T1FBmZ/tYH++M1t2qaf3bKUl9qmF7IV/zhvaQ1gb7tsm6V9MlFmck4sl9zG1z
Z5bmPiXK9MZJ63ls4eMYwlLt810MJb6PZYUm05Fb9Jcm01as7XHC2EHIB0vaty1BvBcn2snpm+/m
kI470zUA8rdGs8tJVe2oN6sr1LwECnUNGSQ6tC2B8RhsmdExdYNmXTRGAYOJUMVSwGJYo/ld8B4v
1ujMJZKtML1JDxVBeGxKF6vwziyOemnUK3w35D3mTOYanmqDcGoagY9aVXXRu6R4iB08eSYj+Tml
/XM3xtnJLAqMrkddvykWBRp3yVxXRqEf1c6lva3TNN6RqThnYhQ4i5TTtwHe9C/LxdSXRJ37XA+a
vg/1CdN2q+re7NxIptWMRajqTZ0VfR/kkK5E/p+ZWwbPkxRXugHNa5IGM/pD3bBdWvWIR2eo9d2F
p1q/F6gEKKWo9kTlPtHqTTsV6S3G4fp92hB7YniuUjgLgaZoxQw2omlXHUJgPNGtpbHOwQmz0535
3AK7uQssoxpwFTLCb4QN/YMzNQWZzG7ydJarlYidd8IL+77TQ/lN7Wb4PANeVbU3SD1I9lVi1oB9
TBHMHk1vWJwaMaffzB7WGWwmtk2JqZ1hlck21gqkbLj8RTeislRM6qfqULWJs/9PaDmYWXSesEld
F4Pu+PiypOc6d7uN1lfU12NbYnc4q+e5q+wVYH11xeaV3btz7vyIB/USBTN46dJJxtWkxG68Ts22
F0Rnuty4UjVaIhYNpwxObCDwjQoqNHpjXVGnY+So6U7TAqqMhctCOw7qWtHsegOUF62omeAIG6Zd
/CRpatmihpy8uomVnZwTjMzTBH0ff/VLe6LWVdOVwqFHw758VHyjNbI9tNUMchFtbi9RE2qvVm0O
x27I9edEDBDylWRM7xS7DFY4HNVn3Ay/i3okicUdVMdZFYsDWBW/AltofKUfum1eBQ02EK25G2HS
naUM8zOiaxNoeyafu14YT7Jsq+PYxK4nwyzwTKMr1yGNs54TsbOobZ35RloIksOosGfHSEnW08NG
4pIFug7Intr05pl6pz87QzV7mWOpx2LA9NIJMUmcYgQp1iSjVdiU2Y1Kt8ntIAs09EbTrg1eYb+Q
i3FUXfa71MSkMJlsLIQNm6OJ1Yt95NaixPoikb+QKIF+mtoAQ7JG5dDh0BvzrGQmSsOmmGJEMcEw
3xp5oCKCaWSqe3oksY6RsebGK1eU1Y8kHErk7dJZIZvGqqrM622Ths0hyUgLZ6oxru1S9OtGnfR6
JYc+fRcdbXUqjrSHRKLq8qA7giQPJjN/KKD+fFMtW9uwFWm3slKoR9n1UvtF1+zy8s79tp7dn3h4
xOtci5gllAB8zLXLNXZKE/MuLO9IvM8Axs2JfAAAbytlRIukxbg6EEtsFFdej40Xp4wRKwqLMwBV
E/k66Uq8ihZvT/a22J8Yx00TAwaX8Os3MrDxsgzD5mT3du+7CNzPbkYyQ1EdTHuUWB5qTHk9WSYO
KTxhvZnDSGkxUdO1qIkUBUWcS9WUETj7bNrkzdBBT5mmkLpRE0g/aGJGSGO3d2iI2LSaZmz6YJKs
yUXh2UplvwBExVe0KsnO9iF3HEXdWz6F41Yz8FLMArNbkNwIZCQ+rHiNzZ5KoisC3eunMz2reWb9
UvAIPYhJIRQNgtPQVL9xnvSxxTkVuby3Xe3U1PpjTDlwnWOzUSXjgSPcqYvz37JkTctr7VVA5efY
ORR+XYeEERWg9SFLCl8x9cpPhxrTsIbWKoaLTc9QHzlIPUyKctNEUUzLSvo9c2r6faLmcQ50tg0n
0rxgLH+kxM+lK+mkCdYgZHdqgnGElplb5s8PJTTXYOa3qRbf5u6E4QJuDmPgrge2YPyAdmNlUBNB
d2T084uDjEkm1Y7K+D5QyXjKJS6340eZ0RrhpvEzXStLvJM9VMQ4kOxhkWMl54G2PAZzO62WAj4H
uIYzVPacV+GT0hnnMKueM9P5PdRibzrpSzZAOUgDZfH2oXAs57pmhxpfkoKAuoZY7OEIceqWNZgE
Al6H+iTBYxUxh0b7oe/q1lcFSVcLMLamneH0fZ/S4a0MR+xB5r0cxK6dSUvWk33f459IL9nvcFTu
9d4kMw4bX5bWk71sHETO0ypx4l/wxltPxNVmJqolG0nFBCceZyYswDjoSU9y9GjKt5YyKqXAXY7Z
kJYEz66IHxO84b3A1XfMKgqsoqpXFUBBHy1/eFIT/duo2C+iSV4MGyp5TdTrwRI/ktc/CCmOQU/m
JZ7r8IjML/ftMt/Yhf19KhaqPKGJP0pJzy40z/VUIyIrlIWhlhBiTE17k+A4B/ANDxrTem0i5ayq
arJyI63bj0nfbtjndBBk5v1Agz1VAGo8TsPzbk98zmM4R7c568dqbHAzNxN7K2zjd+GSn68WLyr1
PFYkC9zKuk0d7Cej2Xlqq/ipdiYVWruLLUw8vi0KxCgebvtebDl1oD4xw7XLT7ylDC3xBcj17kEJ
A062k3MXO0nhWcNiq1mqFUtZcTJIauDNJFSf9+nQFv16SCm2KMo5S3hAlCK3jqL7Vlm8zfgV868l
efdK9UlAVSS4KSAbQ8RyX8ML/j8cnddy40YQRb8IVQAG8ZUECQaJFKmsF5S0u5pBzvHrfeAXu+y1
ZBKhp/v2DThd7vxZ3mOn+1jwIAcQJd6uG+Mx9BVnZtf0bjCU+noCq5e2qI6+2z/WMe1llZ9dnnbS
NMK8cH+dSpHotLyyrbvoEP19OGCb1IgyDE78m5UZ9xaNJEbx/VcUW+4GV/Abf9pskyw5VZj2k2ZK
bp/DBock9XszWFcnBcYuTP2SeUTMubL7C1KGrnxxPhddukfREcMRzVm3t1UUE6FRie1KwM9Tuoi4
NDmxB+bT85QQzhklRBs0y1tOjt4umnBHVGQfcuIyC2UeJEQn7dKLlebOfnI1tc8rLjrIu7tTEcuL
2vV2Y5z+6rn5Qd/UblGQrnEGc/xnLJPisDr3X7BadQJc1dt9pbcpnP1e20jb/yPF2BzMWLxSkBqG
qbElpgBuRpmQxSSnVSTgEO3dS7W8djbTgkrFshutun0xjf4vCmL/IXJdc9MMcbuDRCdOvasVQebY
EIthO148rbiW3DWSXiJhb2QDduWAioRKyGFHJ+pzyDTmie1+Sm6N6QJxl3axX9LaDzibMOMfjfxF
t2cSdJv6X6Ik5/IQbeUomhOd+3TlCHf/dnNrP7u5BuGniQgnxXEsJRDHq84OUXObJtWyQ4uoeudl
XCNpAgbprAePTFnR1gbafxK59lmPLJIwf09fYjwPdqXugnhV/kzKUj2evSgrA9pzuW+nxn0sx8wi
Iar+O0xov/NW5swjqmBzkVCGzDH71PRquhi98VsQ7MxutmTTPSqPDLSqgptRDztzIC+ZkIvzPABW
DjbPFxsNnm5Kt+jsjRKKHsVmJEsGqzlAcgHN8eHMjsmYbWysDsknNewtBZ2cmJLFORCX2illUurx
jos3xFdq+84haqsu3WErPcwNDXqmu97NXdCwxmO1TYqpS3pc0CyezsnIE5AOHVFLmJyOlwIbzHC0
4XJZ3fRRthBYKkP6t9rXGOFNsOWGXSN8jeUoeAIPXjM428FlxUkfZ7AEJMkgstJnsuisHXFh7Sar
RHk0peEFLGnqa8xfoArYJ6g3RKtYBV3PjD+cmajPepXYxUatn9jgOUwp/bCTGqcufkfWlvGNMioK
DBqrbLzXqVxHGtAdy7FJksalLahIYCZ+zPitGy2HWksGXNJBjyG1Z+CA0dl3+/oljgtiFyMiWuxB
bHRRcuFgfmwnR7skoiHfs/YhKuf2uIbD6Puc78gp3r8xZX4nI8wIqycnDrb2kyfnOJzb+CTi8q1W
47eUwI+VrqptHldMymQ2sRBRAJFDu2xbRuGtYbhTKKfxr2HSPPgFeDtu1wyVg9gpj4i80cHSbqhY
tza5Pl3diWm7G7jHhhiNzSy4ILPmW4QORhPzct/uRFOS/ijJFB1tWwa1O32LmEArV8ztBnu/KOxa
bdpZmf6a4lp/guJRBDLvl6Bu+QJRqt2c2gR2wM+EPPPEU9tZr//EhTeEOGmMdNskz7DagMpNaxcA
l3zSKX+AENE3TaSpx9L8Y2ig20qublI6OcojiOTGFNREAkmKQ9e478NMvpDZ9g+wZJJtY6fVti35
Okw9QOgLKT6Dwa9pz4U5k+LhxY9a2T5r9npKV+PBKhWw1cIqpgLkZzYYetwe9DeyQOdd4elF4BOp
4iamftJnLTsys5S3JheETxTO3be1ZCe6JNuhkboSQ/2n6wQNUzLrePCDeygHQgYhFDCwShzey3Lg
SxBhBxyRsA0ix2ZPesOaP58ZV1PHasJNVgjRTMQuXsipnPJafsa+VoGmC0Cdav6X2PQsKpvflV/l
gL8lGylowgHwRBkQXFWdrSgDbhsMgoVczQpKa+I40aDGgy9Mb7bVfGm5btzKKJI7q4vyWz5YnPaR
2T8armpDB0pp4DpOF9ajggmJY/wmhUGyH6dleAaobq4xpn2h1hbmqwt0y+KjmQPHwmtCk77/MSaO
h4cl1PkerPOxwQtk1xm5OFZZmu/GslrOaJ1X5r6Zg2IlcyBLnRd2pAeUZf881nF+6sYi2fepToDb
pHiYLdJyQNoI9Kmkv5E5sWBuxVnckojzwHw4XXVlkvfT1APhK1ytl6ly6lsx6t1J8wdta6Um2ayR
Wx9l1PkfZocPqZ22RMpLVYTlMqSvS5fr+1R66X4olbhFOsntDZLCq1+Z4uhrYGtaNPuEQQ3RJR/4
HEnXpb+KWOqNOff118AaYa9kWz0TKgU+TX4nEb1RDY1jzlhQi96k7uZjs6/rdGIXNLShnq9AoqZ5
P7qvHNghhfFStngURWNHzmI9zQ/sIZJvN0ogrRHRFRAURiJoqp/hRFyImAXecqdbLegMbW3gkngR
KMFczH9kZ/vXOWeBXUZze2xAVGmF+uyHnbgnT05rjt773BgpZc0FT60gGfbHokzsz0b6zhlslCjc
FBi62eiNQxhk6Yib7LB2MxIilh0fHlw8lfLoMETtSG9lWhq8un5sjQifJrppNvSR59LFjP7Fmcy/
i+Qdsw3sin12fUHaCVwSSlK7yyYFfzNiDIV1TmjRQDbJtBjsdhqN44BrI8GJ3rCZ9GLcRqIhFs6E
SeMa+L62FczMUZvGHdG03n5u2FFMKoqocGlhPywEc4ZO51DU/c6TEM+a6bE1YeQlurKf2mlpw0Km
3VvS+CtMFYn+UJTj8uKopHioGPL+GotevvhMTB/IPb1bFy9qRxf5lo3c4dQkMbMvGiM0M3t54KHy
3+ekAbKYrTqc3GYiArx0jt5Uw5Ox5ng362m5j9q6vw0xPhq00SDzheqr54SN2z2vfS/QJcF4Rm8J
yDC2ERqOJb5nqzD3UAvVThpTsnU0jdm3wAytZfH0betUsgEX9iCRufrx6qI9MLXZQSZU9UoQdLMb
geDwqk6G52QiknCcNfWpu4O4yj53Pua47S+lX47QWJqS0VrwkOSGRv5WZj+5/eDeRFHqL1Wr3B8r
F813tLjug4B8cBsrYX3OvpFeSTmCapbr7CeIH3qJyq79tGy5hJAaywN0X5oNW3V72GPDS10V487O
2RripjV7wWQSZKRnbXPoMssImr5sP0o0Pvumt3HhjpI2NGw7ext1vT2KCKwVSa95ISK73OF1R+R3
kbVH3wF7iZw6/8gXlq96X0+BPozi3qQdQJmy5bYSowVHpxzJIFKUybRSZ9gSKfKmHvCDVNuPxCUp
DLhPGBs2hfbFblO2EqgJzngfdifPJSMtzvzxZdTdkvRtR/JOj5r+xvp9eUBuX1xXshlOMCanndSM
Egter0XAHcF/SizX3hf4m7Dm7Yx5l1ZuenBImA3GLmvY15fa4zCQ67YRfM9Ps/BQGkUFeI6Z1MOf
IvF6kj+b4YjhN6scgaXQETu7+sIuAhkY/bN4x/FMPeh2OTI+CswjWeJr7namDgVCzePTPAqC4SyD
lMuhHMc9Di/tI9Fqy5UANWaEtNAelzn64PUeQAKWhRe/ivrDMsTQAyt0Ftsidio8HqvhlwBgMM1s
rvvXqZuSo7BLn6TtWZAZptS5d4C/QG7Y8GPkO5AtqhTBwiwcUvj+O8AXXnGl+TlFtjOeFPlMr3ZE
r7O155KLpJOGS2RuItvvIodON9LlPFp1ET+oqqjOUVS6NF9t3/8dFX1+baaVtV1Y1ZREg5YQA5UY
3hMt1Z96n/JKFAu5pg7uDpY3ih/JhLirhLSfrcT1/i5i7HZ2lxgnt5SYsa3viSGxaQQgy8lWq4b6
4uKbCXRjRGHrxdk9oyh9FfPghbntifepH9tHpazqMLe9edar2MEgGSfp3FuGLzmYhFa0lV3tK+HM
e99ql1eMJgty8+Ryc31KsMdO8Wwstt5t/dyYvE1C9tgugdJSsJhLs4DoyjZYevCkKm6nk6anNg6c
Su4zi1x6y5y7KxgjseTNAh2jXPx9CvZzrQstD20M0wKszUo4eZYKZ5MDtZwEBNPK+9c5EHpKuuLH
uqv8H5X54UzR3GSzbl5jUY4bTaQ20ap9eWGRqgduQ4Ob5VoPp4V1ZMUKi+lEh7YzTSkJYqzmW7NK
Qw9fdhiaPAdp2/5EmSu+2pplOP5UkOwHx8UOIYdnQUTjPilICJ4YdHYyoWcqtXze+cNQs/0enVtc
xuPNaUVP9NeA8hFMoluOxTK4z2QK8kwZmdhi4jEFclnM186f3okm7LZMMFBBCv4nMFtpzPKhDC3u
EBBUCQM1c+9qKd/iPDbvGkG7Z1LQRDhJpYK4HPOgn5pjAmC+yTNQMGaXv4KwGwXHGQuHxNa2fgFO
DSiHk03pmeaXQ0Yiq7u2H/9oHgO8G0VGMA9GFuqx7xwGzR2PTJbI+vti6SGswZz044VG3vDE8IOz
KtyBWWXXieTik0FMzKmIqEkbT7TOKVuKA9Et5baRBJXGpnA3ho/BByM3vSYBr8amJwcoiIncDnpc
im9J5PT/uDjkmZM2tbM0Z9hWNtYzflboAehJuQU0Ho6pVf9gPsg6bLKH73HxbcSQ0Xs/23+jYvnj
c9OYTDzi35zUufeDf0Ln9zKXSPyd/Nen0dmqNNrPpIdi45KQfsju0RxzcnqFwFdndrVLXlnePc2N
Fnp8mv3IvmQ3rNtW6LuEBjPJRGDU+oK3I/b227Fu9C1Ud4IO8aKky4kfZYcXiL2uGcqfzCzCCpa6
UZPg3et9RoK3fuhc88jJRl60BnmbpjKM5mRr1pR+Jd5atXDEGtM/ivixSeBUecXyd1rqAA+TMC38
B6PuEQGtcl6ogsKNdjF/d5PmVMB3wLPyNOjRc2n2V611mqBIbRU0NSRMyfYBjcPJTSaxbTpMhz2R
uzgQKXiArU419eH8Hf0OkbCduY8o4dZSxh+tKfZDO+6shR9yemZ0n6F/ZHU+WJHa+YnOhyi8U56r
K1mUVzwWQj2yXhdnfnQNxQPun6zWOMSqDfoqvqQF/24RG2lCPyjrcgtim5EIGocmn3jKzGuK9XxR
xgfyYY+MAdA4Ndjs9T5PBKi53JnrMpPk6mApTXSlfXOBA7EnO/e4ROPVmKLA82Hgm8m8aaAU8faO
PTC6T4jhzFRWCuus2EMCF4yv0K1Qdo2ProPGYeCia+0GR199I+eVJFeac+jOyWetm28N5Qji3YI5
wgbZ9n4U0QBJYZgTAhgsehyAz01EIjGauvpTK6nD/qTOjlDcckzdX6tIeXTf0YOK5HWxG3MjlHcT
ZLczizvvbVdpDN7VdO8Sx+aJlKfWtaH41sueY/ZuzxIor6o3cDe1g54i4o27XWPMMAGW+ijmmFZR
LbdCxrtFc14Tu2XdV38lYv7OTHU147bc6fWIZAMKrkmbvGn07lyVy0MvMrkr7W5nUq82Jp2i0eqB
6MkIZnoDh5fPxNu9ZQWfpHEY4t3XPO9zdn1lv0204axNAKhdbk5bz3SJ3c7eZVlodJC1Djs91TsV
0O7pb0WjHmO42gjUGy5Tv5ChMz8YHmRrxzS3i6mdZqynbC/+mRPz7g3DF/uPLw7RfWU0rxPW7Az5
RUElZUeTaxS4oZmqqxDyToLufqjjz1T7sbCE5ToWixewYd5VtORQXR8N8PPF0AJTqveWubNZTACd
+rNY5ifha2x8U16039r6XKo5GJMGUu8cpgsr+JHo2sa2v0cr/UPKz0+ULnAErc+mFvs4wfFOVeHE
re2S5T4v5VfOfbIjoI52/q0Ftq5Y96dl9uzwM+Dh915ShRf23nGvHgYyHO3F3nmdzUyh320c2lbf
0LaLWCo1xn5ph4tNimMyDOPGNWq2R3PxTd4px326Z1B5MMlPdXAiJiV6g0HXl51n93VV5/b2toJE
pZoxsMr+qRQQfoS9c+zln9vKGNEB4zMj6jSLL6348Mx+a6Ipp3e8k7X9jKg/npLQ1WHtaMYWVes+
j4eTVcz7BBYPxLc7EcLPGnS9NFG3fojPNWhz7kyIec1rMZkoOF4mREm9y76rjucgIsoWvt+xm5aA
pi6wDVQbwk6gfGPla0TTQw5jEebTlMdvGavuJPUPpkKonjS3xHX3662K5zlkz3f2yNxpFPnu5hLo
NahSIza1NZy71D7mWXTMgVBjuz/OtuRYo3XVyi9Wp+cFlfv6OGTJsLM9XAbwi4l1FAvzJFl1eowy
ORmcC4zU5wYnyVUrD/chqHicSj70entM0d5UIQNbGe/4BkgU+T7/mbTLi2cD01Wsmbhfi5h/CMBl
abbs1usm2zo0o/yCxTbBqU4dOAWHJo9AO2r/1s+YZk4oNRnOMtnphfvqUlJSK04wjwG7VeOT7uQn
kbd/EQCdzaELfS87rD/YZgNg1fy2lltw4j31ZuvLKsAM/oE11WY2GakbQrsxvPGd5FC0M1zbftvr
FfTU7ASA/2eJrMM05iQEWfamLPUnDOu3GdU4nabQTmhR1ojaESuBmUN61lVQT/WZUKKcJ2u92mVP
z9YPxypmqwdRvh2iR07Ohk/fBAY7skw2b2ll36opui64qglLsMitQFOrGwLwDnjwRbnWfba7V1Q0
xDtCbhs6821M6sMUJwsYy3qVSv1hiHtSCCwd8yk3nCG/beiJbch82R+ITmQ0xqh0Zq0O7EXz2XS2
ENl1k1g2EYCVhYVCw1L4BzLsLWp92W6dpAkWV92E9A5JHL3Rk10jyfaaL/ADieAiCVzP6jhmZFLN
we58YzvCkwqrlK7AgWDdJyu1MtlgbRvv2jL2dlpu34tmOOd691jb4q0S5CCNY7VrZvPfnPWvxVJw
xeqHbIhfRZ6dh3r+Zr371lTlqyEzsYmW/o3sgwMF/KHskA1ouMAvVnRiLvlVRvRLLs+Lro23idmv
trqLtnRhljj7LDMfgSVB+ZqhPqM/ezQNz2Rft4S6u7S4I6E3HOFdrB8bkBoW6GBdHK2GdqdoNKL1
oYobJCuTZCKbR+RFvdHAlC5fINY8E0z8VPsSBveERi+e+jCJtQtbM+1AZ3WZKHBo5Wy2j+nSnYep
PE4Z+IpPooaPi1fN+6aa5l6PPqccjhqcyls47XBga95EzWHrbMqwydV+mtkdeRlijsg0cliK/Bav
3Xtjdkr76Aq0/ALv87BwvOlAW4hl2MnJ2pghZ7DF1XsS7Xg4vd6HLJoOJ0ef7rXRs0kGemWy4PSG
LlsXqeAbirOl6ZdhAahMGu3NRw+a9dnJT5tXFjv4jpQQ6QwKOJjQc603od2a3zUaI0qSGDdxpkzk
XfF3q2msXjijzBZ4kaHxIcp4z3upP+qNeRdWwTk8Wvu4zf5FtESCmqM8u98uszsHRbTomz4d9xp+
Hb0cyckcHMEPNAU0robjY2k/o7w75Ln5xQ7G2Ckdrc36HpYkflVRfkgr2DWdK1ZoW77GaC8wan0S
Vv2bs0uKWklXRmdfG+MjTRhqFWM4jX2N5VN3i/L0TdMy1Bf9HxKgaTrLM7YGAbZuj0OlsGkZZ+as
Rttp8fDbGCzBnMQ/Gkn7ti7dalvr4JBnqw/cv1J58Akb7ZyPy8mcjZUs/Q/ScJiqaiUPh2ZnHQq7
uAF1HVCbrs+dUbRblwOxj8cTy/Fnm6pvcaKu1zsnF0f34DXB3a+0Zyf98AeOO7kvW3/r8xxw9Wk2
oU4N4zYjfQoDkofVjGRtJ8mx3Is5uvm59YhG4WSW/YsxqZ3t+oENlwxWDOIRN9CaaqsVYzCit5rW
jvcktOgjgmcKk87KD+7QPev2RR8LTE/yTxgBu7lZMwecx5LZFJT1gx8dtGJ1tFm1+22OrS86xGI8
KSgqkROfViIMXKSoA5bOoueK0Rr9Y+BHRxxdUvxVsrJ5m1PjKPrkC0eFQwSvqYBZUXQ5se72vnZv
kWEjz/zpkkdlE+5VoKBtWQNONdvpVp7T2d/iLOMgS5oW7zrSStGy7jGv8WMRum73yJ+uj1m5Pvxc
fEruYQDJzGsOfDhaOCk/SNH+NPTkaOOKl4EjUg3lI/+t1E30cysn9AGQfNV5BKYBGKgdy6FcH2jd
3cDrzAMZe1ttajq2oB3WkjzLVQujR4Z+QUB3FhXDBtBkY/EG2Bzl/OrEzT+lidqP88dS/UH18yMR
6VvI1e++0p+kNfJnADije4bYF7hd/bL+3dLzMKewww8JJhYRTZL+Yqd/TlsI9Hw1KLTaeQIb7dws
HDz9XFvWwZmtoHUhqZfac2ZyP9fIPOe9Xzmh6K/W8cJ5Wf9vNj1WMZQndvNwQMbAbMQlHrxTVKHK
tyP9syryvej9oCrsgxdN4TLleAhrB8Ur5NIyO1Bt9Sh5zigsk8eUjUUPe4FWdquQ7tK4t9L6zIcL
pBB4VuZmMd9NGT1qaRSODjSVYRsV704HaMaUrUXHWjy63S+7ky15wYASzwuqPnDwLUzwoFC/mIAG
CNBfHbbHmyVpwaH9XdMxQEbFVjB5+aI+LjFZ8Vxbp/vtqut6qI9VFNAZKwPqCJAq6XG8qfP8YeIE
R1b3sfW6c5QaeAtQNVTVQdtK/V0lU+rWCsWJmaU3iy8n9YwH0BPgYveT7zo5L2s0CmJywsWgwNXs
GtY3yuEOT7y0HWUsamhsO1uEEeyzAO1VSYAUzF32T9BB22Qbkb6YZSH/ZLqi3mX6+DusfGYuR6Jb
zxaPFWHEHMzJXvLmguNBkbgTTIx5VM/kz0KGZm07a67YRYOEYaLvMujVEcTpjJcOpRGXYh/PsLah
8/uwT8MmrUf2R6W+aWaKmYtR6walFNYFPsyDGGoaXVYYJyUetNjNMRq+tbkDWwidwFrKfGyEiZQI
XdNBsWOHtkzeJlNc88K88kUmGiFHVU/rXVBZuo977bQWIF4umy1228d7nd0FqTUoqRHMMNH0JuO/
0/c3qdsvONRmJNp45t8MEBg2/0my8k8pretTasgJoEXn4WPOxwpxXmUv43iXzgAYB05QlqCOzb/c
WpnZtNs1O9C14EUXrqlRucvWabp8dbxyRVMEUSpgk0E69/XuO8vy5WCOCUUhd1G71KjX9Eh+VU0X
sXP3nvwcJqz+XmY4QGFN9jjLml8xxR86FZvskQnyIhy3ZBACjWNxtqV9z3XU2Y57TwXsA1/rf900
v5sryzvW3+fFOmbFa+N92ObfdMh5WNLdIIJWDMnRok0Dh9aHlwHod6exf3iJF4wFXWn2f7wZJDLX
Flh+c8X+eIZ5mzlO+xLVRRI2IxptU3VvxgxfbrLIdyUp8A8rLQtiZDeEBO9m30tdLa8ljFAk99VM
vyHBfZ3J+nIWF22JkXbfRi3rL81qIVaZqQ6VTPY6wIo/1E+ONQIjVE3P1qWjU4EFVu/0ee7PRGuM
m3ntTHgAe1ZtJFMkcyYPC588nNKK1HGz9pKrZMV96PIpYho3epbdJVOYjdVtxG515/mLiUHDYn1K
4NEkbGUp/ixiWLKgKSbw3cQltbE3uwcr6e2XleXBGTTDcTEkXejitmprZQ2qR+F9DzGlsyFPkQgF
WHRQUGWREHXSf5Gp+8eLJD4LDX3ppu8lltBONf7qJoGLmypxRKg0kgQtOy42uesjBuGJFWFe2skx
8ySLZtHjkrUxpRT1tvBT97l2LeOcZSUnuC3TA8Q/GJSqhqa6zJ5OXYtLolNmI0Sfh/wXpgFe/4N9
ib1+unJOAjy6cXNrq8V+rqchZpNV0LDjwnr0/MY+iJREy/Un2oAgHHnmT1QAgSLbW+MIGDBFpXqc
NbsMe6qUnLIP5qZ805bTEy4wpwmwogAz39ppg+bT5NWoAPiWs96Ub5YVnVfl2xRV54IOeAGhMRs6
YRf+qW9cC89QJLQirRnc6gbEAazgeW/uhER1yI7r+2kU9oeoUelqwx7pX0hyW2DrXri6YDeI9LDo
aM/M44dxsB8iR541x/vwGn3nyyS0sQHVUvnklM7GQKmiavO5cdw31DcHYRkX0WUH4WhHh5ZtGbTv
9blbIQIfMvPGNAHjIa41RXfNFCm9Sn4hxkEt5HOw+Qk5oLWiO2Vs3LST23MoNcD1uv1oDn13NUfz
QiLNCXlEFnay3rdZc+YRR6Fp159DrO0NqKxLL0H1lH9EuAGxyJVl0CrrOfMU7nkm4KiN1QDxGU6m
XTsjYSY1rrmFBXoN1yHmZwc76046gQZHzkpmEav/m8zYoQzFC7FGd2x7caGxbmkClu9N52noXvNs
wsmcdgZm9GXw0UBhbrK19DZUWXuDrwIxFXFu3ibh4g17XHL8bT3bzQYh4e7/DkyIR2lwVqGzOGLK
/fQ/pMDJnnfoKrKGrUx89ov81derz6HMuGG873FOtEwyX731nJjqfl/E3j1K+8vaCDW9NW/tqQuS
0Sh3k6t/r986rY1XMWOll9mf2pTtdat4c9u1/KnuIY9Q1neuhvuToZ/8uvwb2fXTWMvTmLhPgMIQ
UzIXChnPx2xd6wpimQGswNRPZ4KBuf1v5gplbvOu2GYzbj6BUz8O3QAP3zy0cw2nw9JQV8QfXK0C
WxgTBW8XRqMZdEvymnCi40RwyHk4ViNBgbNPDquA+WpA2Cm+vHR+Trzs2HfxaxQXv7DySsp9dsww
BJyZBmGzHVOXadvNnowO7j96FIShPrIRJiPTr/7U9WQEdsvnV8kCppMUWxaiR9wct6u3u6tSiLSE
WDgGnBtMOU6jngHLMEn6cfvgQtfoPU5kToSfyuvZwE+rEgoN+MYYqZrt/DHM7gP848PQY0Yox53w
tKvede8G76pkwqQfZx2k/VkhGCfFu0aDq9YVx2Ym36mLPIhd/cfYyXseYU8A/eZWafjoiNlj4OnF
AWgI0n1dfhfQD3CmSc8JJOZTYZZPXYUydUoNFrgpCb25ehLsyAy3+4B1R9tclzcu/h6ii9o1qZc+
rfbNLesa7rhWbapFIbOuYNUiB0I+GUM3VAzmi/rX2d5TpwCfF5zdmqI4taPxDmM8LJv8qXa+aTHW
hzTdThDKpjlmj+KeRkP7i0rudb2fqETvGrUNilt/aGyYPXnq3qwmv3hc+n51FlzvNEkq9r11y8e4
md7dhjFcc5R5s7X+NRfYgBZOsNYhGZP5DM5jIMrPG+9TqQV1vZ8cDB0CfN00N3OUn12TXiDSvGR1
+eFRudZ/rrhMcNgeBFaUq6F/1ZfsHYrpIZr8AHHJOVosFMDWRyliPEpWBJx1/NartH+y9EM3dRiM
cTHIq7NWdzwIhXHF3eUT+UG+80t0UY1qTjH53NGieJ3yztrIQsMDSWs95Bj9Bb4ru79mp/nzTYk5
rKr2oZLT1l/aNe49qrbRZPzRLcdfaUBYdkRwyx3EfOvgMnveNz45XzkivS7uj13nnTLDvpcGLzVs
642dUPytFhqc5i9PoPx73yhSPr86dD4X2FqssOli+NAWQmg6YrbaEFftfaorLO30Q4WcZP2tTlXc
AWz3mgR2yXUYvS7ODSViBWxl2UwbJgJSC0PVsb1jIQeZ1+6vtVL/7LF5cvErdas0mIxxW6joYQ0s
6pg0isYJ9Tk5DunyV1rOp7+O9r041eXIwTMlPwYdeF7w+pmKlo0ja/GHI6w/dqGQg01RbJMoPnip
C4ScsfFU/tmdu6MErufG3QqVAFW4Ho1E6f0Kr+i/0qYYXpY2gi9i9ygp46Nr9sPeqSVAWnky5jrb
tia8wtKYrvEybibYKqE3L+k/z2gfzFruqXL/RM6s09fmtYKvvoHAX8Ng6MMRq4WmFPdl8OCfI9Y7
FZg5PBdt6d6ga7ICdudbZyAcyos1WKGIvpcukdvclfQ5Y8R82RsIS+iMbLe8W/Hws34GbGnCWHMf
lAHLho31H4USjs575DlqZhnEJF4vrXkxvdZA+41IvlVTMEt1dJzlpaVesFav0fLAJYO4gkjI/4pt
7Z7l4xHHo01eumw7xUXy73RtujeKBWJj03ar4tVNYuR4zDtzjolLtwaFsI3ByUMq2O+xtYOz6oKm
mn+RpexkHD8OTX9q458KPmVbIpr9j7EzW44bybLtr7Tlc6MajhltXf0Q80hGcBLJFxhTojADjsEd
w9ffFayq26nsa1X3BSYqRCoYGPz4OXuvLcHg2o5xd3uizjyObGQWOc9tf1CbXoQ7b0DZ7FfGtbCi
LQQBulFW9uwYxRvm6udKlzxWMf6KdseO6B5nxMEsaTJ57Ss0kPOQ9m9eyaDphtTfBgXX1eCMwKur
9yZC9ph5yNrVm1lE/TpNmotqgBwqGhx9nB2C2LbZBRf+Nutyc2N1NMgzzyE1MD82PuL0QbOaRoqK
JJpu62gaPkZ2/KxQGjNRxslQzedW2gSwBZKMgBYU2WxsjGp6TabkxUgC+Bt6NQ7hEZH+U67m58EK
aMzMLMO2I5tdVEWKIZi19CDXLWriebnFbgLyU1BBuzPp3rUtmlqkeNWjodtmoxm8r7QLzke5xrjV
NcCsudfkpbcStFcU1t4mNhqyfSI5HyIctjfvCGQtZKf4dU032vhmCbLI0LSnJoLoPZ/PhjF4gUOY
5W1mT73Ei4jRTc+/+y1tD43O4AEQxvwW9yHyIccFMjwOPgt25B5aZG+ftWsPH6Gq0pXjtcNLy07l
CqZg2nl13h10O9BB8zN/vjUGD4oozl3Sze4OPx/9wIgp6MZzy2glkiY/WC6tAjdXSF51NMhdakIi
I46l1ytcOXDBJoYVlcpwx7FTa97yniqQHbJDPdlBlDpIPEDsGTVufZGm63CIzW2gEvMYIjygHig1
gp023kv6YK+MmX9oT3dHf5b9sk6N6JjlgGRqQdNjFnH62FdqOI0KH7Yse7R3JcN4OsboOgbEVNQh
wynlYXMwK/rwjPPfiBYP79g+9evZ9417ppL2IQ7iAh61EHuvaZ9adyQ4Jsz7N0QFcjnXiAVN6o17
DIgEKLTmdbIlQ2eFnrBhNLKoB+BcvHM2vZFXr7nMEN6bXrCMBF2zJAZ60wwyuxsKGxRybRffTCPI
qKR7+/da+CanPugSiA5tuh677KfJfbtgIjY+sTMCj5zQyQtCgP6mi4agxm6wpAvRIZhJ6KSWQYZR
N4DedhvvWEMdL1WgGE6bzOFGCUg8QZKFFpzObyRtcDQi8D6Q5HHrN9mwi+F4LMc5Sg8ucI9tkw75
vrr109M5HH9acqZbafKYpNhIgtV0c1HJkFQQPHE47eoWh5TRaQQMXQZXKU3mbodgWR9qN56+UVP7
S8ONXoVw2rVucnsfBUGPH3ME2iUyJ1w7XvPu0rBbIcrL1hCMymThhB7a9qn0fczM0A6z1kxQJ8Ph
sBJkhNmQ4lx3YdWjqFWLJrPKXZFbD6Z2nWsoQHoZM7sBP71znJBwEBF/gMJ6YpOBPTx2X7qJRgyC
PjQqMsg2Dl8+Fkb2lOfFmxams8vaW3p13zzkg/Ph6lLxZMRuhn0QplwsX+zRyuBamNVDblWka8yp
+ToRUrwIpF9xuY+oxWrXIWXQaYLlv7fsSI3OkepiSXFNZrEKXHt/6+HQFdzFpTwXKb6TObnMWCSc
COc2UzP2zUkTAzXPl/8u7U4mcY5xWQj7fGsMNaP7qWi+tmH5HtBqnfuc2TlV6XTrv3IF4Icb1mOJ
+00ZbXPfZ4jz8Ka+5DfymO2/2FiaF73Tdis8GcUqtuifu1I+JxJ+wq1XFHZ3U1lCIKy2VSqf3LAG
34lIqSiWAN/X6H6f817d6GB4wJCWxNkqR3wNHqF/9xOGgyAZrl/U1f/4Pv5n/Flf/oYT7f77v/j6
ey3pkMdJ/6cv//sJzVJd/tfte/7vv/n1O/57+1nffcDx+vM/+uV7+Ll//39XH/3HL1+wWFKbXdVn
Oz18dqrov34+7/D2L/9/X/y3z6+fAuD086+/fa8VCzA/LQb89NvfX9r/+OtvIoRW+x9//Pl/f/H2
C/z1t0vd9ir+KP7Xt3x+dP1ffzO8vzCj84LQ8zzfgQZ/S3cfPr9essVfLF/YAGRc23J8E6QsILc+
+etvjvUX4bje7RXPCskjBqTbIc7iJdv8i2mbocUrrmOFHhTlf7y3X87O/5ytf6tUeakxkXT8Mr9i
a13PFrw9EylZGNqhJ8w/sWGHuipmx8x88vKydK/kj5H9ylDPzn1n9d66cMKnIOmMta+6O/Jv5TWq
lYsmCgAslOwKwf5BMEiFfwk7EJvd6g+f5d/f7x/fn/Mr45X354ggME3KNtPnXX5BtP+ANAfHxeJg
C49xBG39WGXtpjNHcsSPvbKcBQlDwQbS6k63aMPctM6ubSyctWukVyl76+CjXfTKtH5uULsgVVdL
Eii8tRWqpxwpMXOpsrl3q/3MsOI4d8gbg2q688L2o6FAX2GQS/akb/RrHU883mvYxWbVqEPcpB8m
qKA7Cqf4pSmya2x7MfP+vF7VtviIPURioT3HFz3Y9l1bQaOJhgc7RQX4Lz6iGzz5f7C+t48oEA6Q
V06f7zpC/Ilj33hTDRm6xobKyd5MOg9wdHEovD44NsMtnWDgie11rbgxbFjbvNhbuxgmtnjax2Ut
0+CYZ2wFUYUfkwnJDXq6+EiTexXSuWH0b7x2gKePubKiq28ohABD8VR74i6WhrPtbjvVQcronFQV
FVNAOh9SLpRCKdMjK9n6bCy/DbyLpfJs/5hBf/g2a0BfKkkPEGq8FaWkuTJiW6IjMP4V4N//FTj+
9QlZoRnanhNaroXWiE/wDxdRM00dxjobTxLml5F86LwAVhIn9NShvkV3urcRwrrZUcNJgnbEer5o
TLhBhqqyo6OG7Bja/bmndUnWTb5BxIZdMh/jc9F695Pl5Gev74pzwmi3yMAtff0Ve3ggX5oebw2q
7GpBH1sVjoFDuAnN63g7lC4dHzGY7Y7G3Qy3QOfXEKuRlcXez6noLm6l5bWdzdMwx/IoR7v+28Gl
lfm3P3mwJit5w1qmOXAE6BR3TB7T3dBT8ieyPud+UJ/RRJtwb+1w09sxfuU6f3cL1984Zc78wXbF
bsQveEKUtge71O317auvv0qTeCQvJM0OiV+wyLKNp0Lvj71sKlyJSzT103LKY+dO+lF7ijCf/IsL
/Cs28pcL3GMwZHl+ICwQLLRUfj19Rh52Bbcv9rzAMFdWDaQ+SfwLH8t0G/+329is+1VtBtnzcDMu
dgE8wrIzN01iduvIHeNNO7buYzGgfmVD/kDoPFPKdLorKjs7SVvmd10+ceHeFVo3L3LCfJDXXn2u
LDSAdjyXtEuC4YyfL9v+87s3uJHVf/3lbCtkYbAdHvj8in9Co+s5yz36a8NyhFnmhAkVQZWM5wif
xx4j/zkxAVSK0X1ki/vmTNVLJ0R6RWzxPUmD5oCZLrl+/RVaQAPCi7K3X3/3dSg9pPyermNID8hu
DDt9iTqV7HSWO1Q2efZi4CwB0QRBxKEF52h3fPg6IJTcS5S8d0M5Tg+q1t6hsRDifr2YtMX0YPuJ
WvasAFs7ZuYadpcyns2L10aAfUJI+19ffh38NvM3tR/EN7EMGCWgxczTbe/DC91LPgXJs+VIva3s
btUWnkW/JUjf0G68iWhoCEdQ9UXYcjciZqbVgW1ubMNuxSUT8p9IiAlV/QyClSo7tmFZCtPbi6IQ
zPjm8jjbbJ4QeRO04asHr7Kc+za145fYsw7KBVzBGDp+kUjOJQ39h8GRP/75KXb/H6eYh7Rncfly
fn3v9vofHj8BPsXURBWEt8nVSxQ+1xsL7QmKIE327jVGGfAG6xdDU7bgee0f/naw+35hBvFdbrkF
061WHkERzBtjnGkgzQkzCR2cvg4YiIKTXTj1rmzDhxSTUrPShfWO0Ru5WUZYDu3X2wy3P9IM7NYi
ZYrMrlS8JjPBYKF1Up5XrGzKkSPwmGgX++oF+JtmIx78zgTI+ZHX+76FiiBrBi1AYihvYbtmHd5Y
Yw82pD3kGIQpwM05OiR284+D3/yr2D8h/ldN4DF2dX03cMwg4J65pQz84fMcAQJObW3VtDbYjTjq
kJV0qWmfJfpQupFXLIxJE5eI0ZIOjftQ3A6BeOos27xm2o/vVNDsFD8ZV8k/Ds3Qr9C46U2DYZme
tUfJkA/bOvPEN5dpI7DZYdpX0IhQtbqHqaj1lofnQZeIZRneoiPMLuCq5gcIKchR7MhYt+OMNtuR
p9qxnGubK+Zm0AWWhe18CwW3iBECPYwy2GSN/WPyfG9HCTUibHKYit0OroUkRnWhXDVusG76oLoT
Yor3wdxewSc1jLDwT5Maih7aoz/ADifEiFG+0PQ7GqIjEXlI+nvPV4e0Ee7x64AE1D0WRvLujmGI
obaDrpfbBnA8kBe2tTP6IsJy6KTXdpq3k+jNMxp2YIWT2IVGY1382wEaPQ2z3qYxXM/sWXXl3pfJ
qNdZKOFamprQKGmUd05r6D2TR2/Zw0j76EVx7yYpvDnmP6daO8NxZkcGpbqq34d0fEVS3T6MMQO9
W9zvEoVj9S6L/qmkkXbqkim7fh1ojuGBaKwDIBvoOJHvHgHcumdsvt8Ds66+//Ob+Cuu+pfntC98
Bnihb9mIoi3zTzexP+MQmHBaoM1d4WmQD6We5a6VzAEzTvjZVVZ1LMJsxLwLnCTBLE5Rme/11Mmj
PRYd++TqZ0vSId1KAjF3eep/i6qQpb0FPo9Nl/krbdfpysAB53EFK6GTwnhwpmHY9Z21TeGSnb4O
JdbuTZRaiDswCT9L+nDtkM7f/vmvzNX/592BT+FN5cXTy6WvSaH5653WhP2gAgcQs3lb66f66euA
H3CRoQCHoO4Ixq7BG0OwDqhLwnbaC8q9SKk3XQ3txR3M6mRg2V5gr09fAuxeh0H72fLrVS/y9L5w
oCp3g528jKB6twhc3TmtNxMA0+cA5MLC79aYYOMHBjT9g2FjwIn7+mad4MuuKcG4JEnIImm6P0fH
ds5jzXo39cGllYEBU6lz8GVM2yrqx2XVNUuhx2Ev5+aF5IKnJosJ4k2bH1nETC1Omvc6v9t3Sfoj
yAeGbPm0nvPwPXLzEpb0onP7t8kOXzsq2qX6BE33s6ITOEOjX46GR8x8Pr1DHX62EKgiB2PFxEI4
L6p4+gDwwFzAJuPHi5nu2OTqzB5ulTq28AHC3kKKTd05BPcBhtj5HXcHAoMqvRONscY2dsla/ZYx
Fqff8BE09jZsgmghXA1Ms2HbX2doBmy7FOSIBHdtUPZbNzI+5qq5pjiMMJ0nGNjLMFtkCB+A0QPO
rvNHgYkMAw5VlBu9ZGn22hpPntc8Mnxz9hlygAVT5ve+LXM6mcM3o2LvYOCPyRo4pWC/7rOA0GIF
0/NGNnzOHEOhCUYlOWwtPT96oWBg8wwiKlkkVXgmTe2a+0Dcx1hvTUFzmGpgxWJcr/FkMXEa4deU
LeLwFktGa1XfGruzV/jbb3x2q1uYbjPtCkjvOzPsmHexvi9RpjZ2m24bYW9Ejnh4TlS2po+7C7MY
jICi72rL+LsJ9t7An9d45j6dUNFaKd5Q0ZfRPn6IcNFtnMIY71yN36FwFZke9T17Hp5O5SrwswC8
OINQgNzKgXkTqMrdF63mzKdqK1payy2G/KWl0DRC11gA+YePaZycKE4OlYuDSd3a4omZsZ9eisLX
WzWCMI981CZyjE+GzI/8Zv6aRma9iAgMXdz0OQ78iC3uOWyVKIgNaR41cORNkpACbMzVQ6vMp8zY
Kq2ZcQUIyuBBWRWb5FHPewsfURICQ8xG7xLICZ9MZxsYKdCCZWGLRg6MrpXPLzOY3DXWGLXMFX/P
guhvIM9UO9dCMTICKnDY7O40MvG1Bg6eVi9hDzGvBsiQ0v22z549Bqu+N/vtCHPoqTR9BG3RcXCd
5H6kbTC1FBiDw+lsPO8cJ4ilpZUYFzE/Nm71exd7IGNpZs48Qjp4YVEcOrtpxsmvIGZa4izH8KKs
rF7jidz24KvUzMxpzNC+muaH4QysRfG3ApXAlCCL9AC6PKUJcJ+ib8KFqqEyjuk97dXp0H9ToeQ2
lOHbzCgtLCdjMed6hRJm2dvv2ai+J/4b8AeF/HuScG3FQY+fuSrqt5I3PoxQtrDg+9cS8VZr3pfM
OBaDCc0SOCiJgW79YOXhh5fPYtcOEGXoY6Cwi2lHx0YQr4rA0Rs/NcRZm+PPqsbgY47V9Oym2Q4R
ULxsQxZCWzF1x4BrHcyWwaGwc3wECXhwgHPruWzGxRB5Pk7s5hoy+UNDqnepk/3eDQUBPtl4tKcE
9Xul1vOtez8SzHyDBLzb6dTsMlm8zNK7lIfoMATcge0w7sqGO60KbGst6FgsdBMiMItv3NnPgLSF
wmaKMvfVGpOTuXW9hymI2g1aEG85Td60m1e1Th1ACoN1kBXutmuZzzTVcfstuzJ6V069V0XEkHDw
rA3FH+1OwzhjjjfO8PV3nvahczZLqIYhfrbIOURB8xr5LVTQeLrjhP/Ew0pUukyNRWNBQZ6aZd0b
6op+YNHj5wM7027lVGlsYkQ3xpbkJIRq50J6R8yzVY3bwn3daoxfKLb5MQQwwi/y+n024VuTeKhI
DZeriiHuIm365w5a1i63MAnFsIxMW36SBRGKh3Tyfma4wTcgXOx1jBByIRrBehKVDLbmeeNE0zeU
BJT51iBWMmI+33kDoI6WO1cYGLt02hPvMUQ/hF1+BhiBX8s8WuMmI6sgnctLZV/crnrGqf/QWl6z
jfO7tlNXmPXNYD9VtZWuIpk++r1zGlyNWiyb95psn62bF5991xKHMo7DyvDG+D7yR1rNnfMZFR5g
wo5hdhg8qmCYdoFFXxr5R/pQ4TAsXLffKmtE45aCg8cRi78NgHRlk0gCaaagOa9s8WAElHv1SEE0
TiCNRHDfOE8CJyLEIIMQo7C4QjMR+zRbOUaenyXIgmWRi2rtV7uKyemaBpCJDB97bPoDTCdRXQUP
xGEmR9NpmlOt8OKWYMTWYZvVoI9QuervxByhRNEMHuVo/k43vL3voZFkXOVPLLYvjR5pDGjfPrep
cXaHBAGfGV215Q93iPhL9OL5p0wSjaaa+WjRIl13XNJmUjZg5jQ+B2y5NqVdf7cVRgqQSs8MF66R
/ZhFc7z06u7FZTCzHhAES7ebz8oyyCSaoBKT4LRUYYXbFLZgU8Qr2wXuA4/yBucsWXhRexmUxcfO
kK9EHYRUJOHvZoOQIwM0S4ww60Pdfccqc9J0OphfBtMClrrPdJgGFjYdJk1JtMGrGiEQzuwVdMdw
NSSju6uXBFgjFiuns2L3zFjfGXZeH+crBdxs747izADzAQLlU25OW8E1FnkYBAG1uGQvtPf1aICU
TLPfs9m7tIDzd8Bdo3XpDS4ZNs4x7BDPheVHUeL+izPYAvWIFgQw+d8OYlIsTSx+svSLE2j2+ZLY
OTtQVZ4a+UgXsjoyIimPFdaQI/sKkOdj8NM3WdZDGwYMQG9wF8miT3xz4wXgMyvDQ6JLA28FlJ1n
3kKRt7CNPmCoQOLQNG0qzQBJ2fo1K6ZX0AntJihBIaTR+Kz64T1yGCs6utzr+rbFZUi9Tg23WiI0
bzbpLfr2hslLKBRD0SPbC147SZuwtA+tX3hHmoTUDz9SGhEL2+3nHSP0GClbZlFVSBOvw+wuwuYK
WQ4IQRhU7O9Z+DzWev/m9+yNdclbZsY/AO/I5t/p9gGBdHhmthOhIU0ewdSsdMXEJopW2JIF9UD+
zX515tzfOZ1AbOSb2wYhKhBgCxk+Q6wwkgNpbO4yRFYlO4TqyjVzSCgJKtLurqHx2CbzsNGyPJvF
jaoZvyce198Q3Wd+svAt6qGBfzAN1DGTS0yMmewTv8dYr36ksbdjGEZ3uH4a5vwp7/HB+6H9HKLe
i8Yhxl8D+M0zflr9HK8SJ8LQB0VkED4YaanXedrcOvCnau7BpveVIPLuYCFL3OHQ+h6NwSmh7sIb
pF5HMyBRgWAyRfMgZkdTdJqUEyCMbqGfZzyHYREAysGU5DAZLTCIctoXtD14S4xI1uSRrIRE+xJl
9K/abNgK0KqZA/uzSZkIdnPvbHLJVt8nIrjpcW95P4OS6wEkl+OQ0ZOlx+R2iMtmNyAg3U+dtSyH
mngHExAmSQoEBiLpymy1pgNeMDOQi+TJGtthl1caeeZItkVrw1up4KuEIowWmmktGiAP39MtHTlt
8Q4KvrWLNNYtmEBsX6lSK4qjqb+QEzUtdMzoMtD+xshBVmVz8y2N9Gkowpu17VKCFCCvwp5Q3IXQ
k0KcS3M53+eG9W1u1nWn8Lfp5L6uOG/B0IE7zNoFKeT7QGUYqFilwMF6W24Nd9mUQvFEbt6HAEUS
hAH4H24Zgz9z1BLbV2agRkIYPe+MCK/8ZCbfE2k/FLWsFkPvgfqU9Qd7Ux44KWgUq6SgBanmHcwc
ep6NHGGGnc8q1v6wkzrHnqwItDj2nh5OUWbfzYzUl1meRisL3wtmJqqBqgV/yNLALggvmDYbtm+r
ijdJGV9D1uQ+XjiibJbgOQRgVSTybjUf7Lm7H4N42NdmCuAtIe5g8qgLXZyt0/xRCqbUCKXPjeuv
O6wBi4DB8drrAPGR5MOVNs+4yxioMlR+Q9a9KnV4CkvvqtUc0ZoJ0JPI1lmVKoXO4Or+hPVyP+nu
WSbF2kCfDvKJVBbZChaRVK2QwrwLA6ObAemLlIzmvauslBY1IJnSCjuSw537aHrz6/w+awzgc6Sv
LQ32BZ6YPwrTZGBsQemJ5xPQ8vRYQNwsLcn91ifE3TTALOeZeW6AeiEufXJh47Odtj/SCeVq6YVE
XoA0lyPKrQZpE0OX9KU0d9T1OPXt+AJ+6dnhoSLHqly3Fd8VQGrxoivxuyuUaw8lRKVssh90iooW
yaCzLb18YrLODtjPwwG/s7HXIa32vDsJYX1YMRAZt8Robui16CtA/MQA+Txfdq1INXtZ8ixVk67E
2Cx15BvcQO61BYlCBb6SgfMOhtgg1sJ9zi1nl+vOXRmNc6/HbwHUiuX8GikfWkaeGYwY0U3Mzq2f
MIWaIIVTnhtiW0fesyrlJcaN9KMgCaXySIWBmwAHhrdRJfFZylYfpsjbTdj5LJXwoRrTHr+Tyy83
FuUSclC76iogIhqpsFeG7HBmCT1EvnTS+eAOw6QWspstTPB4rlkSdzQnH0VcU5oPWNzxryKk6bD5
bgoVHVxCv1QTskAJYSDE79ulSl5zWezkwA8wFPvv3gBAVw/cB6R+YEWef2SxfI1tsiAReJ0A/UvM
GWyEPCFW3ew8lgobo4G9Gx7kExFFK2BORycnfyeA7LlKXGjiUTx/m2r7aXyiZ0U0NwvywfDyfcq8
i7BE/HXGnHKCMDtXhvkmGveO6W4EipHHFZkQnzElKTFybgwbAiLkdxhw1b7u2n1M+HKaV/2ddQlw
ISOTFN2GwQYiKaVuqaq1vTcIAAp7QK5GnQCOzZBxmpqNZexeGrAwQRDHvGE0mjXPvDaD9aZSZ9Vo
tliAsHlM2MhOrRJlGUifXa/9E0XNY1Qzg8EQve4GX68VrR5h8VxkYOOiJBqG6DHC/E3SPPVb2hzl
gD0ybwFxCJHd5+3wQw8zeNIxP4RjgCtNs6aErThSW8NKVz+7YHhusLEeW0JHet3+TKqx3FYIuDUu
MYzBRwMhOT0PHkVxb6Irg6+yiIkVXEg37Nejt9ZDcuR6pSNgEJljpecsouYvSO6xcf8bsmLQgBwv
9LnPQnupMRwsGXZEG+AqPJWcC54UOHMuJ8lT9ZJfYdPXHhTgG7fIquMHU4lspdvi2bd7fE2JHFG8
R+xtE+RBkH+xslIxTBLLTDpzORpEXS3khTqYGZZDMEUTMdfqrWrjWIl7+4f8dzp/aI183SuxGazy
rXUOvk+k4xQhiYoMWCFBTG0WoyH0vGfXINZTTXSozdr2ec3hrap6I8PqsYzwoHgKe0/Kz5lr2t/Q
U6lIqV/bAQ4c+9rbdWKc0kh4e+4hnKxoD05GswVR6LDBzq1FEXdHMEqs3fh5F7C4APkyZfYJL0pS
hIlVenCUGlfahEuU0yKQjKJQFpY/R2pp7b0aHskV8Ogwfh76vLm3g+J1yBFluUZ86SMXK2UrPgsr
vGRzy9U2qUezSxpq6gaDdVm8A6bchOXApUOrjnOdvyfJfT9IvTJzeCAdZF/8RStuhZecJIo1RDr8
8IV9GnsnX0HlAdczpxqCUMgWTwEdm6Pfmd602EWS5NQk0SoU7qMq5vTyILVZHaSSDxCYzoZV5ccx
7s8A9pJlgYqam83d44uql4lHgofXAjmHjLas4qe6FfC9FykRayUZFyU9Db6oPtKw2Veq30nSlmlc
5Kx+dXeQN1C/Lst7XH5kEqJ9sl12s19f5Thg1p1vnCvlbYEkxLuOULrlIEJ5qIQFBCS2V7fRkVXm
9Oji9EVCN2Pnlj3Fvk0oHwITNid6WphJ269hxtp1Q8u7nzaetj7HPjUOQzRvhxwjA8qprQGzfqED
aa4oku1xVbltvoPBuy7ywlkkFqW1149gLlu+qf5IB9pCvK8GhLkgChKRVIhxNHO9DzthAixt5S6s
AiFwE1vXeOiowOltMBPTS9jM6zKjshkH6xlp5beahI6lAO4M4zh7gD5AJVeZnx1k88XoYGuzZgvV
m642w2yikx3w+0+4kGcNwNp2t6GGR8rGfBfHm767tqY5HfEaEuKblDXZBrQutPe2xWL1mpvx7x4U
1QVZcBfljz6XOyjKMrKuZtL/LCww21MWv4KThMpVYrLADR8SewDnSEe7MvZOqut+5NBj/Rj3YsxD
xCafwBeENhYJ/knNIyJDeZFXRACabIVkk65b1ZcABpMtuSvRjgBZFePBmYK9C6zS1CCeoAhHPH7a
92KcktXJNB16+OTScP8DIBYVn3yHMTtBPlyihB0VoHYpvOCOoAM0a8JjJzSZ0SI/NDeYRX1xGITY
BifJNR4FWIHlLU9EDuy9WngdtYIHFIJhSgPvkfCx0y3+eBnBhWch5SmV5C/+kBV7w5Y0Ak1q7IgW
vz8298bEU6wa6SbRPHDp/moHzvB4JOuNfXrudDyPKXHEgN9RdqBwTfM43DaDWe9uPcwpMR0XcokI
bVTJeZx7/EpO4KzbqAOd16LuHwcblQDdCdtmKz8gUBlEfmdkUb3Mv9JZmTvs/LT5XhcdLeIOlSY1
cSwe7bldpl4r9m2RbbqmCFd9UWCxGsnWYPFa1BaxCERhfZIohV3WCXc0AuQasSIAMOF6mBoxUlfj
+JEmpEbSKEfFCgzLju8Ly9op8sdOqZN/gwS0VLqIH01n3ENQzfap40aLxGzeBgPcbv9oI2A8Q/Wk
X4YM2iDVaLDkFkbdXSIE3AaL/F4z/oRbArZxnZuKGU1GkYNi65MhBobH8qS4vVguCCSziqBDV8i6
X6YOdc0HzzL+Ywbzs28dpjK4nwSBglH6mFKRjAEXkBvx5BwIc18WLdKhVijGLWG9myuNGSbXCwFl
xmoDe48gEiw153xmLroD8rENuvZ3lgNj4aEjwjZgLNHJntpahVuGhT97Y/6U9ABXbL0+hKBGLtPM
ZFB+ATskD12OqDSkVqrcGEe0z7x8dOCtEaJ3LgZ33hS9fvV7xM91dp7DwdomQKcyNl5ZfEZ390Lr
mhZH7R6tjB7dAE559NktkwpNsVrcxLmMPw4h7ct+Qkuuw7jbxsDWrSCpN3HGiKFJiNqE3bypI9O/
t/puZQkgUIWxlgwsiB1VF9DAiyYay4dCXDExFRc/3bc+pZAPJm7ht3GFigpPbfdJ0BWfXUEriw8S
s3t3hU8ULPKwt9g4G8+lkZKjGhG3YKvmJxMIkCkJulB3tC5gdsuFdvyfZV4u20DcuzkCU9US99R5
lMuMNtH9YCpZDrS04pHsImq+bxT80TqiXlGRW5x9mX5HkO1sVR7Rv7ltVozuC/rd8+mgwett8TQE
jXgSWb21qJgXlTkyXgrYo0PGxh1XmdPFV9Oh8qr4geWj3zOt5xpw8LFjIMMAYZnRHSHmEWD4mcjf
ah6WmazZxkzhEQFJf2cTyuKTcHFKhd/eGcGQQC5nh2W8kM75E5pf+iKgX514cBPx2EbTdqJy2/hO
+Okm2RHPbXvKSgJTFLqeUcjkIpuiok8pKdtpqq9jyHjGUB+Jraz2VpLSrstFe2ONu0s4IURG4g2p
mxuLuzK3MbPRTR8y6WyBatIyItejDczhPEBKeAhJfGyoCh9kjcWw6R4YFK71XA/0wMCxRz657rjF
Oj6Le0zZKc4JT9+nbj6Qp+WBKSWzkgfWhyp795JlbfaQEs14nN3kNeiM9OHrkOmg2CQOm3Y7DPdg
8Ys7Ap0kqAfiLgYwGwddR0ykU7ejB1RV2BeTcRsJOV2HAIOFKthKiDeNquGQ1FF6zWeZXQ0KWRK7
4HHeXhyK0jkYRsc0Rmus603G2FQ6xoVeF4hVlcNnaG6a66HrNn6Yd/+HuvNabiTZsuyvzA9EWQgP
9QqtCYCgSL6EkclkSPfQ8ut7gXWvdWX1TI21Wb/0C8qYRQER4e7nnL3Xvvr3h6oW3INRf4IeWV39
fAz2vPhX2UgDL59Oxro0vcfA/RkW1MwMyYu7k1QeDBu4dGWJ8uAY2Cf6ltlDoI6mOxz1yeweZfZE
dFt5pabuHyPdIuWmmOL195f6ZAPlFLHEju5+5i03/lxfZL2nbpktqptI8y+cxPrBK+vq5inTRcco
/dX3/wT6x6odTrfRSq56GfkvvWk0NKRLufEnwDR2zzy1i8GaeBxB9cQa1rWFr0+LhXo0Qz5CahFW
5bBWj/iftLk1auKE8ZUtqZg7r/ng5V9mjGsQYaOE8kEOsA7hbeEk4XAi1QITQh2dpzDB7WW671Yn
nLeKCRe2PW9TpcK7KJAvydA5nwEV9X3TEdw070MWvREy2T1VVmygDXAviYfh0cibEv1Ui6WlqtX6
3j89RHZJMN5dqydL81AkskAga7ZfVWXeXM3Rr0A1iLrHbh/2P0gSX1lMiQ/ColMutH43Jd4tCoGR
a5qNdqjlth6qEzJy79QwdJ3zjMc1hFM6QNVThYH4MaVSMgzyasbuBZRejpLypLs2HnZD9ruRHLm5
UZrhvuHc5Cg9PMQoxxaZffOgBJIGRYGM5W7jaO7V11I8V+QbMzDro2WqpeZRy7ptmPHW86YEM9XL
5lnaxrx0MY4HMIGWoHbKlci1Jci94MXmuLXTbbhgsf1VJAJcLzGxV4hkt7HX7qkpGDZpgw/Lxiqi
A+2VS5/EmF70gUSCeDCPyG2hBydI4hiTj3QvshwJFlkkduJgkq7KdU+g6mV0MgXNyF8B7PQfVauu
Ki3cfSdIEemwspMnCI/zLvIw2xBunyyXcmyu1fg9SAHGHXs5cXWTtHdly7If2RkCUtLXdOHtpc/c
Axdnt7JiYtZNAEQolac31t+AsGZX27YxhAinufPHfHk1xibHHswMM3derbp3tjZg61kBb5s7IT4h
En1NOC6c8grwJh5oDw914KzrujwTT1tvyJ396mvDO30/qMHZuKXE249EcBl4vwh0YDNNmLiX7gdx
QxyEiZKAfscodjDFIWYvwlFUnWD6Y1XHqTQ6sY39wdn4bHjLlOyltedwoRaa6y6MwCGzAVIB1TTy
F+ecamoAaWn6aHG1A2YKHxueJjdBQx90GgDCayLG7dMV497V8FwYTkwtUN6lvMFQrxT38TaW7jos
SuunhBpWjB123Fp/yYxxPDAfRARB/NijnTuwzRJv//2Ab9rba+FL1Ul1wSMkrsoMtYXXvoYIWVY6
Y5RdbBrRxszrNz13zbkpk09hco7wSHG6eCgqoePfGzsTjdrabQ7KJC93qpE6dhChU1MHNUcrpiy0
YDGlSp0dcNJz1wa0qGcM+Cm2qnfTbz79B2Pqi2vKrix68n3o48S0PZ2W4aqboWGpvEWE62aVAH/Y
Oqp6lPKXCtVmTKfxwYQJ8BT02id+2hVhXuMpHigqvDTdFrEZHTIbm7tpJ0ddw5TcWfbz2AA4L73a
OyXaxC06FkcYsk9Ww4SvT0PjkjYOo7gJjwoo25ATa2islSz8o+oSwF4Exa1xndIAQbqLMqK4IIWZ
LiFa5GvnDfsq18yteS9QyI+KjsoV4dFFmehl7dLBoLxMrTA4FAr6ah6Y/cyO9H6RskKtfWscL9Mg
ttFUuKdwqEEe1RlpxwDJB5yKq+T+74OlsA1iR6pTcQZEEYFKtyZ680RUF7HLEpW05hK//J0bQOcz
LO699UT0B7x7LmAh02A00zGgqIW28eCLPJOctdYiM36fNzakLZLypkUclneHtAujNNO4KdsxJcgv
U/vvhyxIaDYoDIF1jwDWb1H+e8mHFzy14KEUDlXG5aznYpmVVnBVcQDtJqXRRE7MqrtDzmun9m95
+cNkyvYgJu86GSzxamqzVTcUAs0zWkaQGvYuscIT1Ty1IcjAS72ZmOcDnTMu9MW0o6H3K6AW1k7L
A4uRfvU8MeVeQylLjpbryaWMW7pOpZIHT5fYzgBhj5O8ScI694oW2SLIWkSIQuQP4A+KB7tNCmJ5
5Masb5Ecqj2hi+hn9fClJ+ntxE166TCDfHkUomUdLpSqSWifbBtMx7/POXlvb5mif+8JPrFQb3rb
QiFO2BEDCTGKA9au8EIExnq75rcR+OZoVHGVVzy5kGGW0ADbxWBJMS9NsgWZLeDx0gv9zD4EEbRR
ww3Dc7+s3KRYOZqzcxu6jdxX6aIBUrCK9RbOe+bCgoTVvOIHwj18W5cwlsa9OV2wRtSAU5U74zmc
VrpTOzsrd8D6juDho/xqRA2QHE/BVh9cSY1CZHHW3vGOriMZsmXdkYwbp/Megc+RlerYj5ZPP6oK
4/csIk02C1V1KANEL63+IAoj3IyV/igNJzz0HJDm1WvlxvaqcFvjFiiDBTHQ6MECr90x9CSnjLI9
xsG3Ejq9bMJi/GWISXeHqqI6uBB9CPwGewfJJV/Ry2fSYKCI8zEPbnMvKF2ovYX5AN/2DiCHtiVk
2G2CAiRQ2WnpGdkbs/6qOX1/ZQaEzaO99NY1zrkdLtV3YeNrS6oBPk6P0b0Hcr1GHGjN6a8W1xKz
4VV0n2hD1YPPueEIk2Tp4lA9hGbBA2MmvKCwgI0u7M6wwruzl4Kk8iwbMFh71cETnPwgA4Wf3MxI
N5++v1DWY+Fr5kMWmjeb8/GxsNU9mWfyf4Cj2lLEdLTs4mwNszC41PYo/zSz/eZl+6v7iBkPAse/
qj5d23KFadEj8GwTqxbmrb9Kjcs06iBiIiCKEb6gnqn1i5M4/swFabAUSdHAEsEMERsqnOltKBck
0HATReMWF6u3sAK9XbGlEGFaKpuu6tTTRkOzElnPMgkzmhLgMEaiDmd1Xth0XnJsfaSU72lI3wUb
K3T3rofa3k2bI/VJfi6G5AHPUnf8ftAGhmFqQE7z/aWefJA3IfbSdLt9EHqLuqvrTd55zh5RTrSt
4gj6iSus7aiScifrN+KbGWkRfdjz/FW0EknzKvFyEVUqz939Iaq5tifLGOYxQyekLFGarSyLzqZl
ZuiVHfWUdY29B86OWuYegBkHzvPQguGUOfQmb0o3E0eO2eSgX6VoJoRDcZ7n94gfFoQRzS3uIzjQ
bhY/Q6ipt866vHlRQycxdWfqVPRTR1MuH+aA1fJrS4d44WWDu/q+8qz47BGtdyxJ7wOllTwzksG/
MWThrgGkj7Dm+v3gCQ5jOGvMVb7Poyw75UFTHlLY7I2r5Y8FnI3ZPyto/4to2HVQXQvXdUzPtB3T
Mf52+ajYzfXu3h8ZSPMKqjhnKE1q5gfUBu1H6zQAQpDhLFqd70mSpt+RETDMTJMuVYHNhg8sWbkp
gfT0mexj5BXEg4IJOI9uBQ8uwlqbiip4gLLxkbfZQGmCcCICi0RM1quPpXChyCFGvlhfuywtVoFB
gDvFN01qwzpH+Aa2//yS7zfEbzeMp5um6/nCxS+MJ+1vdpawILcC7jGwEQt7LF2TX47UvmKDQ22p
3bvRBqPwjuwsQLtG/P95v8X9/fztr2OH9D3+MkYLH/fu395vvfT6pigbIOJt3tHCdchMI0HN6nJz
GRi2WEHUSve1SW1vBKZ+cJW90Osgfmg4GJAFhuou16tmd6dtF75Tvwxxru3yklyPkMPNjza8z1u6
k2xT1PijoqeZ83Nh5Jyi6h2Y+9ukiuZkmBVD0LJGw5oPDxan1pdItPouKOWLl+o7QzJHwQAT7EmZ
Q0mpaUSD9/kL5Zh8/OfP49s/9NtbwgdiebwXyLstw9L/9pYI5dd9HOtsb6N4JxHnbXDEtpOJvyin
JIK0p+1IFZogIzGEBZchhneRec28a9p688/P5f92bdCgMHWiOjzuCvP3u4FlUEtyYnnZadXnQEYL
jNdt2kU2g7Z270R3m72Y2k1emn9eGP/TruRj/LPK6/yr+bst+Tcn8/p/kXf57kX6f3uXj7kK8yx+
/827fP+RP73LhuH/waflGrZlmVw8JkacP63LnvsHaxoHXk/QQTZ0n5/5l3XZvluXceY4JPEgyfVc
fuhf1mVh/GGzHxB5gYsCgqTv/nesy0L8vjlr5j2y1KMz/zfPcsWgyme4IY/4Pcgt2/g+WT/c2ypu
O263O2wkvFbQDYiOIV5TQwU8NpZcdORBaeO8tklK0ufCcH1zWuPrQy2YNHnYoeqEZgV8RsJmD2Z2
rjkKTvREwndOnRZ0xH56kLS6OfWhPZBVNdHU6BZx6ZUo0xJvCox3AuYm+qlCJ+H1PU0rvbwm3WAi
avJUbzvE5fiB18HPG1HHNIALcHNJYfSamDGELQO2KOJoNRsFM/IIggHHJGfgOpVNOnbrHtJby3h3
0O+aWvA8qbWwHDqdqG+r1lLbQR+DjEjWRIl2Y8V+paOrm4IwxSaBNRZ9TYN3EOmBreedhcyEATqj
mSTqQVoiP9YE4bIAspC71bqul6TXuzBbUrb58g3YRwGKKECtkD4TwjaKt9DleHQOcRSpB280cz9b
lKZuxs3MDWzbuBgFMOobLZAsOsejTc2QkNJXKqY8UUFMPVgN+F2e1D71gCAisD5J052M+9j40rLz
jetWG9yc3pSZxavSzI10b6X9PbrY8brJvE6FhxeORktFXlfo9YJW/+DhDZn7KlfBXc9DdiendyIY
z6iu4uwjjsM6WBZVlUI3IeF6mAchiusZ7TPS06bJFg1ykMwtjQufBLPOqoizcYNJou0gzBBNt0nS
rqgOXSZtaJmJStFkkMSjEtOf1609pVBPEQoSMxy0UQ65iW7nRBDQRLtdjYu21cZoQADs5+Ss5IJA
6w8xRhPjT4Mcb3AtCHdRdi1Lg0MhuamDbdx5wnW0coqR14A6gGCkDXiaOoeKLBA/8EsYsi10HP0x
fEtB1MlpNDIG/PPa7Uk0RGfCfbN04K8QcqNNRJJR0pLBeEAXrWs/w4GBQImaGq51v2EMS4G58JuR
0/uednvqvBQ1jtOIgQm+hlvidm3PuK+LYw5Qdad1ijGaWdDH9NzRwtqIDTz1SWgmABNIRpcBscBG
UGWa8SExseFkbYtR2EzGcEB+RUPmNnQUlI85zaVhk24hshraYzUSapYzoJc058okrt50pyRoak7s
jkDyXRv4z58TL2UkMFmOlpcLVPh1fBNSRwtp5KIAa4Szq3CImYVqXmz5XZTX9MAj4yo4twZbT/d6
mH4aEtV78Z61VLr5ZMXvPv2M6rntbUzhcNO5a01ye+q0vd+ulpZ+tH3qaIQKmAnCaQjeZLEvwjGJ
IGdaTsCxGgVr4j5mfNjlKrV8Oz1RRYQF4z0O3D8is7WSW9BKM/2V0UD2wO7C+GDin3bj+IbiNa7h
SaHX1fdM2vp6VRX4l058F7S52cAliWDaM1MsJL0RQ2fVNFYYELoplP15TmNYX+QR3PYbXQhE/Ump
6Bxr+iSiD/0O+Nrj87H8u/YeHSHROFLsAcc0jHrJs2Mewy+MKHDzNmxomGB31D6Gusvr9w41xbgv
XRlFm6hELTRLAjuWa81ILIwvCaPsvt+atQI0j97OdOhSl3YFA5Ia9qTyIurfrL6L6bFYlMOEF8b1
vfLRGqTm2DpRVzcqc6oTLfPQ5JLtW8JTcnTSsEirsYYOd8/W1dpT2KdReuqk3Y4nD/0ViJbYbOsK
hK4G124PN0io9xECAFV41Mgc95KuuhZBT4oy8siKlejYHu2szWdu3CVgm9H39AUcYEfEhybsens+
DGbsPArZp6zHdObHdjWonKqGu7GGlDSzdD2PTpE7TMUClswALDXNRTOeBRa/gl4gaUSXvsb0iSvB
7p3+2eRu9BdtQUzVwlKjUEvSLfx+lSVt7x0QP00+pTssVrSPdWANS0L4ou5CTBtenwWsmLBf9UhD
aY2EUZX6X2Ri+C08JZmhUs5Sd0CqWgoujnZWax3EF3zIo34iQzyznk0PBt4vS4vxicxUMhhvhF7U
6XqqXJ3E9sh2wnMJ1Sg8GdHYGzvYSVNywC6YJnu69XC0fb0ddOawelG+sCza4yyVeF2WsQZacY1c
1BBfYR82nPmSZrSHS01zbDyWDZm4YYWE/atk42iOhdOP9b4CA6U/wudte8a5xfhNMCWmM55lbpvT
d8wMLFlTl8Xh2WEAjDGjJgfpNQEnBejaLfKc9qpn/oil/uUXQ/aRCScVxVLrDQP7XGOa5bLsBPFt
qaR/cmdm23E1T7XCBW+Quw2Znp2IwYFbk26mvOehU3zIGA/hQ8AwOXVm6Ocq9MJBAxyO9gzlNN7H
SJ79Vlpk5dWOPrKRiDpxX3JAk9m+J9er3TTBSHimY0JN3reBmWqvNCHbLJn3BSOoV4whSbrROQAk
Sw7rjdVQt/Rl89IlREYvBc6s0UFDKAlFXnqJodz7PAeLhYo6K79aXF6oEEelggc27dq9er6PhXaR
OJHUH11nMo1D2PrQC8gHQaRdKt0aj8FUl/RJOfmR+WVNWdEDFR4j1NuzzCO9gekNSRTTmwsRTPyo
pdfYbxk+U2OP5G8i5YHIY0bYqs0D3OzgwHq6IYmn34hSNYkHZ+yk+XPWhCz7kYR6y/iGrFlz5xjS
7H7arqKNXFAl3TvKaFmWeEXbfJtWdFMerNwwce75YekYP+qgt6ofWRcCKieDgmc6Uck5IfAMUuoi
Va/8DEOFWFnYtqZzDTuyzhaY043skPEfB6G8xQASyoFLVN0+NvFvPEOIDZrLwEijXfpp24Xk1ItS
AvtjYwgc2B1DpSMnYVDgU6jbtW5i9uWulupjoq+ighWVislJpEeVkrUfHMYiKzt1qY/fAM9qCrVp
PbGCIKnJjUy7e3ZVMqbga1M/NJajQZZMt61NGXsGFAOMi2AsGlcwXmzq2NLteZaQcEogSsz7zgrV
UvUae12Bq/9KOEKAvdCwfRqX7yrgf7pc+l9UCP1zHTTP6+b9/1zjn79VQv9ZCGmeSeWi24RUmJTT
LpLWf1dCGqUQNCbHNizH/bPa+VchZBh/UOTQh6DiYbOw7zXSvwoh+w/he9AUsJEjl6KI+e/UQebf
6DaUVFyuNjUaiCSd+KW/0W00ObV6NjJKgOXhH7QU2Z3kIhHOwQIdRl+ASK3MQx2qvOgQE93E6dK5
RVodHrqxp3MdCsj85dnUtJGSoX0ZEerOHa/wFqm8DLZHSMBYrhVZV3ulew/h5Giv7udfCs/znw2J
31qt7jen6C+dCpuizUPhZNm8y7w9+t96rU5eZigxG3NZ9PrSpmSZ67UxLkrcghv0e2dk9GIHo2gd
gfY9NoUUnI8HbFh19spY3F6j251lRR7ubELsLJtBnTEY/qKGHDXHn/KVmloJUtJBSJnqcyYA9gLR
yJ5a8lVLYgOwk4tLMuyOoHoPnLZTANz2Xg855Upv5ufffEupHuK2wkNBGqOHj2+WtABkW6w5uBBb
MioJ7VY+7NG0+irt5mdkkSZvZ+GnqO3X1kEMF/UsbDmA+OsYjQ8esiAqLDiHNo7h0QPtn4v6lbTH
J/vVZ5rxrk3aJjYEmeOkueOR0SLED/0Sglx58AQQcOfDSh0LgSyThmMpDB3pNttFY0yMF5z0KS6t
5zxK+csJQR0tftrQEaTV+hXepJxev4e1gd4c0vz1UPvM6sCrA+V31+Cf1rmy0w2pdrcBSc9CKATd
BL1t0klio6B2akMiUiH0MOgkmAHNOBydfIxXzAfTudVGL403xbAfEYYag/Ne6RyUckbfxZD+RK/m
bjwg1ORv8XSObs9CiPH4JcLZ7fljerUOZkM6coDzhFV7D6V6mrta+GD5wTkYkMIhcinnnMsrYmJD
PEiTv82Lwph5GtsYzCVW84g51oRw3h17bI3wG/yqPdRB+lS78pBOS/ak7uCQvLuw+pepxzlgCtLP
dCnETCITWUA2htIqQUr2ZMezOebxrBBRsvSZmK4Ciy2gJrViEE04R6rAnhcYGR00QsCnHMAmBZ1d
eNnRScRGS9U5Mu7BRhqMYQ+50VzAOzdk225jxKEoi22c8p0udzYyKeb0iLtBP9aJmA6Gz2gGSQUK
orFyyAIv0UgX8bke5KrW0gq4Y9GsKezLH06jr8CoJAtbEatCq9jCp8OsNJVMkSa4BImT/0Ly+ZRS
MT03X8Tp3oRvndl45yhes1krw2QVN7SSzVEnHVllMHg92i47w5BqN0VItJFjdmrXthhMoDKRhkez
Nc/Bs9nN4OMVzfp6aVU2/d8g2pe6sbZd4+DxKS9GYzfSJDzWcBNPVRW6W1UvmWE8BH2crsfROuRT
/MMQ/rE0nOe4Np4Cq3lzzJMmNRIuJYAM6+ZU2ZGEF9catz3SfSbX89bG2spc81iY+K6aAYsPYVQr
t62eAyXeC6E/1YX65JQUztriwil2EzfGq2kW57qtn8Im08mfbYjyCQitUAaFQu1sAA+cNJd3u4r6
p77sN/29beP5dziLROzguAdMHB1uwkH4Fx30UBU7rFy2MRMMblL8RENM5hjbwZrc322Tj4fGAEIa
i3yv+zJjpTJfYP7Z9M3raz2149xQ6qcbkmeez7tSPVdSw+H8VkJEQIBirRBf7XLXWEgFfMFCcprR
w5sPd5QfSskrA461i/NchNyFsJKNbR5Va30kYFCPJhcMKzYTbtzI9H6G8i0q+nUVFNE84fRM9IMe
jv3SoCzik1TAydyzIx01NyvUgi25bpmBsgifeireur6g3+Qsovo7VyZZawQTEe2J8DBNmo1LWseg
ud0MWfBATdDSdoA/BzgX8KtqoQayYqzyrPioHIRLJoCdYXQ/+gEjPdsTB2QGoMxDPvSqf2PS8jOX
yd6tMnjQuQnQjlSiJQpyTEW6eaSYO2tBe7JiVXA4oyKPrZo4UEIhEOsFS4JtiUBmFcrp69ytqOWm
qhsPadZ6EkV4o1i9atLzl1NOFtb3zmjQNYNRMtCn8SAQJnBpCbEgGlo0wy6L83tb0UTPjrpgA7Sz
4dsAioapRrxVke3zvJn4i3336OZsIu5Y+we0adBShog9FUs/DR3mopIBL0q2ZVEUchtGRHdoMXov
sxevjWZUj3lKae8wT+OlTp9pMrKaVmn0GA8oeMi0J8DCFfnFTDnD52VgrQiTCreiNXbQttNLambb
sC4GGh2ZXLm8mkwW0YPCYU53kduRtJINJMwnPrJb4RnA1SLrADh4O9mjBdkr2siyMC6F11YL2MHI
QQhx24UVYa9aYFkvLqPskoH1zkKpv77b0SNCzt+zwANPxOnkFvmK8MgYPUxX+TE2uaJnEt4wwLrD
6MIqyei03p3LXWEtkNrh5sBUgD60GB9sCDcrruHumGH73rhNPO0N+gOU79BMYKqm1zANWZ0KI/po
BGIPwdjtWmT6tCOaplmGzOkR3jDLiQMT+pOs0GNWijtVu01+vZ0wKDwznc3mU6Z7J4w4jE7DsljX
2Vmzq+Yc9xZMAwhuG+InyiNEyYcGrNoZCxKZzNK4osp3QVVPGibEz8nL9Us8leZVB1GJdX05aPg+
RFbUD+TH4m5pSZfsUePu8BtdYXlES0uP+4VbGdXFvZ+8QCdES1de8LGKvZrSguvKyx/kJKu5sPR1
V4nqWS/ChTa6W1GUYoH0uSFwIapYvhGpEchlztL6QuGwiDziPconVfTxVpbc3jXcu1kS196yGdDV
pHBkYvNuKJfpktHxTaMAt6uC0Eu+RcvkYQoQ/1A6sisyukQ4UeNO8npzXnSHJtIw3DQoIXVqbdV6
0QIiDH07tYkm3KsSI6rMUHS4J6esD06oI/hMN1GLYrJDTgFoCrqKdzQ8DNPJxLFjzH8AJiLEy1v6
KKxX9HVIl2JhLyx/a4Oz5zODv4zIwyYoviTvqvIhn6OVg3SPn5/91/2ozfaQFNMxNI0Pj6iruV98
KkVWAR3rbJGWAOsHjCgJKUkKj/Qs6TCTKDOD4dN+NgJoTxcV0SLw4IlFhObRUYtK6KExNkh9iYUx
IXWKwEaRPdOMYcVLHg28cfMKm3GI85yEVYSHPix9lNZ3+z6eGVTGRiEOFVazWdfpHwjVvkRKoEvh
ugE2gWzLNXoro46jI4zyauhuDTgQDBY0TgfEzkidLLwdHslgijBZUhcjiUAcIz0d8w188Wsj4ke8
LUTdDzG6R4IOwt7awTHcakIR2qrrn0GHrcQCfgp7MJ8JlRxHw30v0ODPNBPHNnoxY1/WbxPJR1Py
MKhfMmgv1X3IULnuE2CEg0e7Ig8Ro4XhuGrtO0jFSX7eJUDACt3bZHLWzUdjPjTVsi1yRFWBJPog
eRlQTRp1v8Gi8wIZixwUGOgQzd7da2kwth9jx1/HTfCOe+Bx0JttWT2bRfIzhszNCx1ulDsPdT4+
cNc2cbgGZHi0a8QpPVtgGibksk1AupyYBSLc+KlGlteQYnIeOhz7xYtegzSPcpCFxLpdGPp2evk8
uf66zXi6qjSaWYzYj6IfszqdSKzbEmGNQ98hh2AksmZNlcjRC/3lOk30S1EjYVSRfAYcw/mgoz/c
N+MVlgHsC54k4tCysle2hgOME/nOEvWOE16MUcATXDU8E8NxrF3h+0vbTcmGqwWJYOkBODA2dED/
GCbMSb7nWqzPVAmwQI3FlgXQMJ0V8nbBd/IPsRv9JIDB3RahidjNu1njMJ3jlF1fahQnVZdMMDrS
IydHtrbW0FZDfdDdMrv0XaivjAoMax0E1r7p2KJJyvBeGqvDNY66bSFyazP1cmnQZGOw4qOb0PX2
YuRATzEVjkEhXpFdOFtGcuQB1q31SnbTWkr1EqM9OpLU1ZyZZbzkBxfQ9wsQkPAIgd3CUsyXQR8Y
gPzROkgwBF0ERUE1XQH6o8V6JoYTsoh5dVf53JH/O/8e6uPQLrn4U1DPW/SFa70QCukWpq2KGuAS
4kFBhhjhKq1je92b4y/HCbo1sdyHENn2UevFaWTN9sa+fKy6XyAN6i1QPlKT2nPvhvUjrVJ1869D
lX7qhpuextTXnlyvvJlu3qyL1HuhOZXvKnPgQSa/VKaCTd/H+MpMDucTeS0bW7bJ9fvfushCszJh
NbYY4AmRoOptQOQR4OsnVnESFOagRSY4jkAmRv/FYegC+n2SRy/3Hsh/vSAr/gl4jPadRLWtdLbI
Ce3vFFSURJP+457eNxvwpZzQpoKX6POFF/nBEsITBWqsyHWpiZ8fjGxbTl0PDGMlteo170vnSIea
mVevvZRp2y6TrqDYsPwN/XDEmAcIYMPK6Fzs2rAesSpxOjIck4VYpmKfktynwKyeRpHNGVvG6FTr
q8ZlhCOOWzxtXOuRE6/j9PGasavFNTpXUtD6imA1Jyq6JcUylynW21Ce3KwZziPK2RnteAgZYwLD
9P6jir7XImm/zDIK2ceueS3jte5qgNpNdSSpql19n9ZiAXuPD90NzJ/cd/CkisxZodLtVmGqjl6i
I0xBhDua5JEb6XBh7VTzckrr1cgkGYbFJIdFkrryZsXPaUhOhErkEWEeh0dZIeTJvfqzLBTRvvUI
VlpE9T5FRIowndelX3gzvIVW08qwoiElqWtENd2Zct1pjkWq4T1LLTSgQguQXsZdmEcLphlyKqix
egBmGR6NNpMAvKzUXKNMZSZLDuOmDXKM3hrWWyfrw0WXGK+ww/kOZVbEG3n+mvkcaKpRfqii+sxL
ex+hzn2916tMeup53fnTqeFdHIo4ONRx+AB8HDePlPwVMFuWmHZjGxJnNp6z0D93qM/3gQiGFf69
MWqq9fdH348Ks5FN6jqD7081xcVKRqlP6J2B/beJOEqidSJ2ZeJYPTqrtqGZnha89j8/R4vDgByI
CUmA8+Cca+ewDDnzcBIOW62fh14Xr8LKPX//s+fg9EMvdUHTKGjkcn15Pip3o4NIQP7DsIgzu4f4
BLfJAPA2IKi0EzdZOZb6Grshm6sJZkU4EB0UyOFkTplPaHn5s45J59C1W2XfbE7g+PV8ypJMd5ZW
WEZ/XnO18Oxtw+nctkSAOKiZFhwOs2XReig+i6khoXTAGhahzMrKIXpkPMDGOtKXklH3rFkFR4Qy
exUgc656RvZrIoKFSuNmn4zQNiyjdI9dOYJRnco1Supma09dcHbvpcEg1U/akcaBwaBaE/SEwqh+
8B0ODDbtgPvnRTgbBrgJ88ui9K3nIo/uYVFQ2jikz0My3lQaeq9jVm1q5My3EUjY3CAoDlGutkZ+
izWr1a2T+31rwqSYyQhrJ/oBsf1eEiSDzX0VlPOwabJHRzKw8b3D901u2PahsmR6SGiM2QhrzqXw
XwrMvJZWtI9Rwf1f2VEKVEfaq7GPOuSO0C9jyMF02hvoiglOcE1Tv76fv43O8qLhGJASEw01T+wS
NWqI9tGNfO3Q3u8dObGWRYwJaKARkQMxkudpQ8HLDUpnbdD2RVDUNDhTJN3+dMMjq8HosZc58qhj
gtsz1prkMDiPIHK9zrK2FSFks6iayBa99yWk7n9kJH2lAzpz0678B5ZwyXGgZSyqPaYhHBVXr7td
SfRM54p603sZ1XZxsYKo3evB+Nk0QieGaknh4c2LLPX+g7sz2W1dy7LtFzFAcrPsqq4lS7Zsq0O4
uGezruuvz0HdQEYkEolENl7nNY5wSMm2bJG7WGvOMU+qkeXrWhvsuV7Ja12oYAFH62ap5BITzJDM
HWz+SqxtKy//ef7tuc7eq0EXL9Bjpt2ZR6q4FVx03Oc9wBswnM4i7vtgDezpJF2ogIaTrdTpMjDo
RG1UJVV5e5W9LZxk45BAdwRLsFZZRL8IbHcTqMZhol3qxMOuzXisT14fvSKvQHIZgEGp8pxWVJHA
46zSOaIHuR61KX8CrSq9/Ojgh7V7YQPNTiTb2A0q3Oe4bfjZ3nF8tmtmLUn0lQYkt6bE5OGZhOPY
3lXHrwH/zdsLvSJTD/TiE8Rfd0XykxtbR5yE74UHV0UMOuRhRTmGEV4UZsFdTZGsiL+dpM/P2RCv
idskUrrvaEPntU/xF85AmplU+KZRggVW/hm1xt4cIPwzA7qHeIRIKNRDZMqPIq67DXuvcJ+3rbOw
B4idgMSJI43BMaVdB2C4jgj86UE4eHF1lgiF6lKXB+zPdPTc8kWX7DmV/vIc1+PaXpZqPMJoQyme
OkG7DkRXz58f6POOUVhX0xa/qqXnrgd6e2uhhm9CpT5JN3QvVT+9kE8ZQYrjJjMb9wAAMVq6CQtS
6q4Gyb89xs6K66BtXiDEIqoM9Y3ppsyDnmUSAKSklMAie915dO5Fq4TbJJVwXAIUt07iN0tAfWSg
+STwwTrCra/6cDw0Ym9ISEHT6IRy8bwb4dcy41r9sFDCdEONsJ2LMKUloCXfztBHSy1uaPQCSX3X
7Z2nDuXMqKvw1n0LfGTLJrX9V098acTdYbrRqm1HD9Hu8mpXM5HOen/YeNS7GNi5wINeMH41drlu
Zf4dja12dKblcUvUJUXJbTyNR/pom7Oavf/ff1Gl6egL4NBfPpcUCi3ztRzouQP4cLgozGr3/EVI
Q/HX3JxnzWqrT7/uqae6erlkZpKLLs60XVgGFF5oGuwLhcIbwgz/VnD9c/ll+Q7eVbpV+EvOkKln
p1qJi1UIK5RKnbLtMejugZ1p9owoAGtO7g3yRlP/Y6ZJf3xC48Fj4jtPWvDfiBo2kYQFR4lsHZd2
dFYYK65KXh4Jv5u3pegOpZx2+Gzv52Gp6hsuIz6foHr3ogqbw9abxixpaBfyY1vf8ZAbMJhQkDkH
um3jtBuvggTH5+KlN6xPNurNnpq/WKi5jxm/G8oXhgSAzHpz8btXmQv1TsnM4kbnDjLjDtZfFQ4/
UffXWGY64rZcvaQglRTpKncELuNsPgDcv/qDmOizjbeJ1fyBBGMRKG1/QTfEzhmhwKxKJrbSNLFo
WbEOJ/9P8C1IuTqNlcNSh7j5mULDdZeqVGfcJkc0ZSjpKqYUv3MFKwMHOZXHWPeA80cfOS/XSJsx
+2tDvNICpGZj0aWnpMRcVGgH00x/Y9fWVp6NKi7wIRrWFe9lmjcE1ua17RMuizEY4J/gQ8fQbOHU
XRilf8cYie0IKZWWv9RK/prYmKvLqFO36pATyhlp/JDOTJJ5XgtAhEzW1Ov8fWoEeHir5vxceA6h
W+1poLASGFnnWcqjqtNTRk0ZYBWXOboX4FLT4lExwnKrSOqrjpIjXhppukgP+1oUbhQYFT9hPDGA
dP1Ajd97y/LkxABH7mPG5k0o9mIQkfdB8Z2KfqwjcC6tk1J1Lyk1qYTy/n4c+x+/c5VtoJIubmmZ
e2ZUZb0xESz9AhQ48y6QV6ysmwrT7AyPwAhcoMZVmiPYB1R4asU7XOCayJfoV3a0ZyqNvL3nEkPD
5vFmFvwwCgCXZw21VtItzM52rXSpy/5Yg7SZ5As7Gqkbo0tZ2l56TdzuoJgmhF8SgLWWfTSEBYLb
GZrrIqdmIvAGSwp/YHUqySe5LHS7Ao2Sk7QH06eEIn02CqO/9H3SrQs08gA+kAFAvz/STwDpyKZ8
EQ5kCxd5uHu+s9yUxt3tqhtSlIukqLkPQpOdX7TENYsybVoq4VlcE3Yjj/XKmK4V40Hv7dBXo7uf
XI64yIk/cWmGjHaeX5I22sWWSC5dRN+r9hFBFEa8xl7UX+ogZ6Ft0nlJisJcJ5CLmUjzNWXlYzLW
v5E12rPneqvDV2krODPTBLRjRp+/rFKC1CqxinEYGW2FbQmjBYjXfROVyco0qO6D1MbypQ8KvkC8
uGPs5xunu+OggOWGpBXgRpWt4MaZm8rOKJqYSzms40IrD8/Fu02je9U7y9Du5BpB5rjQvWRfVj6A
hrH6I7IR/oRhXwOjLLZFGgwLIzDbdR8Ec+yH3t7W1WUXNA4hcBj1a1G9VQrlDIYP2qDTvaZoxJHT
pfQoN1hy/VzD08RTqaDkzUiAZd1sy9CHCKTEmKYgwAr2y4s+IbGkMR9Uc8y3bOpNlBF1Nb21Cxg4
CSYtTcZbh8Ve40iMoknUHA21MObmdBNUUXtjty+2WtG9GNnwosTo9TuTbXyLq7krbH0ThAEhD23r
Y3iHf8Du6bnE9esJNzScRN5CkiVsYf4ctLIu9PagAaqbsIr6f3Eq6JNG+d+b3YiqNdtAFIAmEpi8
M2Uc/FuGwShdy4BCZS81cvz6XusvJW0D0wpefGswF8+1qBTuOVKxyiadwQJgmpDb6U55vkfcRu1K
JyRw3dO/ohopdtZIkHidXDvaUv9PBCH/3+nn9Umk8D/r528ZrNP/Kp9/fsXf8nlT+4eBKkRHKW+Y
mmZrCBr+ls8b6j/YV2MKEg7XAE/hhPiXagThvD4p5OnXmeYUdvNP1Yii/cOyOEdv0rGBdqni/6Sf
R8P/X5Uj+GSAbSB+gl3hIHAV+iSw/7eLEKai5jQGeoLYsqPFYGLujpMqf7SSHWLpKM5ZbevqbNZg
dJ5P8K5d0u8ylkEw6l4QvfG101eYcD+gqnn6oTQs52q3JfBVK3+guVoXBYhlxjJlN7LDekPxt9KD
RPm0tKJYMcemrKWF9wk+jOJL92lKRd9QGHeXz9ORHLaCefqmEfEZN3695R1HaxQKwVulKo9Qpt6P
MijnKDH9d4w7WGpLgpfjJiIYdYyYPOMUIv5gfKY06Zc6Ava0KHzg2Q0r8abvD1GZfZYWXuFoSB/p
pKIw0dWtKiBoS+RYeIpdJINGDie4UgdAUJroMOKi5zXp1t6hxN0iInx+gS7QQi+cZcyvvhs7ZKx4
wOkkuWR9t+z519Sg/LUF1/mz7dSd3UxTt6tFR5H2ezUJxU+oddGM6nR9kz0ri5Lw6k1oJN4NKIec
GU6k/+C5PQVelr9T2UpWwADaXe6F1aUVkBuFXLOWs7+d8ocKe/cXZByWGAGBBFOdYBU4qba36V0f
DdeGU6L7HpkM4/vztZIdraZ73Rca1G4eVGp3gUQKClaKetOKfooDaU5abOKFpWK/E0XUU8wqLN5X
HS+TLjXXTegN9zHVUuKVpLdTnOTugOPau6XV0LKf2FfRxCI3EuPcB32/UvIAL3lPiljg0GfSW7zq
nuUOOwvl4e55+HyCwpyxRpTp0nAJQZh1DrHpKQbvlOYg9AbYKOS+mreK7ja0L5Z0maBH1PVO+WF2
AzEMcF9Vs3svA6KqaQ1XVwtZ4zIFUH9sc0XbQFONdgHk00NVGMpKN5vqUueUSXP+VKx1aKm4oaE/
4sp+6XIykT3lnVt8JFkNI0WEzuunGew/3WDJjzbEZjf2w0RHnxCd0Gdga5w6pGLrsQn1fdab4W5k
v7RVUsc65E7nrIyicM+2Mshl57blDcEvRpMsjN/rToLpd4bii+XYNRxC669OQd+oRJTBW3EAmBoT
hm7A2DW79sfu5W9XOdFnA+cClXqQvOnkjKN6YVrUWmBlFE6LU99IZS0SZVlZXM5ZXzerwBzqF8pI
KCyqUb+j3shmhRmJb7cct5Up2CAATLIpTJP4FNUXUEXug0QngiRUJ3iL4gKteQ9kNDCtfI1YXWcd
6osdIOdwU4rGPtUmGucB/9tJ7aM39OMQfHDv/oCb2pEP6r377IpWepYWO/p8XHFRRoxCUfAK1aBa
TRS5U1bakkzm6VeDqpLRLd1FWp5sSGAsTk2kiyVGG/YnMaOAQIB9t3K6JlFsiq+MKD46Jph10/qj
imIP1HRHpGltmVeTXFW2bu53HBb2O9A5e150In7RlViyg/EQv4Vdvo8qLyN5IxMXD+vAQiB3fqdP
9KeWwv8roac5hlNe7Jg60OSF+8VqXJ1hClBfNTj4y8Qs25M1oZ2FwxauMCa+Q5W6F8sgoYAWh/1T
5cNMsd3uq7PFxLkrhiMUA+PAnWIsPE0rHi7srWREC2GyxZqRumC9DEDVttLzs3Wr5/4bnfCHWnQU
OlpZLwqc8fj/MOtXVegcFSCk3AL68BhLSGq+W8kXGbb2MSnq//YEmVj2318RqtH491foefZZd2a6
y0LeOU6Y70BTwk/Nlg2+9MjZiL6OPi2K1ZkTyHdTsHh2VfpaTWNH5LuDwhZEER8VspFeRT5un+ej
rMrXlNaN1fO79UN/dOVXGrrpSXUq45bm0qEk1w8rTZXGrY5z92BI8fl8Up9ekdNkoHTs4h/iBYVj
F0t4tM5Myes/A0XEj5ou+6zq4S8Tw5ldoRryj/N92dABM6hmPQ9FX6L5j5qb6REW2Jvu3aWgNkuY
w95xenTcKAIWrVfKD/RUeG0bPcMFGkRvObQnSsYptpSpDP38ipyeEaiD1No+DzvaKuQBtjf89PrF
6PP35+mmy711VBsIgacfk8CtmMVxlxwbuzDes/vzp9WRW9Ev4UKNoVXNC5hbj6Zo3qu6VgDnEOFu
FIjgnueTOL9Ewkpf7cZdtF5pLz3EJ0c20PXKUtPkYoogXBqGol5L1Av0HNX8rfcbgifo5yBQjj4l
7QmGq181seRcSsQ1BtnrWx+R4CrESPNWO/Wj6SeJjRyuhIX19b3JrOoaR+Y6NMrmruDSPdEGfckG
c2+qATFhSq9dwDhFq6BztXmsKhkSShw80lf6BTHP2tlNWmUdMDbwYqc7GFpZrcj5Sa9UrwknEVnw
GYbBnWoKhLOgH19r9SIUNfwLxBT+jayN3lIn65aqMsRHcGdilw15smYxpLw4qOYJH/KSryoxNqMw
2z9Bkm8hLftfCimaoH4sH3CDqW5BMChzmt7maygzOOZea96bnJU4Rgf7g4z5eOrhy69CmB+1VeU/
vlOc/ArCRJY6RG3RoigwzD/atp0w5kzzEtrQ0UzBwo7A1R7OQMcVqxsbdT5R0fX51RmVXT1NAZVd
unsvqfstEZ3KNnGMmpa8SDcSKfixc11txS7YOA8CuwXBH8k1G+BdxKG0X5EvR3Marto7XSJmDj7e
RxUzDxq58xME4y5TiUgikQkNhVDIPICIXRZySsxmQtX1Lp3LwYiuONop/AXOX4WZ7JQCQh2d7H3Z
uvav3oxHIMrVbx935xQ89c9AHy3N4vpnwHEwuon77VnKW+Pa9beltB9Dm3hfbRh8DdrQfrWm9pPg
ZvgiruKPRmXrASOJrBscNo801Mgaw/K/z4cpnqFXcFj2RX1APTycvRIFRwT++5v8zK1pleU7A1G4
1nRWbFajbUjiSM+66efLlvTtm16oPbK7OnuPDEBcNNK9LxwWJ+oFREvhHoEO7kQBni4x16aZNa/0
m52wDw0neCQtmvRupIU7x3kRksUVGEtp1ZAyrNDf1ALoNzmg28iuKiLhIm8TobU7+DGgViA55lmt
SSsMQ0u5QizU5sxd8irDcadW7tRUqJq/+vIlkV3w20QNuLi8Kq+MuDk97QIWagcQkE+ifacVPRVH
QmUnYhBbqkNkC5ci7F5W26VRbJ+vImEOd7sqajQ1fBExRP0Sk5m5fh5yfSQwQfqCPi3P0lMo+Du9
41NUTiltohnLhS02ivaGNQn6TEvNP7Xa8qP3y0+bJvJFpuZwFXp4ep72rT4hSDxQlwbrkg9Xg0nq
xtGwU5v4VBesq4qyaKnFxOpnpMutZJT/HTSSxlmW31ULcn4XmCSJ/udLWewUSyJ/1S1+Fuz7vf9b
KxVSmSpQGKSsYpMpTPSF2cS3sgIC93wJeruVClHrk4IwI51Ux4NdhP2xR+67iMl2eQif9PfpuyG6
I/5Ga/1rV/JhUYod6aBU0WsX53smAhQYqUsIlouqqKVizrrSvcPVwiBiR3A8BfOjF8bpQ/WPzN/x
J4q1YYNHIFo9T7vEhSWmO9ylLKOdl6L5+fv8yMK54edowFj2DVj7v7+N1XtfotfslzGL9CP6/Wg+
FmP6sBGygLy39fOYJTp4h7xmQhGrIVesq0TSvwkLFM8pA9ad78baUbfhmjpdfveDDOYtXbM14t/8
3rPxmutpjrZByN8KJSQCEDNeBjUgYNhZ5WvQOqx7bUCTPbzlV6IO5YuFm0B42rDzkqicuWNQXAbV
YdFWuvPnkUf8Ii1v69B4dnpwW13dlpm67ogdP5Vd05wqx2hOYe9QP1GKw/O8S13MsdvqQsxMuzK6
YlwIPvrr8yELgDp7Ci4tYyqtouHgz6eHa69gpQt9Lro5lOBvIskRHhTe5XkE0aFcWYVhLFxELysZ
E67QJ2O/UTHsLrUJ7gc8lTB0PK17j3nwvY/QtlZjgB6+uylqQF5RrgC8bxTnUy9cnUKf1p9AWfcv
mZJ9J2XvfIaDUy6EmYF097V20/SscgNSDdQuDj8TqdQbv2ZjSRkp/LT1+iOmxfgSJEMMpcNFZzS9
LOyAhYYNd5TM6o1RNMoVW3NLcdqzfh0USHGd/zR8YNgSIvVS1hihHKXRoWIhVjPTxth4art/vh87
pHHTxbG9qTCGfY467VreZtvQjITzBpwFE9Zn7AINdbT0rajQwFcQD1e2VpKtM+3QNDWgBqcTWK3g
ur7jHh0pLmrghE04lmPsUPdnxt61kR3MdHNQCb0wFbkIjXZYAK44ZWCRHrUrzkkQuDfXt719WXKl
Qb225q70pmwNR7obb2K44Krqjo4BYqJyynapUKk88/bTfWk2p65XrbNdOwi+6/hIAboB0ETwSl9o
lF7LmKk/bbObFTI81qiS9h69uEVhud95muCQUKjXidQybg2hsUsLs/c5LnzI0WggdWCG+Bea5tM0
lq0sjA9Leu524LlFZdU4TtXYOFm1tvEqvfRnsrlKN3X+ZKTkoNUvt10uomXnddYp0OTSNYKCC54j
ICTttrYSDGqhzv5u6gIIWQ4fSqFsMxAYWEa+GFL9o2YG1kyO0vxESxHOA9kRCGMU9LBMhI6WxXK8
CXF8ijp3zq2obw7O8gWqGmf1HGR1XJmIvDqoSfCd9bELSU+w/7iBTR9Hib5aZXR20kZR13CJrapR
boVQtR9S9FCjKc2Bsbnd+oMf78HLvPmKDXtLamDe0vZgl+rS1wdQkV7nc9RMAOCo3Y25iSfPyuJV
ZhjDRzUES6fQ1lHg6F9Yrh/P/9RM5g6V63POppPaT7A0O2/4VnQybotCdqcU1t7KTu3vzGcKMljU
72zZ9XupxeVaU63wkqVKtyi6cDuoanyUyKOwLwIabS2rXUywnj51dioJPHs1yL/CFJsyit/4kmYJ
IVVT3WmQEmEYP+jY54gyWYUtn+07Xer5NhvQhPqKsyKSuFpZUTe8oxUmcy5sjcPzsJuMr/S7cYJI
75x72eN5uinMceOwP15EVn036AsgqLPSqyeBaccI1xE/0kaxzc4FoBzGCqofDaQgRLxMNdpD77ft
IWaZfnge/uuheD6b9N+jRLqk2OWvlRG07JWW+hJNLgI2/UfNatQXZzolXbPYeaHmzwIKvKdCAOqs
dfZpeWWTjvrIsxI853QguqpdKYMHhBnDyIu6tMxJPDD9Xw5RsWljFnv5oPsvelr6L5GG3NoqCybZ
0gpPld1EJ9Ga9jrHqTQH+vuik3x3azFZ0IjnA+3YDzzwh4LFqbpkHQKNmxmqhgC3w3lNWwC5U2Fe
9OlU1hEFWcVetI4AQBGm4hBNX5cpH2s/Hv4+x5yN2UYlEL7EH6Fy8e/zKdSgwWNOlcY+pKKwX/CR
xNy6ZbNUKvYV80EHIVoO6AUNszrpvV9tCrhIC9tpBGD0vAA6YcenIXHaE9tx/D+evmqNML4rTnDz
ESsmrJquVEJXGvaba1LGxlzgJF4/D91AAS9ZaP4CmVS6qMOq+6Br2FHywJq6g//wIK8XukKaP9Ty
kywCtRv1teZVqE4jqZ91kc2xtvlvYJjobSrkKBSRgsTIr7BKFzSkO00sakP5ABbOm8UT/9t07dS1
mZuOH5wifEfnFgPGWaEnukUM/ZWXytHJK4IBBn3FjsQm32MKwvX6ftmLhiZ64CGGabStPU5Zgn1B
WJw8pI4D8XIQ1lFGGTefH25lQmdv1ZfhKgHAdGgb5Uh8bbJ5Hv3rwSh60jpi3paXN+keVRoPpSAA
Vi/lEo5BMH/qYuqx6sBaEoUhdPcc9P4r2x7rOBiIaUvFrhYaV9pbl4/qjo2CMzNNR12Bs1RnpkZ4
vT09PFPt4RcNs6BuUFHVQX21xpbghGFC9hFkcI2K4hEk9YCbfKBxp9h1MYP/0C27EBG0T6GLYAYW
Cr2qGa+hV/obCgBLA4UEExfynXx6d3Tj/zkrqb5rrGIttxYAC61PtZbvvRFkV/KB/JNJAgnCec4T
NCHnjcYUEPcIz8AjnTwMv5g1dP1bE4cgt9nr+cofmMLGroe2ssu81ti5gKSI+dKczeD5JwMWP0lP
Rf1KN7cjCmoigZQVk2NngfLAT3JW+cskRlIdtZ4gE8Pz7UWmhuFOtgOGxFjCvQ4Y1BLZIOWydJ3h
h4fRxIHhm4m1M8MOzjkFCFTG7vieMePNxr6vjgKhwNzhvluNDRF1UdDCFmejScILh8+H0GvZKSD6
2mjTi9W6GHddE4zvjpftkthCfqq5ysy0Dd52Xw/bSk3qt1Y4yWIwknoDMqJ6UxrihpxQ2RLgnM8V
OFctcIPaPgBrtRakDwVAZuwDCGz/YTlGj2JFIfxPE5/0HLzT8wGSJ8G3pf5dsYCmbaqnb32vihW2
IXam/NX2RY9ZSlPre9WO+g/pEIe4aP0/wuYWS4rohm9IAA91PkVvQAXtx+QOlhLhg14QbMRR0brI
OVr5OnaWdQyzhmSQ9lhmEJIAsPw1QNPnHq7NddUm6gltAvJySqBWQarX6OFBcDRadqQgwRHyVfzy
bG0AP+ha9aMktFwzf9VNN6fpNFiCTAc3SgRiEidbyDqjVtSvNnOVI+2j+l3/CVw1ekcj4J0wt/5B
5FvsM91F9E/IKMEGiLDoy2o7UGm9l9WXxjWyiz0s8kATe1Dy91IAPtFJdNgHzdovHIWPW2OLkWrD
gRDduWVDxQA3Hq5x7berMon/lFY3fIfp+APSorshQPpxewS8ZTC2d72XeDGcyD88D1tDv4d0O5ZG
xt2yFYA13lPCWVhldUdMnkiy+CSP9ZgZR1g6v5Bb+UUBJ1CL1Id/PuF6SbyvyF5+ntL9Am6m65or
NVUUtjs4k7vEBp45IOzMU0T/AzHoM7VRMX0EgDJmal7dceKVb6lEVmLF2R4RWvnmWrpcd6aqkPmQ
sqEvRbQxJnXW8yHUu+pcRtgank94QVKsAL8TIYgIkyUSzjwkA+IiO3IQOtymi0w2wcEfo+Bg5ZGx
DhMJ5tirwvcx6P6YueVBSpUzWSbZQS3M7GBa7T8fnudyFFsDai9yjljqs/PGzQSj9DOxkPjIqiM+
Og7gmY3xnzFvKD25obarwVFsyVU3YB/64VkqaOarxO7uIsppqGms+23SWtU5nSllrrGfmuyqzSHW
8KnQnNZXdRK9hRUpAYiUrQNRAOpilLSa1E75U9altq/Tv4yEyoRnOeocMR9GBif3Vk0cu3sM7u6+
VGv0XVOVYDoVd+W6oKI1H1AALhthp8F8aOl6SQcoBrwaVhcwfQlBtpB/D+ir4TuLt+dh77zKNtB3
dPKCW6E1Hx2Shy/aazm6j8E56m0eXjoPonKo7r2xv5UT5RLieX94PhjUMoHN9KRdjGa8NzoKa50e
urAQpXNtTWzO2qB+jLmFLE+ze0LNuEWWVlChXpLVIyMNsiJtvh+tbhPXsXnTwwe2oeYKE8i4jb15
Ziu8ESJ3v0zqEFHjeEieFHttu+WwdmvbIaGocubsHMfT88HyNecABmVWdQqdwtRDYDjQ97L9xro4
IikJhDFIR9Cdbt/G3fjqBYW9sL0iWHcMZvtBZ4Lxi1NOwu5eU1UTRf+MCpv7lqBhvCEgXhRCze74
KbsL7Y1zCKqLBY33aVbCOYoEMl871undQSe3FyKyZzRy07tlUo+2dLbVhl6jMBbChXvvgSVW1Gbc
kycyj1PRHW3afqsSURSSflm8Adzd2FMuzPOIy/5aWlgAvZrUk1InzNi0u47VRN9gRI5StnwJdsB2
YnJYvZseKe/k+9AJm5Vo4csWch85eXmvvAm33OTvFtUksy2OsRaWx0SYxbEYUORjL5j+/zxbhtoa
KVi4eyKgk0o6czJOYWzQHGVrHs07gicge5USGJneA4WytI1rE601kgH8kcOynaFTokxao4hsdY8y
cZQFy5G/0Ir8qVnr1OOX7/X+0nBV8gC8PJrlxLUe0QgdGhe0QSbrFYWRYJ+o/jLHAbCtUqN8UYMs
xSxhfBtl7M610ZnClbBUJN2+TMrgLC0tOHsmD6UQa5+gm70hm0Wt+NSnTVs9Exe3sErUirK1G2sl
AN3O6bDgS64sytWJlb274KtnFUZfEguCfpdWfpwgs3s+jsxARUXUgO0gti/KvEPS1Te3WOBixx2j
/nDjzRLhxn+UYmBgHuylHVCqExUNTp/PfWdCVnhtbcIACiBfa4yWuS3rM2VZC4xzzCJRtdclsmrT
r9xPTJ/6PC5pdFKYzl6JOgZkNn7n2Jk3PvI4vJC0a7Q0u9cq6WRu1V6tSYom90pv+fu4YGlYgAJb
+LGM5VYj4GRfgZTfU63+TuhFbqgTmgadwwCxp+5caqtIzu1/PmjrkP3qwVD1EbVj/e8P+XRYecOh
qFV9bZids+t109mNsGgslaWNAyd5U/aleaNkoO8yNlozSXbMLWxSd6O2TTpzxPBVCa38yzSpbwdm
gPnLcVZV3pU/Iq6wobFOvpM6E071M3WX6+IYEfL+Ekddgy1Xb7fEKAYkNSD+iBWmvdqPvvqcUb3Q
1GFZUTLfDnH9ygggHjqlgHk2kmPRUji/Fk70aGoPwLnJvRgCPT86vT2+wLf6wwKPaltXvZEV+xvZ
7fCwA7jqiV/Vn3IKW/GbPv+gXqgDuRLxO2ObnPvKEN69Gk2o5TsNkZoemHmZfBltSGa05a8Re1UP
BbL7QpM1Qe6CqHBa3Dg22IS8gv6kZ2uGwXch5Fy4cqWPQ/k+ILvbjGBNVj6q5wdV45qUsS/Ttx1k
675Pxzq4WYaf3MYGRSKS5GHu6lp8w0RGVy4ncGGshi0as3jW21iX/dp5d0uFQL1M5HMVLfFaVcnY
fJYHse1J6pfRYC7RDTizIQmGC9uhZm/awXAo7Uw5RopJQRwr0rJKWXhqJcZo22zv5MFrxCrFpKYB
AlgPQPFgpiLNTXvj2hiTrx1Z7grDY/Ohu+zrsKHvNWpr8yozzAOsKvNQ6Aj8GtMe3iw8tiW2nw9C
5ftNTskSAH2mfFRj+e30lXlRWcRdxGg9nqdZ7QsUatTVjDqSn/wa4NMCFWlLYB5im8TdevpmAZLP
ed/S8ynr1rsbPqbm6bvSd0m2flpGy+fPpAJC8xEz+tkF8/jiGX9UGOxVnDtzh4XfOg36YJF2lSBU
y92Mk0SGLNz1SH92TmO5Oo5svnZuBMhkgMOMDi/5THp12hB/9VrdnA0AJ0u2IfW+Q0mMv9dwll5u
bnOHhZ4n5hY0vwMl4MnMgZpEMylD9ZSWt0EekCyOEXSjKLW54OKW69KlMx3lwS4YfGdnxFY8B4In
Z7o0lJtf/XQ+zjUq5Q40fiP+VATqQ8CM4YWdG9A7DZoGbe1kO5V4MKmPa1Jdnalanv3qyFZnIzBJ
+G45H27tvaS+OJFDYoLlrZACWqe0HKh7GiLmApebHsPyGpn0VrbeuR/1Q0ywBlL2fASqnNdnWQ/q
vDCCB0LZdg5zc+0F+G2aJs83sZcpdAWMZuXFxrgYie46ewRnMFbq4byyhi3s+fr6fAg7grCYir1t
aaPtH1qMeTXgTaLn0mKvFc2kGuRyC0fxyzaZ3mdabDoP84Pfi9/IKJR3BUk92LgquNY23i9lC99M
niag27ryHOPQfZODmOw6Ri8loHBQOS9s+lIknESDY2wIZ+BEkjV6kXcPEeEV5LBx9UZ8rPI/2DuT
5caVLcv+S87xDI3DAQxywr6nqF4xgamJQN86+q/PBUVWxs1bL19azWtCoyRKoijQ/fg5e6/NRbvD
72TfTwNJRaXRktGQGqcwSH59f9qdH2/qnwyiHoy+h7A9YHikYwSAgBGX1ec/Lfzec+dsFwfGU2+Q
v5C5zgJg4JdttjcCy/BBl1Cohl7Mx3w8s2GE2whZVUxuQzYelYNRGW2V8TyBy+eAyFOFQnkuMhLk
gNO/5xCKlkCy6nUTEM8xEaWO8RfhJUwGcbbnm+97rE5qPaSKTGQ6RMtBlaBPJr25hMmorwuKhiUN
U07jnr4dWu1XhuRlQYbkuxvT2k8McxMNbHS9Ab9blfCa+4LXLvD7rQhKkCKePtDP9fdlmg8rwQWy
og92mUzzm/SGs06A5a9NAyfXkDz43V3f+PHBAJSy1DPzLqR3/JJ4GymgrEV1OV0BIn0FrUBTagaH
bOz6Pceeeum52gN7xinoJpJHnNLEdFzQ0ila68G+axSK8Q6ZiQrokQE76Q4U+oQ9m7hDRFK/T8TC
LUSsNm0XkAXNBI2Ilzu/CjlmVo770AnYFSY8Iz3xwifK1GpZ51HxrIjomuH35UWFw2vir5qkdZZJ
P7suSAVaSmsKT26bAZooiaBQnDGf6xKTVDta0Ws9JBj8bfS0wkYdx5GCLRDdvmY28gQck7TdDmlU
RQ2l3eWh5DSbJ3NDV4sWAYYEOib1K+Ofd/hlu5JT0iVCUodPoS3usHEvOR32vnNBmzYetKZ0wmWO
Bt5w+ntOEu4+SNLuFs03KfI0BxTkdgRICC1bhh7Ak/qcW8NL5KJ/rnYe5szD4BiPupa4t0zDmdcH
xrjpXHxQnvDPmmV2dzD1nK0vQT4xuyKBs3dvgh7YrZRjsub6+MGMpFoElhXf+iCMb5zA5nBkSaRc
z/9j6lMYB5xxnVaIDY/QT6KV15Fm/xycV1IHw8awLOT9HUmunaYba53fu/r+EImxdVfRem4oRm01
NqtZjsDi0gAKGcPC21jmwygqsgalj6s50dBn6+Gt3TFbwrpvBsnOFI57JnUVWkaa3oIS5Cn80ZrT
SpvcurgatrWFzb4sgVmNjd5vfeXQ9OkTZlNOtRpMzbxMYviq/C49MDqatEXj9nJp2/VNWoZcGlXD
NwXasKRLrm5DUYEz6ljge3MsN6Xbhaucs/3NQRO/sLxabSdyHbOx7XdBQR54WNslT2QCYwiCER01
cecD7BcdgMGttEW1ZoogV98ffj+2jR2EWvvYwcRdkqh60yxPovsi7Dvt41VokEZBlC0srCYhm7et
+83ECCng+HjJS6wtAlIGOsX0JquWGSIRnEyXhnM09WdsxUhZsoL1sP4csN6DaJltjHW/Jk3KuIUu
N24B5qqHvNzWw4lAaF6SkLVqr4vqXVf8r7uCE69vJNGuCQQWjR4nJXEOq9IY2V3C+Fm57XgMe7Pf
0Uwhx7ZJNGZz3HgEP50aQrH6qPZPiD53UDZ/dnkGMGKoNTq6aPtZ54qlrW/qmLA7KzU2QyjGhV8E
xS0E2nkNSTWIXT2/eTaJ2qH/U4MWs5UFhrQkaU5tOZDo1/kLTiDepk0K+5YPesWPglvq//zO0pCu
h4zT58W34l4txnFehEYgxIhub5HD5EBprbufND9ES/cBNNKmTDgDkm0XqB3gA1HZoKcYXnV/fpc6
+e8wDafjqRddkW9Fp5uoEtHbW9OpSLWTHsNISMexP/RNTraO7X8C2USWVx2kTzM/Gkx5S+LZTW+q
dtElkXP7/lxlkgnM57d1R1iaU6uPVq/Mw/d7dbJtc03pJlbfH5rzWzertnQkwV62ntzm/H86L7rr
ek4oTdF5u3FeCbKON0E3e+7tHgZWYMsN2BYmqw8pckit8IofqS++CBCW7+7gPTVe23+aeCa7IM5+
2oGza6LC/wX7fOVPLeAEaJVclAWCUfHq+qULAMm81SXYiIVDBAZd/BHxYIJfukMskmGqMD0/+sqj
+MEb7faDxfC9y235w+jzhMXWhv81Yn0Y7Fq8YGxzCZR2y2fL16plSGziY6xBkO6tpgflQ9M85hq6
j+jorZAJe3dFKSGejr15Hbqk3qAV6C8djOytAU/tHGDIw/KtVwxZ0ASYBfpELUQ+wZGsOnhKkcMY
2Grve91w9PUJ7AburBNYdWPbmLZxFqPvbqSdyIuNGHmDZF27BlQNXPxufsOHJQG+ef1946b4UYLE
eajtyFo6QKafZrz2MofMhYIYqbUp9ASMHjsY+kPjzcNEtyCKIX/vepSBCZpkP8hvel0NX0PDVI84
nV8dQCXZBEBNIgIkeU8zbY7cXexJXncIObwqbEWZPy4ME7QuBHXAgHnV/XKL9GCpQXx1RXlXjnX0
SQz8Sz4Z7bs0KVLrRnfeZIf4Cbwq0hSN7rADBheQGNJH1HfNE38XdZrOaV+wB66csjPvazqquHlc
hUfWUutmHNI7uy1g2fmRdjHjgSBIZCiAK+gbafXchRaa2mksJse8Not9WOUmQ6EMuVSbin0+Fulx
4PfuJh9xc1T52rbPQHZPFno0IO/1pcLMjPIXN1Scc9gI8RHdJaUVrVvA4/cpf+yq7+vqQYVg5RrT
MB8tC7a5OWjRc1a1/kLJcHyxRDGQIumEb0Q5Ep6L8vNHWU0fQOuzj6KJHysLiVap0rPCG/OzZx4L
FY/2suMTyuzIGO3V+PL7dSfNmjoBvShCKa4HqnoBL4CVkv5mmzFJdJufVmCdQxGhVzedxwgmzkfP
+yoWSfdjhOLED+u9VzHR9CoMp3kRgaktEsfzn9rSbJcGltnHfqTjrvQxezC7ZCAAPvZupt4na1gz
+h3ob3ude1ZzbaEWbVoxFhewuMVW1WV61qsy2hWk0J6qlKOSPbZgeNl89ozq44ONuBogR5rtxyiw
jxUqpB3sLQl2J8YyxjzoDEPLouKyoqvHcrzpXb24Q/FMOh8k4hszfXNVjGiCMY0lKzUl6SMKO/LR
Rn14an1GAjQMtGcxY3Yq1+peTVx89Du64MfIZR24xvQOjPAlYhH4lNp0LZTjfYnKBMJm67/0KScL
tSA1zphBYNgpZojV8vfL70naTv4shjPY7R3CMhceO2NPrsAvjhXHVvbqq268m4eH+6MQ/puD9vq9
1oaIyACjf8OgTVqrqwK6PWgmurrtnzMPZWPTl/GTrcNQYN5KcYrWY8Xio+6jGuRxSLjwjW2HWKMe
KQIRL+w+aXLoQi08dnETHlsi5H7fsxsoQSZUj+Wfz33fk8olBvvPo9X8LX/5yp+HF9pIav2fR/7t
1+Ad1QhrNm6/f+Kf7/t+3PeHfkbmJBOimMI+gS6Yj8ERo8V/3jj/dY/8bxCKdYNgsmRTHqzikra0
n+BLHy1my9dUNxQZVdCD54/QF0ubcWSWH1N3OplB2F4nJLmXdORE4zlXoCSYFWKu7TYenWsQR8iZ
yyHU5k5OsP3+pBsB1bc5C0OWOjSh/xVSxWqLKtbSSzWU65Cm9iKv9YxttShvkBUttuWCQ3pd7giB
BjeRag7wr+BzQGG8NhsbzQkHtDAvn3Qnl6e+xCjy/SEiQnlpC/vxu6frwTs+cWX7l8ytX8rQdZ8S
4QQXNfRfdefEAE8mdWwsIfdNBRrMrKv6xS2xjujosBsjyfZG0OqvVUdCowBlNfW63Kme95XMyX9X
YwIms66sA1vH2gzt8VcG248RurJQyJUmZoC46qc1CKOFbEIHKSfrN6PP1wE5tgqZq7vx1qmG+ijZ
ki7VXYaSeBlPdE3U/PiCRJyycZ5QUWWLhupxZ3AY4uDYHDsVf0Eb3YgWeW7YYCSxDZwnILnjpVtB
0QTRnqx9G06XkWcRgqv0QjSSdxHzsm+O5CQWNYsNtWawMoOKlBsn0taR2SmKHYOxc0nOeCETrLkF
22ZdYRUR6wE6/wKyU7w2h7pEgamXh6rrYJQPCoF+fiGeU4OC9WFo3SXpg4eA/DPWQM9fgGCAt5gF
K6asdK6Mm03/4D5yPkDFDOtS8Un6fcZ9UKElqtHKTyChyUiuX9BfNctc2gR/NsUrHSc6aH1erdQg
D2wNYhV1IwanMp92iQQwN8W4saHfLoOuXMMlV6fRcF6lr+DikjqfmNiPe2Ynde70p87rcdaiiibQ
Ma0qtl4gim2W7xK6NC3g9WM3VdnRcF/KJC4PNirYozBt+gIjANJKNMC4bDLLE8IRd7GdMC6mhd/a
wBNSj2lxChPKYQfNIZSsRG+jfQO4trSqHit3ss67qns1IGYmyZMTyf5nOgEOC1X/I5lUswmw5y9D
XDvLWPPKZUi/d0Fzej0N/YNVPkAF9oghhxrZ2wQVZfApIGkEoCUz8C1qL4P2B6nSdNCV9ZiWv/xI
/HCaaVpaziS3Vd4e0J6usSXvy7YtXoQFSj/TC7ExqvEeCY3x4Jow46VCrtYmb01dw8Cj+qj1OdsC
RMAyI8GY96MHqca2i482cTZW5m0ze8rueYOogyZmh8ajDt7rZSDfi8iAtcNw5EPIEGzwWBDiGKLo
sXSGyCiA6g8zIB8bPN5r2mP49Jt82xNhsOsjNIw+ztqumdwfQWX0WLTIj2syC85AruuAxqxDKb29
B8juvdDnkgcl8Z3gIHtyiaalBQshkGaLsR507QAmS3uyah2kcO5Xm14hjy3JkaDoobMyMThp1RV+
3AxQQjwIte7y/bXIwG+Q11V5LgpUmm1Dg7GqH4tY196KlDNW5XT2zaoT7QjFvFqZY9W851m9TeAL
6CKn4LLTTwRs04+U2IxFC7si6333bdLafSgYppVJJJ5G+R0UzTnM3sT8Z/A3UX2YNGt+cfUfQ8Pw
P120/ypIGwq8ig0gY3wyb7hNWD67nRw/5+JEAQqmNdjUd44XXSdJdeJNyRNA9+QjyLMPT7n2D3ge
lPcpDTBXuMMm643sMOcKHb7v9djUD64bObTo56/8ufnbY/72fX/5lu8f8efLADuDLYLPc0O8OYfn
IFjRTCkO0XzTixYA/Z+Pv+9ZbVAcvu+Zi2g0m3XipkT3ZmGRLSjlx4NpBUdSzBvKmnQ8dJoLucZy
9JVWevUiLOz60LRVrS+brpGrWocp1N3XqaUDqgFYPNpltSpTmlLjA6BJamoJKmsRjBG3nUqrQxk3
n4nNLx5GiLIQMHmr221dw/ad7+Z4vQ/f9/7+lda2/8nj//LZ33exsT+UplHh9O+Gw0QD4xC4QGt0
/qSyFayzsisP3/faKOT5/JPP/XkIZe+a41+1K+fXhoCQ8TCNJOu1ZH+u9I69gsJoVKxdhaqJ+OTm
98c6tJkDNIb6oKUJj4rHgjoo6D+Y9FWHHll6ujC+X5vvT+SGyfHK2gxj4O+JfmzoB1rq4MZ2uNJj
eD5YUPaij+t12Le4Vvjh379sGr36EE4Vi6NPnOX35VGqKAcIyLUGFyI4VOUCcGJ55D+wyrvE2ih0
sp7gfeLY8e9X6fulMuaXqrn1NPLYkIql4xkB8QrrMBkyYkGL6TCBc0d5BQwxcMZx6XtGc3CVQ8lR
+QuRaN6ipTe/dlRyG5SPkSGlgmwU0zazY+4mkUHtcsKPGqiCx0KZ/TpymIFFse4dCmfrOgOd0lAn
PIrYT5w63HzfawaCgPJg3KHPaA9h0LcH0o8EEM357vcnm2D0d1Vxc+DZClTeX1g3MZW23Udra9Ha
0CqHIgKYuldkRM9WDpp8t9wNwpverdh5m3TjqSKE+xIWfXQatSRd64Ov3jrL2dgo5z67nD5+jbrz
3piFAyRZB7or10aYOLfaovFVF8vSty0Ggm2/lLabs0Z4aIv7dkRAGo+vFpC8acgyoGSafiromy89
raTgtW1r1VaZf044UyxH3Qo+WwQGjS/ebfjmSzqPi0STwbnNouFE4YTWPh2SHbE0uJVSKOipIlhd
qJVrZ/Vb5XYuASRmdSblJboaTYUFAL9B0FfDWwrf1a3hcY1u512xDm6Bi00k1ECUCGMFPKJ/hjK6
DgYBhWWszw1C/GXvxNVnbV90j7Gfl5Gdi5AcUwpinrWegc625iv2+7KdkydW/x8VkFNdjY9j+fPf
/+2zaPOmHu9/BsgC/pqbxx70r1ABjy2tkL+hAubv+D9Je/+wsf1LT0jG2UgG/wsV4PzDNgWcG1cK
WyfdwyK/8T9RARZfE7pjMdUhR8KTc2ACp8Ym/Pd/s/R/0G8RDJ9BD0jdFv9PpABj5gD8gVWQ1WdZ
rmOZgApsTyJp4Dn8lRMA5BlxKskogJwUhQm80aNuyFdymSKmUpiMcvsq4y5gu6zxoSVUSJHtnkLN
fLajxNrjaC1+X2b/Ipr3/3pO/MGmrTum1F0hjb+FSZoqmvSwtUqaQs2ToVmYVEkeXXO+hcNCS2zr
MtghEG4YSBEPzC0JDf5vKsb/+Bzcvz8FOkO0olxp6MLSPfdvL8uctgxly8k5h0Wk4VLD6K4BDpOG
/7abfWoqAfyrxP+alfH9gv+3f4iQ/O38etuxbKDxf4v8QIOX40D38Mkl1mNRzmeVuDY3rcGUVyfA
6iCb6heBhdkZfoF1yFEmLpoKdkPm6cZByaB40goBXKmAAiDAf+J+8HDLL8XYXoOEXKGh9M+DqYZr
m6QXhD4QPplxsJuOS2i5+nOoELWJNAbJzl6oxFeikLOlsxqn0mS+ECHnP8ctrZ10M3VNsMmslK7f
JXWczfgYD0s1eg6vb6od/vka2hWAG2emwYyu5S+rwpn2xnPdpw7al7Y8aLDiFxj+i1VY6j9YK7dt
qMMJ9dqY7+2OpXSGO3D6u8yYdrkZajs/+AEMZglY6ssH9ru1w+AoJhnfx66FPjcfOBE+RwwYDhir
7/V4JnwV1rTHh4GnfRG1+rRpQtqi0poN3Wr6VK2hHvKIFF9DcpxyCLOnLxecTS3oFuyLd00ehsuw
KdZg+bSd6Lv0GGgdWDXg3ktB3uqtsmAsapPfbUDsl4/Y0NrDZNAP97wsuP5lhfknmSreDJH562Vi
krbp2vw1ZGeyhJh/S1ShBR7i4glpFETyWkLevziae4qZ0K0qRN2Qe8kYM14MrX6xwGxhWkpvRm3B
sI+C8eKEhVpgfK/BhuKDN3LU/2Om/dAM4ihSReyGtACfdoqcNHSLitQsUMllR/tED0jN0JoUUHQ2
patUtZs8DdpTEAEa02MlF0mF8x+NMS1IxDkiXlvwlG6clT6x30Oz6x7dtPOZj/mo0XwP5D+ZIXvD
8LaU97+GSbPpK8G6NJrkw9VHhyjfrtnWGBuoYaSmoSWJdvncsGXocgQMfd+Nt95igo5adSE14uid
PHN3eafI1b6b6Me/1fwLlxS66U6zA3rARsFUKa6WjVH0N71I3gqjvEVVorZtVa4mgsG3Qo8POl4O
8AIWYguwUwSp2f4ROu8th0u/gQhu3TeYMIGbEO4XJe0tUswYBJrelYsJYSORFub+2SGuyzMfsprK
4F9fBqZpz6nL/+1CcBzczbYrWcYtE+0cX/8L6KVgJjm0Qn6GjnmLqJdWLS7JlUSEsG29DGW1TE6Z
YY33QhhXP4BxIraN3064JnuDtczwDiWz4YVFBgfvpY0cdB/XxjwyCHMSdlhmOX7b13iwjukEXq6L
Z/pKG67arp32vQsdVXf6m/BII7dCbW1aunaMJkrPuJlR2M3XlCDYx0rz1hLNmLTxtJbBqB9ExgkZ
ibm56rtC29Zj9IS336ANDbGGE0q3yNUuiBFF+Q1XMgDo1Yji85CmT6NjWg+uPVkLpvZAvf2rZdJd
kLOBOvKH/VRmFo1trwcVnr9YQQt6S5/d3XF/69E1GQI/DNLEjQm/svbM8aGBUL8YNA6bEoHRHJtj
4/F6c4LUZIrib7SOn1gV7SN+A4l6+pkO8y2zfJOMRc68gcxX6Zh6e47l5HukhNUSHvVQ6DQYEsIq
tnbDubuZRqZgRdbfM2E40rm11qkUmxDkycLMeTvkZk75huJrOfZBsNRNamuU1GY7EI3k9sus0d/7
mp6yJxoyAvV6jwIVV4+ud1dzkL9YLKaNqqd37BXFxihjLI30uoz7WErtgLsb8NagAS4rV0Odu3dG
RqhN420C3Y6WyaDeCPY8B0YD/dCCwdrRDd6XIyko3klmtn3FtKTfEa1WnbPOONjoLEWeGDtzIjnI
JpjzJhSgGaffYrLsidYBcYe/KjbvEPoPtESiZIcwkzgf8htTnutjB5llzoB/IocPs39HhsQQVx8m
hovZW3ioesidtWeTuJFQ1+MJwzaa3ADOYoHDcrZL3GGJaafalyXSRRsPcMD8dhbxEY0gj3bJ1mk3
4V3PnH0B75yhebyj/ZKf2Q8ulq8joOiJge1oKsAdRFg6jrRT+mFLB69eFjaS+2rEgmmxKarOa05V
Z+wqP1LodJPwEAr9mBEhu+gVOsuwK57UUKP361NsbkF6dXWzWkBlCwS63xaVxbEwEMhHLZ46WKS7
XCb5S1nZOVDxPN3kLpGfeZocET4irvJAbNcex/A0uTbeZFwn6EfoHOqJzESQf/DTqkEnl26KR9q5
RJ5nk5g9pv5bOrbkmqD8ZyRPGySJatRP9fPY6e5uEj+NohBXyWiji2PAq+QmMB9NaLgDUNowuF6U
RvfcCeYhbcNAC9nnLWKeeUHYNC0i6zHTzRLuCPbGYvRpzragOKKEVy2NOVqWNBYd+VWIt9TCmCpi
nPpFybpOCvKCJ7wx8UPS5jX3WRic5tb+JijbK9GCEe38CUViY2kIjPSV2ZOpw/y8IxPyQKjlHSXY
ANXUh28Rz4M7x0XszMQ1MSTJqhYkHyHTU6nyXxppyEfiH9I11PmJnoGuPwg1PltT8GnFprgTsj9F
ho0DZoT3E0gyAhjYO3m8HKbWvhG6+966rrvFZjn71xzGTL3xQvjJOSCRaVtAF9yhTWVjybyLxgh8
M9hxfBdb3bOs64cMf/Ji9IJ03RK0sjBGb9oajXwonak6TTZtMYxG/RynW3iquWClM3AlrQF1j2hD
D8iRS2acaXYA+9JjYMJW4ZNfk6b2cz5iKxv579x7kVldNTHwftZWms7QScS5vmmiAYIhUoQ7HDqQ
E0s6ziSTaMC9vhppIsWyUQE5MtpLXz6BUn5RnVh1dsRYGdva2vVkgyqv+ZUITDcGVqdRyaPlwqnm
T9sOMZVEN7xkLbYxxQTaamtnqVvkPZYN1lBJiscB3TqNOiMbl01qVEeIBNlrY//EDx899eqT/HL9
XCoup6bK89fBs99M5BQnFy9CHJfpHl0iE7nJ3RB2uh1RXq0brn1qGy1ZCp+Fu2CHWlhd2a5JkoR7
XVhbdK0EyHa5OsaM6nbMLUjT0FeyTH/giMXEPOHlyDLjtSVzZtmFcb+QZemfbHdun1v52rLIUMmd
0tnlYt7LY/M5ZyXfSh3jTm6Kc7ePrZGqugRF7Yr+4OVBtpBeWd9aHbF+O2rWappymmw+b7o5Y1cK
fw+rytybsYVvsaoLXK45sSIeZFyvgHUg00luvK4ZVpkfon5iv6xDCXyr8oclys/qSDeZn0gnZuOb
7lsa6bRFdJgPVsn2p3mvmE43EeqYi9biKvVLZu+kv7U8yQly9sYTabjB6Lcxc7WEhwCHUN8TXtiv
2fTQQN1FKJABjlyYJ40bnlO90ojRfS4N68lmSbq6hXA2BnEPGz3eZtguf/gsiNtBSCo8bYJ3Ulfn
zlAub4GooYtS62dPeA+4JZyzWei/YA9oT1EtzJOLiDIIjftEa8u7bL4hEe1rKEjZBeZsrsI+LLdl
1T22nvY2to531jgOr5wq/Bk0oiKKS2UPvaE+JkgCG4jq0dayMwP+v9KWdWfuU3fGWodeBNx94wd9
uSEJo2PAg5KOan3rJ9ZLYLlbX0sKPCF2AcaVnPBp8i5JKXzCrQ35QSLislWl/zPo5TPxAb8KkDa7
ifzr4/fNOKmN1nfqUIYyOsi2OuNrnA6ilwiBlbtP0ymiCy6vCvcWhhbx9I2QN2KyxDorX2YpNH9/
7NHT9m7xlNjV3irR8iZToK4M7kDzIY0+65hQ44tdIxCpa01fE6+bXyjg3RaqWBelZEFQr6yJ1jZX
wqzBjbGcwELXT1wEHyH/nWlkblpr/qmqxDSHCCBQ7LoNUUGXWiPsD/U/gpgyyMFfoUqi6PY41OuQ
50Cmou3b+EyHduP0wxjhW0yRD5pd6MwTAxcUWZTeslxTByvh38cuNuxcUm13hHg9e4Ki592tKOJM
XStPuPNWmLXT57hSxKaZMPAVBWStedml7Zo9J1mqAGQptZsQnCcLNnQzGfuda7W3b+uLbug5uznB
aQNPbRLZuCaOoeNPxUHmYJdzrLICYOLIVdvU4caQuChLg6BaL+67VxWiyS14Mx8zkANrbNPB2pRo
7qAudE+mH+vLcChLUkxMKK5W9RK30fjaOqgGkwigahyKjl8Bm1YGB44DiLps4mdwfBhPBlkF6yIu
1jZC26tb2/rCQjXzxYK9CA19eCevHjhh5Me8Qy1QDQLCNWqmK5jG/EmEMruvY2/le4m57JLWXzN+
g+sOK+XctubZwSuwgwPSgp6pfyVdMx6FUd7hedC2hoxI5mkgnTqy/ozoLO/6MFAbP+QF70JiEOCZ
IyRsC/7G9t0udEa2gfZA5kl+E129GuvAWHlChVcpxqNvj/lLHBaHtDHU2fQLWs8NdmiJ5XOchLV1
m+rVS20a4x4EkGM64O0zUzt6cUlvigGAPwlT9jwj/WhaOJcKruiVMKZspXw9voUt9mEQ6GEZx1vN
DdDJeUZ0SyITJ15k3+R0VsVw06a023VaojhPuHLp6+KjkUy7/DT0N2QqB09MoD6DICu/oIltIGaM
g5E/8CYfVu1UMqLjbXZirrkZyJraScPNjhWJfAOcCMyaJEHHDwLkSyLSe1tzzL0P0GlRo7yEWa2x
BlvRztZGa8shk2WWbvhsNpx2egU7Zgrm2Aq/FRcODCvenA5Fr1SrzCjKM6f1O6vL/aMLz3lKGR5K
w6CoGx/M2dxqk5209l0SLMkSBKUVRxYthSDhTyDsqmMSvxTZYOzD6UVmfnXs3F1GbbSNNQzvmhPo
rHEhSext+gESLjnokX6y+tGeEyHqVcQFvcJ5g5uu5QDKc1HLqK7a+3BMHxR6JAbo/Zr21rQwHZvw
KNwiywaJLB4MT1uVZdaeaBNitGrzN6AmsEJD4kgQIIqlZibmtSwJumHUcA17tvFJrZwmDM/ETgUr
wwWYHMD72udm8NnrSbifDPgq5Hz9tLpR3pcOIYGKCjAeJXjLJAl2ZUTUXDnG90mpeYdKjeOGkCeg
cE35WERLDU2k6TrhOUuT56yrcgbFE7g8hgF+aAUbXZM13gVth3Epfwgt64xj4QWAjHVqG708+jAE
1tDAkl3WgsDvjAg1XI84KqmetL7Qjp3pxKtmMOM7tFyruvAfXK15tjFArCpWGnSec/aJV74V3aBv
FYKJxYCVnVQHeDRdOCZ3bsp5Eav2WhWNhKVBlEOlD2ppWORUN3F2TtBnXcwOH2Soip58rzg7SRpN
i8Fc8gIU4XDobMhiSQaBpzfaEm2DY++DYHpAdUIyuycQWo/Mi93gWk1kFGT59FpD+rmYRvZp6FW+
qxyHmAkxEQQwWM51TPNkPfoMcKQZfpJ8mH1ohJMuYhWysGZiH3Wxewvq5tSTSH3CD/JE1VetckU9
M6trSg479I6NEzRJk+QAGJRJAuBt3pxIEaE8sdLgMNUh2A8zvUP1Od4KHCrIDb9SfK8IPEeUM4rR
D6CScd1OrrGtQnAurK2wXmnaNg2fZ9jirwhNt1c2c7JtXjON5ED6gcOxNiw8E233aALkWccRE5fB
bpDBiuiGicVZBvHPairVuvXGbsO2FR+95tJ5pkkSTdzhSSkBNnGiWBkqse6MuAz3gWu9RVPRH3Ly
EgB6WLPXG2CKl7TlFcbNuJYFZSFuNF6YPLzoY9g89GL6QpoUnehi6QtM8PHZc4pXODj+Tc3AW2Fl
20ag8W9zw2YYhCEJ2PxJayvtEFjtW5oHA4g9B27cdC6hje59EI5N0N8LWyUXzF+zb68+FR3LZjuO
IeqcmIsVuNZZghFjHBghHa52YzzJpdXblBDJOJ0azHktqqF9Pz+VTA03o8LLG1DGwWnCRJ7AZ4A4
bJBUR6pJEen5S8+5xsqZvXNZ9XgyC0g9ovHo5ej2O03PhaHMvcG+85ipyNk2GmRbxxfla5tgFHxl
79I/EQ4aSxt57gUZvn10bCGXLsmhaSz8S5N0NuRYjEhUw28F5I5nFWdkFqa9cSQfixBZoLob664M
PXdnBNr0CIeMp5hq4YVgie2kwGfoqo2PYacE32djgm7AURXxL1lKUk/N8AJ5gjxTIXGKy5jRMQ2s
DZYXkp8pXdaks6TryYdvwMDnP9g7kx25kS3b/spDzXlhxp7Aqxp47+Hh0XfShJAUEmnsjDT2/Ppa
nvehrlKokAo1fpNASpnpDCdp3Tl7r72p7W4zh5ZFZiT5Jr41q6swIfaoq5L4rFvEXnY63pZ5rk4p
33LHe0O2aLlEJ8uvyY3ghL5Lvfxsl7Z/47sEe7mhw2KPy4OzVQQBiIqP3ZU2LcvuUywcRGVzRyul
h6pPZR7BvVO+OQZsXSshnsXuBH0sSpe7NoCuA2eHGF5/htjRV8NuaPNm60UBwm5FXan06OoySZFh
PKhj1OI/HQlju62CBppISu6dZZfsXXtrjwzg7BFZcs4ITqwzF6clJViNLP5OWTbBc40sYMVD36qx
6rfVRVwlYmju7kvoD7w88AjulumS1/kwwEE8BYH/PHPAPmdIFc8izQF9NuIQ5qN7IjbpOJSXoR/6
8/VQkUFeLmPzOCSkVUDOp5rhq1e/oqw06xlOcgqrq8BRDLrP3JFbGh7y2pufDAkCUbRSbZF953RJ
z1iUtybG04BwJHwVGM0tJ6aCrNJNSpkJRxr1VLZdGGnz5tEIm6wzJCLrFM4NldoxeO1xn9CEV2SM
GSmwfuBK6e0i2eWJM2OUk88tjrqVkHkB/x/pXm7oxadpxDldts6atGN+1X6yd7giyi1N98+lhM2m
07fSd+Lr2ipeythlbfCp/hLLnmTxVqBCcGaTviaBfnYW7a0Jg5mJvLzoENAlNqs8JpzEIehFxA9Z
ktfbrk+bh76lCG0hVD34drtBg5O8jpG5j7j0MWJwn+aJzu7crseqVS+iG38M9XwzpxdZ87m2HHVn
Lj8mpb8hDJT7yLLSa6yJhLfFZ5X6ETu4vD9NMt2jRG4O5UQGV2PXb04PbMVknncITp3wvHPjZv65
Xr43FT0Corjp7KdyS2l0XnlRe5eJJkIhio3Ac85LDBfDEGYzoKY/GFRLq7AFShbkSXXbYC7ET+Yc
l7YkotZuX5vBjTb5xO885Fq/kIuwrytUYQ6l5BMz2fSgPf9Oz8QlsBX9TKerPvWuebALdNII2tHY
9sutCaZnsKDdHSFfLjrovIVqpx+9xfvmTiGnY19F18HSZcwEOt0WPSl3qOR7Ix7wT4UHqqo/2LBH
D0Ew3cK7lU9+gZrQuBoTjln1S5DtHctF8ZiHyykl/twuQpLIFkpvpJ9cI8tob0rqyLjYqYC7oZ8e
sjYQWKMalBJO0zw6NvvyOlIPY1Ig1snUjTV4KWYXMixDe4XSLEBJ1om70cWhTpIKRSHb2gB2mbee
EoqNDRTU/lK5qwIq3e7c6lNX1+iqR5Iqstg1Z4CXhJMXyKLDXgT3bU9eWwt6hOKN417r2n7E5e8/
B/B+CQ8migksAwtK6T5VM9GBMiBBoJyzTTguWHoJQ1slMjiZKnd3iOA8NnAZO+iOnCvVhi2Ky7lc
ZwT9IBYtntEwoB4r05diJlsodCdQCBzpCG9dgMdF/Z6j77nyMhQyYczoElQFq7HaXegrg7Q8cLD5
jQcCbBXl7cZmmj9jFkRLaXnHKCefBpBlvVoagv3sNGlWTX4R8mP1c9uh3wjTs+ULnhPQJRupDPTP
PP5E/mS+TUwfUW5ZdUgGr8ll3Q7V0q4dUz+QFNhvpEw+hyFZZmPBhKziETl/eYPV6xr7W2OcW12h
F7O7ZNoG4oqAjWRL2UWsyppsrEXku9pFX5lQRjjhuv4+bC8/7WRwsENyL4rrHOnRmjTUb0syX0ft
PkkQcwV5fY2IHUQRXotIfCvyVJ6tkmSY3KFA5I2utRILUqs4fah9SIK6Vrs+eRhi8m8iNkNEBXc4
tCuOJERDDOV7XIzsd2h0pQoZT4HkN4BgHToVhVBVnIx3svH7r5GHlmt/UWxMEcSElQeEkHZKgZGO
aJvAwx3H+SMJ2/I4VvrKF6OLUpC40gTslhO4CPrHck//1F6TvXTbx/V4SvXdqMdjkdfTAT/wCBb4
eTHkBA5yNLuOwCWhY3xyKTfYwlZE82E/8XqBazj3gOgwRxEY65D8zKImj9FkmU2TR+VBAc5a0Ri5
paQhMFe2JYfo9p5JoNq0g7VJwk9evxCsmYYXAveIzxmuB3YvQJbRSE43j50sAmsn3fjVaogpyJ13
xGvTumzIZXUtdLwFhDWDKdRi6848clM25K7MMc5S0VLtnauRcJF5kxOHab700YhSK4FP4cJdILOI
8cdywt1hyZc5LHXOsbtwaOtDapMRIJU+eiH1ddwfItMe0Kp4PIF4rq0UjWSPHVMIorXtzsEMU1BL
v7RhW0rrXg1E8hKyahu5EC3Q0YsL5I+GNkSKdO4MwYo4mseU92ZXm474WWCjtRC0cVoK9tLHiGPX
Gc2Rimc9x7clXpseTOhD2s63I2ziEMTY5Jf1U6J2buc9Ek79gCqY2XKovlHeEmu/IUnqIkbSXraP
ZurLWUdBbVlpj2gUJ7Rf3CijmFsG4KFYHsuKfhFtBT577tCwFQQCgGP9PPdAhqWJgj0p6yRAweFL
zXe/Q3iXNQxBKyJxKhsAgHkcYEHPfQby55zyUtxOdPYUpvjbJiUjojL7yrFhdi/qkz0s7lXcJje6
t9wDbJmtH6Ti4CCnW/VOmOyGLF2XGS1bLdLNAt54FYL63YGYWhfgqVKjwlPSJORPNBdGpZXFd5EG
0TIAl9CtphlAdAZYHpsmAKX4TZc8ZtAhtkU9nP2p7zaVX+oNAeDkx1ljvJ1quPfIB46SF+LUJNkG
aPhywPLwlvaXgpucMJ/EdLlNlq+oiodoyxoengHbU/Z7Wj6wrIpp6004BAZoFExZFulMvfsDg9V4
cDDjPA+UfgVQSClnuSdzUiTqgtjuF+q3zSer1Ej0czKwgAjDA0mbAqxjchfVK1HWW9crHwRO+BuJ
H+Y+r8jWc+pDTLcanEkEu8sIouKZdC82z3SybcLfLiChIT33WJZ2Yx4DvOhJWopxY7c2retiA3EB
oFdF765lDd9ixwLJLC8ZAuZp7oLo/rLtlzqQJyvMn3vHe/IK1EEsZxCyHJT7ojF3op77YzjiqRDJ
ct8uaXVNBHO61gl0qXa+iWo7Ps9toB5VvFcL1YqWhF1FYKhvNm07JTQgEqQICX7jiUE5RU59hDj0
rU6Sa9cnDdRfkuShae6jhrzQoAofu7x8K93ukcVdrGpCuy24oGs1Fw70lvHTnPVkexbsrxLXmhix
xNB7EA6wRdRjSF+fSDLATJAF3Hy1MDtisOVMS3zipH4w+pwtcIsbw7hgwOLNLLvyDihysgIDlexo
oeK0IFE862EG+BlGfwlhVJNIthqouq9iJDObUqfUdXswXZ7uki3YZG87wdNhw5K+uR6CwQU2ECFr
Oef8prmbJa2IGq439FnCHpv8SqMc20yFTQtEGaLqOVJs8LZEq8hi7R998RT5/nVXwKNbIs5xwgWW
nvbcZdwowkQGxmUKcritCBMP2AC55UZLVPlM6BBrGnTCpT9urGCdvQSjnO+01byPBS2EbBh3yPcv
u4OBCa6lERIfg7mqD2MNQi3mrrnt4jG5lPYmFNYR8kHsvoyJs1wlc4PyNUQXEZSb2G6yL7TDqez5
azGIYI0oqF8tZXFmASfDS3afee4XpWbSndvEwyZXTtecyZjQ407dSM64+DkzezsNGHDKaLoB15Cv
RJQvx6BCFzGy5q2tdmnO9F7pQ34lakocdIclJam9W4yfLgdN+xjkxWs1COfO7zt5VY8E2xUUO4e4
W/lMe+sgWb4mOW5F8u62UWe/hLLreDM1vRlRfIWG1Z3yGO5yEV+6s7Z1rS8/ANjgjvYR1HS4ug4W
/Ry80nJNUkqDPaFt11mqimv0aPM2RdUGWaN+BHVKyaO0F3ze69i+xMIOC+1rIPBz4GKUCUHexjJg
gESUZ/OE8M5ekJEg75s8DoCwePYVOuJ31uhiCyiPd0L4z0SqyU2PMnBlXeacPKTlmRHKTCsgu59m
wca+zS4otmqnAVVuiwBzziVRI7Qp8uTFcod6eDMYxDGxnT0pJ8RutlxFffNYWpm1quLCu+5nAk81
+xyCqLPrsGEDOL2Q47KOE48ISNjiQ0jCMlRinMyaBgvEzh0ShcdAu+N1EPlPmHnXZOsSfSZFt4uY
Z1bWkIwbgkP6dZg4MIyFRbXXjZ8SbQ62Kr80QdncB7WYbhvN8u7XcfNSpWpro7VmY+1hb4haWBA5
yNFExXe+0eLZBP0bIKDiHZ30baHZ5ZRdisZCx9QmUSJc/fVPf/0YLzjIOUtpPNZjaW+DCSkFkrfu
5GMyOsjZz88FPMR900XWzezrYOtQCeA8GVESp0BCP6LcFMAQjrUu46tBITuJTZUe+7JbnvkvOPvp
+favP+EQeZ4794jAGe5LWIpnLvcaYEe9wbaf7Eptd+sUyAFiQdfPwN1a8LM6WR7oG8z7OEqGlyJL
z2Lyp6869t0LqKfBNmEh5ZmgVzSkvBFsPHyF+Tx8VShiNu4y2afadoc7uxkRbtu+e9QE2NJ3rG6T
dgyepzpJD4gggH4NefoYz9Op/kvoPhj8FBxTqysQa/xj1+BfDzhaLSgtN1ZT2Oulggzj5xlYhgCA
69mGKXQO+uHKQkdyNTkKv7073lXtJew+MvUGDWD82nOKWnekq1+lbcoej4Yv6gT/akhos9BH824b
4X3TRZG8ZfWCPLRFb9g5c/LG9EKbvZdUjLqoXLsYS69m73PYB+lbN07uKQ5ZH//6owocwqFm1Rx9
YfyHXMECizmCGQOa3M/cO8ufXp3Oyt7cCBw6FRUY9/6UvVmXa4CX/ZpyfjoQQWw9BxSuxJCVEJ9k
jPifpNwgkMUb3udkUzhYL0sA6aLS/I29HoNyfJ6CqrvpTMCZBy3Rm4KBtW2TNt7UGnpqkM3TpgN8
EQkbOkce32WhTB8qZ0a812UvHNXtK8JDmtXEO3HyxlHWpAMqNBpEQbxVM5wbYbNiJJxp/NRgNA9I
E5yYzmiEe3duGNZbuyEBe7Fm7y619K4hFeDU9CGBgqMmr6CLPGT+9bzPp+kGONSdi915j1rsLNuW
7oPyL/fXdegX6mY9wKYidMS6CXph7qLLD8DXA5v5pWTRor+Gx/6sUMLTUZDTLS8mbXdA9cho7H0F
qGoXjk5OOnF0O0lISClU1D4S1jXpmDBxbdhstpl88l9664hg5tWyjbg1vh8QCd+l+9TGPaAsdn+D
K9gjUWdWdl4RO3750Qbh7Qwa0Fw4gGiANgi5KMQ6V00WEiZYRDQtSmI1m0idHB1cO1DaouCht3xx
Avky4Eorq507UhvAWYp9TyyfoEjveg4W65R9Ug7mhsqzYU1ODPzmIHHk7V8/7CC1by2/eUQZ2h+n
BmAsawHRxiRTmmQebwhp6qnMtGhp6DfmkaOvC4G+K+TAJKOyvBm17x1wk7c0XJFjDXtzoQRWGumX
mBz7tlhmDuOSM+6s75AMP3SZ69z+9WPp/ecxE3jYy2xfJa/ch+LGy2J9C2JP3xa1NJuOnKoVaQVj
kH9jlu5ux6ckiH9A1UrYN2YdWYTLAxiFcOUiYN6Z0t/YumOE1TRHLJ1Au2LGPf5/68H/xHogHfTf
H6cUnr4sX2DNYrf72a/w1//0T/dBGPzDuXgIwsuzwH4Qof8fv7fdv/+b6/+D87uHgNizpcu/RwL/
/9wHnvcPRMWeH2EM8H0fvf9/uQ+IN7z8vRc5fogGiP/v3/7j//5NVd/+8uf/g7n0TmPhbbkm2tR/
aVctrovGxKERzt//pFk1PjakkUz1XSBtkvfcJiNpLoa+8/TTzbj75yf9Dz7f+UUc3VBQ6ehSLUCX
4f2g5iRdgC2m3ed/sAl88AUu9+7nL1BCSOtMrRC/LReCMSXPE5v9cvv7X//vJoT/uj2XV+DnT5+X
wemngk83IZkYIABAf5bopPzJ36aL+D4GMN3QHYs/JJf+XVP+r+v9IiEeutzp1DyLXUyR5J6rdxsk
/+nRd+vp/vdf6e+xlP+6xC+ZqFSB4YcgPdiVU4eHGb4c83KEaI2NGmSn31/ko6dy+fufXqsLdTfL
4njZVXPxrqTBPhqRDGL+cJsut/+/eWudixL7p49HAh80bo1zgKHRfgVNLW8aL7ZOdHyyvR2Z5Cq6
yBl+/10+eia/eGCiLJwdB8jUzoxgF0rEDdetq9/GqJZ/sBJ8dIVfLC5t689AtbhC0CIzXRvHreU2
DFxt9hiZ4C///ot89FB+Gevj0rh+gml8Z7dz/y3QGFRWSRUB6/xfff6vRog4j7Mur4ZqV1sxPe3Q
nm8bC9PvHz7+g7tk/zLSrQK8OwRMNNh5pQ+arcWBDpaPWVA7u99/g48u8ctwjwG7ydxeSqRznONr
ngAZ0RBE5javHn5/iQ9mlL/SYn96db2pGVCqIMyUPTuWFT2ecE2S+m0YOgGC0vbGH+7+d1e6fMmf
rmQUINkLk2i3BH13SicLm4YvmqfRSkCrFIt4SBXxIqva8tT295f84A2zfxn2GdFCGsA5Hd2BwuxF
wzNdZVMrPv/+4z96PL8Me547vBnyIUEoRZpE5szdeIG9wOAk/+b3l/joG9h/v2kTlXY0GAkomEVP
NCni2r0FnWP94QX76On/MtKjEK0CDYlyX8l0xlbnjozFz05dVs1Dm9jzj8JOe6Jsx5FqAz4djYX9
91/sg2nf/mXwe/iRA6sK+l24xADDAEyOI1F5BtqqLgAN4kxeuub0+4t98KDkL6t+5I08/qTPd22A
cS8gb8Ba+XBKwTvUYXr9+4t88KjkL/NBN3Ioa+ca+RJs88+WZ9PXU9CB3D/csQ8WmV/tf2DD/GGc
JK2NQnnm09Sks7sily2hWlzFw3f6sM1udqbG+8My8MHLcdnr/TxgF8pYzmhKMhsXjtlUkF0T0P+P
0+auhmyaHMqSttfVUpCL9OhkBl/y7+/kR4/r8vc/zRQSz/5iFlPsupCS3YEDuuPTyGg6vZKwwpM/
jK2PLvPL7AAwA5GGTQsP8HP5SA1yeDc0VX700yicP1zjo5filyli6oORkknCpgzbLMyKwizbaMys
Py1CbLC5Kf/N3uNXS2zCbYfa4rg4I50AH3jVpwD+FBrqnddbmb9FZ8/Qqjiq45aVZU/DZXaTCyNq
qtq9xDDebSIHMQQpOOxi7tuh7fU2RvxDBWIasWmdO+JtimMQCwiOTeTFNLyKMV2OttcPyzkl85Cc
bVKU0YbHcaNfgzrHeLCa2jJvPpPzXDZfsK7ms9mOcN2id+XZvu5WXVI0PYfiMKIuUAU2XcwoBkJh
2mTU91MyGv/QRVoFjz7m+pbk4UJF+8XXnry3XbzAUCmWZACaV9soYwbmkJUatTN8zYnEUluzUMjZ
hBb0InaXbe1971wVxw9L4KShfd/Hk6ZkkA/DmHabrpb0F6fUs72vcGtkCHVmSojjTCmmvU9Fn7Tn
ADvRfNZZM8pVKSOMsbQJ0f+dBb6C7rEKmwnPCb+l/SUb2nBEsV7MFeEOrpKBoTOKGH5ZUQlUFhI4
czYmVTNlgAyr5W7JasqTWxRWcDdpYriVhDnY6Pxr6caJeB5oiIVf6EF54TcNmn567ypPhF9R4xKN
uDajay4FWy8jtrVC1QRbJpuM0pLa8jDIt6CrSX2AtInLbFtSmPsuC9qyS2GZal4Bp7bfKGSp+opy
geC++GxrZ7mSaejKR79dHOrhIowXg3IbN+N9I6TXPRuM7bgeSznU5FE5HrNFpMzwtGjCR4E7RUlf
tJupqisXPcSQhMMGoTrKKArJAYrWNMA6fjU4kUgOYWoH+RnsN8a2os1aPmxy8S7Qn/E71cAYK5Fm
fw1qiLPvEQY9iXfYhNkzTfDaeY8r5vUrH42RhnNJtkt8LuktTidrwNV6yS+PCnbNU5jmtIsDM9p3
KLFSfZ4GWdnPg9X4/qNFrimlsFCBdJoBUOX4NinsQ2cjoTYJgNTKmiw/ABohNUvoFrsa58Dy2Fnh
pfuCHjLzgfQYP553mQLzNq28GPPKvg5gc7nrUreE5c0unBGf5dxzhLta6ET33yOV1PCUqs4Cn7zy
y7YV3cpWDYKLVZC0KUErKEqbhRVT18QvuoUekt2cuiNascQtRgBIoWsHL6g7h+4KQzi7kJpev9gk
UWPGN9F6NfYHt22iV4Zkpu7yFnYP+OMxn4rdpIK0POL6jAjRKztEVo9tjTLkxknA/z2Grh7a775j
oviHa5d4UsgzCtli83ZDLVJrv7dDbAJxDjbgKxIYgQVprtPKX6kGj86W0K881KuoHWW4TSq8PodS
Wy7uAIHdCY1WkaaLOlJ+bPyviGuL+DmwEiR2nXAoBRRYaUd35eW0xt/GOWooexqJu6JPGmvZM0SC
LFtNXdcNNwRqK0K78WTVkNTFCNgvhdx+dFmrum0IIr2KVpMzW+lVQ1affCWePs9uujq9aH+sjh13
5oPU7VckmEUpkyRGQiTH3ZhudeB7yzV2S+PekbDnmJgzWNanmhK6RnDb6Uheka+XrkSstLuuYj14
b3BTxmobziozm7JJQI/MQ99S65YOfk1BtwZTlp8m0QbUIU3RodSs44psPf9A5m1hUO43OICQdE3j
cwiWLCzXNjrxYS1zxP6wtnQft2eFQBTHY4JxiugjF+soFqQ+K6KZdlvrO49Y6KrsoRsGhb5F0ItH
5rMY7dZqXQsYtZHrdPIIW8p98Ycp/BqYPiwOQqreG+DYFylGh7Za1PfRsUtLrjtVukUJiQb9DGKi
FtM8msNF7L2E0vEB+wIwtNAvQGWhkM1leCNGEQXPXk4P56R9qwmvocWGkiccmsnb6G7p4ktLEsOe
aOel3ohLhPW2LEM7gZYezX7jQA6WqS6jE5Vm3he0cPRtazaq2bLQV6dpPz5F1MiD8Caj/28Xh2Vk
XUv31TJntHPpjPXBk0kctaxrKUX7bkV96byMdqRmvEA67XgD1Gh9hvHqDOtBex1CMlvJZTnYcztF
36vE4GBZkZ+ZUakISFypnoopje0rfxbpl7SYIbNus0iRngKAuTSXFqgc0+OIEjnZO6qyl2PptIZc
ggib9GkiOb7e9nQcgy+qnsLphKTf6s5EXHbjLp4mjHpLokm5hNXosULXcDxfAKNXkuqum9qb3lKu
QY02oU4Dj7ekaBrnlu6nrSI73jsSb+M2CisAXFUTshLSW3dBhCFf7tQhH5taIjhprIaYmJTJOLsl
1c8utzOKE7ULVCHgusVepwG/i+EtsqMmP5nWmfwCVRrV/XVSpbW/5dQNJkh7VjviTJyIwHko5qZZ
XvFOzM4mRjGQvxWa+RLLVzTkd7OLtnyXMfMNN9niZgaByCUhBf+Gj/+VCyMTIeZKT1dOF3UtnksJ
EnZlZUmVHZ25zHzkTX4jSOwNLGtTxGaBELxgDH8xNGLJCYj7csKTjnwlJqSxW/xnwlcxDjNdy+mb
GsQAaU3aLpFb8uJAKgt4e/th7AO5Mej9zdrGiTV+z3tmB9SKgv4K0ZUjGi7HNLgXkmXWF8NBU/1Q
fq7NQ4vmOrptFxgTZ6VVGh9KznIJXt/cbpvnPjXa/t5XpCm9dHLpDe2DKnXrledC4npCwtfU12NU
tTYQw5pZyKHdi08D3IofLt88lmfJUlBO2BZ1btyBaPWqGN7gCCmvJI1jvEhvFeiqo6XHxLqaK4O0
xZ1gBuwuKvGH1unLeZcQU0FeAjIRD3EzCkdUTIj5iRiSBqiDQdg6vuNiC7lOExgznnyYzgtrcpcu
yZPVZxpAKyCE6v0yj4j5nfk29fdtng7LbRJ0sYN8oyhlugZ967druK1Ttl9AUFOKSZhE3JvJx9l+
yYTw3L2TqjK7D/LBYJPWugy22ir84KslkN/ek1xQxd9RPFOz3Xpuhm8kFj042JncqPPYCj98BoSZ
+dHalaY2p8mrMbR4bm2eFrA5GhWjUxF2NdpNCR6sH/zsahhqi6QA5aA39fBLji8LJEQ0JdMQx+Mm
DLsKxlbhzAMOSmUHb/WI8B2KACNmHSwlu8EWaFWxJ/vGwp8TpF2BBU+yIucyqc1rgAxK4GNG335y
Uodk1SyE7bfB2BamW3zavnmMa97rczCjHifVp4TKB4HOLvS2q9Dx3DUdIa2rudDjJSUq9FVwneZe
6Z44gpVYbakMbKo4spsHd2GJPMC4KscnkWTtBc5DpBqKwajQnwdmn/q1U5aXPrcAbbvn2hrs8a1u
xtA+gUpoyaEvLo8YGaqyxtsqafLxNe/i8IePn1ffZJ5IURpccKOUIHFVnRdTdfPnprWXaQcgUmNn
qGUAJyFuiGUO4aIVmPlsv5GrmR33sstbMgVPXsul9ws8gm5rLcZj0RXQGY6o9YIatJDlkj8lQHke
hrRuEHaWsSYnrgAH0X2uvaUgLHEGtsv7AFa3fyLTrTWHvpZgbx30IeiHBuH2NtYPtvrYn92667Go
tqKPdrieQHCHjcnFY5CQe5rsBdl005WuQyiBQTP7y3XDG+u814XbeOgxo4nouOtUsmmbtrj+i6kA
OELIxibFWeE8jkkEMQVepYsuPA+JFBINJvJyDR5XeqfUmMo61EQrdVhfFuVclZ5FDztgRUa467HB
mb6OQx6qK8IHquJALMkIhp+FcAFcSdbWgSNCOX9jfzAVN+hEOZEQcm7y2xp9FQGX2ITLrVFoh9aZ
Mwn7fmRrEP+wFFjIU0+RytvbHNvMt3HEInlQYZeiJ1SFi61L1ziY3sO2yQAMKZp/cBjanNjBfU1h
XqwmSkPeSYs+qBCJLCFyVM/yWJGWPkvfejGYgnHE2N3Zlz3nD4OZQ3YHkVZTa62I2LSaQzXS1l1Z
acNT22pNkiWu4tDD8NQ7BcCaSBYTZ59RKHc+267Jq81MyNF0uBCq4BZVmHo+536a1wc1Nx7G7qJk
1AwryxnU/J0JpWbmJjtDhJSyGtT+a+TDk3yBRWoRyFzFVbAlPxptAMyQIrmPAfrqEUZBFs3XfsVU
t28b6L3H2VgVum5gVLR3A7FMN0T/ZiSAdp4VkXGaNB4776rw7zNEZzF+1QjiWq4iFLK6iYuJvvKc
p3vcWfbCsTFY7HU8eeFI5jpJQRz2rEACPweFbaDDsi9E7bLQQse8bhOkm899IR7LaEn8K4se6vB5
Kqo0Iuuhn7FOp2LpvkQ2s90xDEJHXkMBj6ZNDkEaMVZYqWEzjAtpdeu5qtBCwh2c5VGoIst+pB1H
aYzXvnTpFLHK3teFiPtPYaRqBE8oTt4V02pzNSmnjHet64Lv2TDrXGh4SwnFZFkRVzVezAkyH4mI
SPrB7NzBdmH+uWZQ3TpHHz5+W9TgTRe+S+oLKFlDGIBDUr6WDL7FsBEWEXaC+zwZs/pIzAVtLSg0
s3Uk9HboS8DW2oI7n8pGEO6hhzB9k5mS6Y7ECsjca78uqUvc6sEpzYajGaijlU/ESnxyq7a1dug/
xvQqMWboXhWRDXm6lhHo35qzsj139mGKNBIDRLlFnnwTg1UBrCH2dArVWYCzilzeCUz/b1HaOMG1
N+JXzSHgAtxsLyrnMNx4Uvnh9WQ5JX7IRjdh9DxUUe0Gq2lUFsKquQiG6KZMhAAoz6bWJZ6V823c
fdJLZFVXUuO8ezIQs9Xt7GOZOxiL4G/MpGxRvkjyIYZj7TpQlRCFT3G6jw2NGUrMA3SDO6trXPVM
Mtfcn0IZumAhSELssB4zEwlOCN6QtZ9LknNZORvCbrH768Fa886YaKMNzjd4xnJQ9dko0VL1b2um
uKg1ocG9FaK9dwtOemc9k83xSZZTHq1V49ejXqvF9fEt24VVkLTU5p6zw8jWKEw3S9y8z1I6DEx+
AQq6RKizQ5wXPUNx7HkJyWAL4kfVy64a1wTXe3Ifx2rmRcaXOux7VBnhlyjCuH+y0STDdVxI4CSA
tU4y0qSyFGjetO80+aOPkRkEx8+0WPL8vmevGK86IhaT28Hv0a7gvpDmmQ44UDjcJyniYSbkzknx
VbByHmRT22Kl46krcL2peDgveS2zu6JF4XBgG01sQt3O0lvVkYhJumBE2PcQExCaOEapfIedUzln
gg6EWFUNkonTFAgY0UC8vejUurNNsMFIEGx+hr3Kv4gjXUynaWw8V22KDifcRCx4gLR2g1wnbay1
ljms1tUInGriYcaLbX+nzhCSctBmIWtZEoksf8lUqJe73uptzGIhm5Gul8szZ4rpkogHX/KG+Fq3
/gpFvKBExMlVivdkZHe89uBryScvQ4r4beoT33tI+jEadgRPEaengglt0rr3K8qXCJkB17Nn9KrA
4IMUPpS4omdTTf2J2GgdtHW0s0PQ5mYVI0EovCuvcCv/k0pZbD81LrmmuBNSW5o3b8mj4QmbTEny
ELLEEVJYX2MR2mJBsN12B6ejd6IVwa6x9eCCI/a/UAxj5G0oPZfWE0xEKmSrsJOKCkq1CBG2V15Z
+vWnxGG7lmA5SSpb3Vd9MxXFiV9+Nt2hlSAkgqcCT25fPTMtj0iLFQ/d3tVe4g3ruMjyagt+yGv2
6j+pO6/lypEsy/7KWL8jBw7AIcy6+wFXC2qdLzAyMgitNb5+FljZleQNNtld+TRmZVEVURHEBa7D
xTl7rx1Gad4vrHFIZ38Qgmqyt1xS5Qu/3xMkg+P6BhSnr5fP7SSZDV2iUSalROxKvDOZgmGEfS9x
WvmsNAFxZl7g+B7nIvgua3+yAiaadDBJ8enVOqWvA08lGc+10RbEmY9qwaaqkaFszjmIOuOrZjJg
l1CqPf+PJDVEeaegMkhm49YU7ke0a7P+mBR3mCZO0ucE3Eubl3sPgWpqf5pWmtZPntH7xCh2tmZc
aQmUigMrbCBe8pLd/Rawb0EkJu5uu9njVG3rfahnkvnd7CxT1zhQlMK8yHnbFMzbmJcetLZw8nGF
6lUX2yGioLNkcfOrrexLc2aoo1eEHZSYkQ1UwmaU3vROTuLc0vDHtMdY5ZNfpZ7LtCh0bacDTK2G
3xO0ldjNJU/bW1tJng2rluk1Rabbtr3nr80069uDQjZu4CwmrU1wkOgRp3p8n3XjhcOmLM1I3SmF
YQNFjhXc/8EGzsaE6awBk5otiazprCMJr4Fd7qRhQBrxssqQpLMnqA8oNFqlk54xcQ7DdWY7I45g
Y1T9dTDAE3FHhSXvAlR90l+TrFcQnA3KvC0f3tof//cTUcwPcswBvQfNPzQy//ztf97mKf/59/nf
/PWHs6zmr99tfubnz+nP+vQvffg3/Nw/r7t8bp4//Gb1pja6an/OgNO6TZr/kunMf/N/+n/+n5//
I83SDCv87zVLl8/Jc/tBrjT//T9hqbrxG75yahQG0xTA1P9SK/EHvwlNWLpBIJIwVJMW6Z9qJfs3
1UHc5JgInoGV8M/+qVYyf+OYbLDco91Uha2a5v9GrfSxiUmTCLmSUKUJyBXToRQnbdRKU6i+NqI/
giLb6mG3wI17pucp2WD1N40kMXeM/urz/Hotbvd9c8yqTavKpdYfJd7CQhU3WQzIwMvXqdPvNEJ4
p25lyeVUaCQFkUkm4ktdyVbvvpfLX+VTb7KAXz6Fxq7bBkTKFMvX8f5TGASUFtVgjUeV4JcYpbNq
67t6CmEjJSvHVy46fUS7DaHeiGAKda7J+X8Y8C9AwrRwG8PY0I0Fh+NVF+ZnFXA3v1oOSnER9QlO
keKa13ehy+GbDrCYP9gvH1yfh5E6a9TkSUMOe4rwmlofAYCkR/z5mGLyTV44G+81U39emzPvQ0el
2uusLdGxTbTzkHgImkvrrx/h3HP+5YNILHMO1T0bLd3HJ1iJnGAjc8KLrdrLaG2x+GgZtUc+UlPf
M4BAyX138/PP/HhNKXSTl0fnUMAm76TjqZe1p7MTqoA3+Gty3l0y/pY9Nk5J/1BY7dKiAMgah/W1
+uZ2P3at52H78dInA6a0U3y95LYdRUcyEKsn7LWOSgYXzxHNfP1stfkl+OpG5xf2XQe5ZVaOOsOs
jjLuYC2FBzXTXE13VnCzXCnaM88wl2Utl5R4VwM2clPRt4rMFiTz7eIhOo9gvrEBoV85QeUm+hoz
Tzh3E0hP+fqz6vPkcPpZQQqrmhR8MZZ5IvKxVWMA4VtT8xyyha7Vmw7cciWwsdGmkVAEcvzQpXch
fOOuFea5CJzl1EzbYSLNVMbnrWyXFVTKyltT6gbAgVQDZboRkhbaVDvDINrbwvLayTkEVLs3q4e4
zW/GpPtBhc75bn769QWT4v3tnMggJLsorR+bCvSM9jywobNguqn5aojTtVESoVamW4khrYFuFgjj
pk7SrT5lW1zJa+gM3wy7j9qFfww7FgxN5TWbodgnDzcXGKgrYDVH1RlxnIN1mQ0tGblZub5wACmZ
iI++/kJ/fbF5AO8uefIAukZra6K8q2M4ZttANLu2ss7prLptb94EFAJywZ6eZt/q6+tqnw4k3C8G
K56tO9bJypBTCUvzoWcgmc2ua/XnBgcr0r29F3rXRF8geey2MfVGKpX0Zcnz3ARbslXNfto5dkze
WbxuPRoL9bUa4DNs09dvPuFHjcKf3wYfDtWxzvHxVKuAsGNsU5kzCQg6HWlzWZXOeaGZNyQkhoPz
g/hf6tHlmZzoQ4TZucp65vtEMJp8eT5ZxnxZ9ajjbU7hrfA+TFG8KTXxTKESjlIcXdOd/BcmTYTI
80xtmcLi+X6cSzpK302l6c3R161zPNWqfwYWzMW5fI5DX2+zba92S0sJvhlHb4Kek4mBC9v0jS3g
veJN8fFuErP1XrWTkQuPUjk0k3eoku6yBx2TJbfUvzkE1iIlTWyXgUu0FHoc+r0i7IOspodYqA8d
OHbX7obvxtknq4ium8TL0z4xbFU9WUXIXMgSj6P7kQLxNnf1iURs7J4mCcCN42r4lTWofF5p3aRh
dQbg8k4hbJvcmY6PS/jALec9lLLrnAppWHffzKefPzb6k+z3WFf109cg8KJMoWLZHCX8ZdJ2N5Rl
N6ZubgLshtDwoBq0hExTEPccHGvAC+NiLajo2iZAs/HgZCURxd8pj9/W1l++TQvhPEh/dZ4gPg6j
sYrKpGQePmZFdB3QAK3jzTwRhVm6ZRnmhOScR8a0B7YkAec6PshA5RUT0ibRY0p7DlW3h8T2KO1Y
uwz6UdSE11VXX3amuMsK7Um3vEPbFk9FjdepQ4KQrh6dHu+zri8mXR7tqTj75n3+ZJnVUWaoBl+o
MHmhP95Tk5p+JgatPg4mXT9mtpgkvw4emmId4gn7/BAcgDFZTrWxOM3XUe7a7QPRWHelspzCZM1u
+m4Q4s62fg9A+GN9doXxzYr0yRLAZk/lIKAbOkHAJxutbAJ/PPZmfYyRCjUGlsJZl6KdU4elvf+i
W+JvXvDkqSQxSh075YKW9kPDZ1VpFz5tP8++y8gMTZNvLic+ex/f3+D8Lb2bJ3olnCZCO+tjj6Cx
8C7Myo2gQ3ewTLwNBDQPK6/54+uv/r+5qD6/YfiU1V92LXTG6oBC6JHIxGXUnHXNbUWI2QBOaLLZ
RCqg4B36YlWx+ZtXPllfyfINVbNX+D7ZwKrJD1UBB56AT638Rd2qi9S/n9qULIFvrzw/yNNX2FD/
uucTGWkVGW3YKR6vcN8sWuEvZnJz3a08UhPVds+xoUAaJ/lDiL/Yp6dvprZPdhaM5H9e3zoZycKe
dHBVXD/FQ1dqFzmhc84GASP1m9i8oAD+3RL0zR1bJ0M58ESXk3pQg6UriX3Hdq1SxjJoLxfVXgub
dQIV1aA2Yyq0uYBMW135N7/v0/lcrSFVaDF3Tc0QnVO77BsJor5d0t/YEAfsWk2zLsluxub5zVL3
6QPXDENldlNVcIIf3ywZOoqqAfc5NiIgs4jCsoyhDBiLCBmxLbh148XUv7vqpxPWu6ueDPAc5iha
cqs+klRNE4Q079pcDEoHDktApmOvUbTfzSGf7B11ZvF/3unJ0E48G5Fqzp2yu3SrZp/zXL3wnkEG
hG5Z0FFQmVKC/lpoyjfXnh/iL2/VX5c+nZ+jCnu0U3G7EvLxPFEO5tNEOjDgPaV++nrymBfZr651
Mp5F4XEAnpgqw/qPSV7EJPNq18zKX1/luzua36p3E7KO+svpSx6mbmGMD7eTcqFxnhPTRQvu6+tr
ad9dTP94McuBNW6GvKJFSQ7WcKhA9cUOSevemZ5dkCxxlIN9lABS5yFkat7em+AQAjeru00epitR
1QBMnaUE6EHg7Aqc/0IjNUajthv62SooOSoPkPJqc/31Z/90q/Zu1M0WxPcPKm6wSnc6X0cTokzh
/Zq3ORHMMFJf5gpBFAwLCA14j55TmmlW96Km1rpRhOs89QDmkchsvvlI8yW/GiHz8fbdd1enOIaV
UtZHdpGrcfAoT5Ub2t7LIe1df+CZ9svZE4FiaaEC2RkIL7ZFT5q6/Ga2f9PXf/VRTnaMdKTKFLZu
fcQ7ttSDgxgfwlpzhQ5jSSLMLV+KQQOEkS20cDh0CQmcpLLmxAR04UErvpuWtLmS+uuzIRWdXZlq
mY4zD8V3zybvUzlEGPaOBeISjO0tIao2+7hn+iEunP9FMURYx5f6CNSN80hiTEhPib5E1aT00Sor
HXfqNmN51xDoOOqkoHbMKdtM/hHlpNt6/TrunlEuu1l2z84Bpwbk0WXka+Eyre69dLjMB+UQW9VO
16NLQZFTfchG60enZa+Oxqna98Q1sSWlPT00/bhHiruGqrUfneYSrd81nI9zhaj2suFNkfB1ZlLk
AhXuetKUHxH6H5js6FbA8aCAcq2xONZmwx4d5Epek2uC/pAi5xFK4FmRBDcom720X0yoV1y9Gu6k
2R+Uxl9gwNaVijwse923/lWGxCn3ycmV+a5vIoDlUC/H2L21dABevXmAhXGoBBt/g65Eqa9Hqo2p
rj34e2y7lat4/r3ll0vCEky37YqreTyOHqA4q7gJteyRDNKF1yk/QtHtcm9ZatUGtS0JDs7wMNTa
0xTm27FU78rk93AosXczpCu5KKdq7+VIWrTWFSRgGsJAwVavsGrvqf3elEFwTCLrnI7fItGIGg6v
M07hnc92x5Y3iIXOGq8CeGSf4xbYpTK+hqxCjJRykO24T4JkK/PkPIiN7RSMT2FTbHMYr4B9F/3o
wRaPhwczJO2hCxdN3FzSztpmTn6l2XJJKNo2rfw/IOMurLrifD03pFj+btT2qQIAN9UXOYG0en0/
lhewNRepdWGY4dI2jio6m2FYgLxgOBg+sQ4/y30SCTcuLnDQeUfhHdmNQ3ME1N+5gwJ+8ZAVEDPQ
6g/jD40cozactdqs8KO/iIsnlJmIaDZFpV0J4CC57+xKC22CuuzzbAt29xhE9n6Yqos56SlJKpRO
0K+dFBr/H+pu1JDnJBsQjGt/CcxogdFt0Q4c8SgfDMOtNc66dzgthbUmX3JhhZu6hk1CXQzzy/N8
Nkob8Uzz/0eQP3c1gts5AyZik6+4jdO6af6UCoITblqSegv/UKcSwjfVbfi8aXEZmYvUqy/hTZ7H
abMFYuJWNNb8QtlCP+b35n6eWr6eSz/dPdGumfsDgvrJycpk6kA31TFujpWwlrLK0FoCX53zTDTC
Gdii17TqFfldYX2eoX+ZNt9d9mRRSWKpGuAjm2Nu8Po8tfaGUL9vNsbfXeNklVB9L+FYGTUEft+o
9YVFUCzF7L/3+E6mf52QkkiafgO0MNuatAXmenkPeavuCfYWrj2xJzVe/pWL2sIwIXtS8jq5Mfq6
YaRQmTvSnl+NFNVUMPUGRJi+XeUqtZOsWxjsJb6+6luD7Nfv7K/LntxrIQHPaLJojoqWLTz2+SAC
bahZctTcsqQ/wejJg3FFtrKr0Cz6+vKfD9S/rn6yrsW8iOPgZ83Rom5iONfprDbuCFMAbGy4vn5d
qd+Zt+d+5Sej9K9rnmzytYZ1whZcM4+nFQF1y9Bidwa8MhgXXdUvRMDSzo6rnm7YtaJrWpYcqWfm
CpAxc6EM+7CYAeduCIhpXJBLuojJZbLV84jZ6+89n/n5vVv3UbIpYHHy5tgpL57ewqhEE55J2GCH
SOQbBuGISPNfuCa9VGrFGs2jtz7eu2tOSpC0UuOUP08eVS1c5DYTQU0dNQ5gRsSvAPih1PT1VT89
er276sk4JKYwDuIqbI4x4qlGp9jWB+xEH3jlUOe4at9/M5HMP/CXgf/ugidDr9cmFMOoT4/AhFfI
S91qeGGL5eq8cn/v1k4GXI1Fy8yDALB79cfAwmnYAQzIJUVm18y3DdWMr6/36QB/d2cng6ZucYxJ
asVHp/UXfvoUYU6FXvj1RT7fI/91lVMbsWVbtR2QanCs8s4dM9BdCMqMBNzMIyh5F5IaQKkpFC6B
WrgQUOza0XVas6X4rk7x+Tc5d5QdC8zDKVnEn4THe1s2x6yNlpEduEQiz9XOeVn/+qY/na7eetdv
VzplpGABG4u4q5muiF+BPuc2sdzMc3Sp2zsOMPjcmUCZLb6+7KfvhqmhmbARUxB9+nEWaKuR3cnA
QbNP2F6yFqngYkm4XmcmU0LaLnPU+19f0vysLCE1Qm0xEQrN0bWP1/Ttqk60kVbDYE9rFPZnMEmX
encTjINrOyrklnhtF1g2Auz3MWT1ZGO3eMw8fdVq7WXa689D0l6qdbXTUEGAoYK72yrHqElfKwtv
VKc/5xtLwGfkfOmUo9tN9H3pUHrWzZSwt23Mece0m7epOCVnbN6G6uOmzsplI1RXceqVPhSctm9E
YO1SNb1ULpswclO9OOsVcVeoKZmk9vkQBGCaGzpIVn5GTR205gNqerd0uoXMLvI2Xkpf/+b5vdXn
TqcXpJSGjeqO/vtbpOy7WZRQPo9EArM5FoN4aPQBXPCDHmWbkvDYquwuHc5SblBBwLMj+3L27vTK
sNV6c4tXdV02xSU58csyvGrIHGwIbFX0Cl1tTWMherFtAlLRUfmTucra8bZp9aNlV2srL3bCzJ7S
RRYThh4XGxpZC9D5UywWPZw1J1GXHekiBTB0erMrRM2L1LnrJzLgY5im8NjqodwH9kqM/qYszEVD
asCQaeumkHftQP6YohyRx+9ynF01RxDkYWt9hAONYN1V5fiQN8ZdGFSXlQDUqNngysozTApPQL5g
e4lD5xD8+vVgRRX/yWQueTEETR4QSObJG+IojWqOYdgeUzluFKNky2IvUnraW+ILXF2gIEjZvoD7
s4b1QJgZOZIbP4CsPev2g/QZAyKHyf5cK2keEMnYmJgsgZqRL2x4AU4K/1ZL1F2d+Us/tLbBmN3F
ATFfErPuPj2YARR8wkiMBE+XGqzA1vIq1I9hDzDWtHeAxEDbciijB64pl3qmPyKG60hGzCiltqW5
M5rgMQrbxTiyQgxDclTTdVZ46N6s8zZrt2ptnGvoROL0p4LMOxELskMXjVcsAnLUrZ7GVIM/0Nw5
2bVWTMtGuW4Ua1lW91iUXI8dSxb9HhK7oJJIM5USp+IzbqN10GdHWupXddleeIgD6gTa/EOfaRCa
xKIIercn9jEOjKUC62+y7WPd+ksWz2PB6CgxwARTd2Ek95Zl0liuV2pwY5rBUsVd6jfNMqKg5NWk
w0N+dSupNfD3vZGnJtd4U0iMZe3QFkar414mrsZI/piP48TQHkp88ZVoVnoncTFXx8kejt4Y7bSE
XLEJp6c3Rzbk5ByFa/LcdsOE37omUxBahhss4uq11k2UhIK4CPCy1LhCmn4TRWOUIM+DD0tb2eS6
uQvLaiEQCpsZbNIm7DFypOuxRMmvYFj0/e4mJ/IoC7LdQDut8UlCBD8stYssueJUas198EVbKGhJ
40UcMhfZwQHzMixI42q05BnY89upMejT6QfTPAgxbFoeDSJZ/Gc+Tn99FWj+Lu30pUOMxwTEHtIq
hM/qxRmNVQ/TNK6yGyiMHSdiDiBK0ywi23kqeh59pN+Z6T1AqmMm0apU0zawJkwtvyOTh6MLqlao
93mTvDZ18qIKkkQEHIJw07f4AOJX/HVJypbLQMxpDc3KJ1QuEcCHLDPb+cQsJdV5TaIthPaJywva
PGL8A0bpo+U54SKVySuy/FuCO26z1tqoanWeiYqOOMJV56EiYStFqDYoF7lpvHjSPPeYwDBXPzad
fVvVFDRibx1VxbZqz5tQLuPJOXpmQo+DM3RoXetWthoNaO5Z68IV39i8vc50g4fXLftia+YRmR3W
s5dONMQT59KstUfD0s5y+MRafdNhcjSgEAhGLXWDdRzP410/JwBm3VQ24W56cm/PcGdTwT+rooMn
bLC1mRB9XpLqZUp0si6PvUbOVaBfVfkL7u613f20FZMIIf5ExCsrfPAh+fTqtOo5PsTkk+NrXuv5
s2LSkxvr4IU6/yZK8dogwvcqYgoSSj7QgqvJYeJ0/BfM42s/GB5iU8ncoFN+Jik8+Zb4Q40vUjX0
K2SzCMRDfRM13TKW+WPreFALsuNoejmGGxLRu7Ffa4Q5RbtY1X+3HP18/oexQLPQKOqV39eP5sBG
PvZfiM95yXD7RNmrl/duJMOXrlKPQ1HvItu47KNuDdTQTQleRL3EXSSK8cfYPPLtPlZp90gj6rLV
DcAn8jYJ/LU2aMfM0A5JxN/1JqwX6VOVpkdgBBEROsHLaJcHK50IYZhjnQiFwEVq7iAqvXalcaW2
8had2kMsmTBE/ajn5gaMHXwa63aSCdaR2HySxpFU75cyDl+wA81Y4fNYZPz4LHhlcbly+mwLWdQV
jQ3smtd5PrSwo7gl/OGlD4JXjhivrZlGOK/vq3p64C+/eC34q0yzX5z2QlMdt/LzbVvy8Wo4BOzy
KPAyToqJdYtivK1FL28fPlTyx7ANXxW/1F082ReW2h7IB32cbJ2ieX4T6WpKuJJ9a2TRldrlezyq
VNctXiO7Tx8K7RFISbhwfIfCDAlbLvmlTto8TH21mkpzmwz2ZmJagRa6JRr2WQnDZTtkSM/kTZRF
e0AOmXFVBTdsSo85759TvAjNBkTiwA0tvzlVfFopkDTypa5rmq3qJye0viVEyjDT9tha51lCyZm1
QSHeEVQWMQOsE2xSCod4KwdbHpbVr9f4N4XSLxsqSTVLR2zs4M39uCFlZz3Vlle2xyTId4TSuWru
czyNVw4vnodjGE8oqcPZDm/HrjfCs7Yydl9/hrczzelnsHRVU2cVp2Rf/PEzENwlpYmI9TiJGAXt
z475Ea/rqhDBcdLVp8QWdyMVX6zS513RnoEEWHRYbuPKO/g9Ac06QbwFq5+u3lWEFnXh69ef8LOT
ggVsxpLIpQS7z48fsDDVqRIEDR5RZBGEVe/T2nMFCRpZ7K0mTg2O8l3R71M9gmXM3HRLM4G4nRyk
S4pZylA6FZHwVD9ReLC1Xdo1/z3jY2e2vjauFH3eunxbvZof+C9fyLtrn9yvZtVjgI+/OlYQDH10
jTJMlkaF+SM27mJiDqTxiChk4xNvHBnVjaI/ff3AzU+fuClozeCEVCmVfXziUaERVoo78igrbLvt
ogbYAQ8W7/jSbn+fC/FYY88QxxyygMNM5PyIVYqwBsD9zlefMJD8yOL2EgoxJBi/ePZC/bmqFjBv
L4J2fEh160cu1SccxFspqfaX+WuqVbtIyB+9SdahJvaxpt7NJyUpzFe1zucm0I/CC4+lhZJZVTg+
jP6WhAGOSpT+VXaSy1lQF8p4k+ELSyhPVz1sO1mzOnW9Bt87Y5Ju12atrgipIWOj3EjGK7LyaoX1
hhM2PQ23wgEPMjp5SdPmzkxAw/tZeYdxClrz9JSZ9ncz0GeFDdCkmg2aBdm2PHn9qtZMjMYJauqy
u44dSRf1S7Aou1jLV+SmrNsMQQbKS+KDFqanbOMQgdcMQ2nFXaB+c8Kzfx17FsIEthK8axZTwsm4
J+65HdNBLY/SUNZQI3YmatNOHLtg2FZMAFMGL7vdxtK+uIWvFu01xCJYdDce0Z6TIHjVHUp6NULd
lx67vTx8TXuWzr41NxU4nqXoPVYHrSXyDvdQ8DJgKzL6hJh3f9nE4qzWvOuqIpVwMM+Hrjv49VZU
3iqMUbzmpDi1fnxGA28/CPVQWuPGrNtlGoavgSK3WhM/Q5Y6E5X9qGXysbK29OU2U2PtsG9gfrJu
M92+jq18RX+VpsFkgikZ02NhNBv4G49NX/xkBnqdQxfapNIWsVpdN0kCCTnXOcCUj/XAXDDH6JA9
gkaob48kD0WGejHL3f0quFCDEkv7zdcv5Ntj/zglWCrSOEsV+szWPX0hk5A+Fh+hQO2X7JvE3s07
0yQhGmLa6g6RVhmJjhw3cpEexahfpa280iIT61JKxLi1mx+B78ndoHUcYvYl4m5DCbF93hNNdKUU
1i0LVOYKWa6m+zaQ5whvdLdKyogeqNzxsa6iKD84t4YSY2JojEUbs9l/u8s/jUKX/7ifE0fSyW//
8/8j9xFxsO++xdnd9KdrabZP/ce/3dISTX9m4Skz+e2f/cOEZJq/sbZojjQlv5q2xdzwD2ay1AAj
C/5QkCln62805T9dSIb2m+VIWreGLXW2DnNbvSZ3I/iPf9Plb4JeuqNC0sOChCXlf+NCesMYvht0
uiQS2LRmnTvWJrjNJ5uTsrf7XpWoWkdo58t6LAHsc4AhxThQLpDFrgW+Qi0TyhYZGTtpeP1HUZH6
lUwesqpRWdd6Ma6tipgedc4gA4RSElAQ/FFqmrJ993D/HDvvCcxvfNTTT+vMa7WJFByj1sk8WtjE
uMRR76xM6dkbJTOIPK+1jVkJ4nI5zG601H/CtADdXaNEMYRRRgZGdjA9GS+qOq2wnJqkRKh9vAUJ
cVeOibZSyjQ6ijYs1mOf3UZOYd5FBrmbRuMSeFKWY7rtcucyIk0ZR3rqf6OIfdvafLgplPcsw8hN
xVwpfatXvyu4xbY62m3RyxVmRemKvgGTlfecgsm42wD4qY7RSP5JwP5yUWihse/UgTKk9MOHQWjR
GloQ8U1FrfW7gWZU1XvYNL34+U2bAJqEKMlE8RYFqDMqQzSPbS1MaNKNHDlDhW561e4jgnv6YRgO
kuRnxWmKtRME1EHyTgBQ7A1tq8phPQ55dyjqbITzH6ZLqEHOVk3NvRPNB0khCWAcKT54cLYGwHQH
4oKFNbbnSIOeLOJvvqkuA0I9Wcp001J5QSSeXgjjzFD6x01MAVMIJZhWrwEYQbYklNuFTqpsfIs1
X40tMCC5f572EIt0qyBfonKKxQhWjbVDf8L2Ov6kYepCK6s2rC7t0TbZCUqL1MOkXSYmT4wUZnc2
n65Uu1/7QgXtpik3fk3RBqWPEUP317MQJkm9pbhptMZ9TRQ0qkYSqUvHb8jN8Q6NFodrOVKCjlt/
j7uQkPO+u6ONuIJyNS65PdvNVYq7alc8hfZ87W1u99WCwwvIm6BPVz70Jio0/Jkk1jdrmn4f1eS2
wTxqs/5SoYa67jJyEdvAV/eO9F3TJgKITRrBZWWP5mFahXIcVkDBiGLRa5KEkokzIk54koatZZu8
WgpBU2xkMXBLuoZmx9KstGhcQATBC5M/IWlUONb9iOApizLMeCZ7/EZlSDrytVpYvSvCiXxKPf9Z
6Pxgny4gBbJJXYFpPzNNWV+3Qf97qRcdOao8w7HWrX00sxCUMIfeSZqsYpewcFTat7Vk89m+GkF9
JRVvmTu54wKs22hqeOFkvMP2ZO78zLqemor+HlPwSg/UfJkTgQN8yZjzq6Zym09GuWxx368zEJOp
9EjkpVyli7Lde1W9Z6yvp05D/pF7l1KFBZN18BrsUiXsPccQbIQ5sIH2RoKk2ik+EqQmvnUibCZJ
g3FTjRY+oAbyBsUWy+4iEjyeqpTQUDJ9BYbwyZ8JPAFHGd1UyGufd7JGBOktGCmjkfg9XAGZoGoj
nb09+HuMEOGVFiNaK8ScWU9k5Hkc0F2vgCilQ6sxqNRw1anyBuJCAlpTuYdnpi982EELaU0PNSl0
W2bly3A0DlHvDVv69+UazMd1lfsHaJvgQ/ywOipIguDQunEfN5TBu34TWJjkpSqVfR1Eex0AzFDh
TCILmnxB7bqurWBl23a2btJwNw0iRLClb9KZ9QieDjSho5gIeYJ4oVkjt5h21NMHxV45bfu7h9Nh
D2aNXESSnbdJU+7gPVlnmeo/pRNpgCWdkPOJNBusK9Gysyp/A8cMFsgYl5TZ/AIh3xgxLxOJthg8
IkdsP1lrJeQIiUUqJpRQyyYduAhNmjBqWRLsZJ3y8zdtGAD5MaxVJT1zWRAuBbAgP0QgKvZxgQYn
NNpjWfRiV6nVtonQlZZVkm/9rPB1/t8YSdZglZQoLGRY3kNR6fZ5L5kfaGmk63gWsRspxd8m1EOg
aQwPoZThDgbdjykACFMXZrcjmPCm1et26zX6g9Pr00HL7kurzcE66IqbQJRc5DP+QesL6VLOEHSv
FH87Ap5b10V4qXWoLfMU7IGZwg/PqAlRxdqoGjVjwYko139vG/NOCQdqdMF8jkPXTpUMGXTaoSEq
dPsxaTG7xKV3xlYvrLOI5hw2JX/kAFyL8QAlLlxSNAS3rYzKIlXUtVJIQmnzlraX46ywN4H8EQk2
gQLt0eRMPa+6U9HYcyLIGBHujRixia8cshZ+p7TE06glhF7l4bbwhbHGwniXD03olg1sNGuSa2cq
f9Cgw4+gGFyFREMO7uOTkoXP1ki6FBDOcQsXiTBBPo9qRM0lJkhjr1aIspjd+4OVjEf2W9VaFIm/
0JX6lapYswmKeov0TWwzD5UEvB1nIXIzJHA6Kt18SuGPmJlKXjTARiekhmqlxfPQOcsy4C9oYS3u
lU64uQPUpq7EeFYMzWsM7AMu0Yz8SWW/gQtHuEJJZCB75mTPl4HqpE+LzWjMeePendl5/U43CL5P
R+kqWJdXaTBNy1pBjAlTKDsG8y91oB/VMNa3Yur746Aa6t7EKt3Y/g/O8uhza39hdrqkTtnTPpna
dhtZyiwF0e7ioZquwISIS9BIL9ZkctpK43Hvl4G1VkJfXyNQDR9DDgAEeZxxGJGXg67nKI3tGbvq
kO5ZTTn5tTT4RxlPZClqaFoacjcNP8a4nUmAiZxQHeXSoE5CK2E4Av+yAQ4aj03rD3Ac+JF5dvHX
LyP5PFFWmuvA4Jv2hEgWDvmEo6MYt2KScmVUQUS24mTcTlYV76aqm3V4vblrBsYAJYDuvI/klSmr
4jYRNScYTXqkJQ4uQoSMpMVCbMbsEKZ+s5wUlbhF4tvOYkOCa1EYl7VtDRuspBRByW08t23Orvh8
OX2G0VlV25y3xA9fh2Hlj/691LLsrBTGNo8aUslgPlFWfWacZYdopyq8SbEDNsLCHlPnSrrsy/r3
FvwHoMwze5Q/1EQx13GblKS1a+X+7X+9/dKFWbBmGryjGlLsrbQy1ZVGKHKnqtE2pt5WGkEIEwMw
XdFIZniYqOztynilA4R8sP3mqqf78ZAK7Y6D4p7ye7BPijlTLwnvHcN7grzR/T+izmPZbaPdok+E
KuQwJQJzOFnSBKVkAI0cG42nv4u6g3/CsmXZPiKJ7i/svfbBp0BxfMR5/17qvHJPbU7iVbEpL54h
KkaBPqYHMeXt19KPLAOm7N6AHv5ABOsB6wwrxjdRt9TWWcuIqKQoWlJKUorQeJ2dPMI02odZbjTM
ems/yc1kAzOng7G5Tna97cZZ2UkP0CMcaPwvy/LkjDoffY3jEOnzWbJhiZAp4/ZhIZh2oroEbrwt
yj+vzxfS9pqwg3AXGVVWXwGkHykiGGZvCBXz53M58svk1Y9QCrQvqlZ1mertIsb2p25vXTLIjvje
yT2j2jeBLmv0NNKRyZoV33OY2qEocpUMnvAYuzoVqgu1JenMp5oPQkUQiR4oA9BTGaUTO0sVaUtw
MdOqDFtS7g6FgbUBPjCVkRPWtoVzyUytyNVZS43lthcFh5nhs0asKxdoGdocKCO8e57mS3TXKgDS
40ctJrZQ2xw85voaU/a928Z8JJSY0Y/h1+e6J0LXq747I3PXbpQAqjOLtDomLn6zuSF0yD9bqf7L
pCcOowW4Vy3qz1ro8IuYggDVBeps69lpprO8NoPWEopDRb7Y+RDPXntOVTHePGNVezCGpD1WlX/2
ZM7JSh4qObQSLbWQoSQg1nRZpU5KY1HrkRSn6v7BmApdrLPUt2atjb3MmuayVl191MZiOnGEaXtm
h8BTWx2imMgO2dSiyFrneDCbB2/hsNN7FLzYg97odOSpNubQ8qVzdDr3VFdpeR/F30E8p4D2KMEf
n5bVMa8C2N1VmHwDV8xTQsgPOL30dcY6hPCaulsg0hBu2M9Vz+yXrRi+4ycH4eN//Mi2irmiRmY4
cEd20ka3IxCvO69N9rvOfS2us77fVR4bCJr1NMpxGKQUUkdVBSlIRyILO78d/0z+C8vYXW4I54q8
hQ4s/WTEt+uGbXzkPXwovfw112WZSM/hWWVLS1YBR3fhhungXBkB5ZivzPncQLGMl1U+cXQOqLFW
TYnMbIDHhX/1O/s/YEcjBtT5Po19t8sdbrMGZRIZ0C+GD6GL3Xrd8dmACq72pis/OBkXZt5AZDEX
9LW28+CWkTvuF3sQ1FBfR2cFaToNhye5N1PL3vYaOvw8IE57mK7oN3Vm74CHgeCSNJji5vGHKe7F
wpYxMP+AkfNijlVKkxKfsL9sfpynT5h4RzWSQi+HIcy4bS63S9Up3tRguEkIzSA/uMhI9s7gr7O2
9m3OB3kFIXTshQvVu4tzh1BRbN4ywHLZwSI9yZz2RuT2O/l9FSL0/OFnPpzxEbYffnltt7C3E5Oc
EwPL/g54uXWX2bTfhPM1gjj/UKn1KPCM7Lgph8hleQymjZJz3Y3UWBxzjR0Ggo4sqI+5NmSRM9c/
MtV9C/gknP6Xav2rA54vMglrDLvxkRkSuCpvb2Ri2bw4Li3PMKUk3dqWfVXPl20pI5om7DJma3CC
BqSomlsR40BvznrdfmWo8w+yJBnNA4r3+PeSMqobuInuzyKpJqBHWN15oxN/yVqtv47bfMZCl7rT
e1Mxg1CO+kuj+jpu63QHqmp8tL0AmlAX98pfzB3SS+dc6vZ9srXpAZOq/QQfGVkg43Lbf59lYZyD
waLFIyAmg8r8a6XZsdWyfYdYDTETmwSk5Tbx/da/WTSSSBaa4Ec/zLEHqfPPUw7lTSL/MDQ2t8As
OUyrZxO79MZDLw30JXMufoOUiM3lYC897DXuibC0ObyHQZw9f1m46QIRNia6lZFw5j3BFHk8ZRYd
19rrF54c5r+1Oi3+8jM13e3FCzonJokVLX+9ffr9UhydpiOD3l7S+2JXP9NoKLBjgLqaL2J+9HUO
hBtOwNFvvOJsCHbcmrv55NsDVJ7GQL1b+jjvU3LvK6qZaGFVfQBvv0bjtjTxZJkW6nrbfS83RxxE
Vv2dfONbxsjoi+j1NS4kJ76j5jExwYM91Q97h4D7Lwk0NZGSe0YVap+36fRmG2SLj26zxKMw1xM3
N07QMVX31SsiFqr9cZ5MwJVWGyRzQCuAfkdELcFK3yyZ3vlUcJX0+sYQzuP9IlntMMr2m9oeedtO
78FaBLfeooGsCbYXzvrhdRlFjlkc/G7ZE2g8hKqApKVJ+Uaa93qu8zns83KE2n2QRRvsc7+sCM2Q
3mF2VYvu/ocrDPerWhAF+QYcsqZZkQVZMrjWafAXidx1Imv8Vdqe9uiM+VMBRC977YsEHRLCVZAf
vLoweOJ9VisZjfY0dm+qL8FbF9jMee8uWskZaQ3sl7vG04CJ9Rk+CFv/yt1+iMu6PS/LqEeud+kZ
ZyTp1pv78hnVOblYY7LFvRUkUz9ssgt2ja4RcJdbr0oCg51lTVb7M2GdwkDTqQIQ32V4JD4BNp5g
ixk7d0vNH6RuMfMsyZf1UZIHXbcxWyDcDQCmF67QQhPB2O/dBvC1K6u+ZO+NkoNI4jKsLUNEE3gw
5CUaph7MFp+i3D62cfLuQAs/iWMqb/mo/+JCIXyelJfQ14zsYyPhLhy52Y95mVmx0hyDCn22QPkv
/rEu3e1DX09q9WqCol15M1LVvoKEPBIO1owgIwEVaW8ad3Q9L/yd1JzXJchiG8ncXOfQ6nr8Rh4M
NyyEm/iaU6s8pIUvYkZS5VdRcRSzWemP//6ppet/8s3Xbv/+ofIubq6JT3KQbrMNS8LWnAvbuPVz
6Z3pKhUR85a3yc+U5/kZMU+q9fNv194ls6TSx3j6osVTX2lqqFCxkqcWXTYKV/3QG1r1Zult/moY
8vrvd1lpx7KCywNYWwGFovIV8dyyOv77l0arfa80z+FIqeU7qbX//7sIB/bPpISzpXbtw5xu1qf0
119Nj4Zo6bpPW46f0sXwoHssTcRixqAkD10jIblMkxU34DcwD7DEKkxr13U9kalTug9sbLJqoart
Zh5mmyFJYd6pMhn65SRWl4sg0FrX1wigIXm9jbHsrJRSwTOZmzEiS4/Kzw95y5RWeHfdidK1MB84
oBvKp5KL2wR3oVVTukszl4BiH3uw1YZ22muJXzmPoRF1WNB14dpAuuhAy/WDMg3njexwf7ZP7ahT
ZXqjzu9aSckGjRo6htySju+0Wfrujqplr7eKo6YgQH2C1rORonDrfLb4cMOF3cIoh9tC5T1o8UyU
9yTacITEgvQO5bOjF9ZDDaaxsx2fOh/e5GQ13sHtKWjMobzOJqUA/Q9CTzX+2IJyDGXWfuQN5WHJ
R/rkVhoRNVt1bDdrI19bZmHaXnQxfs+xDCcmaVqzx1fbbzQrmoaBoNk1Be/Dk4eKEJA8DNDEYsy8
DLOWZON8rMSGFetk4OEPvcFM0S2iJnT/6H2P1m7eUlze1s9tSF9KRDIRcRdHAfqQkdNwUCLTQWiX
5JTmdtwurjh0W90j8Hu6tyjTg3lMX4YgV1ES+EORMPR5MdcjoROQjCcXumJxzX0yy7NZY6c8l9lZ
w0clVDGAOASiO7LXzjXjZ90RXGDP1XmioInMYLRCRyxt6OfYrQT74V2aV2HXEYugbds7CRBojofs
kznIiwPb/aCq9K83rt1uZSLn8zxwd2rarq41yN5trSWzXuCirMpbaRtMJLYB/5fBuaScW1tmPxCD
fh8xdXZ86hoVJsNS996woQmpmJFsNkixt7K+wRHbt5M0Xkn0gMiZAi3rsylWSJbfC2Se/vTd6Avr
XK4qnhZyUJZcWOdto2dr6hY9REUkcup+Qzn1RIgLJkDuEuxLc7DjzkGLB1n0QCjbTwadMtFYG7ed
2e3bmsiLdShbKqYS2YNb/M2qTouehWfO+CdWao+hUoX2xj3VNsYJPxhTPos5MSfOBLp6A/mvhnPF
CjnqRvANg6qRVOMrPFYlhUALMTvRp2jAL7k1rnHRfCGSTqe7Zwt2Is22jsxGRIWjmUk2mW9LEZB8
ICx4chMfl1NKmkWIBS2TJtKI0HuRMsyOCF1QVbtE/xjQHGGVv7c+4fbMue9TLlccyB5Hi4t+VVfW
2Z7Wv0yrbiTDEMce+CS5bF+FC1bd0tEaYYs+L51/VlR1O92rfsEc/MgAHMGd2X5MFGZMtJxapIlh
fAjTyA/rEx9RBo2GSVZxkcgCK3EKDF/jBsOwcCEepN/pEzPaNtWCgwS7mtB54MGMIZwS5s69NQnS
z8uCiACA5bvKon0dLYaHdhXlPT9oXwzXCkoQwex5cdJo+wRkdY0saBv1mMZTrxjFPoEV34JFweWz
yFuwvZXCxVgBcvlYYu314G4T32qtOuaWdutSs6XdXU/+RDa5bUUDp+p5V+qrvPgVJTXXx0JuwHKY
7KE+dMplG+BZFjdZW5D/7eGXa8YeUw3vHfMI01u6kxzkkhiyfJFGOZ3Y0d4hD5XIYqfsnIpNnZhQ
9lbVnEGZNkeHE7MaGzdR8/Kh9SU5I672WTFIvGymz+OkhE6343+CR9diXaFhte4OE4djS7gDh5Eq
3gdGu85Ing+ZELdA1q9T7TsPD/8neQLWj47jIZYAcI/L8Lbqm/rosvmh1e6IEDsbktoxE/Ji9Th/
/pIjZuZrXEVc5kHmpa//aiCDZKMJGO3bzBvFt2N5EaVgW8F24dRSZsiiq17XyVVhMwZnHaYtrRtt
kNMZPw3vGfpsTPWej+pkGARlZdaU5DBedxlYXGAu1i+DUW045OhgNbdNjz1QY3fYaJhN0oea0gen
Wg6PtWkvLuFHCQTd7oh3gkGwBXgVLOUSVpTHuyDw/9ZULnDnURwHVISky6TgnVexmddZ0QG6aN52
vRJF3NneD81KoZkt/MlB6hHWuH5SPA13t8aNAW4V4UjpaFdN5l/LbF9skMIgKCtQQKJDWZRBtWvU
cBjs+u+qGbfMar9PZaEnRcNcufUcRCgVvdNg/fSbCEE51l4rDRXRsDiV+t/50GPyEDYeV6bNPsdw
2MviuowtouVmuG7u9gChAht8qomMERasdtRARL3Gczr/dhw0lp43j6E+soaYp9ki9N26Orpbn8ZG
7hug/ruuqtLY6xmeaOtr4cC9ENO2z8rtjR0Sl2HbuWdVc6eurnyDR+6fGVPLeOm2gzPbx2JQSAK5
eM+2vVAE+PLqO2xy6NVw+tmsgdhJQXn2LmawPvH79dtqtx6RP98W09DvpHicyXRBmJ02+3omO5jl
w54opjkyjNEIn2ofGFadvxc1mTtbqoGvsrjsyVRSMUTgMtbINHvbbKZ2hS13K6avzsNgQu6cgM5z
M+uqDTV4hEwuuUm2kfWveHKnMEImaau/Bb57QuooDjPphVk6e5G3bvexXijT9JI6hLjhemBzBcT/
xAyKAR3SdFbuuhYh28KFhANm7VZwcwALswC78fqUPmObbSJd6g84hJIAEZNjliaRBABKIyfHhz1k
6W7e7L913/xZXP9dWxj6mkb7e1qepDhJBUGafKBYVwZy8gjmYUhvTWpf29r7YOWfWSa7ZFyZc2l2
HhY1iVeCfJvIMUjPsFstwogv92jW3EHrI2jNDGchqe7c9x6v0YUKyEi6hfmMJgkcI/JDnU0fr4+V
76uiVt+Dfkxk4UeA2ea3zBxuaTv2qE+bv7a3iZNr0PJQMRjM/MejRm4ik0dyc4WBFFgOKg5OaBix
1mNhVG7Hfs7RdmJbMbmX449iClx+sGW/sivD371iFdm0V37+T7KeP7VSfM8ZF+18d3mhIez2zgx3
qCbFzatYVwZOedDy/HVxG7R7K1Z73XHqk4ukyh16jUCJ37NNvt6yqYOkgg/JQtpN8I6Pg5oO2Lv6
A4ul5ty47UP0WFY01b2wrdjbyNm8LoBM6rNSsQM5Js62/Cxby0vk0nS7oDDHsKOfPyDgDytkxFGF
V7LHJ7PP2maLUuHEdVsmw1I1SePPFCqVjLn4kcc7Y3HQNPEmvAradNWVh9k3+Zdn8aGWNXjvPSzI
LjinQc5EoHqGFc7sBvdBWmZhUHIEEBVCFeIUl8r6MFrDApLQ/kQrkr1Qw36TW5C95lbm7gYeFR9h
8lVbGWY5fmI415wojtj2SJgy4UNrWo/0wNHQIYrx6lhuTvuunCj3/ceE9IozDueXFuiJY5ZAoLLN
3RGvopACvCi4EdFsunOsEzbEDmbmwtnyIcw35spCG6pzWrgfo+aGaLnn0Kxmj/FvO+xGKyURZ2Zu
moMFcFgAZtr2o2Xy8mnRaHBAHtsZcxbFYnMY1tmKNEh14dJ5WVzak2C+bLNl9+i+Hbn+WO11vZJI
tsTt3x4DQ/BcELudX96YRXvgqyGS66OhhbC0xv0Gm+EoWq97GDblf7POY+zRRR5zz7wXvRj+83py
PhDhHCgz2zPfU5D8NTN3dpgQufEsr97Ob433keXkfs6ad9+DFFGML5Riu4KyPZqxg0bpPDPb/+2u
KbmSVtdSA9W/NGQ/gITHhHUDTifT/hxZfCL2tHMA+galm34R+Tgemmq7kcBS7NaWwSKVys+eZe9R
Sf9bWxp57ItFj6xh2jXOfM/XrjvWWfuAozocluBByO16kbA5D4qTDA6SOODkulQSNaK/0AxNlnUN
Us89Ml7udx0DhwOQ5besBTqhDUETSTfVr1VDxrMnrozonZjUHhymQ6aOZeAdnWXKE+yhIA4Dd34E
KWpVx97u4glvYWpcz4V8wcaBX3BhuaWa9L/CYABvTqRXkFNF1UZBOJAhqA3zn2KWwV66Igfrah65
U+uQ6SYs2sqNvZbYnGLJF2r8DSO017x6RzYe/dUet/PoW+4JA8JANtDseqiA7AeHxtWvimkflFob
jwAPWWd02jnLg2SdN4o3ICmanTJ+Jzyrz/ITdX0QapVnno2uzULW7nwAUv0wnb0/rea53SqPwWzB
YhagqGrzg2V2j86SOKtqz4vHAYFSveVXdKQ2z6wmk9olxqNo3fa6jQikhmI5dYoj3O9W6pA69a7z
yKVelyvTJi6E1ai6w1LtZvc3c9pfVmYBmDSe3yiTEjIfjJsouP+tWa95/xKSBBzExs+SHGoOZYFA
PgTWERA2Oo5miurce22LIE8qNwdLPxZv0nc/CYElmgCFGqMWe06Gbjj4jsthb2EKK0T/LTBSPkPp
xmYhHFbDVPvlE6cB4CaZlZfohjIO5XMqPTYdJSLJkPup2IabbrXDrXbb/wDTLPvc5c3qLQGCkMKq
aLf+Uo2p/uoaJux9+ZvLkO+WSH/6qUFyn86kJK9WJljs9N1wNHq288//k7uU10ADMrJmK7Fbmnac
m+AJZ/J/Sec5ZxzNORlHmlIZPEaNpUIw71cM5k1D3tE6CD+cFV3c9jV42Y9Mrn/tZ85hbeUwMHvW
aWYbRBaNyVlo6n3bunY3yeq6DjC8W7LXIsVpFhbCvcyWhdCcmzZMN/tjFQsEgnSXz3Nxn/rxuBGq
cOAacyOvwKBlkzDpihQa7my+QCy2VWnu7WmGDI6fS7pDPEk24YFbPgiEHfe5Yb5uTpHvO3+aOUTc
P/XQ6eGS5t+0pxE3xS2WDQUFtPEc/0AD6DW359LweIer8a0MsgJJFe8W6ZCxKK3LWOTkBBYEmxGv
gBJgCpKqURN2s+JvqpT5HFiLeGiCwzoynfUgHrC6BrFR2GHFYb7DE8k2RdNp81p3O3aiZtnRt1Ff
ukbUtJ5H4lyBs5KMWATTHYzW3mT3SS+ZVWN1XAyLOYZpk0i5HUjAYunCw7BfpmZ+z+17xrVA/vl6
IrhHnGg3kp4B4BmX4DMFK6MoMXioReDFntn/yHlr8EM6ry6RBzu7EjfPK9z9oqdyT+7kg0ru3gzu
tMchfdzI+H44/XJuvWq5eoTZ3ccxj5HeuHs4ZawK0mr5HOeQM3dOe8iYbWJ3yAwZ3H8n45dnkPnJ
Wf37JXEpA5l9tE3Bowu61yDEbN+y/shAKfltZz08TsSMBmfnTmqMpfHHbyas8OOs7Qi70Lndh3jF
Qikn8+hJ5iqp9WQ8bCxsysX4ypyufKMgfsHjAt/GaI+jKVBZ5GP+2HtK41oGauOKxaIh9fcj4dcn
TaGY8FuZOP3vRcE2JoHoCvaTaVxNQgs12rsirZD/vj/hYU7bm4vCiXVPuUPEtcZrI+6lZDNpmGh3
yCS1UFWIP1mHu55YUeR0475t++XSI9FCjxq209WuNj+ciL8hAwt1E7040w1SKGMm3MYc/HFzNZ4m
0/3stsy+SCffB0yyvQwjG/uHi2AKG7ojCTWLhl/J1viu1E29X93xAwRkExOi+aoFtb6vWV1lXIwl
9DqGMZDM/QJlBCo15zrRch3EQLi9txVIQTb/N+NXRn3lvSSf6tOmFMVVdsaEUL6LqX8z0wKgeWsd
1HYlk9o4FtvyTSPt+eywmzFWRpBDIY6TNb0rlon7kclJs0pG3bpIlL2OiWUthwy//h12h3diWf/L
M9Kk6nwkMePE8SKbLzLrzgH0JFptQtC3ki6CoBIzq4p9UbeCA6rYWw490aaquE7rJVQEBrD3qz6e
IVrXah0xVlLyeuDYQvI7QJjXpR0TTFhFpbTIZ5RqPfdrX7HHT3twUQbKg+dLF2iQvXRDxFpAxlTa
8bHoZZmfiZjMznoVXEhsW/dto7KzlN10WLN5P/VuQ2eUPtONzEs/1uwWU7ZdJIP84EeFVYYVdJn9
Q9rjqCmlfdY87tesNb8mbi6yQi39LCvtP68j7tM1GGmgM/uvQzlzllvWnQmwQULb4uh9KkS6ovWO
S7f/3xO+mahsGJdojC4aeN2J6HoDiBu3ijGXOMnQ9cLt+4PjhS3kUFyV8UfoLdvxNXgsCEDO/3tR
q3jx/Tnb8y7jxJ5qkqlYJTRr+1mWE6k7mlOcWTIU58UlNRTbpkIwYKNSKMR/naX0eEkVQw3L8uLK
BgcmcfKSFcfFafcnPUPVuYjKi8icIxHMgKlRLRAQBHE27cC54rF8nLBExBhDgaNmCLgRFx2NMcPH
UIh46XON9ahHhEWRP5p5xZDioaboh2daN4F5zDsa5pUq/Q4k/o80GHzkRiGSFLDybiCiQCuzpJin
N12QVSRtRs41URf96lehQJETWiMi4s4rz77eoP+kaGzd8b9xyX73s6VhQTNfyRVqo0bvTn2uHHCm
aGHm/gc/P3kEPd6+RWwfjhqe4lDyEFphvA62S7IueZVhXYxdpKm8uHqT2d0kS0HmERAr26f1SjTt
fd0YKScNGV2/+laPhKH99GrP+St8hOwZiczpWHnHFkHzkVRbALqL8zYM8/pa2tzg1pthUJWp0SRi
KR8HfOpu/XtmUdVoodLX9S+5kLel+B60y51ZK+Nly5IHGMFrAgBdJFZdf7EWGK79YLxqWuXjgGnd
L7vIr30FeK5bdO2isLjzxs0LyUzaEBlPJMpQNV1SV+K09durpmfDzQIiubGSfvSh13vdSceSzqUG
o2/Ia8k8tKzQNE0WqwYiPBn/k6qUkTQQKKO4Spoh/jwpiqXW2g8NLUTFhsRM82jEJ3Y1pufm7MmU
UwimzkVAlTPLltMbfXlrBD+dyX0EY+4ekQxcTL+EgeC3+8yAiO3Xa7rTidHdbQZCYNcYZdLkfhVn
a884OiPZQvhDfc1S8TIQyZhoW92etJGdAJD7NRRyyKOslUGEw7I6VCMhPwseG5YKNFQMhn+upjTP
WtE/usBK32zgA+wUPxltW7d+0vKjbwBe4u0zbAZ9OJPgqm1zw2SguPmFEK+OCtRr7qBpQEp/78vg
Wx/06BoAFXNcGhKc0ErCOUvD2CjuoqjkTXfKH37euh+51PLb0ui/rUB7woCsz7RqzYg3PjQnSCf4
0J8G9WdMu7HW1NabipnaI5V1rClmRBns+YG9SMKFSXCs6FwcLC07ciW5vlhDzC6/ZcgcstuU7UCZ
y9i0GFjWlhHrXNb4+WWwpWC0WdV7tYloc0m6Jr6pJZv1m+++oWNd6e0/Bl3dRwiYh4Vh7iDH4ux7
nnayI+YYWWR1Qw6/Nrv0ZJix8WDwbmRZpOmMCaxsRJa0IiAL8Halsk5PGMsMlmRK4WtdrRNT/C2k
1uIB1BgO08ez6Oqta4ffEf4/EHHC7r6s1Oj3PCLuZchL72Ivb4PNUL45lAJBNnZIGjDMYogwyF6r
Zn8NXbdcLwRwhUSWjqfKM7qLeL4o5e3zwWERQaTVzrOYrvINuYCW/Nh4eI4tSenR6rcqIhwc72He
u3vf4ecmxPZC/Pd8wjFP6218Lk3ZHGt7+EpNYSaYF6ZwqbX10Q8cxzOacSD+XYrYRnIdM9qlwyIq
fPaaRBNU4S2RZYkz9WBEGoJgUeUX5pLf8smPyq4qXrdOf1JC1j1ptBYzCTnGG9APQrG1WxBo2ykv
zddy7cmtsdb7vxfv+VcSCqwbNPHI+cwzSaGKPjBIICsg5Vm9Ze9N3mc9FPLuKHu4qmV6KrFDsx/y
H12JGjpfejAKkrp45azcmdqc/diM4IjKNEXi56dJsbjWBQJlvPiwEuxus3C0p5GVLnWMzuHEbv95
xLQEzreeSHSC+rxJDp+rOC6Fu6tY8Xy3UKwjzZML1Ai6lnmw3DN6pQeekGfCkKQyJfnuNLIii4vg
o/L1/L3s/GvbkuMGEeS7J6uGkWnBDF3mWbSy0j7beRoWBsJ80BNWaJp0YKPWuUwFyVdZ0LXOOF3J
e1x2i1lZt7Qe1KOrgucW/6wcBvo0RUXE7rJ8UOZg0K8BjHB+bDFGsQ/yw/KbZPyLyGJ5Y55TRObQ
ukgR7X1bTcOHnqMIyOVIgiRa7RtWnj1y7+6KkCQBb8PU86saxHwrfL/+YEYKLiUfi4vYuuYjs+eW
FqqmoLId0CPjyng2/QCPxmgAJxHLfw7bfKiTKsB6m3WufR7VLHccnUvsWINN9Eomd+lkbu8TvyLc
4ARjuo08mq3I1hFapubGeHrIPw1ffs4Ebb0NXv17k2i2+rmp7kQufqvp2TyWwa/AWeHoqMy5MS/P
XHf6zsHaR9Y2TahoRLe35/wTvw+jWFITd+UwW6+GZs+hoRwtDqT/UjYZFt/UVMm4aOKWDaeJzMd9
n7FF21bWSj5X0Z6rqERnmMqrW6XsUNiG5QZ361DOT+Sd+g6XiCJNncn+VJGl448Y9QlrlZPJ7x4D
3nHzmrOxjOaFuO8hThEYxcYIVUUi+rzYkGuioiB1E37vaL+2miAHEb1j0iiLKgTWdV5v+rVAYxca
mz0Qt+ohhiGK9IhzA51ChuPfAzTiLJmK28Hk3bCcjcaSdYndIhHUkRUPheMky+jX18K5zCy/RZkV
P9lQbDxZ0sCCuhSn2qq3pAGZ0rVoTsySrdM2Q/RELFVt67vTFt6+Qy8Kkc6K2s3t4O2b55k37dDl
ht/tMtEzLuYx7Ar+pDQn0+Pfi2GTuJNviAi0daygXcxunA69dc6sjo9mJRnXF1Tg+mQX3+BQwWhC
DoLX5+h38mMW1XgdRb9fjHQ+ZQaV+GhAXIGNm92LdPxRF5N22pBCXIPePFG9V6/18wUFFpQfs/zR
UYRu3JU8bcsvRmPpSXoVwiO6p9FX7q2ZjM92bqifDXUkkhPuTlYaTwMxf06z5+lYO1j33QaqSB7G
tehuLQPmsA06+7gFBRYQ5VO5rPmHtJEJLMX6WYHTO46rT8gx+swXreywEA1YS6o1OAd2Zn725T0L
Rv2wLeheQLreNldW9xTb3ouslaSDMYhGXVEMTr1e7O0UfDGW5i9Hjm/8x5BKFW+5rn8VymojHyXd
Q8OYSdCxw/EF/8FgMECbpt2wuy8v87wtL137raUxgeWJtwxFhDpNbvYfdWgRV5pu7Ksa39OQeyrC
BSfCYk39S10V2lmwabvkdXFtUkXnq/nZy2Ks2UvmW6iYtkneZUCIsrH5CG/6zVuuk/XitBaFNOpl
nWMesUWuTgx/xrjUvPeuzR2eChJFXOs0W3OXSBPnsMkC7vHvpbRpY2b61Z2r5ElVTvsO1q580do5
Vh1GYr8nSIuXFkho5r+kFY9UmnYX22GmFTxDS1NK75u+6PbnnMr/o+7Mdptn0u18K0Gfs1NkcdzY
2QeaZ8myJA8nhIfPnOeZV5+H/rvR2TtBgBwGaPi31f48yGKxar1rPWsZ5l24syyaMtVaJNhn27Vn
RMMFgxk6IyHIfcrICGKXWDLBNTemriWzapoFWm76lGvUtfJlSGJJoe0Lu7MXoCOrZYkdcFUTPZ/F
bp7tc2QyJqoqPS8k5o9ptopK+2ROO++I1aTmFPEBm2FPhHxkfwn2TR8ZMWLtBNMVFA/AgIGW2Xdz
2hexS03JRmr9kitX28aeZWLmdN5E5OnnVtYmFlemsUqktBvmFJAISGWshen1e6sYHxLO3DEcSqpK
m22A0eE0dnI4DZr9QZusJIfvpdtowETWjVy4UJrqWaAk3ZlpdHtOR91GV1DUNZXOydF3xbskvUj2
LzJZXWR3DAGtFblBZ+1gX0gFrLOxzZZBVvJqwpqB819o24iT7L5VmdRVQTBuzCpo1o2lnqau0/dC
WEdNjM256gprGxLKnDUDxdaFqSeLxPacs2eSFvTrfF/mHKXp0+1RLvtvN6vdZa/B0xMF2VQkwJdg
EWnILh4W0YWdDsqe0OyqH13OuDKdwNmEWccm89d67L0QXuU3VFRg6gbzwGQcL0AfQFjrUrwHg7tB
X2s/ktgwcGAVyxyPIRc6RcuJ2+TzaFFkCsNAeup7idE7HCoebIwXIEwbKr0WfdXd2tYZTppaV5eh
se8NZMhdVyQQSPLU2JmRDrKB08ZWLyHzuGVvHnHd8Z3MDkNBZegrRrN0Y8VCEOjiYGAMorr2GT8s
UvAXJoRnyTZw1o9+xlEjs5fUgz/rsmHn1tXVQYvKYks1MKnSoaFoT2PulSaXPD+FTfTTeYq1Awt5
1OHMFkEo713cBsuy+ag85GUtLU5kXO1T64aAOUO3WuuTt1clbQWa0WKg2OaUcJjeEiVPnQmNfZLt
EJmNOV6826mP8s6Z+SyVRpxhRzQzTtcvDjrxp0egdlaYSv4s7Sra+k03+TjSh2Q8PMuItZ1tTSxh
MGAYjUcsMVptnifrSdrZ0XPdRT9Nq/mHvG56ENnTu7Wt+Ic+yBhnsS/BXhBTz13Xu4Agy9Gb3lSy
eTIMbB+NXlYLz26PmT2Kkz/IYTsOk10BAqKIx6sWGeERQzTpSkXHWFPaT6VE4dWbqJ33Bp9pgrs4
eFl9d1CoF0NHdClyDkWGNOFnb6EA1mi1JWSbJHZ2bq4QFC6oUS9VbV6ZkfP0+8ZrScyVczMJslej
1bJVl+jullVDeVL9vsTxFiqf9AKDzBs4cDOM7nJty3HEfkocF1oqcSszNTXqsFudC67RN4nv3trU
zw++716Bz98iTXefNQGUt1f6HmeONJZW1dRPbY+r2uY+a7jlpSXD7pFC2JK0mRrPsBAzp6Pe7eB1
SYDxIozu6Njq0jRC6sVdnr58FPqx5kA5q2v3EqWkTJDKoNo49GHjkltFZlmdRVnqT3p97/2wzGaJ
4r6bvsNV7AXhvQm4sWmhmiwsW4cVKgXYpkqoi9DQXqksvgy6El7jtoyunhK/p5Ghr5HkzjLJlqH5
wkyyIlFjpmsbG+uNa1MseBbVVaF5KQfoVrs3LI7g5g3jZnIcmZbRlSehcCSFlt6z6qkNBFtR+ilA
yjSgUxAhB1X4r2zotliJm2cf6/zKiuPqJGlQhtOpHOmd789mz6RIdVpzl9aTBGZlrCyidN8V50z4
49lM840hSOcaWtWeoAUrDxylOP7QopGDcnaSab4wqpElmbtF4BpE3v0xeIScgWJfQYqMk2KrVXly
Cugq1ZO8mClCHijFJseZaskess1hJDl/0R1qGJrwaturihDMm4MVq5DqH2e07AO/xAHVIz7mqsIs
lzczqbniJBzLOJmFgT+UEulNyCFMNcPsOUehqYtObLRy9HaEInJQy6bcYoeoVzgEnMvvG9EmGi7o
LZFlnUzioRJoEo3wfXIkGOPoKNeOWEPHhYoDhaNtcqJYe9MOMjka5HtXHfCyjQiGx4A3Z13RF70s
OJWyUWU9z8EybsmUXciYb5rc0o/+JDCPOsOyQOM8pia6s1YrtJ2Iv9SybWqqp63xwN7DWRtci7tY
SZncZvYqdNV7w5lqq7Racstta23l7YBwy6CY7nhrV+q0xVdyEjbT6uREI8ikpl07ZAPWpTaM88Kt
LFAEP2OrGlup4kDpckGqwtQ0dWE5nj2rOrNYZpJjoygs5k7slmHaQKUeC7gFQ2/2n4Wz8gumVbIa
tZ1tSXOT6B3uFc/c4byp52pJDWpCJYsDHccru7MW+RW0wTC76la0Zg0NcODK/Dw42jBLEV9mroa9
Mfc0/wZ1a9/g14SVqfkrUvbaQcZ6Pc94bXGSJdBo6PXzkBkgqJKsYXcAJq6M1OKameazkTb+JRTD
o+6FeU6Llk+wGaSkk3TpCibkpZElNKYlXwNOYO4hergpmxYVGs8JXpHypBQFwJxQbnKZRydUg7Pt
GyOqBWkXYXb1rabsbOkHwl/4mlLsp+LFfRmiADDIWStRrOzsoFF25vSmcHJ2clNEHEv4YTRj9eAi
TtaBZu6g9HOwtiQl55FyMurWPfH/gQsENx7045ryIHkarajYOHhNK62v979vVM6F+zHCoSJyLu4o
C1bklCBPS2xGOZOJY8/M6NjBnCeZgvJJ0aLJdnvMqI3AgREDE73WYUVAukuydTW6ImZ4Ca7EjMaT
wUCSiGl906qAV7wi8ykzVd8SPNH4jwaG+Kqz9FodfJE0hnjBaLBYZWDxEMcNue214RL3CCe9zx1D
zaxhX5q42g16C8dMiQ+h2j3oEynXsc9LK1WNu2Ase7CC8h9vtOnDUmk2Y9EomyyxuHn8hh4VH33R
TtNzxfgfXMI8qQb73bGbdZZfWlsSZeB3mWV5/iIMdePmeHJLhn6oPs6cYB6TTWWiGHu0vRu0kTfM
VS24nDM3QRtCMUFEdshaQ0dCbo/0gN91gMNaDbhIVMguQdkaLBG5h3gRvNSatuFcM+8j92fkK8/r
Ko0WHM6Xv5+CSoU5s0j+RI9idF9T6RfMcPKGG8g1knZzVAomgARturnvG/lMToHWPr+FXfIYGG5y
mrLnJCLyWdbgziBpPrNTbLKDZk7k41WhuF+TH02PokOauG9QbM/mFNNRoN4GOvnLzHRegqk2kjAB
6aOhBIswvjVNcRiwhG8DFCPk2hjIJJdbz9B/1vKiOQVIBSk3K7wp8wpwLSHAs9SKN3bSbHQ8dpLF
sq6hTAXme1s496Y0jwh7u6rLFyH6LXvB9VCiYglL/fHt+plg1VvKlAVFY8I9KDfXyq+90DZuCwBR
lW6zjlVM2Z1qLFumSdhJ7xZLBGsrgXn50F316A/dDb0WCdH6tgu333oGFYB50nHWzwNyktgPl3pK
R59oU5z6+nvTPlmd+SFbtJCy8FpQsn6Mu40QW0C3Xq8f1KhBzjGuiRpv62gavKGAOP1B8fzPduSK
GlMShmWabTpEgJlRaLhUXquy+oyjuF12BvFr1d1yhXoz1wy+NBBBep+/DLnTrw1dZ2PlW3fVZ+fV
295ZUt/ddaNNix1w3UT7CK3uzUe75kjEKsBdZDfY+kvQMnjHi8E3mNS2Es1olbnDV9rbcmsxwlmY
OgzctK/Y6/ftpUOkXrF0n4G0YT2PcrFro0EHJxC+1iEpdREG7A/LLls0ISMkg5kraT/1GkVAvsyQ
qUDqXFTT8hlos6uJOKqEIsieR+EDiFkOZGyfODAyoGLu+qYCJVjIvnHn6SgezES9DRPcaBmN3iKI
m3hS5nhJBQlH6MJoYCLYh7gnrt6WVcbo2lsGqfqe1ztLZwfteTlPDuo3cx8VGR6MsNH6TMCD5kXx
AE9zd6B7kePtCLKksfRLAtrVUeNvtB5CxebwI/3qg9AgtwMe5XzNGCudaAvtOfTZ/E0PCB1Gmadj
jXK5sOLfY3SL2wUewZ8kSF4NmAikTva8CiGdORhlNbZqJQ6obLj3Ufw8IA0UDGNgOfszjlVa4L1o
A+JQGRMZptJcqbdRkT0D1HgGrjD3MKd2AsMTrsgXburMLxAkhh/RyAP8iLuu91usWmsDe+nvl/Bz
ztpBGl9D7PMD/y0UJjCErn98o9wNYKds6d1wet8G2f7EmrVmWsoJPGNC0xDPTKKK0VCdwe0k7k9N
9zIKXM51mT7TDG6C47dbFVdmLPHcMCt/lr6qxfAOItrjGbLeNFXZx4Du/LTb9oX7lhcaoJMUGIKT
XDSyxTPoHn+AIbxodbhObJXg/vBpss9ka6pt9TZZRyYDpkTttflYywVeuM8w1j6UpvvOA/3KbpgT
a3GzOcwjprWsoIq9kQYQRbvfyzI6VYZbzWNDeesqa+tIz55rhkG+xgtuJJI4ZuWQdFK6rD31g6/X
OH847/0BbnOVyO3o9WDmpyU69IJZ7Tt3yAAX7spLuxOnwrNYNu1VbHOlgmNAuH+G/gT5Q19YbrSP
FeNuqsq3m6fvjZadQEYh+6nQjqJdjzXLzI3PNEtv0n8nULDHQHp3c/3b9dsX3VdWcVKT+axOHhI7
IuiWA+u2lDHnWE3ACrH6t8g1f3xgBRx4y83YhRvkbYiNPlTmUa33Ru889HpKOHPQzEpgGDHnurGx
6fZhSxbEzpnL+jvwGMkOerduO/tsn0ZJwCEl2TfzuYLn9shJH3lsZvcRthAuLt2KL0ZfbpoxP9js
GGe/X9YPta2QBV5ts8bykGbfY/7UJpkFGKb4yfrhKwu2TqyWs8Yh8Oxa1bEB8AJTzJsPnsXxOd3p
9nNdGjNf1MVkW/0hanxmq3N1w0HBhy3e6nIRRtmqT9ITKKFXqBt4EpplaA8IPj5zfaoOVDqZAovj
psA5y/473YZ5vU8yhax9vQ4rbz8aAmeIvCjGLi3SAwcuOB0IYv5rWb4p7rjAybsUnMlC0zyXhNdc
O96WkX3Q43YRMjfMNWb9w12rWUEcmb1WDwqtT6ZgzhKaZHmseM+Ay5/bZYtMx5gkz7RtZnNXgold
zww7fqvd4GlMmA4U4zeJOgQDikiXUH++7FG7o1J+lplbzvvpbB3X0LtLB52gIg0ASARzk3Px8arP
osSnWsH0bykAY0nJGRm7tcJs1h4gwiPeFhbslZyApl2RmzdzbghNslP15CNMWNZrKp40cTNK/Ygw
kKkUojoFSAl8+NcAGxPPUiqUDQCiB3mjYRY69sfYbtQyrOdSp3+rZCgO/3z8CClnbmGod/L5OxLd
zurBnITDmyfkCdZMPbOZP/cdU0JdkP3qSczlIWa14T1XWcp/IQ7zzCBkH4tNbNTvMi3vQRl+mgOW
BYlTq9KCZ4VO4t6pflzL+RAjzvvSWoi4vjM3uDhJfi7D7MUKTpDbFmEW8d/4VeJJfmD8OpcW8d/M
OtWifs5JjtSlyzIYvvt5C+3B38cBKDc1uka8ZJqG04teV882mZmFkd8Nv7uYuDnJFN56aZElb8+a
TrDVq+WVbc+nBlwlqQsu7OE5DxclDYA04L0ToKRCrVgXcfo+Jkk5D/Dgza0UGivIgCJuba4wh2LY
/I5Oxv1FOtx+LM68rniu9YE8mXqrMNq4yvhl+NElSsY1bJp3J1TvmgoRDAXIBHLM/hNntxTt0wCh
n+q/t1KDim3H7mv3FDr6rXCMb4mZaxa0kvU1WveF/DKNs/TDrfTSL+Fhz+yqkoYJb9hh3ickk6GR
Dyn7ZOHoUJjoymtQOhRN+2MbPfAz9LWZk/Yfwp/non1DJsEgaOvfWfEYvfKJdepmJOqxNrgQrfTW
9NZjdNsHUs27OohdpQ6bHJV7pptoliBA2yr4MSS1iJofP7V2woZluoJK+ebBkg9QGdmRwBXtP3zK
VJwWsEymeU++B9pE8BNGyllt6vdBAR8hlOLdVQ6txI3mauD9rCA/J4wPzFp5JT/dAo3gGQMPPxvB
1nMW4JVsafpeFfE6T4IvAgLsCZUvRuFP9Vqzq/fed0gnOdecV4vCDWYUHpGIEs8x7pzGil9UBMmO
yl84YJhLvdY7O311MUvwsn2+tYT9piUWmpXT3nxpLjRtoKoXrI6faI/K5KkvYQvkpoN3E0Grwl/R
Ac5B6+GS9ODEow8ztCDQD2IkJEaiMeyu7gggH4pRf5QF4X0pPkdMZGOR/zQKW+1uxCXO6GONoZLV
qoyARAT5LOiTl9TRv0LaHFXFPAoWk37oTiXHaV40yqUIqYsJdCKaUX4kADkv23xPNoQOvOLeFf2n
ZxSrJiRfZ4/YGuqMP1DNht9gNpvoqC04Ba5x2h4RjK9BTHjZ9OJZOkLyQNrRx9rj03CaelS7FDYR
QYmpksNFxZ3cS9JXgbcUcziZSxHB727jdVmrbH27nqVZ6efIqMAD1XlBx8I8KW02pDL/NAzaUkYh
ZxxA+ItH5bZzoMMVmLEZZeRz4iZfEcymDrDSbED3BUPCkaa22i/VWjeVZJOmOD8x9pqZm3FhCAu+
UPPHyROuy1A5h5268FObSxjEAjXS377AJNIG2QfTPkguTrGpCHalDREnVfNwbpsWyS8S6orKX95s
vtXJh46Oo4ASia5Dyq9BkJvaI9bhwW5/fI3Pa0kHQaiw131HoWUa+vmsG3lmutjc+/GnV+ChGadl
YvrOvdMQq1WeO5+4qDsa37X7Y7esTSMGD/LixLzKxmAGSETR07sdBolbH5G2THoy13kiv5UqRoXs
lwo+tJkss1cnGzJcZoyvwlEA4K10vrD/5DYFeN+w5wnnW3V4k1Dbo1oM01+bsrH8NLr2h2M9mCm8
1ZnDNQDfCwm8o2Ez9rFqCrLoIZzL4GSMkwtdnGMyRQvNo9SGwpKWYZVu4xo0qLWbGXyA88NN4rmf
MY62bQw/eIZsTd0HtfhUU+/qDiWOOU4KhZ9ssRCEs9QXNBMP3lPGkuCb3VXJq4dmc4PsewtLx4tU
HMxGSzP0nt2ixzucOAeFOxPJn52WDQ8QdauOXX0agnkASKkbzb0Y+dbq0D5qnB/C6Ih5UDY0C0Xy
1mNSr1swD236mitZOOcsI2eDWm9IcHOlavke/8anb5DiTBoXHhq7qbaOAX1bR9P6k4f9oXGSn6KX
V2Lir03T3qKouHjUhOJxXI/KplWwDsG5fQCcuZRBchs6vDhpTrRv4EUxGI8UTc6tH2HunyCF1x49
CAUJPvNi4qsl4qMjmiT6n3TExRq1N2wlf4QJMdCmDdRuXK408ofEWXKHQSOTTRKtiobLl54EVQn3
4Rg8aRbewPxV+rw0MyMkvVmDSXKoT8e4NSNZHrBd6dU5BEZsrxyPqvERufGDvPLg3RR++lpzrmCx
prolpqMeTdV4RfFVL5qB5WCwa2brDcO67wB4i0WXhNC4IJMB63CWnVPDh/DQ7PRhCwsQJzjwPDKa
7KGtR2Xbb70WPZM5wj1oNFtLMy92yNAHHxnQp875DFh2WqPGcw9PAGxf+mHp9Xvbdrxg4kNt9cex
c06NNWxU0QFAk088mfsI9gxKWv0a+cXNjCmmjbaVvCH3ntkifGkOrfYkcrmPuPohigFGcxrxq3fD
drNZzivDKajyYFAbQ4wB+3A2muwjizFGYlucubJcqzqXCR0/A65JsuaxNI6VIVmSTDR4rdoCNIxQ
j3oXsyBJ3FYCFPQs4N7ZncDJS5mF6ZRg2usaf4WKcrFFEiqrwQCOY9RlvmhlsMZQc9VS8+jkBBCK
bh2X1XyISMJgkWlE8wKB8uGqxjmk7YgE2Z5BxQEcN4k7N/qDdVQE6tLJbKQMa2uCOQ3wFg1+fiES
+4598GAQZaza8CAa8VzYw1qf4kjhRvTyMMJLc6kdJBk0iyZuCt8ysDnU1+NBwECCAnHRtJUdZfee
uCY7lI3VT6056CRDe0Ddf4sKbnhVw1plX4Ocd9tkb7OboY9XxxkXAUGlUoJhTzGTclRgB5o7sw+I
CmG4dYni04T83Jf9J+aWvaERQqiNcAZmapjZeXByWKEGs5SoWxKLiL+IIyyo9fQS9moYdh1ZTCoS
OPxPKxXMYFY96xZbQT0fJGthb2a7rLN/BCYs1mxuTSLExT0ImDGVQW+vUmaAIlamBJpUSsR+1FyG
Zq0P4uGNybky/30067jLmpQ+lORqACu8wuQns1YzTcxJnSpTtBaTIIlXM3rVRLV18OQMZvxROtxI
qyL5GQf1gTwEBuCzi2g56dKdYZVPsBHWXXzz42GjFdMgGWqI6u5kHd55CmmcHfRbY7GIx77cBrZy
qofXTsQvMrGvGPsOuuo9wD6tQi87hWn9kXgMdpS2eVdd0odu4c5tE/Vg6+cDXb1Q+xoZ/vFL5UmP
u/dAuKusnQZipSwWboBDuMVqEiCHBJIdgR/YX022MdMav0R1VcmNmc5qsi6PSoMrvX6Rk9+KcrbX
qBk3meYuyyR4E5l+sxPl09D0P2EqLmZWPNX5RK1iflqpa88c7CVzupWiWSu2uOvR7utZzUnX99Vk
YwcVUXM6in+lIfqwIv1L8le1x+5TV+2rn6oX1zROvelfyug7q7wz6KcRHY9LdNT1V6yEnYd9ARMT
DeNpNytaz1v1QNzmebweEmeBVLXK7Z7bQYEQTjyFYXp5i12TtQK2FLhikj8iPDddcy/JHHGwqy5p
2yxTtu5Dfe5C4rH0qiVevITWFszpRRzJCQEKyOsXymYNkuNAUnqMY7AlJTLEQe0jgHeJsmY65aOF
UG4nqm8MIfOBs0CVxjsntVem5T2H+nBbstO9RU12CDxBgbX3AS901tr21rXfyqZ6RD4zztwDX6BY
7iOE05TH4iefOBgyYTJqNMWzo+4Jr7ylJvf7JP3UR8q1sszfdcAnsCjBfzZx0ngctGkDv0BfOfqj
+gRy5KWsxMmp9UsTvblKQhFBve+zDN2QaXOg9k8hdyTT5JZZM+weRnzknIjvDgJ+nPZfEWOUmctX
xXYiUWOSaxKOhHApp+o7Gp6sYhO5bG2F++LU4bGt3H3CeF0JkUYQ0DSpfzm+chmILGlxfOTSZRst
7wFphNBQKAwKf6yuQ0/9ZGjxR9SQfpPp6UDBZok0LqnCEtJExSPQlkPMLQ10FhH1sv/JNtzXX+DO
vAQQUodGXbdVi1Q8LFsDLcK8YpjZxdqfyve3RlLuHTV8kkxYe6iOuttf0p5cGKcmA111rueAkLKM
pa/K+p9poiLt5KuAVwLyik1V7Jcro6xqUCHkc+FJHmT41SjWnTqBj0aXR79rp7/BR0EoNAN21eFw
UE0K4GvQnLjLCjTQONtXbbuwaGHmlFH+GJbyMhJeiXN678AOAbp4Rmi4gk1+A1QtiuRQR+pL4KFa
Kop8dfwT3OGXrjTPWt3cATVls9gUcCLdnaU15roxJw6bzSvf6cv4kgbfeUVuGDjUcAjUMCRP7K/S
KHZhZhRk2oX8SY2CUNjQr53SKu/Y4f40Lt51hUDXIW/rVVZk2XtojczY/3A/YMpX6BjMaQBBQG67
vcJ0aMVmvYJVkAcIh1HEvt0Ib2NLADzu4KCp/pXpQU7l/KffeMompLH5NbIszkEghLIoufW2W2x6
6VF9iO9SlGp5UlHK6Uc9Vhz729Iv12UA5ihOGm3pyk2o87JxVGwBvGB3v2+SJNb+ek+tnXiZuRin
SrUrd9wNil3nsees+VHoPSvHeZdwtbNj7C2iSljJe1rkFV/Za9MbvA3uvuJeOJdDZM6xpDX7so/a
/e976Jtg6rSRVFMfc4vJamunv+vAavZVPil8nhYOK4IpH6rGMiQcZeX0Q0Hmwir2XpsXezeOCdL/
6+MCOtHC9qEDVWp/MQfj4geAwOP2YDfRuVPdFwFqBzs3ba0w5wy/guycUUklo3VWkX0Yw06ZaSML
lYktS4QYrNQIf7BlfXeKdwiD/k3qSQP414rmQzPg3x7rswHFnJwMLiEHrxaSVe1TMtgvDBlFewRG
ws0mpsW4l/MspgZOOAV1vOLF8/wPsrIosaV4NJrzsGpgUY7xjAcrxjpEVFcT6UsC0pGhM0FJzZm8
3r56DKtPF8DEwimDiHOd+SfXd3glxQYnboQkADIVnpkdmZ+GYvVzWiyBzhQ/5GnEskvkU2qPzwJK
aqDCeWrgoKQULdb6NlLDajGE+hLEeje3FGM1jHVB3IOLVh+Vbyx1n7xwKrYu2QrPSLOp/Rx4R6si
GbXTtj2H3WYxe0yleRq5lbCz+8QD/wxl/rWTUBehW72bCUSZobmRu8ag3QmoUyk3wtjBIIX5Vu85
qoUq9nlGj8hHwZYR4FdVNBe7ZoQku76ZL2vT3gusCD7YVUghT4WeMX8hzhsS+YVs/pZXXLcTuyao
ANXxIzmphpSUiiu25oQk0VaT3icE7nhhKkigI/4f8uXu3u2dhUlIe/X7d1VFQ+bWjg9qntKQOCIr
7GBm2BBCYJTU/rfviAkNqmwKfPoj9aWuwkkUhiiOVw15lXuBPgyH3F5UzGbKvnhBRT/pxVFxDYuE
vHoouHmSK2JvQ9wTf+U0ILTspeF6t77q25lquTth9A/Ai8UsrBAJA+eRVuYt77o3NXbvAFvipaZk
a7/m6Rsb9oCS5keBmotQxXjaRxFR3Oa99P7Q6o5Q44QvRZVaC7PHatuxM5wFjQmbCvQRI6ctuVWU
OV97i6XODgZadaTTmw77YaGU5Wss+OVyQsPNWxwNYEDDvZ/laAVV/ZMpXbhQKc6utYJNZDLmROm8
Y54RH9FmFjy7Zec4HRtVZYG2WS+s/E8IB5CTNoGTPOG5RLUPXHWpI5xzWOO2WBTBpkEamQvSFQQR
PcJHNftooRxdf7yY6T30wc+NNKS1GM6iOCfIzrOw4AafLAR8HPx77aquOzylMYyh3C2/ci9adoW3
B4Zk7qJiycH1Jexajr9gfTEBRVtsfDcVI9O8C1Z9yGw1IrIN+4dSQ4JeOjmPzGSYItxkpWthuLBG
SbuVbyGp4greUoZ9sPVwT+r5uUpgpENSgA8tOL9Z9DLOA4vhK54hG6AlbT5v2Den7L67YIP2lTv1
l503CIxFCvGp3zMSVGA2If3Ylr4JtWzbkcsC08kcHl28ZqI9TQFYuMnCYGUgQyW/iNr3jPqAXvlK
hcWld8ZVW4sVggk1DoZDAqNKS7SAozKkMGAwVb5hv5ibUg3usnkj0l1txmkHjw1qHfZwHv0Y2hYa
0BK4cLTTnPHLykKxCvt0nOsJRyUdV0Y7qwbprezqAjiH6fTUApmx1VgouGXYNCegYKbWJ6pT5hid
qlWPkXcWpYW2wp3gndD2sGRZHrUJToa524NsKJtxrQVjuLUU/16NmX6MQ0H2U8g9BjXWz8RcJ+RM
ln1B8YM+MUB6RLbl0PyKFzZQRkHblDd8Kn7Uvg3ZpqxSyGyMZWVmcg+gf2GjREM/5VYeKuSzeZjq
wx76vbrP0vR9YMS7NxvjKwwLHLEKZ7rWwnXtbUYrq+aNppEktV1v7cimgH/ATZW7nlzkQmc4EzQx
u241nfpx0mMeagmKaIIRdPrQ7EJ1Ydbm09/+23//j3//f+pPOgZfZVZlP/XvP/vKsDUGnl//x79/
9f/2r49uWcL//q+f8v9TEZNOMxFPFL+i9yf734qY7nCxm4/hb/9oZ9p+/4+/adO/+KuDSTHk3wUm
JupGpRTCslV6ZP4qYVIM+++6YwjdNjTN0R1takj6RwuTIsXfha1pVPOAQaEfY6ruAZY91TDBY/47
l4xhWDwMXcyk2/yfP91/asHip/0/NRvp1n/u4zN1iy9vSEOlBYiaaEv+lyqbMu+0RiY5geXJ6YZB
pyZU/6zHeUVJ8T/f5I2oYXZffx8B/cbq9fuQV/z10O/j5Kqqczl9Zu5y/P3nv/192Irz5pSnfz2c
1VhEWLn+l4d+P+n335j92Jxc6/KvL/n7nuM4zUl2//XhWhvakzTPlQMdD/I659K77jjJXg7JQ7fy
g6dF3aurVtEmVSywh05MxErvboJ7wrxMYQVkgqiKlE6/YoOWzMmayk0j7Oe0pdim7Pqjiy/t5jnZ
Xa/HYDsA26mbyiEAaaJN2incOLJpFfzR3mZBDMC4nE2FU7sD5xzu6BTqjXeewsoPjWPbxuzVrQAp
nwhcwkIJDclStU+sNOM2oJuEYE8DpdlG1qhbyAMeWNRcA5IUQDwjV4yrZcRzSlejgrd0KWISBo4R
/uie7VCKV7aHklVuVeGaRjynaSd0Ea6qotzmEoaFp9BwqWMrXmR6fq8qpKka3+W04pIrL1tv6lyE
hpwgGfb8YKvRsGhp5fyihvbDpmuaYRtBOEvZlqPvL3vA0RYotLkbEfkDZZ0ug+B/Unceza0DaZb9
KxOzHlTAJhKL3tBbiSLlNwi5h4T39tfPgaqqq6amp6N7ORuFJFLvSSRM5nfvPZd1c0zmNSdRyhYv
Ym07A2XXfuJ56CjitVH6xQnxWSbpSAu2Neyh1CRLaoSocGe2fBf+6fJIHCNpADCTot9Pgj1hYXUH
olzlum6xoZYeJGe7Evhy5iFtsncdE2whlXsGDdmIRHvNR3su/Hdu4PphzP05XeewD9BzxEaoFhWW
rEvrWE/U3aGaByWA5nxg3F+rDIOtxltU3Bt1tnIqfWDL49BM28LOQO/bFQVRyIC7yi6cxkdDj6bH
UnQHFt/pWpVzbyTvbiPBgHmOhVVHTZBw05oyGyqHCoPNHS/amulw9oyFHmpkhBKbEqlap8L2bjUW
0iMZprNrolYyNLskLcNcCzPiGlWS2VfgbZmTJtz1XAcFMaZ1GtffDZhxZwJRhOFWHjocpo86VtM1
jBFMPo7+yB1O3DWi9wF9tdxGex+RPNP7pVNK8VBP+wQC5EMLJhqIbJ5vILM3B63HMycaw74aJD2X
ItDB+tjTsAzw/MCQkRhH6Y2mgcC475OJrpbknUCJOlBvADQsYC1ruSXxJxvQVEVqGWOEVewGJhlL
3tX2zrGaZdOSamlvjZU+dor2DgttbFWl2o1MEbEwjzIcJ2ZV53XVZzz1HTwsZxfkWyf0H8vUwmce
etZ+4h1YWLa79eqmf3KLjMMOh8MCGSxaEUy03pqmZgIaWYB0GxwGpq2bNAHPzNSkfukbDCxd7bFn
0Vl8m20SPw898l84S5PgAO4UuP4Lo4XykGGlIu4bJPf49a4h//1d5Sk2A72xbSyBQgJveVUILJx9
Up6m2q636C9y7bvaU8k0a8HwCY3Bk3+q1JjPLZMULJ6o8axEb7JSYipgieHg5nNoGc5N2Z7HtKhv
Q/xEeDC+06k+X3KC/pIHnoaQa4Ntb7GiqKP0tSNKXvE1mf3nCJZpWYTaeE5T48F1nBBLYlWvna9C
TQlDxDk8A0LtprUxCTKvqA5ljRXASvw/cdQCLy/T7gwZy1p4TXuYhmEjnUTfxmUllqwHL02c0moZ
KTLJdKfIotqJdpaGxazV9Bo07RJ4vC9592qDVIXpXEY/eCgUFyPIwWBzcUIH8wTPtsUIZggEkZsT
ZeQMovjVfyIlpd6csGCB21Jbq2HdxXMYE2oeDZ0mkPqx0q30QOtTD/ch0PcwxLZdORI66GMomH7k
XsKKIB+BFLedjj4Diq1RMLGboIwahTTWgSF2gak/DGk87d2EpSXMrUfg5M4KprhkjAmnN9iaNtSj
MGK0a+K/7Zr5n0hDsbap56GRSRpLTw0Uluo6yLdAnUpQhrs0H/emLQ/sL+0tQcgnS7XlVqN53C3D
ei9wE/BOT/hi04bYvAbDhzF1vbatZFxoftQe+6hpj7+fjVX7BVow3YROuuFG0a8bU75yigqas/ZR
jEEIddI4Iv7QnDQ6HHjEXKMoXajEvZccIgdXP8m6jEBYdvahlaI8wHzBlhRuRcQUkMg/BTexYxCi
DrNVZOnPbjuYN12ztrZT/uGlJpNY6tnWCIx4ZxvbPArzs9nYX0lsx1uF12UeY4idmw/1uqEzjXA7
nU/lODnrRglnXfj3VQjtldAvwODqEdAJ1zlO23gwrRWbu/DN1vInqnpXEGRKwsPOg9GWOhuKqdpK
UP2I0BzvSKxrT5PJri+wd3TKmlglQw7I9XVu1+c+1YtdyH4bEkG3qvr+24/1nzoW7WNN++h8tUxb
zGFUZzxUDS1yqT4eR85a3NjRqu6stbBe7Ryne1CBpmmMfjXCQ1jxml3B8kShsNiUTkwnsnFOUBPM
ckr4wbQLm0bLb4vPBzBVuQpZYDCpiOSmZ+HRTR1lKE7VLKjma3RDg/q8R013D8rDcyN6+jH0Sr6U
GisHumW+oIy0XIxiCqg8dSPqhLUsc3I6SnZlkEHI96KvivVNqLfeBgM2Q/dIlCtiK6gBU3ffGQ3y
rnHUfegyMRGaopcv4l7a9pMmtSeb2tllHGC8NEAJw/YadvBFw11q0rUBq4Oq4HCrLKtexbr5wjZz
oNQoA/eZ0wtQOCS1iAFjgkjGcml62s3lkmb09LMw3ui5AjYwvey9H6Nh9sVLqTPIymVFma2f7AwG
AlAZh01rGfV+9D0c25zmtZxeOTdwxGnsb4dgLRo8WFag9gnIO7CEaPOZADgVxKcOnu5qMqYbFCSu
9BHMxhSPQ8CpsCQ/jieUGI/97VZIhhZsEs8hCAmtds0cZ6uXEIwYW+vgQ4Fmp926agaIZ+jPUKbb
mfVZCRwevleuCT5c87wFvqQAYgY1g+NwHi+yRIhjidnFgr+Y4vo2J1YlFUazCVuIjYKBw+7gKsNc
y9DaYyvLNgNJJBnGb1PXPVdO92TzG9e93S1ongLQ071W95oNRDXSQLcx+gk7NHRKvjYmjBOInNhv
2IY+JuX0rivn0yQ3tegaxmd9X59yaqZ3rnC+yJD6XK2qVT8Lr2EpP8Pex7NC5Gqa+8br3jxQDoH4
HT2UXYlT5scr21NfFQ+TJgBTYN7kzbWvQhQkeOh5yQQUAtA1Gi2CNmfOcBgYx/Sue0SDGo8UQzLB
q0dK+7BHT2H+rk1YMdFBFt2GEMy+kz5jfUsCadPsdSLjH0Yr5sntxEc3+8JFJDBXgQ4dgvKza0Dj
qfi7da1wBQ8fOxY3DzR25TCqNmivSuqL3SAp+f3wZbZvfQrt3Y1gIbAQZWRwk13wqLf5T0uJBkQa
+wAlp1iWbfygarh8VQfInQ1+63YniAsXZRXPPl6nlbLsnVTdzjIYO9CGOS83/UvFEadRB4gmV+n7
0GjPUVZ8BbgBl0HgBaupMK8to/1FJLMbmkK7Mg1cVaGO3RfroiS/UUGdovcCL1F3GMu8WxAQbhmv
JQUdI2EFL4gY6xc2IpBu09WnlG6hl8O+buMW/lSTLxRzGam8V13vqPTu8LgSiOJyUNy4eMuFLxmF
qGx8ckecdHb1OA38f4WBdQP1j6kRXBADGEz+ISLm+di/mCo7yLMYI7m7e7i6GG4lmJGoM+kDGj/a
c+8gvMQUHSqQoByJmGmw17X92reRdHXPjA/VbLEiCF6tsnp6GyNkXtyackURQ3Vw2/AKQNy7zSVf
69JFP3I1q1llE7cWCVFYRFjFFD4AZr/eAXifXFNtR2yhBUpA3iB5LEba3fz2WoWexFBjsrD3dLys
elQufeAJmfmUpta2DeEWFeW0nRz4oaXJzmYCkzYCSxqb8MdOwjc/bRDhGOPqTpsuzSy5q5BuHhlm
BpTWLHsfkn+j2gdFILuqEb/CPEVYxbs6GJzZKGPbpLtTTGTzKlDLXgLYbgBIMSk91eQP3Jj6BMuC
2dMpDwMUCfVNL7S1yUJqGeU9/UvR2GBgp7mDyOW2nuPamPs2mE+vTdq3HP5KXyUByB6dahBh0xab
WgRw8/ixwmIIMg0xPqsdWnf1EiQ51UyGSaPTyPwvMGZ9NRH5Iuyhx9AiarRM7azEfM8m+IxGEbAw
5ciJiRQx52MQF5ZwbP0/mmZaSwK3OgqctuyHMUXKUKCtS9oL07kzdUo/SCekJGPTO/UnNC2UXtw5
S8nUOWZQrmLG8piG22XgXKRUQOx5s4izIXyYScQl3DgYOqNGEtTRYCYXIdWt6bhKpeIDLDJHVcFY
Mq0BC/RZg5eZQ5LgNbcXkIRkhewP06yPU2gfUuG9EpVixC+K3TSVhzaxPrPxlOUJ7BIr/eNk/sWi
e3bRJI+mKMNFSRnFWOfcyUidqVw9BbicucYA72Zdsx582lI5woG3bmNrWCH46HcCR4WbdHvmJxyx
skU903uyfIJoAMMFPWNTFflRurbopewr0wRMToBu0ovnNiA9M7TuLlME61tnBIn4UkB7Xfll/azb
o7UG1FBILd4xL2SaHB1lM7qLHmxoEHnehsyuXPoAZD1pc/BSd7ZJ2LiadNMPdbtoaHDYpN5su8PY
HOjcE5qIQSF5Lq2ezRE9AlReiiczovStGQ+RTooiY5VIpw7XlKy+eS50/0SkR/SGDeSbdtH2xqXJ
32Md67CqfuAckZOGTr3ou7mqO7gYBBSXIW/60WyK+0YYP6ZjPKekAhZDZKKghzWqpnY3xV0McC3m
qjKll7HwwQZWeHEFbriM84Q4oyRqi7TURt05DJN3MeQfyjfadR3jFBZlcb/3BTeJWK9JcIriU/kN
h3GAbVELtC/HSzENzemEcrpLSNpxQv8hzJUsSse5NlVwr81/kIzmlZKjkxNzTyRWGQEE4pjOVi06
mekgsZALUdtZmvnZCqKRu3LMXGyNkkOgH2n8Tkx+B0poSu2qB616Dc5MuWySATssViGtLcmWUg3a
woRBiRj4Odf13rCEgnOaQ1R4Yl4xt5614G0IUPnHeWVfcjLJ8TLavGJuE+ztkks22+5v0KieYAAh
J5K/ZkJKuTP/lGnGsd9XH71PKBtYWN4kJYd1eZWe92TlE+hI5t9L1GOnoSnTavGBICDAZx6OlTsk
qIJ7nzqHZSmAyifN3ZSEFzgouyIpfwZreJ4YVQwWAL88WgWW5e/9Fk08axGAi/bRqsR74XXm0sRI
sfLH/pM8xbQaeu/eqqIC2sywVF7sLsDWgDueJnD/z4bPN1Qdgwgcs7VjhfVSS8Zrl0NYDac75GO6
jIL2THvGvMsWvJIekdy464sl+Ok7RZ8CTBAaoTPBgqLIvywTEJdtELzCvulu6PC7QSn/woILAZG6
LJXW4aGN5VEVqDR9N77wmu2t0cRx6ZjRGqffkhhrylDnc/Dkc2qxsjGtht7KZNsWvr1wEpyyXZ5e
cAadfF9+1RqT0JkAiiOZX/i5QhrZSJPiPYRNwQHJ2n8NqUhfDjm3ulBHy6WcQGYJ64c+3w1DuM2D
mCRWV15GamtOXTR+cAm51zP8LFV7iXXp0DOgzg5b1UU8mstYQF63PXsNavJd5CmNg5ydHMsHN46/
Lba3YTkOKyjg+ybFytY4XDHnPpUqwDrlG9C1OU/n3O86rbleWt41rt0PVV/hjrj7ICFZq+jkNcf6
yzGno0NRwUJ50bdfNST9Eu+uMc03WpK/DRokN2ONEu+hNsWx920lSYUEiWcPZetTb1sGMqCcRzBZ
ldZvY93W1sPACsIeum0Kg5yzzjKBqlG855pqKdp2L3oqMU2nfkLuvR9G6r2RkfcZCuoqz4EYWcw/
KoQmOObpHu0eeh/lKiQFe1bcMWhEBwbDhNun/5Reu7elOOdafsJhfApAK+zmqjAfFk6GZ3uVdR5I
84i1yhQ84oUIVxOXHKcpn33c4GjFI3/y7FhVBVVJ+ZR9F0RpGI7CquCmRfLaB0CQ7XTjuxnkxauY
pKVjPCyYtD3iMp5Wbtl9m0XxbE3mjRJdDAy9eDTTdJGaIaJuon3ZwjvZtmKFGnnnQR9fyuSdAOXO
lt3LDKOdiQxhifcpCGrM0QXMq7B6lLw/WOxYvnS+dQ9k5y6R5kEbkwfagz+1Yq3X5AxFUj6mPT6J
OfGgreyZezexj6ANdmHrw4sczGBhKBGvDRjMFXDXKHO5k8W3PIGh4nfxNedeIuv6wmzmFbXhB+Up
wZGtq+xQdeMrLiwMRShqzPmojdgIxZ6KHcJc0fzW9uapEuRfWPCS7lw2PcXlXsQOjQGbP0cvEEHH
QXtTY/JsquGtG2tSVQ72dOKkydbj+g27txhYUHND4ErcfY8Teegs1G9hHP4pzeFmz8fKnGgaO66n
YygfgtTbeYTQjZNe2sbaLBlLyZqazzafu2XoZRlCLVhhQH4uxt0Y6uVGQERbpF391brNsxT+BpT8
04ABMk6bDeEZfxXoSci28VvLkjPdaLQrGljqJ39ndHKt6fYVKt20j2VBePihV2Ty3TGD+WMLybW/
PsqQO++k2ks4VvvWENcAUNHSZNQRquJbh/yDZUNl+8cYTQa2n7ZEtf8eaxIQpqfeMsWlOSwKfQVY
4Cn/aLrhwzIzvI5/sPohfGJ0BPFH1HXMz6NZXdhejwtuHPeRgGgie+fOL7xrO9o/eirddT4dIunu
moDdVBeZF6lr+94Q9NRbbzhic2aTpb62Gw2cQs+5h3JyCrXsksdmQbTBfTGDefgWf3oDyaaO2rrl
NNY/hc7SgmUet6sySFfXhG7lLGk5/dIc9T9HZm8hAfZTT2rLvnNiSWwG8NmYdLDENPGqI4QuDIyr
C1rrPJiKMoTV4aFq5sRhXdaFXfnR80IxW8Be3eYuoQ+DatSASiGRZ5+RjezP6j/mZS5qZ4tUs5pS
OkMnh02+K/X31EmsE1QS5PscL3U0pxat3oOPCaiGZZgU0w6H7NfARRW/6/jmgGEJMnp3To1vU/k6
wgL4BMnGVktvN/h8sxVl7+8BJb6gY7yTqxFFkuaD13QgRMl4bDw3/+Q+q2v9J+7J+44mhdLTrnWv
PyVESQEU3RUxLkTHjT9FZN5oV3RYBuB4bvv3RuRXlzn2TLJaWlV66EeSvoUmTi6zstBc4a1hf9dr
q0o0DHaKooXyOtEilmBOK3P5GhOzJvZPV1TRuOzpLe8NShdGHUI37kT3jWLfa9h4lWWJ0m94NAAz
BgMYRQa5mCBWj0R37bHJtprv7eDy3NtfYc8OZ2zgY9HKUq4KGMiiBkbV9DQWSyx+6M0HT2M9Dx8K
42+TfVrSO+PsWugeZalsWm8IJdi3s0tg9C++41sLunfOolJf9ncQV9PBehFNaa+GkgSERZSmDfjf
KxwybjGsTBN9wqIgbJWEYb+ZsAEQW9vVkj7LKiSsUZvusYz9NzMRL64yD6FFfWzc30Lyk+QlALX7
g7mntojTlJ1P34Z7ZZEIspgq+e5ACfRwScPgvVR9v4Zieuv68BrV1b1SqB9h9WrOybuJ08Tyn027
J2PBKI6NzFM44DuhxchhKsBcEbc4zRg9/vpeg18orVetY84MG+7KRuMlyAZ7T5/8o9BLgpk6UwEM
bh9xYRun+ooWhifTa36S1gdJmC/nAQ2nIDDuSNs3ATcmvaF3JCnZAqbwUVcsqY/SmteAgqH8RHTP
VR1rdJp2Q2IBTT5+JT3wQipyRYGhHU/0PqYhYUt+/pjnvruwIU8s3HwkImVZK11xL/S8oF6r8icf
uLkg9TVrumbcexgo3OXnobAuI4Qirqu+ZuAfoa8S2hiJA81GAaw1mkf0ZjgIdhmEQG0Kk0Gax268
9ytTodEwqp/6+GlA4yM65HaoaPmcCKy0AwMV1JfEbrdRWYGjYHJvjY1zrYSPVz4HWdBLyEt5RFIn
8uqDXxIKbTGgRAofcQd9adGL64ArZIkzKwHCbaDqRRevxa9Xk76nzGSG+2bJ1hroFaSUqbVAn3eT
nD4C8U6VzRsaBN04U8wA0CKSg5S79PS2WEwJFBl2pmdOgmLjIqjtJyMMKJg2yqV0429Mkex2TGBc
UHG3RQNbR5timoQkbSplWlE392EEE2GAgE2I6Zcbxq8wSW1MXRoMQG4z9ECIR9UZE9pny1y4JHU4
lS4BMQG5vnQbIp/EGppGsZTF2WOM60aHUsbMuVtmpVzTEaDGYj+a9WcRecfUsr21Wwgq5ZqCHRIv
Jkv/fFUog/M0YeqWDdlbwlIbEPMCDZzux+lZQxEBRuMOG6gR09F0i3Nb2c8tPUM3vFJ5NGDE9bR0
a3WQttXkCJbUbHiLUH+yijE/ZRpzWWi/2CQNlq8TMk0ysaOuUzlsANw3bFVLnYMQh/00GNQIWJKm
FQoOnfJismqPl6D3CGlHaHneoP+ELm+F5yBvsrAxDo5mnoNqNBdNRYyefQW6aK5vMBB+tRWoiXYO
ufRs15yCKEcI8iGN21eX9tGl0PE3zLUPTlUxjyR8b5uus4zNoaP2qj6qGIoi1UXSP4SpVW8T1yMu
UBrbATIyFBhULD/u30qT8SqUu4Q/c7rGjFdRuXem5Xw2aOa7eKC4ShtogZKEIExCWrEo7mRS9gix
hr8NIyaJkWW85RWVKUF5GEO3ZKZKh2V3A4dqwUqOHvo+ktcRJsOKSWi7lg4BazyNMiheXc/bW1n6
Tjq+35sq8sBcRBaXJ1p26o1nDT60gtLoVjET242DerDC/kEXqxrCFVvnliE5scfOxTO9noRsd2Wb
Zuz6MTznAdvXVreWQaMQvHm3+Sym7IaBIfzbiK20i424tjZtBpm0oytwCTUMr1ksVuxdBzopj7GG
3GEdJ+q9jhXOPTcLwoehk5/skO0FuFac/LaoD5oa1CpNPYsjSv+SETPqMoraHeIis6ZatDj12Cx7
c8Vk42krAEXQt+YwLiY2aBGAs4SBxg7KVO0Mt4nhxaIMY+zSD5RY8yZZdnpvCX86ayF3d93LV34S
VOu+Mmj945fCQMz1M9Ivrd3o13LqXuagRDk1w7Kt7WBVDGgU1QiSo++w6+GvNSJS+grVQUsLA0Om
PWGLHYw1W633Shc/mODtPV4Jz6h41QCtLMBpUiA5xuuk4dpGxEXB1C+g2tk6Bcvk53udpZ5Hm4Xv
xNqpTNyjyVuJTRUPRZLb1CN2tDXE9BYNNKvSlk6ufYTXZLPJZvQaoqG6u572zk1VZOmd3krcDQXT
DLA+Z83Riy/doUNZ2Psm787CVj9gTt4D8cR+mRfPA5hL8IxRiM9Yivt1smamui2d6M4A9QfD9pC6
0zPbm7UrQG6x/HiUuC1pkAqxGxcgdCxUoXyAeOxpS6p/adYazpAhWZCG5HIjDpsGxwrg/PvclPnZ
GB8xsX82AcmxiEEcbX/DFZfwk2eGn2GUE+uxYIjQIsU8W2czqcWPDph/bOE5xoDgGmdnvyqfXc++
Jxv2yN6Vp+PMbdkcEG7o9WXRFifsHKsxtZ/SDk+qZlP5nNJBn1cwEFga4CflOJRWeDcHVR0bBgOp
mGZSj/3Y35PFVsxPvZXM7Y6rD2MROAKcUSNUnPbcJJ29yQRcCTfrNkDcj7aOC0ek0aMzDuPGJOJK
Ej2A1RBqi8ywqsdioPE1IOGy5CY4AEJpPrV2XuindsEN/Y8/02zqkmaWsUSBK2bMtaXjCe2UmuHV
kOeq0rkfcAAt9JGegoh3G6sOBltG6pjHs/6SxOy8itkyAjneCt2nodF+tPncB5xIegQasRjcbMs2
yFl2OKsnt38uzPK+666tjfUiLpau0cCqJ4GJTpya60IruBFOAeG6ieSn8Vz21X1AKU2bhT0HJKxM
3caYpOn1xTO590aRec9FadoFsdzKnHKkENv6QoTZQ+ZY3leeFvQXMeQnpAYx3ROzwbxzUEYIW7CC
YBnMi7qKs+SUFN6+8wIOAOq777p2oO2HoxGo3jwgiep7hk8kcyz2mYF/7yAI4mHFWGE1TGeT2AUO
MbEnTSHaoATnYLur1ykvX5m2zkbgeZ6Ue8c5ZOVHmQ9GqKy5vrjEB/P0RRl29lWGMCowKJU4XY+Z
5mv7MB3fGcUDPiz9w0g4E7xVi1DsZx2uBiZwa9WRRBXKtk4Kov0ppMIr1gwWG5gEWIvzCodhB96x
o1GERr2bRzkgOqf7jujsb/zUCd6qGAPtfEOOM7Q0mY+KYbMy72zuM6qIkTvbtjzHBgHLDEbQRhsP
tuuL2yxJWbPlbig1NBDm9APL/nxKrXM/aR+JiORHUSE2GUmvH/MoPTeNGwGnXATk4+/TKH3RrIiD
eVBy7dZ5+kAK+y2iTtCLB/XSm4Z+7qOB+JZVhS+VU1+9ObBZZ+H4XjOrjoS5LdmSHh2jukv1WNyK
nIH/lIwvWjxY+9EJPhqL0040mXdTPY+xlEjv06F0YDaK+Khh8af7NllqBb1+3vwByTI7/n5J9yPw
D3jBawd4OSEwm5t3GmUrG99Xv+jJdW66bkhWRWcDOVOKa/uYqossJ4xi4Ka4cyhZ7X6/2Q+DYsRn
qrNwWNLVXgzScH62p7kTEAFfrv7xvHZ+slX1BNrb8fz7/d8PiaHVTO+poprinjPKHW+/H1JyCc4E
skhklHBqdPuSdAh3Yv7SUWCwjZA35vdRonTDlpwaqD5V/ykcVm9Q4ugk6vQfkWIoqXscDoG9M+RM
HHYR+pwmJPPsJcM+mYLse+jq5wh03sfUEKgd3CJ8tVEClgTo86cwQpJyDUe/svkJ146y00uayHpO
BXrnkUK1bWpzy6mrcSQ8Ln3miXoD05W9mNDiO63NoqPZ4sj//ez3Q1+E/q4rEwquefAf3/+Pniuo
VMf2EGJWtoipslR3j6GI5XPYZ/daboYPUlXNs9Evg/m7htEVl7p1br/P6TuOJbg8KfdPy32WdHkC
NGN+8ftoBINlheeaGp/5UU3Ng/iwA4U5/0slPczUZ3q3lLb7G16Pv/5Qb7T2ebABWHVq5Fk4xvf2
CGHi94dixBduqcDefr80bJJPasK0/ftl5mqXDF/eJY5c+xlbzfzf4h6aLnoiHn7/vS622yM+HjIS
84NsyCqqEckO/z7qAoxZpY6T//U3znE7gnOQ8txY1Kn/973a/wUX9n/Nzv3/kVfbkHiX/99e7buf
/n+8/3wkH9n3P/u1f3/qb35twxV/0R3HtAS+UlsXpvN3v7YhnL8gJ3uubjsSwc3CRs1V46+WbPsv
lsRl6WHg0hn3ufzU3+3ajv4XOlLZ8wpqlYhB8HP/Dbu2YeEl50I5Bnk2e8sdKQzDZc3hUWjkGFT4
zo9/fVzDLKj/7X8a/6sdTd3sReJ8enml9m5ba3dlI6jHqmsEFo2GeMPq73Our4+SjTPqWu8SiOVL
18mNPTAVtcS9Ez1aUoZXQRXg74O/H1Kn+cbjiqb++/wYzKGv4yn+/RLPbHKCGoGOOj/6+6HxPrpA
mNffL7SYgTLKXHjIROhsoIloy1/nNsnDgOhn9535XnHym/rcdqHNTb+Jr8rvsl0LrnZnJmVLXQvF
a1061N85U0vNF99VltqMC9TfnsoeztzR9+k5dFI4oe0+KsbhmwAmP1Pz+cs2aPY4TZvl75eD11Gr
YwLlMWP56HjJhDhCVqqZyvQ4uYPG1Wz+9PfrdlT/xzcdCqjqzHf2vw9oZZ+tas2Zk7Rg9heOocZT
OQniqb+f/n4wPH08STPlN0RE/NenRGpIQO17yLCt3NZmyo4wNV78Kqm3voUQDFwpfxYm9o4qUZ/c
yjPIKZV510Sle8aeBxNjfsDGJR61Q/Ui6UXfBkWlbQOGOc9t7B1+n5BM1LS5AW3jhc3IRMIR6qaG
P67QglvaldExl/TJeWbL1PYfD4cVi2hiZO1DXp3tCPRLXQJ7zgQ2SHNSHTvMIDoyejPPBg0CqFqx
9gK0DLp/X97907n5HyQT5ozDPx3pcg5N6Lq0DNeBSccx/y9H+sTaHc65hQaGPV8vIiK+LbZOArhk
lti1LN1GKWLz/VfcRvVWzusCAFU1ywQyzhSzZheFiHHhiOony70P5sW+aGRN9RG9UJ7q5OHXjRbm
5pnbnPVgh3HziI9tFbUS2acCxVy5Al09TRrQ97AAl31uQT/HJ/xgoO1RFs9+pM8AxWMVZeYgZdmu
k1E3N8DfXpKxkMxNQJGjk9IaVMBSroPyHURfRjZvJCcRhwH4+Xj/n792lv2vr53n0C6AKYG4h6ub
c+zkn68S7GIDO1Xj8C7g79/ltX6rCJw8dbbxYkaB3IaUYS/yeRADM2vC0zd5m7RgyJzAUb6FymlP
oje+emNwblQe92s1g7upwFDGorCbB4uCr13hT4Tx5g8KaQrWVDIiJhpXaiWgO4SMCwnDuubC4Rqx
HUIYpZ1hvhgDw81uckzsthmd4v/5X267//KXW5B6uUSzK9O5Rhrmvxw1fVxZlUuM7aMrAMeminFl
0LrqE8zDiu2b/mr7lF+Sb7Z2dJudJipGbiiwSdQlr6Ee0UMbDA9BrDcbBlIIib2NTJ+Gf/tQ0f8Z
FukF2oq/6vuQE9hL3nK9D16M1Keey5TO2eYacBAO8L9inK4lVLZ9Uvq3oejyO6mV1aoas/Jgp+6n
ASf9Y/5k+vsneeQzcLbkiV/BuUUeIc7AhKAW6Npw039LM/7zF4z72P/1klmmi2NT55bnEgAS88H0
T7eUamxVYbut9SEU3RR97Tz2uWdsOoOOhmz+MhzmkAOYy6RUhEVUAu1NztNdVzfgnNRm8pBHL5jx
6odEG+5abCUnHqkf/v1bjQE3b2r8fsEgKt0lsqqIzYIw3mSPdoseEujGHyjP8WmYD7lGw1xthf4f
j1YqM0rhSujk7WkUBnVUZXb10Lt6vuMwpyTLXNHQZP9xTeetK6zpxYopyrFI792ryp+2VA0R80jl
tqka67nD2O7FZfjZJAAGKYfgHCwsBhT1ZIht6fv22age2MOmXz7BqKWbNO3dWMTGKY9JCA+2qNAc
J5KgjMANXcMX7TbaEV8J+QmGRG9UaM0lm651CnXKcTBPrkdcI2/c7Ypd4hswQjp/rTNQ36Vxpx4q
ARQ4VhqbwQFcOzSFgyu0e9Mlq7WqOg2aRWu8u8q9wCX1fzqW7xVNyR8J+HOSqIlxH7s4CL3W3NJ8
VBxk6rXnoVSz9cj3H5uCtImThdo19nAo5cyH9CR3/7ghbcDzJ//+nfmTHM24d74rEb1LKuueDK2l
gU6BTEm7djrExXNEvj6fgSGMR1rmgqGtq1vrpsbOaeQ+d7XsNGQ9e5KSY8Q3aF50Q1gkmTn+b8LO
azlSbdu2X0QEE8+r0lulkX8hSqUqvHcTvv42yH3WPne9nBcCMlUqSQnTjNF76x+2JsoDbvfq6sVU
vO1QloQEqQwVmYUflx5nufGKJNqhPgThEzZbMWYZnbsme0GpBnMHIdO2L4PspTM9B3Fv8WrmQXnk
My23Oc2Ko/znTEUVCD6+ubpmnx6NgJqkHMddLVuyJuBQPlOLcxeaX5J41ZHxleNiz6XV3bh59tB2
ive26oELhFXKXc6f2og661CNjCJdHbPtoA790RnQsghQDAJz0zH+Y5MnAnbf+d5e1kq7cTQrOdjs
Bg/FSH8On4t5sYQVLp3a89+lNy0irIboATJc6rXTALSADATv3NK9Q2BzmM+MzqUf4gXv81UMyW+r
dLq+w162zv2ETcfgjGyToxSIL0E1CG9jANUuegAor5dEG6OXMPbKQ1bh8w8BxNzZ3391Bml3wQDG
ou8mX/f/nNVj8J/XaLyTpdmbby1LX3qvXrKXoxXekWj/Lvp+eAsyOrSF3YoXIIzipVTkjR6rejam
K8uiPqUXjr6bvwLNjrtyM8wcFM+e0XQhJHgCeeitPEEHnXKFhg8MxTxGtfrZDDQ+o7rszh6h5Mq9
MtA0U4fCAiTtCDU5G3I0PQa5OcA0yMrqt4PVl8eAstklNLPhwtICDaE9pqt4vgxtZYFiHUdF0RKO
k1faMdWk/q6Hv0oE+m99GlgoqBRq5/DbnmyrqD/bfOrvl2fSIIYvA8bxsqdoeSgg+71Mrw+EyT4+
vL4yg1NIreraFaAcaqWy147A2u4wIVmboYXYGA6KvSq9ntZkH4opjZRWkEzrq6/WIO/98t2MYrml
yk49WOuTmxln13SapOu87Ilu9sVeRqn33JmoLBEbMEz9VahefBk96kRMhlNoAH4Js4M9Sr/CJZQM
SSjeHVd/z/UAn3jsZcf5skrQU3iKuoqLotkJcyhpLnv6xawjc+2rWnd0g8TdRWXtbANT105jXiir
II6TW1dn+qQiVTYFMg04NCK7gAaIkM0QXiLSMrs4LEeXUeCbG3hCOY8qeQJFE4Yv0tW2UCLelVSQ
UBGHhnnhRirOqE5/zUuUJjLBaWu2crCrJFrHQ0SXBI3qLk41fZulmQ2flXTUJzV25SktZXCP6BRg
Abf3ickr0NMXnqXWBwOnzZtMigWSq/IzpSQCvb4AU5TTHvBl4pHaR/Of21EFNKrlSyQK0TZGKngT
dYQQZ9p+JDRKzPSNB9+/S1+jzm7Ck1KjWvuUNeokffjSos5bk9cDDrn4o8SOsdGhLm6IpdRf27G8
p4OT/K7om6JGqNp7peFXTBRn00VOevGJKcp4ug4tTMrLaHYk1RsaQRqtny5aOBK/lXJOOeZJzFmn
tg0Lc1nnVyCNeN2NwQLRmJs+LQGPtTv+1XBTUAeiwVwhC+vHarho+Sc2u+wnD9EUhl3c3hUjxHow
lCfVbSU8Bvc/67h5MdcNonhqbGrESKWeg9w0z5HE840iOlrq03ZSc9X0RfjpF7e2sWipYq0qxDHv
Fb2JBbuG4BiUTfNOFnksLplwgm9nKCxU4m5/iOKygHwuITyQ+3vRQ8mKUqPAk7nhKwI2YyNkWG1J
XwxRUVW/mzBOf6uYFadcIa2zEHkjMT21YRT+r8t+uowC7mknbfyrE+l/QIcpJGEq1QqfMfsEQ4pd
Y/dGfGpCgdS2H8WhqfTIXwrDEY9riyx6qs9dtOhMYuuTxAb9n9SkJgaO8pZPRaeRyKJdVRb+u1EZ
f2xdYXkdJtqxFsbXMJTeYaydgAI9mO3EG73DfIimMyQxdPXB6NB79hRtAqjjwjFUXGa2p5+hWxTg
tlMMtTIRcqVbwbW2xGdk673+RbUClH3vVPYmo4K1KJGqbcdctTe4MpyXPEg+qHynvyNV+WWVafES
o97h71cdYwt1GffFSzwdaBEsRpmqV3Q8zZVohxXN9i8/bdS7Ra8W4AoKvgAPMaj/T0RU5tnRcgUv
m2DLnVi/TQ85fIbqDAdiUWwdzBpbM5TDPWGtCqSRL1Glsc/bIf1QPSFWmWV/ZR39tKgvmOq1Qdzq
gtL7vy4TOiQ69TUMH0p6Y+8gL8k0bCu9PGdhRuFwHtinQ65HGBeam2dE2naOpOr6KAEHUVFEKDN9
NeZwZsYBoO+Ahv0ofKW7RV37GRP/dFVccCBYd5VNhWtrqZrEhXuRmR7HlPiBthuzd/6gt9QiAEBv
FGSmFdpi1IH2WU+i/OjVzToxUAKScEXQD7+SlY7GKUVx2spsunOirEVfyxybdMNXZFjRMqHYz3yu
ySVZsJCFpVcWn0xHmJW0FaHEbKpK8m1807e3Y4UjCk4SPg2HkL0nMbkq5m+lKlsv47OoO6NcIeBi
6GIZRGSXbcBADGtv66O2OxjhqMDF4Btkjn8enKj/6UOFeXLsf5TcfZwM//PK/JZDblXS8Z81dqvu
dUk6JkrfZDfo44F4uOGmBW52K53w5DWG/m5D251/hdzUkfsC9lp5RRXc1Zbcoygj9rXS1SPpMQJ6
aT1SHpFgo2FarRTFjp+Bp8IPJfPsq7ElbfUw9YkSL3AfKPmaOyWRVzENqVMXzArM+s1Iu6vConvR
EiR4Z0tEEwMB2Y8j3+n/NCtc34RjSPteuHZ0slA/3+su2UnRYoYIhH2JsgoVxnQm1Z5QYhp+88Qx
Qk3bZyPy16L0gDFjyntye8c//ffQsF9flGl+TmqvXRPc1L03CnnxSGkPkZHGm5SoCTrzzqfJRwCc
TxnxXEzLOchS3S+Jh9QdO+8zi0FqE26HbcMm429JBZ+QMYpY6yiee+aZwzzdhcoVbvImMPvy8rid
HNnE39TPYQvjMwCtCzJ1vomgqm9tw2YUSBHzzs9BmajZNuxcgqrU+Nx3WH4NTVPENpFI1B4/Vpt3
8JemRpFDssRKOEbxScKex1MW2C+1vkdmqzNueuQSdgb3xNgkP/m0yU+maaIqc2vp6h1SMA8ejh/b
xp5QelqSZaFe/CDvVmyU2OL6UIxyzwie0fvsx6AwAdJKmjw6CZIqPIVvo1upU7XLa+JLmZX0oQgq
+6mthVN4+Q9JUz4EqGKTSCU65sCCn4HqcN+MMNMTveW+6fHURf2IGHV+gkjfI9x9jL97lL3XUK2H
RRxVyQI6pqiWlolbyyzqbCu+u4KelR2k+SYhe3MzMLucMOtWeBDZnMwrsgGc5/TMH+zY/jF1/ITz
by9yNyRSSu+e2vmjFBgZ7C7YOTDeJkOjivkzzK9AjDuavhFUWntw95qX6tCc6Py2pR7cwUFPlQG/
2onIRwZQgljwqnxEVBtaz4ECrMF3wCiWYgQdMX8GBnqeJxiO7glCb0fhoR8/cyvctemUomPgZWwt
UFVCQJVhgTp8JARosQ8UlK3fEBuQmF6a9YG1XfCS5e1F+o6GqnxId/NzYGbiyc/G5KpWrwqZueSQ
O8G5+NFCnU2215zwEda3yoztY58pV1zpzW1+KeybexSFIuXvlDV3LEIp96SqrdSUuLu67nBXusxm
K6QRf5GW8NzFbj9Agxi9ZpeXVXUYCXtfB6ZanX2zg7I5neUpBsVocoUqBLd9kWJLKoSzfGyQHrex
GU/p8zm2Hb+NzUNp2iz9VOJOCBdsWZ8BEAyHgOD5HmazEbc7YVf5eX4ppjS3YqM/rGOIC2snaLLV
WJjTNOBNXGRX/bCTajNQUhg6AZatz9alqIiCnW6s0UBzXrrirRJ4dgxunpM3qC4xTBatd7f4JIWJ
PJA21BARN+m1TFE1NqSf7oSIiw1qsnDtT/sEgTzMUOw8Xik6T+2ktdT8If2dBfJiFv5webypS6XB
ZS93JMoX1/kx5zN7XA1e35xct/gRxJcJGUWI/a0YJINb3TBOmWsldZtD1oEs9NWP3lH9Q6GWoKa9
Un9vQJSsBpVPLLDH4IKY44pOq97UCaRPbdDMM3EpPU7eRtSsUEbCXBgGhTJ5T+fTWMd4VaoXI0Sa
PQ/IMt7WInN/e6iYFjFM0KdIdia9VL/BPJsgB1C8SQ8wj4/8cw+FNgtog6mQiIwPw9ZPgkTJ15og
8id20t4fG/4X8K8/6uTQoQBbvIBtTjE7S+NAcF1/DHPuNlgBA5lwUAq9ajqLkLkLjZxWHY/UOtE1
/0WvcfBldaj8JP7Oj03vD+wsRBdDO76qZvJKlJKGxywxTl4UjTstbcYt7T0Q9qFvLm1dGK+iRMJf
1EGxHVCI7IZtNrbe77FFJmTbmo5X1xz2XepjhUhySiAs/SWy9WXbNNYuYXO/1Rp0E8UUomkozPIE
DtklgIdWt6jCx8xRyRh+Pza0jw9fRo5xMUvV3CHQJ6aJnCUgrWT0mmmBLU16NwPDQZRE4pCmMtlQ
QJMXSyNX1BQ9FocIlYCdp8FvtRk3AOxC3G3+gMMsGP7gZPiKCf/6IJsNaaVtNLegYtwQrQtYymOV
K/GDb81h4I7CWjN54jCwT+NvGZKTraqEhuVtIZ/T6Y1oeiNoTd4AifOcCa9/trNJgvzfN6Z/0WXq
f/7FFhEB5by+TWm5u+XXJFFYJpEC756R8Gz4LBpt39O+JVI3tpa/RS7IwbOhwwqzzwmTTVT6AvwG
kqGw4pn87SD6eqKZH1W6djdSH2+/1lLwy1GiY7pJl1odWZ+5NtAHM7M/ehDeI/om73lchCvYiNEp
tyZ3WNOCzyUe9nWAC0wN5ZW1SV8R+ztt75P6LdPsveJHypuShxVwZ2JRwpIvE3zmSAW6b4kN/6lV
jPxaJeaq96R57NQs3nt6eMGnaJxJC0YcnyLlMG2IZEHXEf7BmNQf4hZfFDCV9eCnVo1eLE/2oRbg
9Czd4JWyWrSKwrE5UwYNdpWWx7tIrcqza9hUdJBroBtUwUAMi8hndV+45bgjtVl7qSL1WnXoXQu+
+6J27ZZxFmFJYgXxQu0BRit5m5B61u2ViFEBvgQBTFUSxyt1fui5V/a+VQZnWMZUoHpZYxQJgSIr
GIqdoXcWoZfESxR8EbOzaf3kwVDvs9gLjgQOfKtZL296zHPK/V+OR8lW44WQo8sYsKW3WM7QEuHH
M0A/W/T+oyKmTq/JF7+ove/AHR8nZNS9zMvjuimsVyGwKCT1HyWop2wYEMNmqCTr1jkmhFsdM9vw
2V5zwAJtbR+L3D7LElo9oQOmyDKoyarVp4xXRoyfhYUfUo1ctvhFuGT2XsHAT99i09X2VZPJ5fxl
kbDfY5bhpGLpNh+CUp1lR6ej9231U/h4HSnzmEeK1OFLWLSUUgrx6dHnQa457ukjifX8ZyBAW1sp
0yUq9mHrGMwJoRbTs4qJ9kSUfqQLgJYJ/26wiSpEUACQssv8JdFgXEdXFp95W9oXnB1IWpNaP7N8
b+9dVhyJ2HY+lEQtN0mUqMhUuOQzvAndTG9K0lrPJBOE2DN53dH7YmWi69iggFukdqxcVbwNJ8Tf
h4qwoev8Ug5YgZg8130CvuJd5zeaJMepjEzTjSpAO31vXxusgNcKqMtTWbjVzpe8Nr9hEOyWY44+
zVd6VIxMcp+20Qr8MhCjLDbHV0Rn5jnoh2U4bxgzPLXrR+PjsXx+3Jc9qmvSt9Eq+70wzgPs10Ub
5myufLgX+P2YYYE7fqCdvI5eSrvZYCO7MDCQvfQG0J84qaqXHOUey7lK2dkDBE2sjbQPaUrVm1Gz
MYdpGk7vuvxqTEpn0+cyH+bPgGREB30I+58BMwc1M4ZCtnvlpSuMrZElzW8V7RZ/Kb024xPRDLch
caD3FhEbojmzcr6OhiE71PH/fklrHQzttLnWudu6d0JIiKNKX/zpQAoAywR99I90XRT2hZa3J9D9
p+jN6Nd0YoDfmU984y93QvLTvOEOVv/YJho10PwD61I8g2EUHApu3teyLu7zsmOcMvDmiVn4HVyP
wv41DoO/iQFBpMvO6r5638z2ahxbB3ILPmLNwwNUWla4zsnEoDNCEi9F1V9OU3NbPgmvInYRbnWs
wMMnitbcz2c4d4w9JolX9vrlguQi805NuAV/4iFbmppeGc7IZRbU5jLWRVYv+yR9jSdzbuzVIKmm
HeigmsQ4VuiI50uz30GxIrbLd//6QDXmk/B/Tkhsx9bbMP2z3j5aIx57FKGfZtephwJu2i1JXesy
ll/zW+BnEREVzsGfesfEfUJNCarjo5VrEayyaVqAm8nUXnZrYtFLn3UEIgT32fEZ0ErR7ovQdJ/n
l4Y4L45hElAp9OOtVsRoOnPXv9kqFpbWacZfsiClpPI96yJ62R0TsyDukrbD3xh6E/C4OyOPxn0H
nXvU9PfEHcSWjlm+8MdmP04bqanUNOnMPjN7pKCs2NVOar1+UptmQOC8DLyxvqm6Ut98GaCrHgDL
zZcdELl5kFcI3Fu3vpWcseusu2mZy48xbuc8jyYeEIX5Q8Ndo6vuNcpKLBd1JY8epuy9T1dg6wOI
efZ0ILBK4USvRpMdW0/5oMjrp1fC2HAQCepTrF6sfGBjEGOetS0L72oaX2l9orAI5L5qW9qODXEf
6x5u3ZNlsy2dD/aU41oPOMG8ZNTWAtEo+0W3sbemjiAlRmvCrltBSUJP4MY2Or5ZolzDEAHlOr1k
1JrcjZ6+I5r7Nt9l851nld2Fol129rWWvZsSGGtWUNUcn3uiw9m9ly/J1CQYWwccWSDJIACltMZH
m9+dPMBZ7vrptx6Rb2AZ+l+Rwr/S9x3G8Ne48CNu+Qzq9TQy4HrDa+GzioVrsK+nbrzAGpNp44rs
eLmHt9/CYPJ+6qm9GVqetXxMV+SfDrRK3RdnblumoB4yKrQXs+urY49TBMhESfKZmhOIazWFvvRT
RBltGzGRifSlaPRVMVVncRsmh1jQSFNsiKE2jKEIXP8ACoTd4wm2j3oCQB4uZTAF2jYw6Ta2E5Gu
7mjRb4pn0c0a4ERoIatV0kLx3EzyfNJhzYMzf7ME6xflDXvcFxCV55pQYqGWboqgWT60JqnVLAy8
CZe0m4g6aYGRpirTfUTjb2U57mVAQHRRotR8wlZQv89nWe82S/7BeJYYtjXb+m7MMl/Sfb0MErT8
o0PM2u/qOTEK0bmWpUwZgyGU4V5X+MTo3wWLGqhtmLZHn7LrW+ZTYginM9+P/YUSVesalMJZq69u
4LW0JQGcPWm1rxzzKos3xTik6xQsL5ZnD2Mjh6oS6vb/6Mcbkzbjvwovl026CdZTcwyqZ4iwzH9p
N5IwGlqzV7NfcTF1bPJKnuqQMJZGNCuJyGWfOtobFYD0M6vbfUAM4s/0SogieiVTAgD7BpOyT4bL
AUTgeNJzS0WYQGk+iUKfkbYlm71MY/KkJdC7tHGfeWJsVnPeHoxSfZ9brDTCELIWkYXau/mNwyA+
UtX7z8Eom6F+sqNs47pjdnTIXfTE2Jy6cXSfm+kQK0W301r3t0XNhNwonbYp6syRcjGNyeKNceeg
+3H47ehtRkHUN85+LF+VnH6NtHX9Mh8CjB2L3LdyaL2R8XhN9Jq/cWRRcO9mFo7wXNlZHsDPOnAt
RDtMakOXZdtH5UQ2tkZ5Yf7w/YK5RMIgyrViJUcPC2qkoJ83Uusvm8nsoqhwW3rd1r8NTLmmaqY7
YoJgCkDkaMKy+vZdKRdVnnjEVycfQ+42yj13RHa0MyPddM5AKi45tR+VRtzFVFBVKFB9sq7G3l7a
f6aTEHLXn96qdwp+wJ9I1ORSVsPexedKiK3Tjdto7O5uD2uqM0cICFYsT1it+lNSpUQb2yObbleV
u4oVEIYuncZ6HdwKasIEbYffQ+azha2DtwIt9daj97Fx+DHPpl2rT8a6y7vhdUzS7NrKBHQZ0l9K
zm/VVPQjxAfNeowNuZyGp1CGf6OkC49ydNrncXApA6vaa8Gw+FxV5o3o2e7/uPmdf9/7LKgEVT/h
ugZTuP1vzZdVuVkh0Pf8IpFq2U11Js/O0rWZmcPjMm1lc0OY8lWLz0nQ9dpUYAVsntILOrl7NV0B
du/f5rOah2cB49ndAd5s9mLs/8y1Fw3f2IoMIpZ34UhzKMDs6LLQ/GZYITocwB/SfKQPIrHaYzoo
fxoAMVsz0HkmyDU9J2lZb0XpVEcz+K5Vca77d8hHfILowbiPDJSCqpdvhawmOoYaq6zBlRSnREtj
/miGuEYE2bbnSiTBvtB9ysKJ60HiqfHlLDqXdVMztcGVEF6qnZrEo+K6kVnh7M2x0V7ny7DyHbah
GoIDEWH3G+i5dppRbkIP4IwwQ3Fu/Mp+stKEmFc9wzNfg16omzGf5Apov+oKEuNLkLOLK2Vl3m1j
ZDRFLb5KatZE/8fIZk4g5P9vaJsAw66FRIsYCPb0hvr/K41UkTuJ3xr1rwifav0Z+bXYN347Pqus
AGPHSSiJiWyp0Zvax1PPbD6E/5zNl6m5f0xORtavBVm2dwvv/NKQAApi4WibOmtGQuhFAiJwXt/4
lGJXaqXD2TU6UP/TmfvPWU+u2rYBu4k1j1511qPXW7TsBOljxFNxSYNkw0LuNyS7i9E7yA3Ugocp
axCZouX339Wqw1OUgoVH3OO/az3WOdj65ChM7+ah/lJE+kfbOM7mMVV5WKTxphrPs5YpHttfMN6S
Vdzr7P2FW0GN49mOpPLuxQhFB2nRyQ/jaFIXPc1fgMInW9mV2xGmQsox6F1q7tNTm5bNEjOec/vn
Ks51m549K0iPMPcJ3faP1OO/og91tN+oPjifkxYENVL51gXeX8/y26eAttRufu5aVEOXKTh6fjJl
i43Ui8e9Vc/VjjAUJBWm0YI+UAm7rcCZ3nmHvCxEuJxPCwWuROTIwVnDhi1YipJGnWTKvbDC8rlk
dXl8jNqPHqxPgFhFobopwVVoGMNewxD3Dy7eezvmN7Ld3YVatLcGXMbeRo0LUV8pk+NIXajoCXQF
A31H2KY+N1QIn+IA1Z0kXHYTJ9pT3TvNH37rvxQ/W/JFC28F1Bbznq05x8EJilXGA/UWqOI9BsS0
eTRdDFnGe3AH0crP2upaaNZdKyoIG1tVz9sPRcWzE7Jixs/bOFStlZrPzYM+0rX9c8g0ziqZW2fW
DRRjwF+DhvpzWityWUVOvPZCiPvTWNwyTF7cxjvMV1SfigO7Z+RWAw0kG4k21XhxsewpoptSx69M
UflgozK7NYNRHUDTYx60WpeEcH4fdoVP6tQy072pywfn8u434MwUcNcWeJMXV5HBWUcnFEy7TBII
speoqZeohUPgnZ3OzJNZ0boo8+Y2H5L65FCfuIYoJW/mGP4Ndacg/9ZW90rnG3QMEmUpROC9JZb5
6aFM2z7qWexbM35r2yEoMAhfaum7i74QweNsnF5LpncdPOEv//q6emzc3WCw4hMUgtGmUUflIDJA
nTKsb/NLpmzuRh3Z5/m9tBJQdUpPOxQYul6tQEy8YUIF50tGqGYVRSTWJlKe5rWD7UceaW8m+s9p
KYEPwJ1ovc1aTNqD+d3/XoqqoptlqiwhKn0JJce+iDZ2LnVFtkDq5AC0/3nNE3Z+tulQhKkJiXY6
6L2xRgU3HPI2PQZd6xaLrMIAGBss92SkdpOjKNrVXgnmMLD0jaJY5WJeUeHcrybR+nlecs0vzQeN
3utystryvT2wSbTGPtgyaNDgdKrbKI8k/Eiz0V+BMSTr+RIOB/EPIRRA2FS0sTslcjaW8kFHjY8K
A3+rRvS4mmIER3qpnGdFm5JMmsZQj+301Hs1UYgKLfN1HZra2kZhtW9HPXrG5uUuaLpFaCNFsSGu
jSFi1KiAVBXu1mY8ALp03GzPEByukqknbNrFTtEt8YpInRz2PFI2fL+dmPavzFHNjawZ7MhIwdBi
0eJAso9FPKRxSnAd37doux27A+8aY7W/droAguR45/nKCjsyXsd0I+qG5Wad/PJNdRUEkid4OqN8
JOhCNHb5LaBZ4HvgSaTNw5J/JKS3ni7H6dKeLt2YRyVkF2OPAo+bVrzLDpVLGGTBGYdgvY9T+LhJ
yleYo4mZe1oJz4e0L9A41fyPOsotBHEDTVVNLZXlBwCc+jrPCnTUq+thltHGRj8B0bhrjWGsVm4A
ovlxs3ZmtcLmBV4hU7lZp3f7YoLU+frHPEjPh9hehkbjXucLOzJ3ASStxyCU05giuHZ4dSsF8agD
W8VEoWL5Xfgy2iHimQhX9Pybw8OCu46jdzNPLbXXFKthFXelt5mV5GqmMnCmEeoiqT8bk0V7VkmG
rPZWGMsQOBTFQZ0qPmVNZHtSVDTXIio+rZKku6Ctf1nS+gom7W3ZNp+VY2N0DKPyyVNwbMjStT4m
kG8RGcbfsoyeeMq0n5TFILoTbevpOTGzhLFIyc79qRpACI5GF7ONptkNDFpuSFPBvukHyHcdft37
v8+kGW6wnhfL2M1pSgx6+e8vIYv6oiDf2UVa6FE1KAwIe2gDUczwQLB8X8H9UJfSCtpdQ1NhG5Ui
vlp0o5FauvXXYxZhxX/FKvo+TwOtGzkYWdGxYsK3bqBI9qjLVgJNPaxa1r3gnLozScrBPsgzuRlp
Vy2H0U7WAzKqhZP58WdYtS+uaXAb4z1mpaf8Lbvgg+y2dOfRC12r1qg/lboy7OYOtKaOYMAx9yp5
XO8ZZMtTGBOhVoSZ9SJoAj4pYeJ9wzc7O2lWPyQVrOvinYtPNwc5uXFawfObauwHDIwuidIZUOli
+DuSTOKlQOy5AR9WLnW7yc95PsTMX5DJwnjoSU+ynFVJwO8w0c6DE7Z1ShEmEioCV1INba6ONHRS
7YX02eGwBO2eilD2AtKV+IJII2gBIEU4pLCxvSi4qFpRHlE92TswnAQSTxuHecWiAFpY5KZ1ZGlU
7HIciTu1q8pD7ba/xtIdVqxctI0+FPqVRT+KZQ2rgCNToBalu1L4A69ml4mOLxM2dAfCfKzMp9Bi
BrYHq74FcfDV+jn1nYmPl+CtPbrT6wYklLakXoVRoV8qGkN/b1QnHggGAxbwkZU598nTOkvaosIC
MzTqcPOmJRM4FrEviee2nMQ7zC95U/zZkBYwf6TmLFOkhAtpxPE2rj31Zgx5e62j99hS1HRhFJm6
rsG64S1P9HUcd9lag2G0MqQ7HPykU5/hSGGsnNrNyHUXHu4zQjOGl6bDiB4ncfmZhwbMgRYmUpkP
/qcIn4gK198hUanb+Ue2gpC1Q6M3e0Idu91gYR9NYET1XpHf5zZ1DeCEYpHFGm4SMg0Z5k12Bs6J
ve0CTI37PMat+zyfmSM1GqdTJ2wq1naJhs/NTPPQy9AiYpHDfGl7PoA4gvGW8xtK0XwHZU9SYOHW
9d0fu5xCJVMdpRXzPphleFKo7c/DuK/FIFEMcE6PpbDgsq7tdj0PZqPHxz2/qzs97AcFYaze5j92
XCnPHeyEeyDcXdvoxQf9IGcrKtwI0ii4rBusbCq4hSjozLc0/ppfZgNEXptMNTI8+EeAsZhYrczc
kwLvIyxjMhf+iQC84Qv78IZKSPY6+YSf8h5AyXzm+wDgAGJ2R1WvttIahutj78dVFcfF0jDcYI+7
qFnWIjRv85kvLfOmegm2dJHXrLkQAg9kOK0s/FS7Os+AB6lBf6itFIBa1g7PuhH4p7Dgt871OoCg
yoOcmTuliqrvQcI+ScLgp3SBaanOpFWP8PDLoMHO4UTmovGLy0MG1yUUXRJ4aU96ZhLVGMKqHQNV
HvvEy2/xl6lD1pj1HKZvfWMI8G+ZMirHWcwj83gzEo39JgPcy2AcsuNje46AhoqVY1d7GMPKkoIe
DR4tx2eLa2+pZ+x+m7Je60OFYaNks+L0yhcN8W2uDvF6jIthYdI3vdth1JK4m+3mDfosvdUTiIV9
a5mTGA1ccCcBEUxCpz4mqmA+a6irL9gxyF0PWHvXeOG49pUqe0+M8jjrLVs/qp/Qudi73AdO968v
m+RfYP5/IvBQwPPw/zQyIMjBZvqta6rUqEQUJvo7gckTesALNm1g9wwRdHjmG3O+9AuBVELYk85m
8GgmjEbmrqMsMBdOQD6vrlXWcT6MKYm2OhGSsEO9cE0im8X6dDBf2nqsdtnEJe6wML4EWD1PilN8
1/bEiypDuaHckBAfx8E1RXK0p8N8Nr+mD/2mS91h5/p5f4SV3mHk9LrHWWAeXEQptF0dc1vUXXUf
DKhhqJvS312h3ZAh2K9u7GtLLSCs28EWjkdq6mY5xcmNmk+ky9QfM1TMQ+m+qrldnHXfCa96khFS
jng9GiKPjK2GIAb32W+6CpxljDdTMX+KqoJvM/lpAJ5ZT34aDfsecBVwUR4uFwdGFHnli1Ft4bIr
575yX+cB7J8rkoCjJzhN1p1b+6tW+u7dMmW1rJuwBWeBfK53HcSQ43kYkpEGVJzXy9bX3pPHurru
bXMvUaScKZxuEyqMiH4d/UwXxDg3DkAEindC7YZdX2VXU9TJltRGJJfx9BQ5rfQ2brZhWZu85Jq6
76d5T0evtZaZStBBqiHQy4PNKOGkNl4iTgF+2a2R4wrTS3oTue9veq8JvkNTx/2pPKvTTgXqebOz
ApT68287XwIR0xdqaL41ZuS/5ij7YzNWP1MTghlmLHf3aABqiiovvprDPqnHSz2XyRy6oqig5Q9W
QfM/pX3N+zEtfptOb8RKNhqSef//UXdmy5EjaXZ+FZnuUQa4w7HIpLmIQKyM4M7kcgMjmST2fcfT
60Nkdk9XaaZHbbqSlVlaMsnMYjAAx7+c850RfVxebOAw+ry9NDRBJNLjZZ4I1KYHjcAUXq/ck3Sn
6H6a6o/LdkTNGYGPxAqtQhafnuIhfYdosbkTAaFxUS/Olz+a5qJHjELig1iGb1Gj40G1pmBNy8L8
JjadV4aH7XUitcKTjuYyHjfnH1WSejIajFfDR9h1QWnZ2qy/4hQjCiRF+xQyeeiM/jGYou/Mx7yF
UqJ7lBZuECAN3e7yyTJyH4i7h1CYDuGvNwZM897SpY4avvBPBHWm66aAkKUbCpp34uZrMTfTKQwM
9RQZBiOaIXjNGgGozSBa4vJhM8dvuTXFdxxF4Z5j7c2NsSkssSBXVlcE11hB4DapWrwi29sjqaKP
b9vXxK/DHwRUOAue746rEMMI98JaKX98LfX0HjAPFeHQ7Qy37L/dvH6L4fIYWAFvEouwHtQfPwFO
jy/cKenWNEtjZ5Xl9KLc+bpiiMUsG9Etxx9cvBGhf9XxFZcPzbmub6xe/PooXDxgOFd+fwWKfvfo
OyRhqzrLbk0z81jLBMjO0hQXQ0WRXAylec9j2bwvsxn/Qdfe/vpIpsV+BkRKbZOhKg7GbF/llGk1
lcuxkrVzV9eLn0Tl/QeIwWezMdpHe9KtvdUwHkF/3pL6F5EqMDRcS4Gcf84UOEXtWlCX8Lz5hRl/
5jOzClWb4Y/KmUtPsfijOJye4fFF175PaUk31HLAltiN3GSOToGGgNsVP8K0Ml64L4k4LfL2jtNB
22o2z1OBvvQqtktnG5ak5bSdLg+0TgtZ1Y9+GrpgQVJjx2UD7CFnr85CmzEgWTWBU1QFwjWym2oU
eIs6PWRcNOn3l1/sDH06A65qPyAUve9zrhMFVIk+7JTWhsbpQldZma5zU5RNRzMYRp69/NnlE7zP
m1xrwxNWxd2//6s9VoBNQqL25vJnaJv1e41VhEL5c1M3/VUbie56QGS5n3oWhsnF9edX45FwVdzo
NeQjZ7asXSNPRSyGeJWG51+/if/2Gz41jLP4dP36ENX+TpBufHtxjpSSp2pdQla9PAXiKIz2vjCu
O4sy8XLcj0XVeW4M1OfiK6F2u6nczPQclSVeu/hmLk9wbezeC5X6h6bijUrLigFa7jKUGAjbGesB
vTwfOVxFWybyzQov9MCKk+dgzYwPoeU5HeAY//rzkB9mKABljzqrqdooyQ2jGDDHGnvnAtpPrYFm
J9nCgyxfHS0bOXWJDr982ONXKoboGYO//WBA2V4bkmUKm5nptkYiNuflV9n3xp0xGcU5H9IWbB99
Y45HxRffo809WSbE1Nvg1UK7j16yjIYvi8gVuXzYIiwAW0msUwVX9GgTs7qvIwz/dnrza5Nrhlg7
A3M8XPROCb6B81BoyeHy3eR5XDAbYTXFzL/fzLbT7y23eIN1T+elZyWVBOsGswED/fffzEV3E8Rt
C27g3eD3f/7sn77s8qnla+aYxSAZW+01k45o34hu8i7PozzlXaYenDxr5jWaqar3U9zfIlKo34gg
I/U7xJjY+tawybtSOzNHiw4W4lVsCEa+xS6IQAUxfHUnDPud8HfBMn9yPexC1StF2VeN+PC2Rzl3
q6TxfXlbkpI6oNE1dSDeOXvFwb68d3lErULAwq4p+SaaoihOl98VhB7957+7fB0q5xyClX1ra4Sr
1aOyCeJwgq3oquTBradwXdqleEMAew5odW/gjTBzY5USinZ6sso02cdNMe8sIxh+0HHiBja7D4Ot
9cpMTBrZ0AxPi48VJ1pgVcmuSUb3pV8Gg04+vycD1XkdYeWUjsjvB+CeqyGN9E2aqeroz4hrWcl3
9xhvCLvnqNwwYiDWYII+lVjdhwutEFeZJBZpMWSFi7O3DZrGy8c2fE398FwvY/Gy90+XPxnnECxW
GozXmWE0R6Kpgl3vMyDpiRncSNmBGlexcYLuNRwJwsH61uQZK4IJUxMr0WfX6r4wdA9fuv/uXwYU
Tt9dq6Zu3zhrkvUQRM497HIbGj6aBHPqzGux/KJFCaouNOAL5+hhbgaeAfb4SQa84k306/M4aMQr
BxoM0n4gHbDLm0MKKP7Mj273a5tack5Kor6OZhdW68uq1GpMF+eCS9mQDTy+FklW5GqYFPpuL4eJ
7h1ViyfHufW66cJFZ3KRF5Z6AK4ldxLxzqLL6Ne/VlC/xLpabA0vyIwwMjPOQK5lEJ5ByhAxX9WN
z2aYCN/8vW1RCvcC9GDgTvEeWMl+uLhdzJjjpcqd4VwVw3geyuTVSYt2C28xBbymYGo7Ssv9VblA
woVm1nhK1Hjb2L1286stcFi54HaCAftrUhHoMjgbkB2tyUg287KUZLmVcWe45dHS0heGJfEq06to
a/rVPrUzxAzCh4OetaN/LQra59lSh8snTAljz2/K7DDnwFMbmC03BETlB+VGxT4tDfu2aK8asTg7
eJORcoU8QYL8Zuh6rE3kpeh4Kzv7Dk8VUichHoxlmfP3j3opuBYv7Q0T/GwTZVU5bUe8HPsQIaJA
xe4ljE/WlJesTMe+9arLynS2itaL8OJ9YDIEuje1+rqF64auvgWekGfzHZqNdS9D9dBUR7vLrfs6
E7/X237xAkpnRDxQ8AKc7l7aQfnMCQj3PCUwnA1P+ZyXQM5YAGGldTqNGcFloXhxJ198ypdfplFx
w6Bac5jXIRMqtN+vQa9BvDCc+qgv5IwwQG9hu+U+NsvsiclW4/fyKWnbtVaV3Y0+L/Myy/n853tX
uWxV/1FQIhzEVEhKDMO1HWipfxGUZGHnJqzPxE/HoJiwjfEMw1v/6fIbM5nsjV0h3Df6W1Zizkuv
cV0uoVWkJOCAbCJPkwPsO7rNl6jC1opx9kFTQ3or++R9ZJjwQsG1HirrVahlIWdTULUNCPUp+sdf
hlQm28sL+5ciif9/olPp/5ROtX+P2uhPXKrl639zqWzjD8uQEtLtsjbn+cV7+DtH2Db/wOHHrMeA
3YFV1QTf8RtMJZYYYSUlgiKhkNW4kD9+c6kM5w99wX3o/KMWoBT1r6UIk1X8D5cYgB5XMgvATWTo
6NxMy/jLYl9Gi5c8tDdANauVMYngRhVi02qJFwld7RXd3k6f6GrIm4hJuCaaBj7weJsl1o+iwkhr
yX4HQstfjUNIxEZeNrtBCeK+o5xwx+6m6dHYOn1/40ygTyvdAvRpA/RxfLm5JODG0SD/C4yOYS8/
8r+8MKLhoJUTwWnyBvwVt1UnBNxpGZmFxAyf0d1BZIaHB0qiXiH8FJte3rMLK4haJKwontzblm/c
6LHFD7n1IorSXdHuLtFAgQ8Vvc837Oyt1ZCl875CsBV3ZOSBlMcE7U/zZrSrL5Tp/qk2FTRbvSf3
BRXsKTCtA0WaAEJU2HeEv//M4DK5eGHu7HYXqBnIwhJHq9VNSQA8Fg8F1UIXhLOYSfCUuinRhJpB
pIZ57m2A8xjNihIUeSlZjbByzB2iPpv3KDTX6WhcZ7L4Im7OU4ncCQyzdpuvnPTNBx0ZhzYlprgu
IOsRftQHzb0K1Dma4g+j0Njisw9mbDhP3bWo0zvUUateVVeDsK/jVLux8prsV8s+MIH80RvlvcuC
1kA/4WgM95FmHYYRR7/zWFp8Lh8eCBteZ0Z4Mk/KpObtjauoqe5Zw32bOiSRYlxlRvtZ2fSMGjpq
6Ld3KR32umt+orpY1777qrflj5r3DlIjK8Wx+Gg7ZAosXTFmLb6yYenC3JyRaYmpnOpi3ZJDtBJw
y/jxi7vCb0+F5Z9Lx/1uyvZ1mtP7VCVkuYSvrCbSWJ2zXHgdNhQb0yub3j2I5efA8bOVlOaRFKRj
37qUUhNdKT76jIBHRP90fAzhAQO4rWRL3Seo5geErYH/jvnkym1RNGDP+LCt8SqC8j3BNto48EXX
2TiyS9ZqpJwzSM6ARX9k+C/K+cCpQLogIlANFLvzLeKZdnI2P/3GgmBunEvXfcRa80xa0kM7pa+5
wrs+avA/jGDdRjWsCkIt/ETN8EjpRTrP1u1tHTWlZ5nFiEvGJ3BSTeuMrB7SxI81kZyVL+XG0HME
9jMPlqL5JKh2UxcBZixnyYMNjcMYIJydLBJ9KbjzVehbL0WKijPGhbeuEvtO63EjgGMifU4Ah5Ux
kHMXNYqQ7W0O7seraJ5Igs2uXS1gbQvD1AMpQ+iJL5WnqvZQ6d0SXVHuBmyyK60dSQcu06c0hbCZ
Ynf06tpymesp41GzK/3cF0jR9UZd9WFgHno54eeHSNUZMacTTsWVpslx50zLVyzZrpl0xn2IGhrl
Y4OYynooR4KWbcbMZ9PkzUAEcXBGjF6Ip3kr1X7InY2bQyQt4+Ld8YseHBGy+ZS1BG3EfN+37Uho
5vg2Rnm067SO+FuDRRKJnyc7yRpefOFQ7UGwzEhTu7xAQsgi5AC0ytkSe6I6yBUh6ZyNHR8jf3rs
hxz/z5IuRKQwdb4nhypZlQa43CR2Eb8E+86oM2Za+utsGtUmRly/Fj6U9LxLpg1iEbmaDaLdFFA3
d7TrvZPZb3UQ5kgJrR17annUnK+LGIsJCec0Z80lq3kwH1i+BptQELlHTbMRg3j0g7C8iW2XRMHW
RZzb2SyNZ6BsjIt3JdWXhzKCIbalBZsYjvQqaH22nvh/4OSQ2oAZctxYKV2HSPqG7V6TVyw5JU+V
wnxhthsj1SBPS0+/po5nDcN8rpUqjxFv1tkKaFyztQpE8uFIdPaAJHjbT1zsyI3GbWlO4y27wW09
4MVGwf/Ztrl2KHr8ryptvKJprivfdU4G/wCj5bsAjffGEU55YiFxRQSNghjGDkT0527gXcjwh64C
NEFbh+p4bZnK2MMU4iG309uKqfAUPsOzipbomx95a/pbzXG92LCo5x08Y2F7lZW0B0mVxlesd5oE
QMUkuAILJAShzpUcx3IbZ7UJfg+HrNnhmhvvVFnHe7PSP200Ol7EDKrM6u7UJACaJSJuBxfwtrYJ
PSyH+nai4ga4UWyD2V6leBZZTq0ITDHY/mtcXU2KU5vkFt1cDpXg5DJYWEW7oJef6BBYyNvjuhLS
gT1t7iGXcCJl8U3U2QxZpBOuuy+tQYNYBzGqJLgWoe8+s8Rhsz7HT0kTvZbkmN7AmGIBOipzN9RY
ozTnNrM7i7uUHMCAPUmHs/yH3n2QT+M/cwMaqwaXyabXy3TtzpP23Bt+sCkrMtD9qXvAeDtsxGiP
m9mPkgeUc/V90yP75wML6wgqoOToOtqLAjW9Qv+6K1I3Zz2AAQ/f6VvkZOFVQRTJ1ncUHt9Euw0t
1T6BcLjTod24cJVOdRnCSQOs2c5kGrsB3wDBeQ8iY9AvSQiLSpKfwD/Eq0cCCmbCvYly0WTPkA42
3Err7F2RxIBUAtjNuXq2mW54uUXkN4eL5wfNbVH212miEWlpShgeOWqF+HaIrZb9fAl7lyZKLzR1
aqsYAydKNjTJLTqwYXmE9czh133XGjs/SCpUEPUpqP16O1oNeakivQmBI95JaISacjAKWVtagICA
A+GsZc7/T7X8c2z6SNqrWxgS+SvFKOKBiAsAzRm5DKo6aFkBYBtW72qMQuoeA3cwRJKDHpa8Bp74
IRN3x/Fb5npRsjODHKjVTTsRBW1gwOpC0W/tSHwKQtoOiiySm21k1bjdsnCNfG3cksT+SmDkDupT
vNWM6sMNsx9wUMTOtckE6nx9rQeVe0D94CV9jGo7ZsOuWhu9g3ljyia+dJzezPjfKxh4rIayOIy+
Vq9KRf6Lb1SI0AgDzCd1O3OnmVmLgDrvO2J7XHQR3O297G6MNHiPovixD8QuaZqf0qZkVeJ26ibp
TQ1GYdh66zosvFARtDESrWel9OclOPE6Zwc2MZUf0e2Xe2FOzFcjBhfFEVHQyhLu51BNTw0qOkcv
7xynELCUqhujzDRQEM4erSHO1169hIiACZr+zlmY8f0DWoGfSDxf85Ln/MQsVR+mgBCBLhy+YLYQ
eDUcnS4nWLrsF8n4U9dEm8h3qHfm6oxnBBLBonDM6vBehe1XC8HjTYjpB7zK4aCm+snVoh9TZd1p
QbsT1fQ6BMnRysnEQaFgj8y3ybYvyI9fDe18XcT9QRvTxfBa3jsDs/jpMXJ5QGmQ3wLN/UhBYFCl
4aYIC+tYBDFJRyAH7FR7mLFYazoZ1yra57VreGbZIDrJLNI6s7dK44fG1vLUFeZnkg7MBnIWMtDi
wAgOqxS1vBGKZ5zta5nWt2XU302D2gJh2KTRvNdER3rg3L4ESfqtmf5rH2R0qIDxQQgBjBHkQgBB
i2R9B2XuaMinbHxKMVEps6d+wGu0DgsXLjzDCCgsta9/cj7Lq2B8jIJoK1NnWFEBMD5DOwe8oVkn
Exq7uoc8LSqCAW06nVlFXm6IJZGXGd/ceWY0jWvVcymCBbf1YE/k+4MOCBL9+CmLbU5MKz070t5W
Mtk7s/ZDj3EgM5BGSXXfIt5lhDo+hn5EmnD7U6hJ7scs3rtlvSmlHl2TkOjjjtIOILo2lRPMa6Oy
UWOKn6x3dC+kqd+0hnrNa8xDuIG5+1uUySYDuErBpxcJLuq690NCF1S6VcPsb0vIJiszJ5zaaBVr
2llhE3VN7dpyp3OkNU9IDrDOoPNZ9RRAxUj6rxHpEIDxgaSdIHtulnelORwrcxWGvHhpsdxsy2+D
LdEaz/mPruHHOuwbP3+qnJTQ+cKP1ynpqsNLkdcHTs1mZVWVs3KQJZAGVlEfZMVMlTJvu2LTCkWs
+tg3q4nEwihLNn2ok8anVd8VSUX4nLhestdyJBS9IJ3adsf3TOAzCkvK/KQnujS3qUBG/ZNks4ms
tnqrT83TKNtvUUoMUOjgZIQThE0lGLaNYYTduh1s0kVwKwDf7/JTXGePTW9DgPTpg/uahhjFCQ5n
TNoBTvvpKdMdJGjJ+EYxdGiHPVtgD07TPsb7CtMMzaOepIRLNPmDkw3tym6mxT91racsOF2eCKs5
IeB2CiaHdE0cHlH7HPSvlnIwTaJBWFVxE69KngudM1krZq7pipQimpL5pm5d7qKKBAOj+Yirgag8
d/Q51imfZXrHBviHPZ+FXb/yjzwUWYoco/0KNB1YFSSelYFwh3BQHWzBY2e03KOF/rNDg25XAHhy
ckmIPkG+GjQMwbiD2oJZgGWvGwIe10UEzsQdTrj4vssxq+gMwOzXOXg5vX8fmC+RfskAUtdck1Ij
hHB34lnMCLciBQ1AXkPwaTW7DzXSgPWI4GuoHFJg+kqgxEFTXRjPXdYRVM/rwPcYY8aoalAkbQvU
S7M+USPkJxgW8zZS9Zfhj+k5GCFppZo8mKFcsc1ZqW4iR8CP+issFe9aS5LPSG8eL5SJIGG8yIZ+
B6IF5yvX+o6Lf943tQtMGxFK2tgrHZfatkzd16nOrbU+EqQdlCRPFk7iYTAJ4AFq9/OSYN1YlB1A
9YoN7hUu9GQEtAwGBLtdti579uEi7W9dXPwknS4ZawXRYZGt6t3k6+eqHMuDjieTVYnyRsN+Yg3H
aiLLD22VvnRmhz9q+RaJWz0MYZgikZqfp8D5gKzD0N+PHyAblTt9xBhrcKJPfQDharl1mrrxt7Ez
HcIc023cEUdqmpW94h4V25RcbijeCw1S+7bSEH5NlsznfCaaJDBSE7BeTo4qs9RO7prGJDa76x+y
2m6PeTOAmTJAGrr26FVP08jDrgoeZEDSroBAdh3mTCg0LLYiHKKDKLLlhPePeCS1g2a9+jVvYCiq
+x4kRxjU/NXK4lDKxrO0k02kifBMB8BtsQ4oEThCA4YhsYl2IxuTbQplCMOyA5Y7T+/zsk5OIR1r
lnaYfTWOBUOplrC4Leakn5xQyan7xZ1pRtMLIvWuQyewUvcEsSq7ktZjIFtcWQRRMKzxT8AOrm1j
6jbsTKj1nXw3SKwqVQCKQVWKtEfWNZ6pMWuoZ3ufFA7xVK4rodfq6RWDlUHApgOcQ2qA5bwIV7OO
rN4h2nQkz1hagnhzYo8x5n6xM/Rz49sBhKXReZx8/6FnduslBZjbcnJK8mn1aME0HTuUGJsSK+Yq
NHv8ogB7aDLTuykB5MtmNrRNljQKgjpvglVj5svQmKqarlPOWAZHHpiOJLgekqDYhPRsnl/q/TrC
cO+VbUHPCMflCP3pRgXQytOJ9aJIuZ04O99hvnA9Syv3JgCTK+zg+xrA0NZGGXv5f6gG2nZNAmjq
Os4B0BLcl9Yn3NV89IFLkjJYhaSqmPuwMe1DZHOEyfg0EkGVFOENPQdx5kPqQf6ZN4z6k/PcJdez
PfoAzOZo09jCuily+4y+yt7zw3avquz3OmRg55bBrtj4OfYsZL+fNc9Yb9T9eY8jXmyiUp7Ry7XA
5Y3vNs158MgYjJaA6BY/BVn0aPYyuh9WmVPK67gFa7D8ZEymNChQ/WjNcsc8VKF7If1hNae/HTTC
weJFmY7szVyL9rZfWsC2jKpD4jtcjUat79njiXWZkKQuxLh3LVJCyrBEojO7d7bm7HWf/Mnc0IZV
MY3jboSSGi3UJ2hF5IyICSyWmcO5D/OnOCw2DEnu88zXnuC4M9BKJ7SujfMY2+G+H/QtHW10Mmuz
IAHdv5L2fOtP5X0zYXwgx8dhS8hdzmLypIM8JZ6X0S21Lq7PPmd3lk67Gr8lwPp+r5wGH0uYXWd+
Z66EkW4wwMhdx3x1lRGPjEQ7guFcwizgeRCA3YQCC7DFztydKcMPwNHWKfKhIpKE6XUMZLxorG9m
6DCYFJcEd5RAJyUbz4RQsRJmTDAS/a2NeFq3eyhHWbYcyjQf8TA9FhQLkDYF+VWkuTZOVW06Qk03
mC5fNZzO20EbznGB7gHIj7kJJh//gO0QG9ZQveRkcSZcUvcT2NIetlJZGRF2weoZxBG5rqWFUb/h
dKaTe0RGkHmt4VDnauk3GNt5HZh0hTrrNrNt35rMSW9DJAjcWFsCP8wjSvBVLuLCa4Ro1kSsazik
afGRRA5rqx/FLpv8Zt104I4iPXktgA/NMypRkpnOUWcNV8o9KS1ZO1Y8Xed9q1ZcGj0poaVataz/
0FqOqIykdeNX8+vF7cH58D0Ypb+Oqr72TEeptdHmgHTb9msQ3ZMz0iRqtTzHnTEDS+VqngOyEmq5
xxV7btQIGBRuMgjefNrhulrnU3QqZk2/gzBtLFBkRDchBVKUvQShkod0zH/IvlaIzLuz3zfBCa9N
gYg8Zu54hTaGMttkMl6NxQOWi/YeiXYM5A1R0CiCo65VN2OS4H0eZxbGdnKdoKicSKVbN/0IddW0
4Kk169iwCbkww3LXm6az1WbFAdfB6CFgNVYmSe165SWV7RKjbcTrWGbZbp5YmVaBiRx9ecYaDulS
PXNNF+cCDDvhryADiFU4cNARbFava3fkgTTV323o2gxDO0pPxqAgPXr/2L2abZIcTQMWA44RHn1I
KAcfnJ4w5LGNcpBgZCLlVw7glWNr5OYh4QgOjSS6i0Og5ADlj1VWlV5QxB34EYyrWNNRjSaOfavl
/ddk1E/mgrs2e6L+HD0KbpxPv9PN1dzVzTlNfWAvdcUDv6q8WOrIOjAtboO4uJWhe5z7Vq4IFDW3
FtrPPbcxhtm4PBa1DcXPCo7h0B6jibazsQiVNFKHG75LATI5iBgn65qKSxyL3gpugOC5RxStEGYo
LmZ/qskrZwDX0x34ShdXeiuPSd+bsFOYBRFhh1myzK55jlZXBjiNe/KJb4fQ305DMMK4phi0NN8n
u3N296pjGBI6674EwhHZG853zDE5F3QUEfHq0D9ceKnTRHNDtXBXzClKcmsduxl/GyDPPi/LVxNu
641uJZjcdRTllt25XMT+D41ZpmfH0NNXUQz9ReusYu0WRKwVjrmOMf+cZUpodWFhUJyGmejQrH2Z
wprTs82OFnMBxPNHJwtuW5Z1XjvlSL/RjUXhY+KM9ZV+nOMTCZ5Eckyhv0IzS4iewlxR9+Gxtepj
gYP4Aa4ddUCEnniW43065MGp6KyQEQVoUMRHKVQHf9yYgxhQVWpvfqgYgqqfXAEjaYKnGD3vLnUL
35s0Is8LclJd4D7Y1KEfT0W5tXxiD/MZCwBPjsgJ5Z4QixtdS9WpcMarfA4hk80mchx3dHe//rfo
U/daGLNeNxnV8e1/mpHlPIiDpBw9MXGdTg4KligczD2BaN1VO8wsfPM76kDrpEZr3A5Wwfh9eGyi
tN4UMXHXuibcHT87lCozLfDYp+m1ZYVYGUP7xuhktFWticbNb6NrJze/s6avtk6d1R6lZLsnXPS6
lku3YNS7ju5LycQbsRkAyABizMA4XQKbRoLvF20u1RULB98jHMJeiUCyxh6mTwcz2jrT0UPElUpw
0IY2dIc4PPZuGHLUXJFiPO/Tuv8OAQ2wIsrKdRxV75owGS+5xTam09m60ZITNmBdmnmgucvxODK3
3beifZIpmdJ459dZzIUc184P1q6odjr5yKbBIkfAQTYPf9Wb0eNu3ZhVXsZMwXATdaVsDW4gvisA
o89FGeyzRo/O0mIXRpeK2IuZYtOohRjzBlaEmIm20K7KvN+nQWN5kzPYWwvMMnNp215LBe5w1IwH
hShxB/QtWvN8izb5lPT7kdthqpjyyXnjpv5TWTFn6MjV7MdgFzFfWjYOOVMB9W2CJTqOWg0ODOak
FgzIbElGQigW0Bb5eb3jyAu3VGbHDPEKKvLUfszTjwk+zkHTS+bTrdxHfi5fqFjSO0Qf89NAQk3g
QFVLjCQ9oc87jrnTbdqE5g5OBfz7zH1VSBk3EKQ3ejU5J51uPzN4PnYaLrA+yneYSxkDyW1qMrcj
S0/oE/EOMBk1l4jeOvzWy/5TCKtZ0TVPe1xK4QqSHIdp7ggAuLn3Xygs/hxVs6y/+U+wArBs6ARy
SY36xwQNATWukqVF5i369Z1B62GigPLRniNixq1aFYWXRIQJtzHLuwHeyrav26MTa7yCljD4Wlke
qmI2WziaRjnecae4sHP3JeZ9Qhm6t4EN3Fbq4hg7+gMmGapppy281BmfyXnwAjXs1MTsF3YGm0Ou
BcJOt3oq4k3uaKjos/240Knd0Dj+8xdv/XX3b+k6nmiaI6mbZPWIv8SHNA5jfJsrYDNUPj3BZO/S
oVwRdY81PUfCQ4tj2POwHmv84k743fnXVan6Wx6Boq7xoFraPg0r+xTHRkvyJMpedue7SpfvhNrF
127BDZHj4azAShUJ8Dr0oKxX5gbwbitvfSii4NZofNlsC/8rLyKYCk5gHcvs58zM4jNOw1txQ1i3
vG4TLJJBQDx4MswIzQ08LI2/cI4nKqhhIvzQylpY4nWBhK9tjz0fXsOMebUpJ8l71T86fHXnKlPa
DsnafI6QRIlujm8Rg5rXVvvN6UlVYiYjBV48j1sj8osTLhuQcpN2Uu73rOb/Cq1wucL+XeOjlKVz
60lkPpYp/gMBBng8N+ojfsJ6ZX40bvFkSEGtLalyg7Cj3kqTkGHmwYKHCez4Rvh6CTA9+DBnNuC1
k3336HnQvLFNpLrfmL2TeooMzwNZNslSDjY6tl3FgGo3aF29ShPrjrTS6NEde1YgSRF5ZWkz7TDs
hwZFMEoQp90i0Kde08vxlJBgkIIF2gyDcggPTT4NwjcQNrTvLHUeukYPr9N+OGqdSrxgcAaQveJT
Y0++0Qxj2krqX30keLPHWX7EpLjpBu6IEL2ll7BOsIrcuQ8C9ZZNgjjGLJZePEPAV/4c71IpXrOw
VbvaYm1WKnCZrGpXiOasB5+dOuttSRY0bAhnJI1aMyHDddC1ODR912LoQfI1+56ARHCmou0scvTf
GtB4X30aljN5bMDmkwirjyAma1dO81vD9XulqZaOyTa6A75sAwsc5A2SpvD2IfZjCWSgAngKwCVK
lU8bnB/51urgljPxYKi8YGoQScIxLobp2Mb9McmN7jUyD6HBrQwPlhck5zvE2uGVJvJrfJIHEoet
7dhBP2ZdhcsyG4dNEEN3DBqyBy9XbAdWaOza53ZMbi9tjBMa711up5t/XZ/1/5Yx+Dn+j8+inOoo
CNt/+48TDRe12N+/pvm3//lbPea9t+9/+mCTt1E73XVf9XT/1XRp+7cUvuUr/28/+d++Lv/KI0EO
/+u/fxZdDvz9/iuIivxPwq0F6fSfxxCeoo+vOnr/P/7G36Ref0hLGWQhoIvSUSRx3P5WehnGHya5
Xvwp97vkTucx9Fvp5fyhlow0XUiyrZB12Xzqt9LL/AOFl2nqumUjIxLK/ZcCCJn6/+W8ty2dMDaO
G0O3pK0r6y8POzJUDBH14BbLRtw3doQlFznTVT8WA4NSSWvEd7rqs8ZfDzotCoXQGk0CpElhIAqZ
QXwDjsOWS8ZAZJ15QSGBSeFM+UFYUuayMOvRCHX2yA4yrvttkIh6lQHSU3XwJV3jnR6iRwxqP1jw
28NZgh/GZbQbrOkVcom+K2MbR2W1cW5Xs1h61qh7i+UpiOJ43QRwKV09utUl7ml0tMQxRD2Oy+tW
Sh2bUMX6fgqeo//N3JnsSI5kWfZXGrVuJiicuaheUOfJVM3UVG3YEDY551E4f30femYCkZFZlSj0
poGIQLh5hJk6B5En7917bqQeYzt7adE46Vp1sDWxiExU1rLhkNuVwKk1vG1rZiNqNLoLEMynKejB
bBjvFPIIcZvwBvNs69O0KVrlZ3CrT5uBCKLbc+hAf6eD5aKEemj5w3s0rzDMmcMD0qcj+hNcUkq0
K7IxBCIzEnAKEDMkJh2ZRPjiF2W/a8SXDp1imVXdLmhqSvjloKc3LRc3BWjYhh0bH2FpbiehXYuS
dV+ZhwJN/W6qtvBqoX10CSbgqVsOmg8vrOCbC843rotJObHD1xFQLcDjbOvUxBr3g9gUYrwjXl6U
amWu2nE6khP9rUsIB31UcVub6tAk+SYrgIimliQbKLHVpdRHTjkc/Sro4Gq+CylnSMLhSEDyq1tt
REqD027lWQaPRhOd22K6olhLFnXGBCiw2+X4Hog50dkTlSM8R6sPZQJIrG41kqXydYA9ZdkTRpkj
udpKZ4QNPF51mwcrGai66holN9sNCq+B3mLuVIvYJBCKOI1lNQzqKq/1S7uRRfmcJzJczN8qFvpr
4sb7ND0OSNUXtSZzIqhn5QFEzoxhB2z2gSNY/mwwqFkgSDzGCD6KhB5QyAmEQRJvBogAz+xMpH81
wnGhvA+NUTPYewS8SWi0byk7QEOlnQd0TQean+m4bKJVifdibeXFD+5OUxho/zgJhZC5BtQCWqhR
qkz6lii/RxpZw3yubzlpdsS7MEDSk2M8kT43GQ5DsDz/CYHTZxoKObcfbTQd0N6H9mwXyoVKi2fQ
9tN1xgFdYBdRMrVcNs7NqpT32maSkjphsm7G/vlEH4n8NsU5uSkpWLU4aA0EB3+yPwo1OIehfgcg
/KNEebsIRaaCJsh3TpR8D3BpV41j/KI1QcZ9cO95uKxxchdKGFDH0mBjPO8w02Pk2zGwRD5AIEbG
UNmwIbWjeXejfl3l3dVw+R96cDgeegiv7ROHg4mF1oXTMfKLuTnG2NSwnicNi2CMN6CkCSzXfR/M
iklwCRTLtEDTpZ3LQ53UZ9tOt1Y9A4E0RvZ2nuxsVfpL+peqhtk8AyzDmlGBhVXauzsWYg+zK0YM
eeGV1Dw3Ne9Jo6urSJpXHvu9mpHKqtS3ufPXj9W2KmNuIe7jBfFC17jW8pUTQ1UqqDVwxHpuZXBQ
dUJzqZGG1hzMPL81Lf1zZ0hutl9cw0S/kCT11aaKuugtiLJT8DT/ZiezdIsJDrdYd6CTQmy5fA1p
CxUxPT0FYYodFc2CAAhqqay7mrJzVkwZb4FO7Da2vIUUumf5cwi76Rw7uqZdTiiCKvQvJmcbukPm
sgcAuUQbsclCRCTq4Gwmv3xzDVms0XV5DR2UyjGaVYujaJE60wqjcOv5xhSs4Vg7TAsXbXKnZDvU
vVQh9jovJLOgYuy7d9sHdxyOrYKc3z1jgUJhoxibagT5YWPOmrppnWemijYLvYo9DgQY7HJUAMe4
z96wKxKjEPRPbYuoUtFgHWMLkQW2Rc0+6p28GkE5LeqZ8Iec4eqreL4I/cJ57pXWRBSN314GUtM8
Ytp/OJxsceMd66AjLwjRg+liwogfE1/FwXCMWmEtswzFACJTnfGc8azRbQpCfdhLf0RJqXJ0gXlB
y+LgIPP1GPEwLdlK07hKQTq14uvrahg/1KIxt405fYUMiP2pP9dO/a4U4pL5+qvtm9gVWNqYlqBr
9Yd6Zfm/at/cly219Wjaa6gT6yqUqTch+CKOVsVXU2HH4MXupM5gZCjkOiw4wgRF92DkaOUip9yg
u2wWMEQuRfWMKpcs2wMpbOB7bc/N/I9x7NbagHNC9CHju4Qxk+SQHhX+G6qdI0AJ3pq5aTLaW7Wd
ISNCv+S5cQI3iDOn2/eG/sVcdBYgccy2kRLEsebFIEbXRIJeuqDgkU/bd7cA51wXxaMWaeyv3bWb
aGcrJaRaiYce/S+7WOBuFLtdDGEHy6gkZoFlYinNgLak3X3Q2QlBvgGMqxWPqek3yY/aUlHz90zk
P6Ji0G/2RCLpnFd+X9C60C/YlN5trSdsQeV5szmzeCpwdad4kDznMJWgUjHOYezSRe/TNB1U8sVD
tNmhTWsDrNguz5RrmpY2XFLg9EbgoPEFB66NH249bZjUnCgz7gwCTpNV0wh1OqpsmHpaQ/65CGDW
d1eSYE5D1uNSydVpOe83/YZ+gER6WagqPUfEF4xze9RdRZCdrbCRq0hTqoMTiJ9omn6kHKGvLaOO
xza2XGYglXpl5sWehfvOo60M1GHsVwaSEc/W631bZkyNtRzqQ3J2i/HiOs02IwOgSkZGtjL4BYhe
YSqXqws7mp7aQpWg718sF6xSoCoKNAd8LQMdIH2806vstr2VnvOsvtYma7zI90ZfbskG9JfVqOJL
jffK4NyJZr+XSsLUs1W/a7ofFgk2bduBFkJP9fuZa6eMxj97ow/ECMHZ3VZ4rJPC4rAU0JON8RuZ
KYMYRQMpp7HpGvkNFBJ3wMlvopeG5+Ja94rOeWSFOA8hCPEQqgKkBVx3JKrIxYByfw6AlNijWVFh
pHV1S7WFlKQciWLOBzhC6EtLz7eGbx/mwJo0obuDLRhZL11rPVtEZNN5VV28GoEG6S11D8JwOzrK
lUmlaH2WBS7ppEieKiFnScRnSqR8b+WkElpcRFIr2QrRMZiO+krS5Ta0BGWi0x6iQDzjkHjJVP2C
B8er3fEcRL3xpAC9c63hrpIZ4GlRwx+UOgBhuroYVXq3mfIFiTr3eoQ8TF9f5n2jTSdSSIdraAz3
+Q5VNYP9oFO30JgIEk3Ea15ku6h0T32txp4WM9BwKBbanmXcrbMn5MrwNcb2teotxOgNpKQBOQaj
Cqqd9EqLg6qpsc5pb2+J8N0OiT55pVNtFbT4v29J0Q60XJY4XKUXOCjPrPl1IaeGCFf5nbruhs7C
wulYDX2hmg9dyAOg9NoPbJ+jX5qHovnUSvPH7qiEksnKDpp2kDnT40Rfk1aJk3LMTK9DMenZaniD
PvPWtW2wNoL23HAYJr/3zXfZwTR8JNbOYNh3cwsAwMycorSBvxCbm2bEQkxUJ5lQOfEl0R5DPcCG
4CmMU5Q9PoMXK87pt2LVmgxGvaHyhASe6cRo7nkCeF5mCpLdHE06+5guTI80ZI4StlSXDeLfVGr6
kWPHQu/MHuF49VmP8p3GZbsNGwttC+FzdVBvotp+4cQDdK1kBENZpaZ2BXUWLl9F+J+piI06NS4k
klOuiWNEMa5IdRGRJ9MKIj4SXecyxXvoBchl44DnbUqtNS1G5rYx+k4+GQm5qExZ+hPhfkHGjxZR
cylp8S7n+grlqLmfBPc1zxIE/QJsMHL2vHEXcSy3mcHbh6r0rVTYRZrEZQKp2/uh4Dh3JRZw9AwW
SqGEZ4GTVWn3Tc1Nb+ieIyXNvhkXMeTbotZdCU37sTWCSqG5t8plaolzbJxllcsEgmaJFBx2SgLk
BN3sU9Te7Mi9gX/LF9Jq6E7D9k9LCr8w6daS4iCddATtQ/QyCx9dsgPt2Ebcqr+i636ZcnMTpxxa
YOwm05foKQrYk/Sq3lu+OVs0s7UyFGe1R3DjK91Gt7YCRtyytavXXpnbf5diCuiWddmnWuj9Ahoz
oSL2XccNuY6BePMBKEg4hd3mH1QbgB8zeYPEPHqF8YwS9Nb4yefvNbgjPpownVuLcdycAnpOUbaz
dH50TbuJZF52ipLAnbr273E4XazRPpLtBE6d+eQ6bvsLdPqT5PX1QcqB1piaVVoUT9WYvU62hhZO
QXYbnFqHKi+lhMgqsXLtfVOWITTn2eSZG1uOPvkS0Tk6lnRIZ1p9wNfHoxnzDg9zshoVXgIyrzVP
bsJZguC/DS1FWoHFr1oJd5XJqln7JTkFTU0xErG3j5fAcL9kVd6coL46ohgRz/1C8I6NSRQMXgug
tMCDlp2hXSer7b02/yQL6Lsigo9mgPOTBeppjKdt1hfqdhjG0ouqYA2W23OS3EK4inUFV8hCnVly
ZaptBgAvvta+Ci1+UnW2oYQqDet/Ew/XINKpeVqYixDkHKbTFQpFPtli6tWTSl2z6LrpPSfXEdNM
oJzKklWkoc4tmvKGk+fQ1DCQ4hRYYZ5lBJHRcJwCRvb2YJEu6NrvOr16+ZS6y/rDKbNPs6z2iTk8
Y1JeJwZnM3UY0YMGxiJEYtzOLTwlFNfEZISH+/Kimu21IcdlalP+NCYOld7APxuLT8U0L6HL2oin
2VxwotM8IwowgD+rITeo1ft3A6WBh/d0Y0Ne8HnNshTmYq/XoOjIS/NYLTd2mfmnKJsefDReS1Ny
AcTEpdAH496bYcVUZ4LYpKLY1rnH42SEq6JC8cpB7Zw6BBKhDd8bCTi3JgXsnktU2nm5aJzhg8MG
2vqmOwWmu2q0r7pnhOGjpW/d4KGPiovm9PFZ2mwfDXFCQNgIfepOfdyi6EkRLA40ptFBOfFJ65C6
ROVraGQqKzxwqSR4LkoTciqSAS8Ci9i0vfnYGtYpD+NuW2SQmbIRK10dpN8Q45AUSQdtu2Xvraal
2CYQwdkz3iDzBgb4pERn3Z8/qlOdkNMw/r5QG0+oyXtrJ6Dtld+Za8LBH8ubmpSgYkwwAsZHgIN+
z5gHgr7GPh3k+w7R4oWxXomsQ7sncXOY+nryCrjO3BZ3HXQTCUtKH+5CPBkBK2TX2vYSYQphTune
sMZ3fG3y3TFCTwAkVIo8O1l+is5DNJ/1FOwGS/XcQb0mE9PAFswfOb9tsCmygrCd4pdwr20ZXwLL
v+MUQzan2me784k38AhSUZAyIsec/Em/DFH52Hf1HRwByLOgPMs44LxMNJOdtYw7fBpMGGI2WMxp
SWBM1zRqIr+ilIr8ZYaoAHpid/AFgNx0dHJQKSGlY58jg2GajaCq5XYxcgvxzPda8DTm9a+WDQv4
2dFgrj1N1YoosWFBm1vjfFvtgEt2SyOgwe8+26K8EWBwq3Xc60D5nGzez4rsyehbnJFh8ZpK9dp3
ESUgxzHS7GpZhMzQeJfcvvoIYGCtB197UhOEsrVixscaE5HZiEeV6EGvtlrqHSRUKKYvY2piaWSi
s6zVVPcMWaKTUSgYo8D+AkIcLg0EzLBZzO8edC+irA3VhZqj2+6w+jXFJSecJCARFRoNl6seAFDE
zXkUc5TF1I+byrlYjNEn8OpSmYwVYpIvsCusweRz0Y+p9p2pyecwGij8NAIRRESHRrbtvnXZLppc
bvJRric5oUbgZKu7WewZHz7O+52fEOEyg2fYdKf2bo3oNSrMkZlwfdT7oDI6OmehXo8eY9G7npOD
iFDfa31XW4Krvk9AHBY1vih86UiaIvxQKtlaauE8WbZRUIebT9MkQq+oTJCE/WvHQbkczZ+8l9IL
NTZxvUfCiEFj1C+pWz4rOXpU6vR72mnYCnVQHumLJppgmwt1WdOmmW+laoLNr0gFsM2WfdFt9k0z
2YvYL+nyprf5kKknCUR/AFbrfE6oaAnqAcoPk98p4H5Eg73IQjQ0o06LBm/nlnCnfAmnL1ph9od0
kv8agIaUdrVjfBfvy9CaWHpCFslp7t9MhDmoTPhr/TiQDLCypDuR+mB8qm1vL0pJRlUjegQxRIHg
LdwYeftZ9/Dc2iFZmBkD5si0xUskPUfFt2hHhNaljlgU2OFuoyCxrS80unD87NWcT1gH4mhH4GgK
95BmpLtpmQW/XbsMJio3AExw+7Ar1watoljU+xDAwcYN80dCDX4Gp5MIUutq3YQPchIp5ISRYwoO
irohZYe+2DKiAghLN8LXOh1bzrnBpC3qnYqAKcxKf2uiwuYdzz1MaBkDJuyIiMjvnXmKNXFx0+EV
f62y9slM8JNuRBytPah+oC8MS91UdFrB/UredVEcyN35LHMdb0KAbp5OjL9QWKVWkXiHf3zVpHzr
Jb4Z20Cb3adJt2mthL2XyNzZOsbrZOnGZoJtNP8tFE45TlX0W6vSAW0w2ifX4gL5jG2rOTeF86DP
aC4/1VZVHGyher7oWr8m5qNfJSNvbtb36OL4A3FW2Vlu+A135VmMhzwmGybLbMTLZPXhcmTKWMA1
iPw33rab5RNhk9D27td67NukBtFFaZySWkS4GwS1tLKnjT1OT7G0IF79wNPSV706r1nGRVSyXfoF
3VOkteu8KLZBoT4adl54jjEc4tmG6DoPwudFKSuNWmFKJyyJChIGKotTrdHOEwrLT1zY0zIZwEcw
g9vF8DlRKgJa2jB+PGJt0L4yZTVGjPoz+wAjMVvk3EtNwTISTu4bc1la+tG7Tro5sR/VTtbFnbdH
weqzLzI6FXYtN11Q45udl0lZvDRWcjQly7yP9t4OeZhlCkywrkQHxRF2K05jkMnVwqjaa4I54mBO
hY7zoD53tl5udbdjNSO40y5Kax00NKzzCRR+RjuoHYdPNT52Nb02B4T3eqqyV6CC5px48EJe2z3u
RjICzU/cPNnCrzTwqe4qtQt8l1UN4J/8xUlG99DPfjJDGFtVkw+gwhBwlykRmvRfXBf1DpCEBAdK
49Fzahe+5N4HVV8sGtJpHFAaTBOI/kDOhby7MTnCWAskA9TAlEONge0xVdHuCsTlTFGNT4VMhtBo
z6WV3gIfZm3rmE+NbvK4A7H2auZcnjmymxpJihqShNp+Yu9TazAppcho9hO1BOwzOghHbKKfQlbX
LlWZXgC68VqEiI7FEMz+tl3D57wmySqbXjst27cFfwQ3hP/4PtJyjDq5MyLx9d0V8c0s+0tTiQtL
B1z6VAVqreLayyv6SCaINiV9VyvnVLVmuSiaYatJSnFdyQj7tH71M+rF7laiFK1nxcwmEitd5fHr
NDA6TkKCBEinwoKC721dFs5eQyK2bJPmVRurk9LRQq6mYSTeEpllDvNH1aKXgpp43wMfX2I/2QdY
tTqKSJR2HGiVINuZcfvdtE+T3/7oLctRMKW+5w/ZPcfluMMTimpKIQfLwfHfBe8ZCztCOfJUe7qN
bQt6ruLwAwbV3PQNv4eB9BiYKRF0KLcJEPTq3t7ppuou+47CIIOTx+Wz0MoM36iZ6cZbmDFSJcJS
7DRLJk0UVOZwts0KixVxkWYafyvYHef+F5LicVw1DZIEpd11ZtAy9ODIMndAaOKMWCQmTOluerDQ
D3khoD3FjqttZFleOJkXXfJXyxGz6U/CzM/jUJieEVqnQsBuGcBgk/BA4l+Teralf8U9hUpCLMKU
8HJVNm/fmOH6NMfyhZbtDi4Skc5R8Cth76HDrPRHTMY0lvw5N7nptV0qmjcnpuU4mU54sLL+3OQU
/ia6HQfcarNQtWECoVvXYsfEhtpeMTyHNtR2HL+RJb+HZpqv0EJsLavQNqIh/pCuJrPUgbZ/8daW
45XLxoofdMXanLN+ACC7mUnifEyzo9XiF5BueQvJze/ZxIveRB5odfdM8/1Nh0+KUBH0lMHWUH2Q
SXrxK5xOahEiz8pQzmpjuUKKNK594B40rnkoHXZDOSuzu7i27k5P4gWCydcMFQzwcp2evNatKgmu
spTsqOH0naPotZD3gW8iWjo0chsgJeAm/MkUhZxS9mE+Vel5xH7qYdwme4+JxMYgaItMA8q/GsMt
juTmtWRU4pJ6FGbTnon5b1eKujNw/nl6MfrU2SojpzjV1o1aUa41n5lFuJ0z0BuQheqZjHFEuLJU
MmDUDikw87S3ThI8QmLnbaxQwuXlmgdgE6LofxAG5+ymGe9qje3DVsbN1GCyakcYxM5PJGsAndU2
MCh0mVPkXtqysQv6yhHqtXU8v/LkxDD2v3cdFUY+8l4rjoEAWdhLUQI89IOPsYHNYAW2thxh3jFe
xDlRObQmkQnvurx9HqT7BVcgXpVjdO2FB2o5XtVtsYUVuM/mvmmh4UrIAp2zU5T+Ui1y40u7e61j
Zrdllb7jwXrODE4uJU3YmHbUkerUBK8FIXp8YM3IlmrDsqTzLvFyvyIGpmNDuJQQnymOGUwkrrPS
S7FJDYU5kq2Tc65LuBUg99qepEvx2hV2BAt9ji3ej1Ogbn1gDmvKRunsWN7TRaX0dANrZUtE5ZOe
xekKZcEKOS7zcRSVrg3tHgUquTp1cwM090rne1v3fNOM0tLlhEUnKfIXvnWCV8ObX5ZbUMpXJGIf
CT40V5btppEZHUeemxj5pWuSMmVonDy02P6uUdBmhvPDGzJ5STbNx25xIpfkOmToiSxZAr4IohvS
DZqXAf7BpxxcISeCmU3q4BOuuc8xa0qAG68b+u1E6H3TU8CP+nMbVe+dDu9TvSqF8gVB7TZSB8HA
ZAkrFQ/KG5wBje8wuPJLJrzmA6Bt7rG1kHrodXQaVqswtX70nG25njt9IpAH+CfJAptzNITnmvxU
NmmgbbmLKbiUr4IYuqWPfJfCezWmtXzgORvt5jUhYm+lA2Lgmaxoh5bqfVLzZUGp5ikOE+7+F8jV
qzvJfj2Z9l5JDoUNalGIbduZzX42DeUdKmeu+KYtWDk47hkVIlHA5apDoRUNwbeFeWMxBAlDxPFE
2vXVLzODKsUp1lHdPfHUHAh40rd+yJfJa2fKnH+HzOf4ILkXuUa/abP6go+gxrqdNQurT1o8W/nB
jTR6m3lFyHN31J2pfSbfJicfC7WrM+3rwDpmnU29NUl2Pd7km4sKYLLpcKt6Vv8wFkRy6SlJ1+4V
rVbPiWo9GqK3j4mmlFhCDNBlaJrxG5FvW2lRuXFj96SW6sABo6MCKNXsJqeB+Teiv9+WGztF4Nuo
XPGQrVaYPRzs+R+j38Gcd5SjhlPgGXdrsQLlWK611E2eI6v6GF1BRyHpvu2uqK+//1GU05skJpKU
eb7UAFXYNi5zsNxgiuaoxo0FFstR2icnodfWo0i4cC0/vyzMdotGnzaBqXeXXq+cQ0r0BgG0DjJ+
DYEGOVAGbfY4pyFchcBrkb+46PSRWCv+Pgsh2bR5R/yVmx7jsXn7HVxowJFZxIyrt1rKPltoWO65
GMTwjj1pCVj8fudmMk9aBW7ab2pwAavYFNUyAM7q5SHGkbYJkVswzzvBBd3WquRX85ea+d8E1Lki
0Kxji5L1r18vy2ZdkR/BTDUstkmrhE9qhItA9x1sQUn28PtX1DzjQkRMdlD8tWvDVL8ZUImT2pvX
SBPYuEe2fwdB3ybIdH9pWb28swA5q3QKSS7Jd5RR4gVbLOMJ0x3OrQg+ENDoSx3syr2ztGPB8zy/
5Riq8DigHtfs7Dm1VSbu1vQuglLSOcrkQZv0ABVoAC/QCa9uk/jvJia2RdPC5NYbbVw4UKxWNMkL
gFgVZjXxkI5c065OrF1LpvQhDTk5pbT/GV+h1MQ/VKP4CVI8NpG6wc3zQbo1Y2rMfjyIBZmYRsjm
r04HICMuSdLQPiTO15Uj5K6omKh2KJg3Xa/hZi07bVdGfbO2kYWHWmD+GjPiTWRBz5UG1ZlaysYW
TYJ3npSAkQFT4E9Sz6NV7hBW0mfBZ36vJq6nloqMyEeoOSrV29VJT/A8avxOCiTF4Xtwie0bpVtf
bMd/zgCcDHGpv0Bpv40qxVoqSRwvVYtgkXNXj3MAIbY9U3+JNUd5Tv3usVX67Nynrz5SJiaAbn3K
mW3CukQuEhF7L4fA0+v5WOqPCnel+xJoG/nfcNq4BJq4FIppAkkoom/fTITXBI290SxicCRRTMug
tMej5chpASWN7oMgy9s2C478LSAbbVLEwu/CYWlaCmmjc2YOMc6bDmbWepSjtqBTzlnPhuGf+tJd
YV8acDMx92V5N64M9/lgU/gUKMghYifStsLFdBJk8TdHswYhGDV2UF4Dlu8UqvuG5vCys5jhj5XK
eCwokREHKvKb3qyXwgoPqAkAbjaJRfc6ZBai0M7VFO0Bfbt7kTibVolpGktXDdyLQg7NbtJChEjY
qIAoIlrubNk9d5wFt7PLHzPCxtTIfx+ihsAODNs9SXPYXdFgZRFaPv1jaGP5q43KubtQwVzHtowE
Lnxo29TB6eDjuHY0FDNqNB1CovYM/SPXAovT2hQ+WmS70NI1UAL5wW0Ya3//m11ptohiYdjMRhsY
X7gkL7REghOSjdQbG1DrhSCVKlaulrUnj5QFzQ4+Qmy4YMKTFZ5q7Yw9WfBgOikgtCbZkHZSgNkq
QAuwTXUh747hRPpS0n9GU5aQoK0qHFqs5tFJjejYVdMrsgX8cRgUvcAOtLWhAa3x09HYC7+gkSmq
l79+EIPOWthhbWF0jiswUI80XwK0cvCkBkfP120YveObrpFwWQNInThJ1i3tk4emrei4jJ/MMZQD
rxramIQp/AT7LgRHvILc51k9410UDeVjTBMrQuZ5HmxnFyAPg7tJnm+ngZwPbDfF0MfJ2IQW1+XK
E9ErHIxbtig7Ade1SgLcz5Kybz86b/kUK8+Wv8hM1AiAlnOat9CNUQJ9liM1jD7NM7fkLYk5p/9m
OTlT9UxZPVwSGcu/IkYb0cTe/1wV/K+lvH9U8v6f/zfh8P+HqmBNB4r4X6uCn4s8+AdN8O///m+a
YCrlv9i6wGJiUZUb5vyt/i4Kts2/WI6Bxtdy/k6G/JsoWBHmXxAKq7pr267FvzjkMcqCvfQ//4OI
rr8YKA5wDZA0iy5YiP/4uyL68ldjAWJq7kjwU/zt1/8rb7NLEeWN/M//0PgAf+Qk2o5h66bQTU1z
+OCW8ydRsJoWuVWRwHcraxJicq2rXtQAAIJzUCINVANfIVKsheAko2OpteVLXFgLq9DDi2g051Gd
UDGOK83ECwA7/qpirzw6huyWfZmWl2aIgs0fLu+/+Mh/8uzYdCMFVh1dtbk+Bsaof/Ts6H2ea1UV
tLfG8qtdU0KJYAypLyvwtbhL62bLwAYlI/aTw3//k8W/+tFCF6ioLd2x3FnH/Ue7UN6avhyJi7mR
sZFsMwryU06gLqGIpkW9P8ACKLU3ZP1PSfc7oM5HmuvHyaWWnGXHyvCXetBpKzq6dEer7FdS4b/r
09O/+Zx/gl/ajgOfmjvL+F5HV23MN/3r4ynKAx4B8b+zqQeLNPjF/bdtoKid8MGmbN1W4WQ/FE22
DkWhbgbowitiGpiJWqumMJI9KbvNgml3/1dDwX/9lM2k2j+4XPhArkUjzUTgbmrctvn3//CBuGip
OSYIkfS6sK5mgD5Ey8sdWl2Jg99HI8N8gtNROxJdXDwMNJWf88moPEaZSPLgbxzCbtzIyv4yghrD
vEt4GLIH58EpVbwWcJNyjFyg8QA1/Y8vpuuq0N644+j3VTFf7D98dqXpaq6NGO5GJbtFQzcayB7S
WjU3nFU2+Us/78LnSc8OdTvJlzHWt06njSSrUJYbZf1vPGvmP11LV1V13loQCHQN4cb+4+cJYadN
cVa2kOlad9/R9QAVg4yCsNgvhO3GqvL9j67DMy31Oc/dKVHk1TpgMVfLiHcfV8TYIi+14vJONx7P
rqkXi1Kgw0QiARY96ZgvIeYtFCk3rZYFT4rvYsNMC7peSYQ5EiYok02qTsNU3I1tt4IafNZbVm63
GjX472MmX6pKJS4+iZ+rEkI6mtWDO9Txa9ZNlyYaph1zpg3KZI4gJnElAXxU2C31+1gn/VLILDjo
9XRqW4Hxya2PTIf+3WP5J8CyaTtcSpY/7BA2oDTV+tP7zDxe06Q1dXcGUeRy5KtJRNnG0cN+HZeD
tsa9+BVFWb2RE6lTuYY0V+Ik2kTErC1kOQ3n0DdAfSY2OIsAyxb6tfNvR6kGr6vzAUqYgT69Caf9
kB2BcgU1zcIezZXd+uW1BBOy7O2MY3MFjhBkx/G/f3b/ab1y6T1hNxU8Jzbl5Z8eXScaojTG3nbv
lI6ZhmvGD+Smt0clHAfaCb58YPqH9sKI/x2AV5tX4X9442dysYm+WQdXjHf/T/tKT2gasLvJvcem
tQeIf09gWD4YlYk8UyG/wcwPk5IdWhr+S6vokOjbZJoKwwfeKa38UOowrhKMUZ7R62tR6gTaDJ1N
lzsk8xGOH9okptHkB6HWnCJlKUVMD3c0UHLg9H3so4GOtQZFXG2G7gIxjdYKso2VbOw5NbRG6AD5
6NSm+aPilx+0+htGCOKNzflB7+kCd+J3U935NJlOnp+MbkxWteXT2O/SxLOm+Mm0kjWaGAD+M+yk
LNh06H9KJiF0Cdulk0buemx9DZ0t1V7ApH1QlnUAgs8dAtxmKqSvsHQ2nTnthKhhFoQCSUru7NMI
hKVRFuhN1FNQxwwziWnx3LB7Vsq2XuInPZeVwQmj1tNNAhef9luX7uqJF5Wn7SnsIhSoamEuoiSi
OZ61IP2MOl/6BvotB+/JKampTd34DXVUf8Fd75G3Ed3sStn6jcpVTCtCz01BQ24kkMzP5mOYE9lH
ZID2UckSuq3ZdLVoX2xmqpbC5971jCCveuqe2H/6NzPM36IwwdMzE3QIb+09X51wZsTtUwOKwWm1
8kFxjkOn6EtDpnLbWc2HGHjDKg1hlubYC87TNCRGuf3v3wz9n18NIkuIb7F4OC1N//MW6ZZxNY21
dO/Z/6XuzHYrR7Is+0VMGEkjjXxpoHXnUfP4Qsjd5aRxnqevr0VFJLIiCpXd9VgI4EKSy8PvQJrZ
OWfvtf0x521I3jggPeshRuFmFJ/ki8iVQXeIdod3tKH0HMvEe6ATLnYqIJJMw186u05Yr7uS6VeX
qW2UousLChvfQZ53+65Mh3WPmmZtdFW3FqCcE7cwn1v7HpsbPONIaEIZsmKtstHZENMELwDZdmU5
azWLXd8mxiMskBP9UjRcDlfMv38PzGWn+Os9yqZsWiwQeKolLtS/7iRtrw3pG33ygi6gf5jTqD2X
vbqXoxkQvgrNAf5piv/QKz4nB02JishB1k6GGNAOiAuQwjn6eHv//dP6a9b4sijzrBavnPLZckku
/euzwvcyaFBJyUvbS0PTe8WgLwmwRiHbHCuSkm7//b8nl6Xob28DxBQP9zdnSkaRfzucjK1YXuIQ
cykE+Tlp0nu/iW5bt40POI26Y5APoGbn+Ac+5PqhXWIIyMkmzCMBWNnfWKMojkGHOpCQj1OSIYVq
CgUTTJgNUDy0WhSHjBtZXE7VZNzFCjdd7KLohPtFaIUG+tZF5xlpzrYGFhX4yY1uVPFqBwidx7kD
ickGvDc1o96cVKpdbfub2R8Jgpuj5ISrD8jIWOy1MtJ3JAL4X2X4/9hJqCr+65tEJSI9gaeE0cti
LvxPp6Au9jl0I6t9IQTzCw0coyPJ80recMHKh6pRzkYWjOGKfJgec999px1h/3Fl/On8vPvjM/mj
evn5T/fo3779P/+bcgMWM+d/Xzhev8rP9C9m0uX3/ygcPe8fFmJnMNzmN+N/Wb7+qBs9ogFcm2rS
4q4VcO/5oP4sG23xD2nb5FpTMuIntzw+oz+rRsv9h80NLjzOOpBNJdf434rEf1c0cnL/y9VADUpy
AWcmZ7l3/9NVEBsZ69kQ13tFDNB9k1Ud9rEgQ6BdVjnGqyLVTAv7zLwZVG++jJ3wirVVNwyVkhyZ
ZyWKagMOLoBFMukNkihMMWVbnbNMu+uEGuHHYHeE6yXKTNFGx/0X8UMOLMAsXRUDVNCBEfg6EEr9
XKYF+yqIm2tUMBXJs9Z6xRxVXCiKipXVkcjiZQEZNGk+b8LZFF/JAMYjhvPFsFkkag/VKrknz1Af
a8dLroyDm4rGHbGTN1ntpHcsVObP3KFPE2dpyu0/xu9WnNTOhvrXxbgIOxiPewwlB9zKQvU08iMg
Gwn5jimZm1TWKdeyex0iM32urCKYwZCQp7iS0szVmhdQ46RIVf9gzZjt0HdFxruV1fBgGtriYICL
We9npxvBYOmEpC3+2gNQFAeTkeWEz2w7iDZkUcfTGhTi/NEXLRzqzEAjRnCSfgtUUo0bIV04oVWj
H+i8Zq/2aDFfkGTNn2OZdb+SuRVn083mYhUaFq1Rxm4bCjLjrkt681Ahy30tAI5/TGPJaEzTG6Zt
axLps3JMIpNvSlt3wKWkGrc9zOt3qSaJEbhoWvb4QnyEvoecDoCQB9EkKR/oy7p3qDGAWU2Y2S38
DhYAc5AZikImaUe0mZXpW4BgTOSzTp2Zn5VnoZ6dQh85gexNjDPE671KIvYekjav7wPHQVs6mw7S
dJHYLWwAn3NYujDU22SydjiS63MpDcBYxgh8cdXPPkkCIMwpXKJgOio6BrvUlEOxSW27MLeR00VL
EGIEL9dAIt/CeLfEKvF9/y1TDPZ0W6kvNP9Fgv1lKqqV6fZzyBnLRV/FnkKjtp9H8btoeN9vGJe5
O2Sa9m3cIlYaPYJyb1A8ItVh5wl2qhP1yU3IsltN5aB+VCWYdM3fIqHWb34kQ4DA2mf/vSiyLMF7
DRbgyimT+mTLGnmWop6pV+w2Eyk+GnygyYCXcbYD2zZbuJOyttWhLmuG1umUA8Ajg+00RrII8APF
UHOJ4ljgb2Q9M5ir+tckjOiXEw3BxJU+PDFVs+uGv7RtMrnDCL8x2ymCsmMp1BwGGiocM5OQrwpS
IuHr5WIhT8JYylVX25GDX6VLyi1GKmCUXt+RxgZgOTdkPx9nvrwn5I9xK7qjEqqiV5n3hp+DUtVj
dVsPjvOUxuAqfKPyNKrvzL+OgZQlgr566DbNSLbYVuG4CnZpPrS/1eLZrCkh6LWYvjHfpNStcmd0
lC4rJNVFQXVmEQlVGJiRN5Afi1/D3BK6LEcIRUWrxie/j9xffjNbDLc0LiPyj13/NdVgQ48JPpxu
pXvHv6caqAfa6T4iwnKyjHGDUc0cVjrFmkdKM8EeElMc8yO3AFPndNyULkUMkZSCeQ7T5qj7qrqU
Q/WMPeRT58nwzOi9fi/cDD+t7+TXCl0A9q/Rch/g7MSPWbb4G/LRiZ7wWBRf4eKymHujJBUtG92j
6aBq4MxmLcsZ6vlbhNww6UOj0LfGZGAxnutZR4eatRZtWBDJAykCPCWnHgpzXTlF/YS7jjwR0dZv
re159yHIz1OMWfunTLOMhKss/2mjnsULkXcu6DykTu7KoMI/QfwDrq1SBDBbqHUMx/usHzkxKyPf
SbTDDBBI5TXX2nAjc9UR5ALFy+qHGfH+jP0j63vj4IMufPVkbJ56EGs0h1xL3bJzCPKh7eStbuxq
n9sp3fk86vOUp16yUrgObqao8JroMClj/AwzaXAKD0rTWtFQhX5vprod1jSranxNjhmeggR94yqG
7YmKj5SDecfkuT91cY8ZHsigmWyzMACSjN4qjtZzGOM/C9PAOSRFVRKxMcYYYKAfvzPN0NU+GH2Q
MW7sL95c6rsbV1SKlUGVQUq2G9cSWZhgCcvEtY2d3TkVkm2qNIPYzi4H0+LFEpgZiH0W0mJ2qrcO
PRBZzCBemIs36zmrUaUKXGhV2mEn5EpGOBWpH4Ij4mc4+vY7DZpi5wKMM/lfD0yInKL1PrFz9Y9U
m1JhlGGPWMeqKXEf+pMvSXnHA4lzrQEyTVDmD912rBVD1iBXmSod/IB0Iq0rbgBwR7Oox199l3IH
tdkEwrC35i+zlIRSVEj/t0xU3W1SutnvyTUQAQJQf6rs0d4IwAv7FMO6Zs1I8QhMgefj8jSnSx3k
xafTIKK8aVxdPzJItWijNZFcE1st146v7GQTE6DARlG67k+mcigFPVead+SJp5wSRNC32xSr0gOi
KcJc/M491MhfkFsgjAtDd3qewZ7+qPK5JBpENvEu9m25MbopGdByQvi4iTtQdAtbuuI36ii3VpOH
Jq5S5rgpzHw+ojhm1GokWPSA41ToOWV0a4yT+xjREtu6WCq3QGPM7AYOTfYZK+Z5apjHU00K5qlg
GIxzcjYfRysmqIuXvpnbDppnmYhL1kbGrTUIxMFRz+nfKfA9TLLW6yQHtJ67NcaUto7Di+Nqi6Zt
mFyV0uJBEV5DNJ9HOyGYcxvafFEiHLLrBg7HNANjw/GIH9+ooTy6VXpYSopd45UWCCY/2Tt6FEet
iAeN/JQbuUYyNm4MVYyXNg1RwQZW3XPZs6+BIxvy7mckgefaCvq+cHR2K0nze5ZRjkEK2X/9GwQj
iG7gXcQv6WYmZNDJgxW5FMaHMA312jG034yVTAGRWci26bLZh4wm4okNxt07aJlx24ajbFHsYCyn
oQC1ZG5wrXVczNvIEM1qCsJ0a3We/pgiCPFz7hF5bovR2EXJAGwiUfMuQpEL998Nog0kpBnFDllV
rbSXMq1NrPcxM8f7wuzSjczr4lo4bnBbh8ohLGlKSWTQHZQhemYKNfc27UxUG3SHdrY/NGfeE0EA
gvAOujEwKACSw0Q9qmFNoJyzha08waV3CLgpOueD0YQPjK/kOXX+cFvagSYQq2zq/oTR2KtuPA4z
yKSt3qkeerDl73UUq6tLeiO+SHZZrgb/ofDmfFrZ+AHuCq5jOjPIR7ko/Ki+SLSct2ir5Mkc/Prd
J8cVElTjCKILjYyAK6Bm+X1cC4H+F53DC1YZINiFKLPfoVHaTJMDay8KVP+E++HiphNhJmIFkWvh
3sm6f0H4BjLND4hmypJ2Boc9dCWTAyQEd4Mqp/lklwmbiuVWmmTtrC1Z+jjmY8AL3AlI1Vxm+0HS
ju5bqCRYh5ELGR4DqF6YzWkCVv3kRj0x61FjXqvU7FYcksNDRQrvxS8ouKHZV6imqtLrX8qg6g9j
Gg5bpsyeARVVR/dN0lcoF4tWQutYJAA8i/QuGJCrTK1mYYxFH4QwOQc2haVZiE4cl1F5M+a9f0jt
gC3MjtBjdR067JXrIZcHmQfTpGvpiMeiAoCbj1a1Z2dSHBIFMq60zjEHcULTvxwZKAY9WsA9BaDX
jjdcJrirhDX1qHf04Lwg8HJe2dWHmhUAAkUnOzbIoGkPvTCaM2794BMpiDwisLBXXW5C0GR5br6K
OpPnuWtILsPqfhfSdX7OZJc8KNSNBeMAizgsVDzyzUPYc4jwHl8qVcm9Cj3jltlQfGqCzn6Owz6E
coYXAmN1pd5t2m96XXTImPGxLTG/vZuLOzPHvvpQYZd88OOCy1C1/S5oO+/ou4AZbhxJO6SPA5I3
7RkTDUyx8DEZ3TK4M9McpIcdzc9Rg+ZhIGwsuqk42AIkcDsc8QYfPNp0zHMayCLn4IS2H9sY3MSx
TN98x5YPE9DE1xqLFyESpE6XYdNuKumQKGTHfrfObHd6rbM8Ow/SL9GEQXlH7FZlALpt1NncGmcS
P4IIsIW030Xk+a8EawY7hk/Llox05yEsLNUe/Mid8A6qTO8mR0NbpF+XTDedQ9AICP/4yUxYxjlG
6INDY/TQZC2mVhTRZG2RekFODT7dBtwbCgfbB09rUt8kaXDfWEPzNEXEliRpm7HJTW6xsQM3eRsB
xhwym2sDFm7vXcsEBjfXYLEYZfMZUmXSNR2sunK4hCZ+UcQ7YbkvKpMryo5kf5qXVe2GgwVMh9kO
OC1HTvwEfhjzrZ60ulh0C5qb2Brl2ab4OuXTGF+SsoMjGTmc9oSqH2GdJ7+9oZ0Oqq6GH4FhcnaL
xv7WoCj6dJb+PJk3qFdR7MA/1WapnnpCeIY15GeWlJTt4dMdZsXLknOwKbKG/VPA4yHgo9daI5Yr
ktfJq30gMVSVl6nu+08nMa37ODVHoEqmB+E2j4e32Cu+YZheuAk9QC9RUATZLXgHMraYYyxkg3RE
qVsKB9eFz2izoX2MJT4/+laYbRM900jW/rwecHLcWY5ozhI2xUHUrFq2sxTP332b/1Ff6v9DGfG/
qHVFv+e/b1z93zT8OweN3/+jcQXqDCGvI325wMYQKfAnfwoevH+4yvaUQM3gMrmk5PpX50oteZfK
EpzfLVqxzr86V+RdIvgWFg8LV015/yO5A6jBpZv7r26vspan5Xj8U4gnEFL8PfGyKvlvxmNth+Ev
25n3eZc/ZGrA05h1DZbXKr22rNOVxWIMMBwW71C3yONNtKTuhLvPc7PVPNFwmdn+BpkG55CYKvIp
ru0Sc4vEDlGRk54axWwYErNYdXZxNYlfPXgcn6+GIhdj6uDXNsGCziXyMFFIZsUMjUqOqC49Jz7x
/v2KSPLZebJCtxqE9T6qi4+YffZC/222xLzJhiRd6U6kV9MK0qthS/omDHl2ZhJB02cZS530B9Oc
jLZMOZwyP9uSWVBewwnCd+ibR8qY5NJR0Mb1Eblbc4ydad4mDavelDvVNaq1sTV7C0ZOl4VXgQ23
zIcDs1TcyW05XBH+orgrXbUGXcYu0z2HY5weeqIorRbTzszWUGckfcCJG6/fDx5mWUDC9HU4fZg4
3KxL5lHryaqgv9cVaIWH2QJm4kL1Rd21/04PZpMtrt9fhZyCtrMmYdOjo4TvgzcpbhdT0PdbEeW1
yx+jCkGCAYGmJEch8Y3kWqvnIOzB86Ihu36/9UHXlBuzIq0vJROLpg/VoNP27gU5+58P39+WLc2t
RCdYJhIIRdFzpnLjUlnSmwGBTzFgSsZ13z9Mlj+RwXAjK22e22LOruM0lbsEe9xNQa7GkTEweQgL
rdoAzf79lbl8VYa0hMaCVRlNzk0dTQaMHs+4fH/1/SACaG4e/g5ZNuGmZYyMgY300Ivfpb9iww33
tujqA3FYZnj//QJp/llQq4iDwEIXXOLl4furkWuDhmx4+n6+83LhzIQW7YLawkFkGGG1itykoVW7
fB/y+vY4d1NOOPlnV/vpm1Hn9qrX43g/IZDcIhGGhxHYFYSOwDxSygS7wrbbW4/UobVIiZH0xqJe
uaVGAme0+jOuEY5mHuavEV+xnVFm5/DiI5RwGxGb0VHQ5b7p2UEeu1bLzSgGDNgaazdUpGBnRyBH
y0A+VwHmBlAJ2Wub2F9u6fZfhvwVhw5+N8JFdjkHDGTh+Y9oHICTBRrlXj0GO7fwgVGPTv8gxgBX
WF7JS+6OhOmlQYqiMx4Opsrwos+p2kjXDx/HICZt0Q3G91w/GH13ZVjLiRYfeZwurwOK0l3MAeaD
+O4YkL5fYvhPIIRotAPfNQOx6NGRfNV+24FelX033dLZIk2a/s39YFiX0M3CG1QdxU8fe5M/PnbO
QnzoghZtj4GQQjVHKWcXY3egbm3MRDsbtHURJsEe8I97IQzRhdUl9KHxHTZKUu5WOgZt4wPzYH3L
f7dFfkf42itY8uDewuO6GpUo76egqHYM9Cj2l58hPsYgVOHtS4zkNzqF9MZm+n4OZqxrwqR3PmVl
sbXK/DEEsfzY0/1Bkv7hObn3G7IUdW0SPPmN3o3QrGAb00sWhH018Cw21eTPV9riBFw2w09t4UOb
IhVdSxaxTUJx8kwbiQ5IOwWPjcPUICLri3NG/Zuz0RPqz+ot1H62TkiuTW0+KDruAOImGtEOoB5z
xHSA40djcimhuG9o9vyOYPlw+CQMV7U/Nc3QYx8EdzWhdIc8qqM9Ke2nzpjmtxYI9qb0yLPIDzgk
CfTterHukAcs3e91HbfpSx83T8y+lwVsRLrvt8UhbKO7eA4BE5X5+KwE/jqEF5uoCtvz5PaPuJey
O3tUt5MjnH3qLMuNydw4Ilb0YJRP7Ry8+8CZTkHU3lH0R/eewyFJAXfCUvc+V/f5kIh1ESXJoRxT
541ksVn90IZwnpugcs6ZsxUdpswisqc3EYsRHehdPvX1Acyzea07FsT1MIf2W6FNARew+ChGkyud
m6bNysd5lpja+3RdhmWMpbjHFEXzquz5TAB36QPrenRYgB6bmtjaN0xYC/9gQC6s8xqqk8On2aSU
aJaxRtffHEhvdXnCPB1fctQPQSJNZCVeRtxHO49Y1HVrxQyS/GZTpjhpCkwaN1PMuVHGmNYZQpib
KBLem5nWvzLmPiuI9NXW8r3gPsvyx+8XQxsg4j2P73JSWLakAIxvyHRfbOKW77URe/u66dnLjOI5
GUvzTajS2Q5VH+360sbTlIgHP83vBgcVQpHVpByHJXFWaJ5AqNnlGcDthd0vw9zodpxkUZyARzWo
mzGy6czkJk7ZbqemP8eeJIzT8sJnhs1bM2lpDROMd5pdNb0K/0prsdhVvW9uB3InD3mMzW1o6mYb
Kj3sQiY9nNwL5zIz+Lu1GqwSNeulK4arl1S0b3J/PCQRzw5K15dTltObE2L2KWKDnMacCQUW9QIs
1bzvk8h9q72ApqBtbNvaJETNwUUK/ApyXVrM11woAm29EiCZBRIBet+bn83+bhZ4uN3+ufr+1Irh
Jy348q5qIa40sTccQgRZtC77+ya2n9y6w5fAVxur+SFNL30ru+zLpt9+6idmb6ElH7RwbgkCN94s
RTiuLfKn0Q6Mrb08/dHOnnPKgHvumH3EfOCicv08qbZ7s7Ey7kqnGLaBqHzcpyagHIKcAKsPd3k7
lA9mMN0R9Pl70qxFSRx9+HX4SxAMgQ4HAoGwuq8JesY9ESJWY3y0ashIFSQOiRi1+Z6MixNxgYxz
eNbB2LQ7mj1b3+sGVuvUequD6LN2c5sUr36beNq/+rq+c5uwfkPEQuWIARNPAqP7wbfUqwfXCFN5
TXWWZm/F6Dm3QfFLtDxZjnkf0cQvMpdanDUkxjB9oHD1irfWFHBcjNTeBg2G3+XuifwMzHXhXegn
AQTIeXFqwohbDe1L4Z6E9qtXMnPr5X2vtiCJCjwPIdFVNoVrmdWcBEf206xMsI0Hx4l/4W2xEZzn
rCeqjEyxt8ogeRlH4AuuOCLMCASlt8l1Ejf+M0VrYufFCx5Bd7PYbghItB5lBoIh7xJ5tD2DblA5
mZvv/3PUB8SbRfEvyA/WrghK49niog3icHxLReIfqG4P7kx3WbqVfM0GzkDAe0/kOztH6HD9sorl
ok9fdW8cIQ1BHumYWVRdxMfC8PfG5HmKRrh7Tc/xXETM9hTJAvQW8oeaQ/MqkZw+xmD6PQ9Od8bj
xF3qkZloz2QmVBHuVz+Nn9yufgQ31N/7Rmbt7J7tIsvbc9ubzGaFEGtYpOifcjFQMyLyZDLqnIKG
y95xI/+U0Woo2nl8tb1dKyPnxRjI4WjjS7P01mkFneLEzE6jpBPGzAW0r9CnVEbZtpra6tm2ZzwA
9g7HkPtouLohFNZ+h+BEcFZWVGvhsgAkfp4gc8OcX1sTR0XA8Fc2Rf+kRo4CxFrCXO15V9xuPkrI
j6uxrSFHlo15dBYWR2Bk1RGugrujoywBMcQ7JyFfbDRonuVM47ezaD9iIeO3XqO69dIi2w4hQ043
1E/CKPsbp+EejGy3fSUHcUgsefJB7a1mZvMXf4LW1LH0vNLBVyRxKbGbfEx40fQSsT7LMZ5v6Snm
zz7cGUZiLwou5h1AxPRkOx69yuXTMpc4iwS0M+G65AnRfs6OVs8QE7/HdO6xgTBXsB/Yp1mXe3EM
NYtOZXKsxIjiHLlA5pVr+cwl44i3k9LD7yZCK78/G8P6gmaT3DJ4SKzqpUFBjCL7lVVyA4rPZ5Yk
8j+2ELJD2BMIOSBHbCRsgeHPliiKp7yc/DtUjXSzJKzIgvaCtxhJNmHnDeemagQpSlQ2aaTSm6I3
0ysUWRpGxQzSoinxcSztcT+vFK0nCHRZDNTIMOsNDAGMPQ6HGl/HyblWFqpbdsxg8F4Te+nc5OLL
CMtsZY33FQzqanbHa9sYP5uIwZ1TVT/MDiIMOuSOpLxOcSookxtYfIjGQEhsTMZB+w7TMn0emj0Z
ufLocHGLTU1hoKPw8LfJdWVZyXMUm+fY6aMT5vwv03TtvWPgqtNzN+xwtMZbCWACAEUb4DsRsG8+
xm4h7cMyIZgwx3ICkmXX0FC0y4doys+OqIYLmo91V9k/vabNX/Osug8diFhYVcjlzcKPqGkx3w5c
lNC7GKKNQCVsr7L3YnZfCpxch9HHj9ZA3GU0CCFJBRu/kLDKEGuOY/ORGSCvU8bqp7wc3zQUgOEr
JNr08fshUuOHmwfGOevCkZQoT+wnjPgbdNSSKfhkENNaeMQemZ8W+TePBfXXbpLhD0sZJFY2dUSq
mVlu4EBzacKYgDs7b1B5kaIE9sjm81p3QR0d41JdRSd/x8Y4khmSEf3U8EuNNe9y6rybqGUnxPVq
F5gJoxK5gU2AY5HpT7avjxg94oOecusEhOWWVm6Nvp1Y6twcjgMa9Gdhl6g5hdhpG4fRUHbVh1MS
h5uL+pp4yYeVG4ISXVvrFiTBym6bt6QX5NdgLnDWfpU8jgmj8ljCYS0JM0SpKnc4uYZ7O6meM7LT
45FGoiNhi7bxigQvEjiKaltMEo0olIWVGeSQDPkI2ghyIa32VdniWiLp6pQrvY+TizsriAWDPKtQ
zAc65w+MqxhLGNND7Ph3+QJ/K7P+yaIUuft+6LNwuAGGDcOnJixU57F/O4yeD4dMVismxCHBjoYL
0z1NHkQ1Jg8OPUQIifnAx0ia/OzZoP9q07urudfjZ15uEE+S6DpH3ZeGuc/xjI6OT+I0h5hAoerw
mIyhfIBPblfJeC+9viXnxiwODOaQhqh1RAzJqhnsU8ZE/b7ukRFkRGNuSF5F4facB+4SGdTNB6fz
XgcmGOdcmy0sT9Wvi7pJz7Aj114VkAdqtsGKhtimDvPoUOJCHQ3jWnXkd5W6emnd3N/T9OKGXD7P
rlAbManxxUNstCrrYlpF1WCsaoYejwvdV2TkvLY1aM7KTLudAlZ+B9/lfdtC9IK+S46ua4ThYaJf
vsEE2MoYiYGm0x1FZC+1ZHuc/vVQyn5NRQ4UCnkPuc7BLa/C32TcFHvLiKAUOAjA555MIDVMT0wA
wDA72FAjfysI3wM9FF/sQfxKawiYVb/pclGexn1thu2DT64HXRZEIYWOd9R3RN70OqqOVSfLPx7o
Q5fHhHi5FYJec4WSuDu05b5UlyDXj31Jykiq66u2uezaJ0UZerS6duEE0YI+TlleHsVgO7uxcjcN
TbpANesxGLo1KPEBEbZbkdG2FJipfaphiQ86fKlG5W9MPR69ZgESQDWPewog+PAWvoZ3ndzEklSD
ySjf7JFVFZztsIlpoB/iHjPlCCh7J3zWzCnWj55ov1SQ5CxXpjijH7nVgBjono0Ve2RSH7Q2wKwr
cqJNXZrnAfxPR4r6r7nN05vUnszHiqzynbA8IBskBqoKNnJv2k8cCzasQeJnxmwOqHE53I+e+YUl
V63ccHymb07tSt7Yg5N298REwnyzLviwcT9j5Mb4WNhPxlSLrU1UFsE5rE0p9w2IEgRpyvrI0zh6
YgBz6uAivflMATYd7OETp2l9RZ2SrTVRVNS/wt+ousWhj2IzjyJ87k51kl786sVNgnZG1Jc0MGug
EkG2AbFXv6VpcraAipPQoNv7qcjfM7qtz0aHosvzHAQeJpg3C+12LdEZhWicNnwI0nCeafQbt1P0
1VftJejq7if10afvkyHt9sIDGQ5mityUA3AADAAMoqGDgG8gft5YsI7pdSK5fFjKApxmeCrTGR46
TclVPwl3TQOiosViKuzaAJ00xLq9X9EJENo6VUOMrMePHgaOxV0s/NVY6aPHuWDHCg9KAfbVhtjq
17LsiRsX9jntVbjDFiMeHDCkSOAPJcCxtddG4bH33J+t9Oddz4mQeaz3GA+22tmpqdeq8bdjHq/l
0tAZijjYByLfR3NvX4ukqdeomJ2b2XF/Tk1q3RVObKz8Ud9z72sGVhy1osH7MghD2IQ0Gp4TqL1p
fupjujtlLpsVU8LioQ3II2MTJQoT49nkZWuvNO1N2kzlpcFj0tbU/GZOM9JxH9o0sR5K1z6pJvvR
x2WKC9pDGJVMNubf9NwP1q8wQomYeqDYtKX2bUsEBL7gELUMPU5i4wBpDK8qOJQBQj+K93athEcv
NnT2soYq62Ua8pDfov70mfMluLHpESSxOojSge1nZHdJkDyHRRqv+8BmcmglLJZLOlE13w4Ou405
9GtrzLZkAQW3HFu/OIYuODwQx3nVYpHJwbkHhb9LNFIHijHnHNlqfI7yktGOYsI95bd+O6M8mseD
TN0dCSPZNbecp6KGtjSU+Xs6utuI6Ma7KkQFGKPqBC4VHiRskWvbIzK0RmVuS0gLBtCJzVCz9lQq
eUA9B3jITQ9zqTwy8jhZicR4YTNVV10Pj1ZSXGpvKAnYIEkzbuj/mu3FalApziBJNBce9LCQZDX5
xur9AugckUhdlGuzRSsWht0LezC+b62OcVPad2U8rDnR5KeOTjk9udG/ySKIJ2BxCUjzH2nTXpTH
5cCO/RM0OsZn2RqgofqMSNtfuWKOURcpWq4oIZMtC0FroYnZifZnPGdkbJihsY4t2joGuamJY9/x
k2uGfx2u8p2u8IcYSAbWS6oBoaLxzWKluUllsQ4/x8qjzU9fCtjwqaqs6lHHLhPZJeHT1MZiFqet
m0PEt88Gp/t9U5slIgqXjiBBK6rd9SPQbqzokg41+EDp1eN+QkHkcswIh/gqGU6ntvrSCWzZTHvd
NnFADhcQkzejzVOyJWu8gp+3MrNR7kb0CFejAfrj9t5RNmRLqSAiJLl4hNownXEbOpw/WUjWdt5Z
98148Ac72vMTDjjkON1F6S0A+gmbqwde1EQDixwO8m7mo9P40aK6vMX0RXRtZ5cr1PDISNLosbJQ
dHoFk89xxk+etNVKsyLfpoEYbr+/kmUJ5z6B416jRoBtN134DLN12aAfLEKfkE8i/Y5jiLUwc8li
qK5WWKlbNGSrIh+ZZnqAk8yx6E+yMbo/HpA8ERAPdWTFq4SdkcXFDl3hXSKDN018bm39bCj5AHBI
/OtNHZ4tJI9sPxWxZ7yRpxo2Vk80yCa0ht8iCb1beH0ZJN8BwsI8aPA6zkvIe7lLusLaT+ETf/WE
XmqFQTY8OGyJbIuDo154S52NN6O+rRelW44kue7ze62nYFWrDNEvvZhjkOpFs0judGFBEAiPJv3S
fco4DcKiC+Bf9eOxS/LxGHn//IpOwrTLDOcC7cUD3FX5V1IAN3U0VnBP+FFacExty+lYNHW3pdd2
36fVwewpwN3SPljM7a5l2zGNqnzNIlpoBD98S64mihYooJtASb5dHr7/IMLLy4DZG7fKWHlJV17L
CnQADWkyu5JYcP6FaP8fXJ3HjuRIlGy/iAC12IbWInXVhijVdDq1dDq/fg5zBnjA2wQyqxvdlZEM
0q9ds2O9MOVHrNLwLPUHOkGzYmrLPigJx6yHebKlPI8Qh8U/bk6wdLGbBuPb3GX2fg7MdFtQRQ4x
pby37twf0AVwny1XoUxSOJiVOrhG1W/E8q3tq3bfK6y/80gd4nc0Nq4kQI/032xw7MiywP5w+Hzu
KwNmS8uT7NHX/imvp9ceLtk6Fv+6PH4ZBuc3RM0EWmP5VeYwBQMj2fW5IFzWRP5mCNzhnE0R7joL
zd9LLhZoaK5z2t7h53ad8UEEEyHSKt9mF+aMgvz8GEscZb2XNrgaaveAVxSWBrcG6SV0rVvjxhpd
Is4T5hMXqLzyKXqU+j+iMgl8T/3OOObzc1u/WR+mx95XhzDmAcnR7UdiSogbS+UnH8p+ZUOYV4FH
Q1Vb/mdV5F7RYGi9T/wARlHBmNu4xUHk5nYcqJkf0ekAq9IFIABDhsGPFNic6FEfAZQxjAbV7+7D
pmpkq805P1alQOOuE2vf1KYPbWxBexYUDTr0mLgVzLJgnjnxyv5kyik5UkWarNwPmx8Y5kP2BwwI
oRi94mTNPqufq7sv4+reB2F+q5LPpJT7SZrFyRz890G6zv37xQqw5OvqwWP4WMxaQzN27HtVufOu
Y8RZweHBGfpIS3pspsoH3hMVBWWTSHymOd7zyKkujTvu4T5MIHsgvHSJVreK8tD9RCCQZhcs6NM4
HJOgeaV/w76jg1n/+yLQxnd2izeQrB/EPY8h0Fr+FRxNCgwbnXbS/iH7CrC9mrM7W41yp2KBvmP4
5rmMghdS7ZRXX1I+XOe44T4pF8q2DO1DIJyTG9u3noPPpmtbWo0QJ2Bc3KWdlY/vl0ZQPgFfx9y4
jhXi6GbDWveCRLi/uOWhOoFs+UyawTh+f/f9Qi7XvC8c+RHZ+pIW8LBIDJ4TEd25ncOoNTvAKji2
cfByPs00iLLamu5SNdM9HCUwQLyjjH/FtsyYjoCItI9weaH61ACJjcLuYuX3KtfZiZRlP+ktb02p
2dXDCLunQOyRT9MtTWq9R1fCwq9QKtoh9JictH1OccybhoZG2HAO8UIIpmMZe496ymY2jrjCSl+0
N0sl1J/Z20pTFEjs7kvDZKLZiPzG/3v5/rOspHEmSS37ZPeSU4POn1loiZc8ix+xyWl8UOGTLS+Q
6Qpqd59Qg8QmhM6gxC+/hjZoQIaV/W0KCvUeUFHhmmX1tVQMO3l2gjqSbELiNl9Ub5J5lFZ8sjhp
foUdTK9BGu+pOTQHadS/k8jmMsTq/JU4rrH1aF+mStbg22D6dH3pPjjXyleUn2X7dg7M1n/xddoc
JTmnTTQE4ssIS5ik3A7O39/O3k+P0/Gp6WkHbQZL3MKQ/8fg6OQr6iDEZhCZ9yj6yVdren8K4Xh3
0G14GK3RP3FlUN8k4s9hyp0T3iBvTaQj/mwiWpCrLg+OXuSqh3ZSkJVldgqH8RSMLS76EsfJFfiN
fTXRoTcJPVJrM/LZx+kODA0KB5GNEod/mrCYWr7MjaY8xcV8DlivvLajZe11nYiDoKDknQ7He10Y
+c4iZ3l0GkVG0HbHhzdP9hnMe7CpgY79bpeXBs1gXVC1EEaGQ+uabh51zGxNkGb6XUhxNaJk/Ejr
Su8pmSwOXpLn2wn35sqSaoAt7g6nIoDTICqXMtWytW/hZH9OYWG+sy0DdN67xykV72PRz+8xAsNd
Sff5/Z3ZjeIYtkFHexWnjrrU4mi5dGrlNKHXMXECV0Heg9gcbNs+MjgLdmJvaz+7EudqD3KI+nNP
IdnGBIwMzMeMaF/2XPc0ydI9YaWjtqBieAtzMFzLFLyA5YO24q+WxtzlQIeMUSdPo/bKB/a7cl2J
dIspvvloAVSsoDlMd44MzdNJi1+iag/j7MZvrD6NTTpaZHBhqBHNUhvmsIC7dNDvSlD0K4eNIemL
N0rPJkJN3mvd5u6ur7r//CVFzQNkWptuZSLy+FfDA5uIjRWgZWm08sKRAuFC13+qmJZtFu2Auufu
FYM9UmLNwyN/Yy1Jt+wskCitB1OpsaWsFqVnKv7WcsbE7HFrBNy+19rMNo4t5bMEftnxnwe1ZKoD
Q0K4iikTJbzmv7cjJnNbtflWZ/3fCCEccbsMz8J2nnlt32ZqlS9By1PZ90I2U61x9BcThe+HhIUm
Zz7EoUkLEmkBYT7hOpNmt9rXCCjzUgqot+PY0n+H7ZDydbfZUb5lLSUsK8xX4YExuF6DPJgBCifJ
1V9edFNApx4KLEH1cB6q6vfc0+ed+dyUJtf9YNE+bhUbT8O0fgchtzI7IJxv5/3JkvnvprIpWLMN
51FC5U6wcc/+6F76cOYDi68pC1zzALvqT8HOqYmaK7mWhqI5I8Mdm83MPLgzCne+9S6sqsivoYHU
KfPEYtYZatKyRa4oow2InMUoB+20rPxz9XOk22NNihpzyzSswsoL1jF+JNZs2yH35K/YKTelrB0s
jv2PyjPmk10HH8lnQPg+5OG3qcCWbHojQJWWbBd0SSlSn5zwWXFjHzfgIcLFTb5zR97/xO7/wsia
H+MX1tFM0d3RG+MfVyu1q/h8bmmy2gwqHkHGl6egRZArHNGtEy9jnVeoV9NnsRvBAPOY8FeCXRaO
5Lep8aaNIjOy6mP8wompgg37CR7MQIE2gauzE/PCNkq533kO9K+Gcz7IwIPpe3BUGS+3osi++tZN
D41BdVIe62Sb5qTQ6AkwafmlcmyIJNOTGEnVKf8WSERbvKXpix2YW+RL7lFJmOwynQNi7ItHyjJk
PQ7KIXQT3AIKLbZNk/+XbbFb2isz4adCXkceytNN4cIjxw4WriuLXR0fTMz6SRmSUsw1l2DPwNpZ
+ofUFEokBfsFIHvrfESo8gRmkan64twWvi7ETN96pvibXmAJ5uveEqyF2j99mjRHfEOskCRYFQow
0F795Jzytg1WusvGl6YYhh3LIIR/HkFE6a94lxGK5hUSvVibaM+wTaxn17FZDZU/HLu6f2C5R5mS
2l+RQ1nmheAtyMp3vEL22Yx91L0yfvrOG9xmTFllyDq4aeA/Oix02NsZt9imY6QHZ4Y0FtQ1Fo0+
vAA5LndTEqOga4y93J/XDftX0kyA4bzWPGJrugBM6O8+me6cR6LdOPbTcub25nnFC9uxLZ1YZp08
GtHkJ9ziwYa2JmIVOINPTtn8yFnr78K69c5Nu54Mz8IEAHmYPCnJ8OQ9050iMR7/V6vSJOIFViO3
wuLoi3zaFjB1IPWCPqWBOzaancvWFSyr5FA1xuk+xUOzs0T3uzb0V14N86FN5MZOs4QN9GAeo8g5
ZyQX0KIYvueImjA80P3G47eObppvh+TVV3QVFRaVzpBXljbSSn+okaBYRT81Z4b4UTR5uxhk4Cm3
DFIFJmE9gf/FULczbQWjv+OiLUdMN75YD6kUu8Ch/s23avOQA253m5IDcZHeHB4SJ3tOf7TwgXe5
6vZa6R8poKN77lmbTmKoMNG5avnLcl1xYf1Pf2GH2zD2k3Gj0649Wf6/VHv0WpchgWUqDRuAVyxJ
8DQRWlmbrQmFhNvexjP8aAcP0FnHRfCezF13akvvA7ckIwrjL3UT+1hHrK9QGxzkmLExfoRhild0
LP8UfIZWo5hfvN57FfzEflG/cXu/FpMGImHfe5FWLy13Al0/kqQEbMhVsAMQLlbulAHuNLl8q0Hd
mhYSQZoJa1eO2etA8W1tWywH6YCw3P9qOO6nYgiwE+ImtHK6wiAccDqeEWn8rtjjaqFD0jTbTe4M
2DvZUe1xpDbldA5nPHt9dfVDQHOVlVbH1O4+uszkztgEcge5dOc2as8skoC6Hoa1FxjWbiSau+3s
nsoV71eOVt7ojSZlepzMjmgPT3c7LuIzFRg3L6zTdcuzsGzBEXLHR9xrV4m9CICB97c1zYvows9c
BzHKTwbXU51SP0Jnj3ruo1IRXBY0bbAMZyna/GxHY2MQjdv4SUerti62ReiiqWuXY7/lrNosKojk
MTaVnnWUveS/SBXUFkyTZIq8RQAYuPHUch/bSDa8sWZGDXE90H1QOu3OsQeNDtTrdz+jgkVNh8qZ
jjmPgRhbrQ9ztOlTB2iaU+zlRMdr1x8iy8fLlxjuz4oVSGWYxXLUalaOk+HfI5UEyA99ll3QRx+w
jej4XTehwbgh2HJzZLVkmp8Dh3ZwvIz4GOTajZrwVFT5IS6nbT0Wf2UUUKaC710Phxqv5EYmEjdk
92LM8KkbX/7QafHSZc3JV67BNoJzTgKGcwUQ2bp6kfnHR0/Nwuju+M1FJDlbmHxfNuqCqZhdbpWv
gZxddEiHzeisfU/+myF9y3/JOIzoQ6SwiVNnO0q+9tI2KEIMUrF1otMwFNPWhcm58ivvbpAFN8xL
0hQ3EaujCniDYfFg18vlT59eKBS1lmITB3eMTe+fZYHhoMGs0oj8MOa3pskKeUbfhFCDnbRiuW/S
N2WZw8aTTnxsKNijbadZmU2bggvLqAUkLk3hrHes2VrwACdEMUEUyjuIHdmAG5hJEAMx1mHkkB0J
aSD3IW2nQZFzeo2vdqGQjj1+7Uu5YeRO6M5aoN4V4sMMx4IVfbizHHa+U4UhTduVj1jqWtshKo1n
t7xMQ02Cr87TU0QVR4HhC2O2GxIRq5sd8db4HllioOaZYlI4Z1N5jJlDLkbVGnvVUXCWoOysQmfy
znitKXOka2JPZLV+a6NwOs4FkaOhdOs3q+5mUjrpygE4lfQNoyd4lcf3V27k7yqv1tfv70CUB3fp
cRsPXWB/8w3DrH8RcuJKlDlGHX/yrB0VhekD7jjvMM8psXxXpB9TW4mTIsi/t1Sb7oQp/uWOMPaW
gAzU0a59sYfqR2Z7ZDs1dtBcROSV5OAdnECpfeXaLgFiFM15NPfdNAnsgAieIS0zrATTg7Gs1JKS
CXbEgfBWgzse50Lzjlv1yY5b8oDAv/3c2yUGTRNR4rybaupf2b+tZ84KRYBaMQZutqlCQXEgeLut
mDRTgLDtezs1wHm6rDiA+OfUJlnMB6NHDl0xDrX1ZND8CUIdCyzQddVgLwzvNTSXB6sxqj6bWOzd
oci3LSM3jtws4vJAhvfVeWLIOeNd25DYpVMHU+y6X9Clureo74LdFIbtS2iUS7fsswhhxTKms/bl
dH7XTY2u3Tca97RQz5lU4S6zof4CndI/JnlO/XahessvFVtf4AYu0m/pIkDGU+kWe3D1Ri4MqrxM
OQJx/9gsHIINK0xoftQHjWGKWwakxGWYSjZc5KKtqbwG6uLGGbMOcGYSvM5OIZmumtaI793yojpt
rN0Uf1pjgAs0Om5XwRJxaPqwvFn98M8EC3uEgmHcDVs803yGDRcBvEmVyUFxzNQHpTJQOQSrI7xB
pdpP9RDBVuu7M36K7mwtL9rpPmGoglxNYpYCRvXqS32SdiCvZd0mO6TIZ5750YVo5apl+b7B0jAf
hppS3q6q3jVW+HXecOFImK8HR6Lql+HFw/LGTryLz4hoNIxhU3X2pIoTfntk02WK/zcJuWyJ2f9s
HG4oRhfbZzwqJK0HQHnjj7j3P/2ii96M0f1SdmxdCVO9tGWMrXxIWIxZFXXJcfyJJyW5Z2IY3uzC
3uV+61ADE4o9o1hyD5cXxrBwUzlFtpE11qdE8QyyAZW9UVt28Ll4Ht/f8VGmotLzebaAVPCcZLg5
y8v3V98vqpa3zE/zU93iO+vNCsdRUOBUZveLR8weLgQXaHCwgMrO2RDdrU7PR6fClARHtnjrHXID
MX5v8hFMAZEVf1Yq39oejyWIGNAcQse6OvoQTXHzw9LJ0QEO8R4sPmCrnFb22HOjmqlpzPrniE3B
Mdz2E1wyg3tHOa+286eFJP0G4KEkQJDXR2f5ts3zBz6AijVH9ejLQB3jahQ3YUy41YzuK/cCfRKo
ZSeNRnZqMzvcCjdOOQAr3oQoH251RN7VxiGG1THojkkY/ooAgb7xP8rpKgDrEDP33Ci8fq3zstg2
EwePzm/N6+j28d3sS3zEO02VOBtVWuFK8Jg3Fcr+IvJ5M7apvw1m01nxCao3mLbTqwikv2Z5QluM
lucepNErCvfz2Nu2+lV7OGSSoTmXAz0rHPn33WLW8N3ZfPhJf8cRTKlMg+XZpcDwHjWFOEAxwSDE
xP0KXS2rxlug1SUpWvPc+nhRDJ2FKF/aEJhwTKpG41ae6U35v68CHAbHqZwQIJLp/P2Cn2o604GS
b8pUrYy5stcs7uOnBdLsrsApzJbsnqXXtRREyp+y5RNSBm5ypScBXQJEQ0s0hu0pAyFQFR77QMWb
YQbBbHjbKrZNDlhD/0hCwsrhTDkdRdoIEgrEQ2PniwHoAgS+ozJK/+jR0M60o+bn76++X5g/x2X/
xFvIXP3Og7S6VhG3najalonCQoBq2XGuhewwrrZDgeHXD6XBuGAm6hymHmxU9YcDMCBaL5teAfBz
m0nHjc9ItSOl1H/0Sf9MoiSn9xqzTle67bOQ5M8nGclDUY6jWH9/nxhc5Fkn0FqzPiev1Q633sOh
tXw3kILOG00sNf8su24mHiTmm9sjI0Ieohtu+bPvfzBGid6U1hxuosnJdsaQ5puOIs6znRlPGNbq
Mlnjzaet/elSqlXCddxn3MCeZVP9Mc18eJjWQGJ3ck7chJyTV3nDbrBp4aHFwHmx/AD2XYIGx69a
rz3XYlYcF3ZHf/dK8yojNASDW856sh2s46rMr1475VeDp8c+S5I/iAHZVTAZgVHEwxYG+zT1kntk
3tNxnOjNwU2MSzZfTfieV2HuhJdaJ/Ze5C4PqrSxjhbmzlWgQAF4Az2yYRCol+Wao+rKeQT6/v1I
wYjuXOOChiPLuTsZnMclKnzgoGNteoGRHjPsrQ6a6l408hYXoX/63+9UF90Ibo+9Mk+0xU4EfTsH
FjferzXrmvZpyqDgYLRuIOrXU+S+sKOhHWnkLerEmFzpCBFXGpDaHWcinlluFN6/X6ysdTbfLwPq
99rDRwsK1YzoTc7oUVdke8p+OX05RX+YOs6WHiT7vcH4d8virrsF+MakRgtr/W7C8d5/iwzp8fvv
ahaeCZXeSreeltYKXWxGpXOxBAp1G8ZmWdaUzL96eeltYa0C+RqZRABtlEU6x0pWkDVPPOrGNMN1
uPOnlnomsEVnsB9U3raQW4lR8HTs74ybrF3Dmu4gFUXwBGscO1WT4pwcXqNpTCGQLO59nmlIlU3B
Bn5CmgvR++a2rv96qmU5UeWnvFfYSUf1nox6zaqMRlVjYZR2jb3jeo9WfMhGFo/hbF7cvtlM7Kq/
oCOkh6An6uMM1bUucgqBl5fvr2p9MIZgekZ2Ob3QAofjuWIPsVwlo8uiwtHwLyTT7w5v558KdDQV
S22z5cqdVrNJ+s1ays3SPEoOnRNUJ8P7CqyoebOIlL3P8afqtpkfCBAbNabwsqX+Ncjekcjbgw6g
DBgFAcuedAb9TyEAHUbXpas7uPJbJ+1s+wzYhv4TdDkWZUPKnzk+u8pTryGO7TQ15YtPiko3zbPB
9HWIayq8hB/rTT9bzmHsG/ILJdZvP5AVGoMat0WRqRc+RRmG7ya5hTpjq8iu9mgkSr2QcpZbBIcb
FiHjGofyFuYs5EnIle+kSNlwVX69D6b6V+2GGjOWOVMdR6NbbDpXc5jonSHf5YlU8KF+joGvfwSB
uOZpQ0OCGf/yp+pOasn6nGBO0beEllYGqCJ9o17TubQxIRsUymWh2CVlG3zG+tWV7UMllf5ZI7at
1SAoYdT2zU5V+pgG4+ZlB8Mo1A8TGM+KulT1Y1zqjabmo5O6fjUFwTfJCkhOVfH2fXQImI+sug7J
wKIITpyMLsvi6pCAwI78AUxmSvJwapObphfoNsc9aKK6nfeNZqAYOxuOFgGyQzXS8IS7uT/0hk3D
LB6mA95FH/jVpLa5+ttg695XnAR3omeqxJL1y+I2QT+OZMUYZpS6RUCSgtJ7ZVS41AWMBSEeKCYR
PlG33aSFyu9hzFnMLrBqdfx2Jb45ZabdLtbhDZgZmyDVnrCUY4sarT2nnvqFkyPvxdy/9OZY/MIm
ExFI6rdlHU9bgZR/D00Rr6nXLM9Utbo+fdVh9d4PvbfuPBGzSFDTayMVmtJEt4DvVgGauv/dxCZP
Th5D6lIVkrOcL1A6rBuCuMXAl+IRjvbt5Hu/nJYRxcf+SJ9u5W5tJ8V2rdqeqouQjrdKU9400oSJ
x/n/DuK4XYgA2OqlaGcUENy+B4YBDhiZ84x6bf6Atg1cyvJhd6bmvGGbKckUtdV14O+HzykPH2KK
7hh9q/2QYNnpRrKZRQAcRVXGR1hE7gHL8Cax0ZOb2elveTv8G3oXgUZSdQRr8vs3AVjzTKrqn4oQ
mobezk9hGrRPD8Lb8//7Mz6u6uqOxrPwKG+M4UyDRrqS0RtfNNHHVetmT9MZ5SXN4A0oSV1LhhrD
1h+Vu5OeOCS8CVfD/aIO1j+hLh4R1BuOHRzHhnHoga1M6MSZXe0gZZMAE9xEqYf+hNhKOYij7kKC
mgJIg2WwDvB9xeUhjmt/NXXixe3q4HN2COmFHp9dHLlgd0RdnqiMGVd15EY3WmenX7DTb53K5INa
UZd0szVSHBheQz7sl9Lr/VUbhPWOvjVnKb+TZ9genxiUgrMXugzISWbwhGK/0aecGL2pWB5zP7K+
c89cysVLbNhfvZ7EftmI8YwcXXkw3XnP1kudm2IJc+ekioJsCvffUxg8qvJkTsEvS9nlgTJbxnhq
QFiW1Pxb/Dgzi3AQ4ckjHSx5cNVks/WVu2JgG+4GGD2ifiCSVzh7YWE+TyxruigIeh2mJh5ZCgMv
7Ym5KLZT5E/UsZsHuGlovC6f4xaHFw9yUM9DSjlRsqunYH66rjeyx8ejwrz8O2yT6MghW57gcvgc
n/8aNT0grB5j1i7E9VJ0SEQsNKWURjMSkrG/Me2DPwQHnmfnOC/KU1unC2wMVZd/e+uMXsGao223
ntTZugusvRHp9CFb5b/acf0hTUGPQX7GHXONgFLdcRtgGABDY1nbbrGVJyjGA9iXMpLmlhTa1RDR
uHLQUrFOsmN2+yVjG0RrhY+uXJpxRJJiismsF+gSgnMd3MuaXXuk7c3cBds05CNAYDpEDq+P5uig
feY0Dw5BLXcs2+kGpkI2E/a01yEQTVzDJAULv/8ZAecYCSf+x8NsR4nW3jTKu92+cPd0mNZqbLXp
LtWhv3XY0n9ZjrkHP1D/gZnFgaSS9qaZbX9ngGhM8C+vhfEfkfb+YAK/ACLlYiBug6uJg/jShCI+
ZzlLYvngJLkD1qecS5hEtHDFfBzTbkh/+SbkaN2Dwh501GFl4qcwUTc492TGgUl+zRPhnKbs3TQr
gLLEtlrM4iemjpj5h0C08Z+IqfSKG+WvGkYPuDop2TUmtI0DG+o1xj/5bLCocNHOrzTSBUAzE8rQ
+tBYsaHujg3ri1VeNWyYc3/am1yam2FpB8DM35zIrZG7BsCe1jtr2cW0wRmtGxO07cwIGMZ70rPD
y0TqciZLE1hv6KIAkV2i5X78d6w882DUfnRjoKacFBvUdmqBYXpQuVj59hs4ZjXZ86Z79LNMzpU3
/WPN9xVmYqlOEMW7DyvH8vUGdFZ2GDqHh6NX9BTNQVSA3HIJSocc8ZCdDD1epuXZSNIlW8ran3QT
vjQcls9MAhTaaawzRjn/KwqzeslQdut4XDx7zRbh+Rfb1nZtsjEJtHxv83gHID/aUF9krpPcAJqe
WpQxdkKuaZVam2PwO098f9MUObQpPA1zo7NdXbcRnzUezaIdjrnPMx/Jcg14fq9GE8/33L7HTfwq
7FYhntr0stc1lmd1M+rW2HkxEeuWzi0APhKtyv85zETdIZrbJ5A2/s43jAEj8yZOosuQJsNexSnr
5bEjpcRaXNMqXrTBA5vgoxxZqLS6orzSAYENUSZddQ1nt0w15doa5y+ZseNBuXozEmc6WG2ntnak
XoMRw5wIf4OCWlNyacPfSW6NhWuFsM+dgG266adh/HC8JF5Zo1Jn2uP4aJQKCgO/t5VpSv9n1o9/
WxfoXg7+f4un+3dJOXKGo3GXNF20JoFK4SB9ptCEduTwqA/VNcnGTsIAw7AjMnWxBLbVuhGgBUd4
mV0aHsYRS/TC8qlwbaohP3UxdkJz4FOsl5f2v9JPX2XncoXmdXfp1dWpDaJm2hKbChH4Zz0n+9n8
apu8+qGGwdjAuuxPYzbW72MQ4490dziy1AeumYdtAxjtQKrchBlbx3woIF+mg3wmHF3Xtn4Z7MY+
+fa3AI5JG7M2u445PaZtrlkymvXK8X1rh2Y14dPT13AGZEoa7NUCeYLLwISVlX84rkjOKHF6DWff
/WR4RQsnCXaAiOZ+toF4HUc/I4jT9sQuQHv2nrc3Ut/7lJNQ3O3DANG39D9ZZvdA2GoaKVW79bOi
vg9Meg7hjZ0emc/SKf+jUK9eoMf3pEp4Z7VjvZgjJP6Sgqnr7LJ/b6u/GgbEHRAAC1vCrWoW6SaO
rvgU0n1SL6ZAFbGJ6WEHDKiOaz9EfON8sFGkosERtRuX0oMj1sPXMU0IfYrhNUEj2YIrweiad7gx
QmgRwXw3JhdVUCvMo718zcOQZcUcLjKIHcAwxTbQm6V3nKpKYtjg9oktkFNWuy1HfKKmjn7Menrr
eLzcKJt2Lmmg9mnGbYtk2bHBCneKhP2RDkFDjCMF2TCN0YlizRAT5kEFDSkmjG54W0i3ymL6nPRP
z6p+q0oR4EnC1VB0lH15wcwcBjgWpuFfN8AkE7q5hVXclU82ON7FpGBqLBROY96Ui794Lp28Ote9
jC74/LkjjJReWDprbtM8Mwu1Kc0Lrnkv2znnzgzBkOecWED0FS3CBYYJukjD+kqbbJK608WxhL6E
/uBsFU4SOm7xsYk5BQ8x2wjc2j4RZA3xL4I0l1nSrAB8bjn8lCfXbv3LZAj/wtPLwisHqbWOmgP7
HL3vPSZaZpvz9wtPSb5qkCfwXp3zPnPprVn2mH8BjUW3jPDo1hpI8xVm41ysnBlxsAuaTXvPwIxa
0DM3PKVpDqcUbN6Z+Fl8yiXuDLGdct2fKIGRe35Vf3gUh2c96vCMp6i1fXU0nJ2fuN6pz0fvZMPr
XcXUPpPk4e/mwKla+8Uy6qGMl1bu7XsyTEffGj+gR6JIBZF6cCeC+9A+bbc0jl0o/pO+Pd6Dmfs2
jObdWJHLLqyNr/L2kurO/d+XklkDybKtV63q0vNQ9j8FXrydcKRELAv+CNNl3aVoXVwXbd0g7TE2
p0rje6gzqokMQSU719HGQANnC4jpwyn/9kHAO6WTv1NTHHNsw6iP8jNg8SjCaD+UNFzA/odfZIB5
GUFdEnlZswGy2d8myyIFrmM9IbZWsf9Q1PkBowFp6mZEl2dJ0gzf0r42rXf8EyAy/X44NZzBV/an
qC2859T8jVk5XxInwFzN9LwOsn/kR8gqaH10iy6BgRyodeO5xwgz9JYjQbEuHAxwosarENnhegzh
GXTN0xpHjC0ZA808YEjNuPOzAHHeZDZTou6l9H8aTyB0iGZjdY2I7KKUDfYpKqit0LqFXJL7NoZM
eQrKWpwtRsWbDNeT65Gm8gh0pWVqX4NCrmbR3FkKACrjWOe7kMTm5SPTuTK9NX8o1msvXRze0moc
9iD5rT2g3isASpKJQHExP7xNBu540wqyrYI9ElVYnPmouNtAYhpirBSIyBNOXbIaPnDCVe87MX3y
+H+9tNd3Mopim0B4XGwQezaS8Y15QVMx2T39mru26EDR+F7nkY8efmkLdNOY1X96n2Jxe8FCWV2b
3b6/Mhv5UzfzeEjbg5/H7rmyqCAhiXApQ+3sspnwtzRJXeXc0wLeVrx9Vrrygq7bQIheuehEp94m
mwSI7uJjDXabezYbcDhk+MnPuaWoNzhx0XwoM8HrMWGWTZkdT6NtQtTa5VP1HWboz2WcH7OOElI3
giu7cGfaMkkPhN4uAGQDDBXI4qmPe7/o9JedGp9ensljMljEJEcIOpq6u0nRdt3nzX8QL9E3df/H
z1p7XTOEjEwKKxwfGES98F4m42tihANgWyPfh1a5J2H9knksmBcrnAyHI+ARKjlwDnpNKjkE50uo
HSW44rez4un+HOy4vMXNxnUBhYeNvoA8i2kCIjvPEX9Rh7ZD+Ncoo3arhSF3Mjf2ZUUcOQWmeKAT
QrVHwFCaayGOCUC1q1uEvfLYpywUGvsPiK5szQIOS7iL5V2xQwfz8j/UnUlv5MiWpf9K4a3bHjjT
CFT1wkmfNc+uDaHwiOA8G8df3x+Vha7M14XsVS8aSCRCgiLkTifNrt17znemQ5ihULfjbm/Way+7
VO3GglgbiMl4UHPE0aYzBTZ1+ZgnVgAWAqm7VuDryz10IMnyYpfgC826u8R99GTa8U9SIrXACZ0a
3/AQB1HoYKj1uzi6H5Cn03bmLO3UjwgmqBFI9mWyKMpG/Gjx8hfdctDrVn+MKNci4wiAY6cruPCo
LuutoWfzKdS6mi7jE4HHzpcuaMnCkcqYD2zWozaz2vahgnUL2JoWxoy8fNOe+x704KxxcBfCVlvB
zH4RvXGf0V0fWx9npcS3NJjsCga64cFABIMoeJ7tngepj+5DN7U3XQayTSXvrRFau9K9KKq9RZ2M
MUbySbf6gXiF/Jwl8hGosYJNbozBAngTtgYTWszSKP2Y19IYCJN+eTbGd52IlPsRtvzInXuSefEr
JnDhVLVrIWKZ50HjKYM7ylSZIV6QwIHHRzbv8qRIn0WCp05LL4kqwyNr6uCH7YJFsKFPR9N217gQ
J3smSzfQI3E9WgzNHULbYoguYZY+ozBhKuqKF+wKsHAWHZKv1Vw7rxl3GUMcdkKOjf34M3OWfN8b
XgsrQ2NYV8cPuuge5hapoEo6WjMDshlkyREoddyxBmFy1R9t5DJdBUtzjDpn3ecW5WQWWwLfrCeJ
/KK8xwvENNbJo0Cv9XUat4o7Sfs59JbaWm3X+lbU0O3N5EQbzzI2dWR6d+G6yg5lVEEliH+Ew4Q9
oUIcMlNGIKYXyIxU5MOISLd56w5H14seQ4E0KzULAhiNBRe/ujQ9wRKWobBBr/+TEGMDYutBjEjb
LyXiGNsBozNFLbqQinJPluVjZGTGU1dodH20D8Z7+ZYg5qNe5PpN5YV1UBoNRQND/oBMDcZeYPEe
SyKKgjGvwHd24lhZcf2Cn2zHRyxvuHZ+O/KMj+thZyYZIceu3Oee/mC4OuSNtqARMKONnfVwOOlW
553N2nvOxo6x1dAcE8HeEYq5P6Y2sBOaJHcKt7LPTIMZu1Gf3NxqX8ZieEyyHCP/KAfOqMWn1I0e
JyEGaBuJHBJdxmqYHP3O6pmn6BrlJADFLQ2L34SmOuCEi+6ZF3lTZsxJ9ATFovOsTJulCPBbuuL6
QrrpKvROmpg+ELruYZNheAfpQSAbadF61++8kOeOCEPjHlfWb5NOCXNwLJIh3kRD8Z6wYAK3T8zH
yXIUvVQ9IxAv8oFdZPfCI/kqqlFlGgpIVj9xeyCz3HSa0h5sevMBo05OgHI4IWm2qt7xrWGotgbp
0MeOHr2PXFblaXqEKXOdakAgSNpwtAzs83EigPESVrvtiFXbTuynfuSwrNT6exmSnuO4uzpcotvO
IfkWXqK1JXHioKyo2ldYC6pas7Hd130wiL69iQWwiybvvMDCYH4C/XqYaibnYzEB5mtBXJRldzQ0
7WXhvB4s2jhskB80/jwqe2/gHGeV5uezHMVHKukVh70OHMzU6S21xjkk7UcByo7nIXmNRfI8mWBf
KEEA5lJyE9BApjY1j/IHxzR2o0UFp6/7MMm5w+pA0FCGnsgNuaNfmmO5mh7CIS/uV9XSjvdNC6tj
osfAVgZTV+inavGYWBWx2tVx/DENJjvSkuH+Zh2cpGTV0qwdOjlfja2+rXIMVYWnmChbxgt+K79l
ArkLEWHeaqR64QdCxcCZfmMS/3Hu53M4zPOBi3y7jPELxfoTw8MXcgHW47RkgQMnbwvR+K4Xx5y8
G83XhL0EEA0ld62D2KHMuvCO3K/t5KIqrewfNsewWeuPC9Q/aO0TfVvkDKEtCrbz3tna5shpvDBe
v2vhvOB1y0lVK6KT6nQI6Rc0TRM0CorV2hFHfZe9Tdj3crrnvjNsHSyRoK05+DYhIm+bPnZfEQ1N
ZPn7FV1yfZcXcXXCBXLqx5a3OTqnipt47+FwXF8HNLVfbjOD8hyMm3KsYLkVNf0nGbMXHzsSIjYj
A0UOSKDCBjkG4bIsr0OG9AT1HlZXp3d2SSGxXpJscoqIkGRMgtbfGgMOT/GDHNVzXLK/z432VhXe
WgJnzl1tviwz5azVwHiKEjfnsYjeZ3aQ1RJsnVprOmJesw/YkDicYoEy6eI/i++0vAE11gjE/o5+
ibmxuOwv5mhTGU3yFFsss1CqFEAhCDY5y+UWact8BDp4dl1Hv29T0TE+yA88prcQCprPxjEqpOEr
U0fOV9iazk4ht8Moo56l3sdHoN7uLZaebUeUwTG3RMzuOhl7Aun07VQT8kIvlmYGF0RFuTzHhTsc
+qihay7hHAnrNEI22utNj3ZQRD/6+tKK/le9WNmLVdl7m6SBDfajM4e7+ADA3t3AP4LYnSf4eGjL
P2h0mGc6BWdlJd5mYRIe54X56ba0FedN1cYxMlc0TkUtD3neQPirWJoV9CqKS+dFwyPE+F++oTL1
kNriK7TrUwuh4LPErpZUyakxRqIx4uHGW6o9oKbhQWHhJHh9+WEv5l1a2Pad6GFLdZkhNgSV7/Se
dVh0ze9FWN3doPIXCIHWbNtPPU3tbnIwysKODL5PiSOiC7Ek8tYuftlj5b4qkePDKycoPRZrTds7
BRRnajDaAf17CxmRnlN8cnJohqP2UE0uAHZ0YDeRIasdwIuKM0gFPshF9xSvVIGubFESAUCCVNBA
NkFbjYHU3pE5l7/YVbTj6P4qZ0EFYGQRdV4j7hl6nd00vdJTHB6V5If6iCqF7Wb0GK/KOP7FTOzN
RRjxymBRP9gp82uSEPD9pmTN1v2knnJa5dnAlkLftn/KEWvtRuaUOvtHWTUahxHaBYM1qm2o9Zwz
aQScliKrC/g6M02aUmJFL4vu9P2/qLPpuH3/sUJPdpKtRcTMQBNLlYvhRxgpUDsXtDHR4Ypu1cA2
zlCfvr+uGJsesMPszHoJ0dZq0XaoOJF//87OneFqrL99DhHBdxV4ODypiDYQjH//CV8R6tDvr0db
Acn/44/f323rEd1VhJQ/NSKBqI3/2WEcHiZM5ZNlEI/e0Vpi7z1aUjmnNh6wGUZT5LdIrU9G5KK+
6MaW+279+vtPdWtY+85mZtxM44l213T6/tP3/4B2psWmt3RcQ64F5A0SHR3QY0OOw5snVHmXIEHY
ENlgv1s48XdJhBTBzGKJexIZPtRkojgqxK9WERbv9EVtjNnvcTlGt8Kt1207cd+NwcLDDCe+Rau1
d4tWvjsVEJOwMe+7UUU3zQQVJh1Cmu2N9p5JxgtN63yVcZ36qlj0d80mOCi2Erok65eNJX+7dP7u
iYwpXlwDKVP5NWHZebdpTN5ggGexXL8kdZ6EvDhsWUdc452eTrpBunrsprE4m3HYvaXp23dPMh8s
A3gzNpvvjmW7RB52IjD3VT0tf1yAMDV/y54OJGDf9IYkNiK3iNGL7OSd/Uy/W0p8MDm+obY3hwcr
tShIFO3LuCnSdxv8zbZJ7OpAOebgN5s0rPikI5BfodYDG5AavHZv6fjyfbWTDJv64mKM+f7SxKC0
RVek7fEMJFo9vNOS/gkhfbonFKt6rVdq1towFRO8JIBk3hb8mSI8iBNKxoQN/4jZB3NZGEccBumH
1UbA7lCojU2VPFA6/vD6IbztBGfJloz5/SCRmdqrydOy4d+4TpHcV00rX1wP3d76fYMmwGhPDKXo
FASWGRYfizlhmouL7vz9ZUIrU1vMN1hezbbEYeMDcHA3Qy3cDww5EEJUap+YT1ofOTMevpt0BiKf
Idp3Lu6Ksa3Yo8f8SBMqvsNUiHcYadaFs/9paRIIinFyUZL8qVFzZj9SoCQmHOd+H6szXi7tuTfT
+a5voFM5qZIf2cLBVRemBEjiyA+8/2Vnae9OXIznZHQNaozK+xDoFPymTMwbG7Shj4zAoPSpDgQZ
o3HLyWJdeuMYu6N9mLJIEe+SeD7ncdadnrAPcOLHZoHNFLlO/WBY+ZexmmNH6XLSaZNPOZD+gtw7
+ky8ksaLkXwUiXHAJPlA1TRv0c3wqcdDckloift9QTPcmmhxRuoMDC73JTZZ6DDOPYpTAAot/gpv
Lg80GmiuKHgJ1fCrE2kXVNVCShZ8G8RToXNH8xpT20j47FCaH00haROlTExS0zY+9EZeVTXjaeY1
PqVO9xT1o3iFihX0eUq1p9MaNYwcMYGZecALEjLuDETJjKm33DHPHQPVu9YTDGxDksLRQjfZDOs5
235f62ixiCDC/YNrlEtfhEGr6vypG8t7aun2RirNo4lrWy+hpoKWaSJkJs85Ng4ProvU2BWZd8Em
QXxLMq3YV48WbBM9yXJi4Gmvz1OTj3dYVsonLEOvWBHmS7zwODQoBJGnkQZiCiU+2M38bsFclCcg
h1gJGP2v328aARfEmLobrYqKt3Cy/vh+bMTavl3Ad5osClnWNR9LknzPelyYH29ImIobW1Sd//3O
9JaSPbXq+Ea3TPeNtjbiIuTcxRS/1+KJeI9wK1jHyRJs1WVEY+i0jXuSHnmFhuU9KzfDITuPHh3a
0LkYWgdKfObZTLSmfgo1+fb9fWUIi6pCL0+x2ZbvBY6wCC3gRdMWnwQyfRdZdU+I4TyABitazjkk
tA3FGtBbkwJI3/ps55PnJ+tfYhjAOLGrnfPQZbepOZRPRhjeuvD1/aixtbMxcPwZZTQcsEpOlwon
uDC3WObD166wrYOgHYr/LF4uZpU98IyUCI1soCW1+ZTMw8+F07ZB2T1bFVONOMw2UnJg75enuQPO
xFyAPLF5rD8QLPcAJlGgsf6YPjm4dCOc9rV7byH+f+QoPNDa0zhuShbPkMfNxncBtVnr963ZP1c5
Y2SX1jyjq7l6KmGMandxujzrDgp9ByJmUGqNOkmH5UpP7xoRgXkz0/4xUyz0MjYes5ZFe5i6nxCH
7QspOb7Z8dmJjo70VJYaO3E/Y6PmfJDgkmQF32kNCoJuCJ9otChgeSB3+vXDG9axcb943Z2TRM4j
LrFLB5pqr617qVlzj5PBiToHEge7nryk4nekqvyjYMM/9ppebr+/rcX9Q0m48jOoEwkbp4TnX33R
ZE0u4ZzXvjkxW4yIcnrNeXlGvcQXgjq20Fg8AjEmHFGDR8coOlgEf5H5wfxjad3lmPazHuhQuT5Q
fOPkWK+9YSDO0FcbVMO2OVkczKvIAlITiY+J7h5Rz7PYwk8J8df3H3FKo2/pnekhNuOfS6HuaWQz
rEbUAmsNSAQ2P9gtdZYAMuiNnadB64IiQHCbqC5NhEV8yRgAFtZUXYSYnwvdbp7UOMan0IEtw0nm
gNKY4sTgrotBR5myPWhCLy+jjeVG3MC3oR3fNAQWztVz08GJmyvnEOsxdvPOWy7kad+HZtY8k0w2
3DbM4H2PeLkL7QvohkOJ+BL7yrMJZfX756tR3YlkjAMWsyCPacA2+KRZ/z7GDa1uHQ4C/rJ8zrTt
ZJT0H6SmfWADb/yQodaQ6GfDNeWhKrl/PU8e7elUmLSAEpMnuW+6JTCnETKmbX6VWMaAAK9jTJ4c
EWMZ7qu3ZnwbXHAGFfPRE8K5iefcVhevR81JiQWS5quOyAyeNFIa8QC8dEPB+Sh15m0L34AWoXER
ZUKVDfnj+yfnwX6O8gYKtXwpBu1HWgJumdGmV0k77CaRnTkNIAZI5p/zmlXnOtnNMDDrFooiO87P
lREi+B+rd9MmyCtOO7VNiIzYEG4eUK5BrBzM5iLnhXZCarkHEAnXJEGtEOX6M3N0nuROpefWZmuw
Ur9nZB9M0C4Z6zqHaRbDNmIvsxedd04oe5rwOOeNag/IycxtDeWMjhJluJszIo09jsteV2HLQvzj
J3BRfUqpclO3GC+EJNxt3cYVbsJ+4OLKypNnUKzmi2Mup+8nys3wY0kZ/qgHDw1tke2LsEyPorMW
etBbHe00zoe7xZ4wOi6yBYcdvtgJ3K2ERFK2kYSut+mek6x5rctOPcl8HdfqnNK1SdcvoVc/kkvJ
Pea5G89GNbsiskYOxwe9c96cHi0iQ3gqlhzjQdseLapbdA2Rc8h5ReM6PbCMeNgms/s0z5ZftiM6
RjoNnPrIaR/badrYpBZFlssEGA7EpDBA06uWaspuYP6+8azv0bW9Y+t8B1mxoL9ChOWR9XcXglnZ
qJ7Kp2gnqIZM+0vNbP2kzmjBzyzRTHtew0qQ/SF+U+JBJpIN26Sk6z7awERxv4GuaLpXM66DTkba
s7Iqnk2NAUKfhX6OORWwjNnuZ03L9mmjdVuEOezAqtlzgh6ZDmrasZiBtnZUxhy1seJbYwoIJws/
OcjdYaUjn8OZZkwZ9Z2V2cUx0xHvrtdYdkl+afPkR4xdAO97fkL0c2spTB081ad0wYjsZigjbBnQ
gMTfBbAaFqCDBn/969ZNW+APDYe1f8fMMDFedSUovYV9ikJ05ZnsrduxhkaIAzsD1cthlsjFV5fP
PFxbGV43vdfEq25DM+V9gC5/j11Y2HxUGbXvIbZaMrnH4R2MOLrmEgJchF+RB3YdslQiG9BtApLo
WI3s1aEw3ccLj4FFTAVNt1KwpbIsGsxxPy1bx4OzmrZnFs/FESnTKygInf7KgN7cRR00ULpHDuGo
4DSk+5iSkvWAmKy8jR0q8lQrvU+l62/EsZakUnBy0VjGt5ASinUxPiizGVgC5BSUTv3R6lrHTmbm
twafj0gRHcYLvTG7p1TCAEw2iLDiTedVeBpYjGRX/LaV4GBi5O0hT4cWv7CGwcHKsqDsKwCFGnUh
XeA7Pmvyyhx4o/aCGerO43yI+EGSnhMruVtEiaMYuO4dgTy/C2DKJ6Gclwi/8mPNRSavtrxtdNYi
d+zMs2yIrIP53kFHH04NmONPr5DpttXm5KQnWXdkiyoDVXLf1zEB7MXUPBSDI7ezfUsTZjiApmqf
V58/S7czxvWdMQieCABUh9YqGmp5wwlgsJ8xQHQ7LX0pSoSuTnyuPRdek/1JD2SGwcFvifq7MARM
G9Ir34dLQibQm8rHgVuzxSRbVcZttZrMXP7GrT6yA4yRuHphHOSlMe+5/+YNxRjRfnGabDX+AbT5
z7D2DmFcJDczibpoP+/LqmXz7EgZliHJnlSB7aaX/XBMrf43I9cRzofrACjomPpWB48q3h/BPGzi
ntiPJtRZs7QrW4QvbMZoeYeSuI8Pi0ZtS9JyvqmHIqZnnn/hGFX36A3hGA/ayypIS9Zaokesp5Yc
4xjnyyW0ys+l1/zSZf5fOGwJ8wDUa4q7U014HU8W3SfYSKKiz2m1HMT6gQUKtKhDbsiJ5hTXwRM/
U47qO6b24Cx6xJRT6fltUwLTIHX2C0DVgdE2ZGwgwKDfyox6oc8P7CInnUQksGchxH7xBGZ7uGtl
129I+SIug5uLPenJaTr9thkiA2UZfxqtEHRWMGBLxlEN7WYRuDDNMrGZrrPNMzZnEuOUh0GfwkBH
skTnT+DGj53iImOUMFhKq4NI1HuXG97ONXhBCZPkyuqOltC7F3JtVJAI9UjR3+1Gmm54amDE9qhw
u2T8MpZxlUWcRBaZsMDmX1UYzEyVL3oIYJdmTcyUgYgTfh+3LTYITsaNPrKCpVUgcprEOjPT2wa/
ImZiZJo16KvbMh7LvWkP5RYELfI1CnXBwGWPvxFJ8Zg9fb87D63gukCa5TCeRTYBv3SY0ZiupqAb
N+hXcv2p9ojY5qCAs3ldamnfAQNufTKohrMknhZXL42F71+BE+pRmaYvhVAP2TI7D3OtXVsnrS4m
wRs0ljbSM9PjlI8EUFCWVvivOeQJisr1YG4Azt58n7v/64iYoQ47a+kS+pQpxPge4aYkWy+l+O+r
bgxcGHSXqclYcmRt37XtSgaOUKqtt5WmI5AcCypsTR/z/WTU0cWOxBnm1/I8MjzFWROW+zLBKv1d
WEE8PxQCiXlv26g/dOgwMdC4SJ54rsNbO3+YS7zs0xTqQToEmijOdOrcrTc4N1T5qKsVkfWj0g+W
Kqt93bo3iuXzPEm+4GUdh/6alEw5WDX7TRRb3KOmwI2EcBL2e49ApHK/naVoWnKNN6V6EqHAjFQ9
3xekC2KkbHtGFaeonLkhdNo9VYzsNYybO+Wmv6H0MQ+v6UOISH9ahtHCZ/ErpPlwIJdoN89K+cqA
bd2TiWFnDLUirwWyNdAgZl9K2tDHep/4fYsS1gur31nPwZEmxYaE1H4fx0QwM1TDxRyNfgulUK6y
rJKWwKC4VIMn0WmafEmLi08ccTC07WJrTfkCp3C7SNPaZWV2cbIE0xFjuY0ie4yqzXlsRjfygWNd
cJSLU4iIpy2el7Tj/mOoRSeLSyZq9EG2w5qnJv6hlKLOjd3u0Iq8RblFO6R0MHpmQle7hIt8AKSQ
6jMPAS43YCAt0nnNdRh1sd06eKMCQLm8hhyFD7uUiQx6kTctYBaGIRVBP27JMYucxVLN+0olrAJk
8MJEeZpqK5h60Dd9PnpndoNXeNfYa/SZYrYkKcZOOJKCWtpGdKkuBE1/lA2LtZHPKDjATPugfAJp
34sxm7ZpE9W7WkzYVJwPZBxPU1UGWgZ1wzbGLIiPUeYgBGEAvmQxIyWjv13WSZBWtPDdZF0jGFZ+
+ilVCA6ltMr1KIs01kAVla4TMyR5MXWGnxPjs/kc0DfiADSYt8b1K+6W0RxoncvT6NlfA8g5ilf3
wNB/Gd1nK1pQGKxTsMqsVoMpWex1d5iK9GHIlkfceG8U3oEGNthW1adlYWOuovB2mLNj29/SWdo2
BKNIHQ6llXO2mbIrVkgIH0kEMaPYy16JXWOkOo07/PGkB1MqlhsPOebGyHM8os1D2P4graDc99pE
S9I2T7JSB7Rzxdac7HnXxQwnPM7TY4hQk2QcT4NNbDftbsyxyw3qKku0h+VkfqEF/zmx+9Zmik4J
OyRTlIcyPYPlr45xqt5NpPh7PkJ4mOzX6JlJ6yqas0iXAV2XhyhG0YjrHDWdGo7ZPBhQgPVinm/K
cjomOlfLDkfzGE90rVPschA8NTNAoEbOmUG5znuYNrVyt7bszxWc28XU29u0JCG+EJgS9DzfWfnw
VOiMm8gf8+skAfJMG3NTj952MOP1ZWnbvBmQEi4Qq+C02I239i/cj8nKf1iLc4OxmZac+KCC7IfK
gGMxf7FQdhuFximAqEBEuNt/WEgbkU5FW4BzCzdzlbBdmr470izUsOMw76kIz1r2RmftDXesEEFz
M8Hao8DspiAaZ3rjTqgzPMMljbqWvK+lDnetUdwOZBmdTHieLJeImVlf0aDz6p26RiK6fsgROvGW
w0TvOKjBneU4kQdIUNpjxDovpvR3YQPLRwl5Qnj8ZiZ6SFOOUUzErt5f8A20fjP/GBMBkDvruEXJ
FMhsY9up6LdKSjrd8ez6wJMo8WT8UoQR4k7UMDunKtUGZfiMOGt5rJPsZRzL3QAaem91tI8HE1kY
jUHha0o0FL8EQaNZ9KZkZ9FgDSqFFWyhjEtvo0GnwYZnc3Ly05ATFzZKdcNZDMyo1GjrITwLEgXl
KWxc1lADGXyIa9GbpcYw2Ib1XrFv2bSLdTE8uPQI9l3T/Gpd0fpZBJKGOCVVa0hGW+YWKVXs4niI
dtUtAJGAoC4GCg5x1I51JaCr3aTtL2aa4Jx0UEhyat680N6bjulTgb5IrfzqXMJNLPMHSLNeu3Eo
CBoTPaQ12Ttb06ha4RYGWkd2mYqPRos+PqmvLtoTxKW4UsMZi0Mojl6jPVYe8JCIAbtFxekW5msL
Riaeu3Mt55cMh4DNXcQdzJ4yFECE067wGBxpKRyvAnShNb8BcpN5+lHbVIb6qINpSxDiS/VVjB1p
v05JDPNk/bJFDPnU3tS6JnYGXQQfDP+5MZdjtMTbhH+cBioqLjb22ofEKJefeWQ/E/j6E/dku8lL
JlZorbGZwq+ntX81yZfaHGpXUppCIGBW6dz1gDdlSZBu2mIuaaANbVDczyl9UTpfFAMk5rF4xBjf
F+aCy4/ZtC+5139lIO+sMPolhoJ/SUd/nJi8leHVnvBKoOMwA/DGWJyXT9Nh2bfW4Sb8CWY+1d5i
2H7jOWQXa4hllehqAPtVtNWiH6hFGgADOGrhblkbu48/gbqxmaU6dzfT2t7oMbYuRUA3pNuZo4Qv
8Eb7yU8sr0YTjONUjz1uw6bba0af7henONWGA0XN9Z5IivALogL9HvqSrbd2MC/hfWSvPVfpPWkF
7WfJ5J1dcjQbXyGhKR6MDOv64Kxkph3Zhad4kFcmTPe1LLtbWnbzMS/0Mw8dknma8Hb9k5+AOweD
PjZ2S4cNqpYpBHMqTFa6H1NlTIcOfN1gOP0m4ankYCvCmzjbygjB+yyjIrAycExS0jKoRnGT5hie
CkTETFtKclsDrhAeNEGCHEaaQsj5YDokE6RQjFVUXrPMzIPHWBK7+P8kwfc2ubZVV/1W/75mA1+r
egYAGqv/+e9/+er/o5xf3TH/Lun39itXX0T7lgpt8fHnf/zj++f/M+nX+qftOsgfLMvVDN2S/zvp
V7f+iWXWstFgo8PWydv6r6Bfh6Bfw9Q8hGzkLZme/o9/67B9xP/xD9P+p9QcKkDdxjphIqX7x/d1
jX5VD3/k93b/8vW/lX3xUCWl6vjbpv0vOb+GRtC26VgA8F1bsz1eRH39Iicz4sf1/0FnuhC4LOl2
VJGvmgH/YlA78DOckW2yQXdEC0ZeU2kc60xQALzn8RX8pq11OJ29LYKCQONBqyE86N20G1k8Gq3x
W+2NKOsziJdjRSoXxrTwFV3vBgaK/rgYTGn7Lw6G8KDL/sstfmvqFD6U4sHGYVmd8pfIJsXERguF
4lQQ3AS36MbTntLinkd2rn4uBCAO5Q4sFVEK1IbnBX8DxwQd9pREiqq/Yi1yvAfLCShAN7o37RxS
PudBQEoy/TYx9xbR2U5ylEUBjYgjB/B4ZiIbjUYe/f8KhBnZAhHRCw4ECDpRZFIFI2Kv9fIAZQkk
lcaM2mIeMvTGHeb/bJ8I3gJryBgdWtu8RVO8S0S7meAEZz/gpJh+wnV28NdUIbJdh02vBMlt84pm
UHk1MnKDky3+Q4dJMe5KJK0YUMNNYo++Nj6zeQQ2rxvt3W403LNZxUdmp/TmIjb0bK9DwSuq+Bw1
AMbWdmT4S590vAEgQ8LlWNJCG+BEgOTd9XG6p9INVifhPJDinlz75gbRPM5kyk7iAbyAwKwNZRDb
qU3Ltafd0c9UIQgyTMqoKSIKF/bC+jqFjYKM+JrkcWTwn62GL9/ezh3kKvnaz2/GIXVQZH1WGgz6
Lxd8lSVJANB1DuEGRd1bi1oQBRCIFVxTbyQFI3Z94zWtZQ8yYVgqb+urTDAbzMjlEOyRcXAV8Nrs
jDNhNe0atMgmf2/JB9D3NHsTfV9QrxrpJ3dVSyKwUaWojcFIcqNmpu4L76Gt6T9SozrKj3grU3Nd
v7OmwhYT7GYs4UMX7RzjOuAtiAEW4PfDKPEDScZmnN6QP/giVZsxsfj0Tgi99zYe3/Vl5XwsXZ8G
ZJECUAwRf8K/9fTNwoSlSZFNu+sIDzmn3LTtZ9W9deoKTdK3AIm32FQwBGzGyNyjT8SRHHFQmAIH
vmGpGX6JQMyKITTsRUUs38A5ErRbKnZ1J9FwXlR30ls+FITT6527YOKuJtLvKGJlRC94hEPaFMxH
32qaYjQqAcjrmz7mVaXEQtbXXhHNROtxIdpWHr32jTPZxq0hQ3EP5FDkXTgEDbxZxvoDtjiONAwv
oZb2UwAsAAcI/uHQ8A2kG0RCBy3k1kWfgooiYL1mI/fK+jXMU07UV7TxTM7mAN3oTUOrdypnOoTc
TpyIZ+CDYDs2oEkCa71X3AcHAVov4HEABIpPq5NXDLdxev3TIv6fi+WfF0eXpfkvGejfa6OtMf2j
EWRp7rp2/mltNIGAe7HiBGDkvztUzsu9V498rnBWaL+GYb7nri8K5OgAhyq6SCo3VhtOoMujBW+3
XqbdzCc+aPpxnPdpAFqMTMbdYOrowcD3cEJJMXzanJviOtvL6aEF//s9vV5v/8ZfSI3ysC3n83V9
yKbp+xnoqkdNgyVCiJ7FmUyi9l6xwPE15wEil8Zy9wXgTY9PvsHNa/RvGI03eYM3Qrta6aXYwT3b
O86pwVI6tte2eewmHKLpNUQ0QHQf4mW8aTY9P+ces39BTgv9ub+/uvp/u/P86eo6f726vTuTrLke
1pf8NZteGvKcCjPi9k8DN+02moAr2vw2rTuR3s2CrceiUmpvyFDY/v0rYcv8Pz9nAAiOtFHaw+nQ
/vpKykGsSJiMz5ns7WlX6xxocLPEvqWRDIiCctdQDYanSt55CtN2gM8ZQUOE6zCltcdBz8GOhORo
32lngTKx3Rj1YwbUZ4JBfK3tcyOOIuG/d9PcgyaDh3eo0VGL/v7v38q6W/+x669lB9UCHhbN0Lhf
13fD9Pyv78RMTeayMieO0Nq13o9e0dzRqF3dm0pv/b//Xd5/+7tMxzUNrpru/cvn1+o5iuU1oXC0
dhpTyjDISexm/jZt5A9ixf8vv81c/72/vDe0+Z7mUCtpDtMfY31a//Q0jszhBD7WHpcSa0lqHF3M
vGOc7bNaP04GT6A+77Lpaojmg9LYY88YhcfB+m0ce/QG0bYCMNxK/U7HEDdnJvtIfDb0/nZd5cuO
IeuSvUVp7U8rxN961wpATfFrupodecjHRP20BTCS+KVN1HHxDF/vDCb86EwKY7O+CvwQD50cb0d8
mVZ5dSfSnucdvfkNp3yLlqD21SxI4vrrGGM7sY4am+taRqxcbZlCf272WXfmP7bX21kLtyBch8I8
RjN6SCoCS0djrKdBS55D20c703kwh6f/xd15LDmuZGn6XXqPMsChF9MLkiAYWmZEZGxgKaG1xtP3
h6yaqkh0gLThchZlditvXjgB93Pc/Yjv9wgs1dLXVFMuqAo+QIHejiXaReWloKWA38hKgaMz7FLz
XrQcZLp+N++8IT973h5oyNj0CA/DTiRvK23mt/X7ZzETZV+40lIPSMOzVm3n/QSXN58aZP4baTYO
NOsAiG9mR195NPN/R4oyNkjXBMauG187CDe0wWwaYP9wOgSbn8bFvmmHjSb9dBPSCSXQgL3fIXgS
WTOzxynYJOiDonJvX9EqMNagFeBHdDHRuOmXFt9LcPwQxtsg9OCSYEX17H1+r3lDSfNXiq42Znkz
hVxpOUGiM9ZS5DQoXy2DnAy/uWTPQxGZ9yS+hs6Pdtf+6aEwHS1G8dG6hOO1q3MeFs0xIWlrUmsJ
t5Ztsh0gLjSkdMP0lZAbCdL+BpB/NBIiV8OLoLZuR006GGZJNwIxCH9Hfk6FrqaAX0picISQX3Of
w6IJgb2mveeg0Tk3oPZZh+Oe3JQb5Z2j+ujdmq6st+6UUhIJxZVthZ5SEuQ8XeNUZYToVnJUvWS7
DI2bP/sy6kJQsOJvdaBvMg6wnvGiUDxd5L9a3oLakq0xXPtE/uftWqXudj4eFXHsShlljRjNvCPp
6Y+4g0qVoJ+XABJv3DGlp1+7zgtQULSKcxASOmsx8p/jTOWoeNVZEUxdHz6p/5woYhvPC0J6GVsN
u3okowQ/Lth1enfTUF06oSvT1T9667vgdK1IVKbp16YFP5d7PMda67tKiiRTnjM6duYRLM7ULPyc
Hzd09KPucy7NrOWKcHEHppcwxW5EVB4Ua2/Vl7Mf6Hrh+sFA9kG4bdQcDLq/1PF1PopwuiEku5ut
MkS3j3puKvw5hlIpFZig5A8E6Tfkhoh7+GyHBZHkNhBcCCh/tO9NGgJmf2GWvsOxKDeHP7sVtWXU
B2xM2T5UfXlIKT4jd/nnfFuxXMb5VD08p833+RJhlqSmuGNUZe+Y4keciD+/IosUEpE/yBI5RPsd
NX1o6x/zIarXLjKxt9gU58KHwIaBAIEA3IITkD2vp/c4nCsaaAMypF08yhTNbrT2GSLWLoOgFRQ/
svqVMoeD6B0K5w4iI7JmD47RIJVQhPd1xGmA9wEPPenwJYi7En4QTeIGtCnVQUL2wzuUOgJh+SZs
X9LyFmqOspn/7XyzIDFLgi7jCrNTQTskBi26zNdAU+WfiwWrYb462OyiNgtNMzjAknaniGmjiQfd
42Rp0NsW/pS8zlHe7AQjbB7o9VIqnLT5ff7malFyyfpRZfh9zpk2vDG6PekkrRC99retktyZJve5
cmQzoni51LeAQookhgVU0q+acs/kxkL0UvbqO+pW3RwvVlnvXvuehwandL4eVl+9Jx7huypHzDU9
MK1UAL200Rcl+x1CC+yR7tMNgEuQrgt+g9yh9Obt6HnFb4TboJrIvB8KjvTFzlRAapmb+X8D5e1S
g/iaetNygoQQnFAcpQ4gcorsvmjCbS55jkdRN80/W0EuRCE2Zw+ks+VDrTyU8aWHBFvybLdXSUDM
2zFV1/PeQ52KI0BCz3NLxjzXQIhd4ykhUIT87v/9sfmcYWgeFek+7hPafohtmtIeEQjuFewlwi3p
7u8pKNKREdPA5Kp0VHv1rlJHmtSIXurkLOZNF+0sBQ20a1/Jtq1Bk0h50yXoWiU7UdF9r2+E+ZpR
S60gj9zEG7k2yM9+7/i04RerfcazElKENRCTPhaugROmM5SaJPKe/nOv6VuKqCX8pleklEl/yZF8
iL5JuGd2AA/z4bLaXMfKn8oCkpbTDtBvljyXA5VUd0aM9gl1A1TMXKIK3uR3Ix6QwC4/b56yqX0x
Zw4C7HQqtxFD6cJy51vXNuk38jwpRcz9NxuYVk6iMRZ7SknY9Dqi0tQQtPoGtMdl1u9ss7qgLMYR
sf0FZcG7aYCHNokdNQobociuLbf7pjQIH487O0MNYcbKEe8oJX0TA8qeZfoC1X6OCfMpdueM2JQe
gunPMCTcn5LUd3aExHDyDl0vmTlP9Kv0wSEv4S5KpCtJ2rEhmBXFSBWVeMxIsYuVV99zJTXcxtW8
gCSHJoNtblKBh5PM0qtBqrnb9bhbWFNTs02Ugze96qh/Izswvz92oHVfTfFlBMedtOGWBCWCoEFI
8Z3WbcQYbWPEGcaMrmU0yuEabuiiRSp1BtbDkdS97UTDikTthBXXzmRrD2qm7QV1VAZOMo2um/S1
6igtt9B0MSDsAjCFTbctE8wKwI1JrUfAuVFTGprhKBXiOGlSyawkT/PAANypl9G3FNpfpCJxVHoH
qV5qB9o4gws5eavV9CLg8BKzvH38YR3/Vqa3ND+o6rMkd+RBiatKzz1SM0L8VkW3oVyQ/I2EfmHD
hIdsQ7/nhSLwTYr3e+ife+BNaUoyB9KoSUS5jLa58Xuiz3r+JAV+rhp0EmX8WDKdB8NQSQ/9Nigq
oN9l14bv2Yy2tbVtFfRbZaSxWnlH5XbrkdKZKoi8HI5owSFHyvwr/DV1/jHTDh6mUwF+h762GaZw
q1IeogM+yDxt86f1mxouIQqHkuE/f58mZG7AZOBISGlYm9k4iL5sSKfsGhnUQ8GyQ0BoTFoMwEcy
ut0msXboARWPhLfpwt+EeDsJ70B6k2vXOx2uu5rT4+wkJBN0lHJdknbRByS8Zvdut3uNK+EA4ZL2
wllQhuJEfYv85BZMA21H3T7PJKfVMTPqqWUtcKfKf6SLcW8Y2ftISaficTQGQ1f+HvX+hrq5bUjw
IEopM9YELoDNYhTXdnWXJLTrcNtXURvkjDJ4KSYROwlxtUmVDhnEo37i6KsHVyk5zjatHKW7sYPo
pfPHfRgBeYYnWfmo58jvYe/h1REyBrg9xzsavb0hFnpZUzFDiT/leCg0EHEivhdqL3U6i2VzEiVs
WKsNoJpu1+QPfsHf0BS3Lzyo7cF+PnjGNVvxgEggYZ8sDvcpu7lqUkwrTQ6Ca7TYtLte+VZR+Abj
iHt/cQg4VLJlk3QIdyxlY7piOcgzxo36qDkGOTSXMWTPGoGAklNaqCpu1uwS0vuIFmxj0IJIqvTl
lcqaHvsf0byfXnQJcxD8rAf5wkRy2+57JybuUxtkv7oXiLC3dhrs5zN7QLrk52T+qH2UHIgSzoes
RPIOzRTTyZmQrq9ue7Wmz7R0Az96UWl8agPwK1n4+Od2N4f/l4Hpf6cD/hmn/vf//e9nIJl5ejRl
8P9fYkE5mli4yH6GfycW5r//z8SCbf4D9KWi6JpiUm2tGdzP+19183/+y7D+IWQVoC/iHarKP5I9
YPf5V/ZAl7mqE8vSSEno87/6V2LB+IdpyPyhZQpUPMFwiP+XxMLfwR2JRIep6SZD/X1J7wrulVWu
9Ic6QC5aBEFxJSe1ubX1WDsRQPo7OvefIRYxDvhUYZRrJkxlxG5Iv3IUJheZ7o7HG9ZeYJEPaS2o
Dq0S97QmZc2D2tINEVHJcWW13nA4b4hF4ERSkpBinqg/lJoy3saTAEI8xoY+ORp1F2/HB1n7SvP7
fYiWjDUsbngsDBLkDTUW6AIBptDk4tRbrA0w//mHAQpUnkzZUMdDD/Q92eRdFj6HAVzCE4Gfteez
8D8+3xZhR4vdwJFND0hRQ9saXwNhDLfHv8/fEbP/rCLx9+MjOqvGfshMp6qJR1/WScRR35Sr+r2r
JnSFMqX3QKgoDbiE4yOurSxM768XSicKrGPPcNKqU6I7kcjIWcCnYlwVtH91cXyYte+2CGbi5lla
fkb2eSzobynCiSR5MIn8/fjzVz6cvLBwk0KIIrJHw2mVQrsxbMm0HhuJWjDu7xQdu5I5cTNIUez4
5x7x1xbxMRy/8kLywt4Li85Pcx6wS2xzuMyDluOnVrccaI6/0d8Bxn8vBXlh8lY49XLTqmgzJ7QB
fAGUrDYoDtmxBxJMLS1Uz7SavrGn48Mp80z8J6D5n/EW9l+YaR3rs/I8MUkyWkRxXTUlitiNIKq/
tvQVceDQeiLy7WhK14JWIZpNJN8S6fXxn/DpUsTVL5xDSRO/p8KZcwsRT89xNQZ3ZdFUBALy4ERE
em2IhXug0M9SevLNKFcMIYdbtNWvbNpBLQBSFkzK4y+yNnWLF0k44XaJ3oNItoS+Vav8d9CNF6Xc
cUMf/Jvjg6wtwMWr5HidHtIH2cyxNt/8qjKdUZWTE7vB2iss/FxiRaFRq5WOxEQY/pKpq6A/QkO+
S4XSA12BSp7jr7G67hYuLwdBQ1ZW1x3JBx8Ff/tF6I1JEhBRWaLZQAD91id6w2WD9sIvsD93x0de
+4ALz1clfVQUotS5fEjT5KD6gJZuodvwds8bYOHzxOAr1phEhmPIfjJs4jjm9AxglhrWMwbAYBZO
j5ZfGM51MbPJRtO4b3Jq459MSaOr9vgAn3pVBlg4udqCPNkPwACBO2ku6spNwo0uiFHKjojQ0wMQ
HOjoVE8M9+mMMNzC5dl5TKcUjS5uTsUvTa6VQtIbWcm8c4+/z5r5L3ycquWe1dPcDuGxFQ2Vyjn6
mhPMRxTZwgZluOPDrL3HwngCyy9iyywst0q08YLKMPnO9hWwduc9fmkxXjjKeEjDbc0SSSIUzbWv
xgSy7fjj1z7Swi7azsxNin0Mt0tww/Sz1ohDjXT8hUpbnDnTC9NoQzUbE8SdqPTsYupdR4sMRk2v
0HTiG628hLUwjdgGhmIP8xSUlUqmNGghhNOh0HJ3JSh8Klm7NszCQEwBs0SZlZA81IluhE1pEtok
6g1dnsk5R0KDi9DfB7TU7pAha33WLIXCoNF8oy8eQLXRKaqWMyWqAXpuPpBpUI1zDmsMuTATc+ST
ybJuul3FNLmBPirNLhsSST1hICt+xZo/54dT+uhHPnq6TL+edoW5l0El99eJEITpc98MlVtwjqZ8
TcO+Mnw9vqrnif9fxxveabbVD0MmCLqa+dR7LlfMQLmlkXqqf9RiCgiBT1VuPMSRSHyOHlACr+VI
FOJt1GxVfzg+/IpLsBYuYaTRzrRiyXNT6Dq7QCMc0xtIcR9/+uebKG+3cAl61wxhKUrbVWVexpmA
1xFs86NkdP16RF+0kLSeqp7JyvTbget5diNMy4qo/xIEyI//ik/PDPyIheNIKtWgQysyXU0Fjkan
GO1/VpI9SlY+uUNKKPf4OGvfcuE8StXPIkkykdlLeqqYW8VKp00bVmN93vI0F86jDtE9EUNluQ1I
S0HRDLJhL2Whov2QhS21dWIyCv9HkU5ksY+/04ojMReOBGWShKmoqNhA/YTiE9OmZHACtfyrGzH4
EzO0NsrCl0zIS5VkSEwHtdCYRBvthVnhC/TwSF4df5GVyTEXvsNAMgAg1TC5des3rggNMm+Fbu7P
e/rCcRiKTIkjbs+NBGrToqHoAMSAcM57+vxOH3wER+ocjSgWq0BKF2A2KEKf+oLzHr7wAIpRZPRg
+ZNLlmt6QE5YqKTOJaS0z3v+wgUEEeXjajUCHvNS+0KSVYTj81o789MsbFstOr1oYp7e0Mm21VJE
2kY59k6syzX/ZS5M2gISanUm86rE9Y48+0GVhps09d80O34aLMmdMXVmMVAHbJ7Y5Fb2oDlQ+XGy
YSNX9CpRGSmK6CtlXdS7tpSmJlAhaenxifM3yYmhVszOWBh35uk0bStS7/aS/ou7DoUMJCKLzG3A
EJz4hCt2ZyxMW+3MLotir3dVDPzRbvLIoa0hPnFvnn/pJ7unsbDqJsP59ZPRu4oGHxYDfJfi+Lov
4ECqmvcG4KelVzE6sdjWpmb+jh/sUGnSxLMQnwWWRt1PXqn6zp/EIS7IlXl5BZYW4NhZVmMsTJ5N
04vpamjcEk0GhXJcUW/NYKAu5Pjz16Z+YfW659exNBFVsbjKXjYG3KwOEegrO4uzE7vV2swvDJ9w
pET7E+xmSq/6+slT/Ni/LqDA/zr+CrNBfDb3C9NHsq8r/U6QzTaynSmTqq5M2Lp2SSYIjVo53Mej
TxLRo0H2+Ihrb7TwBnokxRpEkI6uxYAwZE1iCj2Z9sTTV44p+sLw1SLSAOBaFHRl0ld/hrR1tX1X
1NFlU+jRed5YX5h8jPifJNVAS/+8giYoytQ7OmvO+kD60th1y6PXW6EivKcMW8xPr8//QAtjpyW5
8JKap5f0CdF6PiJ5SVuWRSmqYVCidd47LIw80HQrp2h0zuOLX7magd3WQKOc9/CFWccDuiWhz8Ot
2kodAHej4/dGcHn86Sv+SV8Y9UCTpwd0iJ8uqBuyq6eh0dBy0aY9wIVXWvviE99obSDxtyNMg0Jk
uSq3DvF4t6/l2ygu7/UhAraiHowwPRFKXNt+9YWJ1xMAuDzo6aEMlb0KgMOKbagnlG6hFeVXAB87
7SGln7wk1X/eN1zYuOzp1PEEUuMMLeC6NHKtiC4/iDrf6DJ7MmmMOT7Oii/RFtaOHNBAX2/bOpFh
A0mKwF+3FVS/409fce/awsxpyKTMX7IBD2qSgbS50Wyg+pgg7P3kxGJbe4GFrdPhLjLNtCm5JIWJ
MiUs1WQ7DYFp7o6/w8oi0xbmLkok69rC71w9HotHu9KNPYAX5kKjmUSubP0mHa3UPT7Y2tssrF4J
kfnKKc92fa9OLu2oVnZ1HI3O8aevTcc86oeDQ4vGs+qjI+A2tvpe08wPS5uec0jz5z1/afj1SCHI
KDVuGEgowoqvquc/gLZ9OP74lZ1JW5i7HYapqWRm45LgA5fbs6t2efDYISBpx5F65ppdGDsAaamy
LUriq1C/AS+bb1LR3TXG8Hr8LdYmYWHZZP77oubM7ogqdLLaewpH5VXo6dXxx685K3Vh0VYIrIcj
AjWBHqV/6kBCNPbgj6DFk8DZiULX9AAgaFWT3wDv83daC73u+OArM/SnZ+PDAuvoygXYXTVuwnHx
dhzRwkOXSRyk0YJXT4vDxXnjLIy+BdcgJ17eIhoY3cUpiCpN8K6FoPmltH+fN8jC8D0rLM0urBB6
62hbVKrpLk1ptjZFcQ/P8Lyd+E+n54cvZtMSHxZS2qDUEv0CthZe4nDM++NvsLLU1IW9i0Y0VVOF
eJOuRxvHv1On7qpoh8fzHr8w9wl0XeQFNNDIVUE9IS01Xp+jSGyd+fMX9q71GswlledbUn8fZ96+
j/JLWkxO7Bxri3Vh6HnveT6g1IatD3lzGX3allo1rUGIp5bV7IRJrGwf6sLcFaUozEkSaMPw7Rv6
4/0u/+KZyg4lkdtWlCfOKCtTLRZWLwVcQaqcbxW3HOg82IBIqHtp4Byf6pV9admipBX9qA6E8p18
6qiVF1eohR1/8toPX5hyMaIni5BU66pKc1HMfCOOCxPQx+OPX/vhCyMOk2YI2pYfLvInuSC/aP86
78Hz+3wwXCCKVTFBv0dQwPoGc/IWVcvzbqzLnqm27GL4eQDjxzpSkEZohBu1an1ik15ZkGJhtRaF
aZGc2MiZeHdxgB51k8BIQsRblh/mzs3jn2dtlIXt+qIBhaTRFIE/Rk2Trl3Z+AZRFKCKXG4KlGqO
j7M2vwsjZtWXZSJzJtCnvtiS0yq3Wgcn8fjTlbXXWFivVXdmg9Cv5Ax7yx0ugjea4bkR+++QBse7
zsmcnGLRB5RF892pyNuKRSyr8QI/KLUyGBs3KP2bRg7fdR8OP60G34+/1NrzF4fynmzZOGZe7Sgo
f4ZkJXaeFD1CCx1PzP3aAAuTrtoW6duEAaxEv7eK7Ds5/RuLtv7zfv/CpCmQHOXSsmunSlUEfuPv
iUhualM/8fiVFfWnA/aDYSt9aKrqoDSu3dPGauR6TckfqqDHf/zKpqPMo354elBrXcIJXHJg6DSb
tKXzDuaMnUlfgP7UZ07AwsQHu6W12MaBgMWGWijHFMIAIEDtcleUeX3qtPf5PFtiYXtZZEHxxL/S
zKQqBzVuoBlAvHnKAj3bH/9ca0Ms7C8JM6WVRZ24Yeshgwzhzy1SFXGFULdOzMjKEEtzKyYplb00
A+s/JT/yMrkC9xzSBj+dtcFZysLcIBRlY4uslKt2BKW2ZKuK99DUq7sJ1brurBnHh/+9rKilQeS9
qRLq9c3vehJf5EHwVETjWbuopSxMTutkEeiEnUme5DR+VaUaPJttc+oM8LmXtZYmF4o6ywJvngI1
8riPFOUlML+3qFdzJ4mhWHqAhU6sqM8N0FoaYC6idpgqXgXUwg30ZlojUxqvaF1GyS9m+zi+cD/3
ItZcAf7Rzm1jMke9tiJX6RsFuFbLfkj7pyjrE1egtWUr/h7A6nqgqlHAewQodCuxqt3Vc9fjRLLy
zFlf2PdohGhI9ii3+oo/5JeRrMi3NLDop25xc/36J6Fz688V9oMzBDkvBsNoWVbcfFJizIi8kfyn
fp7Lq6J3ewh1OSpsDfrjblR5FrGWyAryV0UnIlYkfgFgRpMeEZax+mozGmrbOMgVSclbkQs0BPui
DwA96NHwQ0017aorouZyRNiIKB4tffZkBzTsyGmoTc+BQvjiofKCabwLZDbJW8QFJRDoKRoIN2qu
Ii+uCi/vfhxfISsTuCzJ1ScDKVBSX47vQffv7Ni+7o0oPfSaHL2eN8TC9SDNqXZT18Uu4iUvtYcS
pigfYmk8bwkuS3DBsI6pBL7LBUiITpjQEBNp3uwyP3GnWXEL8sLrUPWS+lMNTjEMM3SOEjQ/Gsce
6wCoR1qChjPJ61gXtS1F4sRmsOId5HmyPqxIpbR1Q+t0eqsLCWIcnZdIpqd0P4F/aAibnNgT1oZZ
ngKQXFLUSo3dEpErquQhiOkCOaYs2xt9XZ23KcgLH6TIftjGVUubMJ2BYM917c4K/AH9IUU6cVVZ
W8QLLyR7tumLooxpolKhhY7J0Fi/a62YmkPYE8w84YnWvtfCE1VIdLUdQAIC8E0c71ud1m/k85IZ
qmeJrdWl3YkXWgmfAd74ewX4AVLeSOxCUk9/e+jwWKPTTOrvIlIRSgTvq6C4jaByU50acb6h/+/8
obmsUgUxqwBxzWKIntKsBQGHZobsydsJOMOgpI5Iyv0AHvAcn2Aua1ZN1YutCa4eBKnSbC7spNb3
uWWXo2P4CDSdWOCfrwtzWaqq82wjpJIDna62uB5yQEslop73iUEv4PEX+XyHNZckE+oIyxDiTeSa
pt7sjRCOVCjJp/o+1p6+cARdKA++2s6K1aNq7SuI8Nso8X+f99MX5i8bBQRVkw50pQsv5Vm2MDdO
fPi1372w+bnEveZG7+0mJEEnNMU6pXSP/+q1OV3Y+kgNbVjTX7GLQ3FVBc3BLu+rU/imtYcvLDyu
ZNlkyXi7IgKVTswy2g+hhChHtD/v1y/s2tNNmgxUyYaJTJuNlYE5UCV0sOH9/jo+worrMJdFtfSe
VJ5OqYybZdUvEZZvxCxvSbM+VIO6R9LqbuiCbsPN/ldanFqnn3tGahIX7sowfamjp85FVjDZd7k3
XCozdwuldGjFqW6d8IsrXmpZZiuNAz2NaRVSGq5eVap2AzrzulfBDarob1vFNetuojP8VI/Iyjpe
1tgOkVy2tZrbO7/KpH6fzbdZqqytaXd8staev7DvILebMtEym/o449rv9P2ol1/Pe/Q85IczBLTl
wU99DnZJ05JdazNceaI/Hn/42jws7Luz0mbKfSD8aWG+eL25lbo3q35PYZyrmXjsRtgBaXlir1j7
SAuLn6hoq7umCN2eCpZdE4ztb6/K7POK0M1lQaydjrJmxrq9QwRngvynBOVeglWBvN8knfkKC7Nv
DQD6kFts8lCIZ8cPM+P7+Ewo81f4ZONelsFqxqRQzOkHrjIi4k4XO4jKb6YxIIzRZ0CVglFPKnRO
RU5vyDTI9kPfVDmoXIL1zbdgQoPXbTigVyeOyyuztayRHaRSoWKkma9rM70m7rI03EdmUkjb42+8
NsB8Tv+wsLMwbAxLQfahtSfkZ6w4G0HlWVSZnvCgnx/48fd/D1A1cTt1HmJwwCEKJ/a6+9BLb2Ov
+qXL/azBcOJFVpzmEhHIkVFXCzVlnCIKOGPJN6B7sk3dSodUM0+0660NsnADhdlptYfGodO1fQyn
VLkVU3gxIgpqK/WP4zOyNsbCG6AfQMVGm1G9IaZ9lk33td+9mYb+i2DK9+NDrE36vPo/TDoaspyR
Va9xOhEAfZEkqlwGTd6f9/TFtu9baJNpkkqBCEH7TQ7h5zYx1ebl+NNXDhXLslmNUJuqGGXjNHKd
odAEmrZobGUbWNp5+VtzWSYbVr2SZ3mCmi+ZUMRNgbxsDHkyT5y55m38Ex+zLI2d9KAvm7ajxahi
gbY17YwyYnKhdcgK7ZD51mtghifGWpnpZYksKSF1Ui29dkJbSfe6nGUopZysYV6x7WWJrNoLdUqg
+zsl1HBd0W81tUE5G8XoVrF3WTT+PD7na+MsNva2LykqNcfa8ZTkMTT8+9QMrpKivNPq8YkoZnjC
/a+NszBvPW4NCS0qBM4UZMQ7sc+U9DHpJQRoMyRyQvk8rz4zrT/anzQVaYlQE7Vneljt7D4Itjj5
U3WYKxZiLKx7alvNC7uqdsxCfA8T7YH09++88E+cGteW1MK8gzRI87yAoajbUNokkJRbBSS7c3yq
V7yfsdjbEyUuRZxzPcu9Fl7TWLWgjII2DdP9aCDwtdeqQpzqjVw5eC3LYr1OhR2DcpWT9JWDGA/w
eO2GmOEbuz5ULu+31aHVO0Rfjr/b2nCLc30ReGbTGAzXhNXlWDboUMlX2fhL198tI6KkJ7AOlmyf
MP2VL7ksmI0jHI0F0sKxiqHaNFHHhlWVHdJ34r5OvRPF5CuLTZ9H/7CV2OSDG5TjK6eL226fBvAt
Q8lMrv0Rwajjn23FKvV56A9DjKlqGFPFDCnEBmCQFz8mLbpO/eCuN7rvSpmfqqBdG2hh/lOQalNO
5MuxbXRxYwmKNJIRMMH9OySffmdld+JCvzY1C/vPzNFsTATUnDDugk2h6egFTcC+ADpVgKzkE7a0
Yqn6whF4mpYAgDMYpoEBnvhAL9sU4tTxafmTXflkH1tW0LYKmg3AnIikpJlrxvKjP6r72M/7LU1F
132vzN9wQPJjuChEfWvD+97TNFFtlFLfN7Nk8vEfsjZtC5fhqQzVUs3rBGXz21DR8zCi4skvlRvI
vtQqWCfMd+VzLstqSWGQKBhtG6E4GFud9CNPsufjr7ByJFjW1MaKULxYLc19abTpVkOrcmP3unfw
6rS96ia/fZGbWLhx6gX74yOuvcz8MT8YlZIgqzRR6bqfvCHRAVspTX5lKElmnXAMawMsHENRWy13
l8LeW4Hl5GADE/nMA6a2cAiUu5bNKHh0B7twChtIgKcKadZ+9fznHz4LdIEQDbySzzKXBVo+mgtp
2Z5XOm1qC7unRCdopjFHwytFPCCLr7OquJcN84RFrv34hb3LusxhL021Xap5+0EXd1oWPhxfLn8y
258Yu7bY9ZG59IIKjCDNk9YvkfT6z8qw2kvkGO3HvO7eYNh+bYvq1qim0R2Crj2UWRM/xhRUOW0a
yIiI5zkEwRZSrgqQ0DYgr9nxqRrrFY+qLXxAVihllLS5Saoli94SpNjRv1AmsKxKeampcvV0/Dus
jLMsxA2luNCs3jP2aSEhAIcUd/ZLtJqmHvx06oObhpPQqWDEn0K8T775svLWGLUszbM6cZq9f8C1
Huy9eJEdAWrSES7U6A0MQEdxYe9uvStxZR3wrY72o9iiU7Dr6xPLajarz37GwlXoiYocec3P8Pw3
2ao2iFp0ZLiOf1CkROcl9NnzF55CLaVgRIg+cSqQ/Pa4NQKJcxcYv1Y3RmQoNA1TDJBJFlBdhW1q
m7IFm8C7ZnBZZXiUJesrTwojSEHG+1FMY0rp1cqhTkKjfFdVJDBdIhsRJNSx8vuq31QhCL8rIEOt
d4NmayWZF4OkmSUaI3pfJF+00bTyZ/TtUSjuBIwRCrdkGjTUKJXLYtspTTkU+3EqFNPfjWXXQ6jS
7JzblRfmEhpnVnSpxkArKYIovkC7N1ErmKqvVT5pv+njhn1tTqWEbEhroJkVcb+f0BcYlPySuszg
sugN+WbM7KbdZmM4cNNN7VSq3Uz3tPC9t5RCusyySPPbjZlX4SUoewMAt5agVRdUd6JGt9hG7XAz
ovsS0xCfqrTu5JD+94S0W5THh97f69KkbUItvEgCe3rLusxH0FMXNlDksB+GnQfPfGtEMpLWiKwm
huaowg4vqPjrXESXxKy8tosL/WdRjddBA6BWMYcbtS/3el5Ojtf1bkq4PC6afVfZSEyZF7kP2tG/
GcrmrtKm70b7E6biTxrNv6vS96JpbtCqS5221p7VCNIlHF4/NLZ60yI2HUIAa6jmiFBvBgtFyWoK
WDs/DDZiVAO42lsF5OXWUr38NhBQWDMrUhOitTalzIQ6JpllJN+Ekh9xSCVGWTWjzU9G92qcSvu2
GeEd92yCmzYne5vn2g91FBd1NjxFUWtsql6/TKvk2hu1rRmpt12Q7OXRuhFe97Xq/C9R0P1CZSuh
yw7mMCXsm9buUdCSglcx+s9tU9/rE5NTlkhKkUNzUPz6nk/6NyWTXoGTfq8n+yYxQRCP/RV6fWjb
iC+9atAulo6ojgSyY5bBm9XUrl2JXSya2yRErKFOux9SD5Qako+jwdL12qdZrriiPaegVKzTZwKp
epDD+iW2FbTm1Z1WVOZmzItHdaL3xR5udPGqGOaednBniPTrTEC27TT7S9cnN7acPPpT9D5GAwp/
lqMXHY365U5KY/IRF6ph71EtuU2CtKApr76t++k6qKudH8gXuRwdWousbmsdemVwjWK48lHjKyPl
qgQWLMWSD+g3d2CAXkAY24Zx+JWFiRgFimD++OohCQeXCab8V3u07+MO9iiqri3Z1JHtH126IECw
jX+ObPu24NFFD103u9PyHIAmCwVZcS8I79ta2reIeftjuAln8eKuc3p63ZXahr3cJnd+WB3a5Jdp
IKuE/oBAbSC0ELXhEBnrl8Krt0alvYoQhvwUbIDcFnb4JNBjkguYEz63LPqqXaFV0c7P9GuhyvsY
qgeqpMypVfXJdd2DYW2F9X0EzGx1+b3awhIuOvU73XXE4ACxF8XtNLfjw1cH7nw92uEe5c8ZRwry
GFt7hlBzn/XTwffEEwK/rOlRgTTbAH9tBVpAyKfcszkhld7rUHBVvdgbrewdkCx1KsR2t0VRI2BZ
wub2x3bXcbXeDUaHnl5DSWoradrXKfayJxBEdrHJmgEEbtuK7LmNSEdtqLQx7xthaU/RMNgWUthZ
+5QpIVocQc70xwhEN2F0K4/eT32cYdh62RjI19pt/tSlo3SvoZmGjFKJUpYLyllFUVauSzR9rNh0
QyTIX7UUIsEW6S0EGYogMZGR0/k4L3YPBHATeBath2GEsAvSL4XXbCy1aZ81JERfUtunLUbRcEa7
iQpM7D4oUqemSWoHn2hy1CopzaeKPMW9R0eN6oweJUf/w9mZLcnJA9v6iYgQCAlxW2NXz93uwfYN
YbttJiEJMUji6feqfeVT+y/Xib7tsIECDanMleu7ZprLHwJ1868iQyJOW0vv03SMsBxp8IScRFQ1
975Uu8FPNtp2cY4Ihy1xu+8iNv6gwOTus5DW39D9k4ArVZX6q1bVtI/jPl1X8wLIt6vFOnSdOlQJ
rrhJvASZncp+YpuuQGPEgYNekN+arojb3zxiw/QcN136xZc5pCqJjCSgsSYyPwZf+R/Afas3g6Xh
gO0hei+aDk5VDi9B7YEHT38HaeYYgBSTgxU5f227HNzzDM5S23HoGebZHOXTRg6ikhvoteh1Gmu2
K8ZJ2V0jxxxm4lPyViei+bYUlY52PFa0ePK2quCbX+FRhkEfxiyuv9iFkV9lWQUFG5bKU5Ay8v5P
2Q2UbOHTMn2LauN/111jN4UDImCRih5sxNN7+OUnH3CATg0+K9VXZUzCPVjVxfcWIqev4MTb+xl+
e/DiRyDwuCiZ74c2IY9dyvvntANQHoRmMD6m3GJKplyo9ag5MoKFB8EHMCpxWCqgDua0E+81LoVJ
m1lsuOmwvA5QaTTXIuHZoW+An4DTxncbp4Patp7W/Fnntv52tCKCKy+yqL/GKJl2w5QPyWEc0CH+
MKFXyYO2AhhDH1KN6ZbmQJiWIZUPMP0fthGgCk9wcnZfOxH713Qg2Yse4+4a9QK2q5VyezNW9Q49
fMlVzrJwj/Vz/sHnCDhZOzkQPMZRXKUlnikEqN2OFrRruJZFTywkeh8AugaOHm8Ry0kUhTW2vfnV
+lg1G90ENqNwlOX0dqnmjgH+nrZ/HIm7R9YMAd2Vc3WjnMu+ZhS2/FFVxbCuT0FrYbHCXXpsaDgf
VgJmdDarK/mbV6jkVGs0NGa037PeMZKu43JAhnTysyB0hfBKfLV5nr7LuiDVXQ/7zjI/6Imznwo9
bPUGtmBxthakjOdD6+uEbb0aCByU/QJTgivPwPDcLkxNILDN3jwy6ILBW1hgARbWtGt4ukNLJaqw
VUtKgLFM5Yo/cpIKEAIAByTwCUJm0zxtQctAqvKAKyLbus0jzX910iF0xZsj6fPYcQgGWphN70CO
BzRBF3OP2K0FXBjQL3+EbaQpS4BLYYo+102TfJe0/MJ8EYHuCLgzDp598QWeOGAPMFrwe/RATPn3
gUE5BfaOKMv+UBZQ7i68Ynht8LtRUEGWZbwhiELlDQVTzWwmLH/PypZFfeualq1zv3i764I3AcRK
QqIfHD8o3JGuzJN9DnhScrQ/jwogxsaW+PmXayOr9tDQh35vvFjmgyRQoAGj50Sn+XpOury+qeXU
Zk86hY8lKOR6nIZbNyfhDiuLCLukbmK5daAB59f95Fi0geEaJc/woe7AVPHjlN+gvUqKrRsD+YoG
42Zely11yPjLrvlR+uNxzmWJyPdp18NwvyYV9ANEJeqdtIgnNr4q4LTaSb+wzZAy870jiHMh2VR1
fp8XBJuIKgxb7hoLn57HckAj2hZEB+CbBYacx/v2pd+2nQgZ/NGpba9UgV6gTQDK9netYWJ/ZUAS
79/xXUJ6P+OYALhDXZEJLuGDmtcEvG+7L8mAqCqGahLaWtiwAaoL5nuxo+gOHIAL6TS9SZNRyCtA
rfUEokq6pPdwOst+ykFhiTGhqfRWGR51qxk892bnsPIyaFzadvzRJwMxZFU6Gucw2YCT/a/a9mwE
l3TogvrC21iHO5fVg1j3iY5SmHJVcX6oW1g2v7QLzKbXxx4F9XOKVW8PJF8qvB7d7dsyLdoXImpT
PeeGlO6ROLXAEKqYPBvTzRANc3xd9rahH8Agyeqm4T0Ne8O7Oboi1Lvw2qQ0TUDgSdL8I3ZtcR9r
kM+hi1p+5TIG2cCBnFyStIDQC5a17hoOWvNyhd4D+lUiiYeyOyyC+JPKgFcHSND001VdQO30mBCy
5G9NCdYgOzrnARGns7j1HB7rOQAveceH+TqG25nGWm04zlmogKX5vdJ1A+5PZAIRm6rHkEJMC+/q
3ZJxSM0aHZbkS+WJHWBfLcDcUNgtBSDJuOt8U7dDXmywJxYAHapj418TdSa+Jm0vzZVpGhPeqioH
TqpUQwvAchusyQCUN6k5DLIbxs08cYGoUAp4yC8wl4Bj6q9i7qaXDEp1vq6KEa4vZWYLANtpzz24
3DRjd36UgBaEuktfSjToUoy1NF/2UrU0w3mwJDB6xmue3kJPGfYkJGdkDY1Su6Bq7EZu3UuAf64t
cC4ZM+ArgPF2SJM4XtQw024KeZxGbpopw07vYZB8dAZt2+eGTAPwuLUZJ7udon4E6gJ402L8AUxn
0nhAntK+vXEeyGq58nCZzK9IEZCB80G25T3Dqimf83Jy/M6l1A9Pg8ToPszj4vL91KExadM7IJdv
Kez2Hnk+lcOLNqZAOjyg3ArkCcFm+6uq047fLLMW5B7nZlvsVBol/XVfTqkErANFVLCNnKcCY7wu
a/kQUxYNBw8poQWuiY91v5phOocgNg+r3tk8BtMjH8YHNvSR+pHUXshbLumAo7mqOll9GGetvp1Q
65fQdIdyeSsisJGeZNux6h6U34Ye0GTP5R1MD2CnuW0nIjk6ECJa/F7g+OBx1LDz9HOGzyeyCA36
CZprMNjDcbB0NClBD3Ez2Q4mRg1jHoNKvqgoF9c06Wh/QGlzTu6IqeHSubZxBDwW0pvEbfouKxdA
EiP3G6fFDusiTOBGs+rGdqBYWOtE/mqTTrun1AjY4pWilvEXhiQ6+YOJUyUHFqU4mo0W68PPUkCH
Cx5Pq9v65wxxMcB7MLhqvVsPfZYCfRLNZPmJLqZqPBSmGpMHtbgh3sP30T9melSHAbnw+RZJAV6B
fAVc+jsBCnV8Jz5Adwu72WjCS3e0XJAQMIuZC3wHHi+WrHqlou5BZOPiPyJ4m1EoKWK1jNBWAb3N
JFDt5cRv6kIl4WdrwaO8HqlAWwHScE4BWI1v1YK0XJfiNw7vRfyCg03hQUZVan4kcSSiFzIkogD5
UDb2Lq9Zu2yyuSLqSeaLQGgPIRpcAFYDiOatuGuWKSNuRXFOWzbakQW4DzHk6CTwcRGRw1gMpJMo
oREBs17BwjjjkAt7KMR+FHmd9KpkjqsrME/6dANcB/jfighT/JTcAM8DRisBTclUfZXkKzSFewOJ
Hx95Cw1TY+IbFtfp/BArANBXi6lE/uJNQsxOxG01vkRUCwy7jERQ0dUcQNcWp68FWZ82G5YbI7WO
/KpzzMJBHSjbBv+Ageh7h1IgnuUoW2zLux4OlOYFYUNSmlXaZEN+XSA7NaKuro4rQWmRzOFr2Khx
urWkSMwanetT+960qOp3t2oqbACDF3So5c1gotE32wBnazYVwc5A15mkmrxnwgRJN+WYsQTBIwen
ArgjYnKc6GfbzfvWYzZ8Y8iwzLska2W8xl47+OtIl2MDGHE53eZjEblxRWPVzddAnIharzveofLn
oJ8aN1TE8XQVDWFhNygSZuyV0NxMBPypIp6f+7loxm7tBvBlbtOoP7pqdYPhAIM5xEFu3RWyQS2R
Bvjj7rF/Y9tRI0oVD33CC3pX0TJ3jzHsgEHSwVZZAWzHgd4GDXRWpi13eVNhjUdnUDl+LzoJcPuO
gZbRqFWRxzXOn0J3iumVrJoAsAd8i1oB9GzqegJLcx4Bl9stSOziuN5OcfZeLB0V19jjO3IPl41h
BNyXTS2+CZzw+ZeMkiz5OUWTdyB+BUvURz5XolHrpsExtgDLzR8jZzU6yn5YSEpSgJ1oRI/5KaZB
Yl+h1W6Sh2whVf0BJ8Zjy0A1CsbAABoQDZhVTxu17Kp4YfEOJpN18+QASwdzWXKbkzUd5jC+4eS7
TPfovaExoEae5Ye4wWb5p0aTV/eQNLnmMRAmQ+q/KhMVxu4wd+Vyg40LtFujBbN/eKHyIylxxDwF
GiVz8Z1uIuBMvY7y7K1lbX5I9aRgU9W57FuFQ/j8o7WqzjaN1wxtN94uxwg1K5BfLKa5hVeTBVJm
7jCC37lLo/FNOEzVr8JA7Co3EdKkI3r1czm7J6hQW/22zBJZnhENGt06L6hM7gNSoEQj1qsZyDSN
r8vnskMW8mb0GccpuCNVjyQn73BqSZOuTF65K4NJV3kbipSt/CClyxGYmLbY24QagW6gZpji9TIb
fIINeh99dGMUa3rgqc1xc+i4ZS2YBLbGnidDKMoPOURgJPmma/mB42AuNkbkHU5aPZLCAH/VCI70
F6TC8v5l8E3UP/AlWcyu7suCA160NMUv8A4BDFr6UPgjaNEq+QYT7mJCvSLBmQYdREW2tklAIRVn
GqRinxa0VRXlxsEQv9pEfCbsujcevqrIXCQoHY/T6IanhOIC1U0wOQXLkOJzFdeDyG2TrWFRkg07
9OX76meNOxINglSaFg8pa6xZj00ZRbtxQO/PVSrRW7SjKfqmsCQJMrxlS51gUhaxs+owezQl7kiC
DCpMO6u4vq8H25MXZPp0dWezuEge0FYW192eaCxvcHRZGvR4rNqpSku6xUBlycEXoIt+ZaSBwWLJ
SZjuSZv66KuOR5Ag1z5DBvOPi40M8OmYJbBFmZtZ9dW7uV9u20q34yb2BmoRfKR6Ale5rFuXXtvu
2HGDJI7J4SSTeWyhugB5sof/QPrdJ7qb1k5bdLFj+e0zvaqwXFcv89IL0Hk75sVvPVauxWURF5Cf
ETWwGgcKPXPYLK2Dpe29N0eVed54G92hgWhAptdYbYAWXzStHgqoBvLXTGlf1Ojxhr9e2HjAOdDQ
smRi6vZaVrCfCaZc3FNDSZI/oa1m0VcoHmXZN1HlZVdvI963xY1bIq6rLezmXDdvIzot/HZ06PcQ
OywrYbFrwmRnDw2oImYVKBNfgmBo1F4px6fsNWrmwe3KAoPryYlJtd+SdOL5GmwF2T70cLYUr0hK
lhhCzC0CUWeBs5R/4s0Y2S9moFT9YWqAD4KPS0nWaEPohmaFAKlQHwuEcvxWLVmT/LHg6A0bQWCJ
8Za2ftK3IXFd/DrPvCXXixn9eGU09J4Y0SbtzQ0Ol1XyQCWZyrdkKdSwVQWBQ+CEREbymM5NqrMV
siY0u0ErbzA7RzNnd5WG3U0PS3ah1AHFDo6ogM2o0GSrVBZtfWiGkYdf85zDzX+ls8HHL9FQ6umq
Sl0GCQTO8XzZwQOvLK5QYcsa7GJAZcSvHaylFRLZLG3BtqB+RlYJs+o1F0QiFRAB5lOqQze4rkCS
OuTjdVHTjAJcxtCiWBXILT8xog3i+F50BZ1WSB5kNTxJ07ZRyXaAFnVg9xL+8rm7C3lZAX4+VM3Q
pjuW1dK/R11AoyNojiPV0w5x1IytVy8cVFUAzwFGWQ9gxrd3Ddah8iF08eBATpwoRzmEViXvkL8Z
WlBBdrldSlnDyG5q0caH7Kw2yKJXpomOGXo9iQeZ543LDqhgGSQIFtpkdtiUc47S2grpOjE1W5el
k3jBKtB12FBtOrVvJkJp5BFhgO2fGtsU4nc88nz+wtqastcqZoq8mDC18bMgI4ATe10FlHkEHDOB
dkdKBVsZjA0xy+iGMD6KG2dmX2I+t4LfxulS90/ETCHcSSxUbivlIHscFgkpyLpVZhpuQi1Ccwd2
UpU9Fcw4/x4mUzXIKw0pkmRTJywWpBHdUB0j2fyySIhR10eBCLutqnQhHyI+6uOuKmiTM6QIi2CR
JZYRKkcimcxVT2sGXB7MgdzPfHBpswNXp0hv+qKda7k2dGBuPiD3Xeb1FWgk04LCdqTqYNbWDKVf
WxnQqYFxgeLUNRK46XQXkqFV5YOCqq29HZidxFsPbjPQu74LettP4+i2Wkqltgrc0FskU8lzg2VC
rnKLIhIowZH/3kUjTqne4cyIIzBPfhfRUn6hSNd9RCp0yLnn9XNUpt2Mc0OSuLWXKgY/FBU8hfIZ
mw8pdqWwojietXuHIQ6e7wit9DXiNypvQgJg4DXWX4plkRfJuOHBocTnEwNSsJMAS6Isi5Du0SZY
bu5zHFbzR2SC5JEsCdsXmT8sDOfk7pYTyoPZ1IaEhazjJPDoNXGl/2kkhhiO1COKdvdpCA5s9QDm
3wa1FlcAcVcbwOqPQ1SuZ9HyW5aTPjpWXiKszyYbao40Ch2/emiZHsPMgbZdyFg8ocUzv0XVd4KN
29CaB6Ru+AeSfmx4iiCEAGIFXnUlyJrYDp5K5Lr0jqHCAQDzXKp+7S22w1UyD0kyrlBbQWp5pdGz
YJAvYHWMqF16l33PGVhtr0iL4DAzBEhRWU14dAOLrDlfZ7DeupEtLcStgfgFxnhG1VW7SpCza55G
iRzBuopq8CDR64zsW6XiKKzGbLZRB0pG5JALazLYmOKWGX3jqUB9ssTp/7ZRrVS3jDUYIPOIO64R
L/TudujYkl1pnFeOu+yEaWCHWpuPFhxAnH8A4y6Bq6xbdHr0fRTukMMycg/AI+OPkUdgsWZ95o6J
Qhw0zUazpsnXEPSBxwwwTYwFuGX8S2oy8g1Zw65BHGd4sZIOQTFgzpAYAgbdEmyv85I3a7TIhy+p
0L0G6ZwuLcDKScmB6K3i6EDjVP1A4h3mElUaIVJHkB1HO9ZyhGCIndQPNXQeQWhJcPyGtFuoplt1
tsrlTcMMJB6rRru8uzf1lMITkjHeHiwSpMMeEKkeRRnVLws0Z9FR7Sarud8wtG+Rq9DVSUCdGymv
VWRqDG6o1Pp6NxQ4ZSBAD2T5mhYTwxmxhS3YXQH0CyzyQ99942EE4LBgmDqSdCq9Rb2foLKaRRFK
n9UwLWuCODHfYtPw2QYorgnhcz+mdyXW9WrdYV/+SGXM7QalyBK1a85a+ODbOSg841BA6NUhfgcI
M7PNdcjZlP1xICw8Go2E3ivS5FP5BC9HgEJDYNnbnJcEPt19BcATsl8NBwkyy95lj8gddeM6vUlp
IMiTtXqZ7vp+IO16ooRrZNyTthdrqZbO4aFx/DxkseR+lSEUH4B0rRJA3CyX6YOxqGWsZQ4tLpQk
+A8EqfiBgsKJ5vA1KVsf7ZmOyE8h9fANuwGNdyneeLcm8FZrtwAum5vJT8O00WPk5Rp5h/wBNbkO
iMV4aX5PJtPdqq0MCroLqqMfaYVgYZPxoc1RwGEahXjSIZjYg/OQs2c9DwRVuSjryTPt0BQFIQfr
UcaPLYFFkHTwmLidEh4ItE9YBbcoF4A8RMcxTjfAYYzfx6pomx2lWBz3GY+Sj8oXx9GClAlv9tOI
c+QalgIYahaO/i0a04mGjbuand52AhviqsKx7gb9vLM+xGUUftqxYHwdsbgBPAxtZ9FVHaiGIifh
cQX0dYUtzsUw795EFCWkFRdegsyeZcqD51gHse6iFrU3eB2BkWmxOHUbWzV2+V5lLRRScCr4zUuP
At9qYQsYoarvQQuy8Txi1UbST6y8wniBqpcZuxlcg4FZFGlpX+Y2J/y6aBeNvM+CT5aibBhipMzL
6WvQfvL7nISQ1Eg4ZpWLH5g30oyoirf4LFkrMEVgvpMK5GyFLcgNANK9efM9pOoCBjciHZH+dWT8
YQVfYCPOvOSwoKmh+kUogtTx0IESb+MJCnFHJt3nW+VTXn0b2BSgANWxjusepRCs0cvGliimFfu0
yuYoRjyjFXI8F+RFZzRxp1582sskL+os28UYmluOsiFdz7pGpa7JxlUV8eEdFcv4IOIeMvAKA8so
6MsdbEr0KkON+WpsoWitxf+H5OkoSvsvwdOJyLBXNZy0AtSeubPJsJOjSKtHjZW137sEce/K5f3C
rhIqh3o/jyXYwciIVvkaOSR9yU/5nJLtRItY+gX8jMhmO41FTG4ADPR3WYEKPo11eoX6IBeHf3+D
c/qxE1mi7YcwpJTy3VJWqL3DOqUBcLlDlvOqrbV1F3qzzn3pE4UicnR93rmE7bgA3mF0sdr2tak/
+SNOBIbGsnmACwnbzVmHhGf8JkAyR/ExXGgJOfOSTr3+xh6WFKYs0LOag3Zd2XAo8uYeJkOXPALO
vJ5Tt78RAl+UsjgD07ffQueLCjmk8xdUfOcufiIRLPxcjwwHrl2JPONK2LlYYf2bLwgQz139RCCY
tIayEOHdJEuHYGLMYea46AuKzjPq8eRETMxt3Dm0eGDYVFmefAyqPm6PPMB2Jwbnz6zMhMaAK7T9
MXMBb3Tu9xz//pfIWDCP+mrWQQQfe0iQppDeTNlEn/893f7Xjug/lpdTM8CsCZTPoUx3U1P02XYg
fa7XZbaw9oN3CrtS0YtyXLW5GZKHqKqX5ls8LKTYwOicljdV2pjyJU17W2/SSruovPAZ/3uI5//b
c/vXzzYOsmSgcsZ9mZofkZvfHdNQeMgLEuVzlz+Z/zOFyhdmQdFWpTV27qPbZyRR6EbKZNz8+9We
u8XJImCrOQNoxMOsOKlu7ZJ9b2p3V6jPNRjkp+5BTZehd7qiwx7lwjsLwvy2TsWlTsAzz34K75xK
C9TwNMPHmYVNSuxBcIG+p+VTq29+6htkGQ6gJe2GfZIwnN8s/Z57BOyfeu+npkGhiht42kP2mIb5
poJUSTv90M/d478v/99bYX5qEJSAqEQTsFFQsymeK8GvZYNsJh5/3SNG3H7uJieTXrNjOifFTfq8
pusiN1fQh3zjusPRvd39+x5npn5+6g40oc+mrZCk3fNY77sB9FyGo/cq7dgHdZDTosK3QXf7ARyY
do22QxzQifmCdHy/7yC/+NxEJycbvotwAunTCZ8LCb5hZM9QVr8MOX379688N5JPJjoqKENluB72
RUT3ZYIyvDEH0l0iA/z3hpCfmgXNBZIOjUzt3o31Nks84sVieCpReVwlor5D8ubCanL88v93nRan
JkH1khaD9S3EvJVZt2m478Ql873/fkXi1BDIRTaRs4HSpepmnBBsxpu7nhtoQpsE7IHPfAfxf/yA
WuVVqxleVBgfIyyyskrfI9O+/Pvy517Pya7viR5QASosVpR5uIKvxLgGH5VeePnn3tDx739tRuWx
a9jSxO5lGr+7pnkGSH2bRubCGD338Me//3X5yvcGmYdq2LOkTt0WLa35uC5Bq2ovPP/xLfzX4KH/
7w3SqiwFUmR2v/joqe6SF9mbR6/03sM54N8f4NwrOpnGsoZwNxlxi6GY7xAy3OnJX431JYbPucuf
TGMpQtH1c7B7S7NfZBawExbJ+BSXrr6wJ527w8l2nWSoks01Bujk0G/Ry/imRPZrBWj2hVboMzc4
NQfqIAQcPazr9han7hUsxB6KijxUNv/41Bc4NQIakXJH4RtfAAvqzRySG8gU96L4pDHeqf9P7ko5
NX1p96qt30A5fu6t+cLn8sH0l5AnZ4bpqeUPeGKWwM7X7gkwQ6yFYWrc33rR3Tortp97SceP89dU
A9FhLLiL+j1OrO+85LcBlDHZ9l8/d/mTmVwg/9KWpsGWine1yvsSvRRMlOsp/Vx/lRAnU3mkTR81
Ou/3be5fvV+eYI33NEX5679/wPFB/2OlECfTmCBXGBRDKk0ICRl51fSYaV53X/59+TOWOeLU8QcJ
42aZId/bt715XbLu0YoePTbDT9pHbks0f60z9OcoSOBWTZtN6GQa45XsL3XVn/t9J7N8bhiHSAZy
5AVNMWjmgOzTQYf171935uKnfkBTpJBI97rfl2yp4G0B2bM2v0U+txdawc/d4MQTIA2a5KVX/T6Y
YTR7dAugEwJZPHj3fe4XnBzNQztNwnaF2TOGzPUGWWqDlqQcpdQLr+jMFD81+EFbHkkduvL3TeE+
AEW4hWpqWPfwPyUW+qh//4rjZP6PQXzq7pNl3gsyE7OnrX1ldWArwtGbS2EZfuFnnLvD8QP9tYyM
EmnfgSp45i+L+j0vPlzHS9L+aINXlzo6z93jZKajUACFkser0lWjV9B/bkybPHsZf6rnWmQnU10m
Gua+2WT2qEOYqzCQYeekri7sdueG6smGPdOZBiPd8UOz5Z3oorxKISW7BP46d/mTeUyxysIvFZ84
V0U/7LIJReMVKzS/dIo8M1BPbX2gCW21MjNaQTPV7AfQEqwVr1qpH6xMPxlXnpr7oOsv6floMYzS
8UtdDk/QY71DTbX/9zw485JO/XzKIjgqZdnvM5V/V9rFKEuklyhJ5y5+fHF/TYG+Q9NrNHVmP+Kc
+j3icXKY2osurOeufpwUf10dvZ1Vk1GmIR2GZRNSMxsrOd9+7r0cb/rXxW2IUN+XuLjQI8q3ih1a
dZGX+d++LYKfTNu+9iDBCnTboFRYR69IpcXo2ms05ODPnEzU3kRVAYe4qchEeByyIjOHPk+4Wcfp
xMRhgkgJLXppXriwF6WhbuNcaOwPLziMABRQGtgoW/TPHjpXlPa69DE8UKOlqdgjhWRd3+U04fN3
mEC09Rd0ArDxirMhE5u6h3Rq5zw0jVvO6KC++Qyirscx5VHzk5S8nT6kylBmMi3UafeQ0ycxup+b
LNyMdFRuC9W2DxtjY5TZct8lAe6JRW93aPYK0xUID0t55fIZFh9dZjg5wAavQT9PRvPiefK+im9I
X0BbvkonKtQnP+fJQtZ5aJTaiWpYNqORUTu1YSLo9b/HyplVmJ+sY5CiQAOP1oC95M332auHPC6v
i6z+XMB46mA0g06DohOenU0FVhl5nel8v4h886mnP/UsYjMYgnHXmH2S535VRDla1n3zgc3gwiZy
5vWcYjwtKSkaVGKD1ErTrDSWMOqi7/AnevncDzgJSJoZkl8Fpuq+IfA6Qvuv3I0Q4l9p9N18bqc6
NSWqeE0mlfBhn4Egc4DmDpJXadPnf/+A/04QQYF7stZ0aKeczYy1xttmDUZwc4OQd9n23iaHgB6i
2wnug/++17mPcbKuoVQ4ZnrJ8bIgNEIrcv9mVY+u/mK68GPO3eBkbUNRFHo3YfTejj36fvLA9CEB
h/gb8iPtJ+OeUyOiWNXxEqGgvedwr/UQudbmN9TQ/iOL8JMuTIzjK/mPEJGdTOux610RVSM+Syr/
ANN8Df37JfLDmdCBncQmZoJgow+ZxklZ8xdluulri/a6jy4N7luAlc6ff3/uM0Pr1GJoZv0CogjA
TbJHEwR0WrA8WEEZkNz2kEuiVQa2BWHlMV9+/PuGZ17aqfGQM0rGcMVGuCL090lPDr789SUX9HMX
P5npJnNFs5TYlGkY7TqfYvSeQ+O0/9yjn0QrDgKGgdXIeMGqUV5XQrU3aLQhb5+7+skkHxpVtoXW
WMXVlF1XipLvOOReqvaeezPHv/8VrsCOvl+6AaFoW0h5mOBTAVTXeIluema0ntoMQTcw5fVxgxOd
uE6luUcQ953W4W0au0ucoHO/4GSHBmgFKhIcjvdRUPQ3WvKX30s3deOFPfrc5U8mM0soOCgNbFsY
hyjkAFVQvCYFHA0uwAfO+HqLU8OgQJKi4FKoPQRLY/tYK1iZrOHZnxgY5+joBY4p95HI4AHJR+wn
14IHG66riLFLJIwzK+//AlT+GgMOXZBKdWjbhTh3uS1J7Dfor2peUlElu38P4nO3OFm2hgbdqyk8
LPe2K++zebkpeLKvpkv51TMf6VSzUHpUebjVap83UXpF4bFxJQ2MFj718KeCBQdLGzG3tIPMDTIY
qIjti27S+aqCQPKS0/qZX3Bq54QudsTvDSJ7F/pKrKOuQR63q5SRF77AuRucpHc4HLlwIMTGUVDb
dLetHwQSVXC/uVSSPneDkzV2IZNNhzlRe0rjGqGgQ7cP0mzpnK8+9RnocZH5a5jyYcEYTXADdFZ+
Hcb2qlqm90FGv/59+XPPf7LOyrELYz4t8KywaliDz/BngZLkwrOfu/jx7389e9kvMaTAcOaYSbqT
SXudJMOFKPnMGktP4qYuitB9LUa1Xxy4xfXo9qpKnmD7cReh8ehz7+ZkjR0raUs0WmB+MUG3aTz/
D3nn1Ry7zWXtv+LyPT2MADk1fi8Apk7qpHR0w1Jkzpm//ls8tl9LlKz+ZuZyqpyOW2qQIAACe6/9
rB7lv1V2YYn9h8VBXowc1RhyhWQi5JAomobLou56knwux+l/dvXyYuBUReb7ngHGi6EG/VZvDNHE
e0g+fN83/3T18/9/92iNPh47SLywMVYCT14ZmqpNq6CJ1NHsEyGnb9838w8jaGnbqY/EQzzAxwIB
k5NiFlzqPY8FEWj+7xv4p/v4NI7CukSpSurISXtKcoiqG4A0Jc/6/uul+YX5xa5YXoyhvCsbXaxw
A1qC6hzBcCXU35ZqaomAJpX5YOeauhsV700ER0QO/4zH/Mfz8J/+a374o4X6X/+FPz/nxViFftAs
/viv6zzFX/81/86/f+bjb/zLec2vHtPXevlDH34H3/tnu+Zj8/jhD1bWhM14bF+r8fRat0nz8/tx
hfNP/v9++Mvrz2+5HovX3399Rv1iM3+bj9fwr39+tHr5/VcDL9H/eP/1f342X//vvzrhU/WYQPe6
/JXXx7r5/VdB+00BGAC5clWkGvTzM9Ovf/3rI0JAhCAaUeDhSGfxRpZXTfD7rwr5TdIwxwGZgYpJ
/OmqUOftXx+hnpeIoqQhGCMBzPjXxX14On8/rV+yNj2ArdTUuJmFbRt2U4qqSOJ8gURTZbLUbnjQ
aEJrn79JiCyuplVxnZ6k+yZnSF/rAytMYr3E63Qd8GkruW3JMDOc2KUbYwOO8bZ7gd/vob7KrpOV
sE9eohfJ1Nzkegos+tzfgoBRPtaWyLPVyIHZdWVerBBFtozNtOpegh5G3Kzk/hqq6GO5Jo/BQX1D
ZGAHmNajEZht4kodk2+r62ZbrwW7tow9ZAd2ZkLwv4pv5WOx7S3vGK0UOz9BhmQlh9Eqj0ADgeKh
X6dWCJQON+xsnx/7mx6lOgGrj9MWPrDb9rZZlSdhrzzLaxCb7N5ptsSJrzS7dDyzcWNLXFMbZo9v
0SFf4yqvlA3Kh27Tk2Aw41l/QxWFD3wFoCguYHFqwkqC0l1TX5drD41C+703bM0Vb/xhX64L4/DU
7sI1ZuLavwoO49rYj7fowi3u4U22MttbTSxcEw6G0ibbU0ZZYSdn71pe5Q4ukNf8OuXUSi0YtayV
bQAKpGgHV/q1t87s2Mq5asKN1Olf4bJdobT0XnNhtW2D1WY1brvzjhWSEMLGe6Bu7KhniICHI2gR
jcY8O0RxBrj6PCRmLGKCuS1KQRPmPyGJrmS832irlqMS3R42Cq5r2I4o2eb6j+Y8Zqai8h51CffT
NnXDY7FBahDh0lXpaibhEe6rYQm6JVoFK2qnbu74G3mdXdcPwlW60w9o4c6wJY+JVrBCNZqObodf
nENMelJcpMeiF9/gwl286fa9o7+NO5Tkd3fGyWfDnbJpztVeJ9CfOmC/qaJr4EI1BvrJVWhLlmgW
Tsslu33U1+O6ybhpECvdSHvhjPHZ8TDI9mHqQi/O8h1+3wy5zHybbBIYeNkUT8RBLPVHzRBSOsLL
okSRNlOu0Glpxok5uAHkNqIpXQ+eHaCaELzFkBfbzu55i2KWJ80cTFQ1mKC9+7tDypnK81NkTyyx
qZu82A1IIozcypnpR7teRzc95BaqbHTL4y2vLdkSeEdxFeVDups2md3sARyFFDnGV7ygIGot8mE1
oBhS2pPSZ3G2jbGtYlVrS+S+pRVm8psgg/1nvCXeRksZ0figuIOya9jhGXkXoNqszC1N1fRqE5A9
5aY7jmftBsU/Oth66Qb/T4tZMvI84fVza8Jt4yaxoN9wq9yaBlD5OOl4628QqgApWVOEgEXZQXoU
6hcUHCmRFSaop1AUUxBYeBDve+LC5FyJVlA2jOD1/dClc4tSB1HaGI/+Dxjj1KE91XuBAqrU2nB3
jCyRaSXr9wnC1Qoq1c3wJkKtHGLbqJgGlbARXn0o3VgxPYSqaME9JxJN38qqu5Za2ilUzTbcGJa+
FaxpQ+BPaXvDIRt59gSKVEhcagCB6bFqM4Al+mPgYDdY/ankOnhaqKPcwBvXmCwYjaJDcW4nHYul
uxGIrTh/QMGXlPG4NxPv2QsTW7GVczu5ABrBw6np1rIV3wIrIf1QN1TeZTdlukrv2rtw0lD6xHS3
gP64Yr0j7lBdwR8ocSgEz7dxAMvC2ya2DfGuBp3SBWAEmigxtOrEFIG7u28NU5scVHPGq9F4LKg5
npUYX9if+zO9xTPhsC0arpqT2HFUhcKDtVo3x9g805Wk8ZZNGc91e+xfAn3rG0dfMPu7+k48ihrr
UO8N0IwdscZpBe4qrZndCAf9VLsvhlkCTyqaCauLnaA+0p0otLy9L/czH6G2Na/fSf4ps5U9OCOD
xrIH2t60ac+AW3JkAlJAJ/DhOeIjYjkMqvpVaAIiaIan3oKFnTdyuotMAGCCa3zPfcKDY0A1pAXs
FkYvphCsAcEpdrKxI0/ghrDQjKzOSPACw7QD1pBn5E4Jgd9xStJZUmnlI0NxrL6DItnE8oDRQTtT
uE0IS38YKjAQTE534b2Y3cMGonmQ/BVtMKC39ZsCSkFZPGvVjbHX4k27To2tKjpmabUs3GvAKQ78
prOs/jmtLZBTmcQjNpRMvfOnl24noQKoKGQTtnaBVew68J+cGHVgAMZiXYrxwbG1m0hmYxcTFobi
AQt+xsgzSF+Tnt2qoQpWWXonoJRnl7VmfPYiYJNAI7cyR+hZtG5XvQnP9Cf9pF8BHxOaza6MOcBB
8hP+0eyS9bj19hpPzfIJhdMrNIWHWnBiJVuU+wA6IbjFimBxVh+CVftUYJZt2iflACzARkNpSsfA
c4oP+VYvzfK+1w6SS8zWlG3ca89RCEYHB/8RqEx0K1STo5pByO0scDFWASMNAaztXU236GyUuYrC
tTeZLUCd2l0vc/+lXXmVOUycQsedrrEgxNiiUmcdrDHIMJq7HeqhtIiBOWU+6m4wMClHxYfdo96p
OYj5OkHVa2O+iCiMV/+INP4f3szq325m7deX1+qxeX355dzgX/Uv+dsvu/AZEZ3XOkSA+Y/98rwp
nr/njx2uRJTfIBUjsiFTWSWigZPUHxtcFOr/psoK1WVFxZkJDK1/728l8TfRAOYAFfT4QJFVnFL+
3N9Kv4kykTVRhPSdAL8Fm+r/xv5W/hk1+vscBPcMfIVEJY3osMk0AN/6eG6E64qGg68QHqnWbnVN
6RhUrJEbRII7iWfUzXGtFkc+9tEWUCuWpfteuEM9tBOEADvCAoLH0T1cKh+lnLZmGhZmmk5nQ5Us
JTKObbCV/UfJwAzUgJghI1CoVjY9UZrwMUjPwCWg1ruwRTjkJAe8f2VxT/yWVyhp6f2XQRV4nj0r
yUNdy8jDTqzsNC6oqZmKhamMgp2XHlORzqoVAliuiBLUmHfDazqiThx/B50VhI/tVMLvA3PE2AXx
iwbaIs6YYO0IZwXbDm1Mzkhg7yT1BBgibrHSHw1vzoJKq6zvTKMi+6zB5ScZ8KsjytEy1GX3EQCe
Aio8Udoq6+ObolEuy8pD7PlPOXE1yU1A4knGYyftDOmGVjkcmYDYSLgwpsyPbqpwn6H0fJQOsrfV
AFKrQGLz+7Oe7PtsFU7gT4znQj0AWoqiTH2tU4krWFAJKgML0B61ykN1t2BBcSwzUoiW5M0gTLw8
kgi0IWoZ8aFWXuvJBwHIgO7W5/nMiiaiGYmxnecdH9Vhp0n5bgAOsEGCXQQWWpUSu5Az5rcUNWmx
SfuT3GCfOt3Vg3rT+HCWytvQod2tr092KBsB88ofM1E5K4eRybRcd1F+qzXPHmmZYaDepIrPtRy5
g4eCTjkG1TrHJ036lKvSfTkFx4GCHxlWgJ+CHAufh3jv1e3G0Ls3HQaDPchO7SqmNxDqHZTwjnrd
66DgrF56buFh490V99STmQrOLsomtzibgYLAsjy3FdT9qjhjobCHEw8uA31mFe29Onpc9QGN13Gs
wstilB8LXB+8SnlUKDxAAX0Bn0kt71xdmlEIvlUQbFe1nVZdySLexEm1NtITiL0sxa5LilyvCjYA
xbK4ByUyQE0/Mm096ou52IDpklFr7JRdAiuLd2fpP4+rH46nH4IYf0xeFcoCRVV/HpMXwZJwIL4G
zmp49EGUpA2Qp56poL6hIuPGbzKr9Q+Jn1xo9GNk5nOjiyCiGgNNJMpKeNTg1hV1m6JMeFhekP8t
fBU+t7KIZ8GzTkcRM27Na0a70yMNFKnUEs6+OvA6gGxzgjtyBq5D/wT4uxOQa5I9wMDIHEcJQ/Ep
Gv0VJu3/5N51IH6Iqs5r9yINA06H3FWxFB7b+qlrzhJgCBG9EMFb+Mf8eevvGlmEqDQdfJxMksMj
blEP+Gj1OFl7Zq8w4UG+B+zRysE9vCAN+Bi3/dzoYigRAUzlNMZTJSnSF3tV342hBTjv9wN2UYjz
RzNUk0HRUShCK8tUXDWB4Tsp8KDHFtqcTNDJwEQwQYpwMM19LpiXynm/HEjvW1wM1zEekwkksOio
R5LTFfuRGscmFzimvElxrGxTzQLNiof9aMmSwHWSrA25skNxxt7plpEAupdViOw0xL7QG3Pby5fv
+2tbDvIKhW0N0GDHxm4tyUbNpc+VTeeSs+EQgJVZsdMv1FhKX03f920uwtAorkIWz0Ob3mtecuO+
PyWIJuDwoe0QJNA5iAF2BDrChZmzSCx+fvKL8LqW+LIhzO0ONlm3TurgAM49HJ/of6si+XNDixRT
WFDUDQ544LF8XRl4/66N4nThwX01W9534mLXVNMcWUmKNnB2Qhwq+0GfYFO00vDUoiNGMs84v5S9
nq/7m8Gy1FyAdlTopBki4LOHddcDulvHHADlnaAgB3UcsRheuMt5ofmuxcVqF8U9GXMDLapOhxes
5a9h1s57UAg5cOnmpSHyUU746cEtVTFlRUW5kH4257sI5Li9rdqVE/1xavkQgX//0rwwAbTFSgcQ
7CSXKLw9+uEAFNBLhGCFryWXOm8ez587D/tqVdEkCXeHz98lZEBWLwGkFCMEX4uUa2eQstz8GAQM
LDcu2+lKv5duu2NsXxon/zDD/93yz5n4rmW10USIBNAyPHFsxJmuYbmgbYQTsBcI2YnwGQJg8Mel
jMoX9wtAnYSjjCjLiNkvBovf9GQwBBIe0wQDpAdC/VXzwbyeDfegwL4wNL94iEgJ6IQgdyBBrbBo
rTBU8LcA9jr2vH+T4LLGxIFFZspbUNKvlBFxTf95dKvh0r7kiyX7Q8PznHnXuUqIOq1By6Nj1o2H
nhQ+x44QisPX2J/W/gzTCDwrB10SYDSJJ0O0k4babYXjWF9S5n+1UfhwLYuRLI4qXBJCdIJ/iy4A
4c4ElppXCPtyndUHnPifLg6uL1ahD20uXqdRgFJ6JcH9w3zUUQHLoeucCxxx0ht0A8hAVm77tj6a
ss/Gu4vNz7e0mFWyiGOqaFAceHS6uGWgKAvAo7AtnJsPExMwIhzBWL4drERjOrYSpnjpjfnFuoQ2
wdHWKJFEeWn1VcgTtjLpiK1RkfBeGIHbhzRChH1kjltPH5IcmODSO4q5sgI5KZNx7qkG+KEXaz8p
n+A6CDT/neIriGQ9fz8PfrILPvQH0mCGRIikyciIIaTwcTiOil5VI/JWAH+lCPUi6QCa74QQPoBI
FBQ7cjeCwysbIvBNxROOnuskwUkaFkKFWrh5Xq4mYTSlRgKsJzInkPfycNiEftHxStAcPxEu7Xnm
mfnpikE+nxdFQ9GWxeWFN2o+TvHk0Ji95buJibzMzxenuLm00n8aq3PnvGtqsdUhSVXJWq2SQz+l
e1HZ9XHCKEZM3nSMZDoDRuPSqv9pXVo0uXgeGSkj6AVxd0MLlqtvJsj0ZfljGaQr2jWPEVFMOYkc
T/bWcOF6koGxElWJD5G6Aknz9vvR8XnvS1QRYwPkAkqIDtLAx9FBqwnLpEGVgxe/6UZ8DGXhIc6k
xGyjt2x46QWYTQkQIiLgWilOZrxB2O9KEZy3AugTCeyyQA9Eaif4M3L4j+/gz+eAxZUtHg3VM8Az
B0U5iIJ+pGm1LvURbM/uigK1VIqlOer7UdfhBiMdiV654DGxGOmWCx30aTUnqoSYlyoj2CYb0nIv
AAwusMdUVw4SXfXtc03jk6Yi5KsipFtPKMBNmYH4KoXfUDiJmyb1rVAI7/Owv3QlnwYOIYZKwIlQ
VEnVtOVELnKQ7BQ4bRyCTrVVHyHyBlZuYvdUdylHAT7rUlhwBVq0LRDjHeB807bA4LWwnUF0OIhV
80LXfHqfLy5osY32ClGQyVD0B9XxXe2uPIabxOzcDik0XpujKUw8txNHPukV/77pS12x2DmB/x1F
nlf2B127h40DTwsE6Ybj9418fnl+vL+l4LFPRHWI5b/uL+YAzPIUnG4HGbQUSYrQ9Kyhsi60+mn1
W7S62LdAaRBNgYpWxXXojq8YThynLm7cBkjff9/W57H9YUTNMeT3O5VMadshbNGN/TDBRPdJTy90
4TxHP6zki3tZvItrQQIuktb9oc0PhecjUhcxEu+loLzUaxdGhLrYdEDqEcpUQa/Vc/4rR8Y55XCm
IWw0y9AKNgXnCS8v+YV/eX8UsXZDQRHyJwxK30jhEKsRZkBSs0ZN4NoKnn+PpDG9MPu/vL93LS1W
Q534tBGzZJ78cNKNEPbRXuYw5PcD4ovXAUbEu2YWLyea0xn6F/eHOdwwmc0BJmfzrA5M5NyYej/e
S7xFBkx9unQmv9j0YjXJuimZ0g53qDpeA46S6q8j9W02soQmxdYPSIT5KArC3MvDNe0eg8lSkUO2
L20JvpwU77pgsbbAfyes2/mZxkPFE/FR7YdLC+c8rz5NC6oZqgbAATCVi2lBAhKHMLmcb1V4LqDu
AAqWKW9wbkN469IY/cnr+661xdTo6jEdVZhrHDoiM/hFWZRSJxjwikAyvgCjJQLb3xvgtxflrhZE
dquFtkKndad5Jh3g9Nj/gMcVEieppQ7nRMGTmDy8+Z7U8QawYWxPQgYC7wZFN7dpi5P/ABcvhMbF
Nh1ZTjBmkeqO2tEOp4uj5svV8l1XzvPm3WFrbP56B/W8M5vr1mnchiGfe5LdSwNjUa6P8/m8mr1r
azEHSyrSOIKtL9aYXufUDo/zeblKkZuu+Li5dJL5esr/PUoWczET1CbIgbI/pA3SvC25bmKYiECH
cWHOXxqNi4lXwVMGvtZ4CySr0NVVBucoM12pNlChsDq9GMP5HHxYdONiggFJD/hpjPFoAA/Ey1N9
zB+giTrVSARBL8WHXQgbTIg9/nf3OSdg3w+VZBqT0vOy+fElHQvdye0YolUj0zj0NealRMBCP/pp
uCwpD6oR634Knw/0a7Nqd9ijcc2RrGYHh4sL+6FLQ1Ofn/G7aZB02lSgiAVz3J7gcfwzDod3Hxwq
OUxbLrd3YdotARy6GMDatv25WEs2vFhcskrYxCP3cjBuHg7fLF/6YvmK/A6kbQ/DBf5btx1xUHPN
cMyescS86os7HTzoOqvt70fLhcmnL9aVtNT6HPXL/UGIpV3VErMgOtONC618vcX8e0lZwl5aAQEs
2DVhjOCprSXTkK3BNSzY3yUYllDODDvBvIR9+eJo9WEhW1JsvCBTG1Tk9YfyLb1KrVS2/R00PPft
QZwjMgfpUr7qy5PCu9tcLDHw3oEXTo4XHmJxEJhCl0p4yXPeuEmN2Ayc9AJLssAxkOxLU2P+6uXw
0eCshWIODSc4abGKFnoot0XbdIc4GEy5gFgWJNvZKxCaHHDS2Yhg9fdDx/hZA/OpTTSpQV1M4Viw
WOFwWg4FlKh3hyxVeBl4O1i6D/DrKrk80tuiuRMiYsXqqcDhMY7qQ1LKK7+EQxh0eoCn2CWSLD2p
3GmCeCy6DfIZknRFxC3SVEhyjq4sFNfGKPHOgLtLLRUmVFo8SkNIE2pp16oKEvRIolSxPcWVS6oT
UCwMxsYMHAeQUmW4lcKOuG74gAA3aCdM7qGIAv11EHmeqkxHp3RQRIbDay2fo+7JE1ZaGDpCqGwk
de9Bmdt3hgmEsaXODH+54H0hOX5PWQDM4+jf9hqB9xJcsZD2L8oUlgyBiy50UkN0FSgDBMgxR6h/
kXuGhSxX4SuUj/DKICevg8ihA2g5a2IHoTbWGK8t8WBvAnsCFSq45k3PlV0INzeBPhRtxkNxvJ5S
7QbGCSyOYciNOjhLiHtHaQgTg1M3BIzUI4Pz4qoARKkQnIl0WzhorKRUtDxQ54HKt2jyo/IyILvk
hxjuw6JRuXC25TFcuNGjEIHW8E3PTpKkoRWEzVE7JKKhPIWar4e5X0KcISJmAn1jWKh8tqKUG4Uh
1GP1I8Vuq2cgkfOpxYuubmGd6mcw36OmSAIXSCzsryIkax6EVHZ9ubcmr8Axs1i15EfQ6hxGapZQ
nqdBvPPzbpfEJ4RcgsjDmQpmjpCZjRRmxzWcJZXwoCBKyTJZ2MOG0RXHAPx30fZ6SBmh9ajRp7oP
KLXkinLJ6vQ2reqbvEwtisp4KDDL/jiok616AQyEamuKagY/jT3sGHdNqtuCT+6DOUJFH6Wx5Sin
YpPcOAmMUJLxIaOjU8OoW0h6p5KfW01iFCK0JLrWYURbCqKb0m6LKh0TygTLKIE56pGHz2K4RPxI
hX6fUWBYk4SnmsJTI+Zll/MiBTZchaVpeO/D+731dCbRnhd65eRdbw7xyW+lTQJuWQYb7CqCBxUs
R2EaE5plIjhU8QF8qF6rKltDugSG9U0snEiChBxEnj0Y7GBBwGuEJ7RwxEBaESUyZ1cEAc6ogh6t
klltpGTNjywQ1t6g3U4x1mtlX0VuMh0H6abVn8Uo5KAk7FRZevZbSJobbVVB3NeFUPfp8HVUoXzs
tjAu3w4SZRqkkml4C/bcIRElu4FCuUxA+SD1Lcr1XmWYkgFAjrAgHkQaWYkE3bcioTI/exVRAdmo
9a4f+5UMYKUKkW/VqK4xZo4HvUElwFsX7q3autfu9GAnS1CPB4+9/yqpr0H0wwgQBxfaFYDtvIAb
CzxcHVnH4gQmntf5oFJhExhWdzKsUnoFcpdO2HqhIJgphhrKF5EdUu7J+NQRy1Cepdp34FrIc685
DT78lmRqKRTKVpJYAhbZSHlMBZmlFA4y6rFBKgTuQKaWlOZcoRr6CM53ulmBQ28goBwfp8IZtV0U
9HavZVbjBRtcexCso5paeryVQOCcIFP2W2h5tZOer/Ii53WMM0wFS7AW4EN9uvKwCtDag9JM5FH2
IpBDBn1IkDemAa9Uou5Lu08f/M5uxdemEFdgVbOSJrYQ7dRyQ9oVGQ5EvyUIck9GanUUQtEOh9J+
LSmDkw6pFWPkgntpy/0xLQ5+ddMIEETrdqPsxXILgxdog20/fBmMx8G/grt3FD9IHtRT2W2WPDYC
XL7UAvbj9+HU4obAEH41xC2VHol+U3nXcYVdDYx/Onkfivkq9BXwvxout/ppVqTrNXwyC4K5dOuR
2cBN5H0JnSj2RJqiQWXdnmPMujTNzUy5NvwfqreDr5ZZjzbMTxnAKWbswaUbq3SpJVYbQ5QkQo+L
+oVehDwXp/1GYDlahFMJnFVRqCDBqRL+7kYumlQ4lsI1bJ046XNXaqNthAmbxYGpjpDXyqBCJlfY
gqyoHN9JMjR56N68JHY7Ug7xHnAGPojt66xquJBAfZUrt5Nasqm6GUZhrSvdCnLnER5QEgh+PsqM
YcbMYMYF8VjgyvpjBulqfusNsIhGjmV67lOUZSTbpDkkI8pTjAhyLBjY+w9Kgk033nVqfeuBb1dX
o+mP8Posa0eKfsTlg5HWSL81t6TcZoWCqSZhLwKNentKB3GuVLw1KPT1WDbh2MV89aFXJg5N4pXa
qz8MTbFaHUf36JiPd1PbsHJGntL2DJ8h8OG1LQA2eKPHziTPVGxUwpSZKcadHReDW4zGypOUtag3
60RZwfOWe2XB5T6wRurvK1TWlPDPg61Wl9z707mFPq8osUzAjrnDKgj/HGtC71ExuYKXB9OjXUIR
gKZw3up5Veq2MgKYL+6CwIfYvLTzqYcJs2fm8k4Z1jEEYNk93KlZqa6Met3DxAJvDUM+N9VVAR9W
QAKxAMLt0jjmvmJS7DfgjM5TRVlN3XHwAxc2NiwQ17GYoUtOqu47kZSbGCA9bruT5Z0RYUjD+6r0
2i1MAVloTEiraPDghu1SHgOAYyt4MaNeHM4O2O5cw4F8rWbaGlw/LE2yG2iQSnZw2lRXot6aCoSf
AgR4o+xZyG2aST6xAFUWRngnpXdjDCfi9mmadAZPV9RiQKsd79Mc8ZUyvtULnI2GHFmudR+VrKgL
/JQKY0yyQ5GeFQA9Q3xIT4OXAPEMMaksid4MuWjFxlMsneQW00VALqqFHJDCsRAFBXExstTfSMUN
EQYz97dw84HvAV21MiSAuO4BJTDwDWRqtwtqEMWzbaoGN14Fc/Q0XAvyPbwqNlGrWjWCKoVSuHHg
w+/uSQ0SR+iCU9XeglBkeWF+UwfEbUNh5SHz0dLJylF9EckTDHkiS4b9Vpc+tXfKcyth9g8jj5PU
ht+jI/b3U4a8H2y74ZOHjjuqjQ92euzMGIW+q558JHN0ObJj8VntEwvOPnzw8nUm6Xjyc+ChcLvK
uxpCHLdkR8UyqjW+U+AFmGgx3IpRRBO+Fgb2E6oboeqlSlmStoj7nDz1pswmB7sKp5leRWErwimY
jvQKiRar7GElQlH91ebPftDaAQ22tQyCHMFPk+BqCCYe06cc9Q6kba4gu72DnSRrKsUVyxo+vQhH
YveVwY869eNVOMosDygqWSUrzGumZTCBRE3IIKd2oiP9i5y3jrVBzrLZuxCWUYY1G6g1mMJF8DCN
gzUp3nqMGlOeTZgEqH/7xq0KDccjV6n0laA8CUh3KSh86UoNy6TCNOwak86HVD+EAPehRdKXYhFI
4Y6pKDWvo72GfVY+vurioySc9YnaUbCDJ/0KizQGJopHYNeD/XzYAgkFr9F5/w+KvhfILFAO5bTz
4R6M9W5ACZeAwqysNZjnD1ews4LZnb/ToLvO+nXSPfXdbdBq2E+fvWA3RLBg1V+I4tTi2UOF7Oz8
7JcGE8JNKkGDSiW4mSCSm1M3oqhACVIb8j4u9r2jNi1ctQWsMD3TUUpmoHCpC55LdEjQ3YzBY0Wv
8hJjZhLDFSK2eAnqbzDX5nKHPU/bunE82Uaj89j37/RSxhlFt/xWdcHGZTD55kkR8yxAVMJLraaA
g2jRmIGssMprsIbjiQ453k2FGUMhgu81JeWungB4rNVt7ncwHBO4PMROl1ColQVsd7HUjKqVToql
a+c2G5jowzATGzqlh/8wzMyeE+NRbK4zH7JXNbfz9BXLlCUqe/hfriYPBl1ZY/oafMdAMkAub0wD
NjU4jic4flHZxhY2Cy8cib+KLyCFB38EJOfx9+JYCsFhWhUF7Q41NOi5/9pmKEyMLkmM5tjIp4Oo
qhLYXoHrSJYl92KtBW3QijiIBnBxRY91WX8p9DQHq79rYxGfSWHsSssKbbTr1qpW3b7kgYn35eRo
a3Q2SlAudN2XwS7t3V0tYjMBCAgtTOk6RBMG03dhy7ueo77BVbUO98rq+9P8161pSPySWUz0SdAL
v+12GClSIjVURCov9rPGrTX7jnWOfzFa/1kEiegoZBr/bm4RyTNi4vlNiYhQsIKKH7kBf2U4jZPx
S/FJ+cvB8a6lRRYCrsCBB4PXOR6KyIhV7rx1GnKsnb0jucHZ3xm7+Bpm7TACZygs4PAXM/PJjODI
an7fx19eCRQIUKlAHAElDYbYu+ilWpZpbcioshfgOC8oHYvIJYXOHNz9NEr/bmKpeBtjo8nAju8O
FJVQFQ40k4YiN88VfGrCPxXif6jvEBDwsTX4/ua+TGzNxTN/3t3POPG7u8PD9KGqyTHVreS6TNym
sspbBeXGgV3brQlfMN5Zfm1m6lp2L8b6vgq9aRTSH9QEoQKALhaaoB0TMarr7kB2c3lgdRhv4L0a
2IUrPpfb0VSs5gFOgjfG9fe3/eUCZxCQbDFT51H28ZmW8GIXAlivH7opMIv+tdNEJJLCS537VSCa
SFCuiFhEMWnmz991rl5JeRbAAvkQBR7qdDQzygreooSISC3i3yi0nnKLhoMJq/OzX19iIX11l7hH
WSMyVle6jPTpVT21KL9BvhRSJRXF3ZENIz8dM0a0Gx6tkwfkg+++79k5zbQcyu/aVOah/u6WE8/w
vGju2UAy7AZm1g1OVQaOazX98X1LX96dKgKEKKHKDHVgH1sas6FBXEDtZ+2LpMHI7+wNr983Qb5q
A1NDJYqmoGpi+YrKlKppQcaC3AF7Z0GHW1ub7xU4Sf4/0q5sN25d2X6RAA3U9KqhZ3e37cTTi+Ak
tuZ51tffxZxzt9VsoblPgv2ygQCuLrJIFatWrQU9HqvPf0k1NMkryLjGYLWEDmBaHVLz2Ddki7ea
C5bmnQYUWtfLmDRvV2N+Z0BQ2gzBDYBJ2gbNcshh26JuWmUGuR7oqxDAh1SlcLWp3ocoPYqStut1
SN8J5koLDx3N5czEUaUXDRUnWQNulLwH8mMSb1ThqVQe/XEvtJnjEbxr6wA7gBnOEaUGTbFEjAJu
qlDehXgVQvHRadvHEFhaTRnw7hghi6dgvBykBuPL7WVcbCToGgEbBdZSlQy6zLOgUDooLwMa0J9z
5I59FqyH5LukkG00QdszkvZZtzPbajXGDzWk7GRZcAq/tsIxa3gncnFDZ7+E6ZI2IPmjOElgPsiq
TPtVJEUYNR1/+kg8fQEjr1Gzr5EWJAPkTdV6lY7GQS/JxlN1qIdKm9sLs/Rp0XVi6KpIYccG82mJ
VTMY8IMQwklhF9Jrlz7dNrCYHyCNE1WC77YssVfAaAJdqQ1tj1H1Ayq+drmL0ED1un10VG1+O0xZ
9AjkPBA7AiiTsJlj2KWjEvci8AlSs55GYxugWG+amMbWIDSJIqYwPcndu1JuAn9yiAzeghDV/BLC
2Bh8DzLTEqNdaIrrJvexG13qTqm5HtGp8KHf12SVIwbiZvL9DYQtVyqevHguQKU+3Wp1to2AfMqa
fB/1pstZyCXHDFEGJAJYRF1mbwIzThopKeEYeYuPstsgRAIL74tvFAw/vWOUod/zukOLzei5Ufqj
Zuemy0s197KxP6tGvFUyzQ2Dh7ZWtgHKAxFkQwWxcaY6sRQAYYysA2UVxuHxPIokgFHS0eGswdLd
Pv85zDGWKk8GcnzCz8HwE1DBxNb30r7bC3Z8CI6Sje44Ham1eBkYzy5zaAPRg9Id6kPnqvyWYki2
GMM7LYZqVM4Dv1xb0glSEXwxAUo2rh4+BdTZI2C0kevhmq/3UOB2C9Ks60LjPEyuG3/UEMzg0Is6
/u9yZ8Oy6lXwdHVnEYVbzJNB0seZMPnXVqoF1tkEG3h7867j99Igs4YRFFgNsYZBDxK3FSBaOek5
txn94F5++mEC2KTf7zkisjMNJRGnKk1hQtXAM0wEkDDUVlW1EFdPXFUYeHc5vR2v7FFmIwJsC+Dt
THYl+14sg+a6pVCN3g2bFToL+s/BkQ41Hnng57YwdK28Keit2RJS2hUvfb3+mMBhUC5hnNKQgMFl
rm9VkA1vMgI4XN6D1duqpDdd4iVxiyH5ZYR9GxSTDkHqJuwAnojOAgZGwd2ERE4AXtAyv08YQZOA
cI5d05G2t0Nm4bVH/QMAm7585KvsXFJ8vfJVrT1DTNrqlOnBz2sXkr0OJGs3dQg9bb3CgDJ4bTGL
yLG9FK8grgJfo4pxH3xJLg+Ipo6agDpJd8bcvnUHRdoN2I4wqAHGCid+5eOnloJ3Zo+dTjNbISF+
5+PZDgEEo/0xFpgxNwMr8WMbVanVbfeWIge8YZjCFVFMA0L+0ruqxCh7IUjt2cjRDXoMhV3Hm/Fb
ipu5CfnShNYZQid4MCEMe9Msjk26DjNUPAbe4/X6kUNPIJI6CaJ6GOVm8vDWizIMgRrdGSwL9vie
rdK1tJYSK3XQ3+SchqWomNui1+rsg6i1VKG+hS0ZUx9eGTld/3p7Z6TritGlO0zgZX1jGEYPE+L9
aNMJX0BB7gTgQJAzP5ANb26Z/jn2EiMGXsAYCpIJUs9Lj5qkaGPPA/iErKutsqFDg8G/wCmBVmPJ
jqqayAKRw7BIEzFF39mcfsMD0VmmtSlzBSELQDsbVMNs5XPcohZt4xbjrCfPMLNlgl6PstphMACp
Cmga6m0la3azrUEANp40CzB9y9d/UpDiv0CXXhdWsJlgdP9/r5nNjMsp+Q+W1bsbsJWoagRWAaYv
oHtEm9ijsoocurcj1gIpEy7TYoeGbYjpu5W8yl+VgeLoj9ybdenzT/DlVyQJpWwMEl3u+phIBGQR
qG4BnoDcGHV79MUBOJp0W78HOQfdi3WwNdCEeA8dXj71e7Ovg+4f85QCcX6MSFFFvT6G/ZnSMwmu
sVP2qm8JDx3Yln6Oq8ad3OGIZt+P4g4a5JyAWIx4RDt9DCp4lTCpTzEZU+tRyByKAyPiEN4Lzn9A
3KD7SizJNlbmWrbCFXpy/JhYPgkz+zRgZ3cIaEyh/FTgJPS7ON50TrdVnvUNHZ9A5VQ+dC5tm1rJ
OuekR8s3y8wwc9R1KCD6+YSjDt6OaptSLJ3d7bL9YAvr4e5fDNIufdPIzCBz9CYR2iltC4P5JyVn
yyxyj+zIgasuoFSd5kgPjautysd/QVuweI3ObDMR3hS+WpESq6ycgC5yqjMGHe/kV3XdH3wbbZCa
t7pLn9SZsxoT0xi08iQvgbPomaG9ujb35k91k67pxNpr5QrrFGJZ3BRw4YGNG+bLT7bEVzT9pA8d
zNLRDtkNXbyuV9OODn57ts4RPlw8uJjn0JDxAjKIotdl7JoShhrR60RBcauu2jVSojvTTQ/GwbwH
59FOd5IDOqvO+MA5s0uXOL7vIihLRc3EGOml3UZEcljHsDud0LwHMsnWia19dAZqteNrv1I+gdUA
KB8U9ZyH0uICq0iTkOPDsM7OW6oqNraNi+5skPxeUAmUDQDByzIQf8o2yLGdmkIC9Wylxvh4dtrK
BIKN4/5S2qESbLQMwCRYPxj30aurM4yeIO1AtWzXrwEQ0X2rfZXue8DrEze5B/yI++Vciui5Vfly
0eMeTOalDqslejvlA4gIEcnBc/BEp1ym77EDYg/0+f/SVybEirr3iZzDam+Dt7vathUYtGzQtH8C
agiNp50nWkKE4bLbdhcjbLbEdAtmt/JUS3Uqenh59wmQLECcEH3dijXALWR72xJvM5nvT6s2YwIB
pe4sKYdmeBLat9t/f6HaiSiZucJ8YPLJjxtwGtOWSnMwPhUH5AVAFFgAJdAaSfYmvMYiZ9t4TjHf
FgPiFlGfwaZmQvHTAKsPb8JzcYNQp6Rz66AsYB+7vuYLRgqB17OiHoRKA8zxe1AcFNRKOctHw5pN
TlQVrMUYJ1VEie0JpeDphDZLT5cPg8fHdh1+R7EcKao9fST2H/RrsVszc8xH0gMnUhfLMOfdgYRg
4+/8Q7qV7MYGdZfFkzNbPNIzY8xXcYz6QtAK6lsI4tbyh2q6NY95fPHZPvOIHSVpe08Wug5GupWx
q8FUM+yENR0IVTknaTGjUXH144WO+WxQsl8e2q6RhLggaN/RgmC3LR5p2WWwwZGJkcaQ/7FdemrO
7TEnS/AnaHkU+BZo6VkB2qRSznojWXG+18rvIgqfmaauBPENMp+8qFzeuS9XmQOWyaogicNvV7W1
lljtm7TxXYBC3dERD+ZTDL5P3vzYb0r966PwZZSJTV0oyjYZ0Rf23ihZ8x5QcfD3rsJjt5LAXA2C
Z7AkN5Z+N64UF7BIfPnkl+KYuMV331EdzsHkLQETvFWXajJQzB2a/50DEmnKe3wqnksHRWe72gGd
9zqcOTaXL4N/VoAty4x+ZYRagAEJ2sLstplDOVKaXXkAr+2edxcsXqIanmOApCDN+R3us2+QXktm
RMQOT//is48A5/IeOO4sZcWglvnHAv0FMwuG72NKVoQ7eI8eNDu9jyGJ+dDZ5Va6A4IBpabn2xaX
ngB0zgPNZ4K6LNuPAW2jChFUsTmDQ5DYdYORx2CXFMkR9BaFBV0Czjm55uPUwDQ/M8iErARRSIjB
Kc1Z9mOnrNG8lzF3gcMDUDIpMmts6v0wAn0YS6YbDcAy4rE9lZUd1uP91GTQM+jvEhM8H1BptOSB
gKU6CJ+Saaekw32eDHs/rQ8hGjwDwPSqIK5FoOMikxftS8GumZjaQvGA4KHKpEFSU5JCEHv4MbR2
WffOKHwviMLJbumRYQ/43AoTD50mKNOgDs1ZC8Ex6sWgie62qu91tjSJR7U4FgFmDfKJU0ZbMqtL
aGaZCAlVYnPqoNYLD+//9twHAJUlePBGylGLh21QBnZc31Wqeiejls8JDmnRLpUkUCGHYJhXz5dW
KRqfJM25wa0dYUBAzHURmNt+QA1A+pH6oApFoz3wu/deymMb0isntffdCXzhY4jaVEoAlAyAXpZi
R0h0t/L0+9sHhsYnuyM63hqGBGwI5IKYVH9odRkKGnVzHuXgDjQjvfipgXeZEEy6eT+CUOZEwFJa
NbdHL8DZjSALDYhy07Y5g4W6jZAhQnJLwzyU4vEy+6XbbW6JiWijDb3EgCj12dQe0v5ZnDiX29JV
g2Y2hthEFIOv0CZlEUdAP8MTIwaBlgdxCUNbyW3lkAggaBlg/9s7tXRCQeiLoinOpyGxwdQUYwRU
xtSc1Q7g/PrR8HZR8eO2jYVcykCVHi06+EXRQsw3LygkAmLJuj034ZtWgfrbbx5LzCVB4xkdVu/U
KPuoqTe6OfDy7etAhGXNBKXK7w4IWxguksEHp1PXnn09sqHzBbEd6SSHgK2jjN9G1UYwjJ+3vb2O
xUuTzN2tlgKgWF2LrsSEGsIAoPqEdG5875v/vWcAS7oiUUESlEFZYp8aNFyQtR4w0rkzX9p1DK2C
yS6/ZTs+ZvE6TC5NMTljObZeqE4wVUnnBqRX0phCPCTgXW30nF7eG5dmmPywI14XGiXMCI/Jt9rC
i3lv2v0q37ZnJMKcS4PnE7NRUzdUA9H79lyD0Dfcx+Sgtq+3Y4Fnggn8wVPDJFJgQka4QdDOEgHi
MEODc4gXHssX68bixcR6qgA0xrr199VhIkiK8rX2DUxJANijlEUHxHuXR5aweLa+wo+V6hPHjsgG
dS4z9TUJfUtOIJEC8gLiIbMv1bWsSB9/sp6madIqFiViu7znTd8kkUGa9gyJZSeOP3Svtlvj120j
11c8FhNlfRG8YSDgZVEFnVgoeT/8NvKZFPvGfPq7v8+cJR2K1tEY4YLw2sQa1We55HF2Lu7MzAPm
GIXiYE6hAA/C8lxhmKmACksXPrf5mylgiAu959seLUBsLpeMOUrGlCkyJEHbM5B1I9IvF1kPRosS
Z9qDiX0HQsR2WhX3kKDgnOGFPsSlZeaE+ZHvDSC9pocYAyDWsPI+fSjgJCvPkb/Bbtq4oLp0fT6l
8OJd9bXIOlMqD8ZWMsMQPkfbWrPM1E53UGX8pq5rb41EfDVw7pLFRdbR6TFMwEJMJAeXwd+ZUhyZ
XtGe8wZjZDLw6ZCK6LvuGMrBRho/RpQxswkshAKYcyhEUMBgmoKWlD5ANkMPeKwizOUGrAYgcSjm
oqCtLpyTWhYFcLXp6hE9MJtAaSdO3zIetyHPCHNYvMpIzdQ31OM0ZHaQ+IARPI4ej5GLZ4VZWgXQ
7ozSjB5HCVzQ9U+w49kJmuO3jwlzsVwtGHNKgkT0AqynepQx5SR0BCDm5//dggT2VShJ0IuLzeZq
SepIUIzqsWgjjLGZTmy0nBO3tFRzE9TJWarti+II8OekHhvlScfUSffd6D//zgv6E2YmQpMAUJ/D
hBg+Rslz2fLqITRoZmnG742Y+8AEVadqvTqWonpsd2Q3OcPjmNuS97uHjcvyHcgYazBcBQPBnMVj
M+Ery0ygQUc8N0xBUo96Y9LhdtD0i573IvWjpfTqzkjU7wm0DSyvNz7qjjfIw9s7JgBRl87iaYTf
vvRNTs6aAqhXzMlKl4J8vrbMhRx6gK13IFA4BuUpML9VOW/giW3f/V5DxLcMyRTA1XQ2yCdPVPJa
N9UjHvrqo/pSW+0a4gw//AOE59uf0g7sEFb6iL4OtMVuRybbR7uyzUS/nJAyUkdPPeIWsqtttgqc
at++jE7qQMzPuW1taSnnjjLnoAc4PWpCGEvjZzyurBRD/rctsLXnK3+YkxD6mRhBQUU9gu/KrcwN
Chf33YYgb0w7KC/Z5plHxc9zijkBFfDtgD3jQtcawDTg1VivbzvFs8BEuSiYjQhEIZbNr3C6INoX
cPifl+6P+cYwMZ6njVYkHjaGjCc/KK2k0dwuALRJM3m96qUj+2XKEJkswwDOtlVkamoN/hQgqWwQ
9GZb3fUhwAeYhYi4a8NV265uLyLPLpNpd6miZqKKwDChdAgF6FUaECsRRPfvzNAka3bVB2PegTQI
Z1lF2uiBM7wG9UoW8QTTed4ol2Y6SUffO8cqRhCq9ZIW8mff2oGzV8txh+lBJFUGRkqYJWsgitt7
caAd6ya3Y/kjqN5vLxYNK/azRUeQ/t8As1h1k+E7YfraUQedOsZi7LHRNvDGrYPEkYfOqdJo1wmc
47Qc7F9WmbXz9IIkfQ2rdX7GkwxUglB2lnur88PNbf/o0b/lH13gWTD0iioXZoYFFDv1PizuOzF2
J79zfOT2rcyRqGbfzP+9+r78ojEzs1aLmZoUJqxVoBm2sxR6qdFKSi30EQJXrhzZyd7AI87ra9Pl
Yp3UgfCk3OUAK7JZfFl5dZQqWE5BskaXuNEKxXk/tvy1iPYT1AX/xVNlKfznNpkbMagQOqUMmyqe
ZoZhEzeGmBOoUx35JXjwLFC3qFsQ3XKWeCle52aZazKsQOnRJDBb9u+kMDcZCG8C7GWcZMegD52w
hZCoUW9vR9HixqK7rqHpLQLcw57DaahKwQeDEbz1j1X1DZpfFBgH5c5TVj3hmtnza0lLoTu3yRxN
PfcJul64LnP0AqSOymO9BhD6qwB8rsGKe9vFq/0EPhiIctBWo+gHaQnmSCZCHEdS0JYnH62hvB1+
lQO4O3uZ0+BYNKNDWVlDxUXDlXZ5QjDdKQSkU8tTU4n73NgnXfggyQ0nSmjwXRwI6szMCrN04CxI
dBAylSdShU6vvJRKaqGgYAngUmk78tlJAmf5eBaZ5WsEQxWqZCpPXaU95vmHpE12NjWOIGkPrQka
KqG0b28Y+3aXCOMkc7XlI2AlUy2XJyHz7UACJjMN+o3QKXYoYQab8vUEmPCMgzXxqrWuyQ+ZNNiZ
L23LZlgPoPW4/YOuLvXfvweaJDKI31VJY45mMGGaTCo1/J7yvlErq9DBZaGfzI5XilqOoX8MsVWS
dkqNHAPY5WkKgo0/bkFD5E7By21vljf0ywgTqEMbgTKshzdyjnvbFK0BxEhZ86n1kSuJJ9Jp1m2D
PK+YmC1J7rdRBK9MULOQcKeUxUovv982wta2/hs0X24xcTpmtd4OJtwSd0a8gUjTZEnP8XcKoq8m
G21UzPNh/tDuN8q326Z5/jHhWo5oOQgh/NNQ2jHiI6gObZ9w0hn6R64P/pd79EfMPsDRqPYEKoA4
+J2xK0oPcr2Ze9uP67fiZZzr9BzMbPhV51c1DT9cJsSwvdHKflXndk1HfxIr7CwldSJ5rYAe1nvg
0S9cfRQY4/TfZ8bNvsTwMKH7p0FcKCjtsUZoBqCEKcCdw0kseFtGz8jMWOlHg4xRI2wZhHJJuCka
3fK9+9vryfOIuTZkDBRrICHBcioywCtif6/I95oCz3jaPhx3WPhV6JFO8Kk7deGv8u5tSsgGBA6c
c8wJQZa/N4paQahEukMdogF0OYLw8/aKcS5alrUXxIw5Jp9hoTSLXQmhYw/ESZosOUre/a+v0stw
Ywl7cy2KVDXAkhk9+Dww+q2DCov4x77naQ7Rbb5xclm+3rocu5DQ64E0oGaS8SaQJCdIXj35F+CN
tggW04q3VSzHxn9vw99gC0AKrrQxkEAWIOPrYRQKFE4/QdC9XguggLPkX40Lxd4dyMMgSx/cC3w2
5OVA+TLOnK5JzeKqUWB8iN6lAdRLfcH5Ii+nCCYdZ9PRVQCc8vIA9wBHxGDpLIEN9zwQ88f7em04
AKlDTxWUUEjSMRcMTjTOvbEQoKgqSCJN89CeZ+Fapa/FleYj/apCPPArZOc+WrtOOTzdPggLVwc6
NSCZQPsfisYshgrs1YIZ1jgIoVK6fZjbffoqgEIxEM6q1HEWc+H2uDDGbFdCptoPZBgjFY5BtlFB
ahchUm67tGwFBUj4pKPVyXyfSZwMYLIluHLHtxicaHoEpmpevWxpf9Dl/8cI8yk2wtTTM/qVDEHf
DwS91Q7P8vThG5yrnecME35BjYZhHCDZLxsInmc/ehCsZrivbi/ZwjnCxnx5Q72dfaUUqfXBfgwr
xHzshzu/KTgGeG4w39wo7HUxD7Fcjfictcda/YUN+ksbbHQZeSAMnUK/6yKY8jB+5xWW4n/cXqrr
dywUwedrxXxse4h0GCSAmcYZ0dRMayuQQJagPuhvnVtkDjiEY5vX1OesH2HqjdA5jUQMqpSnDPoH
VXJfIRo0kQdw5FlhEnZJxXhoqePkhLjA88HWqm8VsE63F5BnRL6MtcbMU1kEzOgU5tJayXqobAc2
xjqdvzPD3AK5Zxph0sMXwVhnug5WPRCQF89/Z4S5BYQuNUlVYltMEB7i9W9NYWXp4V+GHPsNMqpW
AuQdZipowxif5p7qX7Sr5F1eVXb38UffVTSPMVsq41mmXI1wq9OUj2BQLk8RMLxl95hPnM/OddpA
x4HpkCS4sUQFmlqXUaCYaRwPTVSf+gmnNe+0hyTTf0jCCJaBwE2IB5G8CrSEavRrCkoAKsmqn0xH
bvptn46HMAUnUAHNrX4b6eH69q5e3Yb4bcDcQbsbs28Ac9IInt2GbY6ajeGX9UkEpBgvcjS3J/e2
ieu0gtog1HM693UFxw5zQUnMEDZADXasj/Fm2HgH6Zk4raN+pj8z23cG3iW86BdRdEqNDwobNq1W
476JswQ2fbTohOKnwUsmeAaYo11mAAWU1Cm5/OzR4UlinZNB8CwwYZPXUJVXNFiIihxUzK8GSJZu
7wzPAv332eb37eRlRgsLXfZNHU+N//l3f58JrsEbu2jo6CbgwRv/SHTpLx1gvuV1T7K0kukmDKFb
AThRg7XmD3zA3CIyRk0mCkt51RpTVUcmTJhQABGSj0rihapMPzUXbxl6Pmg+ioYNhsh///tsGzSx
atI+qupTjRaeMxze5E+1xSBOdgbTm2P80r+DMCx1ynEFmWobABTQn+t/4ubsN8iXodBBvSDrK/yG
CZAdMQP7cMzVpKQBe8tPJqDHMYxSPaipn94ak/Kx222a1Krc5CGCKFU5cQebaIBdWwQ5B2hlFIqR
v/TK66dSwZB4fUqnNyMGvvKXyiuRLZ4hyv/xHxPsCD4UMLBSBE7pErAA6YeQP/xBAM4MMIkK1BcH
VVNgYPInKwXevk54x4hVb5UAvcYnEIRpFNcFFhzmoKaGP1SyNzUnI47f8X46i21w9rp6L8TJqWga
THp0DiTLtr7UuKLXOSno1aC3Yo964xRl/AF50RfAl76HU/8kygm6Dhl4CqGUUU8mCIc7XvH46vlP
fzCmF0HGiDGVq/ZD73WZ100KfjABz17rg3F8WJWZtEOdy5WzNyOIt7IQcB4o19gZmAU0AHtNr4Ir
STU9KctBUqvmhFECHRWGZjs24spAXVlRhic/jiBWWjio9sUuARfU7UCglxkbzGDxxUAPoPm083IZ
zPKUV6niofkxCYml1TimmrEhlb8vVE6qtxTTECGFDBkmRFUg/S4tmXnrTcKUNydJbGzfmLZk5I0J
c0z8XunZnedrERm0pmxOpNgL1TEdft1eLN7fZxZrBEDRrEnWnIR6S/zIGkEyfdvCNRCHBsPXKv3+
95kLUdmQMcmwSmiDT4dkNeWbMnLBDun02wRTEy26xpyUYDkE/tkYtlKCZqOOUSvEn9lldqvQuue5
11sMGfEua9760X+fOSeISSinWYEDhhZi2db2YJicBVy6nE0soGJANdq8Gl7KsgoKsgCynNRxnzT9
ZoqflIrL98ezwqQIuVeZmkdgpQKXBOpK2UoyX023waijapePHrTRYxdD1imnc7m4gDPvmCpA20sK
sHVxc8qgvwCGWAhgcIJBpg/hqwthZoIpApiDL0CtAibIffk+vrfr4UcaOSaK7laJyZaH2pFQjMSk
EwjfBaq8BPEfLqff8jGY/QrmslDjMBoLD79i3Ml2AIEQy3PoFMjoVPfh6X8GpNFD92WNvTfqTB0g
lotzrSnflBwjVgIv7V76tJiQbkdAgi32io1OlY289LSoOQ252drpkDhlmj+NJVQ0tOcewlMGKT+I
UnC+LQtHG0NCqCpTWlVUKZl40cw+y2uzqU6lntqyWb0K6kuurxtP/X773lLo1ceEzYUlJmz61JQb
M+yqE+l98ONX1TpMe8/266iyAjn5CS486KapqnhW5OwzluWnMX3OxDBH9YLcyYZIXFk33CwsnqCd
/dBmyAP6UYCKTBa/J5Bu8qp0WFP9Ka17mcJmI0qpk6VqYkHdBYUq2VVBiFt4Aec8LL0zwWlCZFmX
FEVGff7yzhK9PE580G+fKpjehQVwaoL9c7CNF0gUepa2h+Kjk3PO+ZJVCvLA9CUe+CC7ZXInjF9C
+0NCjtm8tO/he3TOd/FbAaL4T820IDCGxB06N1BW/9+vzwu7zMWGz3IntjrsKuZpULdS971veL7R
FWNC5cIGE5Rm1SeCWcNGtB0OiQO1iwD6Seo9pb8wnn3+gAGNPdYg5g5FHZ0ATAKyNLc63iAaac3q
ZHwnEHGwFUtbTw76lWD6ym3vV/A5rvrGVT/kfeDyprEWrmwA20B8qSPHkq4QCY0sxcnkwVuiv5jp
RtPvbp+8xVCZGWCRCH6tB1PRUgNrGdQ76j6PHd/NnqFjtgbWFTyMsW0645pjdnFRv/zSmVyoAc91
aTQwW7vSSj3EbviRQyiQbEAibiJhkVeJ640HTF9mhttaNacpuPAFni+rLl8eS68tilQRYD707wYQ
ADQHpd9yXFy0gfluGWrHBppX7CEUI9Ib6X9cfKm2McSkfVc/EivDXDrOfuRW33mMf9fIZfRcpJlR
5gTKpITYx4iXWbdqtqJmR6fUno6UBazaxY4ouTzs/rKX6M+BeQSoW1bRuQHZiOKrMGh4Z019NBVI
/PEY9ZeDlDYB/2uEyfwyDzOdREAlQLv3N6mb34V3W/ks/6KEnZIb7HID9IK3t2/x4M1MMrvXCkUt
1An8Krx7c9wokJ66beC3+sHVvTKzwGxV3PcmGmWwoFrJ1t/U4A00j9Mu2DR3PAKzhQ+5LksG/sMc
DagamNMWhnKMjx0KRiU607lK6YIOpv9SFxln1a67M7TnN7PEHKzcj5JMLbBTfQBZajBuQ5YN7RjM
aVvQWbUAWguh5shnHVwKw7ld5jubR23UNArsghJ4cOINZux+KJvUrvYTMogaLL3RTum5csA8s0xg
5kh3FVWnJSpv16bncniGmjQnTng2mEhMpimt9RE26DBCnjmBDcmqj+FBXwNhgpY0GpKQSGleb5td
in+ar2iYWoGGDlsA9AK1mjySoQjvHRShtzyN18JdqlyA7PzLBBMrIanbBk00lGLL2JLr0tXicV2A
bjxSQIsxqN9S4RvR8r2oFby7mf5p9uzNTTPhopEh7BKvoOX/zinO7V2D6Y7eKSEDHK54zUPeUjJB
koZdKE8ajA1lDqBLbvU8lNM1Jo4eu9lSMjHSILMl/ogD3q2gqiRYIZQfvlM6GwLWCzCPNlA8+Akc
6TPv7bMYnDPDzCUWqWElmjV8E6Fml+fvI5FsM+OGyuIFNjPDJH0kzUmW0NZJ44i25MQuBp1VCMkM
tS2e+9UoI6+3BmRjfFpEnofM00SIBPCbNzAN0VkP2PQUyMK7Cbz0hVtDkGOD16yTrP/k8zPfUPoi
nNU6vDBR/QTi3qcSskRyeDB4NC0ct9jZeGiHt2ok5PUpRgY0gKY3/0x4Q290V26cst+vvpkTpNSN
1KMHvK9/+Oq9GOPtKj/WQQoUc7O6fV9xIkRhLpNRa6BJJyEQMx8kYeNPIXomIcQKlYrzieMtHHN1
GKmhp0aLhcvDZzO768iLNHCScnnRBvBHsoGXq35Vhgq1RA8TX0a+0zfrPh6/y7EoQmvYuKt7zI0X
zQPRRtuEBl4TKrugbW3dg1hhIEFvGU1wJXHqGAe/zN3GmH50iX8o5ORB79OTV3q26cUfkZ4Olp9O
zh/sAhrKkAxDMnjFWp/kntZ1olGfJCQYzQa/0Gq1n1rK6w4sLtCXHbbkovpD06gZ7JSTjJFkxVWS
nSJ2nFcKzwqTNk2BnjRJBCtDZkB98Kfqv0AH3Lq9ZDwjTODGFTGyBAyop6z2oV8KCe36VckebhtZ
zKAhJ6DrMl6ylFH18j6plLisNc9EfgQwYLQFsvhXYJdrDV0VNPmtVHaS2jL24oZwBl+X3fsyzFyf
YwPNJi2C4RGVCOMclT9l3huWZ4K9K6e2DMwKJgwQPiH5hMjFrjJ5peHFC+ZrBVnorVTXDUZcYSXG
xOEw9hCazl0VupiJN3z7u91i83UMPgwVmocIb9A3vFe/aM8VysjhIXoa3Aa8JQJUIzEozeMFugaG
0zxi5iQTjCXkv+vewGcn/ITyuvJNtYptCmFL1E9rkPMCXLOWPgnElP4FofrSNipoY0mY0Edzm6VD
asZW0QdPqk9tQtZl+dYNygrjaH/wnZhZuSL9iwv0AiUAX5IaN2QAIs5+L4Llt+DxKS+6I4lgh6dK
LJjIvjxxQlFVQpJjKXu/tELhoegaaIbwxr6XPrGQlvjHCnO8vIY0wSTH2DBJ3IrduyY8ibUKNvzQ
DvLn22G56BEUJUT0GdGWZyfMyzBqtThWUMvsSkeH5nWtgMkUg3O3zSyVhhTMsFN0Doywg2pQUPXN
MhVQb2uLQxoEdzk4sVKEYwptdfTQnvSKx9SyaBLsy6CtA973CoUrCrUqooxanWp8a30IofQjiIgT
wQ6G2BXKyU0LHpJ/6TpBYfYfk8zGaV4oK0DHVqeglSwPGie1/5CVnxjS5nxfeL4xt2PdlODE0LFr
YSzvAr1ajyFWsF8lGAAczJd05CF4FgsbUARE/oKJ9Wv0Wh+3vteOAa787Cmvyk3TDUgvDdfUmkPp
J/sJksx9lYNiOtoUUsApEC9FKepQIqYFkIGg3nF57mofuupdiVZCaEQ7qdIxfj6gn8Z5ldNVY1Pb
uRW6vbPUFrrwpZFHFW2NvGhp8q7L2SoJiidBi3ZqrtuRPtpeo29uHw2eb8yd4iVeEJTaUJ0kwXCD
6YBmNZTFeW+PpTsFw/XENCRFA7KCSXvioZarKpFhpVAPjQ8pd3BGJLVtmDX0SXlgpkWfZtaYT86E
gmUSBVN1EqZh15ooUhqN3Xcft1duySeMhKJTBqp5FGSZlRtMQavMCq2sQHgLIXpcKMT1+9wCC+Qu
73iH+9on8HBh5RB/0BgCmf5ldPjBZJh9ZUbnSfpsy0NlQCQq4iWO1y5dGmHKCpIRaAWZovgsGoU9
xK9RC0ERn1hd8lOZevf2+tE/dhnvl8aox7N4lwSKxslhTAVhZRi9pT6HJmChGnRpgTlRSW9KQSf6
8Zmo4aMUBY9a37qmp0KUOscZbtYe3vyKZ94VVcizzdsvJjqkUG36TAtjaEjaoI1VDvl9W1rdpnQg
501OybGxB/CDgyT09qoubiFiH3hQXVegCXe5qgQ1ZqFJlQgSoOCJg/pWKsS2pkYOqC03Io+JYclL
VNDRRJJoS1dhvBTrqu4ifMHPXQiRED+3/DDBjNKfhAploRPRfjSRLjChUihGVHRDGp/j2rTJ1IM0
KOckcde3L8BGNEkUqbrRFXq56sN2FFp4UpkjkCAYHcOa5XW+9XLFxr86WajZI3fObylGQU8A3B4+
LsiBfr/bZ6cgmtphIpkQniVkwP/H2XX1WKpj61+EBCYYXok7FpW7q19QVyKDSSb8+vtR985MFRtt
5h6pH0YanfK2sZeX1/pCwWhhAamdmtlY7FpI+QZ95wWx4qLv89kG8u/rm+XyDafCaleHwSigcVjY
JTu5hnlH31dqfBudxNk9yuoGK7fkzp1duY3P2oL0ReXR9+vDXuQPGBVIaRQjDGiCSstectEbYqwZ
QXTb5e1tWjI7gbeO1mVOr4qHnsBmJnm9PuLlRAE1QNWZIC0B4ctY1p45SaksUOToYSObKu/NUgZA
Oy2cof3ItNBuRXClWnnX4wHUMAJ3IZzMQADXaIjweA6Mje12cXC+fs+smwDuCdQbF8e0DaK0D1Wk
8sEomGL2HOWjqWhb1+7l4+vnMJewTbVLmhiVpbHHTHKUGrl0qwfijkSBrevdOaT6Wc+ZVcuYdwp0
l9zY5Uj3lax4OVOcUmNorzxd/xqrk4f8PvCFEI+AssLPGDVpgqEPsCn3p6w00+FM27/GpojfnFL8
uF4wdQg3QxhdVJByLLuI0FtSKw4inJ8lCj5iZrYT+hqpPt02g2zXol/rEhyJhftJIHtSbtonXY5P
ZPQv8aiBl+3lm0MYh1EImqDzy97YA3Ns62PqqCH82LPSHoPB1irBZ3V/qmPB08dsI6+7rN9rKPbO
ihLgBYh4FixC85greVBT2vkseqppZEpx5XT9eBx0sM6ap6LQzlkmuHpaORBZgs7so0xh5Answ3im
0WZ3/uK2n38O4AY4+eglI+L9/OYABWhkiPQOLSdch2yCH0AbmeFBA0RgBJgw/A0FASiabtSKVg4+
xsWBh8go4DrGskqlNknZDBnn/hALiYWCgBtS9K47+KuF4p9Cie0pIQeR83sm3ELY3cQJMQv8RNJw
ayr/Xt/5l+F+XoZvP2cOjd/CfczSQWjSnvtUgYBnn1lVaVg6eisd/6XmmhnFILlJuRWmm4WYtQ2p
UkC+NHmmpywh/n0jppmkddxvoRpbgTsFf2PQcmq76UZTFVO7z/7KNPPlStz33cfGxOec++dxhH47
0NeIv0gWoFH9c+LZpMmtAKV0P/yrewYx0XR0Z/ONEOKlITpkW12kS8AebAOBosM8AZK6BDGzUuJy
lKfc72rNK1TJGsd5w+XjYPXKCChX5AwKs+VEbU3waO7SMfK2jKguA50MdDImja9uAHCzOINao/BR
zobOHwYIHsHQTPyog60q4uog2OASQQYh4iHyc2XTIZCrGXDjx8qLImSONEDqLd1yAF5Zz7nGpQDD
OouLX6QKYkxqWuoy2nK0jEyjUzO7ZcZNGk9W1/dOKKqwmS/rP5Mk74GrOMsR28vxBshmzth/7iJF
hOomwggI1FDKmff4t+ODvUV7rVc6P8IVXcnxDlfAYdBKryv6jUf/SuTAWFCOAvhFndsPi7FSUcnw
M9Ak5+JgdvRmYJFLlay0VK6DQkdqt6e3JIM4SAJxOpJB1iZXrDhr7JC0e1pspTCXEVQR0f9ACgOK
zkzV+Tl3NA2EIp6kDjjY9AakGXsyUf8r3+ZmLP3LPA1P6o3HxNIBAZ5G85gAGn7d0xeZWpd0hRii
luVXTuMwDjsX6F34ZWUKln5KPtvMJC60iE1lF9uGHW8hgdY+N0HCpsAQRKJkGTQAdRSNvAkBzy7h
qwGBy3KSrNQ45Jsww9WvDW1+GUgnkKYhi/hzdaVxhOkny+f7SX0bHcFMD+EA3S567m3oLPu1171u
TW/1i6KQi7Mrzf8W4aEe5Jz2sgKcexVavfSuiW8bUXd1AZFjg86h43WzfDi1QV9lRqm1mFXxGIpO
Y6HwznfcUt50U/o7TLNis9u8bhUSLkFj88b5NvD8w74dVFVKxD5QtRqQSvZYvGR2eVZvinm7QAJp
MLOnLauqS5jQ14gGBgUZHK5fiwJJTNUJrkcoEc4moc+zYqi+58yKnmE2ZIlmcc6s8Nf15b2MvCgo
KzgbsBGHpdQyxZIGiXd51wCZnsPnI7uVAoBami129bwLljHv+yiLlEHTs0yPRrX1WYgIi6wkB9Fj
KD5gEgAt3XDryF+mCT8ntQgzaYfKMTfAJNAZfJGnwW11AkVMyS5JY2plYGWVNNe5TvBPzMRNI+2L
tyE+47fZLn0x4y6dgqrCbMXZpGuymQvDrNRGHcrKRjOA94s9OSr6VahTyrJZqButgvVvCqIwzgue
D8s8dUrjVoWGZevzzM1YZRXtc5c8Xt83a+ceUhb4O8Deaxe693VTjplaxTj3imbCcGg3yLp3fYjV
TQPb5Fm0jqBJuQhnQ5dy0stC56OsvB8qA8Rdzenayo3HyAKQe2O4tTgzm+OKBKOBtzX/nG/HXRRj
psfQIPQVJNhjEpkqLDlimIz02cbarQbqmeusoBSPisXyTmgq8NHEATPjbvWXWI2JGGMH76nV2YHZ
3Wqt+U90HbErUeWCExbKCEgnF8vJegjRRnkPntVOv5NqAIVku/qoj4rZfrbP/Sk6Fn+27NTWZ4rk
A0nX7EC0BPpDBwdCLiUWtT8EH9G+2M8altp+uNMfFVN0xZO42+Krre1+lJiN/3V5vuDodlUmx5oQ
dZBYeFUEzdSV90bZEjZfO+KoxOAfPiO9oKvW3dCpUSl2fhARs1ZbSw1vc3S+O6K4Mcerq95Q3lk7
DCBPEphM4DOS5Zku+mYqkhhvjxivK5V+aLx3jApW4nJoh90WdmB1ekCryHOqSi6k4Sekg9AeHxpf
SLipGtqRVMAfCsesTw6tQJ1y80isxZMZ04MuOyprl4Dpjk+VzpGa4/la7KccNTszcUeGOqaFsUGP
sssHCLJx53qQWd0tFAKZcLuFpsQyI+3qPGOA5rQ+YbHZ4s2cpk+V8v/uR+PsoYKCauGXWNOSLCEW
fWeUCphKIQTK6PSpVmBrGuk+ze4ZGDbXpzTfbovLFuR0cS5pz8WjZXTRSqGJOwZ82ZQWnjHkO4g3
2kZLTA6xN616DGXmRHq7ET7X0iUQa4gINDWa+xePK03VdDkRAxx1a7TGZ3oMDwhobngLXw07utsC
b69sGEkEuhPcYvQJLmtjoZD3UU9rn1UvWv1nRFXq+jKuTwia2dAbRQCjywshJIz1bMZEqL7kKpb4
Mb0KFgHrYj+TBgQ73uKMrk4JROm53AcLlGV/jGZ1Eg5kri+xycqQj1G+1dJZCSM4YwZe87OjNcqL
Py+5KNVrUVDb1u8O0NDOHvVD15jGsXioX1Eu/50/dtzsHts/7GMrLK9O7tvIixRQkgsctABPvxhv
kt6oLCnakthaqUyBC/htjEXeJw8wJwM5vvYN0rhFldhilXmkBGSnzNy0gaAxeu4l/8Sn3V/fLCth
BA96nDX09+ncDPm5rsBrBzEs/PDQlmARMRs1GNCcS7dQlivFcAXjoBADU2Dc5UuwSaM3bMhQfsMh
I7UJJukNniWWcS/f03Nnp7fDjWiC0WzYgnt9giu1E3B20LtS5/43JMsXa9srqdZBHab1aThXP6kb
D1ZQuGXksHvo6DkAw5dbj8v1QUHV09AHRB9neSKaIs86lYLbbDxM8K08Rw9IoTMzeCNmaqvJpuXG
2meEAg3wGUhssdCLeolekbEeIcsGCRGo/BiuCEvSjG0cwpVEE+wnZCjSLG53cZVDO5mpaoorp4ei
Xc9LMy58Rv6Im5jctewL5TTc3wbKXdIFR69UIj5hCdE6ifqbNJrfXSo64QQdYzV0ugikAiXoodYs
3hsZf5TIdMhJdaNSYdfBu8IUmbRxTuZd8vNums8HnrfwLtaxAosXbkUrFgOEK/tF0XjBWHookbnJ
GB1S+T4sswdFHtxmIBuh/DKd+TnqHJu+pfZaTWKGyCr7Sf0iKsmBVCig5lASC86KUrldmjkbp+Uy
2uGEiARyTV9ee8sLv8zVPJ+KQAaLiYN3k94Fqj0cNegoQT12REtSEMwtQsWlehW2zqx5AXtTyCmR
pTbIIAztkBoYVPHCXeokD0JuGpa0q9nBsFpHcWuvYgfVFne9ZG0Wqy+39c/R5///2yLLLUy9A4rR
e6t3/GrWjGEHJKztboIZtvERcFdUz8Z+a+C1LfV91osrrUQjVg30/5u1tEu9eaZkp2990tX5IQTC
6U2CqsdSwDGfqFzokSB/kWNg7Gup0OHWndxqCksxUYpyxF0dHrp/urTfhl7sXzVQ1GmclxbuA45k
x+j4ms3gFbUXiEdu9bbmtmfwLQoBOd7G2VkJIviu3wZfXG2RANnKYMTg6HrZkp25rXoOgrfGHpzS
hZp0sCu6c1nam29HshIrDBk9AUBfFdQrFsEY3K6AAaAk+/nnaIW7ws092tzSs+gWTr8Dp2HjzK5u
pG/jzb/n2wZWIYlLdIbxRvGQqA7nptLcowEApwfDihmKqMFvBXkE3Q/W5Og75m1pQK8UAMFGBEHd
QP6HcueyNzCfaSmTJuLravUnyNVjF2YWfthJYdN+EhIvbyGiE0R3ATmW4VEPekuDenndbtPQViIY
CvUArIChP3uELT77lGg8MNpG8vVz71B32jWJR5Rbas3OExMIyF4s78UtJ5mVG1//MewiijRCx4uO
1hKiyJx0Z2hImMq+sQUvdzW6eeGvHGoMZ8yyeiJ418tDPY0KDfKISH5CVLvJXxUJPRnhNWWbvafL
miQm9gUelFS8WC53c0hyRRvIV3icw0d+huOzW7pQrN5t7OSVk0OgEDhjMtAKuKgvdTD47lutJX7d
OHMVubTg6y2ZMrOoVziFB3nLfzAiEgwCsNpap1KsxqkfU4X401u9b+7aX50b3wZm4aT/BQts3nqL
JAJtwv8MtgiHLIPIG8104htt7HUlNQW03xu+pfa2dgKQ6qJYpsBA9ALwGQraVIRVQPxmEkySCIdm
mO6ur9vlcwyVxm9DLEIOFG4ZSlQhEhPyPtJjJSc2p71NlKcx3PxGq8uGag5aykBYg3vyM74JIRMF
NFNkX07dUbPbE99TCDxyBfvBFiLLuJucxIn9rQ7yV9Z88b0AYMH+h0oV2pk/ByawUZYTnsqoPGa1
XRv7dgQNv36A6IdTO+mt1jhdbpUn/Y2NuEhnf7Tk7p/c3wTNwH//ikVkocoQ6lKYzflJhEduZSU5
BBYilzkhfoFdNCYcBUKkZv9AuFTDZ/429GLlgXvVgnDC0Br0QUFFE0m6dQDnxPnaGi+e10JKyyLU
scatrYwOePOeYLVmeuKf5WNo1d5msrkWOSGUSlDT0mcPq8VHLZJQLVMxJb4cOgbEbCMvsmJHt/XT
LGYUx3YTnOfKT+5vDr0W3kC9RpFJ1KF6vHxEyMjmiVbijlBmxRHwvtvXmDrckiyQ6Pd5udGwXykr
wD0Q1AsZKCh0dpZF7DEUxkCA3CvEMXU7DhIvnXKXSc2edAysbBSySWXxuttHeuReDxBrZ1YG1ggl
KEB/oCHw8+jEsHdseYChJTHYi9WfsK4dGXLO10dZC0PfR1mEoVBv6kpHrcvHHnKjMHJG/isBx6PJ
72JQua4PdkmEwGlQNFQIUUrA03QJ2IyhVJizCui1bhhQfKq51eJm77XYK0PQ+afG7jTBURLVogrz
p5FvrOnq9/z2A5biLlNP+AipRNGfdBjRiobwiAsEFjCALRW1lVbJbZskpyGke2Zs0XguB4dwowIF
Y+xeRcfRWXxRuEWnuRHlHQ5q7wSH8qDvh8N4Ku628ueLdHYeCHmbDnQ/GrtL7EekVyrckAAeDCkz
lSQ0NabtdEXYwR3DCuTS7kcQF/Tm8frnvbg1F8Mu9lKrV4liZCihBHVkRgGE2z+uD3CJCsQImBAW
EPkwYNuLaBr3ecKkQGl82ecnNHQzV3BCD+jIwJz+NvsMaIDEau3pZWPcCxG3xbiLECv12hQXDQrc
cps8Tlp5UArNRDXupjEUZ6wqOww0R80De9p0T76U/VyMPX/sb28T4C0ZGRs077gr+H1t6k+AGysH
Gc+xCJ3D4DS+oDKtOsjyVJQ5bYR8a9xlZ3HLlvjy9M6/BKcW8Cm0Fy6yiIxTkGCUHoRPGKZmTHQG
MnjywF+VSR9MhQ+eGkEGXB7+iFN+loT0fuMzzBvox02HHwD9XXi2zkkMGrU/lwLQMGmsIZKEe1xD
nYO+hg7KaG606x+Ebcvwi3t1Hg3ooRl+itR2GYCLsRyDooZ8KXeH0It3Fe5VOJ7WLi4b+AAJybZM
39oJ+j7k4gQ1JWO8GYB6bZwx3cFW1ZV23MRlnrm6yf+WduxucRjXYgVeQCo4QHh3At76c02DAEiC
PtIAjDvEqBzp+95Fl8PbCkmXtYR5NWUZ8j4ztAa15J/jVMk0kMlAmXyuEWF6M0bJGY6GJXsQZbUi
WK9v1ZDXp/bvIZdgjCwcJ7D8sV2SWU3I0/fpXnL+i3xodVtCRAiShxpV5OWtJvBRbUgHtFDjtKFX
PMIgEpp22kkF9qox0035lK8s5+Ic/GfA5S3Gek2veKfWWEvUkCebujJaOIlJfhf3UNk9h7b6fv3o
XSQj89f7NuLi6mq6INfqMACHMHtgwSPVYdv89/oQq+EF/RNxtrUBRnDZZlDbjOq4ndF0g/vkl4Mt
gBjO/GxlH1tPgtWDBtTpDCtDU2OZR2alVI1Bh3bR0P6mgmS2MCr9B9OZk8e5VUlmzOPPDa9yPs0W
3Y3fVvpu0qZdGbG7VOhswuOdzqWj0lC7LbJPKUhR6YHgwMYPWNuWMJvRJDBkwLZeFqIptNALKRAh
2CWnp4ElqHar5FdXi5+5Hjl5tZd6sChk6YRt/cxbdL5Z/Hn9N1y8FLBt9C9DAQVMCUSZn2vAwTjq
gCBGa7+NLS0MXTUNgNUHmQNUtutDqfMWXB6KLy4QLBKQNC+rLEavjwbI35hu4Ret+swmkPODd7G6
4VIN+Ctxx/iDN60zSoBRwO+eR4OlwJ+pJuIpql/r4YlzfjaieleN50FqTXAJLSWMDBMN5wnCKcQa
gRjj/Kmc6gPJ5d9s0qA7qpxlHdhSo7YmSdpRmBMPefEwkcIMCd3FWgESmyabet599NJT2VaWmEMY
OBXOSYLgMP6KlfbWGHQPrW6rk16vr8tlYXH+BjNH6v/WZd4m3/KHuGuzAkA4EOKnwBWEzFXH8iCl
opWxR6lpLUHSzbAsXaA+dpHWm1JgnOLM6rb4jCtHTkIPEfBGNNTRK12EEN52NFcjREkRjpXJ8Eeq
NxjIF08ZMDMAacY0FQB/L4o2U2ZIUhZHtY9g9UC0wh569s7r2I3S2K41YaPUtjqfb8Mt1jUlURux
NKlRMxZto5iLtVuvlZXjg34D8g98QfHSwZ4TCEkhL6n97AR3Y81VgVFxhp2am1EL6BZ/jmEJ3Jni
KwqJW/jx1dUEzQ1CjRTpz7IIPE5kCJMEER+/AKDbUHrjsboz4kdJeWqit0A6B/1vDava6lBMSZLS
U3n1kFDdLxJiV0YM/qYubvRP/xdUvDjlIOEAboz8c9ZQWaQRI8v6tMq62iej6lSxdEeU7E88Yd9S
Tn0evOcZbOYa4sUTPXGI4GclALW8LMxGST6zbHB5IrplSM1UBZ8szVNTrTUXLU+QxYibqAlsXfRX
zah23BgtlWYPaiuYTVw42LyoQte5q7B3SOtbNSQQKrx0OvZXTiBECqRnoJidnJ5J+9FWh9BQLQ1f
SBI+BHYnj6ndCbopN5WpGTk8/gJ0bdI3uYQ1nnJIBni5KXw/xqc66EzdSC3ONIcK8W5KjCNaQGCA
vSjVkzSxQweUBsPLB1QXCArtQ55YIr9vRm7S9pk38m0Nt+REgH1xBpGkogBhiB0i0t2jTHQKqyoE
oyzCAzDCu2UyZQMN72C0GqN3JTW0adB4pKiORdvbZa/tReWpkB8puDUUFflYBrhHNqwg/KvCbhFN
CcGQ3wWsh8KEXTEodiUC1Vge2/6thLyvSIp7rZqdH5XTmLJjCQtiqu/06r1qb3o8ZagAt2da2KwW
91mdOq2R2QMHd9MIauxuqAbABZcroq0KudvIr2kG+kLELaZCxaAPbowctjzXY+ZXPfRil6GT+tWB
mgH1P2OmPFWNweWq9kvoQpD4UGnkqW9upxRIsTShu7x4q0tudcqBAKQNr4Y91JmtVBgduJXuclmz
Ix0zSJjVgsrcp86oSX8KHQaVPR4QMO5Tb+LhmEExRKjweFWf43qcDZrdTJ/MWIWDVzhaEcaGBbCb
hFDyjaH9PNzgIjIzfsopcdDbt3kfOkLOXJ6d22Qw4S8FajEzpx6bDsTMXkyhaMlDbPXIZoJxLgRi
N1zf0Vz8rSdnqO+5oyx48gSYjNY/kWZwxPKWIlyWfXUIxsmalMYUQxUFhNKNE8OlkXoapOLRiGRP
S4p9ABmN62v/BTu/WHuwdGZ9X5ROv6oo3+6rWogKxiEW4Od1bTVTaQFw7GvYKLWauTHjewCaO5Rs
5QjmyHkCQNEvZQL9t8Ec2d+WRJZQqdZAdyR+r5S7Oh3AlBUPPO68MEaJWX0eSyTIMPLM83uDNZYs
3ifxXuxLs1MDM8ZFrEb60zTEN4YeWF0J1oiG0951vwIm3KlTdq7gADoNKu77T2U6ZoATlLUARTEN
bcMEuljcThAzqIhOeONRVTi2hB5U4+P6Sq1dQCA1USiKIMu7qIUKPMqCQMKLiqr3YRjic79fH2Dl
/YTU+Ku1D3b8BWJM6UgUdh1EYJg2mhkdb7lWHOM08ThOnFQZHiikLodZ8/VhL5FOuMiRN+uzrx0S
huWTdBRpmOoJ5ONVM/3L9sTKncSGZtAsSBla3EMQBSUicrZwhZd8oZ8DL/nGgSYVJdR7Z75J7yQv
jQepuO7WsFCW7A4q3qgd5CJVE8BYHIv/ptsvrhSaMHWkryhyoB9MFhUOAfqAvRShwDVgi5WV+Fvu
84/CyL2pe2zmjJJCpE7+LSbUbOEBZNDObJV7mt6F2lFQzzVNztUw2nLY7Hg73cfBg9pp1lSFZ6I0
73DK9aSKuvkAI7U8d8VQdrVStAuC3mQF2mZA7VJ5k6huY0OA7nsOp4OG7poi/pbk06Q/lGo1c8+d
BCSquKrPwvAnE14kso9FF60nqMtXh6JIXuK8sWhfOrEQW1Ufm1F3n7fMCar+A0Ywf0r9phvhTfmS
TihOCtldSl+KKbMBYbGRmppBllpqdiOP1GXsKOEi6kU416f6H7HGgc3BhJQTRx/vU4D08yL6FATE
zx6+TAaqYGPoxCISJOV3V9xNoPsFyoRb/pUbTjI8Dsq90t+Q/qnX3xJlq8JM5rRvGb6ghgDqAupk
AGwv0lyViH1Spain1GlxTiDGrlVvKqCVmlCZRthWZm0MfxNpvMuJDga51IO8qj/ifXTKVbaDaqPV
U7qrBXoQw8prxe5dlUExVcR7ysvMvn7U1hJMGW9ENKWB6wOg/ec9p/VSasDOo/NFQE4rGlpy9KJp
zMvrbCuXXammgYdHwUFAFwVp5WJd9C5kcsskMGMO1O2g2zt6/Ffq1c4sbN4ouwig9o34tfb0wQWC
upY+F90vZBMKjUNiJDZaP8usCf9c6iaufhuXrl7ZGtC85Cj123Co+VW73ALQowCOd8ZEX9AtVCGQ
graGBxCSqd4hVn/TnRO7eC128OhV3vAEVnaFp8obH3OtLIQth9gBGAle/UtCF4KbUfQyoOZziY2B
Yhk9FL8aG3feSfsFms4/eG/h1sGfBScb7ZwFoG8GHU4Eepx+qzqF2NpFJNg8mu778bMi204+a6ER
JHigB6GCBsLaopbQSVUlTBy3AhO1ByUwdhMt7bw9iVx0uxyWV3Lf24Y+eWXVbtQWpNWkBC8OqK/N
KN8L14GwzkkWS3BCAgbPotJJVP1GCFG1gd5prj5GkmwjHLixVjlD0Jp1+KgJeHiUcnLIkzMbNFcX
0GXG6eYRtau42cfVa1/ek+o9VkNLw57oa8CG9cCE4KCn6twHOFOLjxGSk7H8nfRuBcgkhCxdkSl7
TZsedGO4K4NbphafALKYifEkGy9kLI8p0Ol6cpsjPxrAGa8zycsbsCrwekxy7T5kvmHEtsSbh4A9
MnjxhULy2ESVU6SZrfPJrMXnWoOxNGQwhUpHbvNewUm0CiqLDKkf2aNBUBgZzl19bNhxil4CFphR
9NJ1ia1qL2mSm6F2AKhhbPd9+FYIsEkJnzWI3tTyiSl+z8AmmTBpbtfDfQbBUkJPWf3SQ9eIh7rV
8tKLGrjUxHep5MbSuUyhaSr3p4HnZmuM0E6Pn5tpMIv6VGp4vQwKHPiU/DDCnWEiN21SOpOc3jbp
YyvhvxD/DpWrtx8dS6wqvw+TQ8RfeYHlwHuNpYJT4DWkN9O+Dh+mtIG6ANtpBXOAJzhGhFt6fW5k
iGQ9Tj3Sjvq9SwSQpCG3sFeGTzr8JVywBJCq60CEXinft/L0m0GKZupQ9WlhzP1yPWqvxRdAaDXE
awWF9GVTuk5hqBjQFtoYMJpjhWH2SW5J8Ub0XB8Ffx2dSgy2zMIytGizIG3AVAtFG2IcZiphJKXd
iFpAI6+ES/jE/WugZdaFV6/UlVCU9puoc2EHZgZjYcJdGKk9ti4n70n63uf7UrAmscYzvnXD/C2P
2l1oKOYYHHm9zzkOF24w41Gq7oSUeaw4T+JtF+2MWTtEHk0+/IIBnahbY22pLe5W36C7QOgsITnm
1CzE2/G1ju5Yv8tCV0pKk+Vu2N20+cF4l9T3HLsxvYWJl5pk5mS8ksmGRYhZ1U4imBJzw/41qX+n
xX4I/9aSO3S9CfM0i5DSayQIhPSvmR7b3ZBjHzOLFMdKtJQitBS0daBi8prVr0J9JNo9okQWnTiS
BemvWHkNeS6JO4DIWZktuxFTcxwOSeGx0ibBmWRHOB+J48Fg0D7+k/aPweBObFdSJ4MmK/5Xnrqk
PzdwCUrveuA3IzerLb2w89iaUhsqHZTdTMyeil1IPimgpYLH6KEWa3gO2X170NJ75aGKHvX8U8pf
ehF/CtKBN0lb2QHZS+yxKXeF4GkshXDc3zq29fap1I4N+rDtQWKJzXhlDTjXTau7MnLaXv8tkMij
HT1FAciwk2LX0A6XC7urM6eGUWCWQqMB8wQuKMqYCUqfpdAbvfkTC+dYF+xRQ8mGw3D3VTYcQwZG
sPgs9Dv4UZud4HfGKRfe1OlM+EEJYXKFooFaUNFMKKQOyoeUyfg9v4BpbcVDwO8K8iLLsptCNmvg
f1ivm5S+10aBhFs2BZGZ4oi4gKy3CHtLbqgjKu+ghptNQEyqj1au318/3Gsp2ffTsMiT2lhPpUEB
E6gmhh1RFFziU4RrJdf7jZRs7YAjQVHQzQVOQFxmqnVHGtBRoUYhB5NFh34XltyceG5dn9DqMIYG
QALequjqLJ40dZfFpSJNmBCvTbl4jqY7CeS+64NcgkeRhoDY9O9RFh36QSHUaFSwMsXDDAxqNGs2
OAseYPPidfBz/nV9vLWn8Ze/ANJ89KuWzYaaVnLQEATHHtKJqpg/yQnYYSmxpR7QWK34rDqQGQtx
45OtpngQEkceDVA0yG+LhD2qelmFPN5MHy4ea8mUduo9nsWl2d7UB6idHftNRr2yEp6/Dbmsx0AA
uQJpAkP2B0jfAPMOW5bwA1oIb5KFwuku183Nh/jaYwGFDVSAIOwGwsximnJdEFSXYDEA1ukZbEcr
N/C25HAnS8rYRr36kObE5ZH+zPXRhMHjqU7rI0UacP0zr+1d/Iz5iQSwEs7Jz/cRmeQOPRoIkBGY
ASD48vojCTcwZqvr+22MOSB8r3dJsagnco7GOJDP8P7LwID9/88CeJlZpg9qHRdMbC3TqyzPoSOd
lx+5eEjjwqzHu+tjrL61Zs8/INaAmbhAejZywY2I4NETP/cOrG4eJt2MXLKH+cZdtMvRZ3rZon+s
wYEA4f5ClAFcir7Sz6Vr2kCM6zzGofcmtzX2I/DwzCw94waJROdNDn3uUUcPoc29iddfidM/xl4E
nDJoWz3QwTWfDTiqmwr9Tcv4NTf+OQqGj9Bct/LEBVFta+SV/YKB8bzEhwRlevnsIlACVSLwzv0M
PbwEWeywJQyyVoD7McT8E75tSSOHVGsGnvAXzibwKmpltwDku6lX2SLdGbmdOYY93Eq+vMU5mZdt
8XbGHoVkDgBGIhQLFo/KSM7gMyWrlV/BmxiOx6bcanaanpA1ydzh6fP1bbtywAlUc2S0CwE90JeE
aSpHYwNWcwUfyZeqf2nlx2nYOhnzLryYEsh+VMTMZurmz9UEUEMyyoZWKGciP0QA1UzZnnaaHYSA
fAMxC59F8ElUdEJMeX99fpfEMMB6Zq2Jfw0+l6u+fUreo0cthRi8HM3JlVVHPvETACquZhNtxz+b
E4ygnObYCFb4sAXAWTsjX0hHDSgAaIQuwngSNwn0LmIoGSeFKaHop5aaKfYNct4tX8n5Ty0WeYYF
zk9zAMOA2Po5T2moaJfo0oi0CfapSrIr8GpJO+O+iEAmgc1vlTGnn2rv+vquDjtHVnDRoc+wrGrJ
0cCyNphGP4ePmCoUbpqoJgke6g7qL0C8NyIYuc3T9UFX4h7cRKADClDyTLtYTlbOjMgQ0l67qRlx
JDXZBSgPDyRO3SZMjg2CcAnjqHLKXwYSHrArH+KgJ2alg7wTddku5ZBl1cnGNfOFaPn5DcCcxQ+i
AJ3Cp2WZULK6iaALqBg3DLMupOoMh7p9QSPgantXjFsI5ZUwZsnQ9Yq7U5mh55cRuIDqyWmE/aYk
RLv/Ie1LliNHkix/pSTPgxrDDox01QGru5Nw7kEyLpAIBgkY9sWwfv08Y1Z10gFvR0f3oaQkJTJS
3Qy2qKm+JYWYpz6h4h6FdhUj+wdYv61es7qhloCWvjZ+a9t2I3lcb1D8bg7yw4GDc0BeXCM5sALi
jCrikfeKWfNQTCD7U3g9wgUoo1uN9fUJdxptcXF0EXouAI0gmlJ+n+FbUWSqp9CgRaWhVyAYNI7u
nGtXrIQYXgPxIKOZ3JkUuxTUzTKld52GZrDcGz9p1Owur6z1cch/G1oPAGgTIJcWuyjMhYxUhWYe
iZK6wLzuwyq3C1nfmIPzE/5XmEXKw4hKy6hDGK3TbWOSrRZa4CIByywuoSG5JaJ5LhxnK6B4x5Fl
y6Q5jMd+FlgW3YiFDO93MNh13VYE9ZkavOMK9GyZjDcUahx9wnaTqrn1/C2dCq8pR18Jmyu16z7U
fsv9fH06gtloiDgYQUGDZs1isqspbYQKRYCbOtE8Lf6VGrhXUf6g5ZYJ0WeOvtyZYPJhiaMIvuYz
ZXECI9pOim4mBd0cFvcoh2W71qD7sleCppsiK0mTfSY9KkK+dQXxK+Y0OFfSQMFWhOwRytOLcUJg
GwqLCplv0MoXD+CI+bGT2nMO3wVLtaVdvbG61gnSp3IHZ6PxRHT5NtObSFGypptv0ry1lAqOLcL9
726T0wiLSzXRSNUoTTvfhOp00DLZZ+UtAxzhcpQzkFmk0nieI2WHpMuqwF4YWiF1ak5g2h0Qu9+n
LmxZImg+QHg0va3uSupBsW0r6npZ8qj4XjKkBLnC8elNmopsGsUBUXuvdxQbXQTHvC8P0QGZLfjG
ktMV1vQsbW3SrbCLOTVnuYd+NsKKN5rfHQGkK3ZS4k+v6Z44iRunlgFh0CulcsVfG/PMc8rlAoXG
KeoTaIRpkFo6HfGQGMKoy+WMtq/Y2RKazEALp77oM+kgeczelnc9t0S5DiZiQT97hYWTR3jNQThk
ummhWJxNgHDJGyf5mYIIPuOXEIv5HOUpYzMxJ+hnFHvdq/1mF/+YYQkN5LqjOpencH3CngZbzCDJ
USmemni+abRyR0JApIRuP5aKp/fpUy+qL5fDSeteEOIZaAUh60LLa3miq+08V0qrTRD2nF/os34D
KJcLcX1O2Dac1kmOBbWbzMIJw4lo2+SAs7+AM2z4/zhYZTHiKI4FJURt8GY2rbbwRe1NsiFNhzKo
/UbeAJy6hbG4+Z3FgSLboqtcmc6WoMaZNBBPli+/ga+yL7m9KLQGCStxvsGtOWWW6EjvMtRR3Nhp
du0LAC6NYWeoC6VeV7mXv8Bm7MWhrpGWoXYzzjclmjUMAC0HMI0cb2/F6V2q78rKsGOYSNtwg/S2
mFRnzgoZVGoAq3m1AcjI04GrdSyFyRjNN1mjWhTt6gRist21rm50OM88hIF//hJokatVPVizUPSf
wCBIfiHv1Dn4AHyM/iO9nfaVHz9l99wgFeKxz5cnmM/f4kxCZIh4ITtA1rLkWFIlElKtpPONgp5X
qj52k+jE+ZY42blTAmF0E9KxWEir0lAowiBS03GTgeNCrcFPcNoDOeHSXxFEKjfremf2rWJCMp//
DxJ6y5O2jaCtIanhcDPC8tIQBDfNDGCljozAuQIvqNQAHtB4EZm5tV7PzOdJ5MVe0VLSGQUThpt4
r7/p0Ht7KO8orrTpRgj0Q/QyAlfzsHmX8rty8RVPoi52SSzoOhNhFnwjEdUlfXVsBbLTBdmr4tyR
tckNRQiXS6hPTyaaRKl/eREtX6fw6IKSBISmsYTQwVu+TmmiqXgEgieiSlBm64AODDUry1SnoxK1
NGoEmjh+Z7L2ejnuivbNA5uoi+ORivIcarinGzQvZWGETQlnxIhefahu+94yPfg13KW+6YaQhZEP
5iG5knbqKyp0wn5r5pcX7OIHLE3tWAj/gnnAD6DIVuZpr0B17/IYV6X4zxCczgppByQPy0NImYox
bkxQSMDJEz0AMg8RONDMAvqI62RQj22p+/HT5utqQkSOb4ewEFJ4wDsWx16vCKTXQkh6T/BjiMT0
Nkyg9k/obJlD7iHZAG5Y3nBeXR30fwYFXRePYwk61ouLDq42UB5LQasA18ihVxWMJ6zkIS1t8I1k
X/A5v8XK3ofZkX9dnuHlll1GXmzZOmlx/octd8POrGG4m7PnUJy3PiPPg9aT+tf4FlsUrAwSNiXG
Z0Lg/lB5uWbDIq1x4Wqxq+zIIb9bFPscFo45fnNz/dxFfm0C0tkUIoZVzm6aq148B6XM0PDeal6c
2QPQi/sr0CIDHEJBqhmfvzLV7Ti/zcKPyx/ozPGCbj6ObDCMUERalt/VtjSNia/HPKNwtc0PA7Rz
Suj7yXN5F6exlaPnnZBo46nAl/nii8lgs4AADIVLlPsW24BMTY9esYnDJe5+zkCCZzJ0I+j00Okf
cyZYlwe5ejvje+FuhFQvrH5QmlnSQPuyrzPKwOPK8nlfitGhmWNgnYjVz+wONOurtK/B+JmhecXe
L8degQkRG3U07ugETgtIPIu1ElZZy1g0gdAUGwGhw64xRGD9qXyEUpBLy0L1ZRVAlZk4EZrVNh7E
MBYEp2C2YaTxMKqD7hsdgQTM3B1BvLO1GCIYuvyilPnz+Pu3LE9XuF4f3h0cNbLs9YaD2nZmRMZj
IRtwWibUqsvukcXac210QEbtU0O/BVvqXVdCWwoVYCCaW9owVIfjzJPyLSu99Qo1UBOGbBd/P6sr
EwTIhJZDFJXq0VBzu4oi2xhLSCftSghEzmGPzB3vhXZLc+7M1QB5Oxk1dxzUcCxZTkOS1/IQ1113
TLIimObkumm6W5ywLg2RZky1p3WAV8GWe1CAIwEqSdOrAA/gDbbM+r6AzqAG4gmqmibemYtbGEeb
MdF07I5aHcEaCQ0AeXYhQOVIuQoMd/vUzb9bSoVSo6RglYFViet/5bjA5rSruymcj13YHpnsiOwe
OFnAaG6FTHcv747lK0BDYxhMLzieYY9wvSqcE1+eP6MUNlOo0O5o0OdpQn96hHhXN8NhYdNIYnmU
foaCEhAnl+lrPdimbFojxV10JOAxAperWG2m7IahhH7FtFfb+7qUfLSh72bJeO4b2R16oI5eJCXf
OI3O/RAVJTyYmHC7hyX0iwlznJtFyo6Z0DtYPX4eVs7laV3uGT5WHHfgFPC0Bv93Oq1NphKaRDM7
lkDUVR0HOGqHoR0wptFLe/MI6anbqCz2l8Mub/s/w0IynjvcaivcNIm6RqTQ+wTSZ36OCET7R+qk
7PlylOWWQBSko6gMcifdNYiUmqHQR2bMAD9XvahvHPRSLDUx/TYqjh3V7sJ2i2p8ZmBAV0PaF01G
POaW5c96HCKSMbU9juD1RJHml5R5Unp3eWCrggT0eFDZxXdTIGe2ZvvGDRtLKGnTYwSBJ5Jis5Pi
ZVa7b3klXJUifLLl8bqYoMos4vk1SjYhD6kmf4tb5U7ImV9o+XWF66MzqVXQbrAhePib59HnT0TO
hn2kQopqiaZgfV0SAWaEx6jQj3Pae1J8NEeQdMBJnfPrKH/ZmJPV1PM5+RKQnyBfTghxBrAzyRCQ
OW1mRRlcLhywzbgEW+Rqe/FeDlrTotfGbeR3HhcXhHbRc+LWr4W/CVZYvgUxehRz8R7C0/eTVXP6
Y+jcxL3RpdHRrFXIjQNaGkeVrbRgcNTPagGeU9M/jHn/w8xMn0Aq6vJkrLb1afjPNOfLXGgFGca4
KqJjHOleM9doiGagGDbubOI5qvUA07a30HLzLoddVRj+HDaSXUgW6yjVLE7pvs3VXs/L6JiqxBmp
vIOneQ3yXuEhO/WStNrTTn9TlBiqXBO7ogbABqr2u/ra/FegVwrMBLdQBJL7dPKritRV2xlAEIpA
GobA5Yb+5YGem19AFiAQihYiumd8LX6ZX0kelQwWfdHRgEWXOdPnLJ5TaxBra57lo9L4VdJej/Ww
cVqvco3PkX2Ju1jjJtVHSkrEZaYFLFTlqQy4G0ZQqo9bq3SAzBwg/7exmlbnKJ9PGdAC7GUQLJbl
TzFTKmUYsJjrCeSsjj6rXWyTsvYTqXUjCCoakBu4PMH8E31N+/8cKPD/OLrBR17lwuLQNyWNouPU
eKbBHBEFq7x5KWAREI3pBijrzMnB3cIgQQxJdrwz+Nf+8jXTNB71RBGEwJBeNQUA/dJ0kl7Z6FTx
b7Ma0l9RlntyqjG70Ygog3in9YVlSB9DfSOwDUrl6gnzOXVf4iyeEUY8TCNhiCP0pjWrmh3F9EoK
81daG9ejproaibBqhNbv8Va4/Nm2xiidziQjE3r5HWKL6FrHkN9L6fe+/pUXvy0u9ucowdFAxRaq
4UtUREIbQDFUIgRdHx8jQKJLvfRmEFPgfm4XreY1quy2aumYA/O6Ln+8PNCz6xNNTtiNoS+xUsWD
/LIk5KUiBJMaHZThpzgCyQ6aHEGNWhS3DrSzC/RLtMW270otzFkkCQFB/b2ronulUMBnELaOF/55
Vkv0S5zFwTmCQ6VWoSwE2Z7t0/oa7ltg5UKTFVLWCUBgRrOxJ7amkZ88X3aeAkln0sL7JwDMxJIV
6F3hiq772I7rW5ps7Yzz02jAcgunCnSlFsluGwlxKsDRNTCE8rbUuhjsa3Ir1IGZvAKhZislg+rv
6Or5HMigSseMXUfJ5OgUT9t2o7Cx9WOU06EPo9TSRlKFIC0fquZqkm67dKuct85COLZORJoI7xYU
Mxbf08jEUG7B5z2qHJIlgqkMjH2dXYtSaVfCjQj6S1ZKdjUjG4LoyeUtsgKJIgdW4LgC82TcWPJK
VEIb0hZNK0SX7shB9goHadhrs0uvTR/kDLSV443xrlcTck00sXH4AUi8ei/NWSErY1LXx4HD9wfU
oGlxYCmoURMA2hHbevqvs4DTeItPiFmkka639TFRURBVmsM0ox+XRHZR1HZtRPDvGe9nqBZcntgz
w4QrKgjDSLAAg1smWYYeVjTXEBbvYagBFC4MfBxGclePAWEKh/vfDYe1AzgJaJyoq6D2fbpQzX6g
8hgJyJ4j+OCGd0YYAmSfXuft6Mx5ujG49bY4jba4QYZ0IpVQIlo1XuXDPjEfki1Ax3r+8NaFNyiK
srxj8Yls+3LohFNtwm1MlQOmgg9aI2uKVQv5D8z+ZKs0I/fy/K1WCWAGugziAAgLsLNd3lQV7SEo
oZdjkImmA9ZbAqqAPtk0FvyiRlbOhNKNq0gEj3DjwOPr7+Q4X0ReXhvAC4cqjESCHDwguRC8NtY2
mqarC5+HADQZ2xxA/NU9GCnJkMk5QjD1PRxxhkfZzqxgt7qVPa3TmkWkxWBw0MxqLyGSCCo8xTN3
rDOvFd+L6YUNtV+03d4A5mFL+OdsXDhYoLAIybe1jWs2TACjh9kYDANEPurZ64z3HOzKghyU5htt
ezcDnm0eNr7duYkFiBblC4Mrey+P7mQoB9Bxedh5tvIB5m0xVBfFpzH5uLw8zw+Q97VQPUTzbgkx
bwZwj4yOjkENUl3XI2+TgN6aruXZy8rW0zNxFyatHW66vqzELnGpA1IBjvgnWA09hdOTpdQLU21a
WQsgJPo9nAsY2YM8lowJmtNZ+i1S7iad+GoU3RBtRkKn21Kr36hTfkOMys+69w55iSrIz239Qo3Z
idLeB5bRKZF4Mn3YX56o1ckE8zAcGWjIcaPklRFVy+octCwiBQS/lNB31XyI5I2z9mwMzjDCZwd4
bvnsSUdAhFqkvkEXBXHxNFSPg/zz8jDWC8vUZBx7mHd0bVcslzlvhRyyQlKgh09ApjohRMK6/ihX
inU50OrViDo8ih9YVqDGQ1V5cW+UYlr2RdEowdDKrlI28MtTLKAgrByUggK+i0AMbIRcnew8JKRL
wH3nvjNLFmvcRSOQiZ0SRFlrQdRnN5Jr1gJ1akg7cetkODc+PIxRi4afHfCWi/GlpIbgoIGbagA0
EKAYsVMfJoHtRSX1YtPYNzkeq5endPXtML6vIaXTDZPnnableaQEJHto6XtuPo3pC/bMxjvgbBgI
kwDqBMTVSgoGaiwpm3t0l6vmkYns2JbRrahTDwBI+r8MtXgA6GWWJDFAs0E00KuonZyxfO5qyTO2
IHKr7ho8c6AlAJN1ZKISgESLw6YH+BZgXx2fC4YT46OnZVZ3bO1x1wbKLUSFudpMkVrxHSikNif0
JHebguZnJxaZKa4SSIeufH/NQk3KHvjgoHWFm+pRsMaH4T1+kO9F3/SHR/09dk1ICW3M8bpqhKGD
PYg1Cm1zsCYW755BGOJCLiBdaDDqdmAAQ8HgXXxMtNiXlTDo5fmImbNS6d4Y4oPZc5kt9nh56a6y
IPwGtFUB49J4v3BZQyKkTUnMMiXQYDyuM3jk1vVDO9UPIFUE8MLzBiRiUAfY4imcOxLQQEFXEJf4
2iQxqTWNFsCWBSKTbU1i3hhLPkPfv5wfcKVtNY9WBziGycsRmGyCm3t5bUcTruxSNqSgpGXvhG12
rXb0venELZrfudMHgngEbyxobYIadnoU1GVujHlTykFiZpi71qIzsbQQlTJphElpYU9ys7WOzi1f
gNdRCQQKYM2DDaVRiaKRJ87Q3DkaH1D9gyq/Ezrtq5pDrt6O7yFcZ5Pd5om0Qkfz3cu9mLj+CEwN
l/MqaIyEwozPGJY/p666zpLMH6L6vgd7G6b2nSWBvT2g7y2J9ZUJ5limsdQaxWbflNOh3dKMW79t
F79ncW6hhCbOTYPfQw7Frb5LD6liSa+1ww3Y5yD1UOHfErg5t7SweZB9ABfEJfVPvzjumxHeJ7Ec
5FO0b9mTCZOChoobEJmzUXRe1gIIAYAyvo+/PI76rqxrdHWlYBAeKhRdZ723krrYuMjORoHeJEwc
weVcHcaT0Ghjhl58oE+FnU+viYbFo28BAs6tVwNlazz2FLi+Lm9oUsdQUSoi3GNsQDfoF5A3bl3c
VVvQmPNx8PjBcxxOFcvWu9mCzAF1RzkQSWHHFTTpkuehCJpi63RRMPknDzqsOvA6/h1oCXQbRDDN
shFLYDCPjD2w+uPyIb0xkE/V3S8fv6CyEGlpJgdS8pxgUyltmFpQbzlCGn33PwkFyoHMHx4rQF1e
1wqluJaCgQjWlDSOGeZuSRKvZP3G1XN21tCRAncOJxeQIadL2qAdTgkxlwPuSDom6HoWGxHW/Vj+
YTRI8+F45EYpi10japMYkaJUghCMtofOFa+nINrJO+qneHVD9QtmZopHdonfeKlhCYW9hZJecT/5
CcmhgpBdR7YNm+PTUQpaJehZi9ywdTWcQaHVWgPoiCKkEYhsTW89PG/E0ap86JpCBe5/QJL+/AUI
j1IpV2xdPiRZrrdK1FWYhPgOiphOHFa/moK56iTukzIDHGny9Kq/gXzUISElJEThBJKrcIhVOhGy
NgS+DtMWNvTzZljuGdxVnJQE+OKKkERYqfS1isQj/K7DV49D1zVb/Al0kt16EJr5xQX+t93Jz93P
X8PyrfZlKwllIUoCnLICscneGlmDWq3mD5PsxEPlVQaxOxpvPFD/i6HqGCNe8xjuYqGnPQ2zjGAJ
iA/9iz55sgcJl8DYxziRnqpvyX28626U5+Fq0zT2/Gj/isy34JfRJuPc1WYbyniYgAXra9xAgeN/
35sd1F2aD/rYXZMX4jT/DXL+ucwSRpi87oukeqXWZaqZDm0IPCEmIANDJFtp4qHi5rIisbQp+T7N
75Q1GyfluQvsS9ClKD/Ih6WgopkejIZiT9DlT/ocklo/Lx+SZ6MAWaXhFhPXpMFZj5MwjiU5KMFF
MMwPmqGwscV7OHM8aoBUocok43Ww6n7mFWsauBjLgQkBZTyhLTQqN677jRCfJagvyyOrxXRQ9F4O
tLryIKvrj+JGI2kFQsfhg1HAyJ67za4VKUKJGrEct3LQw3KsPHRP8U16FzvUFr4TPOhSB4ZHrmRB
OsmpnPC+3rjOznypk/CL7c4EaSxnYMGCoui9CPipUYHEmrBFvdoKszjky3wUkxySCcFctLZYjlYT
vxj6VufmzJsJXEqsO4Ao0X1fgsJUUZEHw0AaMPexk0PaYyTKrtJUO6xqCyPdmLszhwcUbsAeAC0b
l9eSST5MJBM7gqdM2cT3A/uWtI2FIqsU0/0gFRC7fr+8q1YaZNyXCveByptE8roE1hZqgfdDzIIa
hIV+X/vVs/ndsPgFHW5hJKX12ucYSWTU4CIDJrscXZnMUVUYRYuFCSnZxhGupbv6G3e8yIPUD691
9OIdthOeZluhFjy2neKOXBX21kW4PiZPf8eidjQMuSwkOX4HwHee1sAHa/wFHXIrVlU7ykM7RddV
ZWRr55Nz40eGB8oRIMdIwhZlssyAOoGoy02Aq8mVldpRsuw2V3YKvHVw+btN1P40svwgyah86PvU
vA5LaknlT6N+U7K3BBXhnH1nQE+J6j4CbQjvBLtXf81ogcsZKLHwKNFumukIZzMcXcVdPQY98v08
/qZEw45Wo1V3YDHMt0X0jRSc55nsAN4BbA7HwzhbafdMZrYrpMSDfTakEohllJqjVhDgnX8x6FFH
EAPq+p+Fitqz6YG6ZBnNT2iPycZH199U+lNcdE5Z3cMupYWkeXRsZr9jE4A46n7SMz9p7/ryOon4
b9OtcYa2CjKxRia2PN2L4ptWBnmiOArkXQT5SasfFOlNhQBjoWUewMVeYiRQZIZCmVxDnRoQ+HEC
wUf25dLcMagx5vX4QCqy63r5iTS9VQ5QUylhJtRDZoSmGAZgLbmdSqrbhdk+FTt4ZcxWod7H/VU2
4T9AiN0g3x+QOcrCT2UCbQnVeEY9CF64A15N8Yc0PJsxdMrnZ9jyOUIGI+Qphwbm1QgBOmFmdta/
zt2hMGPHGCDWTfEYjipXZ4UjG0/JcBtCpNxgyZNQ/KqJyzXPEwCyRT2xevUZ4tp121pVT33SQYIY
JJDO+B6BrQ/En11qxNKH7yaA1AYsEDoGZ6bpY4SqeSWTY9wW3wdGd6XW2MR8UOCfpAuAXqcPOkR/
ke7mOChT6PZN0Pg38TzLe6io6z/mBHLFXX6bR5IrxLcswpRMkyXmxE+rATNtQhSysEYI503GR9P3
7qDOO2j9txrzZHQgBKAKYxCA+h+CHHshqd04ezUzWFymqUtaKGWiLFMKvkqqa7F+7ky4QjZQ3VSj
605QD3ISewJeA0CwPELlGJLOmWdieAronUYWHVToIsOH5LrDZ9S6zFUhhil3pZuZ1aEFlhxNf6ua
qZdU9Q61P2sUXlW4icYyNDJZtjfLfQZNPgl2JV3dPAhiYc9D/KQr/Y5AOrPt4VSOUyfs7LR9G/M7
I2osDSK2EHayQwOgyVBzslRwuljbQ6EY5HrIsKNUySBUeDVkTtTPVqgp8AgQ77AZ1AL8OvAVymTy
1EF10xA6jENsDXlvQco1EKr3jIGQBoZjmzZ3mfRCedokv8aE/zdoZjEUARpZP6Zm/zroPfZPwu5K
RXY68lQluWvWkKgfczdkV0yBQPcgulMnucQMBDJjadWOrndOl0BYOc49cdYtfcytGlD4Str1HRSm
TeYxRfP7LHcrQ/ABdrESmJjRWoTqHvRPQSIWo+dckyxzIvsk0lxavYbpj7oEnxqHyGj+CKFvDSV2
u4g+IgI1VZq+oCJgp3K9N0fH0PaV+L1sXpomu6VEtaKifVSzq7amEN6nHtW/j/Wt2b+b0EzEcD/N
D0PTYgOQ5uqvCStYyYXrDIgtUQbTA4rr6Vs3XKnVU8rgWarf1kzdi3Sw+vSK5fumeZfmN719l+hr
MwcazEKI+THjlCmLx5y/9KCtZIxOnxyHTnBK/VAihRQiUJcz9XaCAG2tvfcNLFrS0IWUPY5av4bG
qDGEV6bwMcgQAlUUP6wfdLX0deMhTpktRo1Nw00HI/46OX2owX8XxVMADTj1bQkYhgFHKhgT5FfV
G67dPO+w+p3uUzGJPxu2mFlnquKn8RYpm0q1tIYRD+RekQUodueLz1gKdsltw2zyc5MOe/Yi/DK+
Re6m0igkqEQ3AcMjFFqax/LQX1G7c4qjcq3tYnez7r/OFk9HyBOvL2k3XNhkc5IRsXFGR/VUFCSy
G7bjatihNfpgMg1XW9O6NcpFJUSXsgHQJh5TqT0CVSC21Z06Uws+Gdby7ZWaQ13MAj6c4msHekWC
7EFwdVv1B6c/FofkrtsclcyzowuLU19kMVEbUlLxxcnVtuXr6TC4IlI44yBeY2phVx4f4O/lwNbJ
TV0clpA88TUcSEA6TTCNwfM32aXesNt07lknz5gM5MyAl6DrgAr56TcWjKyKGYD2mAz1Bfa0srFr
mJvu6CG10dSiVvkIFssUu4lpx1fZodtI3kHAX0+NqoAIxtkjXKiBr8Ivq6yJaZ4plKCNRu7MTrVy
pbo15W8tJGDV2ZtH8Crl/dgdSFLDc4M4AI+jIjFbeCUdZ+2nbsyuDMHbXPg1x09dOzjQObANIbbG
NhiHd4KzPUM2YkS6AybVk6j9rLJj3X2TQOjI9MZulNFKtM4bgQuZxtLi0lMaTwfa3ikUwLIJpf6U
ZO5c6jt+j+AGg+zuT70PxAwKtMA1hGBaICVSgpTJntExS6WqLyUNHA6+V/pdY7bWDOpf0e81eQpU
YbbRnCfJkYHYXmu3A3f1QXO7qu4o+64rt2F2VSag0IrvlZBew7E5SNuJMzMtaXoSmmtOKDTgRtAr
453Q9gnu1uG+jsmurSW3IU8U02g2zA87xa2hZKz3P/okQeMcohfNezS+M+0ln17gdmg1teCa8WC1
eu6E1VNNH3OojIR0dAu4LURD4SVS+FEAFcHEySmAX4mIzyZmxyPY92CLpeI+BJNTlNrvRnmUwcoj
sKvTtOwQmw9phpU9elL1mOqoJOoHoYyehSa5zkXyShm45SJ0wqH0K7DiYRAyS4PNHZliRyuKIG6q
K7PB5Q7uG9iLdp1cy6Li5MqvDO2iNOzdOkHXNSmcpodGHkw2iHjdMeh/kp81slGj2Iu4rQpZtOCi
Z8MkZsrDqyzS7JRJtyZQN1HybNDQTYDRbLLwwLP5Inua09EOwX8fxEdJfesnHZDxZ2DzvVbfidox
NXa9AWI+ZMZL3XDTCcYj0LGvXwpdRdKnuAUeK8J8RQWHoiOrwyStTNwJr+y2YxvI809y4OJcQU+a
72BYIXKkxOnm6fJWL6rZxEovYP85xR6N+33CABQDIHaa3pratMLO68oQH+sW8hT2WH5X4scoP3Dd
Z/kDRR3L2JnCc/QLFkvJ+Aw4Rwp/piIB6cPoH6aI+ZmMBY8ZU5jb1tdFdyNmz8X4GJkf4vjYsNiX
Bigtt/VtHIOwBPI8R45r5ej2cIYboIUh3gGW4Hdq52Kze0U3PAGmAmHr1I2i9ABB+qsSLjsmKTKr
jER3nl/1RHYE2B9qI4fTR28CXnptqV53ZcWVqCxq3M3zU5bNEHTVuILvd7lktwVtIcxMYYhBPK1N
YdYDnV1ke/pDXF+1TegnI4XCZ3GQo2gvNa2nwXHJHFooKyh2L+BK02C50WfO/2lzCARGZcICtXRD
gcHZJ7aLLQgITxFWX48DmNBhQvVi+bY165FOQzu1Qch00PJHfKPcjdvcKqqnyzWLM1e5ClfF/4y0
eL1PfZ5ItYpIOpTwO6jSwwdBMUL3cpSt8SwuE7E1SgXPoDbQBNgbCIKTN0EZyTAp2Wygng8FtA5E
BIGGkBcXqmzEtUEhthvgCDZg78vTrxyyRbVD96YPLN8OCC9/67o8k53wqg+gitASAll2McCy7ua0
nsM2aCJ8pPK5EF8uz+CnWdhqSaDOYYqGiWrqEvWkCnGXDGHGgjhrHzOWOCPIXVXEHvTxTVSvxVJ0
9MF00uZHlkHpT+t2poRkHDDCVjBsOlfg1+Okj8dvcpO8qokIyvJkd9pHBlgRyPBeJkqONL6XdXhg
0LoeFcENJWXXEm+ErRgN33r5OepbL0tKr+7hJEioTwW8rS8PdCUVwfWYcFWjsIOrH3rJi3RWnvD8
KTSJBnjzX48QxpU9HJ0PeIGMh/gYooZiNX7oOpfDrkuTiAr8GmRsYImw0pQRxLyOinimaE/Dkwg+
QAOZXLEFogfnTtQp/uVwZx4Jp/H4gvqS3KCCIxu1iFHOb9phLq1oJ6Kpl30rZhs+CQ4k8O3LEdcb
nQfkpi7oWJ8RC5tBpu8klaKTwnZDDvrFQK5a7dvvRoEwooT2Pg4uYq5kDpRZ61M1lKFDGTfIhXAD
Cj+mcYuFeCZTPw2zOLVIpmgN0xEm29c/2B4u5k7paw6kL134KeROZRf27z9AuCYsTkqIW6riChiT
9j2TSdKnAMZUPgENSSdbvOx1zo0QYPeiy4M+6wpCCUwBTNPrIg3qFkU5qXI72USNpbLaUUTR7+nf
suz/9238f9E7qCbZBAp1+8//wD+/ldXU0Chmi3/8Z0DfmrItP9h/8L/2n//a6V/65031Xjyw5v2d
BT+q5b958hfx3/9XfOcH+3HyD27BKJvuuvdmun9vu4x9BsEv5f/mf/cP//b++V95nKr3f/zxVnYF
4/+1CIneH//6o/2vf/wBoc4vK5f/9//1h8cfOf7efZn/KOiP1d94/9Ey/GXz7zqgWzLngKGD9SkO
Mrx//gn5Owr8AGGZEFKEnqKB66cokcr84w/FwB8BioaSPDoAIpprf/ytLbvPP5L/DiQ+17LA8sFf
1NU//j3yk2/01zf7W4H6YEkL1v7jDxHciNPdjNIkePswaYJBLUceQlvk9PiI23GQwp5IdgpFdgec
1GTH5OimJ6G6r+v8Ok9F14wgihSaUFWBVtaVUWtBOMMjWp762jciib9FehuKBLUzzvFV1+XCTpXy
VwmkE28QJhS91br1mlDRrDxtRbeO5ucaljHfKADt+2IEOhq6uqIxGHBA3YEwr7mx9E3WRSREBWQq
5uhtksBWn0ewBBopO5gZqe25NCunnQEmABjaqtNWhwdeHES1mNkmYDVuNpn/n6PzWG4bC6LoF6EK
OWwRSDCKQYHSBiXJNnJOD/j6OZzF1IxrbFMEXui+fcOrOju7p+UUZh8qBbpuvJCcdCutVj9JSu2v
6oQKOMs8qRRM3suZbW/i6827OZRO5KXT6C25ViKG7odNRTVAlGi6j2T8H6tJvS+JpvkzNsPBGPdQ
kfqwESj7LNTvwdTLN2LhtlkSG15rAg2OVk7YUnR3hPJR9EBkkcC9KBa2E2j5xJSfxB4i9RyGS6vk
mqs27x15FL6WGVur5DesObbZjl38xLMYrqhQwqp18EizsptSpbuxntdgxl/bF4oeaJpwp8Qk0azA
NWHdpBUpqVafHxWIjYQZKfJGivZGMyn+2NsfxFjFuA2lQVE6theZkekl0XKU7Tzdz6S16uNxqYuL
ktpaMDEQc83qjOPUD3kBpCEZVryJev0+drrsDYuVw6mYPgf1n1GD8ibaeIVrfYhSgPvUOKiDQ6wT
jn2eOcd7eRW9q1hovfv2RzxRxEUp1sBx/uadVrvG3LRBbX2KRos80BvN14zxqHdt7xU2Hn9LIz9a
4QxhynSiWnQg2inqN4Nq1wdZaLvYZNgwy3GCz8gUKEJ6JmJMiTtoQJx1ucsQe4dpvp4yIdtbu2u+
Y7xv3KXt83Co8Z3r8+8lJsEwNxs3KmumB5GVeyThqWNu+Jk+0DiOuPgmy0r7eJQaxTnhsumuZRVt
BoTYzPxB6fs20w9xPnzOUdSHsJdvc1mc4ogJl1pgvN4P8mNMrWQzpVPMoW1pvmMANCSDHwsV2Fi2
FnpydNToI3HzLnhOzeByg5FmO2H3Namlqz0NBAgs8qdGHdwxUbaj1dTBvJC6Ow0icRNSlHwlyTcr
kSCe1mOO2bbCX7IhdeXFbgEZkGgXUrLPZlUFvp4e6vhMvR11kuPaH0WKq20m28+Y2OJ7qnA1l8QQ
OD34sEp1YwvF3Dj5+rDHXsG6auJk6LQPudc4R6y3fE3U3VwPbw1PNpHKOBDNZAVRkV7E3H5FzUNS
BME+NhuqfqmiBR9uGDdzAXY/pjgVmOSe+ddKaKkvvVJBSl7xaBEpHmZ87Me80cPYKtIwLq8tFnZd
pb2jjCF7qILQ7LCwqSGaQHfmc1cO8qaLK3eqJeXY2d99Zg7bMjXRXOrjrp8KfKDn4q1vnMOYr/60
NusuH5WNpGjRpi7Ur6bPeOGuMId6Tzy174gqO6TZTs4y25tsA8t1HpyoalKHO+11lhjsFGbKednq
DwiBL+scXxZO5jCTxLRpSPXJShRslZh0r2uR7dcWdnWTFLvaZIbLyhrTKu5wy/iNV6wJ06puYdLO
15nO0q2iZNOkC2CWqHhfk5K4zuDYG6FNNyVfp7CY0FYOhfyequwdBIqJp6WtRcLRcpKH9rvRUxHO
yvJa5rLw56FeEUgvuj8r6cHIouy6dBr42Dr7ud0PvjSOfjNH6UZaCDWakcA3cZL7TZr03qQvgeqw
pHQLa/VW/q1A1feltpJymzq+HhmdbxRGHpbl67pO2qUai0dBVLUYV8VX7OSP2TWWZzrJSLKzgQtI
YbJqFSVQK6sIIlsCAyobf1DT8do3inpOiGLq+gWAcy6dQE9b0ugWLScJC0WAXvYc80pZB9m04+ez
N0mM42CyEH5na2UZLCUPMHNK6F5WvPiIeu5Jan1kUSMf+yZGoyFZV6x4FHohIW2ltv8xuvqJ1ETC
a6bxsa5x9pxHkaWsoexoV+WhDbm+tZIal7i4O07ja0yzFRorE8JBjgkD0JkSp/xMg0FshTIny16f
xj40oeqBLoK4EODMuqua1jeUaryQqSt0LmC5i9+SVitf20pisCmR1oDjIrzBDupKHo9+XKr6zmFV
DyVXj0ZO6XEp11cksPVJWRViYxjowMa3zmRKf+Q0SqfVEDP7cmWKkkyho88N99eHXBEvUyiJj0lG
cjbtVNt0xRUX+MgthmUN9QVTnNSkCzSw8m+jXrqosQfyDZNxMnW85PTPOY2/5Hpp9lmaIKsl1rxE
9k6u3Ztmd0c5J9f4ibkW8rkl5O5b117rhaH5sKjKJjE47XsiIzzREkOjzV0SZitOHa290bWpfNPx
aZEZ6E0aIKqXj4W+q4q82AvzF5v1NHEpUcJlyLuN1AnS/zrZcqMmS24D+zyUOjXoh3HZDWtmbAhR
qm4ylu9erZriyzKB+0RMqvk6fZNzq3tGm5Klznza1ZR23jo9DMKsS8ZH3RnXObeNQ023DYjrnKcK
4K9KAuZXY1ClaXXEPSk7JdrS+or4cApl/bbzfRev7aPHbzkd1yhsEqn2B01LLq2cnBrq9xfRDAwj
B6OA3MIve8bgfiFZktfXcn0aurY+qRw3/lRniT83pQrBXmsC2+TQcnAWOszzEm+59T+dIZqOiSzm
4///pdcM7wyN1yd3SsTQnWdl06VvqyrOT4n1IxRh3PMBEzdJLoLc0LvXVGUMV0mJvBlMzSdLsiXg
veemILB84wDhPed2chx0rf2txsm+ntVFAEuzNCIG/htmhvrJKvGLU42wjXEylMryk7oyurbqvu/T
1NOa/mXtBx00nrpLis+TXtehUUIZkEfMCYc1Ds0a5F0bHYwTavJsJylTn7kMPuxSwsEp83btSha0
U8wHU3M+2g6t/mBtMz3axfqiABArLNX6Pghy5xZ1U0nFW8mpxYjXTPwWwxxPxQFOVxq3yZzZBat5
QOl6iWK9cA19+mzNBw6EF7WtvRkkXotSMuGjyNf77pltbr4i8jK3fTHAX7BNsN8Xx/gSUnu02zao
lOpYTuDcJY0YrmsCokBHMStZsKVaxL6Y0QC3ZFrNwZcH5PqQaD8pwCjK4FtarcKxqHncw6h5ld1+
JBWk1MJQ/j7lKxvyTYjDQUNSalGCo2oOe+F1rr4TG+qEHZ9GRQyurk7Hqc33i13sKeSOUWx5jYmG
s8nPxTiHZWtv27YPDc72YbLCFnOaTnowZQ97x9lUa7IVT9JwY3jl/9nmgjk6XCVLGibemllzFPHN
zOnCVpxIum2Fu6wrjIu6AjijGF6TX7OtK7ciVlmBfVkr3jIUvpKS6EjiYJmA6bc/bRk/ySR+41xm
xgFLSs71VHmmqH3ZxvxzBpLflxKABzAumSjB8+DUKzVwZ4IVqkH3Y8YRQ1r7uilCiW+olPxcgPWc
R2Bco9ssNdWJ5Y9k+JkjlNdyHUcmzQS7O3riqoMW1lP/a4jfTGHkInJ/ompfqTRkJ3ZLYpT79GKW
3wWDo556rMtYgXPr1aJzG/GkmJCnCGnBUadTYUJ7edKbm+dspvwS6rV06Dcim3jQWQZdNImunU19
29dvlgw9emnyUK7flurYJ4NrreTHaWowGaOLlSa+fZeyV3CLigl1mnOCKlqe5LyEuhpj8uFAurDO
bTURCtn7keW8myL7yjPtmhWpFMiDGaM/dHsGVlvSuIiubXPqc6D13nD2vER4Z50Laxn6wm/LR3Ry
ctbHdjeqf4Av2AiPSl1wRMOvTB13s1A4ozXXlEpICqkXN407ElfRszGXtXMtQugFtQ1oetYq22QE
ZUHb3gs1CSYVOdtgq24pDomeRSHUVXd4VtwxFyUto9grNA2SM0ieMuIIUYLIGlk/hVHNmEpKZm91
FhHkNrVVmy8Q1gzoMh/d6NxVfb1aHXSieiAccaCSaO1T+tpmyYth9TKzsTL2OV93k6m8rUZMFvKy
8sx69Z7QKDpzbrmZsZAK2/w4UaL4UW7DXRck3Ep2mb2k6kZputJPViEz0cDVAY7IVZ6Xr7kqmLfp
xVUaypvUS/i4Ju27ickO3d3Dnmy3nOLUSxyiwade7zg7X8zYngIrH18KWYPEYR5gj3xnRneyxPrI
yLnjPvG0QiP5vVUfnXDtB3rL54mwutrS576yTILWofhqWvmB/0u/qUj5lviKT61RpsesabtA65qO
z09+Kc3nJAA35gl1I1yPNUzHdAnamllSRcZmyrkRsQ0zMajbItJ+o65lAFPFf7re3JrPZWZ1AjKQ
w/U18HgczCzcuIve4tRZD47Z/AxlP+zw1/6XtNL3uijCK5pWoTOTg0zRyh3BJ6ZnRQWHiVkf1aGk
Qluqd9FLeDI3wocWFSaDIV2X3ElCVSKqKZNMOaRFX11TBR0Ui6GGKXXexeSEV6eLGBnSFE3l612U
B22ZV35hWsSoVMZG4C7ODvfKwoZyJSCgUEKCfpAsasad/9T99XWkX/M0v5YWx0yLaw92CPYmqlQa
jiLGCsFhGGWdMfmwvaoYZoaWtQ/R6EWZl9ItjVLaZNk8eBFjZ486BDtYMdEVG60/te1e1NVLwqYc
sofdAjBaxJy6KxPSWDKfnDs31z6cEsRFj092pGH+wHhxp5L0KkiUS9kNyvfTMjA92POWC2bl/zvN
XdCTz07+NFPySDXO4zuEP0F6qllB4qJ1Tf/27bdY/sTi6ugvWICS3Zovj6natW+1uEb2UXE2fclR
aKLdpdiMv7r1n4roSUc8LBNLu3SxTyXoOtIhpltpIAOpcerXXJfpjERqL5OtNXwXy8uEwV0CIlPX
r9m40AWHYw0fyk3ym1F+1QSIVmNoS+eNGj+m9SMZd4PkO8VDSl+BJ+j5Gac7zzHfwl19Wzizcx24
ga7cky0a+b+JATGULjRmP1X1a5x/lNF9ZHjbMWTX5v47dh6ZzWwttNP3PPoXSb9xzEGpfsxgN5ZJ
GDW3D1vFbeNdN29bZvzLpiC9uRc/ER9b8bzr9sMQe2m+NlnQ6MGqB86wN+xwTh569VFYt5OID5Lu
pfqhMnZaNLoJ1KSqIAZ5fn+WKQmRe8fRhDYaJlZoJZVr2BigRedlDYz4UBIqLM+3IiehOnukGK9P
GtYRlQbdaiMrGzQhJOD2TGDKMIsOa/aa5u9ZObsjdgskb68uwln+zHcZF55ERLUz/5vkYydmt3N2
wrwpbe+3DZhR9N1q+1Ej6T4ULbSyfW+QYBL3ntSkQddsY2VjdKorQ9iTxou1KUbwl62q7sflKx6/
u77l8qoZWF9t55y374vGPrYR8NiHOD3p4tsej/3wJ1VfhtLwMoUBkbpxOo+E8Y4jpjpMjLt1QSfR
2Jt1/h5Q887OzzQT3Knk3mwOAShO9iYAlZ6b+TNRbiThuU++no25UbpcDVLqqYzARbyleDfyzyI+
RsVPlF5KaiSAabdpf/BGqqptpB3t9bCqj4ZFO5nnpdlV9kGpOZrWTdP/yOXRtAI9PzfAC9GVsBC8
hzJ31XeI/XJm7CO7yNekS9wbuyY3XZOUXnUvGQe5QizFwQVhz5Pbg5geUc5wmu/pY5uinSLO23I7
0jus1sPMvzLKXn1bx38NYB5Z+idB3yzNy6gdmmpTxAdH/6PofzJpePazruVsGYxPq19MDDfDaN5b
0x8MbNRm3MWjfW0hNXbdPR+Zy62FZ6Ag0D5m6dbM/0w72kfEBRM528d3WvM2J3IEeSSNq02hEunS
DrGcZ7Zfk7Yjkk0y91rPZTHb57KkADS+5XQv1IxTSHYLYXuNs7Wz3QQ5cs1AKVOTg/ESWZlnjO0m
rpWtPr3xe0pyrMTFGPejFHCzOwoWHfX7mO64sqMZKJKbzEinjcZ3dNrGfRZWk4wB0qtTvknWjc+Q
nTO86kL6skhHkijzFCAEu/pV27uSbdPyWlOyC/ti1bdee9Pg1o6U27gXOW0eVvkUttDjnT2bLK5p
4DdW+apG7730LxF/neEgqb7UB9B2hOIPyyVKPiTtVum3/9tACADFv965LNSZ6cWYrl1zFM6xtl4c
6V1eqNX/ttZV0S/DuFuWUJDYNXqy7Y3JtegpU6O3oj1V/V4Ctz5Y5lu+vORFyOfN0Hg034jCTpvd
gpikyNw36yPOMeU9R+V5zvYgqHN1UOn/mrInCp4j7CjPn2bMNRfKGX/F96Q2GG8Rtg3bp/Jn2xcQ
rpUtB2CKxwcfbROsLUTrMq52K/2oRCen48/ujOU8Vgcp31j6rVPJ9BaBORRuk36P7YU4t4bHpyvX
utziLDScnORYOSenOZXNJW/PwxjwBeXxVvShrWz5RubyVpXHab5I6efAiCP7zdqOEuaqa5eluX4Y
YEMx5zBzTqin6ncTf47TlYMGL5TCPk/Zo0wP63Jr9Y++OUr1DtM70o3mdZclb+Z8rLnEJqCp8q8V
3xZ4Pe17We5LVPHJAUsnvfmu8T+bDE57jtfYeaoSnAzY6bCu90aK7xVPu2//YC39PJDJqq5pCeUP
e/xRiFiLm7/muiPqTyNtVlruReVRkUbGucRnzNwqsg+2kev7qD4M8RaMwlvhlMe7JTur+U+lMO3x
+emd7h4HrXHW80tZvi9TvuFJmc0mGl9KvIVEWgSlmfnV8neOP8b4Ra/upbJTa/he9D+6ugW2tBqf
xo/HWGKGNQF1VCsEc75Uln7a9UbndNjK2I/V2ya9aelR0W6OCrFZ+kqnt46iWcLrphAfY74vY/RK
v614W5nkp9sqf+lh6cckqY8crwbk3oTjZtbCZvmTY8Nb/erxa1p+DBiOxSycAUJw1J7ZI8DwdYy2
xF/ExhEvJeBhJnJXyU9cyhD8WT8+MO8cDwCOB566QQZqt2vSN4Uev3K+x+G29n7aeDk8w/XG/cWT
GWD5l3feyjovnqqEerK34bRFh6oJyvR3Vqh5wO2c5WdABFFzP3NvLu2bLa75/GJTjfOVeAVrHSzT
vSgXGP/PS7HE0XDZIxQgyL7kymH91g/uPkIL3NXcOkhLi3CRPgxMJOKtI+2JOcVaFoIYl6o1/DPo
WHENGfJXARU9w5j40PX30XnXraBu2I5z70bLNlJe2HRxGUJZjORdvXxPdlioRyNxc3szrj9ocYT0
W9gvlnPSiZln43dbR3ZZ4cbyq9D4D4e130ZVkEgvccM1ZrqZxF96L6ItiBoVu1qcWa8asF+3EaAh
S+HVyl6e3jhOC+dnzd8y45g9N7eFJ/J2ME4zhUmBMyAyLiwdqanmVLgq12te3ak3NPlnFvui3c4s
CHlrkz+aJ8S1lYPfpm9NsMS+vhqUkiG/VJuYpUTrTxsZA/vb59hiq+f/B/myGiisdaS5E1zZ3azd
JVwpTCDZrjADZSGCt2K6lHRe2xyd7CU3baiOzy1j4d5nTZdeh71OdiVRcbPLzSzb32YnMc66W9GR
1jzPtiuF8+wV1leOCMbix1IXdyx/J+lt7ll+zbVMNpWycWrwi770jfI2i6BTjjooj7Kd5VMLgd6U
Ppb5e+K1xHRrTcjtl02XsWE2JOSN1e4HM+j7zTy/lcI3+1+5CIdhN8qBGXsMQYDTluWK6BULEIqN
v4Z1KmbJM6Dhyz6rWIteizqsZ4/+tpC3aUcdwoVIuqro/63JJhbbgQWl0hgmnGt1YCRBQrItmVcZ
HMxdXgULs8QuOo2Wz5Yl0U1XtiAjVezX8W6MRDhSvwGijTg30c/6qbqN1l20nmz7zGzR6mHMnhz5
1pO4hJR0z9Rl3D4BZ1KLtvxdFQaRA6NF89FW2N2eMG4rzBeruMbzro9DtB5lSyPXomw5jeIk8s/O
stxED+UphNcDbO+m2SXT3rJN0frdcpDJVs+63VJw0N8b46dMP8zuVtcXeQ2nBBV8oNn7Wuz4Qcx6
u1gHy7itVArQe6d7Q1NY7+sRHcn0Okphb5wZP7gDPcgKWJVlZOxcsv5eqxs+ks7MlaTDJPlFinhk
q7MPdIrjm2Z99+VBKY85nEPmkmq5I9y+GneZBryA3mh2SGM28NTAP/yjLO7q+G1ov0nzNTAVzPG6
H6sQ/YSVXDrz2PfHAlrSP229Z+a7XDOtkoFvsn+tjKqNXuvVbC8ivRXFW9Sc7eFYd5lruATUakeT
siY72sON/KtJ/5ulfouvSLtfpsBU7rryJ8vu6YiMucOHbKuglrMx13Bb2gt/SU7DMTIPufbZSHuy
FyLY4GkQrdtuvqzzP8gzzJs4qbPcdWQP5Av9iKDuqg91+h3g4+xCbCzelcZDM/HUO4l3WjdVPkzV
vmnBGFOQaYm/FmdFV07eBf+atY/VSD2aJk+XH+TA8Tt8wB7Ggzsz2yXrOXXOZEC7qbKPGcc6H0N2
dDrYpF5mvNikBTAc8Uvl4TS72XmI8tgLKp6wKK6lrrCVfy1OyFR6H+qHJq3UrV+ttmWdy9WhqwgQ
fcTScVjpU/J/mnNq5ItYNtO4B6tANCacELV5/ETn44XXOHtJ2oCuvXfxMdXop8KCHNR5q47HCFx4
/RotnhGnZ+W8afLFVk4pS6bZPeuvXtvq1oFWBVx/fRl1kue41yeUNhGctNK3LeYTkDA3vThRuuN/
xSxEmTwxqW5HI6XqFJFBp4O4jh+j9J4qDVrSp0Fb5i7RX8LcAfVeeeDl/KrGbMNDI/mqt7p6e25m
OuPmr8CBwsw5xJSLqr6qyanWX+d6i625ru9j/ZDvI/FqcMeX8oMt2Rdn2GFubJ7l8t0xc69N98Vw
t+N/JQOeKiOvef4kLNFFkJYb57FgZEYU7KAWnijgp2fgR/UtTxKSs17yas+4PT4A7S6e5I7q55BE
3peRvqHQitVt7HhtHUjDAWPlgkShlK+lcXd0OZg8FXE1EMXy4PwHwd7+1B7TqCXoUYc9lwlXNuRa
P9H/RCbR7hCtZ3W/tieJ4yi+JPWJl6XH4br4a/IqVQxaoU2Vf0ep8Fh3gAUviU97Tf5eIAX16KOS
I0JYKwLO38X76QFEpw1D/+yjsUIt2pvPirYPC+et7GsWImNP/onav2b5Tj1S17cGl4r0MEgPF1yc
ofvpCVzj1HCzSgd6PgXf8odG1VvWawnndk7+yVwCou6CYq6OzgRua15q+8gtKuzPdbis/bmS3xxt
B0XdKxmpEvxGvDxwjLtQn27kQG5/YzAmBhvonoD34bmPLVNowHggzkF8VNHJEHej+TSGIBlBj+i+
sks5fsYTKZDSnx5546JmvrUcGeQ9l06X+rN1KEh9g/L87IBKwaC1cFPn0WSGV8+IM7D5dXynRYH3
KRcXew7U+ceIflKkn5FWIeVc3F5HH4YQrMhuVvWltufJ/1EZYxkBHbJ4tFFgSFvLPC4CTuebCrDS
fy7Lzn6TpaOs7pNoSwlNJdrou9V+XZWgrr87YyvX39l8lswXrLndXtmRz53G15gao+kalw8wImfP
upJanm84mHt1ujbDv6z/p1l3GUh5gi5jM1210Ko11WFNPur0XZn/LLyKnhsYK3gkidBLe3XXMFkQ
PIpQUd7t9XMFAKOK8BUDxLj8lKyd017j4qNhHdSqBI7ur5Nn/F9AMx4ECnOqvSE9nriYri9eHWNU
uijkCaxBvLyyO5RoOyAlXBHEKGyR5yTqTwEe7UR7pXkd1g2bJ6GIsS6FWeN4el+sD8nZ1e5PhPh3
CW3r1Ujf0+KUm3vMUzjfCo2MiqtVfjUd3f7BMEO7pecJbftzMcFzR7/j/FQiQA1gOvVuSzTf8lU2
NpUTrurPUuTAWzPeIqurErmDDSA5eC+ws93BCjmyKu7RlKjgapg5ii5MdlXuAMWjb2hUxJFfxlKE
PFJZ7Jtmb1BxEL2yumyqVJHcyg7xEDKLD8C1xXhV1mPX7PEiRUwWDAwvpvZZc5nqBkSS/ar8gp2I
TY8pBoyoMZhJ1pULr8zY7xsCAcHHANxT4xXFwRyB9yOxFKrPAaFJm/afnO27EbluoLZbq/iZpL/L
jFZE3OI85pqA0pTJSCPeMoQX+vJlcKk0Zy3edk1I+QoUlCFtX7pt1wNBM6izmj2dQ6u+ROrWMv72
2qdc3iuU2dlbDYsWTUjmm/Nvl/8MURGkyQv9o8lWIOxe9cURgFB+y9qQslRywn65VtF1LsM+eRTL
ITY3SfbtNJPbJFtl3rzY4hQVZyd6TQ0GTa6qPp773mHoyFF1otHu/5mmn6PINYM4OowlemeIxF0w
aV4WbwtV8QsGOkyu1Qxi+LhXpi24nAwGGflVFdKrrNamHndRfbXNt1o+xNte96Vby6i9/9Iyy08K
faNwLEku34s16KCZOLTJyYixKLMmN9Y+kYug2AJC1g/68vqkSkmUNsrzEC8AztGV2Ht5PgE4MSI6
VJwjefXBwu7bhC9KmocTTsVbst6d/MsaXROZgvby7122PzOuFu2JiQ4XXQSiCzsa5bIFmgf6yt1B
f28XbSMVkSdFoJLrV2H9GJillKQDOJehBWSc7jPiFjrZHauzd45CvJNwEuil6kfiqsd/R0hgkE0N
jDSVkQ9hoxLTwJT7xeJxpu4lMSiqycXlCkTt4nX2Tax3RFm+3v7OnuxZ+cYMpg2E9NmlQtIlUFQS
oyzLWwjK6hirYKXoSkzChPan1gAgdmWDaeCxNTewEu3mraAKi9rIGywJHMYMhAvGy1AhJR6xp0fu
MygsFGu5tpU9MlV574Hws/ZqqX8yDwLPcEJkAh4Ai2h6LZ6bm9HCIBhfm8dxoSjaDMqlWe6xHMzB
T4tFg0NV0YDsjx00OHp/daNZrpKFs2a6DES9rrqM9P3yjzS/TyW+A/zCxH5oflXqoElYpx6zYl9P
bC4cg1t6pPoqPUN8pQK+YcPYIftw8L3v1Jfn18npQAY3htVRmmcFWQoIoi9bh15BOsqFjr5OjT4M
56XV+8Cus2Nd7vvvqTs144NHZU7g+PpehT3u2LeieTh6yEzMnUZ2h5cOaMnHvwO+Kyi69OQAaUui
DeLjJ5m22jXnw6z/WaX72L3YxreRB+nyN05swJ0/+kZ11/FWOj+l9G11+BN39Boeb2zZtWM4HPSd
iRpG5Yk64NdPB3Yj2iFddCXU2Q4C0EFHA3TP57cY+BbTUmqsRb3yGNoiwDuqpU2fQuOJ5SvfEkui
KlpvaO7k4pZ5UPntdlndZqc9rS2GLlzFJkUB3h/HbMcrs9Jb3J5xeZPjB0OAOQ1BW4dmXyne0B1i
eoOpO+jVpvQGt6VbDaMdFSMNOxejzG0S5zuRRV6N+EvToVMtdxH/xCS56S3zW+mso09Kh7fEBKxC
rTUWo9cDSbflBXUM7A03L6ktJCRGgMxpLHkDZbo5vbWBvh2zfbKtQ73eN9sZ2st2dq7a8kq8m2t0
I3YBNxnwokj/qCjitHmb90fQvUY9Q4sFAVlJQNHST/0btb+65b7XPBsNeu0nZLTXgplpdtAzevAw
ko628XDGxevb9+xVby7J8vE8fQjLVuuDvp0Dudym1qPgFBe57doTClIYuF33Kjag4e218XXQKkKK
uKNAbDdRsJJEH0muhPhBtT5N8aJZ26mnLDdwuqBGha22my36dHyJPMba3YujBlWzy3Mw9lstXnXp
X6Tdo+hdW46auTdHqJL/luGk1L//sXReu5FjRxh+IgLM4Zahs1odFPuGUBgx58yn93cWBmxgMV6P
Wk2eOlV/KjN5aFgFwwkY5T3P/0ITyvD8r3RRCgA5AMA5xhMzJT1GNINRfSbld6lR7MZ/yEBJhEyQ
A2+hM/jkVaBuk/TqgLDEhRrUg1imyD618g/kiF5f0p8nGc2dOzNoHlYfxh1DSSChlrjI8HOkdchn
CViIlLABXKecAvaZQILOjMpl+BN1/+T5tZGfF+06F1LQ8ao03O6GW8FsXQzzO+OfCuMIwOFN06mF
3+wYeFG3+MCjQHfkAUX1rvisWOWxvLOcKsc+2dqwLPVfW+MqizZD+dGWN2P+YP1r2G9sZAia8ouf
z5WaHZBwSWFP+32nvzQdv2d1lZEJYn7cKpJ6lKx2S2X0e8A/doYvNUDASa8uYsEq2kV3frZpkffx
tp4Kb5B1b4WPGR1a+vIpqXZDSL7GUy4EGh3aichmVLvbwxtpRtuoCXCgbKZf598cGJ7SUy+BYFOo
hOGjzP0QtdS0lcvLqP3I2GVWVvQl5UUtAqro8GVzhY1A/60aullbBVWn+h0A2Sp9K8NHb93oeFuG
kZgcAkGegGjcsITFykax30ymem2klWInJQ+wr0+ZuSVHDV5bdQefA6KY+6b7COuXvNyyH51GhRQV
pSrpMARgnHnt1O2k8F9iPEXJHmE8b4SC7BTztt67hXVxUDHzpo53Su3MlaU4zzaHNtxBzYC0X9Ly
NswOsVhejvGo9RV+PFkwsPAdZJz+CQWE9GaOTtSxSnetKtCoVcm+lk4Zgo7RZV7pn0ptb7Lpw3e8
SN1IvcqianIykHtSS2gbZinlXbvPfufqKHPRnG3jfVHuwVO2nfk0dEeiGnrtR2+/hdJMRrU0DNxG
CmDozKJ0GE+bshO9myW9DB9cAT2ZBPYL5xcTI1+L/rkYfKvVWK5AVgtXjYSuMEVborXtAat7oAob
ZISx99FlygakER3GTrG+c/0f2x6y+lTrW73CqYwncD7jGQ6TU+MQWI8m6CYAE7lw9n3BaI2JWG1e
2+KjKAWAs2lbglCOefE+WL8s5qrHb1n1R+LHCUOupEPn29zYPt8iKI4vTPaU6dS3/SHr6TQsiimR
EUiHf/T4rRiut/cxveo4ErKt4icBrc7KkGdmh1zjejNkFvuuaGS9yr73WudC2jL0FFduBRt4r+S2
6xUKiZZ4M4RFIf1ksLyosyi4Th+MPARj4GnHsJ78odUHYD267aGL3iJshTZCjkD9HbxEPCHLD0PV
S56bug8W6BT2vbq1ci8TsPUDQSdWu9OVp6hgfdAJsHpkWOCHeg79EmSdCsCj0/Jb/Udys0jKmIA/
ukD20H8T6xHAMWfJ1aK5CMfJVzEwJHR7mO0IGVG5CtFBTKdCd4BzLxFg57qNLReF7lidw40GCXIi
L5YeMUb7aKGjz78HdtFR3lOf62CrOJ8gBRDnL2H+I8/JiRUc/lLepP4C8uUl0b6/L1DfNLdck/Z1
XjByYelg14mnKL8mMVpbqm9/bnHEIkVnQsCjlBHoA45rfDfRjX+Zbiv8bqTj2j8rzptYAaOqFA35
GOpMp/W9CUlrl7nmG4/Nu1yqdbvNEYakEw1JEozysCE9zq20j9z6Z3WggfKlZwpPjE0x+SDGxTeA
s5s+mtFDfIE9lmXLpa9MuzB57hBss9NhWyGsZ8suUxFvBB+q5b8mOPpCXlCk61z2nqO9VuGfHmmo
73eT8zQsghWjsBQDRnlUxvY2/pusAAVAtm51kxW9wJjTFmhN4Dzxv/9fMOobmqB0b27z6f7fhQrZ
WGKe/ql5z6r5R4TgR8rBLo+1s494iYe/WH9ELlTHMyM6gYL8IM9pngr32UEm1UZfivWKFBLNWhRR
btjHu4tIy02n1SuG0muZ41XpYaQHy/H4fZjAxrtD/n2ScwEktyR+ytZnzR0hnj+K/B84to+DdA9P
Dq0vgUI8a+NVucj0EaBf6BPxtW4ibVukpHXxrUbVH1PsDNEgLpQJTNsjzgRJA6chH4mVIiIo+rFk
k/t1X+xyBK4hoptAatC4/bOjHczolo7LWI4zczdvE9uEU5ou1vj5hftY/uPqUNaw74X1QcZ+BSmT
CIWSdE4iXqD+m5V0XPpR4NgHIdHMEWaxTg3wacbbvx9ruPc3pa+fk8xhu4owsH9N9TvqFleLzxIt
isU1SJJAsDCJybBDu5hrxqxBTXHZIE73JYvxFzSSTRhJ9DGo12R5NNWvin1lmB+m/NJiUwLRJyCi
PdO1heUtgScdEQUI8M3UIAOY7OTyK5J2fYfyODmZ86Yv/kblc0FxXEShh9AM0Pqv4xUoiIEZmofY
8A6cpcofOr+esR5RsCJP1PiGEfAD2mmuTGoPwB2YTD6+k9/TvJNU4HbFfvLq5TzVbyb2/Lqz4XB+
sSi1ztaIYfZZAbdh8GubYQPlESm+XnzW9jnZ6kQYvcw7ex/qd6n8UJPD2ptIejsCoaDwDCRSt5m6
zChU4YEBhvcSzv1wrXDgggirCXJV7hwjIh4jhez4GYsvCwJijkRmV0HaxQvfFBVZIG7Lp2UdkuVJ
NV7W8Furn/PlLv5qR3rYIAwlcqDZzngJEcnGN4cwqYWhTtkjqXJz88aUoM9Mr76qHVFHmsqHDr0O
RZpFf3Py+Q1TS0DWBmkew0ahHrgA9j0SEAOEKB8OTsd6Bh+JcKuFgUaJQmFQ9Y82BKCDOqriezIF
q7prgQgE3rFAB88ka4NgSXqCE+vVKt+YBdwiDVKMGLtsW2RbRO3wUrTEe0nyGiwpSJqRrW7J6d5P
0PHOQfwqsbUpIDnK+GtA1fjoYKjZHcdu8d8BhZgVP1Ym8YWAqyZ8Xz8gD7vsXeH5YjRCoJ3HDDhH
ScIOXG0wCKx94SZ59cxiea/tzuP8vTBOL1sxH2l8UqJiOOgihKdg4Y9WwllCLSxLAERUqEf+X+P8
MyI5EYNQXksgueDL5kVc3cZ4fiCP02HIs+k7a9+i6tLJzwzfevYbS7Qc6Vu83pj1lfhzbu85kiUB
XwzFDU5Swm2EDchlMzwsnLPJ0drvrGCCrTsww8FlSzFrfqFqKAncrc0oo3L9MdrRF58FgBX9mgJs
OTyLvp4dnjh0BCc0RE8VYt4aCa7e3SL12mEPU6jM4ysMW7ueMPuhgJV238CVBh0BJ3HSiWmfyHJS
SkBUUFkZzVlgr55mI3jdSt1ZqanoV93u0fcihu+/bLzCqsaKy2zLSVQAn2PjFS5eto9LTaNZnFvp
pVlkj/ctnA+EUpBj2i/PIb1i9yHLF1l6Lhn+Sv1gkX1DmJTuPI9kLiX1VR124ap5VbPvgXhgc920
3Xb8lvAfAmsKVj+BJS1wG+FuYo2ppf6pxb2VN+FnI91QRll8z/Nyy/qCcvmiWRsT+TKUA3BHYh/Z
Q2bKex3aqdJLH8m9alEyZPqQ9T4ud1Ef9WIrZrvYcR0fy05yrNOLpfv5srWqIcAKCvZ2lJp9U2zV
bIdnhUaoqW9ZxquL2oJzp8zAP++W+ZwYdwvJakaqSZi8afbnkGiE/03uJbIDYbteCOIAH6GHQnc2
Z48MlYo/b5pkn4uD9aGwqde3g4Yd5TjLPDaLaWzePEXKtxT/9uo9sRhvLmn6kDDKFX0ComAjIwrB
fFEzREB7zWeMgIcSEZmu/ahgzYEwfMPZiJ2F8Fmbrny2jKNSHsG4BYeBXUK8ZWixwDyCvOaU7CuQ
kvoo5ad23FrFJoNBztpfpkDe+JRd33Lyg0ssjjeD86wYiOAI+aU1qW62sW1dlkgTre3KtNk+1llH
P/TlbnHizUTsMQST/RKnL+l86udbZe4K8wRyBM8kFiQjdXGI8/OTW7luTPWa8ucr4ZPmkHhJtst0
JvaUbTI7lo7PmyXgs6C37wKeNt+nvZ+dvUQy0RN66n58o4tHceMaiica4WwEQad2OEsOBkwDvxBC
bZPIyLgqCi58rLSBlcZWwiOYsaTZ4q0vGYBGWpc+xQLqRe2xM44OBcTANfWFrwwj7mEoUNNJwBo2
Efct+sTNrIBur38hmihCDJ1by/Fqe5MJB3lEfWdBMh8x3Yy7dP7XXUnypknX2XPOIsI/dmOj58jm
QFU3i8WSMipQ2xxW2BWmMSgmdFb3ldUpYKIWkL5SPNExYDXcJiVrdhDbCoJrYrwM4GLSkyI9wuZ7
MT+X2mTUGQIrVN2+A2xDRPOW0fHVcYctAyrYYopcQYcwYbqyclx4fRdj3umN7o7jryVjbTpRXLHe
cHDHnbkfjW1Df+Ka2yWo57uzMAGUZzPZL7CvymdOfwZtrTF5rHSJAwCr9EyWMtfgJmb/dHvS1NeM
YWi9aeNvSoUxiFUUSHF+nAEiJjSYWoK0nS0+BHjaJs8fkV2cPVoN1M0hbhoE2cz9BL/WPL5Hyral
I7xHs3CbuVXy002wco28YbgMzPQo1lBD0Ym5ol7pf2hIclKZiNi15U+lOxTVxWk/RMNV/1Li+uQz
tRiybWa/kiMvYPjZpwpDa8yT4bY14whMeZQiLGswQnD0GO9QE8ndg13A5KRuv5Nsyz2EoiswjD0S
nh6f23zowthTaGbb8JJKkBZuie5zm37r4T8EErgoLWjMs1jtwQUuIGvv24IlkZvU/Q9B606t+d0S
zdSon1oGOb6H7prGG6/BkG+XRzncu+IsI02dqluK9ipHw99ROCGmPC0G7yGUPo5PKqu5y/QmiCPb
xtGA2Fy7VBbiQ8YPq0d99a2y4Cv3VFMocQr71AyET2ZcjrRmSb1B/iIjhHBCDd0SSLcoc91ro0Kr
gXIK/7PPYVaMnWP/JvIhLq9h/1hg20uE/OKcODbKIEYkkvDynyVJIX+RG987jyxYniM7K+E/0A9o
WhDVgZFcRC7vtPqT+jqPaCZg1kQ5XUGA+k4IQ5jYl/6RwHjMhLkcBOFdhW81L4REDsxaw6vyu3Ns
UNEFM6gPHEI8HKb6r6l4VL4c73XrMqPuMfhM08uAfsR548B25RezT6PdkvoFlAobkCVRwHKsqBey
nFRKX9y/2vrX1wJUHXu6/oYdm+i1P1brgMqSi6adI/enYUjtYojoid1HACOG311zEqDUg6yA/rEF
qH+NhgfrVlxWdPwnPnf4dfIh8+rwBxp/HS9t8dTXQd79leXvEOo0t8jth2/b2at0t/RvSqd7/VdJ
Dd5rnIr3BMk95tB/CiRUHUaBZYOucBx4vaQPak6zuO2wS7WzyKzp/6XTYSKKDMvqSaSWjtavZkKB
Xltx+x3H5nmW74L9T3ZyE8EygBpOVwhM2Wk8M0SUaxbB1CIyNA4ZlUTnfw94qThDQqwByFTvCRwy
P4zoq4AYnDjATgKggPsXCsWTsgc5wr5mgthogTQeqHm6ebaHEoz7WWgbZhKq5+nNUYLEDhjFR4g8
bpV1xJTEz+dEbIqthVZokzBMgJUmzUZKhKECkFEDz9nRnAL6KO3RcJA5hA9b+VtL5rEtGg53jZ5Q
oYG4FN5Pr2/nHUkwy6FfTxle6yk/j7FoQMoEVeRH1+wzaZtRkkwfozhjf3MnxZk8V8G6SCUAp41k
C97nHVVAU58bPILN+AXgZlj7LnkHUJtS5k3Sr9M9p9mu4b6mrSjyqUP9QXavDaqrAZSX+3LxpfJS
rvs+OzQ8Q5VM15A/WqBJTLcvyTw9kk7smp8w0e7YH+nakmtL6FHcZsxU0PNI+KPcZlS98qXN6akJ
uE2XnUBtwuFNJotGVQRhskGsEHe+FmNngkyIsAuicOIWiqyTU0GoUZ3fMyS6091c4PZ8xoBuZHgK
0S1C2Amn35lLeUXGJbUvOegJo1jIXOaPy65FSqNeNWVrDsim6D7oukTvh7p8CqToBB0qqj5617Zg
qyUY0Hir16OVnTqZ4Y7mcDmP9RP6FR9YWYbdBW6S8m8SJnBtvVtjMNgbHFmmUSMBvKMdBvhXsQnl
w4f5p7JpkRXLpEXCN66+yTVQc2goyrsUCTh7PFx5Zq9Rf2uD1ZvqJ7vbdmkw84px9WFuMqw/4ZKQ
zpnK52fa6ODBywR9TgxlZ19y9Tu2r7ySs7ons2FrQ43pZHyQFQeK8W4FRHZMp4TBUIYcza6innJx
jYgVpr+43quUKQa90WdFGVDbkwI53MHN1Nqv5HzZ7Zvj7Jj9yFUey12vJCSHf41I7IGPYyZeo/o3
bAj6CKn3swf0gUo/BEbEFjCGNuXdxqr2g/9yC7vIeLIE3GtsiEAXNxRbDXnDmJDLWv1oyCIU1x6A
LbWHgOyH9IVgOiA31OM3Sj+5IghnK/DpCewTo4JgIORb3OabQh03mYpqNhLgy2qRyBmXZ9lBsQm+
ZpR7w3jW4gpvENIeQpLV5heOkRpsGXuTv7EEMpTnGqUAl6z16iDmircpjXp+TJN/kXNVlcX9Ip1C
uwzOzlyPxIqFP8wXw08kH7OKttfmZwDmrdQ67PRhNgCjskq6wqTlo9tsafLoGKdM9kXUgohG+j/s
B5bCrNUPB0Y4l0ACMax2KEkdcmOrf8tbq16qZjNBXvIuKIGZ+Mr6ZKD17z5aVJvqm+Ux4+U3UIw2
RHf0VTwt1VfpxxuDOGSEsVgz5+xqICAPfxxnIGXFduHEcHlQtf/Z0p5WmTx5dAoIVSSb6RhCVGKs
pz/LjkTruTTM9AX2f22VIV8Qqz23vGGSdFCR9468Fa+21l7s/mm5ZAS7lfq+21ZbYBSufawuT/QM
oYI1nuUkJDI2I8/tjRwEwiQe/G7y+BRq6C02BnghEX50c1H8FQ/fvfL4D512XntEa6SLuCGaOcwi
vNxNcok3jqdOzolcC+rX1eRMl8pZkZ5mdk7e5vq5QfBKz0STYOTPcwgs2aJ0zF+4izKgoUIJvRgE
mPAct9VyAXhL2NyEpGtCdaIYT8UjcRjl8V0AYCCdIYjCR0/ab8xtHQUYOJi/dwwDBLcdWTvhJ+wf
WX+d+itxPpf0wKycJ7dJ2TXSWQBK/JPTjq5oOfsTlHI1AP3pXgqQ0z7R3WBWPi39rS8/q/JY7WRE
DtuYvGeoX2rOl63txhDFTfqTDGeJlaHFtjE2y9eSfBi0qc1nNb9OTMCCqRa6zmT6QqpBudEQpwHm
N++KHnoEkoerZ48Nkcu28/vf7A8in0l/SUBkigmFxcuHQp2mCuy7C9bNCIeCjRyi4nXh8EvXTL5K
9dOS7WjwTARq53D8lIyHWsxQ64sb26G/RL+p8ZCK6u5Mv9UARbiRgpGYuHE3SX+iMyySX7l/7v7R
7EKpDczgZfo6AkRJ033gnl6NG5phnSAV8xAmZ019lglRLj6JN0FNM2/1+KyagYz7eQ2Z3ZIL7AH3
AFlqy/o8aZ+CPOlKagRtt2mR2EsXnRR7TMqenT0l8vYPlXT/GW0MtPrIMoiE5XJroHYijl+LaGhw
OAKApAUjnhDYrfZXJ78wzVgGURzbCcQJTWDtk5MR4RjSxrcl/lUVoQnHX/Pe6Gen3IvmZy6vQgSG
3GgcD0t8NVEn99KXsxzzRnb74jUxiDDCnPY6rm8S7b3OekwdrKaxTt343kkHM705+TlfDaBRTt50
A17EIQAlvNOljSgBtIwOrE3bbOdvMr9rsutnIIkTef7SdJm7dw11n/7cZJeIlQXTrmZJRUVbciKb
EG6ocJATjItXIogboJACzVMB75TulEzIbcJN1D+vMh3uybJvg3lP4r8kfZugEgbkXcCXvCKtAQvG
iKvz78EtnwsCYeeAI8QvHjW/Yx/A2FMwvjoEikNBdW4uq+Rx3qT0amoXSX7VofYsxPFCcZt3d5Pu
PI7PgpMTw5CTvXYoGjPtGim73t6x+KgJuEhgye8ZxAoTdV/jOjAvuXbvF5qI7DsZf7MBdfkFFgCt
E2PbjPnNaBXY4T9T2o3dUUH0DM5LvG1GlP6nGNPl7hZa99+P2TT8MACuMB5tAtw8/EPLtqCzuGJj
nNVTwfWeSl/Z/FWdYfkTjXbb+67NH0EhWWA4K7SXVSIPaBPUaYsrbIsDYQeJc9SE1CIg6aRCi9Me
y/yjrd8HTJbV68ij0ZTXSx1/WpUdTGDsKr328DcYlnjPFdKl4q3F3Cmmp21HL9OfgJjaTbpPEGuj
aaU4RRFvtx040T+CJzbQ2y26aJTJGAoxt/R/MedapwHpnVdmpzmmBf/GNWMNQNoKQgthlK8fDmEC
dj64DRbbRT1LydVpYO6pBQJsnhCEH/ruUmdPXckuxEO8oTvlApi3YBtmFizY52quFoGR6NMOr4Mg
yNFtCmRF44EoGX5+lEn9dAgBC4RMg6TArLvLauav7ZdsBkPHErNYvzQlyvLXPKW3yXG5F4Dgh2h+
WSpKHkYdQf0MDQ0d2KDqixYDqhBFcotWjJ5Nr3ZSvAM/MtqH3c60Er8Kw631PZowv9aPxmoWLK/1
HgwvhYqKJCo8jrCVjEvlyQFjjlHSgLwlGqqYXWN+L9a3BligZrWnSs8jZ8ao34BduRyR0zYevW/z
KobrEW5kLh/RpMHN1a7Ev2CaPEZY4VY/wex27jhfep1G3cX+aOkbvdkr5HiPGCQSFiZY3R8TAlIU
V2kK34pjvpkZKJVoJdOT2ncipklvOa7f/P4CdnC4UJi15WTiPaCEtowVrvGsOhciTIbht5Jfx/aj
lA51v4tJrgDGRN4HP0pkY7JxBtPV6L/n8smMXqAPPLG7Y6A0tDWHChJHbsHeEWe0uBQl+W0JL2b5
L2ppd7KTIR2GBusKkhq8hRvZZBjxBHwR3SPuiZGbshu3C5dF6hPAMl8LcoeZgS2qoE3ahgIxHPI7
58PvDGyUKf44PSS6SxhnRSNQHDXfJs49e4spHGQ9fP5PYbFeEtpSgmZs8GnESLL22YHvhC9QqSUZ
UQsDvhxYVeyRJolXqWe7BMQMEWET4nTLBjgh32y1jUO+ovZu0Z+oCmX5Y+yHDTOlTyZOy2/cEQH3
XxvgtPs03A4Qx5F5T+WTkBTW2QSLWaI0fw61W7w8R8XDcLx0PWSSRLNMcfIgq5GRenHQkoTnYo5Q
D2yQWQTJ4Zvy5P77aU0UK8S8pvJKdw62OLDXAcdCdu2XG8gYC/Vg1K+Ddk/cfyPdPy5qZEPgRptm
F+9n/ZLXr014zJwzSk2+evJwMP5m8yiABiHlXkPJjfMPK35J9J9efVmR7ekeYEHS71hFo/7kTHY+
QpYCu4tvEgDSihnTq1GGTjdLO2njNs5ydOKG3xDj1Won1P5o5LHv9BZ0GdetRnoqQ1MC8NohqcVy
AmFURv1WVVZMg2heKeOHpn7jUcQOtzb1pZ29okEWuwDnzG8NCiAeNPRDANFEA8MoCOQ/AfQpw83h
FiUpfPIRnMR+ZkH2+RM0Ht4sZinIgV20Hcd/U/2aMH7YplcXL6mFPNxg2fw73l8/ZeKNRH2iq25l
V6+YlQPGbNImALFA2hAZ0rhP8LLaY9Y/MoijsdeCqXmxl3eTYEc5IZHlHxtdSjqtgKUt1e/SNwjz
eFtLEAVabDkDHnDfCVtp1GrTxy0ridCyMIomdbW37XXPu+YP6lmtrlAiYjFFWu7tT5QVoqCFDd/s
fWJsUtfnmpCPWHAzcY2buP7IxmdRX0OUf8Q5ev8k9BR6/hUq/7KUmkRm/dA98e2B8qLiO5ntzoAR
iuNnRFC9N2s1VPCI2n4McstyR+Wmtfg555tV7TX7ijGhxeoQ6WQt3soZ3g8SxLojwSVdjNKfHohM
IpLtY+m5uvBw+7lD0qPA/53gv2+u1Hac8YD17eAxqEnaMz5A2GeuPmAO+AKBC+rcus2TumUVyHKR
NjKOrqCwPtX8D3beTN+JE4iQ68v61R53SXWSchRUg+s4EWhhEHJ91AX7YbpmEy/0CMgpa/k1DH/j
pdyMeAgRV+rSr+78JdVrRCQCNz/fq5ZuCH5zF+2QoblRBmrmdM+YUDETr8qb6Bq15JF7tCzd5Rdt
WdUygiReNt9amGwh6MrnM+DFgECk/61WNgmdxIPoG5x6ukqIDukwjRMUAIc/Uoghm5fCQc81Pi04
rzMS1ImcAp9kUw6m6fVYUQNjKgtcaxsQ/SJ6sDLbTc9UGExN4fr2Gbs6ei/3K0a5xiXq19zeJIAB
9tu+Q4VvbMcfpYIKkHv7WVi7Wy9qwOKjTwXVbjaTClhhfGCiUV/08MApl75422Kac2f+zcFdHACv
GCDXrrufcAXW7ogX4tTH5CwJ2wihWi1zCJLRTymjxue7uT6vIAEjwejR9I6CW/K4jKAehWEFynja
CeKgT757SzhM7eKti0Q+kQOUgTWGo96tQjYPdYgwDjvk1gzL7Whd9ZJ0Q7EPK/R+CHpDbSMIS/M6
Zx+zIEuotQK+bfHH5KeFp1jNX7zrHF3ADrZV2XuS5d2WKzyPxeWqNXAXX+V3ZIHp9X9cVrxESdCx
xmi1VU9DpZJh3lxmsA46VLX7MJfzumUFs/ouBcl2NZ4EkNHk23DLrQu/J0RCCpk+A4qMjCvRkRC2
cHXZ9j0RH4K7viQKDsw03ITtQ5VgWTQ0lyTutBi3LkOEzsX+y3oCGrS/CMgxe7PSCw/NJ9Av5LJA
+GG7r214Hr2Qe+BLN76B7V0V7BFyzUeyrPItOI6vKGuQTHwcnh/5h/j7dqJoxEhLIbJoNnrtH/+E
5w4vGLynZh3s5DgbQJUTqJj6WLRLIQ27yrJQPHTbSW2Qxh27GHnOBdjQZy72FJtSGqNO9DPPXPO9
VqOc5+UY7dI16bz15lX/Gs0f4aw2k/cSsx/fjAynn4tKwfF8qx1u9gqREKMZGAcprnxSB6C3u4qF
rVV1FJWgtUhCCnKkLvbyrU58Exm2eOtRthI3MIol/VvKLo5xSfWzVJxq+c+qXjQRZwTdGX1kze/c
RmTK8O7Gx664sKytZfgkoaQ5GNlLWeD+3S7ViZYZgJqFL6gWoB3QomccYaAczvtrUz81zXUwfmz+
4vO67lcUBLkiQK+WWaRHuEAH7DreoNFkcTvyI4RrSqG05FiCj+U+3Eb5fY1vBPmkCJX7Yzhec02A
q+TJxiv5BLCHDQEPyHqi/XqwBgxB3ABdrDG2s8RyzfwJfqyBE0jPklGSLNKyTyUPLKuhUC5bW5Z2
Iu/LQJFvUi74FUKJvITJYa6gtyflaobj72nmZZqryvthlz2FjzJNgpg4P7BgC1pbBF1iFRsUIjee
pyAxISKJJuzTCiuyAxHt5VYglFyrUwbIatsQNC9RmEXeSIUz2o9Q+Ry0Q9VeIOr1+oZjxnI+s5w1
eK20WVIGjzF2Ndlz4D77TcR0GZYj5rPFsyGYwukdNyHAMYjcg0mWNCsQRjrGZ/zDDTZnPnOEuTmB
BlbVF8OU/tN4GyuQ3LlFcVtB0mXq6DonbeigkgaXMchsjmISYgWeMR3qHLWnR3Sp8WQibYPj6dRd
nZ4yeW9IG5J+5bfV2JHXa9pMv0hDeSf19WEhBc135R43h3oieFAMR5iMF6JSEHf28cYa+72T3PQO
0VgPk74j1p+3KYlwzcJ1B5P4LDIln+bOHkFAUcWPNavrKn+0Pxn3hPWg4imLfliNGRSlT6neZUVM
2/zSSXfip6Y3Ozzj0JwSIjIXb3LQezup67BRoySWXMsHH+1uwNpyWlu23NB+YXnw5WivN1+D9Fen
L8DhZXUZ0XJEAOUGUkEFJhbIgLV/T6GFsPw85V+qTcdJ/GcHZoNdU6iqLBrbdvlHb8pjZN6F2DW/
apYysp1UMvglOq72MQFiaXD73UKeR/6IU5QyILHjZrBO+fhXN3cVtQf5WLxbZH3OtX/h8iakCfU6
wY60WrCwpl8h+ZC27L9jK9iWp483iD6N8JKdysbtgqdPBIVu1+5S4Rj9mvELut9T+YfpHSTht+Vv
WsZXa7mLx9Gab1PC5sBAzbZOu9VVbGaHcjllgL6a0J/CNZqy7WWU05aw33TkQqzeW5KTJO4ojJHI
Actko72TNyHKqSId4JwdclyIzgZHfisNfCDnIYTpjPDEk2vdYJar92Sa1sp3otFWOEdJ/mrHn0ED
fSxZ+1aS2NtZ3KY1a96QkKKIjOIfmzwxrkmkKfdcXMf9UW1uofrUlPcQIUFI4JegZCOu2om5ogwI
CURrZ5j/AFqj+gaQoXPT54HmnEmBRbYlsh4NV/5Z7C8mSY8rpwgB/H7M5SNVvwy59432XYM5ICAH
WHI5jU5CUgFAEOJVAXtG9Z94pon0TvakN2PzIHgIE/We8syD6OeDDPyJo6JgmDd2erIpGvDbD1v6
qJ0/Uz9SFSrpPURXYdWyu5TvfDNSz4oWhrh8vFTp2WT35tgz0WRkkmyzIN2kBDFAyWho51HmJNGT
Zu0t47vqv3R6lzq+rRKAA3E4PgAXuLiEKHEgXXW9KUwa2gK4maJ9TF/s8sR/MmCgFD3iSMdga+9q
qnFuS1fzSZSyYnAY37J3SrfPmH/BZaz1XI0aQ0yGUv43KVCOo+igf8jtpxzBWd4fYRlI/ikBHVNp
RDCSer3MH9GvqeNdyJgo8IlOQXvS+hfL+EtgHOL+CskSRsSCISW0L8l0isNr1L1iRQPwDkLGHLOW
+LlMduEnmXdCkQKyCDHBVZBVX+H4FJtP2nBpAYKK34xM02XXtbSVve1rXeIVyj/bJ7I0/EWg6eWM
m2lSo8wh5CcVkAByZ+MZvaSYeMdOxUaFua9EmtkjeL6oRGc10kPrNLe1Pmbjc13bvWFqSCrXoLTR
h+QvRHhjCPCBzIsG/zpKPiYKNOFsF+1iFcNBd8pbsGry7WsicmIOQ7Y6kGv/6uTPMV7U9kUOX52/
ZbP4cCw0kayvxKYr4D8nPNKrtzjIKBvubSQS9huAozmkEciiY8APPIkYjARPA8SaiA8zfkfVN7UD
LomUWdrVzRNEtRR+CPW6Nb5p60013oWfb6Viqf0P1iwxsDMPp8VDir/j5W1asGodJUTbHA5eShV1
cGeXdAQ4ybDeO/ekw5n0NM9Xa0m9Ypq8V9i65K9DI9q95cm1bBNyM770grAnt6bFvhMXjhgEU9+O
eOvwDzUj6aTEK5r/I+m8dhvHsij6RQSYw6slUTkn2y+E5cCcM7++160GpoDumalul0Tee8Lea7M0
G29Zc5WrTwYL1GHupDEMW/ZI7HP5nQC32Xg3to19LrmiNVR7eBBRrnMxS8fmosrPoP6x412QLdDo
7vp+GXZicugvzLlUXQPnzD9FBm1R6m+ITd5UBAD4Go3wDHt7buMs8XrW5hVX01pRNz3EcjS6ULGw
a3CfzRTu6i8Y28FB7g9k2NPI85w0FQIJ1+7fazybXFTiXmZagETLlbNdksDd5TwD8On/qNbA8Bxj
Hu/GYJ4BCfpvJx0BrLTVnpCCKg+z10v2DnJxKAreHQbr0rfVvE/Onelpw67FpgMbJmJ1XcCdlvlI
0nPPILGvsHVM97FcS+OqU28pZraoejMILKjnE4TXCzXTvP5A5wVwE5hXvnQWQuUxKZcRUyVjdrVx
ZorazR2W/ZnBWnhvq1vMzXr8Xagvi2aiRPrIvzWDPYbNXwVhEy1AEMpkoNVrlExdsY2kA3Dstwoz
rbLKE7TqnJYGcQyIAcX3roXOTNNdI1x72UfdOm+j468splhC8Nt4fFUS8XyuKLtykAPCa46YQXqK
mRVuhzeb1YPuHcQn4asfqbXNJwCTbP3HfR5W87r/qE34m5RelrP1zB1f7xic8D6gVa5QqkVovRv2
ErYEwi5eaMgtpOIgxYt2eFioW2C0v8Xex53VdXYe5yQtx+uyOGYqzdZR/AGi8KnJCNLmLHqVOysx
4MFsNjgyELZYw/ewChkf0cwjjT0xTp7FkBpL6VTj2UAdrwAdn4pFYLNfeMu0eTydE7Y5J2Zwms+d
7fCApF+SATixnsnpR6pfUpixBvQoX//O6oNWXCf9M0DCpqKJa+8UVGhBpHdwb2E/pxAKG5ccJKsk
W1OeSURkeQQlaKA1HfDNBi+6jER3Io5PuzT4+qOFyJ0RUa5xclMY4NbFxm5PbK7uoHbfDONVy/sM
P3GzGzPOK/99LB8qWkdx16o8jJmGwtZAus6oumO3jjYBZRyHaYnUOyrWVn400ISHZECiqOKwmsAC
sr0JtlE6b5JrKjOrnX05dgSciJN8JGoQFVbtfTrRXuLNZWyL1m4O7iAoN7p+FcIVOXwXn63TYz6q
bk345aT4AxnZVWBn5hBdudk/x+KlWJsW8E3yqtTVMK7D8D72z7R+l7LfqHllBrcQ+4axWlvcTpGH
3OGImgr30bYpnznzafIY/nWLigqxe9+XcIupj7nb8/IE+dCvfmw8rVlzm5gl0byPOomD3ctXjnm5
NfSR6exnrH90aJvk9iXnWwYOXOAZGbWmRzg3I6ONzDw+0nec3GhWf0t7IYKMO9cCjqiuAtH9n0je
lvq7bSxyIiL9/JykK/uNZqU4xvpfK5szGyvht4m8724tjAU8P7H89YKffjgj9pzER2ptOudWYmwh
8YHpyhfPWVkiSbaWXkjfyMdQb8RwyEAnQWIHTRZJzugpRvG0oxoonxHK8jE51NnGLMTGuxuf4kXE
+jEyx8TArECjogMRicTWK+KBkJRHyaa103/4Zib50KKo8W1UeyoeCVcpxQ22VfO9li6j6Shrj0K6
angbYupj5Bhsl1wFOKKxSHeG8Z5nH8m0t7Q9hsIqfk85wgr7jOoG9uqSikFXl6aFwOjUNathOBUW
ygXHjYs7EQgZSgja8hrm9v9WLBYkHPZpshHz/4bjSTdckfgSkz6yaBsSIAFPWp9CBomStDVdxFI9
wSUgnaQj3oMRqzMVk7OLlGvVAx76qCseO6ETFbtIjq/FZNCu0EbUUbNS85+BuE60zTHDt0W+SNvT
kBORsh0IvMXJF31quI9x+4LS9ZZCnBwH+6FbSt3S6Vg0QtFAWVz4pwYJFNXPt/Ueb31tKxz9SsO9
IXR3a9IcfXXV629ZtdTkF/EYTnMKIWGj2gGw68o2CST3nL0KwvK3Cv0Lo/JIXf1S6zeYlMQhzR7P
6n5z/wp3n5FbKLPB4W4I86ttIUhlW1G79cOq1xEjNt/N1ItlHHFqJK8cBInMRJwBVOn/m2w69v+6
A+aQ8hHGLTrNx6guDZUihZ7BbavPFPktWO7hwKK2UzckELDhWCPQRcrA3mlWUJreSfyZ6eVK0yhE
tkP7SwmHkJTJLj9smF2SCNlvz8DiHuVcNNxVph+6zJpgZBzC9JvrIUhvFuQf6R9zJe53bFvRVBH3
2SvLCY7WzZf3BQ+xyXLYGnBpfoxMMywY10p1RjyVyqtMFjhVYkwdlyamsfYWiMaos2nFp5nu/1Xd
QYgDIEIg1+Zz+nc9HcUMLMo+LLIXhKdpAs5rYHtLP4yeSRSWayyf0z5tLllx8wwAV99NJQBWhwKR
usnUrtZh77zs4qQhrZY2FvlBwYGhZhqvcdgEIXSxY6PvqJXSmkMIYxIuXgK/vmQCgpBvOIL4APyH
WAgmgDdoAMnwU3hbm0qcQIaKKZLMtdOw9BngerCdprLLUKnsqxAikZiJ8PqjVcRHy+fpTuZxAC+E
8rQw13m3swJAb3eHqgDKQEEV56hcBSz7tUPOg+0hQtkw4C/Q77XMxnQGZ6KdSQZ9GeaXNs5xRybz
qX6CEvPSl3igSxI9Eo3B1gJaop2c2jp884KMEf9S0AYdxmmCxVqNmETqnV8yhjhp5rtTv3jpZwFm
JXbdHJAN4lBN+axaTAHLtv3zMVlTLDnzqUGxjNIB163Ypmb+VePTCZzToKxHVyd8Hrt8jnaoWfjW
4/db5v9PZ5j0P7rQalT2oup/PHZgqCTnHco5oul6ZwN9OiLJKUVU7fz01p/4GUyYFl7pz+r6XOeM
GRceJeKtnKN5zL9F39kCDetuEbNKSf2CoywXO/zpsIjUEVaOwyunLUf9LBLqgTlb2mNMNr5/RqNo
y3tNE05qRiL+NhQpF0vd3zC3G5R70z4S51k7iE+vuXzwvXUR7i2Gh7MKhNwaBdtbk//EXN9TfSn1
ha79WtlfpoFnILPHbZrPqLw7yUt1bvJbsPDbM4kNs9HVZnH+IbNVEDpHE12DNWRUWzmm1Wfb7jXg
NeHWimhLXdx1XnbvmA0olfnvMdJ4NEAuzHzrpBkYMdZ9AFSTwMRkDviFUxYry+QvWmZSzPyDZqNT
E2jN0vhm5QqzBo0hNCBhGDcXvAjWNyMgprmocsgLMPeWfavTS9J/h+MpV3/6UF039aWpNFbK4IAI
4dGtr6TfTdmhZlObcOtNrAgK5SZfTfQP6frf1clmzL8K8lVqPg30hsMKkDSP9AHImVZd7XzX0T5U
TuECvAGSxRhZ9Clq+61j2Bifgv3S9Mu6OzbJWQYElu9kRqAMs+y5gfUj8pnpcVZ6mYAvGxRfvJTp
kvs66g7duJtq9Lbkk6e8UszNZDBYB44AkxoMYUV4CYw/DgWYKZa+IsLG8385DRDU/U6INAaGuhQq
HnZI/bejZp6YHvYsHmP1A9qAwRqyrqns+m0cb9ppjblgFv4lNSKiZ+ex0voe6rXCsg4ffL8okOfp
z4R/sH4aw5eUblUOix7E4HDtmKCUMtUsqAUd2a2T/UjeqTDcekKOxPJrJ7yuKqadct1J3NcWZ/bh
n4xKujE9mmUl7E23Tbaqv7alh2qQE7PEqrGOcX0ZqDlaXqDkDORPa1HMCyjteQqPOSNgmgTB8MBn
KpwAvQysb0eOVrYLR6CiS+SRC4gTWffssbrX2dZSdqDiqmJvFef2DSYhWgTwMMVNrS9s/Qss5xZ6
83mUutyh6KSa/jBEx5H7RW4JyKF2ZFEN7e69pWLMy1tdv4/U8/XFqi4Ol6imrmAHpgzpYjQ6YlBV
ShdDvZMPRLZ0GJCLPXx0OgfW9M2aX0C7G9QyyPPtrsYJt4Hebq4Zf/fdBwkLM1wKGaM+BhO4A2kJ
tfLsXL0Rf8EqQiA8dGfL+7P1/YQ+uugR93FiycHwFhRHtXYLDXECdddKj7ZOe3KGHWzNkcU7/Ham
mXH3jH3Ou/pg08irZEx04dFkWl9kDfKhp6atpXyT6gfhwJ6qpbogzLfD9gXY5iChdYiEqID+InbT
bAkdXfhmtOFpMWaNQVDMkMTkTJ1hHffbyVw55srMTkq5j5BqSSeTDq5AbP4wjE9lvKTSOnO2Bvyu
mgGpUrtSUEKDsgFsoPnDEtgcKAlnmfmpcApY3ofYl4HrRZ1qZe9hfwTS8aal+6ncxJhKErQ7tN6L
XjvbX/8+wPGKpXZB/l/k7WXn2ndfkF64YiRvj7Q6U5D3IWXOlqJl0uOr8DNHvDgyVs7aeyrOV4jU
pQaLzCvBydi7loFHb+sHP4I4V0EGyDcZHkhHe/dreYme29nURIJ7sM8da0YqZnoM6ktRC7eQuWmx
cozqU/e+a/sX2cy8QRBoIfcWp4reHFmD2BFt7ZwaGXoVGFttYJqOY1kBiEgKk4fieDNoLMovDS+M
uUvtR/EcEuipFo4h+gsZxB7fdgBLJyCPpEXA4vFYDjq0DAwnGX9r7WziaYef3i6ZTuOgoWfFYsZS
pYLJKSzU6ba2D9OAPHxOVRrzVHlLtD+4kvh3a1QIbDdC9eorW52G2zZOJuFWQs+HUAY6Lj9vHoA1
INhp1pkbxdykDBwyxmMtc7OiJ58MHKHp+uk6x+1m78QxWjsLxWU9896Mz4jsY9qj4QYrUuTeGwZr
JY01wDRyPO6pX1Lmb2j9kwpk/ZlFw4zzRbZ2BWkPc5THnfXhiUYdAhTrp4UDDVmGK7vVLmr4yPAH
Wdju2DKGJ6h9Y3goWre2H2hokN3zOmJpdcaLEt6gSzvMTdXAOxTqlwhr4QRqKVVgCbQMS4E/pcNZ
ag9y/ECvOg+YM4OZirfISkPzVM8CF8u4gcHcmI3eym/mTOoCt1nZ+iGg7V7p9iKKj9TsKciNFrGx
jBJG3BIddE0HDx1XhN4CT8ThijjasAMkwmAfP1iaaSFIB6ox+4kMnTuqTU668UxyXiULOXB8TJIb
QgqYvioIUA8ogbULxOIiZg0PlYoiGZjwP71QwCsdH9rGZWJFl5cmmAlc33sMGlDew9iuwEDFKJr6
amXt9Xxvze/0h/bbtMgBMLIrwSxDfM6SyNnE2ADV0CjW800X3Gwk75Iz7z1SlT4RGUYzBpLhWfTy
aMpUBrPqoTIYlT8apA/+iqVdMexElY8TVeJt443n4Zy6jTRuwdTyMGow9eCnGdbq8UlUIFxHuUec
fUq6ZS4IW1CJnHuSusL9V1z6nF3Rmlvj9csnMTk3JkO8OiCz4dr+A/Yh1wVqyyLSQj6TyyC1F8Fw
greAldU37FmGxT8HbC/b+sLkZjS0hiiDN+roN1pJF24ezTPPZOcQO7fq4jMrk6cGH5zmGREjvAjf
eOa8IcH0HUcE6wmfA5RP3HDePB/2Y7BJKrpnMZKFpNQdawvxw1IbACPBDiGqBvQ83nrc1Uq75I8N
kaZPn2O0t5MtEnQPzIG9shE6mRecI7O6YeO289HIQwRPtU0IgNggpPLAIoN5vKweoppJLzuRHKRH
VkBS5g/AhDhB5d9T3I/zBjmMGE8iUenj5ZS+ZwDvnHobjhthQFbKhTAzq/a2qM+htuGQKRzEnSBs
eFyre40/V9+mFOky8ZUl7cLGsejTUA+MdFas9jmq1O5MFkcxXvI2mk0+u0gBpmAZIRmcF4jm/5dG
K5REfHsDhFFA6sVCeuBS7qrldIMU6aMyzYZrpYMr8fdh8xqcZSccs+wf/VeWukpxNNMN4TBYJPGb
IlG/TcVcDF68dC5R46v7OHn2LDUBFajKUiE3k2aPXtEARSXE/KNya4134cWKPnNU3/Z0Ft2cFR6k
eTRTur2PzMonFOThl+tJWdnefXhkDF2lo+Rdq3JrOTvZWEYRNmfgmM2I4OKSCDV3wAwmej4AC7D5
H7Tv0DmZLJpj6yNaBktIh1P4U0ocbbk5G6S/BKZfvipbcI4Ig+sC955zyeSt3pMdSBcHbvcgj2tH
nstAIUah9VP2bfPa8zE01KV1dQJ7mI/nkiyfQT9GyV5GYqufEL8kZfPGJEBcv5G25uUty0/yafiq
YxYGPiFUAi8W8LT2C+GrzOuvlNhBlaKfUxMcWo7AgGlvSWHo58uGBlboJ6VjjdBDuoo/YAtJIJWX
o/30iTINsV6qKRIWqIjxCgF6W6FtHFdG7ErqQ2cUQAiKGLyUOwspGY2Qhc8xWJMn99bQBKI860Lu
su6pBxDhvWOULzU4roODBQLbnoLcDcAg88Qu4Yayj+YcUl7+lOJ4ZnOIMpgU4AIxSeI+T7FThuOS
1RhXKROcZRuuyA3WqjP25oGO3q5ecPiEEt6+TqJW6ViTGhehYx6cb9Fi9+sSfkf9qbf9IsOu+eIt
8c5du+3SvaLdhW2Yia0fb81ho+rgn+fkrkzNr16+t+bLR+2QI7ZVagjMjD6M0h31hWG+jyxTQd8F
6lK0baFxEe4lvZxL/r5yDqy3lzXKY9Y6YApEnazY5155Z3hvoQ3wofGxBOYILR+54fbZb9nfKYiS
K5Vu1MA9FbreMPxrlEvoPdLfKTq+SCLuXXSb2fSbd7Q1Qs66jQhvyNYRn5dMHBVjN63dFOmsdnCB
ySyrN4CpIEIyicjt08SlzRqQqM3uQXfMzM5Mj7BGYgCaaHbk7EhGiZvwkA71Rfb20P2EpgvGGnU0
vy1EvOIygSWLg0eNr0KUcprKK7YXdCjG0AVmGQNFOyvlZyZ9NM4NB7PB4EG9ZsFHDbTVvKEzaMUN
HOIsRx+90W1SHu5yvG7FaMBETduck3KTIZ0BW6xTVY+vvEaE6szZL/m/PXkrFihH9DxCGg4ijqLH
4n8iZnSIOHLYUUPRYj8OT8sPD6LekOMXC3/YH6hWe6Le4wUZDyMzrXaXasuSCbNK0fldBxu9QCqL
titZsf1xjD1wybem3Ai/IttrMdGmxTfPFQgOJQJarD20at20gptsJG6X8gORMfJXzW3os+o68b9M
gR/x9xTr/Adiu9GSH7kuAHP2bGXvmSKwmiwCrFujAtW9Wb7KDo1lHPexzxA5yvOZSkduwhDuHQHg
QsXlxmtaBQ/VIg19eJK1g9rwumVQPnc2EAhGF4GxF4bpuP4Uj3m84LeX/YLmBzaymrPEALnI/Lg6
gnEXw00tvBBQQBfbaCcHCG5OFaAhcIBkJTYLkfarNpe0p9FhhY1oKVjPi12YHQzriHGRqNi7z1aO
embWlbRcEp5fi2YF+nUVPiTt0HhoE3vW6p96ssx8llMhRigCr0E0SDpSJCZyym402bkw9Cqznw4O
krpjJKeF98C45PHKVDeldK1ztBUbA6UL5Eh7Y6cIfbQFc2XcipwZdbQtut+R+jeNDkmHEjyjHbW+
qphDulwPxASRViY6LE35qtIMjMxHwtVnEaLVsTCFtqWHI/YS71GZ5ZeqsOskDnuNHoy1S48zMtpW
JkipouJDnOe9f6sM+1BL0V9blZ8kl3BX+Zk+NyTlNE3CdUStmGbyn6Y7pyCdHqkMgKpSgDQwz1cj
9GOBtG24iKtiTdzzQbFWo56/+umzJ03S5svVBnK5fOlgwpKfcvNZp+DRgm5pM88JSn+bw7iP0nRf
UUmGcstKVbmjF5+1uPjBxPQXGyUp2FWkhfjfspjcDUyWJfQLb9r1gcplig2k1FcOy5S244GrYg7N
0aW1dtH/z9RQ2++DoT10cnuwHGXpF/alV1OZhUvL+bso0AZqgYRuBkNoF1+CYVpKig5u1FnKMeWm
NBxVdpFIMuzcgUxkuV1jugN9lmBt9pw1ldz82HrEqsE6W47Y7dBLJOSfI3xz0I2Nab62QvyiQP6Q
mQdMncziUqqQYkdYdOYAfHFYRDk0GWtc5hM6F7JnPRvpFWhJz6+WxcQGmFVUo744jKWuXykpmYPa
uOllaZ8E2a7oQoLDplWCTLBF+KD43JtsEca0J3vN4aVC+qOmbltoy5aeswTwGur0xnl8mlL73jlY
PTrTOBVTvw+iYmn4gH3RI1uJMh9KEZtT0NBNaA0ThI/S3gw3esoTQYWV4nujBXPS9wT3yeAPBx9T
ELTNnQFDQI7LRWPBFIX7KNYYeaScawcMGxllxBO7Ma9RGJS7nkeDwgSAnkqmZbmMcgvjGVgi0PZw
i93OBqTF+mJSSK4XIqCKLBqFm1LB8213O0X/kuTXBFClEGfPj2IBsLGIIKjhadUsPZmYelQUOhdg
TKXE0hak44f3I8qSBNmKwV5/OEUB03JWSxFqw8CgTUIZGNssyg3WflAb2VvozI316OAk7wV91ejQ
ORO0MRykBv0DwZCTCZ0GtFaD0dlgoGqyJh4ndGINzOc0nkctHc4A3pW1epHqM5VsChtc2MidrVJu
OF8O2qWSdDAFKWGPQEH8e3Q6rML58Cj226JdBLHyZmC44gT2ZXpjOs1wcr1pOyYf5VS7/KALYjYX
iYG8bqLQ7X70hpkSY5LoaFs7L9xmuD4YplIpz5EmaTW7dc4PC7/CILrR4BYYK0shA4zNJbH1VISf
3XSh6E7jR4HHtyWDLLQQ2TGbQIYWSv3cD9JlTbqDzSeS4PVIyAB48xiUebId4bGzECKMax2Am58u
arSdOoMQKZXvTBRbjkXx8U6Ca0MUggQD30Jdbel8bGjnxQ8X0tAmOeeD9uzIMOqF/JJ/YGFSqkT0
oULSkpA2yGKMRJPRR/KO3WOkpmrh7Y3Yr7muu3zu99JCDdHbeoObIcGb8ApY2aoIWD/WjNdoKhFm
F0gUwpGqBDSQip49UwCmYqJMgUB1olLjUaqQa6EXgCCA5qHjM9ezlQbUq/DinV4pi7Qa6TZo4BgM
LkrzWhXswcLfHPCxyQxD5QkXdC+jSecT69xcREA69NE1HyCHO/jCaryEDZ0xnYhiMXZDZpqTnOEg
dSjQrltQ7CwIxgH1Mvqr5k9Pv2ysxIJOUavMg1lWioqV/b2SPKsO5Ky2heF1g1xf0wkDBKJEzL6l
kEkxI3Kl5xJjol3UlIYWOrBhrBc+uL3mq0m3FgC0gXlXzW5O5tbO+Vk1QCSabK36Tn6zowZlRTTD
jIWrKedNaSpUtJ+d8gp8WKIpH/O5t0kxpZWsF+qALWQiHKBXt0n13pi4wlgj9M2r957dcHCCe+Ic
C+2Rq/s6fFfKD6AVdnWXkj0Pv0Z7qQxUKQYNC2N+pAmFSj1Ygxmg/2hoCQb+Ph/ctta5MpBQDN7G
6TzWUz96Dwa4/20RrYkJqpiJyNEj4Z4pLB4g/JTnjC8ljU9DyUZf/cpsZg+Jci8i8K4wR7BazCNI
Cl6G2SAnlADZRg5FfJC/BdWCZaZh7hWIUqMF7HjkFr1nBaK+kO/uNfUny/xMUUMnk7cQ5g9HD9GV
vAyIKn+BemtbBbIFM7eAYSzEpAaXYxh+hTVTeyKhiDbI/voW8aSJ2kH5qDEaFIBDlF8l/rOZShWf
GTLQiGbuJqcvXApcAaRDnqX4qFQwvT5CVNXChKdewgjsOuY9pcrnsQqYLX1bTzhCy69Ov5vDjU+i
xwvCyhi0XCwRyBXOMmMzyGe/uKUE6QI/irZEwComOUK8gWy9STzK1yPjITlYpmxm45MSHzuIWm+t
+i4rtP+SG7AQTPiOgF9Y9HEaDrWyXhro2UZtlobezGYT0FCFBiX8aJkQEamAI4aBVOazwFHZsC0w
7Hf+K4R+WJ/Mr5RTZsipWuylxkP/T4qdoPXDZK5xY7d24Gq+uc3odw2rmAeM4jxItnFSs1eCGDl8
ep1AAyZvDXtglaECTSGCYUIRWWjzyx9JIvDy1ZCXq7iai/wQGhGLjTuyiiOjKikmTOWgE8NGm5Gu
yHuDGg1i+c1K6R/6PTk3IxLK3s03+Byn1IXNLCp29c7vlPJFOZ7MaOeHFwm8Hpr2divjXsTVo+fr
3IHbd0+qnwncqwT2s2VMYSg38ZCnxWeFLcXnR86dgV8SyboQRNiHEyEbMnVK6HKjdFpFqIPQVah0
T4kMSj9Eoa7ftaica91J93JXUy6SfpdIl9TUl+LdzPSl+B+syicz+3f01AFOcJOyHSlUge6pGb4K
4yOrDq3lwz8yCNqgPfzVOEHyc5gR9fanBgedRFLxWmbpr2zdVetVD1vVOxbAZ6xthhBG0Zgu/iZV
4Y7qI453UrQu+Xxrf6GFtmtqaCKUv47ht/eEdQYUtvK2fJahvWOawNqOZUyzlZ0dUTz47mt7W2G3
TK+luGbDL52+b9RuSvGRpohs//gzO+Mu16+8IeP0nnPNZuN3j5AvLT8B/SbxFYXhBBdTPuh2TUA3
acnq2hruNXVASvphrel7m0UKM/9G4UT8kLl+IpztlXOSW2ZUe6+8mO13Vq7KwcbgS98SYuIjND6b
uPbZTJXFXQ0s3ph7lj/HERxUfzWai6gQFBktrptj31ROWZzOzWCnKpfOuDbMUBK4xZfOJN1sY7uq
f4i6i0rxPm6jkl7uQEI6v7e01z1oi+kUMB/x1Ktmf1SFMjO4U5P4iKGNfaIjsws8Vpxe1XUMvtP0
S0lX7DRb/ZKi76ZZN6aj2qxx4GnqViYtRIm2njxiql2W7TOUETvukvhk5xvLuwQM3qDa9d62YlXZ
HYrS1WvgC5vWuGgtIkv5Ppm3Hv2Ckh2goFe0jLbC8KY+5hh2+OA95dlkm7rYJ8pHOB3k4apzELTh
nUdG4RjA/1w6v6pj7JQJMRs3pvjjaPSidfbqWOta8Y2hCRj20P+TugdjeWXchxGL07cCLAIlma/t
TJZ1mBdZovgYDpld9vmtUG7ECyGAPZoRFiR8h9NJAgsplhY30143DIP0XYLXN3ILh3WFsWO3Pbbv
KRv5HscPna3Qu1I3xkvPOPIXVXySnZvJKNY2GFFmnOhIE5KTUd0t8xBUMIfOQblNA1T862FCErkC
rmcHpwD5IpERjnaMDHvuyVThSy451uIWqt8BWn7fn83kBdgh4RvNW3R5ZLkMBbUWp2d3JQi7yH4T
+JrlT8z1l+4DP1y0KBbswJor3sPTV12FBsUtsSw5X1L1Gv2vKXqaNt5UaeekJ7qD+ZIKJIBtXHGW
5tpPwV1j48EaUNPUOVqePlqEbLdy/8sYyIem1CMNB21nnhzGgJx6OtCY9UOgfMXBI++epnkvRhYw
iypbYAbyxm3T7dTkU2c7nx394GLwzyBlm4GC2u717iZzr0TfHI61MVd9PAmzkLUUGL3mWOh7Biw1
k2IMhMhMESR8pSgobe/isECrvUukUD/B3VCvqvcj8wXkd56IMr3oLV/oX8GsDBEjX72GSBfMbbvR
EZb7PLUne9j63pdebwqF+Vj+Ofrfjbw0esbfxb4fDhFxMd06io7wjGng7X5FRh3mag74+Fe8Te2p
bve+ulOrd3psGaJnFD0l+JuUUbr23bWPSF6WqCZZazjbJGdDvA7VB89qUnzX1RpZ3mCTOZq+5UiQ
CJbASUKqMcOTR4jZRgFrp5xLnJMpZ3EHGxKcLaT2mQnnOYUexih0TllY2P4ssm1mVb/iBRPDg6Jh
VriPjG2mLDnaWv1RkAGAftFI/yrW+CEZk3SAM5QooHX4yQplQxiyL61lk2kXilROE7vf1N0HPohm
Ysa18ZQdw0MHV3Xkv6vMuKmA3+oeqzC/pkGft1E6o6MmU3VttwSOar+6CFSgpunR9sXwa2VbqOw5
US3rbGcXg8FCsQmim2jT+GG76kWX6sNztxnDisKoQzFqVeRleKivdlnyq+FI6hj/hhgLjfDWj++0
dznlT3SK0jNBbZnnlqUwPaQ+W+2dHV/15LdVWO/LH4P+XRjfZf5XIujPZkpPquAm6H/MeJhhcBX9
YSv9iMzDlD6sq666+oQLVlOFSAzzgwuGVcbon5qMcBMvKVlSydqzN2mz9mpQZkuFQB8LeNVymMiG
vzTx1bYZdr8HziF5VOQuQFWUYdwhsaOSz/4S59qi9C2+uUX5w/f+JYeDA6hGMGYhGZ8KpiIhy8Qd
P65pukANCKE0eeMo7N54aYLyyTuQaEcJY1b+GJnrJSvVWI0Z4ai30N9ZMKGpUapNxV+UZOku7jrW
2HrPdUz9UYEbR4RLNjpkMr6dEkcCGxr2UW9s8KBvqKQEhUv+IrJuEQMizonRQrmyNsiXRJ3WFMA+
pLU24qLgYEz8gjVKzYXAKzMihQ+t95VejAt9jNCDOJ9dOj0dU30UcsWQiWWlOn3ZXidYh2ebS0BF
4dym2WHkV3JoHjFTt9DS952GbbS3wQZFm1rTeGVzxBzfXmVQQYxrI4YR5wzpOrXLrTlQGxT5zkNF
n9psiW1gehKib6QAA6jKPKlOpuWddkWb7lrDEm6sRSBnBvod8xRZOso58q34pdDvRZACmlBVV0m8
0tJ6O/TarpdiPHRvk+2501i4EkNKx4pAGKKiDCCEBO+DR4tiYQZEW4CjdWkYzTLtCKGoCuKrDWVe
dBcIZKvJCg6K559ruz03AwQOZ6Tl3jXp1Qcq3X01znToKI6aAJBALC9aStO2GDZl+CmjGEhH6lr4
Tq26zMJknxLJXmZoUwyEw4S6md3R46xXaNbl7opBoLCOoz+sUkZ7TQBEBKnVyFJHgwEUNV9yfhby
3RAXTExqXBarbyVLREm9xdUIB2x8xlGGc2fatWg4lAHTZLNzpnuY+PMpIxopJ5GHPK9YH2dy0aBK
Htd1/OpwhTGyicmUwOq34qt08wSjiiescfm3DwyZdrTAvhL/GQxDyASFaqUir/OXMf+iNCeklkZ3
BKKOkXiuqwi7ANdL3eg65JeZRH4ZtIYGxViB0NFScS0jq6jJm+lKoPzWgmxmziO+aGaxKnWjN4Ce
8MqJHS4BRE3fXWUJ+1+bcO7UZn/B5NalF6malnlIUlnr7zRl3Nh1e8WfOOXDDnnmTk5GXijlmGXN
mQZ4qZNSh7MG1yikiIGcevgJeXSRyfYrbemZjP1Van4HO1z1lnEHr2vY40X1k21X+CudHK0GY2+T
aLtSr25SGf1KCXFXppD31v3OuVtD8VX2xPSa/Suqs2uh8OxQl2Lz7+321EvDoVeUQ2ZOhyBGYswp
2QTE7LEJc0xhE9bG7xq+U0uykdDgy/9xdB5LkiJbEP0izAiCQGw7tSita4OV6EbrAAK+fg6zePNs
RHdlZyYQ97r78R3Gh4oWpKItvvqu4SaCbGGoZOBAEzyFkMEMIzqWuTF8FNDEWoVIDmvZr9J33SId
3QA6+2JDsBNW+UnTK+H+7ZTmz3Ni/yukBPyVj7d9+M+I6WkM3IfaVZBox63nLseJ5u9KTdvQNnck
zHBF2NDGpIsRj+PFyIsuR4WmgAu6xgKq0nwb8Z2ePAv8rP+B44EkT/kloytwGdQttVpgXMiYfUh1
k4BXYr05aftEqQ1MaHkt4/ZpCAmfla7zXs/5eHHuoO7zNG3r93haOmLUP8aaf81EMQoGxVMLdu7K
IzNkKx+yPiyG4U/XrscNTDpFTTlbmwfpNYqWFz8t6W6Y0wcKEDE2We6fmlbfRJOIm7iDVi0FuxK9
VRDLoZLmAIfmye2OGaeXzdIg1biqOzfZu6SkKsRYD3iAvpb0GDjJ0V2iswy6UzdD7oW2guVTN9nF
YaQdClxf+E/KALk9KM9Lomg3mqD1uUcPOkVo34y0TUWS9B0MkgZ5BHcV79Ah6NNTPWXbpSFpr7sH
eyY4niWAT+INyZKTL6erF8PKt61tlHgfKVCuIio36cR1RvetPfWHzhuozCQh3I9MYdk1ZWCb0/oM
VudRUODOl3+3+ESSXYEN9bl1h+M8EH0a7LPI3szIl1t04nEZzIed9PR8MGpnyZ0txE+LSbe6BFGE
sxCIcGt2bTGcVisAa/mBN429I91rAORN/uXFiOsuekfW3cdNdx7T5WehIYFr/D50vZMZeFauCDaP
J7TbbKtxJK5ENh43jCiXm97i81bL1U3si4qdy+BD90ih63NA8FH33exzgnZVwFgqsakkM2dsD9LP
dB2a7LbN0vMEctIILLegEYgORs18Y1g2Jkof5TzsrRhak6oPGYSAUoe3TDXks06x1d6ufzsCSh2b
jBbhCYkjvVVDdKfR5Duz7IrAYslnTn3W4xHS5wUJMGDr2YLCpzJ+D1SJKlLhbTSo/SIW904HWOcu
qc9Fso/kLfXJ/DVxT/AfxuHeqRmj2bPoW7pAO7BHafrTGPx54M7n8LeXb906RpZftXXwo/fGfvHV
A9kakTybVLAEBmgRXTv23137nbKOivORJTuLLe9Dd962YHkw3yfcxxJYk62wNj6kjjARcFYRMCFl
EQO2BQmK8J787BCeJ27scfo5yPsVXq8idij22SXlNVav62YzDh9D5gUJWsP096NeX5DLZrSlebXv
wJ/5XzE3W83uHIWdATsZ6DmEZSLTB016jFORnvG339CeRSafc9A1oXgiBpzttiCI831vffJD6F5I
XoPqueHB05C39anZ1ZuQh6Tbh5jJr+X84Le7wT4ujLOcfDUN2273mosjH0dfnK3oTsRfnfvPkdjL
n333q3WfPMnsCr3Xxrkrn5z0l+97GUO8/izBWsb+G0w3ckdLj2fsuk9XktxNDZSwTdItiP7BsC1j
N+/tsY0TgrGRiPP81uDyUgn0cRYFFQEGy6eNZWjo/eMCD60/3gCXkDyKhsKhfWjrRLMnWnWX4j3z
2CD94w/CCii0WMeenZcRdKTDYyy4sYrnmt1xMBIIScnFTSCb+zUf/d5TNupwQOJh3a67NrbCavmW
gDAbNmpU9rjU+FjBp59jRkMvKmMsTlG3+c4Sw2053ya1tyso4umQ5zyroKM63EX3RiLI5eExnQfC
eHjCeXPxldK4wFWEnmN0dVBRsc/0mpzt9h7762BkXphPWD9oREMgppsjJ8Ero3dQy7Q+gIStgBTH
Z7DJhg17lEm8SHoTexRoEHsPH6fgb1LyULRRwyDvuKySVWwQnV54+7N9irltoD6rPoriwXJeoqxE
o/gqs7+28y4GBor7yJzo1g33GbeKwLvNgs9GAQeKf9z5PijvyJ0gIXKQXxqoxOn3inZziLQNN2a4
r9BgZuSr/+dtJrmg/IjTP5N4rYD9LUxLIxyEon2tYlLf7xyjyuA3tt88B57IS86tWjwNIyqMJtPv
lYxIWM2nV8+/+nwMSdRfPOu30NQJvyb5w8LYTFHGIl+4OoLgklgP6fIca04B/WfhfOWIDvHyHtfE
X+FUo+pzp9lkntrwQGVnjvJsvVMGhRn9KSlJN1lQQt4NomyAsY/LMfwaanu/5IIM13OHT6Yr/hra
WUbBTTf9p0qF8If0PVsEOTeWS1EVO9KmeMYHr3G8KO8zK3hpSwxEkz4rlrLD39yHcI+1AzmTuAtm
+m2qiy0a3r72wsdZF4f1qzQk7W5lkGmxizlrrKu3PmiOKsbDaCB8iZE+WEioOe5TjLHObnGSHVsl
wjIJMR7if061CxvnFFq0DuLnNR6PVDFsZxWdE7ZN0eReTN7sPPTUxgJoRg+qF7KSdKd9xiN4gojr
ZoYmEP5Zv8bwz6K1b6Z4ejCocYXiYiH8XNLgaZL8xMxMexFdTmOAZP0UZ9wvF/c2dZujwL5hRbjm
OWL4ItkHdrnnVdM5Xu3rjrPy1B6qzNstQYHxRXw0KayT1lAcDvkuOMyTuo07slp1ggKyGiCQZOKX
GKpFkGPUY+074f7geLBt4myn2yeV5LQy0mqX4LlJ98mCykdcOVI47DD4FgzQtm1BG8z3Dn+EzHCF
y+jSVndpUF2JQIMcaa29t4Sv/NIJuielomROvc1i4wpw4II4ELHaHPY1NVeQQpQLFQ4QQgmQaXHw
AxtuwNgjCwSjekJqI4LTFDu4RZseLphaV8+63dYccTibJfpqaIDJqulWp8uuxOVRZZDvYtT/UWwn
Pe+mKTpbbIDw5grgUh0/z0z+MQXhqYrhEMw+UE8kdmnfDezSlqjchZuO/hI3cndWMO/mkH51pmwP
SCUDzk4103GeiL3gyNBhuh9BR9pYXVPfwby0kMK58Tyc62jfNai3WAeHlk0QK4s5eMlEdi7b4Mhc
Mtj11h+ofrP8974PtzaLSc7p/I+iCr4m2dEs/TkJ6P/cLNbVY6DzOFbliI8zO5AQ8I/NWTKmOP3v
xCbIxXEyrRHlf1b+ZjdsnXKzncjF5j76EEHFMCUON363MGmaO8i0ARqc9Db1KlHnA8Zi9F0q2pL8
3W8pKP5MEfdnkqL+cOcObx4qUR2deu8xVz+u9Tky8+c2pxnx0OVPGdldwvkXJfK9fEjim7jOUQmX
kdfU3zbKek6z7sR+pt7lNFFXfXqzjoZNs2xD8jqGkpT6UQKUGfdFdjeCVCjSD8c8d+LbL27k+FdV
R5O+2dY+k88BDZ7VIbfvu+6nDE7r2n2up5PNJCetazZtQZhH4jWCGNw+qCHflTSriPYnRzNLNYa7
4GsQ1zV0FINLxwFqB9/VhCP8MUTRULgMI3e1nMQbPdS70Kd0/SORajOxysvR5ib1Y6/ZTAJMe7cc
zqlFbi7lQPka2i+9JTb8H8B7WBHq4IZ4loglqIe2IoNYXjxB9wLuOMZAD/okRxJPkBC0e8qLaArv
qDBGBVt/TFkSnvBn5MmQAWPdeB/TFP+5HOlZf5Lh/ZzB2OdwqYF9k0BEgcCKZXvl74A2LmR/0txC
rVwhzaf7AjVyJGtk3fYCj9+kz3FHC0sG2yCOWeDC3YcVWUPG6By97cjvuQY5zHupeB724YD+3h9E
tRxMKHeTsfGmmn3T9E+W/Iy4TfssXsGUp+G0kWGG+6s/hK3cj160lVG6F9rdjnmwH5sWT/annBlL
4OKE4W2fvkRO8mcJ74vax6rvQ/k0+47sgR1E3FQluYfiRw8E3nJePlKe6TkHglZ3J8p8qKUu7urc
vWc1bM8Fb/h61CDuQcfeFFKcgou4xUaKkgtuElY93SQM1hU+lzKZD2XE0j7+qLA7ZdgqYvfNwSuM
y6ql/Wxp6+OsQ/Aoamdy+Ey4LdKFfsfZUNiO+Z6wa9PSbUajBj29pYNpqyKwjnJVI8OH3B5Hm820
xoXyz3ACnWg9Wu8nGdxqg/ZL/m2V2btx5in8qlGIqgCZRS27fo42pump/SNIyYvThC0GOiYLVOcU
R4tzcQouZY7X1iZx+Ac86hhFD3n62mS43whycLzT1mUcwQn9NihktUPwpvznaI7e4mMZBsqT4i1O
s3Wh2uzHzv/jMoEvhuo6Kz02/rLjmUUv0FXD7fZoGm3i4dpNwSXoiVg4wyGlOGMuQYe6jUDcQIcp
rmOe0AQ1jDwEljuQcx9YQUq2zmp2zrWobhy/v0t54UzEXcas56v+vnDdr7lsbxqgYIu4cwVsGJ9L
44/TkotYH/SqsPbLwGOmZ1XSmdtiGg7NQK9SIW7jMHlqR/G6Jo9kisnRydJLUHBR2A2xECrqndv1
ChCZcxxn+5f+7puojsGZBcfOnrnQNIwvD8xaeusJqHd1e54W735xb6Iw+V7y+iliMVVa/Rv7OjbP
NSR+DVIiGn5BNia6fypqFwcFwDl+qiXmn3UxOOjhNg/hK2UrL6C7jamvLl7CAchWiG+5eCnDbOcT
i8oz8zrUPZgTTivTewG0pbfcUzGjkeOIwlZFuDCf93Xc3zlJg0m96C9cQNdRePhMXO5pWJKV+BAY
MdaYgdV92D7alZog3S4X0eQnFqk4sDCth9196jFrKp5gc9fddAyiaUaXnVe8j26HOSOWv33Q7lUc
v7mxeo3E9BihxYX2MwUAjwVv0myB2grZp/1JD47HfSVgeKTg9WfC06BdtmSFd1EzObAsP9gdr7ru
bpVYvwccOyvxXIeYYcT8ElrUuRiHsalJizd/yQ6By8nYc/9NcX2yi3YvpnTfTdGjqf1XfuxT7sa3
EkdU3GIWnPBuWgWsupLDvudNd2FITG/gKI/i9dClPXcdXL8xgcOugbyIlTuRP0lPc1hHb5BvXZsi
2AfNAwz/bUAfRM7FlqFz9m1/9aFiMamvqlnzGOMen1HR5NCSJX6Ui7lfMqJixPmsDhf5ijdNKJPH
QMQyPiuAnSBRjjzhhJPe1OPyjhWO8/l8wzcfb+K7Tdy5YL2JbLmbaZEfFMPc4j/lGChsJwPnmt+Q
o94HABW96qmMywPJciue3zUmhSxx93hcEXrplY+654U1/hBTfek41zkPb5RmEzewJa4v0UJh+ATD
FLqiB1bUMxh/JLfFVn4vDHOCcFY02f86u9iJSR2zUV7mXL4Usb1Xgzo1DaonHa2A/nEe7Ms0fhZa
3+KD+BfX7lYm+qThxvvTfuTrNlKhDqO90MmpxSmS4M3KaBfLnWK/KP2d6GA/+Y9Y/LZjW9x2nG3S
+jqHFQIRggdbWZjlJ58o16xi1qHlfT3STdBGL7OprC0HkrvJu4pQUBmfAv4RDG1sr2xv4MhMlzS+
aGnK2yDrH0x9pEYWjqSJrNuyAhIqMaR8B4E5Sq7fpSRpCHwjRTUOqMbNedhXCxaXRVzbiVjcYGPk
VRdy2G9q8P+Zfz7Fpk7APsq9QRkV0C/Y8G3c4K6bvMd5jW9q9Xfdrjl5dHHQF9qkvW8X/2pH9m1t
z0Qx54M2gLg8mrHr8X41D7RMVZO1wISu7oMKul4FksoNrL30+qNo+vt4AspAOFuEhd4zjPzpAQaI
OAJS6ENllHsNmkDM4wWc8OAv29EN3uqOKGiEflPn/YadBM63ZRfcVhW264Dzakw4gdxK7uKL0s1T
iFMtLXEb4C2U72rs9obOA55WyH2Zt8mD4TyiQcOwF3MOtiak9JwURx6iiA/R49AyRWTDtG3L+WqQ
hGh8/2o1PXH9JajKowr7qzTjqZDQmdlZjiq7dgnWzIEy9+CmNWT0riLBn1ShX02KgpzmpC2ovjx0
rBTXj8ceXzsb+tRLcn01D0E6DxrkAj3o2+i1wLCYzT9DU+6bOdyAkpNGH8ul3ud4p+bUpeoqgC0g
wUw4m7Hz9rY97hvw67Xigy/RuqL+YLuYX2qzLSHwl+bAMHnqad3V7Pg9ar57JnJymNeWYiqbqawl
sFDnHz7oxJ4AEBjT4LMNoLi/W1nNJIU3QuBIjpMtH/E+LTy2f+U2WoOTOP7aXoNb+DB0M0RbqudD
8noaSu0MZnw9dTcsNmmOmhhEFVsFtRIXSNWl7EnkalnDhN1+6Q5XFvatlKFW0s5apSQ2GtiOC2sw
lPmUgK1gOCrpr14SEtRjtn/zJVwdmwe2DmHetEQHsa9ikuTMQGXKz9hdK4TuIPmcs+9+eR/XFVEJ
xtAj6APPjz/mV2UN25pDLo8uUno1emO9DySxTu9iI0OlXcB+hoW7rXBnPztpcrTEg+PR1NelGpo2
B8REClp2Bofe53ItG6SioR4WcgghE5hwYX01VjOeqp5EX5hiA1IDEGsP1r6p3/0uSLau5LyevJWL
9y0z/VGAhNkKO936C4Ff7bT8/Cz+lE7G0asSd2lHx48f5DhKA/gnk8WrBXzk5Jg5etd58FogZ2XA
sqYGNNfyR6hzxTHQx5Bd2TkkmrK5Fa2+7yFBxm2KaXeo/L3WVyviEea4Jtj4JS5Pi0LVcVlVlYIv
WeLCS1nSoNlX1I/IQjjHFNxJ2Dbc1QSm7yDHh5m5VYZezLHTKJEcPR4+tKFymITwG8U5dYtYq4w3
+ay2823vR/21Jlzo+C7NnUSZLd/9bicfVKuhyDEqnoVPZ4WVDz9A+7Zj4e1z4ewCh7AyC6ZNwIBQ
pdgGvF9vXOEgaXrlSlopyB5A2yY6Ogk8Ls6/RJvppA9CzLDpp/aru7yxnnNXAdqJmfnrazLpa6ba
YzE1nKI9jAT9Ml8D8ltJMZ54Y8U+KznzuOY+0P5TVkUQOpxoBEWXPYVJ8uCLcpeXZPUXTzKqaxu5
BHMAmX9AkxgBJws7gwgoizMrepTigdSDHxKn/ikm0+wIEhutDm7KHByWBmVvU7gxOaytHZXgClz/
UlUZkqkPoCA2PENsTL0qC87dgKyaNE+OUf+k90AjB3BGS1H9E98vNtzxzHsbqbF1POj+vPLsSTsl
PCbzZUoqE1CS60PlQkaTCV+SuH2WWUMMRZmDW3BxyX66WP4oD2F1SXVWXsohOgQ+a+TSZ8aKC3s6
mjK+tg3olTSNsI1vA56bGxPD+cxsoPhVQSHYUhR7MSeAPlIJ+D0ad7ojpxiwqd7I2R0OHVdRuzYe
qe47Hvx8FyfL6kEvj7la6TXQH42zLNt5IaPprS4nernEkE57XVlmFzTmd2rLH+1QyeGJnhGdLb7D
mt7OXjpav0/FElDIVci/EVjK1kOsHiI0W9mXZ7vFJOazP2yD9kbkLaL6AA03zQF05b6GFkaSIkAQ
2MhXjtC/sa5JsOQL9gbxVU1YtKdmm1Xs3rpY/fRNM+06kJC24m0a4GtNkErEQudiST1FXxYO3Jsc
72iI/u5lH6STnxd/cAiql8xPFKHZCzL3LKIPhRGgXuKfrsTRmkua6jLM22FZvjdj5h1lGl2rGiHN
A57VzoAXO987Rkgs27FioJOu+2RDmEPrOwi6RRsfsD5rtOXYaPsvzo2leG4XjENzDH7RpIvkPLzc
BhM7nX6cSNcKzkJUCpXplypgtE7R8+jAzE2QN0WNyXIU8c4klHpYXPeu9r4zZ7xkHU0E1aKoUiQ4
4bT/pij6Nwv2AYZzQdpgnmtzxlKcA1Wcwkr2b3tGra1vY8cP7c+IbY8xWHoyx9m68+qmdggupzI8
txLcubD8jxBu3giRpnef8oBhQqroL/eakgcWi4r+UZE1EeP8K2RrgTahXhBqluODiuABVkT2giJS
cCYJX6aeK6Myn5lHzDhb6IUVrn9TN8856ykvGwWWbz4O12f9Zx1qTsV/At/byDoGxG9TLWx1lKwJ
q4quMTE1CVEuWFlsS10i+RTT+xi2OwXMKiotBja800PscLKpNdnbscFT0becFh7DvL74LqDrnhru
LE9B2Yy4Z6Pax4s07U3lImjOGeCJRV5NAN3CaZI75X6kEhxAFIEcjVZfd0BtBISEDBS1cHk3WggY
vm8etWyu0nXsbbtQZoq61ftQbBwk4IChvyjaN2TauzKogQJH1skBqR0O7qXmHefOyc6pL6KnkS8P
zE+orJYkwaH6drv4WxNxgvcs9LMqvXEsd6FS5aH9/51o3WzndPKcD+yN+o6ytEFj8lDWfYutruDY
xf6UzMJQEu8yzDZ+oAb8oI8tO4YC8wwRtoGiF0X2cGrJvq8noVyr17DH3BmOJxE35E6xv3cxWy/R
6cdCEPbpHQ4rZbfAZALXg+lKuPWHm8SoaCYmVJenjFEd1C9Kh+ZFn2Tay21lcWdvSdWpOaIRm9WL
VWG9mYLPrMekaOwKqV65LR6Qm3GhEMQJQtbyFsQ5LMjxSArRhta9vo+U0G89XGC91z32+H3gLKEs
uWH9XkUdKphkQZfcd779F3HgKeg6ChbDPdW+mPfDqcQPSorO87i7+wLnYOTHxxQlp+7pIctLqh3S
bjhzXRJWTAik9StRxzhQMOACzlmFu3kMgy0OgJfC1lehFdgiKkG4V59dzL8Ma+8VlynqWL5JUro+
mt7udrZNzbBOf9VIa8HstMx84HhR39pNx764tdSRKw6lzPBVjwwY8hHdv8hiZAcCTU5t7erc59+7
Ag8fvrd2ps4o7H6w1bJZ7eE45pBykzp/HR22tJZHxlAxP/lxhKWX3dDI5cOO5tEtqmI7En7lAF5v
polgUZgNMWqEeAIjWvupvVFdWFBQzF6xopsWxyJO6oxFfes01FuKEIDEMu7IGM5RaW/18KuqiEOg
O74r7lJtD8dmQOdRnftUYfIfZQWofB693axrWAjBQ2z8tWB8gTYwolYXWDaS3n7PJCcjV0w5Rmic
eQOOWs7dy86p9DvBudzNoD548YNsepcbGfalPPEv3oD6GyGNDUvebfiSEsoebzOblbajFLltR4HZ
Ks7UMBA2RNAarf7GOOo3WtAfRvXXmnsbvdWw/S9Yk7meOjbFqZwgyOv+p7EwqCzhythnUhnsd8yv
CzqgCouD5QVvHBigxqV8E92SslwrfRH5HLLcw840N+Ft2j0Udrt2gACGSgZyQ9NonhvYA26O0k2K
nNohJ1s2j4vOCzKfETFCFxutSpMXFcj46El2lukYeoesLxC1RjIQYeueIh6pVwtqXFFmH7JS93Nn
U3fd/iY9j0wrd/g99HdaN4pv2gJ1JH1pKjFfu+o+riM+DZs9zWBgq/kBRClG1jGuCVc5MRWZxCTs
FEFkqVL2gaAwTR1T6wtXQMwttwNqM4OFBVveXybHfemjEhCPS7Y3rexqPSvyvUGBz4a+Ib9oyKTP
9aefrSWMJTqDQ4YC4i7rdDt+lE7zhu4yexznrAwOz9gpForRQxHIiNSAeHYi9p1tbm6TMaBWJpLu
bpzym7zTrK2C9M7JDVkszl1xiu5QdD3wjGGgCIb9dGN/0kWRbmrPabguDamqqfslvIg7diFqZEdy
l/uJPkeF99Bo/VWPOZs23HuHHlvDOHhMZca7930sxFNdE4tiDAmLQByigROczbat4abu1nT46ixe
dxsW5as6WB+jgO9MmL6qIfn1pZ73dnddciJCAwflPx4CMxMOoCmtuCJZBpQDw2Snb6yluTOWT7pV
5sHWyShki6CL9EyIWVSyI5oINcmeDUMe4sGdz57UNPaIkH1LYN/lNgd4GcNbrRiguwJ3JOHAKK2Q
9uLhSBvONpcWJBfB3Ds41CpP2abBpr0RRn4bOSCTEjQIF8ZMK5O7ph/P4Nq/nCQkaN0hQeVVyH6Y
BwrRIVcyfurVCtfRPeDGjQ080HuOXPzdaRL8CfqASGCzlFvH2lX+/D4m31ZbflRW+6EzlgVRSJKl
Tvv3IIkJt2k+/rh3X4R6ziro3tBeqQv0uR9Neidy59/C0ZXLmCdCZnWbhLZTbWAY5lqGWGnKQ5HW
x7LvIR2SMiD6WVtk4OxQ7Ge6pIk8/ukT6BvRTTN1cFthc67/fqo5JmIzpLTjOq3FeNplU55jzNuC
lo5CaL59Y52y1WmRrN7kJCKto9bz9cJWuVkD7kPff1K5/uPjYbKX4CLGYjsNqsOvxmGE9cp2GKmw
DGpOyPMknkyMQE6LO7uDH1cFArgWr64Mv73SUEs4U0qZpFiAWEjCxaDaNl2PvOwREZnoHfDFXR/I
T5yU383SPnn2sM/YL22K6cGS4+qO7EED1m+VAWGQoGv18YJtoFjnQENAWgr6ujXMlFQfBsANuEv6
CdxkmZEk8aZ9GMPymFOL2vABAdYHtTQ4V5rcJhCVbcbol4yM0E6CXNxnGtqawGrinpys8UmiVOWu
snh7/Yxccx64R2HxFJkmx9A+Gx+DIcBwbUtyUkGwXxqScZi+3k1ZfSc1+6alQyTBMvkW1D2RM/dg
mYyyzyBE8mDnmFbR8f//Tqfxjprnx7q0n2XsPKNg/BBQvwyKk7UjGQvL6v8p6ZgkFW8zWuS49rs7
MCrt7F88eHd9+5SxKABQw5dsXsb31lr+VhJXjE1EMcpfzMTs43b6pZYkuiuOZf2CFpQ/OK1LO2Dx
WdPsGLT1NlxgAlRsCIZS4SkJ1UFDlC353f9460+WFnQom6fJjBpCOcbCsmglreT5thEW860zHQKL
mgEpieBlIZ4D2+Zuxa9iX/XdJ+5PiZs1TZP3pAwh1z6piRyn6xXeNlTY7uqU9GSDzZAHF+IvYie3
gm4I4m2b9J8e8bIqIT/cSmyZiTf+TI310odZcqjfhigzdK9dyQJ8ecnCiNkDaWmRDZKaFVScTDAV
w/wvLR7O6ppxUmYfduivzKzHHAMkFqfc5fi3GQainQA0Lu44xjsAr2CBfJeCeLumufdKnPDvqJOH
1LXPOh8Id3OAqRW0AmfoXZLImIZyE8a70uPRkuy0R+ulTxihicJjGzK4NFNQ7pTiwe2vXymtnsnt
3jnR1G/Lkc8sDPSLHDGQLf6PbSkHdQviOPcqNX/qmCypIq63iTU/kqdPAQqqvJU5w+U8iPLSTvq9
DF/K2D3nVbUp8KnNXsbTzhSsAQmF12igRVXPu6VlEi9M82/o/HcRH7tI3vOKLnlMQNF4GNsgFLO/
Tvf1bDh6DKxoplz8lbSRRhp9bwnrcxrO6xYSHJo1+kfpY47KJ6jpC4fBQcZm60cckuXIYTuJI/Qo
s23hmrq+995NLjRV6dZbnkgGed9Bx+TRha7HPbcf543kJbEfjuMdVfTPymaJidb5EkPzoQplRudY
nXyqeNcBy5HO1BP6dBduyjHlG69na9sysy+NiLAvTL+Oxb2uixmGzDIfvQbkY+fzbRsaJn/XQ+Ic
kosqOHuYNGj/xHbR8KdfT2Bi3yTWqx1yDqyShlFGyKNW00rpwNURUU+DNJNt2CyTXBb1v6XDzFGW
gmFe9c9ejp0Iw8CxNvIm5KZOYpJ3po145zxZEPUrdwv1LSBEJwidTcDivADjU7IRbds0ODQwME1D
cqpQewPNQSb2feViFG8iC16Soaxy0HBSGliyjY32otW8Mx1tsZwFRVrt/KSJMBZ+Fv3Lojj257kk
MecAPZBEVkmDcq0pNNSqBKrfQ9GouhrDAtd049ZnYSh51jHeI6v3T4zW27jk61i47EKmDF5RErMx
mjRqEas4MhEr8i0OMDBW8/QaOL5/bhj2/Yz9NCvybMHp6hGl74cqu+lH61FzHzvkpv2SLXKb8Pl9
lTfUF4Oc32eSz8uuObGK+Sn26/oUGv/SDvVqsL6rats/pwiYG1WLy5xwr2qSuDtyPjxaHZ3QccWS
144sRgVaoIoYOq2aXX+/9Ny+ZGE+Qhtvq+e3yZ+wDgIW+MTQMP7uVMblkTrQjusBdsfENxPJy76D
d5BtTUXgrAupsKin36XhqKej9n6wCDXlyJp1QNdjTd1MlePHSwfdn91BPQTzWD9VmNEQ8QckrFtm
Hcj6NjjkKCHloQ/c8eedXVEqtjQf7LY4ZsmAnQ1H9Hkh5mkX5Bl54FNd2P3BccMn2jyxhgqYZ4MP
FYlbNfOrEiUYlDt/U2NS2BCfObKSJNG6HxNKM4zdDthKWBYtjcHHpWi1zBnQTZIcHeUB6BP2R59I
C2fBcF6i7m+1eheyk58xaVYFqF8/XUGdE6ck+SeqHU4zcwSVoBl3EVelzE+5x98HDixxmBzdDj8/
9y+6RNvcfRM4NQeLy8xO1YxeO/xjn7Pg4QL7yK22whQdlldNt24wiX3Z1Eddyt+lXqgFLLnDh9Yu
zv1Hu6TFxTUrqjGxfyYNKKme5M0ksPuK6m8UN9PGGPjIktChA+hRiRThZ8YMmzARt6Iu6LptDo0K
sMbmPaJnlV4KMCBglEnUNL7/rFTdHnLXbOGUxMeeEzKGkfBfzpW2W+IPmXXVMR7z9SUzJjNqPTSx
RBqd3OxQa0k/OAUPWLssZ9snJT210iqP0sPs1mpTbBoAbAFrY5p9OSrPwQ/BqmoUUHOC4odvFYiw
ZeTeXy2bOXaBzytCcDHTnpgmHPd9yUXfc3Ppehz8/7F3Js2RG2ma/isynQdqbO4A2rrqwAjERgaD
ZJJUZl5gJJPp2Pf918/jlFQjqWSqmfuYtViZzcgA4PDlW96FlY0V0AjfYyZhNsQM0pZkBQ1rMG5R
gXRHRjXlym+JYZxywRAgzjpo3/Uuyvqv5kBulIzx8xqP7SHBlktQO+k8irRJVJ8LeHRxA0xWrcAK
lmWZNlODY05mPOYz1Ru/a5wDZw/9QKsMFdbhbZGu58S1YM2r9YTeSwibAl/UMnhL/ee5QYFammA3
apXdqWR8LBYfFavKpv0Cmrf02JfWUsMz8+KlttrzmNCRsQqmTWOnyKGU93EOpt0ONJU+dp56me5n
Z3keSvlWWORLUQYi053p2aPFNGBWM6VMTHogxYpsnaCZGwMZAP303YxQSi8cHFg8IB1BMGuq3ZBs
Uxp1exV8YcvsNxapF1QailNDmW0Cv/0iZs5vR7DVd5b8HPemdd144PHsDsR8Yr9wVu1mFwFP4aIh
kMU1WCogc7kRf2kUkVc27hy/q7ZVsJ0E8ElJGlu1BNqY4/qcZMGE/U2M+pZCXNFo6RfEPuLt+myB
EbNzaePjhHqd5MNyWMnCNnz6KEpAmAX7Cdoe4jswxHxEiGUqQYLPPfjl5amR0bBPWatX/tAcMxFR
CwzIfmFL3pWefLJy2Ydizeg5xm4YK3RjBgPzVQ/geq/WNAzQ55jjCPlH6dLdU8NDloNChYIxVwuq
mN632aEE2wXVrhWQNhYVPc6xwGkp56Bxh/i9tjtBvdI4TSrChj6FIIOtYdxGnNYLxY9sxnrTJrJG
rZ5Urh0oOwYPdkFaGvU5ox+D9Bnl0uyb+SYKvIkT3UQC3/UxYiv8cGh0F6/No/2yUjhbSjgVflY0
h8gMx2o5LwGcvqp0j9IepiNCJ5fRfO7XEhf0sQSIX3GAQMaiBOBVO6SCRM2KajHq7DCnQvLgbUbA
tsmb7zQY09BRxkFMNhrAAbVV8iH3QO4AM5ticZKIe69DeaGGBAC/HjzlcondRp5AUY7HdWnfU1Af
aJnmxnaZyO1i64kKbAvCsmdHIBYee4GXobmNlgTHCxmH9dSDX8eH2DG8iM/kd2vVj7sEZLeHcFMf
MJ6Ax7C0mMrQia2fi7guQ7qOhicDjPy6hxmLtQ6FGVwxcMb2QKGuef+eEPWcLG+8N3Dp2LZ58DmL
olfVtemN0+MVobw4OiZGjQIKQLncxRANPh0ovoodPrapfUpL7da8ojQ0kqB3+RvYBeRJbRv5Bndu
DtIPvmWTPKYsR/al7jLhVTOYOXKeBjh6WhzedgiuC5dr2L64jn1UTcSSOHQYPUSPDBP5t7U1wrjI
Hv3FRqx+QZK6it/aEVhfmY3IjrHac1MEiIjPR9lex+6k7uYVdvZKNAsQL+ecwidIZfSbFUyYoiov
7mQW2zmmcBnBBzi1cw9/kBPMppIFlW9BNAH02oRGwt4bEfXua/fg+WOxFSC4chf9B9uOEB0qKVJT
m5AeKq2ybiGV0hCFEZV9kRZBhDvY01Z63bxziupz+5aswV45cFg6WLrjWIfF8rAGSRL6AMu3NqPp
Z2gqqAS/OFUm27UGvsSB/MK6f8E4LCOqnt8X18W/yYAftNJfDiyjvokNglQDRYiMBlBmr7dl6237
tzYXzk7I7tFNy5sVfuc60FqHzkR/EGcx99WCJhr6XYYqtzE/LOvZ78gXq2ZF/C4HzDSDt7YQYKyU
5XwKyOrdGFMHkYqbbCDBTNzp3Bso4joakr0IYNSklT0ez8SKA5A2SpievdG6IYb9rdCVbYh6yOzk
rylscMAOyNFx8GvkMUjRGGxm0FOFKVPgV5105IFMIw5gdwVds57Y5Q+pR0uV+igVMVHed7ZzblaH
8HMCiaFzmBwEJhQ5UvmqsddtjJaqa813cK++uMKr2ANjuOWiRvmuBTM4oe0eMDBVNx6LyFpY03f5
AOR9NSDQ9JGLbmoETL1HzFTDxMy0jRALnHdNJnsApPEJjCtyzlFFQd3yYQ1MLXLvILgDhVmPC+R9
iBi3wspKmPItmqGphfQiSoKZYHsAMYcZTVJ1u7Rl+5jWjsqEX7BdRPQ/4dntnBb8VNNQ8exjAlG0
aQF+kkbX84R/ICgxz2rVfqn7p6xBoQm657gtWv40dfZTS98k7royHL3y1kAwbtumYQNEbQusOgFs
wXGUBEV3Y8Y7/IfVzYi6NDtXC6JxQCWtpbRjJPtasfsEspgOadxf3NFjmyolyEnpP0aqAMTeUxoZ
GmRblna+yWxvPUiT5i5MZOPqxx/+65//819v83+r9+quymk0lt0//4e/v0EmbBMF7PCPf/3nY1Xw
fx//5l+f+dNHzslbW3XV9/5vP7V/r25fivfuzx/Sd/Ovb+bqv97d9qV/+cNfQk6Sfrkf3pGveu+G
vP+4C55Df/L/9pc/vH98y+NSv//jxzedXehvU0lV/vjrr47f/vFjYH2M0y/DpL/+19/p+//Hj3uC
8pdvL3/+B+8vXf+PHw1p/eR4XuDLwPQC4Qe+++MP0/tvv/JNGwiqZUnbMgPH//EHzrs+/sePlv2T
cEy2Tt9yXeFYtvjxh64aPn5l/RT44BYCO7AcH9iC/PG3J//DG/w/b/SHcgDjlpR9xxfzKPUvL1o/
mRCBLVFfFMKW/ORuJL9/e3lISqU//b/8CTwLqvPp1gRcQj2GhiJEeHqOaLdZsXsg2gZB0V5JZKpp
gf5uoH69mz9c3fmLqwuT/oRLXCagvv/x6lZlluMqSjqibhfqy04gBSPspi1n3Kqs3bmi04TuPdZW
Ye7SFUH0MLFe//42GOd/GwMpTQbadmhMuX+6i6W0RLGOc8oB39HZo3ZioL2ZT+Qr6ank4StcYP/+
ko79F9f0LN+Xrhfw8IH3xyevawu+2dikADjFoQPjnfjmpotoSejKn2luxpgTsu7CUr0Brdw0zU2T
4n6TEBnTswBavynKBLWoE42rw2jcOeOL6MksKUBlDJS/YnGUI5f6CWXZQ0nVrSi7nR5Cm+T87x/G
8oK/eJqAt+i4eq4LR7/n38+i0u2rOeiRDHE4ABmxEd6RRaLdv8kO8ClvVzkwRSxQg6INM6sLewrB
UWMR7L+2JkWzhRdNerZAaQBOvF0gz9jeQLWS5yHK8gu6yjy0VYH+5tW4YP+9ZkYoB8nElhIg4kpc
Vz+o/q+jy6K/cqU8St8AxdwISlaHfkcbyvmum7vQcnCJRxgjC2j1E3PyaaoRV1Doy3UCoowsjjnQ
+l2eyRCVbpXr6YEu8g4yMIA1TPQYTS8zr+UCTW9oww/cTkKhUpdh+b2+Ic/kMXl/aMsKGmWeIGLl
RXQ8Yjbhj1ekJymGLYfEi75XCMv7lns0xruuZaqPiMdD69LLIqno9aKP6fD+Zmr+ky41psPDyJJg
GmgfWdnh5NO/mh4PXveAM7WWMt8QpCcT5Qy9lvWn9TjrgeBARYmkJ7K6IsBnlqNx6DCWiot5qKtr
IMlABtx3yLJxUaid+qslgWDsf3w0d5frJNNWbJtyacKSt0D6Hoql3SFwxVzmy/lzQKsIQyMHCGVl
M0dQl4x5zUxPqvAIyM57/YATSVyDXr++RT0z9O0PkX1Q/rRXFXzcKh4/5oUed7NowwGBR703tX2P
fcq0n3l97fyqB21O3UNK5GjH6x2oVyAPgsQN/ytEuPRzfgyaaxLmURWp/sN6sPWG8edNNQhge0nP
9tha9Ybzu+WAhbvMK4mIo556ZkxZlq1NL+YOTpda8ElkWI2O2c6wMzAda8GdSUR4MbaJj++anVz3
VW92HSFOzAP9hxX7V9sPQHbPtT3Tcgjn/niHS+ZHJawftv0AgqQaeCFkj7wAi2MAwbBl4v1grfgx
VXhPddD+p0H6i13XZSOTlsvRYzren/aMeilrIbTSpb4FvUPova1b/W2BBfur6LrdgM09rxevH70a
fzsWqvWuRrMfFwv9En3WF5hxqHygSp71NPISDi0MfcBasaW2cIf/fuxczt4/v11XeqaEzunC0f+3
saslfBmv4sYXGJPqXnIrDcK7eluyZRfGUbtF0ovjfCfpMUf6PbNzWMxEQauWzU5vDoK1urKMO3xq
PiYuECw9Aio+OMa09wznoNfsylFgVwLSlrmpwUYqyHZ6HcNpoPnzRdEBzCxxO9fOgS47Wp+AQtsM
MzoErrOzmu5KNrG/HwDrr97c7wfgT2dX7EEOtwJO7QZLbL1r6endsnPoo0W/ycyGl8YmmCsWJRt6
nAEf0jOqWEG4UoIAyolzX1YW5/9wa38xr11mNBPHsSx6RURbv195qx04knzzl6Ncb+dgGThWV3Q9
uTUurUmyqdmE+jaUw+mJb9Xf38NfnIXcAgyxgLyZbqy+xd8tfvpfrjHMSQroswv1ZfVi13v+ECSn
omOOG3ghOev1319WyL/YdXQEF3imb0vbNfW8/d2FIaAmee3jC27kmEeyycbggLz5jtFOUYtdnAX8
Vn6a4xm9CRPzCkg7nAAVm7bsfpmUevMRHEfNMu+9LD0xZ506P02FdVfQBFqpU/OqdciyNBgquczT
AlAS63R9tZm1dcAk1kELR3CQLfuAk08PQ9tyCjEpoobv1sPBpJxdnL6DjpLdq5rnmyJ4dFnzTjZt
MzZu187O+oTTm7lNnb/Rioxmg8ppdsqSnmZFcTYIFBfQZg7ivQ5CPEi56GnVZPadO07XFuGDieG6
Hm/Thy3MzfkRnDkeQW+tXjCBgHyredYkXfYWJ4pesws4Lh39DmDuDQPLk55/Sgiacly37N/jiOo+
OtT8Uw+IBtoLrUZPIgLsTdPe4ODSq17HLTYqs3k573UcUBuQHECodYI2LkPX0ViziQUYCP3YesdH
m2gHPASSP4fDlIfjNt0PQDl894tq8LXBhVTP1oGCMACr8lXHxZJniMGF0eraLEx3gyChogNF3xXU
71YHkh/RFeP/cVKyG5Y2DSkO5qL2bvVz6jBEr5ScA1s/owiIaois9F1T0xYeplDpvP84usCq5Glo
RtelQoIfSWsdV3Vg+fUGx4D89rZ0mKMjIxdsit7sam3D0zPPmFvalTe46BegZ4a+2YRwUH+RvhMd
GOXai4JYDyw4jTysuHU6qxtd6pO+QMc+5y7sLsa41RNLv891YgJzSJjVgmsbW2UEcWi6db825Pz6
remwM4UsA8B34/KdH+EJd6PPPoj+KEIQUzBas9Y2w79Tz85hzk6rDmcYEX1/OjiZiTmiGf0p4r2k
vs5nJoNmlRJf6CmglwUlBUgLhIcmC41HGad570DGD5ibCRAWFzVokkLkuhfQBwi2t7xDNYSKME3H
f9UKjSnhsgUvY4Gl9LY24pDje9Xptr9a93SBT/oqbl6ETQeQ0yzOYNqhkmFbN6w6dLwZS2CMkBub
dL2uPWYd/6sfEk4EpXLg+Ex7fcjqyFOvBP2OaS899NytnsA6ELBHiAioqeuJ6Y57YfFwaXqKoZSu
7CI63tUPvlgUmuJX/TwsZpcIWE9hPSx6xXrsLUwNvYhhgBSQIBU6o/3C5I/GvQ57asQldOCpg7bE
G/YL9Nfqsw5mdZrT89B6x6bVj664/DxO46OOB+o+Psli2YvpzYavUY2kOOwAOpoceAbLbHf6S4GV
7Bds4XUmqf88OumpNY8M7mEu2bGIKdFlP+vHLaSHMVLoect1wD6RcnpVYmCzTE9uxL4dvbpAaMgJ
9fdSbQG3kJ5XEPE9+GXmsL6k70LPINFo3XbXk875XrGdYJWgoJMQkaT9Tu+BekvSX6vDbDeGjY1k
P5A1HZnqOFrfvw5umr4PfRTqP6LxTCKMhclqVNPlUif9GT1EOvBtRNhBwJdAITMmnINA3MTOWjDn
afyQy48Euqx4VrTOBfSl1AofnHskzNTNEx036F/rRaqvrI9HHWbr5EPH6lmtlwqg/vp2SaHuSM4J
VoTNrxxSGL4F24FbfUH9Lb9lEQTjnFWHhmavxCCF79UHgp7XOhn9iC2nlbIx8V9TnPWArMSC4+Ld
NlZ6TuHVGO1TxSmjt/KFGUenLEyQUpqIm7mm3qIyK3shXoxBaxgZdh6EUzp54NCjThCBW9aaaB0F
jPlOD6+elZxXeg/ReYHL0tZ5zrBew5Cjtz9f6/ejt+WIUdKDO9otZVaUh2T/kLXHApKcHvcpYJ61
zkFPSySmdjrj1ANrLBebjnEH9gxFJH9APA+0BqGhs6YnHa71uUuo9qmaU4LuBOw+I8uk+ciAeGn6
/euX13n7386OPCMpYkPQL2cmjNIxoU5XgQNBAM9Oen/TQ6E/owdZ30q+jvvN2eSt6yxan/XWQNoz
kgL5wGxYWgHZHNPSw6v9OLjOQW8gOgvQO52+gk6XUrZbCuS0KhiT/q1Zlk3aT/uc//RU/ohg/n95
8T+UF6nA/S7U+7f64teX4jX5Q3nx4x/8Ul90nJ88U8ggCGyT49DWdaRfyos2dUIyPOlL6UnTpmD4
r+qi4f9k264jiEFshzKiaZH+/VpeNCz/JyqVrgykb3q+tKjl/D/UF6kn/jEeJv6lryCFaQYCFB0V
Il2B/F1Ymq9esCwW7fd+8rUyEdaBQYnNkZ1R48KyR6n4vgUicjStFJlEAVvAWSXbTrbYRxT52hTA
XLmgRog2zkMk2XKaQuvDpD8HFUaZNb6whkbdEvN9N5TapqLFYwfmwyyao7+X0vouMg+F4Cr3r1bW
ktSmL6s5xzQ2I8zHK5zowbmGq5XFN1OA0Rgt4K0P0gng4fDu9z4iDrhmPas8RpGnotJS++2jp23/
aJVcj439IqqYk3217aMvIiOcgV+x9wooYReyhIvbT1i6UYC/qi1wJ+gmIkrd9TftYuWndG4K3P48
C9XPDLk+KPvOKuBC5F6/N1EK+LRYlJwAlrxn1hDtDLd7p+KMfKiELNiliBXAqMfNi/M59yQCaS52
zVEzubdL5SC2UcFgcari1XT9+BpJ3TvTkcm2d/FHnKm/bu0m/RZjnQMcsV5v28lEr0O1D56d7urU
LtjTobP7/Nsi75OLEUwOgBMBb4jaIrjbB+XXG9tc4oOvEIX1s7pGwmny7xIkRTd9tPSb6gUkxoxU
DKw+q52/1mrfxqv9VpMqgtzw1S1d9SuvjKzTNEh8u3r1phaovYMpPncpcjO92XOwCB4YXke/KkAc
uOqUZt89xXSrD/4eFM50KEmR6Ak1+LMYUL0G71NvQQQrTRNhJ3+Gz9wAlQVXjWNZOsD6DwoPCUR3
p9yUtnlk0HsBk3VWTgTdUcCSKaWP01eGZaZck8OQzMONFWVa9XVXJ5EferU3nKpKqk1Ln+hSxI1x
LgLk0talYB+mRHSZOozds9y8+FHwpvq62bvAozdQdAAU41ZODBAdmxGtRjOR7xIp59Iqh5eVI2Ob
x+gTRYKlAT6+PcYDUvF2U9+NjZwetfR5PL7nS4ydhCjGPV1OK0ERssvk8BgHRXk9+HDSou6uDiTo
YLewrs2kbI/WbCcbt7w2lDHdBmn77ARm8dj18rwWcXIZmrh89C7QdsSGlHlCyEObc3hdcBLlBWqf
EcJzq0Ol/C9pM0Fpa4KnLLW7m6WtvtnCXkIPgbWjOQPqz1Y/QTAPnSnMyQzgQAEajCVSym0jxcMw
raDKacV+dqgkxvZzEPTi/uMHrAQwKA4YHrAJq2juHTCo92A+0vtFTfbtjEj1x98Kx4AoWJBDJU57
1+gPfPz/vdg4AB1tz798IHDjF3s2kcbQnzB7GqUW7lghyo/rVdlCvbDSwr3Unltvpllp7FuMokV0
dpP4K4SH9JhaNNhTm8S69tDFsfubpGrEztRxOyi9T7Kv59vMC45eHb8HducR5HrF5mujgLywidlh
jn1lghEWzGmQ3D3SYEsmtJ08YYe5OLitqdvRwzJy1XzrMfcuDmKsITJccBYNbW9UviVe9wboF28j
D02AIgF/32kXmtTBlNzMHptoeZGtCadWPHujRwwgm9Du8cmN56BCfQbao1U42+h7PeF54joIM2ct
phiFVeF85cCqJ8wQVn/rxAk+VRMJWFraRDNLeyjK/gSdECdN2a/ha0lKe5Uhf3CcgmVrzal95YKP
Pi4m5KoyXsN2dMwtWHEgUtexuSJv2vsdrmmXURVXtUgQY1uD+zEuXuieIy7jdscsindlHj9n5rpo
dMJ7mvZlmMfmgbTRZw2CS5ftcFna+g5Qfn/jN/29PYP/N9YeYY54GeinZDumqzykQ21eFQKUxLx8
jhz7WVXadxw273ZWGQaImMmknfGlWLJ3OKdgkXyJdJUY7hqaEUgRo6EO6PoAQAXwWUDtoQAkNNgu
SWbzpUVc99YmJh9LI8HFNnZ3iT/gmFtqY2HBUdGXgbysWEObVoRAaWV8hW8dQ8YUz2tZOdeZMZHb
LM0BxO/9khLHu73DocSaZOcKx1L+PAk0TNcy05qaABZzF0DbbHUkHnX9qS3QvrJrbZdcqNvWoiRh
zcZVW6HUNU0A8jhl1a0RZPPVNrBugNfCn7HQTS6H6XE04mcHgDcGRuChPcAtV/PMwUj8j4HxCMHG
x0CU7tNqQzmdQSsj9pMgbh/AH8jj6TkNLgo5Jl0MAAC14FmJztvWooNfuS0KRsrXMz1dt34Qt9vZ
b97oY1unQbDryQBlWxhQeOu6eFsrPBlMBF7UCmR37bpNSxx81S8mfThDnVD1jOSwb2pWUpUiFrWI
TlBSZE9flkzu0thBk3Wc/HCKoNlAj4M0AszLTiVpXGefM2E/Fx46SsbcHI3MclFRLI++k7jXFmJL
eWxHx7Jub1qxDJB6VgRmBwdP+pxTgDInZMAgR41bBGBQ3BIONcI5k3czuchgWiNKdohe9NWDlVqn
CqGP6z4ZK5R2A3AWCXjZpYB3NNTbEdzolcF+tfNGBMgD0DgGZHCyEgvrBDBkYPm/LJWBw5zjyLBJ
wJuLzncp6xEINdZjASwlHHGiAGHpW0cHfbheIBLWIPUVT9UKj8tAqqQD40bST8qXwdEsMSlfEcpq
yV85hgdUWDIbgbTWs5/kUn0z4+oT6PR5F7TyAP4cyOgI/LCCv0SGi0hdbCE9b6R3noHmVCdWkgR4
GVJl4VyR2uelKCnkiPzaxxsmc9v0Oau7M8JZ2EdF5Do5luiyMu0rI7HfIbXjjJGbd26goaf3oreG
z04qfkZPsoEHDp1o2gK+h1SD+OwGlWSSdhrYh0iaMzleFGb9hIJj1aA1V1RPlefV93EN+SQyX4NJ
jqeirM7Kyo0Dvo5Gi7C0VEdEFKxDOQ4LNbxa7t24wd64cO8c0KhXEpTiNLURemd4G5fkpP6M4UZZ
r89DlNVnwqd46ECCIWTdFUoxyoqJlXhwLYsg+eJ0FC4ysNWj9cShgoIxLnu5uMxFm1G5uuoB5ncJ
rOVGLPyYvHBa8i1UVEi0Tf6KAlgCZmMZd0Y7PmaRIvKpjh3/zUm1nob1cci6Ww+DrQvbMYur/7kH
Sn3wbHwQ3WhbFt41BF/2ofRFjEQAKwJWlKXsdZORJWzLch4QB8KoOErGbbwqB3EVFLL6we7IY5PQ
iyLcbLoKe4rU3YwFfoQmNPJ9kR6LZViPgezeTdcJnaY/JisWqjPs43iEbtEh9XJlVilK+Ko+xO3q
ovSqj2Gz2nuI5hU0weYumx4ISsrHuIH1AigNbkWKJktHng+v467knNzkXQuLv8NCx1wL86G4sgZV
4TYix12lec5QcC1hoWnYNTtkBpc7gGGowfVoZa6ugW8iBCtkDR8+flQl5jZF0n9ZM5PAeko/ffww
bOh6bTu3W0uZ4MvYCi/I7cUXy2/YtpduRMalu3cJzk6m8krAv2zFnIxokEyE7L/8qSHuv2Set549
kg1ZekdEFKnCtD7ec+YZCGK5RXrG6VMwS8m4E0iv4SvWrbs4G7t7mfj9Dcj/y7TI7t5LupIqYA8D
p5xPhPLIwijOKGSVHgYVeBcpF/+i8L28LOCZMunjb+1DpEzK89jJZLdaJYzmdHRum1U4t07fQUcv
Lx9/6Ur00VDqX/awi9Am81B5Q7h1SAkCjcp9wBnI8mJSAmbCg6ydnXSgaCj3QKTpHoHnFVeuocDt
9enr3FvGM6HhHdrF5Ciy6DZr6qL45gfqWU1FCNsZCZXBAxyrDPMTKEHOlHw9+bU8F8oJMHhaPQ7j
KECRQx3d5tkvlhJp+cRDq7SBn0zv/QpUlTbDBDpos3XRYkjmsxqIgEmU4mcD1stN2Yxg2PRfnZa8
oIQGsosN42b1jmBBMd4R9jvpsQX3ZFmg+TrmkXUYepwYQRAX14tNvVp43WMNtPBcfZ+r4GnoAgR6
BEyPXSrWew7oxxzFa+i0x7HBO8GN0vpAADAi8uf5d0FwJk8c8RNRKYvW7m8/fiwzXYAxQhIiIxQw
VqK6lkDNmplcWgxIIv8GCxrrpBg5ANYNh+eMmNBtGvjmdc67nyEFgXEbHqM8Hh7L1sBqqfdvPQ8k
JyIVKPzUNXXOohD7OjEimv+VgxlIH9xHXGTyqtt4TRkK6U73LWKgQc5RFzswCLp4fQV0VIZzXbxb
6xTdN6JHa0Sgp9pNvOQJOwh/CZyHUhDue0mL/iUS1CV48vupqfqjK6waSi6MKjkQDheriB9qBBru
xuqR3PvbnNzICc8EA9GmPCYScMYeYvvU4bsr5M2o5cstEIoPNbqOZ/IlbDf5GwLaXI35lmSgMvTw
YiLULLueWZJs0OzD2jhjkyoTIC8ynu5jNOgAycUxGAPMytKKyYGs22mRDYhgJJuCII/3AsYy4v43
dYf7roo/DwGxXCqYZ+uK+6xjUppEYTQuEP1bbNCLFtj5TkH78xoTGfYqqCECNF8GYWc3UBq4T9yC
bCs+Tql9m3OUwGWMxC5wm3ybRCsu1VA5I3PYW1kdbbDz1WRBGraz59808YhjEY9TkhJCLYA0l8fK
DMWozrJI8x3YsGXTEA1VDbK8U9ICtcZ51e+/Bn5x3aco9aBBdkL+F6OBRg5XBgWObWzn12Uy4eES
iaeuGr8WnXWdBDNVz2R8iRaYp0Hiqn3BO8RkXeHVYr96E2xTyxreKNpcezPH38BBPsRaWFYJl4dG
t7kZun0KIL7NyrBVPaCaVs4PWD/AxIcxEI9PBTbAdEE/t+0Qh23+PYYeAo4R9+rSVstWih5lYtU9
P/JuENku0xd3GuwQaYmxqTGkvCDGjvoGjY8rqIfOFu0Fa2th9EKYCRTVbeC/mnZ2XXeA7aFwjQt+
ar0ZsiMrYKLDYZoSnJ3bogfVHXGgO8iOVe3n9DLjVOVEa/mCZB5ggYg40AKRbo9rFpppIeCWWOdk
1kbKcTRtzfkWpAI9yYGIP5sNiFoNGXkvoQRSfN9FHsIM6H4ieUBkZeWXYJUYiPcoIzkQJ5eu+eo6
E7xdqKkcQWgDtI2DgMKotjiYvrtF/OhY8zabY9TVxUoeY9VvIgY4U1vpxvTVY1R4RykmAN/AbLG/
rurrBbtX2hKAO7t601pNufPt6gqq3LKtQMcjig3zFJMCJEP9uyHB5n2qUXQnyJj3qx8TWpMTq5F/
kyZpFnbeeDur6ds4ITZWOd2XsV+/F8H80J2mku7q4FqgaZ3pIZAoiwO88TdiKg5NARmhK4b4bh0i
eSmjJ5Fnn7O8R8V+WJIQw8DdCheQTrqPLszgHtE5jNHCdJ/9tn5asa8gwZRfI3dB9xlfbbNdf2Y/
aI7ChL6C0iAhGVmQS6zQwvl3/JvMYN1Zg3VeDCZa1uCAgBbZnY0gmJmho9WtNmJaOEMhNGsD0h6f
hEK2f9Tagb75LUDyYB85HgS+6pMzIKBdxvxghMEIq4MFP/tA+8rZZ4H6nCnwum2MulBRIftPdQ6H
yjk6KBsVp+lJZopeUbv4G07lAySqCV3lJd8pDnE3RWbXA9IxWtI4kr+f+1F9y6oARZR1jLYZ3bO+
Vl8qR8BadAAK5xZ9eXWd5v1X9IKyUwKABIUPo7NfwRrvTQI65PnNz/mgLjPoM84W6HpVMh9RLiRE
TQvrk0ItJIjh8GI2CgiBFiGBNavtgMwEJajIJmN1A5iE+kfuzVcepSyizxKzKKfaVJWNmltGnSE2
cjRDTF0IJEI8xnCpsS5Jb6uBByBNCh05vyyVz42XEUD7vmH+93aIBtTr2E4/txKKJ1S/C8zIGtkL
Wi0gyEfUHYHsyBQTxyD/UhNtEUyScvZsO2OavhCfo7N1JNzpNv0q3/oZqYYsb28hAHxrAb3T6R93
rrk+VrS+dnWTrwCaMQVp7gckNo9xiVjZivOtGot9Etnb2i5H4DD996bH94nD/dYtfiYbP7jeKpGD
gLEXpfljrqCRmRJfXXnKM5v01R0R5orgvXbKdO5U07+iYnE72MM7WN6XGRYZu0/eI+4DQ7w1qZc5
9J7YwovP0GeIRzGQ2uA/8DhjoGCueljxj0ngFqYcqZRMREtDqvKMJ0Abr6NBu2l2vAjZ7uJeZvZD
gGfqpmwqNKOrAjXY6DhPTbNpEmmdB0s+dAM0fmVB6p9w7aQ/6yOuGT2CJX2tk+QYa9/sOZ6elGs2
e7X6ZYhmDFSj1nsynS9l6n7nZT8s6RpykBnMSRjRpcyWrTDnc4wJFgJWm0DFrMLZ5EbjuTxJWqIO
8KKsNIKt66N729XwMpTRU+Mk5qvz+DQ4Q3ICSn3Mh4RlDdZqxVtln5U3AZxKDq4hxTaksyGvIzpZ
z2hVq3RAUAnA+c6aKQisPXYLtZ+iBYxzG7o/N6i6x7uhRrPGsDDL6vLsbC79qtUNSsAQXrPPF9pQ
NN/RetDg9sk5ciI6G2E+IB6LoEg3UHLog5eknp9I78oNLVtgQFmCFgQMWKc5+avo0Llr6a8l7m2O
TCZyE9jpiJ4sG+8hFHAEOr/N/Npl+OMubdvtlQeYqWsPqFRpbOqzeG1R4qMvHWldo5u0QhtRCWoy
mQ/n0nKpB5v1ddWaPb6l2bv0rOUsvzeygphOGqBg5QMNSQ+1I8vryWH5U23XqsDUb6dph7/412XU
sQC9Bw8v9ss0TzujDpxQNNBuRlcZiLpLZ9s38hr5DtBy0vjuaABhuXN99CZalw6o4VH8sRBBamXk
/AwlcmkHPLsy+zIaoCUCY4ua2WXuXQw5Zpy4xYpBCulGjYstefDKYdqrOsW1SRrbcgZcoeyvEj+Q
E+VE44QugUez3zaQy+xnSJoVFpPKrNCBn72S4OQpoLAHkd7IDiP7JkfWfURM5xLXT357n1XlS1F4
bw01l/9N2Jkt16m02faJMgISSOBWq2/Ut9YNYUs2kPRN0j39Gfg/FbtqR8U5Nw5btmVriZX5NXOO
CVv/Jigk0Y+eBYjNIvDBSW6J+3ZYiWL0GbCmnMUSnFrPnaideH4nx/nsnGhvKudHgo8CeayuWPiH
JDQS1t4IobfB5HynM0yeOl+2lct3iFA6w5YE5sgXngnsb11LOiajNnupklPVaDpAeQCsBevM5O9Z
OUrW3c4jmVds9y8SrZ6nEpgR/k9dditHF0dzKEcOafBwNe7kDh/cjX9TW/iC04SOyB6TY1UinaxS
jhDbMs5mrIJtYjFbDCgZKR0dTaMdDvjDafQMCgYOWUErrMPP2swPvS9R7KSM7fLwLcJBP1vLrx6A
n0N61WOTn50BOhrbN5tcbxuv9QjxidALsakZVJCnJ1/tznl0e5QifZB/+zxLV1dBEzQrVYjkMmOe
nNRKbtPQueswTB4oG094vyHwpR5boeAjbsl3qAFGgLiCPiA9Gun6FwaymfFtBRanth6LZqA1kgT0
EeRkoijcFt6zsvLpoZzdH1KPMTCv4NU2aNhH0JfoG1f2B7MUF5BhYK+Rf1m9XewYjExdk6qZ4r32
CgaQmBLuTimsooDj8RjN85OsOvSxnrvVS9VeIgJHlkz9wiUHQ8AnIVMMLs/xuzbKPc15V+7rLH2B
pSw2lQg/p6V5H2Btb4w1vdeaWe9KdwcP9zZF6fvQ+dUVOGuCGIOYsDGJN7D37noXGGqsMtjsCrXE
oDIW9dw7dXuy4iw52ot8xuZwSRd3eFzlH2n0As8pPBLAhTm4XEgJkTA7I+tSdrRw5NQ/dlLHaJPm
526084cBp5YGUjYO7OCDZM0kkhxCva75pkbFoZsw8+kWjKRHFLpNBRGXsOJaeco7wSsg5+loecNR
egU5XjQ1S8+EOqSDtcLudZLd/VCPv1wYnTeY5BmhWigUaCdBsvkKFE/u+gdh1DuT/xc7LtK7ECQm
kxcG+EtCredH+9yvLCToidp3gPhLDfuil0+RVst9PZqz53SEdtq+hnW2eLC8waHKNNv6VkMOSlqC
rJWPdVdUVHOYlSPTDaz+mmTnqe6jDSbvdmnsk9/BoLKCBaM2azu2M3uIFT4BTc9DtLzlcUbWz5oW
gxTkJY6ne64XTTrFQO8n3vwENlbBd4mVIiLYyiEYe+rCY+eXx74fiH4d0JhlBBaRA35tutx9dFlu
kGKP71V07oE1FCi5dii3vdfw8qfWZ51kdzTWAC/4yK4qIsZ5mbi4aiFufheITJydiHMUcNSbysaz
l3FGuw2k/xqojPTrd7hy+W4e/BSaA4HOtQiA/PgvgU7Ymqbh8+S5e0bkI8S8+k/kgjiUDvy10Yd8
QIV3zzlQx3GDntORJ0IcNumUDFhtx/aQJpPGqMveZMCMO4aQi+zce7aDUb0NEznGQ3ctbKKrSq94
mscfjLKSvcfLuq+jmBhcmV+bCDpSMZ6bHu/7ug7jbQfkId75K4skL+HIWKJ7ogXAFO661WMEPxFO
MBd3w11hCe8eL3JKLI2wzw0XWBUiw3OS57yI3mzTq8OYqI0N/AqgAYe9Z8S9SpAyR5kiJ4cDfRez
goHm9cY1CP0scmCduBqukIH3AjVF9qF/CIz1oBnJMh3q7a1uYE2oSlziWjH0YZ28dCn6lqK8B+YB
uBniRNnEF7UkiG1cJPXouBlWYV/O1Tfsb46Jo8ejfNdUs9q41RxBd9avQdlg8ZDNe9HTqbeJuLXK
Wt7Gbn/faZc4xbl9QWfYHtSqveNbDUylmTbawCT1Ap/8i2Z5bqP8dWlp1UVCLgiDK29n9xnLmtZ9
LKKjqsKnloeJwWDzJ3c/bIsznoD7cbHuvSJjZALGNoNJ61nLfmr2CD8b3OrZV5uS92sEHq1x50XL
7zEuqG8RfCV+utpcUI/rANKf59VnuXh/0kze5pZtURPIkDT35QiTg8DIbj7zf4Yz5u+5yH4FYa5B
3NWs/0a732EqvrM8Xi0IeBeFlXczWk20j+c2PzT4AjCiAKToX6D9gLNeCnK9h4kwCvMQz8WH6JLf
FV7lQ0kcfJNU7556Yn2/TzoO/N71IceFlAa4n24b7f9gr4eyT1f4HxxoLeXU/G4MqTMGlHSN+Z8y
tIQRI35PaQkKmoAB1lbkSg1goQh8qUaYz2Lg23wI1QQeKmZvad6wou+dpU8PpB28hRUTIna9xaWC
xDD75iNz0HhWOQaCigdvskCjOr+sHDpVB4I+XmcSi9KovoLhyTGC1TPePYqYc+fX2UajSzjajFDd
TrkP0izkV0ceqtMaxINFjiq4gXQDXJjVJlnwa+wYY0Iw0dMVSFZ5Ju6LnL9jqFzGwsj2aHm97zDQ
JwdJH3vj5cKlrxCQEYmRD1Z26RYHzWqIkF1Z/gMhquyGmju6Z1ZyJtN7m/8HDvj6ewaXjRf6s28l
d4CLlTaQBJSEzKKHAVPA2JyaTr5YdpXtJKS9Y6J444zllJ/gC6h7ngN0ncmfxK/4cgcA+3ULKTm2
tHnM6ldYIAFJOdGA1xed7U++Kj7Omy7aVkWBl7+ZD44tDisexPbkn16UbPyJYEL8CraOKbzW+QOg
zfLYNWhj48B5HJY63M5CcNSHszjXs7gAfmC0hWlyY8clu2FoPHMZku2Z2ttqzLe9lczb0dHdCdn4
VxGXkMsVEBA+00zkKk5dazwNzvAeN0mI2142pM5wgPbL1cNh7bQmPRgLM73ltD/8wqKSIWiwyYPk
qBt1iFv/nlWyPMnZvrNDzz+V0vsJhQb7kSpuuhmktB3JF2Hr+2W6igbHrsYCtC/LVt8QuRGkjLhS
/NtKnKOIpIQQ09aiicdJ/QVKAi1a181cQkwH8r64LZf0JRvmCHQePWMBjRzOAhhz2TzAcOyfprau
TkVCdHleNOG2Kad074RwByd3gSMeap9KZgl21GPtxl1+dp3LFW/Nz5rAh22Z14BPA5d43xL5VZF1
NcAgxNTjqnloPYfVLUhVoshmBh8DO1l0zmV51zjyCi0XCAAR6+5dF9bJcckW4hN4JYLQgGpcoURJ
mD+I0iFyRQNc6xiCMHb0Mw4Xgvp6NBI7t43DHTMBvZdWjSrdq54WSZVncvbzXJLTDCvR88ClWMQh
o3MgtXMgaI9ZJ/TiFoFiQ8KERfnRez4pXJX8ApsOlx/aDObex37cV27poRDhE1qLnI7lDJRhEmDa
NflJWdN9T07+yJwhO8pFPugQeDszWqY0eftzYpOHhMq6qxv52xt65PJdcxgAgYFQNUDGi5ryYNRH
n5n+0VnGmnYUJBNZKM9zw2tRDKT5rYz9UfMudRk1B35GENca3+13b4tVPLRwtWBlJsewtw9CDqhD
NWC+xS2BJ7kXwA73bsp6rAA51Lv70IejTu4svCBoqj5sfTbQNBj0vSacN9BBQTnbdQhD/nFEMxQi
z3qVNdTWChV+2wHUG0WCmWh4i5DRwHLYjqaybwJRTDR58nMsLegWROUxkU13Uof499RdkRHC0EoB
198/tZia2ToLyPZeBVOgnz+4aW4Cr7mLCBaDWzFeJbERiJzYD2gijFgwqosAyo8tCxrX1HXFIQgG
RsdJ9owgBTJrCG48LeZzsjjTc0k/NXQLk8oqfZjLhnk0+gZiOrKvzkf5y+2/vhuMBJuvACubdDlL
8g3Rss5717fhC5ke33N2CXsZ8slb87As+Zs9tjbSFCu4WIvD6dcEhpF+yjKsQn9dcyRAk0dJnrZ4
P+cMXXhQvZGDqw5J6ahDlM7N41IWPxndozXRT39/KONk7yufnBcMa5siiBNyWWu4VEnmXyMXJuff
n/39IW4IhPY1q9Z//ca/fvn3D7vOlxMw/vznr//92b/+aF0EGIR5kQh/+B//1r/+MJqo/txiH/jn
j8Xef/2Ffz72928NDc0qU7V5/6/f+NfnjIasP9gEwfxvf4wAhf/+pWdpey4Vk6H/7c/+8zEhomhr
DbRB/3zs77/6r3/67y+v00xcy//7D1YhjSmSguj/8/q0dmVOI2bZf/6hf16ffz5Wyu4xlEgF+t67
jhLkRpsOIKX+/proVucUdfV/fhe8m3f9+3E5sTjFSNM2G/p+a4sibU0rH3C8BU7y2kN02PY98L+/
v5zppKSLUEWYBrnMAJioDvLiighrl0VO9CdKn2aksminyg/JVvnoG1LxhvEVpEn+YGzSVRLle0Bl
hwV/1qo9zYKd6svkQ6DqbqEK/Worwpo0ASW3SZA7dz1xA5tsRkgVN+LV72v7ZqKOhikiy2cdIfz0
SPi1p6I5+fPSXZicBKTTUqg7Ur0l9FDbemZcmrVjTVuuWZ5W3cWdnsmtjL81yxCLOIfRl9k9mn1W
8ZN9nObiVMsW3GnGF5Phv8K9hDBfMBS/+CvbAoUhWLF6OTSWk54Wmaq3o9czD2ImdHQH7nqOtXWy
k5s3prboOxsAc0S59KoamVHIp8lP5U1csALLyvVWbPpDWfTf1D7OSTfUBEhviEFDejEl4iNR1ddi
W3rXTmlMjZto2HTETEldntjPoEHVrNaLVGxmlig387Ts5ThAom0vWJ8KV8hDuyBGXovg1k1JHiSM
x/KIrqb426H7jM6sCcgCSCUTN4LVjE8WtqNOWP5+94MkmtayPlJawIk3davgJ6LQ39N9barRxNyc
Jtkn1iPpAOyTtCN3a4B5FbzYqyAjQZSwMN5gXIou70sT0UD0h+XgKLZ31sQdTCiyOTYU6rsGcQF3
OkXJMKrLBLmG75m1Q4oG8ica422nGXF3Y/fhKMOLB0iVcNwOUIkXo+c1+bJj770Lx/CjjjiH447k
yKZkrPcrJRTlQugtzVVy9kR6ko4Prwi3SlRoDBxZeqYsixw0QZMLwiXIjwkhVELan6g+rEtQ4QPz
mMEkiw+PXjw2emLlo9Sp577dZ2xqYAW+z0Vf3frgYPapRyyt6duH2UcJYuYVL2kqLPlWRiZxDKJ6
5lbXhJJ23HRcMhjViJ2zo+UjzSX28r49CDd/ATh1S6N4RA+eAylQv+d61W+kyNqSWnS41ANCSMa2
2qm4Hy/heJ+Jpjw7tnwpC3rWoesZTxB/QFgYYDiN5ya2j9TiN2E59DtgMTl4XzSQWer98d3c4sFF
qAU7EYf8RNLijFGPBQhaK2Ksyrr8qt25OiXwrZearwdsMPFR0r2ngshLbtaJ4OKILysStrvr0sLe
Klce0EID7Z8q6lZ2srvUdh6bbBB7hmYIBoc/fTdjswo6FBSNDcLHwsQpBW+ZkmwHnXukAKYWiULY
tArxAlGACOOafK3UokuLy/LFrgFfp5V9BxSSNqJdGuKDGavagjmYzsZwP3e8A+IquGm7on+ojbjj
2S73EPCP/UjKsO9U79bCFjwI67vcg9fYKooeG5LCzhjSWcFYQLJ2dy67KB8U7a509K9+grEjAPmU
cmLJTuuqGAs2xAgLzbjET6i/AqD+tWAMYxHSmznQyMhkkptDY1P+DAiqwCPoX8a0X35B6J3t8O6u
ZpLZep2CwubkrULW9PPcd9fS//CRZdyk7IGOC1vzG1Ohz19j3o3prYM5EVPi35o83DUKwe0Q+OkG
IHd3ibInNeXz2TCr2TLqI+QqfiCuPNrQsSzHwXW/h77/sYaVBCMlmC4Ar0LBhLrVekRDpad8yB3S
WKdq56W3FvLoE+rTNzGZdwCd26g1BF/a4m10hi+axS/SBSeUT+Q3B5gH5cBAdI0gCqAmpyJmkAyC
U00m2FXqnvKbBeFSgMUU5TbzsuHkKpvGKCedzBnEAa1D5fkOtb/yCbtjYvb3KavG2RCdJ6rtXHW/
1/+KUeW72y6fdhmXq6CBsanNWpnYqClrntJsTM9tPs7MkpHVgef8alJBBEcaPUcjk742gdWowR3V
Twkk/52MzTOAPYamNfPOHsNaGXmfxvs15b9ja/wlLHT0ds7xiCwptSHaOwXzYWipNNA8836/4lwt
QnVJH9pFQ7PvG90cIXu9z7gg0Xn13RG2jbcdAMuTKYaOOukZcyv9MoTJ06AU4tWGY7JSiAqs7mGw
p7c5KxgwWS4b2PSW1UvykTUIbhx46nLob72qc9ki7SJfAclPJlIjFfD+ZsmfySFBImTL9y6lYxCI
rHrnyx/bz04U60oZ00A8RXhp0VqyHX6pS7YtfjYiijXBF/s15kueOhLHt2igrXWB/gCZw302tz5M
NqfY2I6pdxtiReEUeuQxFgCPY7KeCJcwxzY3u6ZzXi2b4dfCHbeViEhzZvT8yqPEsLo/sq3ljt13
fgUwOxE4uoQ+CwBEXzec2NeMFMSjPZ0ZAk833QBHahqCQ0Okz42x6QkBpm0D0TKgCatd03vPAcYK
Ni7kQbYLnVazDiZ19Zvugs67RTIWDMnWT8LbPFmhzA5vUuLzsDwOOSNFrQ+EQL3a4xAQauleQ6if
aTdCdzRI8hCiMnVEThvUBpeqz+trTqVL104qNSPrZNxkVb1rrcA/LHNf4Plt3wve4VvLoQ+3lvEY
MzDqEzd80Kras3EnMCmYsutEZ0avtuBAYiWHR4Lvr/E2g3LvkTfS0mdReQkIUxDpWz9DAFvchHN5
bNfRLBGMwkGLnNeZuCX8goD6OvokHdTBgC3Yp9WMn+PBvTod8utO+6hnIvFdedavJpfRhfK9IxHX
yxDVATKj6dum8WvVpo9O7n2uZ/zC9GTvA8k7Is2CT9bfFcp7ZqsybFonQCzZsfFOWyYcEQu2KYuI
FO5KtmnCPVfSco5u67+JkUVAPcj5RjTymkpkRo25i1HBbxwCwQcWaxsvg8UMGmZx610DX23Te9kB
P6lFzQHV3NT9WxlBYYWjmLYXty1ywiG7GETFxJhzYP5FmQ1fzvSnhsDsLPI4K6ZgomF9zx0a/Gkm
vlIX+AgWsx4t/CfgQB7xa5y432diNpsf8JqDm2bwvhar/gjiGklOPJ8m/1TELEpAvYToUo8VqLjN
mNg/eSRQ0/mPtuqmd6oX9r8hysI8nr81GzrGduH8QpwlQAIn3bYNrPo+sU4AiSTgGr7vUhTPDL53
QpMK77PuO7QWq8hSNXdTlpqL5hNsGEMTCrsxTsL4SUTkLDNmZ0zC96Oqmc4W8YdVjeis8e3fNBNT
hbwG4JdjMTYTd5Rakxd8ZC+n/DlRHY/MAghWG/lbDu4DQhv/MMl857SDd8B296NnxC8WkussrwuZ
6/rxwc8L9C6dxuVzEEN4hxBQxEVOWE/4mKrho1oceR4KSizVM30O8+I8dYTZxKtOZhYF6Reh+3Dp
m9zZBnZCEoz5A7n7QbRrhCT876Pf9yQ8eOZ+Kb0YYslw4RsjToF1ICyzfWDUiARe7pQPjzRtn3RJ
WArbKeuQTCkLNciZS8sECS+RC14/7jdJat0wpoG3Qqm9yYafdedoJnfqTWbqAfLMahh1N0tRRaTp
ZWQkt9N5EJD62CoeI26Doh9OSeHZNw1hQVu37atzBr1/D8bk3kH/e07Tujr//RmRS8EpYHm9ftgR
6o5cdGfvx6JZE2F0v87amQZ2CeHWLD9DKjcvD+glTJUwr2XjSzJbOh65SXa9WzGbKMG0+6OEXV+u
qTCyOf/9QdaiIWjSi88UFpSxxTkCym/kn7I35PA1BJzEQObp0AC5+EB/IXA2Z5fa5mzPcwuKYvlN
qKzaqSX8BExNBIY1P+oU+TDhDGg0ZgQ+61+pM6v+zw86L80NQbgLq/3FO9ue/2pb47z3TMADGJMV
oUlJ2pJew2bQ9RlB9cts7TJk50kc3fNk4GaG/8h+hRcnjKrpuAgsKDQk86YkrunMnAhRcsVB6iXa
Otc+OvI0kF/zNNvbCBxvnzNaIY0xXXeM5zbDUmzGNj31sIBXqhaw/sBLt1FkcZRmaDJ1Be018kNS
am02M0SYUD2Ea+pP5MOhWMdCKHV+TSOD8HA2CqXxON3oNQMg8XxWgNJD8xBxjnlUO1vHHVGYEF85
dV7B+hOHHUFcN1rRAudo2JM0/9IFy9reVl9W2N+rFCR6DtNtFw/Dc2gP6DwVxujK5YBFSHWS08RW
gtI7MEdsoj1LphNBpleLi5/kZLWNcyjpDsDpFA6El7Rf0kmemEh9IUAUFLrte5k4RE8R1kh+CQfr
kL+tEXLzqD+KUw+4OzVFR0VSunt8pNs8NN+qoSFyxbfhWduNeLO7tHGoTEKyBGNdbXXPJW8C7E0h
XgY8XegZSZbM2Lrv8ACmGKUWb9+TDIF5pT5Y4e3cpM0lLHskRh4eHDdy7iPYAxuLJ2XT4eBkTwwY
DJ3xmLlP41zC5J8mkN2i6DY5Q/Rq5tpJe5yAhjc0KZlv5agghPgdKSNzA2O5v7d6jTTI5C9J7H51
8uomfvb36xx8XBZL696lFbWzUh63rcmfReC/2fVCaUE9WHbyDYl/tSmd8VyNGcOz3jmyByb6eRA3
IoDM4MfpLVqk2K1O+FaYBiAhJDecI2VAqOWRED83fHV16+zaCjUjh+kILCPHA5sgz7f9fO/55rdB
YAz2Wx+0IDUIEHi0i4uYNnFoL2RKk43ez7eEaM8OydjS+orzCFFpVGWnhQqvyuVLjA7lxWZQW09r
kpx1qzzlc5Sz1yi78axh8m7Smi9TBf5HbwclEXDf9K0A4rpwr6fcR3C3MLAuSXRWMGfWCm/KQWfw
OA5E3HMYcVEacYPABRAOo5EN/bbY1QGABCmX27jpThgBeJVmiOh1gXNTXT2/f5/kyJapJZaxcdmi
GOaQITLQYV13ujUYe81jac+hPKM0qm017AroZ3x2ddU0qqc4v9gNsTHwtqoDJQ9qIWquPQRkHiSb
ccvSuXj/aXsQPSsKmuRtsNriWomnvJq8mzzT1y5of6M2evYVGfHL/IcFWYfQgO6yrh5amX+ig2fP
lHqftQvLP3ahUhDB+sGGDo+ixRakHwpv2wUZElSl72U44M0ECr0ZggIpSptt3RSqqyI/QnfMWHiR
sBwU/QxYvULhGxO0gT83NUCqMW4dTVJGB7IXDp1d3ychXicd9POReKo7eq3gKJjCbT18G6VcM6/o
enReYKFj28uDDw6DQ8euqh+Yzztkor1/EhN8FObEq9SV+4PXdCJVeav3c2bCndPYbEAp7Dlwi/2k
Pn2H9W1csW93FU2wE9TfnU1GpKKgUplj9hlga0BKa8hexs4kBxWPjZBKtIParSe2Bw16vtJ9MpLg
EBNS6ro2crxlEuCOku7oBe30kCTZBlURi3WymAM0eTc9sBI4unh/C5xTTr/CkivFCJEu4d6oJNzX
DEBONTIq04ZHAZV8cUR9GE2OdLpAiEKfNG/jyc33k0cRKsf0dzxG5cEd3JkbbWmZOjX+bVeioK8D
Fv6qbf19sGT6IGzgH36I+MJv7W2gSLGV8tlmwxG2pKlmy6wOFOzTFNjnnhcTfAtLE/xeGeJ+aq7K
2mcdCO6sAKe/SoXbh3wM/1DR3RuHoyIqhxW4nI5nYE/D3tjdr4jV9X5pgldhACGFUjwl/aWmRiPx
S6F7ddpqKyc7ONpy+lgd16kZME9ySYuY1yUMQRG3bfnhuc6tjge0zalzEmP32XBvvzLXSbZjby33
ahxZ0/Y55A29RYMYADOv34ISDqfVADQbl+k5tzDjWCLfwdyayP7yH4Ks+iCvGybRu4JMc/LZOVFy
0GhTn3LnhCjyUaZYFTdoWx4jvvN33oQtl6NyMxArvx2X6k/WY/JfhvyJ0cXI24jeD1eot02JQYRa
DcbgAYrsGpPbbkQx1Iw5Em+3BNE1LxgiYp+q8lQdEWQdMWhiLc3u+yZB2Vfo4wB36IB1H9Fqhb9g
1Etx6AEYI+gbt+HEOV719g8vbat9Fbi7gE/cM9s7dcZ/xtp/ZyauQisg74b0WpTVBDsPKfcQfwE9
IqRtP02uclyeZ02yDHp7QmbfR9TIG0Mls9FAJRsvY3ndSE08lqZUqWumupP4FSkUlEKxi2di88TI
kv9VU1wSXvOdOzRfpga5ZVCBOhJKt4MHOSKvF2k20QKUYxpYEVPuEDmxyeR33cSfSBMkJkSibaoZ
8yoomA4mUZJSSSoXkRZ1GyqeKN4yZriaCbxBOy3foWCinYQgoMohru8UjPpGvs8auDPExicnuNNp
k+2ykuiMVDvf67fMpD5nbE5jBR8Az3ifPqnQO0npil1Uc7mnDkqjLEdojqwWbe9bi4a6bZZiB0Ro
2eu+vjWFLDee31rbw5y2KMiJhD3SsMTb+FNNqNpaHtFNjnB1Ttr0Lg94kuqyD7FfkHHmQrCJu8U+
T07xXpUZYItWM8nIXEJpJ33Jpvw+rpxvaQq+jmb+zhWvWxYQnCPDgCbSHn8uvX+w6znYG2SfLjLq
jOS8A+bMnz0BimCnmJN5sHr2iPiyG+UzKu6aVS2SoEJdFONAfxcO9HNJraY9piIYXwYvdBATyAh8
G1tTL529tIn96BFX2hVodLmy63Vr/RqH0UfRKRCAgMgpGghjGa/oRqLwpoHmvB5CAnjK9H4hJvB2
9MN9EGIAxcTZImg7ZKY52GQo3TSoLPdFlZdbUunoOoYzKRD/94fIm//rlzMDTCTXJwYdC0iH5edS
TLgGEvsX33Z936d2d0gnSvd5MfWNI9E9UT/S8TMizEW9G5T5Xdq8/dzJ/+mJ6M6Ls+hY8bbaoPFD
b8GlEtBSILnZQ8dc429WT9yBTM6ClQUB87FgQqpawKN5/NdSU90MdAgMleUlNCNaApUgSNHioVfj
1fbLb0bM937mIB8f3c/Wam8rl/CzsShrIgkiuAQ/O8mAz4oI5XSNYc2PHiboif0c5uTGHuVTU4v3
QaoQNYQod5Zqr3PMFtsqEg7jyZwVUpzF02JHVKrcLEF8qhA6EcmLGDASt51nb/3acbaJR3glu+Df
k8siFMdHsw5XfkK3e4AwcptM7pfdzj/ScHmdPFhwrs6vOsC7lQ41tlPJu25w11sqQk0sbAVlDtbF
wCUgIx3tmiRQ14ZAiEEyHVrIRyDsKcEajSE8RS1YWeBTRER4qfTfFp8KzGZ5H2Qn8DMp6qC0wwTS
PLqW94eEUgTGo3ztyo7xtMxeTPizzHIwvh5CnYyhO5t7tStoEkn6qN+S3I/JZ/EWwHvt2ZfnwMcr
M0xAXvD5XgsFlTYB0u9++S5SzMaICjHti4gYNxXBSDnvEpOWkF0k4OVHpdAnq6PSVwmZBt3ozPs2
QWPNPOpm9CYmFKLeyxJ9dGlOIXC0mwJeiBaEl2GJQcFfh48TMvddHw/sVRivJwblYVA44QHUCb0a
Zu5lwXw0lk9RwvqZTCEebWkmtJ5+t/5w0TCztqUkmc8j3BxHNpj5hPNiI9z6IWnr7By34Z5hWX6X
dA0BIkhbk5YwJokxgJTZo1StOPpl/N4T8MXgz9J7NYzvtWu+tfWzdDjh8ZgF3LWPSSVR5maPMezu
XZ9zoBf15yzRLbXC+ZEWvXXuhtE7BinsuokgCBvNJGVSeasHme1KZsXjPHFV/lWFPXViNCdMF9dY
xDPVaodGwO3jC5d6fBFOSfDDQM5QOyv/PGFMsjttzvWSP2Z22a2Z3heiOwbesxbBkkUOag0XZSPl
gcAQtos4i9LivmHZBhoYlFpizTS9EUHrjXcYh5p38zzHh7jEepMT4rppq7E+kHMB44dpmsTVRXCL
9+R4sPO6mobcTGiR02Fc28Ppg/v4VUf2I+nXz/kSn0eUOdS/xLY4Tn3FFuLtrrH0f5KJmO7dWTyU
zifBKfmp8UOed7qwpkqYKkvvtS0Z0JAYmhLhwLAN4gxHLQXI+g7HGAiDJZCYzW1MGROWpG2SKzTd
q+DCqG8d5K9Z6FbowgDZeaPz2MVQYNlmpXKEOxP/stA0jXrEXNaM78XE+4Lkhx07QLFxRkIZmno8
OX39jjbqTzFE5amNnu1ojDY9IT121JEaWNNDh45DkgIY9VuCbyxfPqJVxlbkYvy1JoZqxBWTY+7M
xS4lbX0+9FghEXfCEiZlB6cuqrxRihu/a+r9kKoaPhAnQ1MrsXNmpqQzNsrSsU86YEAQT87Ri/sV
Dz7emlrdSb5/rBJDAqgqKiFvQGtWhuTgWhObPm9OieLDq1RM+r7LYzqyPkZJ4k43k/IQzS/Zlh2x
A8OBIQyZRnjUOWMKiHamdOXGi1apVkC5aZV5TBLc17x6RMdo3YGzk0yrjMVojXJGxCS1ulAu8EZt
8cm2mywVzZYjp9wUzJVtqEpNG++jtv2cCq85ppBsSoFX25ALNMzyY45S8ntixZ0YfvROY+ABNPnF
dfPbPpqKC0wfvBWIFO2ZFWePfQrO8fIDw9wxr4gZg3d4i6El3hMF0m9gUW0tj5SSNftC2PWBEqPA
S1aQlDLgMNDlcPU6H1g6+cAsGKk7qa3yEHXXGiOX4DMd1li+clxm+FzhT2aSPO94vpspeEcAqsBy
sBpMnGtaX/s1eGJM1bZPeYRmbi4RdaCNqf8nj6OzkcMnoK4nPctdWZV3kU2bwBzqLrOOKsrIvC45
NnBCs7TQt3ambjs5l0fSQo5RyRrCEEq97WVyC6xJXshH62+G8uBzqEaMsApkvEenjPOt6/Wa9zn1
KZEsjRj4SZ8ALo+TmOPYxsXJsyh6tOnuYjEZ1mi55HzXRCwKp6C1d2WGzX60rz6Ktl0n1a+ubduD
42+aJDJnYz/jkMdYskTnzqaLyVIUWSL8P+ydSVfczLql/8pdd65TCvUa3El2yqQHgw2eaBlj1Leh
/tfXI3zuMUeXJKtc0xp83wIMykxJEYp4372fHV1kVbp1k7DeaE54iFrnbmwbxm4U3oyYCJlVc2wU
DAZjgPWRkl51lk7Ywqh2zHsxHoR++ZWdm752ZExmoHtF2Ly+6gP+ySDLY9cpBbcfaKxU0SmLUO7q
xS8N0x2T2gr/MXQrs8tAfLkbpB04LuJu2NJ5QxjQtsOmoLpPs84eN3N3cezqCz0EjkPq3o2awWmR
+HTR1uOiFHNKqIhucyJpEzcFvGXpeGH8c9Vu1Z0/trMsukT17sptn7AxLHxEE6iZ9xTLH0oxuTuw
O+OhBymRXbu5/2JSqqSMgBA/DvMvTUnRilDfah3n47XDzbZV1OzRmr74A1mpbv5risPv6Xyz+qoo
qZBQu8gIp9UC47Z2SI2pixmjQJisFtqH0ceWbuFVsiTlIkKS2DugBwlVUsUmWEqAi8MfpgZ0otYn
dy2EF06QuMbWuYAZ9BKX1ddmRm/m6ngAy0oPIvCQjGIVaHAjh0ZK79r5mowULAJNCKQXs0+6SeqN
H4iHxCbBCs/wuV/cj1FanRsTOTiNwHOgq0AWmmvNQYHrowHaaCOVy6q7o3v81bf7blXHIztscBdJ
bQDJyYAW1+wd5iF1n2U1ONg6+MYSariUGD8HE1bREP/U6gH1ZM6M44+Zfm0Y/s73dJ4qrApVd2eK
+queWInnqhWL+nLkkRG33TNbCPLH3dsRoT/AKYE2nUk20+l0J2osaf8We6JyNtK3jXXW1P6WlJx+
hfjGwxtCe8dNaYShyoXfM+66Ia33isSL5WJP0lQl2FOcjJAv+LcNWUuTZpkUPA+iqcpz358fvZDl
4WU+24pzG/vRhUTxtReRBPZHq5GyyXlvWdMhJsTTncbrXvR3VpyeTVnOdqZVVc+I1L0ZpVdOE6+j
RFH2GitC9nlWtrFwJo41HsOqluk+UMpVMTXdvmogmiYtE3Ri4O9mCgiR5rv1OWLSs5i1MRYS0yNo
k4cZvinwKJdBY/tUIXRAnS0wJ8nWEneIQfAcSiE6KrkLCbpCCGnVmDondVqznwb8PElzx+Z2HVak
IjXNrxLuEemAEbY4o3h1tYhAHpsR1mnBITSpfGYVj11T0pBxcJqstWd6k/e+qsy2CBqMtkEEk+SN
aZN/kJVP7i6GZZql0d6FdFWgW1+5gEy5bX8fRU16EpRLQWU0Y3Uf5Oa0Dq0B/4jKeQ+uc6giB3ae
qN2xvWLX5zQDG8tsl4KeIRistJ+QW5tV9iigpeJLsbBeR8ah66YvUUkZvrL8Z9fAs9RW7YwsdgGt
qT5uLVhARkeLPxdOA0LDQXinj2xvqFpu1ZQ1gQvTBjOJz9MwQIeuttY5sKxZUvtE44AEToungB1N
5ZptHlVW9G5qf127znUbw+cRY3Pd231xo40Tdzp1LLBnq4zZeyrBlvg66xae01sdhqOvjOU2nK4B
UqwrSTcK4+c3h44r30nm7QYFuwuzvDRNDI/hFUVI6l0V1LyyZP0GuoBWH4u7vPehOUQQiQuTvs0L
nyOG3o2hMHH9cD38CKrLnjIdi1YjvTWoheR53nl90VNeV3CkN6LER0XMIHXbEo/TZLF5pRtRq5B5
SLi8iBP3RkE1kift8zj6T7GUFkJURdlY6XibhSC2aN/ja5Vzdpe/6yHonMVR82Cl9T0tvnJFfWXc
8ejz1yJKvo00kkoKKqEpN9T0BavYymGpl7ywheIeqCJkTCgnV3WAloJENWCvJQ/5NEdjPhrQLFgJ
lz1tH3WvzrZMDQ3NfkjoZdcKWZjNiM9dh4FE09rrJA81YtsQKdgMgjFI9S2cCna4TYrCS+9pkVQA
y9Zqp+0jMlI9gAhXGKqpD0bsJ2vzPJtU89zJ0usqqNX5XmjOk6zdhyqQeQ3sD2/MzFiMGrU3zQh0
/HGHnGArowA9JSQKoYaZVVWZiQ0Vf+IErE60tnFmuqxf47D7XkYx7QTqh9xPlE5CQNu+2eCbM6he
z9b/JDTnD8CCvNYTyiLSP6+5o2To32guJAzX/ZVL14Xhof5k03aeq9OFtMWvzGBFGdT+meNa/Fmg
DOyk5XXqhtUmMMiL7tO02AJBhOZXfVUzSlFA83rm1uZ7X2svhbhhskRUB0XZ+Ykd9nzCgWjKIt+X
CPQ1Gxlj4Xsy1xBBKAN+ZVdLNpUxIiaB0LlOJ/Qx1aGv2Ou3nf6I7OxV+IQhOyOFXj2j6ihpciT+
tnYb3GVlim1NIk1GXDPhqtgM8AVQBAx4B2iJVMhvSKPpwl0y6TrrcDRRCENXZZt9t50kPvjmhKYQ
e8MqsvvyvKAcOnLHh6iAOH3BQI9Z8FChHyDSmWkaXJV6I8/cpH6NuX6rsB7TVSX9eh3VwVpaPA7c
/j6UPTK8PCW+Le2e0C3S+xTX0aBUng4jCXuhXFMEQrmp0U3QKAclOJN3lkYpbBIPSvM9suEuqBPK
gdzCTz1M41bRhucus7dWkcyg+gDf+qsSEccIs59Or7kKC4NydFjS3VHOE/RW6yxw9EvNnHdVuXGh
FTy9DBLrerPM8UfXd0KhBNtJTqBa0PyhTLlu8uxLP4pD5RJkw3aoMuuzIShq1of9P7+S81d/vv3z
K39+b/Erb//wf/B7iz97e423nykF+ZxwUngf/y+HeTvA72Mdfak/H+LPy82WdVrQp8/Fh+948VJ/
DmPmGyMdnQN2R2qQypwQ6ZoGDebI0fOzIKVbiZDKEBVwc2s3zf+uiiw/M/J0rqrP32s9cqXzt592
DTWj1duX1OJHiH7zL/z+3eVPsdChrZ2PFZJ6nvGE+u/vfx/K7NL68c8PS+zJwGLSw1trvTeRCLx9
VQcKL/n25fL7GP7B9LsV/yYqpczL929fKgia/vlXb9+P1twkWB7g7ftybuX/Of7br799q8VEA/w+
/O/D/fmn34f78/3b7799++eN//nZn4Pnk9punaB/Fk5UngGHq1V6yVZxFme2SRxzyZfCqhAVv/20
gZX5z+/f/dPbT+klx+SY9/JsELXvWUpD5rilPyFbfgwiBWNub3dnPlWjBuZiOE5chvl/jZEANZy/
IlzvDJgIHXMS67YofbHEF9iYsgK8hNVjfCb0V/GdH0XPuippx+FyYJtYQ4OLy1c0SzwGaRgwxeIU
HnPK6YVPY7pDV6BY8oXMbyrcM5+4ylrSaho13wSY2bd5mr9M7fQFdeI5GiMgejW9dloj46oPix7G
FF5TjFzPGJ3UVUV8eQDy3u7S2wDKKy+H5kPXaOHBO4vKFqMSu/ZNngRbwwZdEEmcf6l/haNYIP5f
OWHeEM5lGOwir7Pc/g7JYZPWeXFdp+l3XvDGHbpxpzRzdg2SjySMdwBb1AdKQ5B/Ylhd6qady/Lq
KFkRVkk+NzVLyKiIlEdfuw7Rcw+mMHf1ENwh5tJpuEVPsZhqwuj7BnunnAM7yCX2H3IjsWiN9ShC
xgifr8Q3a5iX6oTccJjidI7WYYEqB3Wti/FXZs45MgnmI0unEBIHyn2f2uR4yubJdxpWGhnr1qC3
H8J5WZuv+5qFcKOTOqsNL7Kpg3PkjuG+EtO2av3DiMUIL3D2isS4WLVtj8GbVaTflpfhiAMIEbVY
9z65364PUkROPWipSzTUmAbYYJHgQP3LnIPoyVxBHjbi6TUL+swI3POnzFXu1FroyOkEWmx7wBBV
tz05pom2ch2l2FkIKFClEGgbw3rQZPYUVg9m7QsCWR3+SzE9J7AfaHiuKGU9Jy0p7Ehk9A0a/ok+
p6E/j+Q3b3XSd6kFkaZr2Fdupz8LZSaR5aLaqFqKSrcy7I2fFcF3X3bc3FjALcXkoZuhmdVV47Eh
kpAsuuiSMvSDA8mrdCdQhEZ8OXYahAZJSgoDhebXuTDLx8io11i/VxRbxhutIbStKEm3teo8OYRK
9uSiM7NLXIZa6GcXQZjmoLW9OKQJjEKHAkLPzrq3qCdDPfuSCDGQUVEgKiOeHpnPrHrK7kxDeZ06
p98owD7WLCZ8OJfaLTE0N5HtyRoBA/uv51xQpAZFPaxqQM8ZTLsbNTI4pdQxO7VHnI6DsaE6z8ov
G24QDYB1+mpHKWxFyXIjHqSCkWaGNJIP9w1VFc7Qqn0d8voiVfJbVw/TDSEzD0b9TU/IXXJZlaup
LHZGSrs4Mw5qQWYtSDT8Woo/K4OIYo5Jh0+C+keOM3ZdiCEl/52+FV15evh+s3cySDiGQeOmEed4
rvNVokfkjoRU7HUK4b5MnksBXzxD2zWTO5LKfCR+me1QpAlqAQWGg0LccU/r67ajBWju1QZE2GRY
Z2pdIlLXuNLKgBE4F5uhY6BJMAImfwn9Msd8jLrLeYgcx0vMy1y4LOkEocuYJH/19H7gm7MPnzIX
MQmuxWpga9fQ8xIi4z0PNh3iLlOv2FpMV9jQs3NMZHs58/GDGNTaYBuWtjFC0LQJrtfp7VvJpb0a
dXu68Em4booJc5BhWSj85i/f/ldTdgaI8O7Hb3/UMCcWieguUjHrjn//bP4jZar3SPL9syqri8kT
Rgtas+oPb79hsZmTLO8vxhK7kAafwR+UR+A+6F+09lyqOsb9BBqsaC+6Kbt1ID/vpaZfBtI4ULFh
pgxCdQOPdyLODh0csMp0gAKL8Q8ySYQr8CrpnHM9x440FZQoqRjSYXYTgBeaxqtZh6ysCYqO5Hc0
O7fIryNPmTWSeljr52kGglUn+dESWG1bJ8Wn4p51FLu3ZZTcaL2Rrgs2wyyqofGELtqu8Es5qlxY
zab8yv2z0lmno7C0bO6rYWBl3AdnSRB9B1vmz373n60F8z4A08dmFj0TAxyEk47iKkC0JXaqQGmi
UUpWbAgRI/0Fthf8A1i6VVJbHgWEYesLcUN8wgDgxLglvMvZwHdA+wjOmVFzqCzrl6lMe9Uq0JxU
U09Lo36stAzdndXsOSgZQrqJ/NBlr/IV/7dG+mp2yTn43nb2Pe9nF+jmL03EX1w7vzQ7o9+2ERij
cXrMxpRwId6gMFzCv9Jrc9J+NJHJI2cs4OGE9nZ0p0uIQfpZ1947FRQ2C6qRNXborfpyOxbNgyoz
BBDIjsNebIWBqNfwz/V6UrDAX7ottQ2z1igHKNBLI4qCrPcbSZpcHbpXNpX+uUWJGUi/66s54sQA
L+i0nEQjTG8JYSzXULwDwl8sDUc4GQs+6Ud5Qw2g1QswliSOY5cF1oxGmJ2Hq4PaS16ts0lHwFPo
SoU7Cn0ngT5snUiLUEL/rgrQ5wxWdtGZ97XtPLs+y9TUDA821ZHRQPCvEnmqEj2BWji4IH7lwMh5
7QvoNm2f/FQ1sZuhgI0qfxZWG0DOb7/GWX1r5OqFk/o/kIbCrSpRyam+c8HGaM2WGQliXPjrrIup
79XdoQuK2yZIum3lal+RThUby88eR4tbRGOpSCDgvUgt7MjyEjb+fcG6oLUuRz/8joLhrMYFuApt
AydPB4wUAeb3JsvOhyiNuG2Ff27Vw1XTWC6JFfa3PkrZNZrSYY00V6XIdoiaH3WfP+hjdLB18zXP
4h80LXUSYurzUXJxY2GdWzbQ1/rRSinQKyrEGIi02dR+BTbYnXUTT/9clS+Nsk8tjdWYy1K4byDB
dyEKh6iC4aLlBaJyz07gKXbO9zH5klJJWelddZhyKM29Ux5sAZqSSqCxrgb70hm4pwXliu1EeWTj
57lBGH38a6hAbQkjgMYbYkrDdoMGLQ64TdkkAwBi7dUamynCpuVX35iutEPYOQTH0QH3Q+dhDJ1+
17bGF8UQF0p4h54WXAkcELpjSNfL+EBLBLlc6Axs+algjZrDhiWrZm/HVQsRZNe1xqWRGpjwzDNA
nMj9nbH2ZseWbuDczq1D0ivTxg14ehXFK9b5VQsbd1e2t+qY9CR+sKqAy9kZLfZ5iSOo6tHd6l20
yXr7jp0DfDpxKYMxxHqeb/mQ0BGgMawtx3ltBRYXn8ueR7G2D4tgo4Qd7HL3oiyouxexT606o/kz
WD692zq4UeAP5inUWqEEWKuVeYlkIiqqVahO0uzPRhLKJn09of8E+wEusg2LaOUK+CBhVG4kKXkR
a21ajduYBIiVkrd3qkZWx8iTpcPP4CBhDGvB2TA05lrL2GTuN0Pxf5m+HzA6y69T0dIybstXPakv
s2lGJbP4nEilKrOBmrS078hvoPWiC8/FRbC15GsASUil70I3oiNLbxCXCBnhh9ilF9L9Z3XfrVob
5lfDPkKPogtCjKNtYec/ZRdsOeUJGcHj1WiW7bbuV7DqzpIhQ0JN7Z+ABElAi4Zv1wxwS0rhVOTp
Fheu4Xqt+9YduwgtltOBEcG8dJgFjOBykCqyiuaHweMehmTj0V5m7Q8oCfxpddbp9GKhQ3pMGsAH
JQX6PMyvFR25c+kPUO2zW57eJeLB6hctWPa22NFyRBwWyzfW3NGml9Vr1+K0cc0ZDMqqoAUCtQYk
AYLcR+gtMcvDJUMSVAz3k6B8rhXlt54INmtsv8rAeGI6ddddzZQTJOcCuRxVV99hCBUWqjFi77Py
Kx//qoxB95Cd9uLgtpkJOrsch5wyg9SJIXxtU6e8rvVwn6nGzdRpP20aFesh/Blp2vepQ5lEO5kJ
oqYQ3ATuoU6RT9ITPBNVbXuZWSpebsu7YlJ+gHCkyTjzCpheeYSD2ObMZpF1G5SQzqaAJi5mjm3U
oo+MrGQTGajcc/9X3Q/JTq9oIamNEDQNf5Q9fl/FHijd+RmFHuIAsyq/4DKk/z/O6hfd+WY8EWcl
LDKo/td/Z0b9jziryx/pD+7cfwu0evuT34FWQrj/0GxBkLgKeQGhIwmuvwOtXPcflgECVbVtSwec
6BBLCxK5Cf/rP+1/6LYwUXZojoPanxXRv/Ks1H84pglwwiUDSxB2TBzz/1We1X/+x7vsX/zJBs0Y
YTgEZr0PsaIDF2Wk9EkPbPXtVKIdEhlBNebh3am4Ad8fFPl/5C1YiihvJG/8yOEX0a2ydBqyQMLG
G2hmF6zia109E+69ig7HpQ71+avMIbi/X/vw8l//+edDLMJxsc+FRhAx65AT6Vm2vQtT9+bzQ/97
NPCfQy/CnJMG8Urft40ntXsfK7pMfqXtjVUO55N9pULy+Pxl/j2C+c/LLLJ1bWMMZGhh8Lc4R35W
0fyZkGDU288PP1/Nj07QIqqMir5OigiH91GUOJQ3UvXS7anfFNzO/7rlP7jOx97/HOH7Lgtttk0Z
5FU0ngtcScGYpMHZSgkb/PzwR96/PUexvTv8GBpQNpuSu7SLh50sdapOiNV2hMbQQbET5UTUsXbk
TrLn2+DdC3VsFzVEj9Lr1+Eh1jYUJ1AvPiVofoaVsaEuvW4v/J8kLaDYQrnu7LINLaSVvbFOXKoj
Z9JeZFBnpW9oUU2XrwqNb1gznjD0IlYfvL87k4vxHoIrDOnpSc80iBfooDcBXJ82chCPbdKeGDTH
Ltf82d6dxRCV/lgUjcTi0+G/D1b+hDpL++r4yV9+jMWIl3TB+66D496FKpm0oSetYA/+BzVkcOpC
/Hv89L/GpL0Y+kqGZiEvOFVlo+AVqMcg2JtT7BQrfbB9wvGE9kqV0rimjRdD/iKWuBOocSzRT2dy
7FjH52T/PLbO4DwFbJPWPYkdayTB6lksMypASYTydexH94vbYCpQMJWwYaR14wLPSM2Edr1wO5wP
jbIJTJ3KZoUWOwoUklOlE+BHJQruAG6y8qYpm4h1G5pD0gIsGRR6XRRGzdsorLvrQHfDs4AC2EuU
mmgve0eiM4hLzb7HYVlc6D76DUnPiiU3Fs+vDazqm4oG4de/uuusxfitpKnN3WL0GQCfEsdZN/1D
XLB/lCfCwo+MW2sxblsdcAZOcOm1oJTJF6EPmozZ1efv/t8DH/91I8zLgPe3M4txX2YEnXvEFr2g
hfoF9/ISk/OvRLF/dFI+AIX2DLd8+Pzljo2exbNA7fDIux1zEMEr63D4NTS/dOM2tcwTz5pjx188
DApa22EomWFIlwXZ7eX+FS3zdWZF688/wJGLYS8eBhIlZ61DQfVK17mzyHLBvXpqUHLKP3iQWfNn
ejezSGtyaBPwIJgoFFqKWJOEkpbq5vM3fuTMWMt5a8qdvCU8yXMElFAbhRvtCnuOHqAU9vlLHDk3
1vzzdx9gkPBQ2w6lEujJ6rwI/GinjHp6YhiI+Rp+dH4Wc5am5GWbVgG36jRhv8wtc8eq06ecC6wF
WBrVBlcdz6y6is5FV+vokdhhGm5lnXiCzqfqozewuHmTkcJK7BfSw/l8GdrNvppiupPu360zrMW9
SxYEmYIZ15+oHdoixbc69H+qoXr5d1dncefGsoTJkI7g0S0sq2TcURo9MSjmyeKDE2MupkBEv9PU
mD0TBbgXONiAgOn/rjWJ9dnuTwztI3eXuZgGMznUwkTEQfop+fQWEbMnTsyRkWEupkA/UxO4hhzY
yrXzJnlCZu1hHF2N+on75tjpWQzsctBpoemZ9JRJXORmcyi64A7y7vc2zWfH7okBcuwELUa4paJf
DituT5J26VQENbTXvjhx9o/c++ZibItA4WltJ9JLpEUrMf8y1ETcFVV+Yu44dhEWgxu6mYZwhnME
muTCpo/g10C+ugydIbnbn4+AY59hMX7TIk5b2JfS84vnKpkwcj6xczhxgo59gOXo1cuyL1QepMJ1
MJBpUJ7zG5q4KzeRF5+//2MXeDGCy468NdkyzFjQWGq3zsV44uwfOTPGYgCPDuBSO+PhAPqbdto5
13pFVNSJU3PkfRuLkWsYaqo7FqcGkRFbtCb3LGm9fH5OtPnifTD3GIvRGxAU61JZY0XRJ8hlVTBu
IILBQTUYekiN1MJbXabps5/KBIZEpu6bGA2d4qru3pim7osjhPpjdLqAtCaa6AB/aCEEVgA11cm8
wBfd+WQE2oU044m+dixPTJpHbhhjMSsgNU4ay2S6lzndkwwMtJr/6MY4pNbY/N3UZszX+90Tua3R
svkjKvZ8/KZYP0Ja9D0CyaxxTtw4xz7EYlpItEHD6dU3nkKKRVJfWRiwkzHeOvF44jQduzUXEwM5
Fth94ULDao6cx7wp8C1buXs3VHnw+vk9dOz+XMwLQ6uR8kp92iMJBzC0aVTuD90F9/T54Y+do8XM
kLtOaogEIGdvn3diRNaAao4CBWSV3eevcOwDLCYGafU1Lsu48WxNfslKE4Nvd+LQR978HEj//g5C
AF8kITQu1D/EHGVXc3+BwIdNhHz48zd/5ALry9kBrVmgBQG3kBSrEUIiT5aVCKMTZ//Iw1dfzA8O
Vpa+y6PGq+pngXtgbJ50fMSp/9jb93/3CeZz926UEUiQya4sqaMN6sZq5Zb0rZvJqL58fvj5RHww
w+mLQTwpUafLJmu8BAX5Nz9LxN6vE/crSZ80cxtCShrVFxeBW3QnHjTHLvp8n737QLHWRR2mEVba
QfhsBUAayamj5RXQtq/Q3nz+uY5dmcXIFm2oj1DNpDdDHSIVPpf1wyrdTWwOazmc+ChHhoa+GNu+
GzjTqLmsK7Qa81STf3fpfZ74BMfO02JklzkwRkTzeJKLrzCkOunvh/b7FNQnhsax4y/G9VDoumGm
HF8hGGStGrmn1fLaT6NDJfq/W5xqiwFesW8y/Hy+Cg3AnhiODQAwFajUK3GAJz7HkYugLYY4uE16
lyqvQRG+XJlR+xzaqvf5XXRk+tAW41ufUA728/uPi2sCJtcBGFdXffz84EduUW0xskOAOxlxh4xs
Wz3gA8J29tWJ+k2EKj3QH/7uRRbjO407YfXkU3smTU49Lz0nm57rAbMjYosf/YS88fMXOnaqFsM6
1JMhAaUjvbH3N04Yrci8QMpunzj8sau8GM92AxVCwkXjSpgXhovtSvNP3KTH3vliFFMODRGcUIlq
ELYLQrmRMG/LzNh8fmKOlRa0xUAG29ZVuqqyN06a+LHr0moTk7K9SWHyfTEwLZpgE4cVuS3ujSBc
9iyLuTy66lcnRsg82j6Y47XFSFfKzi0jENaeDrMRdt4GqSkYEKPYwLdFsf/55zxyhcRirI809pU6
ZiViEBaBMLdzN63fayfO4pGLJBajHFs0qDm8Ld7Q5+dZbL2SR/elstu7v3vzi4HuaoNvNSCuPTPQ
rno27ZuqhJX8+cGPDHSxGOhR1pujC4XMc2KxG/VHnhtER7B501oirOSJEXJkPheLkS76VnPH0qk8
cEr+1mIrvU0z28C/qDQvSJOUE59mbqF+dDuJ+QZ49wCfeiAd8RRVaCaqQwH5QlMILxlVwIHkJA/m
FhnsNxsebEa3pyM3fmrrR7d6+Pxk6vPLfHA3v72tdy+fGH06aclUgTxOKtA7WhLrK7Umn8stXBRY
oVEY5qoltfZSN0oIHKD30OOZJQQlQ3UeU8dMnhJVcV5JDpsBDo1204aZCoEEi/qoqs0ZtzJbySxl
uZgEMASN7nuHRvEQR5HyOmIFwgkTw+1Gyjh8JXITUonVqbuuB3JITCgBcL07fSU/IvTUMfOrE1d4
vtc/+uSLiSqvzYgwlqHyaAzzDor6YczHs5nrl4/JzdQPl2VY/N3m7m0ye3eWSxM6xhgH5EkBidtq
RAoKzbxNbfHayOD755fy2LhYzEu+Bq+wwp7tDWbUY/hnNjLMMAMIqu1TRaU9KBB+ff5a4siLqYvp
yeW+MZxIzT0leI5npaeD1koHE68aZ5DPVhq8k5FLl0mo8FDbQtdeoxVZY4XbKKm5k8gXXWTCn7+d
I9OZupjOdPqyeQk/wwucOlgF0MQ2uQLsoNcgwX7+Ekc/8WJOa2NC3NtU5F6WAYSJhlTswcSVK9ux
9Bs59NFuaOd06xqTODk8pHs4KpjqMrXB6c4qmT43IfKkRLQYjvZN0/jK7S3bO/H+jswj6mJaxD5W
6lmMyjuaYsuTSWe/+ENff7UsH1J8Hsb7QoUBH/WRII6Jh+IBJW/sWQVuCWRWARItAuxPnK0js6e6
mD0nA9a9adW9pxhwb4pqq9sqxSrMCdqPE593HqYfDF91ntDeDalI1buknMjMUs20t9YlMrACF17g
/4xZY14rrkRpWglVvCicGfaTQvgzN0MnFEY12i0wovrExuXYYJgvybu3ApJPkXnnYIbPimsCdvY5
WQd9GV5YmbjPmfI+/8jHXmYxYfl171tWOWlU/myd2qWSXcZKU173TgNQAfUO+C4BkvfvXm2xzsq0
MpFjrGpeTMzeZasr4VU39PB7hGVe2LmNuFjp7eFEb3O+ah9dzcXkZbpjgW4DreDA0m6v2tkTjijn
xOz79iz9n0fX3cVsVadEcyhqrGOMdUHRIgnYt4GS5au40sXaUNRgT+RR/qWqrMgbdA1zFIA8Fke9
sk393N9qpe/OrgH/VJ3144eP7i5mrGZqhnyULX5M3oAbXKia8uqjn7eI7xBx+khT7vPLeOyFFtOW
LtU86N1UpxMXA2P7AqJlbRoYiDrCJKmsbkwlObFk/fj+1N3FDGSKMdfdJtC9Hk9UZJvbrDBJiAAC
6DZXQ/FXg013F1OLzPw61UNcr34YU1c3BgVy1uxXbeIn0NLPROz5J4bAxzel7i6mGJ2MP4iWxEEY
JUbmyCUDvXG03ecX5tjBF5NGE1HaDqHOeHoVR3dpMMXnLvqEvzxLi7kidIRslIzWho0vZzchVboJ
pVsfrMp3b7uhsh/0QebfPv8oxy78Yqqg4FRlHVnr9Ku1cvZ3zXxKe9SjB2Fa3Z70MCwgbQv77PPX
OyKP0t3FbJGOQpBbWGIgCpqnQCvv2rFDmnxPjedgdalXV/m13o+E/cldXhjbEtE6lrqdZgevDAbM
LyDd4DhNlb6NVJVhZ7MahSgL2ELpU8+skhNTjz6/pQ+mHmcx9aSOEWYxubGe4XAewLyWlbXqC/xj
beMHexTJxTlSAswG7SYnv653CTUNQX/ve4A7j1hhXppIt4jqKgEvEsSXbAA6gQLIapZZLKeqHWsP
ufdZ+mxs0002GSUDyA0WZEofSmTlvkFZBv9LH07mtV7GUUDWA5foxNUQxz7iYi7r5ZhNoS95Equ6
ssPcN7LEJbge418W1DgCpetcmq3Rf1GdAqZZyJbnp1kbGOY+vx+O3H/O/PN3z18dvD44xiL1OmGq
m7iXeF9V18GUn/ovU96OD6o7EXn2+at9vLahG/bvrwazE42VPeRe2AxnMFx2LAsfFOA5RpNff/4S
R0/pYpKD2xINuqmiX58xGJ18EGm5i+LaWUto2Krma+s26jCyYT/MlPbl85c98qxw5qnq3XmsFM2w
6kZtvUyHuuUWUXFQyJ8DO6Eqnj2E6lWrBumdWgGX+vwV5yN/NDoWkyDkFDVPfGj8SWD+IGDRfiQI
/lSxbj5ZHx18MQcqisTcgxPaKyOzXQGaKcFgVKp6FeRRdff5Bzh2MyymvrQv8iHBUjb3o+rLhn3z
ZWQWGJXtynUvzWwmfvzdKy3mvCJW6aqF7HFatg/YXoi4NEIzfjKpSNyZwShODKYjZ22pcc0VM7Ks
HByYZoO5xKEODYgsZji8lP4//yhHani6vbi9pQh8zCMIpetOFtraiLdwWfptk0cDNkqAI86YYbvO
iz372TOHhOepMk9MV0duuaXyiS2xWZlD2R0I2i7vOxNI19hZ9f7ERzPfNlwf3HZL7a6t9E3mo5/2
EGVWvwJiQK8zYtch6kVi3BGInhyC0gzvNQdsBiIQcorjfNg1hWJf6TnGwbUDmwEi0chdq1nQ5sSX
Ich3Aw4Kv/+ZTOmuzMm7VAkeTWX2nPvWZihm6mO5bRsFnFv80srxAkwL6I96V+DMMsdmZwbRYVRK
3ED57NzGvtJR3xHujR31W72ETd6EvyydDVtJqpTPBh0P/Iq4S6q4w64swfUOE1CRyLPD/JLnDX6h
x3hAWWth9ImB38SFdiCXBcSU+RQWbI3NlG6RfLBckudL+yVr1Ys8QYtS4lZS8Wr2aP0U6Hnk18Bu
VH/F1gNgti2GwDMbK42bgpmfVZpzoXKOg27uUlJpViopMKsYH29TFefaNN07fQ+6R7tG2U/a4lnq
P2e6uHHN/smQ5c+huO545qk5qLH0pk9fDf8lmgpyDxLYmmyMW4G/RdQzjHJmlpIviHA8MfZ1UF8E
EPFzkkErpVxPintmki8tqq1meo2WrEf3Xua4ap1qkyW3SfSodPCDsuu0ie8T0HZyAlum3ev+tCJu
g5wTWGniiZxa4OkS2am1q4DKm247bkhrW81ZKOzPsfeAXuyvgqF7rLMvdfuS9WxzA+xIEzajPByu
J9e5Qv0PEzAdzqq6pdreQ58kOUS/CMYBEkEwPGYlGJYRyFHoPuYulgTyZbXpe6olN3r4K+u/Z9CO
nJTgXNCrRvS/CTuTJUd1NsA+ERHMiK1np+2ch6raEDXkBQFCjELw9H38Lzuio9c361aWDdI3nuPs
VI44K0xP3NW3ER74Ep3ZoGQdKJxAdqOqScZ1O08vrBLtuuybihN0yejqe1RjIz/ZKRgUPqoscavr
HxFaPjefaBCnxd7FhaWz93B6bdzyJeMkJlXn77vTt/HWpdNJ4VGJ/fFllRZYlb52ItuSuccbPVE/
csbyELl6Z4bu7KR/NP/RhuaK0AKY938s4ANv9I+F78BR93gY2YtN7wuJHqPz1Fmk3DnlfZ9/2nbk
z7k8DL44thP1zDhdHtYo+8kkMvWDgT/AoqIR3z1xmBErZ5E7vXsM2LDFuMv7higtyjfoJ9ZWHIjH
9utIaa197ZIINr570n0UUuagANRG5cUDh7qyy+dlxbFIh5UV0OdiAiy3NpDp3scEiCIWv2sD2jHX
+puyEnvKv1ibe3LbF109j4K9rHqBTbzuphmx7theLFgty2xXVmesAp41XOmMLdYZnXM9/BxteG30
eqiC6QRzfL/ObCm0llGzrz7on+y6/vTAIQPUN4yHLc9IekaQkRa4Vj/ynNS/M6e58DztGdeG31s+
lL0C5AHCAbZTp719z1edI6m/IyCiOPrjQbOAiLXJ+sck+lOn5d6JGBw3fxBDHrQToM3zOIqAKnrq
HcXciz+x0uDQFcBIOwPlcEy4R/PyF2kO4Fx0TC5VDZCFTPltxuCjhYno8mpM0Z9Y/rP+z8IfN2HM
Km7LH+4ykIB8o2sF4Cuy2UvkACC2S3fIsOMknT6Y9KcxeIBE+WXyW78yZ27592I5x5EbGjQCcRqf
Ch+CgA/qwAXgq38IT15sLo6R+llDFve8/nta1SkGgToLKp0ZvPNRZA93c283HesCqJe+5PbJXc17
392aHvpJe3Pm7Jdx6QjjJUMX+tAk6bbVzc313S0UJozGnE4LplZSj2Yu0DIDT46Bz/o9e/QdwM3h
yYFUsLaPqSCDCX9aVd85ZtCNv1mZ3LhEhg74z/p5aC0CmOYzr36EOTJz6NipAMJbLbusBnvM87DI
9hKPE2wy3HdJu53BaNsIxGjxLUAwxNBdyuazrf2bZf0dped16fhKumR8aItmW0/TvsIFqWE4BZDW
OSeOUDF3CKqfsq7/7TUVbGee7mkEqx3bm1NzZvjiEs/VOaPKElTJuq3RCRSQ/RMbg7gB85dmv5by
XSGmYblwW+Troe3stohIxJLxm1XeMzsAsOemIxOBW0jK96wWeDqqm+CLJdlzESC59PWzAQfHPsJe
1Be2D+6yTAZgrmriy+lwRXWBf6y73/70W2FiL8And4DttODJJdxoXclpd8sVf3Ul/4Iz25Tuu99G
rtqwJ3Zn4KLo+ZIgDKZN7DbzxRMBUMg5Kqm89eWYXRKmtsSm1ogz2lD5j20j3B3rkyC7XRNFZMKF
+nZn4775g1W7zG/a18oFRVr3/AuYoCxX5DEW+aGdpytcsQjvRpvNr6rIy9sEk+VcOXCZOVIxAVek
U5qFVL94kF6sWIpP8hqk2yLzy9pH/cDda1KGrAFt4i1MdmlTyROt2QTGGPnXf6Us03M9+oo3k4JX
hCFczpDy2BA+p270Cb9RIF5ehyeWY1n/iepEvxe2+T1JB5e7e42tOgNkqi99sEAvG9ame160umtX
Sih0BDAo7VP2ahNxR/dwLbf2Y0mL+7WnDaqa/oxK64+hEH2JA74H7XMyaZRXOVwWKlT/uWn8GPbZ
NvH0CZvORWMXQvE0HCC46o8yd6EDKBTYCx+fjq/0WOb92kj0cDU5M8ac8eaG62GUs3rs7fzkL127
t1HoPpZr+YawIYB5O1z9CseIP5UXnYAriTp2yr3VH1nsYr67DFx4gmYPU23aufX4UqUCW4yOww27
gx/RItDAlvN8qUR8q1MJWMrjgKtT8zEXxRdWOffceI2z7fJpp0ScAbZm6QnCxevami/P986yHt8m
EV6jND4HOoHwW4FbFhp2u05OImOxd4TKDujAQmPyO9ouMCS9Etglvx3/Q8wKsz/sqhFwsRc+J0CB
uyo9ycDZtZP7ZbpG3r0HDx7THFtPLBewoF8N5FWIEOLHmJj0XBTuWyI6SPEeAGyemU4Mh86LNkFV
HiSeEDFEl2bNNgJc0gUoVQ3oc/kFVQIlWEebjy38TVGC8oX6e3Jy3BFy+sjWNN/WUfSPrZ9sR90z
5ZxqRw87hGY2zbgWaGeDvT5ZdfhXy2XdCjlKfGEmQRsKarhCzJVVXI+jKGNsCy0hrAMWqWNtLCiK
fTRNUh1oZ/vN6zTULHY7IiRXGTAtE0kF7cGNZ1AcQTEs72mQN181ZIf24mUGwQocK5Xxp8PyG6Mq
bL861VhWU8d7ccUSXEIBfhe9Zo+CzeTYMIC3d8GfJAsqptt12SGgXOuO19bEGLZqRxzKSgGYaO/k
9rQsk1s8B+NNeCsB5SD81zvuYYtBkjVx/gdb3pcKx1om5vY09zgAPP9eCDYlmqWN6gGY+6JzDnFV
rR/MOcT11pnntAeVuqZAgAbOFuGy9n5IgT0+eCELj3MgwT/6WUwzTHoVqJo87/sL63AY9brKwdIS
86mZv2E1l8VROCHjC0sgYNmK1UMpOa7XqKtdbtEIOVKnUEzygeSU/CNj8YN1FB/42fjOjp3VvlK2
uJUTSgCBf/F1xhvF6T7j/oEFlygimpQyClzlGNbMjDEOMVDYIRC6Ax+D1IGk7lZgWc+hSlHRTcgi
xrOx//NSLkWXcVQXrT7I3K5QqsuhGfdF5n4ntavfWo6faJcuuGcPrZ91NNADB17Jmkel2kERbeQJ
+LMtUFlEyRPpLFuhkgiGQEMF3ZUVM8j13E8YZlAcs7JO/93bCLxvrFMWnfOZI+x7HIq2ezGA8X6P
E0JxuTgMFw+eC6UpCtbuQan/MaVCIGXQvsPxOc688RTyPB9TcqsL1GZJzJKG7oNJQpgJnjell4KO
7SmI+vJDtJl40i1slVwt9rXli7CbNgztC1OckwNxPdNPWsfpUzQV3nGMXXffptMAz80j/ImW4DEc
ku7Gxma9a6w1b7L3iu0Ml/tlzkk4wJWheVZ4lI5LvgBTLBN5UbHPEK3b1c5BiD7+nkuvfG2aIHmU
eaH+WEepvaazxr/JjxtYlFyqgQn74phiCjzGYcRSZeOPwyGhQ3JUWQ4BeJHLYxaF/WWFK36IRd8e
ejdJGVeLAJBzDRSXlNg/iTq9bmCRtNe5hMaGRg3qzFlA2YPkDv12v6JcfsAH0rxNlcmueTPnh1LF
9QUO2/yeF0N26O9hauRWpMvO7Db/Ed/Uu0kNf5Z6wsM4j89WgOThIkWAhlrmglLqASkhB8X4gtYw
38QF2uA6yBY48Ak9nlb+5y3trYrW4lcZIXVJMnJKl0ZJ0Wevvj91pJ/dT4bA8u1UrPlhjqHrVIXe
gs0bHjue4MNo0oyvCDgQUDB37/JznND9V+k4qBub5hN3rToNGRz70ImJT1zvrIc4OE7g0U5+ATga
ik91UOz3IdmxMJ8nkLvCze9y1AIN0Bqw0yq/u4xTqYyLL7/HrZbNpb5FEnJfnsr50GVKPVXAx69i
BAoCDBvfOH6P3TDrZaecxe7QpTg7rycSH9vlbU6j/l+aKPHhCKrDdgnFIy/hspMOwO+qKXNQncn0
Zlshz2lDnggYWmzXPBEHPQTxPnHL7DVjGusSDtiRSvh9GJmbmlA0/tITYNoR0xjysLb7meX4svPI
Xw8BGB0EHqzMN6SC/9My6UWEO0GkPYVkodBEBXY9uOpJxlZlgjfi3RRFdkOo5x9Zd8G2Y+5gZBWZ
B2kUdJuMnakRyMrV+rV88NthfpXaYY4lF2TRvUKUPeQR6JR5xVAep9BOna+xDmo65eXwpmlynpWv
VpBp9byLggHIMYCsbRxJdXPGuNuqGQqVQld4nkX/jlSdr6WEyK8kgslKyX07yruBR06/wsKMP2oA
P2wsdU/l/fyYkGBs6eaaXVwkBmhb+2N1QDH7EXvrXdHlt2yFPVVXDV7siA+ZNCx4RCNR3tzeBYSL
MWSfkyI9uX1aXMfKBtcgn9DIzr3YRPz0Zo0Q0rtFm0Nz8hR+bAt/e47nr9oP1bZrjIXpgZ9AMO++
6XBO7aKOtL/J1X+1ct+nYHrpchkfhka8u0YG1JbmFxaRY8ZjCnDYXgO7sXG6N0t/H2pNQ+3EM81b
yO7RfvASs9NT/TL23J7KD9QxMolzHAb9WsFv2gaKGgiwr3+qXpv90qoH9EziPMPA3jvW/J7lCgc7
zHhjaQbDFu7/oGVZn1YvhNmd0WNUvv5EKtzth2H1aOm73mk2+beMpwbnYNE/LaPnvpoSCqIsGYgv
PXGWDMgg9AMY6PZJzmRgUe5dHX2OcT3ditDqUwNpeqtsh3rJa8GluPNnr3KqGhaxpIl9Ug6zXryi
fLQSqR5N0OlkppQ7N3PSxzqHyMuxdg7j1rnIdK53rc9maKa/kcXLrVBGXXEq9LR5uu7Ejp9/CLWH
lakpBXqX+30tQFbpVYbwLMcnwq8zb8vVlhwhgcMx1/vinxyc/plf/lknI+S6QVUn02lirTKuxT4Z
GvW04MWt9m1l13wrMvti2LvZknC1L0G0zv/IIfw7+n/ANoUx3vyG4Yi3eC7kcE4oL+y7pYVQaGPB
yLpK1Iurk2UbNIvzjXos2cqgDl9XiQtrtTllyKlo96SfyJ5MM5/THmxPoAoCYfZ9Nn7B2nrWecUz
Oqj4kvM6vHXuunyQGeJkjczEkFAzBt6/uE3yA5EA6Joa/luhv6so6E7KkC1Wo1yPdsFegd043C4o
Pqxf4aMpXFLmlJjpooDUYmDu3PTTciW8O8RuH+HQ9Af49OGWhXUwkl09vyy+rQ9+idd1Tytg+G+s
lgYUUFZYXMu6AldczuoyQ32kDIv2h/hEleXPMDegFoYWjwdHApdIAV8vM4Xzqw8rhVFFe5R/Mu+1
wDj5MQ4dsKgh0QfP+vG5H/CX2MbxL0URg0tPJw6hWS4IMqbE6T8JulKMcb0AT0/RbfllCrMgrgar
SMd+ianaeCZjVcoS+TdVSRtRDqRxm7UJ+1u4mJkJHzNFHBqRPnkr6mnXhu4NrEv84uV8dfu0WdIj
VInx5I0NVgePz/yehE1Hf13yhzax/j5pQM3RD/XLS+t4yccaavqj0pWZDyZt7H4Erg7/xWuE9qFQ
7HMR1FD1cqocf3uXuldgpsWHCtl7M1Jnv0sf7ecBG5fSwPTvPtmusFxWYSvUpydl125b0RI68xrj
iWC3bYq3ScOu0p51MTZS1xav3gtgAomuq9bOxRTrnLCaVufzRhZUEBkyZS6jNTjsKqXYN57Fmqhb
XGWePfoun+7WaZLs0XRJDfzIyH8x6gwkwbkuL8qE+V9pzLiLy0r/rBq2DndtxB7/XVJtbu4Mt47r
xSP91Y6UmyCAVCbZ6tgZnx0FigJL7O0r+rbYKBNH81oPMkieWOHNPwHrlueREuzfsai9j3wNo3/W
BMnOcXXxmOW5PuRFNz/zaXZvdelzvdVpQDZRIXs3WOuQEMvovs2zZsfcSRCHiZpF5jqOH0cLCyZ2
wvqzpzmxH03cXDGKBV9qbLIfcRwF3yZRRbMrqwAEarCKFTcWFoVr7GhKslkkxF/f60CJukn13KzB
uI3Yvt/LKrvSklj/zCmup8BNp+sKGnUXRXO/N1JylnepTU85tK+/jZzqn1EqBL8BKr7pkM9UMCgS
O3n/PJYhiN4ywa9ESIfycu5KAk5j8z8yQTnQYc88AMrxrzbt5r0LF5xr2/wnqU5wYUC82Zj5vg+n
IqppHMSvYuFUMdF6RsZa7MZI4da1tqfEV37pDNfBlH3NrPZoxv5PBibhaxEn0x747E6Reu+hj+Nz
qGt3w3e5K9vcMELMpIBwE/4CI65xNz03U3Vx2hitEgKCDUbow7xI2ezMzN2iSUJ2SnMxj5kwl3J1
MfRV3UczZUcxOSevTqnWmeQl6bpXWrge41p1CO5s7faLTSmKEm4Vsvs1zmX1cl811r69kjLsR20M
QVz7LzTLTz/03jRMx42Px6nX4S4S1TWbw6vrmGNfA91IFkCnIN+A338nXnkSpqcCRIWYuQCzkkHN
eQs2oFHTBXXlMwXvk5+gkVtShFFFVhG6+goc4MBrt2QdnQl8obfa+dWZi9HOpyqKHYUZunNVfl/O
lMc0a38l2OWgg17lRHnRenF6GV31EHTpkQbBEZf2MTbLkSNJHH0rPqgSHoJaknWqu+3xyalR5tqG
4JwGC2rfcT0uS8GEZKluwzRecsenUUEJ1fyIonjt/j/DNl6Q/D/6fv830EbY0e+mJC5Oad5V5S4J
wukLN8yyT+Y++8DfUj16LtbRPYyu6fUu0FMbmcv+ry71+tZ3g3NKE2LAO1II8KXKhuBYdY0NNxI9
rNxERM/Xei4clB7VkvQHj4juhjzbDQ9sXQ7NDhOhxVnXr8MFOgIyO57F6b+sxLqyDZsARwAj+eVz
NDTud5v03tlkZQHlU2syomIIaay1q7G/tNX+m4+k8hNmVixYdrmzGCPozOewmex+iem8kHJHr5kK
3RfOTF5gB5tXCVT9PylGvYcZPkcbYiDnaTKTh7BgyLpxNwFj/WX9UVWERa7jMpftcflErvveteOC
kn6dALR4wny0bZ/dnKQM3gcRrddlkv0TCg3DzKUIqfpKPLkhiMfeXNok7oim++LGLzE95y11VJbT
XP/cVfcf1Yzb/OjiFsWntsr+t8CQ7YFGd22yqaGYnsoaTgiRaZbdcNwE3yv+oJ6K+jjdYqp0T9bT
wdeQhPkJ7zMA4XpKcU/BIpZ/HVV6l4Y5mB9pn7dfydLol2AMgmMat0OynXobXSO0cRvbD94v3/ik
k2EQ4g/KxWNYdUHPOxAMV/RktK0Y2vsPiBX14lpgo9f5d8VgId2p1iTPxTKOH2MULJ/uEn4So+Zn
1CU9tcykqv62PnvJMkiXV3+cg2uiNDcKJun57Imh2Ns8CH9pGu0av0Obvc9LHOHSavrwLa2VeE47
fEgcRWPPB8x83UM/zJTF8zSo+SkXI0Ruq+FWL4s+i67CXx4FJJDVUth9EXllBFfFQ63cGLKazei0
NfbZPHzI/CXZZ6jX1UnMLjlAnI2MFBTl15gGoHBHn7nMO9UXjRaLjMNnNoFXLJYhKx+UbANkuWKi
JZs4Y4TUtggScOgtOky6q2wuzWMqilOZh9E1CHp2ZabJzT7imUrHIfNkdvODunpRQclFj/e8GGDa
jsO080NLdTVrFgTQofS5lHStEDF4Hj6QwIjxlkyrAGzg46yNFvLFHc+T+BSDWPmlh5anW9ZLe8rl
gE85L212kUMmf8JIjM4rxjm6vViXkL8SN2EuTNNrLsfszVDnvo/w5peOrtal6KLq7JcNnOQ5HMdw
66ge1f1UZDP4YRRpj0k8hecSYvrvyKz0ARQPxEE26OH4RoLln08m8Mm+SgvIJb5PaFkIz6P2/1G6
wKhY2gBLWdWp4INm+PBbMRqW7wCBti/AX8q/kRdkKORgie7iMVnP1RgmNyzEVLPXtqagSFjuV4v4
y25Q+LuVkip+rtb12BPCnSIqjA4i+EE8qcnW76Mn189QUnxOVjn8sCkDN2seDJ/+2uAXHLhridkt
VxglO2xqm7onWScn8aOdoaGKAFt6qLDju4sZQ2zxR7lTd1i8qDuMKvfmXV15bsTL5K9f/lxM31O6
+kgzTYWEdpj6+T8E68WZVGHlTpb6h6aMM+Dj5g5RaF//6KRbviJekS/pZs6TKtrphlA4/QLoZr8F
9fpDbyYX0cySe4+JwC26mZfVxcjd5t9T7o/wq+gG/BqsFoxrjlW4T2yWfjRJPZx66arndBprRPZa
fK3IYp5mHUdvsjZlh0lnSt+ESSPw9Bh0fjUYVg/3gPs8to17p7zRzRW2TO5Peu7g8tEZbpM8SuVF
u5VXn1n4hQLk+7kRm8Rd7CVV6bKlv4cafAEQRKN2WaujrkT7EakB6ySjMDen6uuP0kKcRms2ys9M
rLRh2ixrTrOzrBd3DrDi+n66Rtu2u1c366KnEQAqdrhz5uvBHopQMIgwd8oNQHS7Q78ZvdCUG8z2
+mvIcpOfavBUsMHqLv7oU+ufVjjU3yJKx33EZ0VFZASOu0kWPTzHlaq+/KJe/6ZZQu1JNJwFbV3M
Pwedpn+L1VvAzHqZ/Sggnd2GZdD/Vtqbr76cmlsKYJyv25v6bm9E2T9mrZJorWMyHornc7LzxKxm
+L2poRVnKSJmQcuvz+c0NTuWE/lWR75KjRhLxTc/NutB6iJ7YO2r+ZNMdAM8t3H7ixiB8NIj5Ube
ZdRvj43Pb7lRXk9DPpv6vWic8U3FPQRaPiaKNXGKgzxddfBchTSGuCPCp4YiNWn2wI4Monli/Nos
LSSJSL0w/O3+BroVnoaq1rt1rQSt+H59FKJj0yVX3nOD0GE7YN07V2ppKHgW8hp7pXteNdWGGFXu
QTBtebGh4z/hiawee0OxohhboOzcy9gFUWr8qPGDHr15EQiKusQcPZ8FqC3ztGD+VTlXV2qMI2mO
8KmET1rtxlg0exlD3F1DX2xnJ8RgEEfxQ5363CrIBT7S2I7LAUUQIwoiYbR8miBYP2VFyCMe91me
bTrXxB8t+U+2Yx6GEzHuaXd5Hjflho7A+svH5qqx5FpmJVZKF2hcUxpyNs3Kp1Y6yDNWenVt3pIl
t14b/GhE2zzi/mDChmiFwRYmI8KtplRCrdIF6aym0H3iy5K/geYydBHX4/AYGFcKdFhNeu6AO/9Q
UcoZrmsxPAptWGiaMvCk2zrr41c5pvkeU9H6MlBaOIcBbqoN7fuu3xo3zD5A+zfvMyP7DMhGQjKD
VTYffes1e29xel63dng13SyfEcdDV45rerFePixPk+c4n/2CidLJB+dilbvsTZuhhU45/tHTsuPR
8QaCPc7oAQs+Px+fLPV3CCV9FvIPWLz8YDsAV9wAHVKQ1t22RPyMoyQjA1URcOulk2AP6/Rrqubw
rddieAPAnW0S3/V/NG1UHdzBb4+xHao9QrXfnpiiX/PiUwUtKAbtWHAOqaKCm3qNw6V4zJew2w5T
7p1Qa1UB8lifEKWr7/jqkibshr8/fVojz3nuY7/Lj9R9Iry1ocVBHcV8M9SrRv+JZwdlRKmDab3q
pDIfMi7H6R29JbN5YeauCbUzVf7USR78yjo/fkdMgTa1cMc8ROogQ00B0y0pQNJlnRF1WC8hAZns
WfoNY18mtYp143nsf+skdNq3xCbyWEy9+qvoYlJb0ZnUW25TdtcUY0739UOPY9wsxnmbcvDSW2Yr
dfjhtKsVJxO6abBZFhbUKSQgGI1GdDpeFr7pAneoKgzyvjad3VslUrjggtY9/rUW+N+6DkRGdmHY
KlVL8WUIlw+ZbxzGQxxyNwY3EUZW5X4Qnd2PiR+c3DrHmiVjMOxTkjPSw291kopeHY2x6Fza0W4N
Y8a/S4lks2ga9aoXOX/0nMDHZBj8WxB0idhPblj9qAPZPNHh7D6zvl2/oMYWZ5t71QMGe3lGQEvl
HH3JfdzOw8TG3fIQ2s787rqgBlGdfHbMLn1xRKoz1U1nW2suJR3p5tdk9frYdIiUubaz927M3Qd3
lPoyD3F1clfGrxIpVgZrBpGessn457D38w8mEtIPj4uO82IJ+ECxwBd2mmFbR9QOKdXn55wPaL9M
HUWFGOiKpO6ulhcI3Mx9VUqvr5HgqGVYq0Adn3KMfy8TJ0KJ1gqnRsm0jV2mCOPK5FHdjaP5Mrl1
ta86n25uonrG43TmcVoUoh+fG0YfSDZ6Ge31mLbINkch7t2A7qF3m+LkuC5dhowLcUc2JOXDih/k
YQmL6bHrVn1iNpFRLDIKDJS9YAR/NbV9N6nAXdzK7KKmmdXhKvfEq7YzL0FkWgzD4/qxFlH1wyms
i5DES4/0gMdmG0FMfh0lC62ZOwVX7WAsmBzP0P6MsRK1Q/ggHCqonNYoOu9Xwxkh8/hCzwCObr2W
//Kh544rZgeuP/Ut46AgbzJ2FaxdKMLTK1Y3L4ycI8VXi1Yy477kdBivrRpTplKWtH2MbF0fZBau
oJOmHlDNyKJSMd5R4PR/XKjyQ3yB4gyGO9UtxnnHK17jMQgvwUxbFxE9zci68J+ocNW7lDNU98Kc
BeShNxnJ5i6UoNG6AdQwP+ercbHqToxShGQ6Z5UU7Xcxhx7jnEv5z1Ft9cWNjfWXhwceE93nkz+T
gsx+Lh5EmdvPcUrm05z6xaVUc/lqp4lNqoYtY6bzGc+oMEGPQUIp08Ep4HntjsZO83OWjjg5OAuJ
lRkJ2KxDbFsqdE3rUps1zt3e4ae/AuvEtzxZW1BQdjg1mW0n2k6dRmI7uMuxN5l8t33QHaaoDz77
2KmPpP8LKuJxPVFC6n4vAN+IZYuWhX4eUJrIo+oN//sueeJyNVf65emfLneCU8pkkvNAm91iE6Dy
8q9ICsOAThXmD0ltq2sJtfcs7CT/pol0/qR5uezpaelt6K60poivGqCg1Iduc1v5zIT06QmVin+A
OJS9CaSxHx2BHTcLU2sMlrVsrjgMngTDWu64v+QJdypveO55/6zTBv/Kkhx7NVW4pVyUJyCIdYZf
dVne6ew3T5kucOJmPW3XLUv+3rYZnWRPVaE687f2N79PXCQmhWB+TiDsQv62FT49Sp6p8WzBTdCL
YVxO5KJjzJdSMAu9dWo/Os+pnjsKTjtZxd2NLjm8EPptB/ZKvYeJzPKCeZt3cQjTX4lvx3ZXx0qm
m7gr7lKfkkrLZhi8pt5pLvqcBNpj3E0G82M/+0WOHaTVV1Oty7xXueId6j2DotoW+4Jo+7Wo1vHQ
xip/zoZmReVdrrd+EvO1c0nv5jCVP+RaL1td4UxaA6RBERTFY18UHj7RKNunRdigl80WGpftevSX
OT8G1JEp784Ljyaw+/Hco39p0BPlFQOdrj8wKZGkNV0SZy6PbhU7Z4Me51vFMzkoq/EPeVm2u9KT
9lWhdgVBwYxTnlFzx48jTnElLZaWOXTpklQSk4NJL9NQFJTz44Q/aPviAu6LjDfOsuOis+jZmeTi
U3Fi6oYkr35sqsp9ycfMe+icoD83lZX3DrH/FEVlj5o0MuoWGuE/pSjpgBUEffxZTWr8GXqe/2fu
y+Ewy7S5cHoz542pth03haFJegA4usptz5H6Vy2Di1cn6spLtdjo2PWyO1cht6YNBv9njQJzhEzJ
gM6zqB2+uKj1l2+zDObRm2Rzpl7PG1SnURpvYHCLV7ciZh0amzYn6DjrTpbKvJJ9MAcSVblFPpWu
B3LKmenqNXlAbOXsM7WkD2Gi5p/t6uQvRDvjYS1TZzfOdXhbx774kTBQUGx7L+33MkOjmgz4Q2yU
QRIYGvndV6O/bMMgCh/DVNUTlqg+vLAOqb/CwDSnYKTpl3vKZ6SNdYSNLiNs6nhzn705bpY90nn/
sfFmLs3Ed66mSLojrqbpPBJ1zZRp0vGJTcT1iUUJDyvwbD8kS1rpdhEqvdKomjYcvuG+SjRSL6b1
E3bQdPWknTWf9pK18XQzguinAWIZnqGtpZmZt+5oEK/Qtt7OydowMRfoL85A92mmgnYepkY8R0QQ
P0uvR0vFSPELJlxvH5ZZ8jb20pl3XicwGo1u/JHqkiIr8uHqortq7nfwfELqzFFDlbEPmFZo3f/D
2Zk1x41kWfqvjM07ugGHYxsb64cAEDv3TeQLjKKY2Pcdv36+YOVUSVGi2NZmlWlSlsRY4HBcv/ec
7/jpshg3PGGM2zb5kINk4fwkmSQQHs9xzkWgmCSIk0Nt3ae0s4lE1bepMhWHrFHzm7iPiVmP0Ykl
6LgO2VRorsEmeRqisIksmXaLjCS7ZSoV/wiLXB7qOl7eUlTdiLanxbijDx4gnR5mPygIeY1q8k6o
Jk9zAmf0mUFIX9Ju9WJVCTzLLG0vH1rwO6zh/RAxQmVyK9yR4TrhfMhm1aYl63nu9OUyxevwqLAP
RmSUl8km1qdhrTRNf4VVcLqGqLT4ZM+REGvXFXVXSj/YjAbbV1RGZLwV4qpIJe88J82zy0YxQzZ5
O72dYAsnxCLK5LGzJ/rlUUe7ngl55ymBOVOT2fF9nOfjZQZLid7UgHy0kJyfGSHTCipIUImmlMSw
pKQ5hwshS++dUOnfBI6hY4BkNPLUkRV7Qbs+oOrMR0LcKp1W4ZjK/qomYZ6EDp4b3L9WvO40uvjj
RIb0ajYJI7MSp7cPii4sYvlKqTETl2xmQ2Nn13rPBLczNPMhIihr25lD368a5DS4BrtxrQeFss3V
bty2o4KGraefd0xoeyruWDrT45iqjMiyUmhHrbGMS3q8wR0lkXabiS7zAaBRAzk9azKMwxCuc9oi
iazMOH2h0RixXpuEcdtoJs5GFTynPYb+mUbrh3TBymjmDc2/QTkAb3Ys4iFN6/t0mpYhFAt3om/0
G5wus3PVKYrqaQPmx3t9MBVnHWmxiiJNF3p3ZACz0OPTdGGGdwNGltc4XqYNJ2gO3WKSmLP6SbU7
mntt9qQppiQwkdszfAAvZFbekCoG3dw0GC7QUdMhlMoJ4smtyVARKD8ZK6vOgdgyMQc4VEN2OqUb
BiYagYhCaYzIxZRgGr4aqsFwNFXi5bdhw8OTI4wjLGJ3ZIB6REG5r6LTMBR6QyNp0X6a1naCTUAL
L2oD8dGtRiDXQ1DT1/CsJnKY583IlVyyBOkxOn1U/8iTtle9gmDghi+ItsK+npjorPRZmXsfqYXO
H2/GCFdIZM4Kgb3EVqJdWEbCcpI8eKDvR05TbVGRb0x1KsY9MxKEI+E45spLmVfRthFo+XkUDz8Q
xkvruUgYWIP1qBR0+XlsJBvdbCK4I9pQLbthGLW7mEpMXcMTS0cMEWVGOp1oeB43EQlQ8dKIqyVs
TfIOS+DcdMIGcTsZqfkqSLksGPLN8ZU0NS78Mjug4osCo0qcrJuWRdsygXtEvpF6Ok1Ozxr7eS+C
gLMNg6q1DfZbdxGc0DOfZEuco0wS/EYyE+U2l0rgW9RiGAKIzFpVqNkZ8y9pum6bJbxlYp3gq2Gh
7ZHLhZuJYfddUxGO3GvGEqIFnbrLmjwrc0szJUSnjrDWz+VQP7fW3L3TaG3XpF9LCPm0FoeQiY/b
KWlMk0ik6DJFMq/MEKFrpRCT1PRhhqTZpGV2mcXT9FctT7PVPhxVbtIivlxKqqBYXcp01Yow2rC7
kZoB928zJIt8icYEBxMDypciStMZObMjLpKg6l+6tkuvdG7P28hOWhp/dv2+pOgkyj5e1iha4nWk
J8ozm2B1St+bRh9perqPGnvkOMZY5kUmsDuWsavexRIyN9BiBujIH7CsUyqZiTjKWpnfcfhJIgWb
qXpAhxmth3rCDoFg+baRNHCtsLD3dG+GN54GI/1RvWFf4SKl+0Ex69fBSaNDanbobMbcLAWpctr4
zcksGfEkBB2WlG2P5qKZaeP1mKPfK86AizDgfyJyJxIb9ht9Jq060FZw9mhk+nxd5I161xU9m1Vg
VyRqBnEb0qyIEAgsQeUj4rHoDZvLbZuN9XEG0fNmBFbIm8xr/E6D0hHEFot2X3STjmGoqWjFBAzP
CqU/RJxA/xKUXT4t3tOjcKYl3oW23bvSzso3ZWjEq5mU0b5SyuKVwJ30DR5Cu62HadiqQWAqXp+d
XEh/Nh5+Zts8cyVXZVgqZTX3m0k2ytZCs7Tt5YfcECX+n1/iswnq6b//ZA8ODEcLHKvJN2o8qTtj
6aSvJtPyxYj2sw9wZgW2+x4LAYGPm6RVem4NstPrdkJl4RB99ucPID57jTNHMBUr5/A00HfEIyML
LmaL/oGi5LfW3I+HDsdlzFNaKE9oGOQ2VKV+a1R1ultCW7tBIljudatrjkqi2zvWDHmmuZ5P1OZ6
Em/oapbPYhbpTbAklunpZj/TygWzrjDIJhNxRNe+Gy1ERn/+OPrJZPw7p+mZ+djJW8eQkvmT7eQB
zV2hWyACxtRGUZgv4Q9lxGOASSroco8TTrLVnWry8xzrAnwotfGWZqBenaK+eqfvbT8uucnK7+uJ
Hl6CoQVxL3LpC7xJ4nlUbPuSdLnszurYisiYyjZRrBemy4aYv9oLEyWPUXN0VUx9+j3tsvymH/A0
IOuxvghY+uz6nXmgJ6Po6tFGX6fri3KNmFp7rp02+AbQola+MCd/4ug+zwgJlGoyTHShXHR9euPR
WXyPGwVrxGwgXC4BP32xGj97oTNsAggLrk8hu50eWINPN1/xjLnN15GlT1eVnoX/MxSIeU5HCPNy
mBTYH4VQs02NsP9W1bPyVuo8V+RgEpRdiubuz2vy9EN/syTPgzEIkhnt2pj7XYlYCHj1if8/9wQN
OBTtBQWIiXr1zy/1yWIwT//9p+0ozIVKJZW0u6gpG+xt4dDfMBVWH20ZZw9/fo0P3OLvPs/ZrlTP
Tp5IRty72uHkZGc8YIdeeZ5t1Vlrs8SXUWdIFjmWH/RJasiviTgtS0o6Cf5sZ2gyuxlMGoCDPnGK
4DRAuqwW+Zi2k+2cAP/54o1+sheYZ1vbiMKEJlNi7FIEbGQh2kv3JmSRq26jFPZDHiSz59glB2Sz
PTXJSBmlwVo6ewbWDN+/eBcnqsnvvq6zHalILD1OgPvt7FLJhk2L9Y7oSxFP+yrp9RzT+qjcKKqh
P6b5SUxnNKH6gNhcfaC0tr+PaB63yBeg7diddBK3qUSPtF9tZ19KtXsalBB5NxCK+f7P7/izRXS2
oyRL0VSDEfFEKDrBKR2x4J2kEkCp1gZffSufcDWMMwYMbeaIBNKoZIzcmvuUcL6Txb3Yi7xJjnla
pN8c5NQLEtfKecLuGFxlAzMNJSyIaUcbeQ8vGnF4mBhIh6YSqdgSGDTmZR7X28RE/vHFKvrk2zjP
7UiqEo4ZMZU7E8DJHl7vRRc37E0zjsE/f9+fbHrG2WYUqVkJKG3gfho5PybEOF+gfOleKnmibIn0
K8rDZ5/k9Po/bQ7oVSgZp6zf4RjoEPUWy1OgL3HGipuTL+qhzz7L6bV/eg30lqgXEr6twQm3FrJX
z9Z0DJxDS/9y+CqI7bPFc1Z1jSIVTtm37KiaImZ833gXu6pJb6IZnWVW6ieTICKDPMLb+MWK/eQ2
Ns52PYj3eh0Wfb9LtEm5t2jIcdSDJUGUV44tPNHEi6ENtFC1dNQubaWnzfzn9fHZpxW/fqdOnmNx
DKOekGdcKjQtEob8VkeLpJlT9k1wSfIesxRTtzRBf+3/+WW108//zcZlnG1cDlJOnZY/okmQULOj
p4c+nxluMy+nYdC0MtuaTdwcgiGhizai5jNwC26yoqAWGuruK+zvZ+Qf42xDylKkSy1q0J0dD/rB
bBOLbqClacnKjK2MGVCReynTZ7cQqFep9nIk4KgY1K/Kks9gefJst+LUSDu3iIcdLhrxZAfMSjwm
MWjRNaXBmA7A++A0Uv4gUhdbVafl0yMtJC3zE6dEhpGMnG80MFsYVVsq+C9WxieVxb8lk+iq6gyA
YHcZj86noB1Tb8Gx4sbloHoyiBssik7zxa39yQ1wnlSilnFUxZm27JJUkYfKEbqrobfeG3F4CslD
iNUFUbouaqIVInRaX+yOH0kHv1mG50EjSd+ith5MfvzIeLpq2+6CIj+/E3Gku6FVG4Nboqvz82qw
tnrcw2SoFvvFwL9wRPRWbIJECzweqsVepddzm2GH8lVU8c/hSIx32kzZPu+gryz0IS0f5Ur2OMXR
9DjTNXg8Vb4cYi2jvCqUcrmeFqv0sVEGG0Rt6cXchQVy6CYIILebI2oGXNcmnu+9PvbGRZIFzvqL
2/GTbUCeba0l+e+qHIZlVw9B8RaETGNyVQhyW5XFUFcSRtCLgczVr7Qc7Vfci3eppzFWW8aYorOQ
h3a6YW8c9I70XmArTAXAHNepVPW517ruiyPYJ4+AU5juz4+AIBd4e3j+7tRSu0km+wGAxLrSpdch
F/pi4X/yKJNnm3E7BO3ElBJryZRZ26VrtUv0SvnOOjWn/vx9f/YSZ7tuuFiRWdmttkVK2K1tS63X
uCxwKfXd8MU39dlLnG2wbNbghcoGPkraTxunjQcfGKuzbsL871C+/3yb/k/4Xl7/4z5pPwKQ32hp
NHhRu7Pf/td9mfO//3v6O//8M7/+jf/avJeXr/l7e/6Hfvk7/Ny/X/cUtPzLb05C8G6+6d+b+fa9
5e3/HMn83/0//9f7fyfy+USe/Gf87b8lPm/em/y1mP/33z/rlEF8+gt/5z0b/6GCF0VehAfDdk60
9H/EPRv/YSPoEY5psXNKjZnRP+OeDf6OaSJngNdICwsJ4D/jnqVFerRh2ZZOzif0Rlor//9j/3Jh
/nWhfo5j/ghl+Nc+Z6kaDX7iniXvy+J1PqjkP5VQmGuZb2FxcXvZEcScCXqHpiWZB/eD1y7kVyOD
garPDOICQuKySQAqIoMuiutQU3dMotY1/VrM75l5odcBE3ItiY6aotUr1amE//FbKybwFfHpj5SG
89VSS/QC2HYBjuu7n774vz/gzx/oI6Pk7ANZWMht1cCeACzr7E6yxjZNlDAiNJ5IVWWRAaAF/mWQ
lYL66BviPbQFSC8OyLlaz+mYDQRhOTLxSdXVYCUDZ8x4i8DtmLThcK+W5QxZpT1inAXllNFUrjQj
hqMwYBYtIxvXJ0HyJiT2Y/2WV1tiU/GbmeF4kcdl7QYi30RDsVz/+WNap4/x68fUhdB1tlypmZIN
4dd9r2TUJYcGlZtDuXI4SeIafyrzH007MGSLu8HNZOo2JxFdnCOnN+q5cjUn1B/6wGquuiE76kU+
XXRTtNUqZ76MpRrdhX1+5IxzZZ9Mk32uTNcoYhoaWCagI7gjiDSDhS8zCBy3rptdbweKp8Zq9L3C
PCx3pgjCqyE3lG3K8PzgzI2xQgvyXg2h9twlZk/vnsHvOIXo3Ivisr2kT8ecYHRoiGUKbXRaL/4g
uuHQZsWhIs5uq0aIUOixmQdUxBxYszD81g6muc5a4gc+fgvJNwNplhmXUVzYB6StcpUtvSv0Stml
uvnUx2oliAqj8cjteKnM8eIqXaa4wSzTo5EOf/8rJjXjzxfqI67l/EJhw9d1Zkqmo35gSX+6wTqJ
/L2iDe1OepevkXamx6zKePl4yLa2slX7zIItmoiLxrQyX0sS5MYKWscUt842mqfXHAMuusyyvKzn
HmXGMKu3hGnoFwMEKoVk6JV9WgOxohDokpUxbaY+9me7Lld23GoHK9WXtZXZ2RcPEvFrp+O0d+is
aykchGJSN8XZrVaN1bgMCkEvmao3W6mHFcMeM78cYyvYRDhnD9bUWPTDrRxmSYBFIMzzibgq3dwr
FLkumLsF/lJcO37plN4kuFlMW3xDDxhcqqOh4x5vs6OjzF904s64hx9v3RKabQqVS2Pa5zlagwpK
pgYh4VZO7in1ZO4GmWSPY1nqQKDsA14bZ+UYGmiPuQoPxoS0FjvtF1XmWRv877chDOkIOqW68WGV
+mlxAK2ful5NGBw3+Le6DNG6nLPuoI3yIaHYO1IU5sfo9KtZLWrS7yAx0uLjklt3jnETEcayL23p
gMvmV5OBQvvjVyGeO0azJoQtpW8YE8e1N5hcH5y+yyYvgIp8sc5/sxgsifoCd4HpOPp58FaLgmYW
FWalXqnIEwRmduh0BjsxEXSn3/Snm/rjV0tZNlsUsPM2Pq2Rf/1roalymBMHLh+98PXHsyJrQl8Z
m0OBXXVVtOkX++jvFgJ3PM89jXfvOOcNl6rvdHtO9dy1EJKBGWwZImvMPJIp9cNBU70sTH7kSFx2
eaDIjSn/UpX0i2fW2VHzYxlQHUBfkTZrQJ5v5tOi9mamo0OfqsBYL3X4htdQ8wSpvSv2efXohKJe
tTH9saCOr60IMdifL99H3syv25RU6fqJk08UQ9y/3RBzjD8FF4RLQIJxOBmT8SVm5cVJWKplanCw
y/a7mcDcmVEBYOUBkKOPN7JG2jnF1d2EWPjCNAL8w+GAX6KkT5s7/VcU5998VVK1yCowLJPSx7TO
qtgC/RPSNEYA4LJY4YpuXTSaWPaiPa2Rvj6i3Hc82fXyGAFuLLXoi8nHxzfx6zfFOuGlDRhVlGjn
G7qlaCkiF1G6S7PVZBjfTVgEI6k+pllaP6OQFG5bM76lZfQwm5HwGfiLnWH0K8XOtaPVwmZPbbT5
QYFZu7Nb7nldAGiE8OU77LKAI4D3JZ15i4nEAt3lyB0TefihxtqsnPKbNZioIGYmSR8P9HyYsTOn
5ROGzmWlmou8RFeorOKTfP1jG57M7qt89bN+/GnNWhpPNdPB8aVRbVG8/nzwQgE3lTFSLhelqO62
r0Wf2Gs4a5Y3OeDZSrNRj02R17ThHf9kfPFCaSaHGOOv3WCmwXeb71MSYLyp1UHw6MZdexiy5qtI
iI80qF+vl0WVZKuCaFLdFh9dlp/22BRoS9kFM3iYZB/VFrprFUH6ZYSI/5Jh4oUzR8PO6LM9bcMW
66Z6rzWF/qBp82HJmmxvDei/IRAMa55W4YXa6Xt0hNau6zLVjePI+aJioLQ/q+wsVdcoF1Sqckue
v99lVmU08Rz/R2XX1Wq8MVHzHhHR9nwG59vYma7D9b7MmuGvP28D1u9em5dUbR5ICPNO7+2n7wrG
ETINXAtc1B7RZDIqMepNBXWx3uf3vGXuejX9qtX2m0LC0rilJacJnsbSOGs2dEUbdgiHSzfCgfEd
xsoqjBqQKL35AGAMgqUR3aZT3t4kStcD11JbZirDpkfTBX6xKQ1Ajka3zuLle2VCjp8wNFz1Kdas
Ngi6O3WZltUUfdWf+82XZQkphcUDxP73rajGF2EyRTqhVNRsjYHg1CHMLtoOUnIj8mi7ZKP9Vc31
6+md285UqfaBBJ22a8Evf71CvQU1b+ErXKW1xmatPfd13+1TMd0gjvbwPVhubpUaGZSY4rMw9WSc
7wNbrfASWTAAUJ91anI3t+F3spbJgsJ1uOTBN/0UDNXVyqYPEKEmQLOhguPRN4wvlrfJWjpfZabQ
8IVQNMKbYh85W2UJl6dzmogJt6RuhDR000wpSX6xsiZHmee9HYE/jqINHg1xMeDWZ86X3A5rOYWt
Fy618E7KBz0vfGksmWeiY18tpJBhFYrwoc7BMYpojILRw7VWZNdVh4veMGEEj/ZQrLWwuVkWjrHG
gGC61JwL6urdgBh6jcf7HSrRUGixr4B2cBH9HFKnuy2EYd+2+IvYYsCVYWbwil2ZKAyTYmPXQlBf
dbPofNpRHYLwx0Yho6tYukNvgDszVbTLPDggyCSXOTKYg9Z/G8yAd1xK4cdYIryxQmZR6yBJJLou
0NjYiMYH/MeQPqvonQAJpNKoMwtqbrC+Vu13Sv+XiesMIltxBaxVts7sO45yGCvlWNQPdI7buxuO
cpUP7ajw2ZixSbSZCaJT89RpyXckrWCo5GQOLPE1VCesuzz1gAKaxl4N0m0kR90rC+xT7Wh+g6Og
+G3H6kO4k2tk7GS8bIOC+CAX7XpSZHUHo/Ri1HV0YEHCxAzrtqeI9klXB3Bds9n6aaNga8nXfRlf
lwn4G/w1dLaDmuQHqcSbVqv2cCMmN+lvCOtFiaJJHOVN0G+CQhOrUajgJJJBWYVVRYqQk3Nq7AZf
caanJJ+/TyfX0pj3gacUycilZfOyXptZ9+m9Cn9KDUAAw7K3owKf4WQgLNovTlofhFAupywVbjjg
vtDtYIVXXfhzobyl43QMunK6CrVsvoAy4zb1/L0tBFRjDTFixsDX6pNVb0ZuzuluhYE/RmUPsror
XkmBiFazsgRelff+JAJUxFN81dvMou2UypyakGYLZc2qBVC4r/rd0gAtAG7Auo6iQxyniWs139JI
n9at4vzozTq/mjBKrHQcIBvWf+8h/q1QoOybEANAAFs3cvR3B/E3Om6gimlx6HFrpuVqTGcsJwOg
VYcfgNfzRnRIy8Oh/h4BIQfgO+4X9R03eOHFAH7cLKXTHiJSIclMPjGXYhbUB6jkC8cFaEHSkmG4
KcjKKes8tTBa4Mo52gMMXRxW260Rx26IzoEJFkf5vKjewoTv3uFOxr0HMLWwTRPUq5My0S+UfWzo
GCCI8pI9PyYGJuDOkzK64VQgja/hRyTdir6z2MBQ3Ff46deEUmM7XsipZ+q9bIKOaIu6APhUN/iP
uy4ft3F/MzbxoW3ZT5xZy/3eZ84jtnVL3DFWxk1lpXd9vqh+FOW6h5VY0KbCqgii8kRZTZEPzMIe
tvEE+FglwN7LIj0GAga+GJ9b6bZIUBdt/JFbibbqV2ESlb7G4X81Y9wbACmtCVh/zPoAa7JZIv4x
jHzPZj97mYodME+ghSRj27sNJq/G1MLV7Kh3eqEaPPcVDZKuKPHUZdpGycf7SL4FHXzixvxBr5AM
IxtGBDsSrE/U7tiHza2NcFmJtcAF39Rhz23u4CkkmyQloNVenlVtMteY3L5jUvVEJUPfcCSYlk64
SYPA1ZYokik27yOAY4c0gdATayprVIM0NINJjYJjotRrh1YOzgR9Xo9qCw1BJpUfy7pe5WoQeWAY
fzh0ICAyhSCebCDHxXXjpPs+zu5FuYMg9JzrwQiPFFJTOCnQSFXVaxSlXIGtj2KZeQlHXoZbY+3F
zdy6ncweA3iRwDn0b43OL/BBctwYjoSOxNuyhPZz2ilKbs8l7Hbp1GCWnhhYUYUYfjxXr3OVDHBD
gPzKznwxWuSK0bi8RNFfSFprN01jrOEtBJKUYJ3ruVWuIYGiRiRH2q2dBNP3pDyjm9ja4BmvzarH
Wgtoby0cdYbYK3aVWJI9h/tp1RlJz3Mhvm019RgUtuObjfENdJ51xfVlH1wmb4poS1p43lSmROtk
fMaRa95UWZl5ehQ78KXlqplifdXbduwhEn1a4EashJZxehgW/K8Kho/sVjGjYJNE9FsWJb1TicOA
np695HExr23amXV0Fd1T5L3nlt3eTK1x7IJm2xqxtraGWvgCQumqbBaWE9MCjAtl7pZFg46bHhAn
CpxCGB0FQyfosuEEx87uxOIxnX0ajBvdmTY5tGYPCQUkOavdNWXPvVG1MKpQ3cWpTeVmpHdTmcGY
qmNSC0ir8fM+fIv0ZgRDnveb0noxlMK1oxbJ6AnOuCh4i0Wzb0uMQ2FypRoFuuRU0BXMfkin0m/o
79FUZFo8z/FrdVoadQ9DXivwTfcqWQghWkZdAE3U+mOfkMmA1+iSR+UOz/Cq6mQI7T/8FmlNgq5e
H32cAleGLC6wFhlHx7JfOQUYsDPSxquncZ81rXlsDXQAfZjftiMubsH7aioG8qLBLag8RXZwz2F7
V9ET549Za93R4RKCcEgnbZvGSJIbyQgvHRVP12EJVDE1bznIbVFhhKBjeKFlRr42raLwUiCVgJXK
jdbQQ4VITNi4+lY0uQUAOaa1GIHWJ5NuhSb9qZsxCkAxi1EkZK9aqV4JDQR0NLQknMJlbYpXmJLD
rkMr6Gb1Asx6NTZV52Hu89O2Hf0AcMAayJvtywXuhVCttWZN7VUYlUAWM5iPiI4HX5ribe4JRh0n
R7j5bFlbYBsmN7J4MPKB3ClupWOclc4Kbo8bqLPYln35StJa1g22m4NKhaw/6P6oZDZR9llL7xeL
p5pcLBp6yqjrXDnBq3JO7zLrwQEgb/R1/VjFQn/miZf5xZBQRtSDN1poJiXg9pBS0OvKHLxPwd+l
0+dXOoL6TMlPcQHW4X5M8uJ7M5R3BQdO+GG9zYDDostc16Ef7oEQfyMV7g5N2bgqy00YrilHwkXf
NoO5M0TyHkvQHpnyGrYPE7EQqLi3czWzvc225mE98/MsJECCXXsljOs4hrscNQbPgNzwEPk7mOjY
5tX0YJ4o9ANkQ/TYLoja4FZTQVyQyDHjH9vW4B6pQpzoWtTpPfzcwK81ApwKbAIn9/CqpyZxIrzK
vSbmrWhItWIa/tbpGKLg/YMdrq+KTIVLZQdH6rQXsHq6jwDtQg/HZ3zlGr2lbBc2gLVhKV/mDdCb
aeCa4pVcA4On7uy8vF6eejlvx8pUV8RR/AVL67uTRBYlqnIwgGOsxtcgTwEyYyj1J/RRPMZMv9fH
60JR5FGpAOxU1hU6s5w7LbprenULoNk1E4DxuUGQilI7+hOnxHsBC4gJJZ4OQre8WTXhWvkQP55z
BxNRXkB5w/53oU9ik6sW2vY2eDZOt0QmtEs2U2JfYohAFWZCzkXd9dDnod8CLSic0L5N7fIBng2Q
beoOIdTrMVlsrzdsr2ns4qBWC3XSqm4otNHubtlkCSpL9flWAymynmN19ObyOrdbZ5cInbOTNIK9
Jak+y2iTaDrhX3p3hzfLbYG2bsPMIChKJo5/0vmn6QR3QduaParAcFiyo9kAIyfa+JjThYQokP/V
01IhaoW7I9qW9SXmmMGLjGFecYQu77S2wEIDj+yapi8GmFgJ/Vnr1iP/TGqTe5ay3I9Sfp805Uon
jcTUmkPdocLSwU+1aFVWBts82XR/hYCz1eS9ZbdWW3yNBsca6kHRy01G3EQp1GOqjVtOJdfYr1dV
fW8kIWkdclxlLeZJoOdmMh/GXHuhJ3aq0F4djZiS9FEfrJs5pfYZih0pq6rbQ9pYZbpyO8fRBUJ8
eNlN5s1EabqltlxWhoCKWMBekykpBYV5Q6UT39TUVb2KBb8NuicOJelQpmuFo9QqC3sKjjHYD1ho
YKtp++IUeWE66amgLzdj1L40Sa2zjmaLGI7SpRV+Pxr7zMh0X8cJ6+ltoty3RAgEmFPcPCCrbA4W
nQCYilt+CXcO9/QgSMfoU9W1DUIU56AEJR+szVncRmjnCjyoRXydSaGtKqZrZaf+iEr9BkJ+6KW2
TdautoTbAqc9ihIkuMYzw1bppn0ZYK6JHsbBA6xUkSFXBV5fWyVRPO9qanxXMTjjkwh0APP65JZ4
NQKnuODkQ3ZQ7eCy6+Kb3IiPicoUf5F2uyJKMEuDB+6MDDOrSsKN/V32hofZ5Rs6DqhIkQcppnXT
IHkww+CSFO3YV+PrltKf/ncJ750sCXN2w/CJs+Xc1C/9Mj/HVXXTQWdd9U3jIQmt96kddh4Hoxja
Sg5hfnnMHPmUp+ICXBjGXdHEbKQGomZ9bzW1djEHiPwXqe00HFZ61acuShLepQZ3SBNXcWzx8IMe
T3MzbjYI9bVVU8AvzwUhK2Wm7hXS1mDdEDnUK4+gyitjjXkp3PWDeh8Ucl+idQICD/JKFdFfRQxK
GvHM4ywcEJN5srGFc1sBwIUMkq/siARVTnd7nrlrKVpxKQDErEwlNL2Cos8sIXUPjkP7LXuFOfcM
yDPx806+J4ru5zprh30uKOVT6kRvlsL3yvP6EiMDhS8mUnp3HD0CjgIwP9xswlHaE4SGpC0m1e1O
WKLdcgS/g+m/63GcumaE17fXuTRWGE8uaSKVC+QfDHmr7vBb3c5t9xoPFzy6zWHEyh5gXavK6UUk
WD7TBAB+hIqYtJNjSjjOokQvGCrqbSTMBNEzUiPQ6ngK2oZwc/O2zgXHOEr9auuQCkGw6sSXl45b
KzwEUctQLozW5Uyg7YLozc1AddspDaVQWHczM+UtWurBnS1CSGpsha7BJpPPKUS2dIqewK9Hm/yk
yD61YnzQ6Q0T2+XC7mXl1nMKBVnoKiclY+Hnr/Q+tjdzAvQkQnO8KoPhJjXFiAomJa26iDGAki61
gimGndTgTJsVAVtRcOqZK8O1HLaRgdEVjMpyCHaxJdu9PuC7w7Jv6TweIzIIXUUMu3aQe4WuLfPi
+KUW3XvQUC2BVLnq8bDi6ntqJpxxVPzVigkJKU4EWnvEbbyXmFqV24Vm6aaCYgcyGWidjQTK0WHi
mPaACxEPtz1auLOz/iYth31Umv2m7qAwzL2XItyjVNKyg1rnjZtirPGVIsSZTarCtl/KvzKtmfaR
aXqhzXFhbiPLnyL5LBOmwIvG95wFjzWdbdfqedKMaQlrJ7uQ4JFZ9bLwqOG2nWoSjDBk/douOmsf
zBDhc5Aaej9epH37No069EHiG5pJG/nehUluTHstg2kVKpa2Drg4K7IUn+J0RPhcJbrXg77yzR92
AzmsHmW0blNd4bSRYMzPlfWsWNGRkeI3CAWOp8q4gjcT3kJlsmEVFl5gMFTLm++zwd4KoomEnSTO
gUUXHoBqHm7TxHEGafoqVeAQ0kMquvEiynP6GXafAnvVGIuS8JQMxwzX4f/j6ryWG1fWJvtEiIAr
FHBLkKAXRcq2bhAt0/Cm4IGnn0Xtmfkn5oYhqvc5rRaBQlV+mSsHW7sBZlwrVvZDTk6Ja5OngAcx
PULs62X4YVnxdsjpRRpy57ts8Sz88tT6NLqqNHrNJ0hBun1fzCYeVIXM9E079R8aZk7DNPazM2+X
iTKdJHyNl+7cU2jpDvLILOuTPU3kJ3X2Wpfq2BU5n07PR2jFb67BZJJKu9P4wUCZ468o4YFoEJma
jFCEY7RssmvTB3DiS6otoAe5+9StP9EM9lFXoqMAu1njM+EhqnkGmw8t2zT39i1gRWdAd31wJ9Dy
2brs91gUZzMFKlEhk+N54KBX9wW7U+w0efbSLsXGyjgJi7rcz+p+dmiQSM2kDmCQw40el8PkiNZf
RvrWsqU1A8WZw9PltjRYsOKp1jaxXbPxDWnSMYD4QL1e5UIrdvpsUZrCjnQIdeYCEdd+Jhq1Xvpp
pVsaoWrjKfeM6AAvsGR62oOI1NnwAW5/JXX1j9j+G/rIthPmB4SsnkOh0wET5PYZDI3UnvB4nhTf
eTRsXUzwvhwhZo3AblAfkUPN+Kvq7R/WVPi8Mx8abh3zonNizWfdg5dgcuRRr/1YXcuSeS2Xh+eB
+CuW3mbjKGCj8S8Bd7cvw2GrYvuWlOGPNo+AuHPgZwB2gkbrXT82u0M5u2x0yA6voFuvc4vOp6aY
8JXA7NzE5Lm42dED7J45qXQ200TthqHirWeoZ0tLygNHveg4zPmmqTEIZ2EX+rMNCTYp0zUSdgaH
xEKCSLQLNU2JKRGRctoe0jDZQLmtGQBqy0bAVoJ9Sy+CRpEMN0i7rzTkybGl46dB5tG8G9b6tZqr
m+bKej8lf5oyjulqaDdOp0DAggjPFcRqiHGHItPevOzNUc/9jNspX+yrBEGxRukHHlfti3F6w+BT
+iFJz32ltHUzWXtY43wnat45U6a+M1Ck1anmRUHCTMCtwobvzkuofVotHfYNntCl00dfH9Nmlbag
y5IIGGsJ2z2n4GXVxjs0cYjKVveiOI3VYmwPshoKloUhkGXGgmfq6CfK9L3hzbM9/dCkqIVRta4l
yl/a63twPBwqKXkgz1Pz4MXP4IbpmXFM5lcx91QuTUz63ZvVxN+mMAffsTQQnMpyqPoRa0Fl78ma
e34r8YNWUDgQOr7m4W9KlxdLVMR7cz5+Egukf1vgS9UUB+NoBG5rP7TSmAh1UymYjth1hcSxUDn1
VwlId+euMrpkCCbimRKrGUiVytZCVx3Np3Z56ungYVN7bygaMM4IhgXlkAS5vrRbUhknx/wz2Uqn
pHDpViUfUJCXy6Ur74qkp3117BUUaXNmNpW7Itwz+vVw3zCp0gP4ASqyUMO7fi+m48EbMUah24at
JCC2rJ56n73MkT6+S7fk5KZHFiIO5Qz4PX1lgYpecSy9aRA6OSXkG1aXe6dDqTFEYuSYUfels1NY
xXE+rXJ7eEHLGqHbiJniYUBjsHm/tJi/SpXdVbMZv1UmpXFVQVeak9m6D05yQSgjROFYXL/u2FFh
4qTFxm4Nz08+qTH+rvgEiKID3lYuSm1iJ97KFtPeXMZtNS7PstKQg4aO9D7x43zgqjApM4WUAaGn
4VzQdWG6rfS/ZkigpyAxy+2UHpEx2SORSGacAJt3LplGWOit9JDeonoO9JF+qyGb3M1cAQRBHm8Y
QY3cstQqZzlqohwXorFOR5qUiTsGnPaMbAFYTB8/Na+Ntkm8HCyTa2qW4OBICWkbw3G/OVixWtvW
uclTbZt60zfT3+JpjsQ6inlWtTUBVUxQhBwyYb5CepqxTI9d3vlRBoUKNdfdzwYV2wqCW5Pnh8Zz
nkQnv3iIoCQM8XyUZvQN6uplcF0B6k074AxcoaUVTJV+HFciS8JccdkXx+Fr26TfraZ9kD6E9hqG
VUCeYJ5kv434Z/CLxPVkd2IJYhc7DM85xdLM0Rs+pLmuhAUr0kDouufnlzpIB4aMfUTvXEUflRjs
4mgssT+Zk7PBAPK3VJwSzOg8OVxxYw+qLyFAYmF3B3RZPPQGNiC39nmg3xzOIrD6VtnQPS/pEMRx
5h1Y1bZaEv+jbuuWgwthW8gx0A1Ng4lH+9Noxhm4pgpGzXpJKMFSi36qSz6g3FSj72KDCuPlO58f
yE0rrvSeR18ByyjSi03k1G/cSOwHcuohOLBNEKpXRcSDj5R6CSTz7skJclF3sAwYWTRQfahrsV+6
qWeXWbIi8ajuhvBceuXP0qadH/bO94waEdbpXQy1zkufPdYWHTxWrNHm6+KnSREdGwu5DxDMqZ6m
QG8i72QPpQc6hh+9nN6GTjFA7GIAlD3+sIJbxbf6NtDp9mjm7jvX6leCg7vMS6NnZ4oO1gWc8+R9
S1Xz7wifkXae8GRUNNYat7C333voZJua3wFq42HmuhV8XpAs9FVawnWcR+tBnz4AWFm+Y2j2avTC
9YBHPBf85NPfO57WaHQfCAhNcn23pUv3y547zsNo97Vrv3ameDDDxaHVo95Dj1n8FOSEn6W7SabR
KWkKEKz3rWpzx+A79GUORXvJ4vGfC4J3VWlGu6Yw6CasTa5BYyzS4a1ruL8djDH0uD3Hbs/NwSsc
kM5dL7OBSONyZJJUQSULqyLQQOLWVuGtGZU2flU00dprdWo0kDrd+AIBU/h8qilTiTEgGkoLrmjt
tUrdpxo4cAzzchPLe6mbkefrhD6F1UBh23qMrJs+d+Zp5HlWU9TGjrjUNxBk38ItYKqP1tDGLWBf
9n/ZMAYwGGa/DYsnNVnL2kbu8kfOesYEaMcR9Ss1jFT+OQWPgEqrV0ojAZp9mg0YcbtmsdFmLDI5
Pn2OijOVGYUCyskwH+cT16fTB8KbjE2IdnUn0T6WZltuOgiOfuMUbyiu9takihCdUGYgN0Pph9V3
jma8o4uDhlsOaCuzroOlY8iiUXJMs3mQVlx6nTZcpKPJ9SwRLykvyDk2ALoZSvOvZEu3toEE+qbH
doXFTSGGDPTMsubD+hBrXUu/nYXpgajHcdXWxREtiK0item55HC8QCj2GcvtoV0e64I5FYVW/Cjj
QLVbr462btmMG7OIWbUbk93XB99y7QMf+tcMPBYnd7UqU45CfQrwKY1WwgKem9M+QRMSeM8R60Ve
PjKNVnS9CKZPrf1vtE1zk+eK/xXEkMrb95T0bJoY1Spdzy3H2Z4z7co8FCNMknmgBDSkOMbm/CBs
jRpZkowbk7pvSHSHKAT6wjxsPefpwTUQs6SVXVgO1pknpK9XC1F/yVXZYg0gOuYgBeyo1zJF5G0b
ob3ZbfclUJsRCbyFEaf2HnEsKVz3tdfCi1uG8K1gKBdVW22wQbKjMj2qAKfI8fO6Z17k4Xagd+YU
87hNtLraca48JqX9gJg4rzx2+BStkC+q03Uy918T02T6AP1x/jY6VpHG5OAwUQRDh4naNJZ1n2Wf
zXuZx6jnFBMt6r1a+tcwtY5uk/xLPfNNzsBo6fd8dTw17lWVGT7svvU4UVSo7gCpsKl8SaXBSiSS
/p14rw9UvTCNZI8iQfR458kW9Jc5+oGbLvG7IeV2oUQ1iNL2DQn6akGjmdDGV/r4GtrRtA5ZjH29
wUeoJvYJBVQxZFBv67YjU8LqC5bxAUMAt7qUpxR3D8LTvO3d7omEIFsnnuKA+bwNwsefv7qrwZ+a
7K0LJRMU2ICXX0+f6Ue5zvBPkqZkXxlSSeKQ48B9BI9Js80rozvqj2NoogmVbnyV2eARl3cxFxyV
KvdrKDmMi2jYT4P3rYAqCaN9a9rQ2OSJ/V6zimxMun3XoQohRpnrlGN0ZFzzvHHXAwfx1ABdTMk2
++IoyQnVFfXBrf41nP39RT3rdGrvaQJ5AV+Foc8VJwxCz4anveM+O9SD6a0aWPHrskVgHya6Fdxi
us5VC1lQd3ZZj1QHcpMI2z0j+Tzk7E6Y8eKdzwgr8OuEClyuMvuKyOUcwgig6BzBaLmDBQHTg5kB
/Zi5/U83U5fVpd7NTFHNrLzYG/0AL6notrSPJRD5iqfUbH7cKAIJNXWbRtrbuER0aFuyTEXG5VYh
92Ij23mt02yjSTgIkimPaJMSumW5SjoFqNLJnI05/hWZSWxOq45GbrQrL2N/Ws2Ab7PuOoR0rrZ8
VqCj7d1Yubnfzr9HG8hANJCw7Ni+tBr7PorDNDA3T4Z+U1n+IcpmRw3EC3VNsNH42Qyg9DN+aR8k
bbxxqZGgkQlV5z6TWvWG9PZ1MbxKZgJIRQXNUyWZ75TjwIQTENrasCcHkzxXur7Vixl3YXkNKdFZ
GYb669QIiVWJQU0ICk0Tq9mUlQG70Fy+zPh7YNQBw41tVEGAsa+fUoc6VjBvkj4SzDBslo1bE8pd
itbLTsNh2wf2qnPpW+WYJ2aeGr2WfGelOUBBJ5uC4wRxcM4fl/ZaT5yAHHkWZfGIDw5Xj8lRtZlX
nAHA/coteDi16Ttnt+jMSmY2XGWYvKd1y4kR3cqzSbuPUlJnbe1LJT96g/NZYyx/hQyKsPlyPZSq
2ujSdZtRdE+1KPQrNitGip6da/NL1Mx6kDE4VIN36sOu5kmN59XWiodskkcrqp7Slnm+h+iw6sLs
LJBLdraTHAo74bhQW3lQMbVNrRozVLNNLX406lk6v81w9vD31WV0tIdom9noa6JVr0PiNJtY43Gm
+xk1GWshoa9Hgzy09XdCi17FDovZhXhlVwgAAjw8aV6xn0AkcNHQIpNhIskIOa9ESC0ztRD0TFJ6
zKmo2WbY+ClQb66OPekrFOlAw4bPL/nSVve+ph7Vrq3+UoMJBTpnHcvT+KUHowZQmAWgIRxjIKQN
KN9NW1jnmdJNtssLXc8uvn732Uy+2sy4GWPVsbTAvrNJW8bVZG2ZHv8AZU3B2IzvXclnPfBsbzlP
Bk6Z/r3Rq8NWTVq3GrSYE1pUGJXt+6D3LzSPY4N4xbZZFR6HiIG8DezshT4YQAPlpq85DvfhicJT
f4AOIRvX3uUeSePa0nyKueQKcIKzSWhfXIr+owASj5uFDYrqus9oxI6ELYzL9VtCD2d+JO2HheNO
0qYnJx4PbMQpZjY7AX43ec1S/W8Ex28lNOMHiB3D+dGc/MWN/nXwpMm+YIizYVS6BY/TdJ7DQE7V
+2ykP3qPK0Z29ipSJR7FvPmH1uMM+U3p6SGb2P/ZLs9xT3eCysWksNC0TK9apFZ6X/7pZXm1jSFw
hjTZ9LRwJnDW2RzZ4WYwXhbXXTvK6o9OTd81kC6K3zzGNSYWvJ6TulmMOQkK8weEXPeeLb4zb4CL
tQin9lMCFJQEND26on/t0/wdymO8Zm7wXGdU16sS4/FEDA49BsWW7UXsyGgr0j+WhGfmOtmHnLCU
JCh6aAyvulsz9GHxXpuSZbNoNL9Ny8ovhdHw/4GsUDGJZ7OVZ35tUj9hJV+wJH8q3Jt9qtS6E1jh
eouedSufH/sNHmHaKztqP71Y0mjlqbdmoRsAeTtfa06BnxAjgQlXm127ta45Rt1vkX91Ur8bGaGp
JaUwZkCll9lC3c7wNKnRWE/WMFBrxR1Qai2fY3vVpzqY6WjzpQbW2K36H1BVzB8x9Oxbl7bMpGWF
xEq2Nuf5j7foRz2XJ5cf5jwlhbkGqf2nt8x629fzQac13Zi+3coWR1xGn2qx+23pVWqtL9YDFHB3
Mw7SBWDMvn5oips5w+Ls5i+PuA+aOh/cgCg5uRZ766EL5L10eYoJq4912Kxpce38qddyBpHTpxGH
94nH/HfUHWotsFf6yGoBz83ZT8Hg7oi7bGibHR7n4VrpTbeBFwQsPlZfRqde9fwzcYAKWkTwWfFm
LAxjh37DXKqo8NilWAZI5TtJv6yS+wQPIS45GjLMtyRycMorazsLPtQUePh9gO6Qy633kWd+atRD
H1rdXR5LGCOPgxVfK8N4dXU3Ps35WD5NYnnuC5EzAtNtXJvjoWgbbW94ZBPA0l0MT7QowTh0KGDx
YFK1B9Wg2E6hdenj8SnToQaWi/YHuOu1oqR9EaCcrSVj0kXaKRSxeqB965SYPL8H4f2hCBssZlJj
y+NQE9Bwu9cbFaOMW0GhRL830Z/QdXEWC4lG6oqeydSgtgTiSyTwwrlMtgVt2rgaGtqoHc0Rg3bV
vlZ8sMQO29OSzg/4lbNrSy07A+ujzlj5GHtt40OXZP+6vGlUyAV6PEd85Fi0QgddNpyWH8m2fEq1
p7jKTkMXs193UXXdxDroIsXUI+W5XIB/VwkWjEyIWz6lHoxi7BE9av4wU4dOx3mNaY6qUYQbKufE
gFBlT5dJzh95b5xpErQ4fSxvLQ2SJ5dRvg/Ya98l5mcjlzWlTObOcTVwryisVppbPhGmv0InJicx
tvlqjG49onBDby4XPnbA8gQrPfFZQOOjnX0NAws8RXkXSU6HNRikOFuxbt0g+JqPOD/DDQLhfrEy
0LuXiS3xwaCw+yDqYfAZO19w8N8118RapwKNk5rrKmUlHcML/UP4wJVL+TEsy2oBv1tO3RmnN34X
u1iV0ttCrK4w3NNOON0rN4az7pbZpV/UTozy2vXAOMbMyg56Q8FWt1zozNSPyVz0dMNiJ8pUeKBj
Xq7DhLl6rTYWsheCArVKuB29pzT8ALXeHYpd0TR7PYmeVefdLB5JKxDz6KuMPZp+2Sk4kHMyi8fS
Ko612e0N/FdzOl9cm+KisJ23ZPLU3tPQzbpMvAFIY5DkVHjutDzbKe8+duDZV1ClCRPYejFMhUtF
wgzM6sB2+ndky2KVE0k4jgD7yaAW/0YvidZ6SnDSxHcC5ECDDN2px2ZS5s7QkqCUuEmTkfLkma3V
urA58cVotLUmIuZlGJOpq/+aluXQzwXtoBBmuS1iZ9fPW8lv9sdtjJvb0FgWLi1cUa299RZwU9c2
rcPvW4tnvD8VWMVFSNWiGemYvaHc0JNEOrQuQv3Rlk57rvV4O7a18djfX/77viUfa9nPx8ZySbvY
g2DoXPentEp30QK4EbJL/ERzYAxAQyNz6tAop6QUO3ZQsUH7RVE9wOLsSWjCBRD3t3LSo0Cj69dn
AdJMbjUAOK6XUdIgLBqQeOkkYpFrR8jeDIJOdf9SjrCuOES1lylJJryCVn3Dg17bI1mJyY2OGv06
r0TR/la0bjz8vssx7w10fl3HDurmPW2SheOFB7j9kKCVPFPOnrFu98729w8TOyr3qTibpe2xqW3E
U+cs1RNYU+a44imqeTSDWH3I0oQybtO8WRatoHqdH+1IVA+6Eef7sK1A+hetvS3xZ2BWFdNj81Q0
TENpBV3FnWRnPcflH2Tw52FUct3TaBL0GnNLpq2xb7L873nuI2//ptyxq6XBImYQhqqeju19pvn7
ko0UEfE9Oipa0/9NZOqj3Zzm+8vv298XalnOulwYeek92mBa+g5s9oPXkWVe/YbHgOwxhpbhVz3O
zdX8Q8dkdoXn31zBWHvbdLzXFf6ZTf2ydEip+Pnfp9rWWK9UfxjjDCq7zs7R7QZ8Gm38OLNz3PDv
bgMHnNVRWMwLrbj+HEs7e1AkO15of/js7+/kvHjryfEG315GTs0yfi2YK1BU6IbYyV3nil/7/ie/
L6pt7WOe92+4c7/h2VbPc49IY7iO9apymhw7Rn+PeT22W/jDL2G05P7gYrcjAFYFNqLAXbR4pRUJ
jxkhOn+aBjWvGsChiwffMPQuqAf2xb5Io/IuhOW6DYcgUGdKt46EpiD3xI11nJz+26UTbasJhAtp
qudkjqsHQzbVQ9unfun1HpzjfddGuDPnOA5A8La335c2qw7lVKNR63l3m1qwLibdQEXYCaJRmv0n
L0HIm/MHIUENEo3xv7+dsb+DWniDKHxtjNx8pPTYd2k9gv6MI3q9eNxT+LM631I2FwxBDF9DdHxx
K1n6NNZ1r9QEYl6gkYJHsY97PDqpsgBSFh5cAlqwTlT+mtZlsx8IztzoBDsSEhwRtjUGKnKq99Bs
A+WJ9KbJUAZxb02MCGt2jwxJeSZgpcETOsIhbt8MUXr/0GmbkQDTqBc8Agw5HO/bghXhoQWZyBkv
mXJ+ECvstWe37Wo0Sso673ca+y3xhHiS20b/JNOivlT1FLB/Nijw5Pe9+v3y98XKbMLoc07oIc28
7RS+abFrPnHKj19oqiTmrYeXqjLKoOjGYZO7pJfHsbHoVLzE8fhtKzM6usPUU7DcFYe66r50nVlP
1rI7BDNgmae5f6aQkR4aHOJ8CJ0KzKaaD/Yo0hMlCNtC2o8tT9THbKLsnf+/dmf3Y/+EM3ClxWaQ
2150/n2B5xP/91VZjd+VTuzAaWFAyUwln2Sz8JWytt4ozjMOA2AiNudW9JijIDId/zvin/nWPbqV
DWSdJwdb4tYx9GFLIjbd/a7DpnSLQ0RqbNXouR2UhL83WhI9RM0gbqQ9o0cc/D8T5pWHMe68TeTF
gYaB7yhbVmhITA7nCbllp1pstZnzW0LTHP4APdz+Lg7jfVVYRj5ERu+BgSNH6AjspDOaqxRN5g+T
1x7ABeAvTZtXsxSYmDw29BUg0vdQj5OAGvRxqzlD8k5fzR+RV0UgWkjNop7bY1TU7dG6f0UdYxCS
CXiMOO4zq67/SBl3W+z2dkDnUr9vZygigODh7Xajjl/RKm6/L5a034AQIsLcv0WOiNs5itcpS99/
/wEphmXrasDoLSapPLUftHo7drK92GHeXpx7SUmY2T+1Kg9aUX0VNeCyivT4SxdPdwbCcGu0aFoB
JGqPEOWtNejzid0BwtBY69anbjNRkLnxLSIM9GWSYWIH//xoZ/XyMMxMZnSv+hDx3ICOnIaNSu1/
uQnQOB4YKPpiwt0RAlpdT7JxfLJg8bmpQxR2hnZBy/MdLdd6qPVBP5f3FzNDq1r9vrfHMg6I6Fn/
vfWKvgyYazqYMmCkDAtEaJdD2mEQ99CVrG+E0lI8OCrcahan27JxcezcqR0TSYwnEyM0RGeP8ds9
lDzMZnL8/U+GXuanxMGlwuVQOW9op2+Va7aflVs9Vwb9uZ12dqw+frJsZewsmN2+J0NnZWE02iwC
Ved3lcMzgZ+iCbwaH3Md38yuzHcWdppd0nh3XINFx1b7OMb5fEQoHztkk7G9t7fw5Qj1PzMmi0xk
jP+sz4zXQs4GDXjttDZoX/ON0NA2ZYGnuM6F8ZprList62ZmscUq9QxikbwxmEhJgd0LbArk0taT
zIpyRsfgzzfs95ynGZnmAfff2aPWact6bfuRmfWPYkoPo84TYQCrnw9UIGUwrjaW/kdPm/7hsePG
eAClla3duvlMO1Pbaks7+Qqe9CkeycxRwrowIAKMB4Lf8lS5y3IC1oaZv2AI0UaNMrN7QWs5UyxE
Bc224MC5sUpi2h6332PfG69aK9B34eZz0fVYZNpYHQpG+qPBlrgaYWiRCd7EjqUfccPrR9hWtPjZ
xcOgTcUqXdiZZCmI+Qm/naM5xraK+uT0+2JqJSUIybRNWWIY7oRtMA/pu0GBpF/ihUO9Rfdn/0gb
a42wrjOrpNdxkxN98lmafhqSNVuA9JdUZDxAhLgslmL6bGrQ9XV31eZ5uGl03OkmRJLr7JZbS4e0
74wT5Plxk+JNPmfS5qNjnbNw5469kb40WbejU8/4k0di9DVd4sNjzCsnvIhj0kFSi4b6TEZA31dT
LXbuUrcPahhrxjpz9hyPdyktN8RD2eOzpQ7hrUQa+QQS/d8X9+9oFSJoEhHVINhnBAsewB3uLu85
j6dbT/wMszpeyW4Zc+AoJPPkQKdZW5gmBX38G1QWPmGSD+b3RtT1e52UxrHlNO07dT2/T7a+H4iL
xriQwIGW7nhuUvnWR0gDnAKmM/vbabskDVBXlQGKMO43cZeLp8mYeEIaB1u02i1r5atNbIwTpHyy
nARqf8osojBU/UhM70+bon0mQ/TcOWZ3qTtycFyFT78vpFWu4x2EB6/JxV8YYcj+/zaPvzvI3+9h
mZQYDn7UYNRX0pykEZOs+MqG3wacLOiasQusiXMrxViv8d1Z7Bn8lnmIhKekM6QVxCbQCed+ABhY
Lh4yvfs0jYqP9Y4s+H2hRVOnyHryrcEaL9PcOEFqcwjyZkVpDgSeDQWeR8OQ8bGZ5bCLHOCVNGEr
5ktFt5vvS5ahlT3wUaoN2WnRpnEa+4FzCHO0hziKjbOHRyeEG/NBeecubvhYNsxc2l3elvM6wYD+
oQxj7+SZ91K06bIv++QTou7ZTHkK68NgXExXY3gdI2Ck3fxABtbbztPC+AsS8yZ3+tkPXSC4mHej
/e/OsqZz7JLCEuBmG/mLezRAB3/8I5CH7sEdQdJGBjvBAtvRvtORWk3KdzkIEfKZm5ot2B2GlHH9
DUZs7woN52xb6dW5a1R1FkoFuq3mw+87I+sPHu1r51k9IdHIx7Q3w6sG/3bCvG0mnmQGAGG0Fanx
2BRxtPGy3lmr+9vf73kDj4xxuIeS5ztvi2pC49inHV9yXPl7h0hubQZap9+XynGqw8hPEMeuOrXd
RYsVmzvcGMe57wxcT8LAy+pOR69mAKtgZ61dWhz2eIa49ilEa1d1P5dv/HqYh1fzR5LGgrs0L/ch
Hb4Hl1b71Ujr7Zq/SWCC7eQzHcSnCkXvg4OPiZ9iQFvJsQoB/orOiZ6l9L50cXymDZc40Jj8KRvS
FbpRYtbUi21njC7FF077VOsmd2zWm2tRYxDSKrc4JbV9mMjcMZN0T93iZHKFPBgHSTsRpinH4gKt
NyQ5+Wopot10in60FuGuqKYgJhaTfXVq74XGB2AL8eIRZu6dh7fC8zBNGBAdVwuEwzOa8cPcJcTV
e2fMd1kof3AklkFvReaRQNs7RiQsG/TXBpjYOK4OCeJXu9ADQ1kYfUFExSl9IclqWKYTFOLB66Pl
x84pxcinKHngt9IxHlf6jgjsY0mL9tlQYUk9NH2ZVE9wOzq5PCoSJkg13oL6zy/f6pjWe7PVXzIm
Uhc5pDd77Pu/VR0+GHNW3/mwPMhd175Ndg5yhGbqUxkiTYSuMLcRJYIccWt9G8EtCarR6y+/X0Hn
GS6xtzwTQxsPlULulE4KE+C+7rWLOZ6K5j1MMvtBIQHuhDP8i1Le/WoBv98fRl1s45heEabGipkc
diZA4czVfgEauHzKlqDe//kjbRy8jQ4yhWS7NA82RrxfMgq9u/e4JAsOtWTDFhLDa1tH8/F/Xpah
/n/ftpngENlD7/nvP0lwR9Wealf/86P9/qTOfUwSx5htfv+gT9gMGsacHkcVHlW1DB+GxTqVEbBi
2ENPWOQs8TFsuvnUOw0jftI8OKDm65KH07VY1LpSQPfDbqgTf/lbqU5dI5M/nyzBr1Ir/N//UMSj
4Ao24bhIMzu4QOh8K35UDOpP1f0lASpJcPH/vi9wAHpOftEIw/81XEl2QTXttfNQN6ehrXHm4sBa
4mUDju9bN+znOCF+O/AYDRIKaF3b/oNPhrC+jTfF1XXppzbReCsNuJxZpT2RrZSZJAHiwV5zrKd0
uooouvZmPDy32vSRMKLomhCXoAoiHmhnKbx3xu3aFjZqV0v77DlptAVq5Pq2ue4ZV/u1nWk7KoWN
59kcyL0xQFaFjTNuyp1gpFSO8819K5ZyLMvKZW9Q93Z07epjLCe4UZw7dlHXYSh3GmM1Rd0nDc/j
rUx74ZNt2evUmW38QsNQjXMnIcdDFYhesVv0XMzQerKEJwuu2Mmb6KLFTA75j3cYqXYEbl9DidUE
fohYjwkb13GsD1kTPdYtUfHaiLW1ie4Xq3451gTrCj0JeoWpUp+gMDQybjd27V4Unfcr/s6VJ5c3
VzAOFBbzwbQ5ILP9s3QG2nbeTSvRRa91kRus+dN67no8lLKjLyeaFIP/ZuJI4QQdZTMEcKS1BqHk
d+hxPsFXenbx4jQBuxus6DHZco2Bdpof8jipkMAIc8Vl9dgbxTFuUSkLs2g3tal2ZZR9yr59LEhJ
a6l3iSz1lpAQvuptce684ewKJf3BQbPiEUYeQqv2CvEBkABepT5cNTOJfWzpA64tfXzp7yMUu8UG
ZLKPWlPUUp/SRRyYni70FUbt/bDu62oenzk4PkaQ9e7qGYq6Pj5RIwdf1EgI82ie3u2m5M4ROIl7
ExARVPeYLDyxhIaU1uQw1cFcYxHMrXOWvDVV8aoWF12C3hpf6WLTJvqpdKLophSD3ZLpDXLSER36
0ofkBSqDKmG34HFOSga642xvWLrvV6e1CmMwqqHTFTRUDvpGVcaPEltHYCWb2o4q0aKkk75kpA3v
aiP1+rEtsERrUXcO2+arapO/GvFGn06gcidiYXMAj1wMyxOdQo3zSZPP/2LszHZjx84s/SqFvKdr
cyYblb6IIGNUaJaOpBtCI+eZ3OTm0/fHY1d32QbcDdgJKDVkSEFu/sNa38KsILsulGqC2ppkRpCn
OxTALY1N+RkvBA2SeMr406AbjSNsDQmygDLnalwM7+B5P45U3zzgGRkY9nfz3pbey8yUDC8Us/dO
OZdCTGmQR8ioML/yNLIWzFptRkvs8CrFaxxDz8ApcDuyMEE7X76B/lQoPKdw1heK/LibtwiKoiOC
lVBrx692FM0dy1N+oFJnlB9byiQPM0DLnqhd+tN6BVVadtLazj2OBerNStrnjtsftW1sg1uYVCmJ
SE3wbo+sS/QWkmauKzTjiEJWp/KTNxl3cy6qvUrbV1mpbGvqQEesIRoDNLp1EI27yiDaBHYiu8fR
wdNl+DujEZ/+wEiD1TD91VRA1czlAet9uVviPBw7/TrhjQy1Msm2HlAR3BbwFEa7f89bcITI2NG8
LL86oyYGYfU+PsvKLg7oDH1ERo0V+mP1YE92fyyz+DqXLUQV2cxBT6iEcEk4X5inBk1hcS7KB92I
zK02OUEdzS/WMJ59We6nrj7KvuTxP5Q6GhDZbeYMY2qEhiDzUX8Jb1LwCDTtjrixISn3qZZx6Mp5
AZaW/ETYpUBau1Uw9hiGvakKZSLMYy6Qd9C0hQzozF08DfAkBmy9hfmYkILDftTZGXWHgiYxxtCZ
JeZXQZOf2rvG8i9SantnLtnUDVPKYCi6bRs9Wl0/NrI3NiZ0q9fKe9QiquIHSBs41v0e55//rCbi
HuIKr5c3OVvHH998QXvW+2fLsYZD3GMArtmBc2fzEE81Wnvf2TZFvJz0OCGTB2mBrsOdmF3Kj7mr
BMCABIWSQuFt+/bZi6Z3RDM56l3rrjGbbTzFPrsmEkqxXaCO8mREJJt3U3RaGhbAtxGL7dwR+ZWa
DWRSZpsdCsMscJ5xIKLyQgCIbzlDNsAxxolBdemQhFOUXBAuPQk3CXR8X8XDeRjsiwLiejFGucsU
AXnG+EzyNPNAjd/WasBEtPV1RCx4oLv2vDMqg+C+MsXxuI70Zc1uqOhNnN4Tm1xy0+mQWdxtOS7w
eFBPoK3EK0fud+/EBHnJpr1iefcyKHlWVaTttKF599jFtBVn3fpMDHJG3BpuU/bYXYzEb6J5fi3z
7C5P8KGNi6dRE3wMhAduysarA7cZP6IJ5TVZ92e25ns19Q+ml54sojkCaVvtTpGQXGLhyRWTZxgh
Prj48TEv3ZdaEexhyMembxOkLjZKosJlTTQ0d+QHGeGisY2SZfNTRNDkM3LaclLhOOiCViPHPO8w
WjASOpANjjfNXqjp1Lococ2pU/dmmFyJe5LQOS9fdRSZA9TB0PVbG3nsxsKosqQTS9Ns3rm2gYvB
yvYg6/HBcizT3Gs8lXB6xjHNQNWGRhsVZz39UiZKHA1Hh6w07153DTbw2D7qRfCRc1ty8gbppJtn
ImIYO7WY+vFl7pStEMJRMFc+PU6HqLUcWKlaKOqR53dm2DjxryJBQxt7T6lGVTozO+M2ieZjFfOm
UI71M9vSGth5V1BOZj7OYCs3v0nELorrhtzSS3am1HW2IkkQf0O95fF337cdHW2KZ6K0Q+BhiMBg
tQoGMiwC0JunXtsiCE5IIdVJdq2nmHtRZzBegPDRpl8kv3W/eqN6LEbrIRk11tkSwG+lmXhG45uk
1BeeZOo8ViiY7YwduqeGS2WVzYV61MbH6PdHDTuVhm0Rre66LP0gkZqSA8IO4I4xouSvPxqxNHet
jkFvyCTMjzhlBUCgVF5UZSjX/tiMBvgKjhcOOvp425g//FS/z4fhWhISeIzN+a2DdTzmvnlwE/3N
eTDAot26s4/qwYFlRE/Kk0e/gxpfBG5r32m5sZnLxWYtC6IivTKahbjEmGuq79LQZHS2LSJ7ddRj
r0xGcQub5dC8D06n3fAwxn1pwwJIFnL2dNqCpnP2qM5Rvt2CdDUCZMucFNFzM0xn1brWCU50uy31
/pNb6UvmL7k3dGGhATiOJwAKMK+vC0ScWOXIvZcjN0OPA9hg2FvWRKnbebj4bhHoaJsDyxsFd+Fs
41qrWE74P0al/Sp7vP+d1avtTAwC2CfWQdJmRIvX0SfAYsRO0/dX5LSOQeeMErOc/JGcBucCLVNj
SgACgu37FKNnJzkXNYJ5qgdjv1TiYbI5pogj9lYYEIEBmOLx81OvmV6H90bfmjmyMpTZ5l5DmOc7
M4pkCGMo0qpdnVeEJ1jZu67x+ATbsyhaFEu8DAaYi8y6ibLkGUd0trNXOI+w+iDp8wNHP0Iyh6WQ
hVlNszF6qZ1V+uAka+/EEFPHGDhtrSLudqlyUpRQyUn5PFcHjBFbmt9PQhGQXnRsmFPPeEcuqJMe
Pd6QieBiwAIh6EAAL6bQy9hFagJt8Czvp4I70ykVGWqJ7cEuSP0n3ybO97GhOEYUmLzLwkbKnMnn
KSoOVVnPR/Js3ryeJF5ovjErnS3tVcsLQXMeldYR6U+5YRQLcbqIXpvxFVLkapzkdyaglImINM5V
D5+oMxqEaYg7waYtnMO1uS/lEh1lujygf0F0l/ovmaf9DNVS77LUAz8D9Toia/7QZN6rcnJarvLe
iUhfVXGK+Ssvjp1Z3Ei//2G4+5RwemJGjKJde+6aWrtqHdATRfMKLPsg7eXgSx9+hz3q27Kh8hDz
PVGew64v61ORlgrTY7qHJa3vsACU2PcQiuTogcgOeE9RGQZFlDD4kE/jAp60ic0OTQKzjTFO7KsF
EWvcdFhgugLGsarfCxMD54Tdf4KB0iQQtJ8WZPmVQpiotJNXHbXW0/eWWxv4ROpfytXvWjwjEm3l
eVjyF9h7Op0Hi0xfLd3GaG3eSr3GI4d3jin9EhhvC+Q+noWIkr2c9yjxLr2sblrNwcriNE/UMDsy
b9m8uR63Le9cWM1PkLOmldf3jk7AuLdS+RFrOHiFi4ySrGPL5oQ8FtLpACYQSyzWmtiwG/POrbxX
ry9RJvY3aTkwvidrY19rLjuMQrw585dgrpzpzq9Mx/5q+t5HVzcB2N3fbKvHqR1XrWz86OnTcMRt
yPJgwhK2OOut0Ic9EcmDVppHT6gHAAobYLe3Ec/abbaqDqfB3KbE3RIaGiHnAiSo54io6VSaAYmi
isosmMzJ3tUUzYUL9cSK0bl2stuPBTfgovA7ID3FU5jhJBkwLsk4Qbo9uD/64p3UWDyMjYGVpbev
R9QFOlNFLNAxmDgg34B3nCvnzN9rN7Jt2hCrTFEy0h1qNjW+j9LXqEes87W1kzpNzJgTLhrbTYiX
/EHzcNhhL2P7jqKPzLKRyk3AJ9CRMBkm1JI6RYLF7NDJ5BR4JZJ/DL+lD3VEi7CyTvMZ60rAu/+a
+vBn5jF718Z2H8XQBV0MaSwWnlgKhm5JQydTFNTN8kGHO2yiaOH7u+LkMOgdg5g3ZOuh09dw39rp
+zTgO8nTU9J3b0NLv+JqPaLUIv+E8ONtGohzTZtc+8MVN/feHUmBHHFusUW9Tb3i3S90esUBtey4
7JYOkTu7io9ybk9xPl711jgQ6iQvUDCokY32YdHIu9ZqtOO6/BXjRtmoLPohvfiQJ5xNHnE8Dj5j
6OIb121+Tb51iQwK9kS3OCjnq1Fa8c6a+vVs/nSTNJTN1aI9iI5REREqFPWIyuf8vpn8q8KMTosE
1mmP9WNvu89lj9hnmSld11fdFsOTAxChZJyUfjIed5AmGVCftPq5mWlrWutJGwc8hzXjEkNMe92X
PZsOuQcdwsooHmoEMJthZv/hGdV9otQU8Hw4wQsPW+voUyfFvLuBQMRwUMPyrJddtRM8J/HumeWd
Yl/HnR82rSw3aj1AIMNklArWxuxEBbsPDUODsx6mHQw2QZ4vOtUnLcH5yQht4w8GPG9O7KsRrKVZ
wTV0BVWaaplMlqsnrMDaebG0YdhQ2hIbEzcMnt3mdvbRorbt+N4k2i+mAu0uqmfBztX8ctxHFPsA
B0beJYwXerieFhXsMdDhRM+MeOdWG1WFSjex+gPj1Bv0RF+r3iaGKLGrTBs0nobE0ZVxSL1hIJ7A
yNjNzvMyjo/oOwCmudWjq5dXRRLdxC3PI1d8mMmPG/dZMHYMz5Myuc5ZAwMheWF7PW3L7Hoyxis4
Fk+mIONnmp2t4XI7YTha5zP+p9Zh4sw6/G4d7mK4tQYLSg/6HDs5V3e47PX0jvDkI7OFae8p8WE5
w+OM22GhN8mYGWtWfZ/EsFPyJEG1W0HYEF354Wm9f5gq2+Ak1D+0lNVMzsY5sBW/qT9ZX4xhmk1k
4iKKso7EaBpHlz0Nl5LPn6GeeN5QgVbafVLxEESjU4cm7cBG1xdQ3ilmREJNBy1FIxy9GAKHQtxh
mGlcO4yQW99QN56KSl5kax3Im98nhX/0XGbnzfRaduLGQCYZIJe8BmdBAroKmCw9Wj7OuHSNJ8/8
KmxsidXR0agNiT3bGB5RgxJ0yLZ3WFI6FVKtwTR2XwYsxpD0YmToBcrlUdntnjLTWJCfuHp3nTog
xdx4PKiC6p0aUuFlbvytrt5WxIzpMJt2ZpSMFI+PS1x9YVRhOJpJzGeFToHDfn8A0GXB+qIYK77t
xX7Xi+GRpg4Ww5QFcEuvoq7HYKzh5HFo/vDqdhBCuOo1xrQbkucDV4BbUn1kXxc0RTX7CwBrjW7y
13c1ZmbuHneej7fjthDaz1Ld5xAs95OFuNibUuapA11eo2V3GRIC5Q0MCRy5aW1lBX1l3rpN9cmy
oAlsmTzEyBdjwOQcQmk4LEm88b3YPPZwVrLe/dWN+VuDfk+x0AxK17joimXziMpmuqRYdqcJkBB8
JT/satA3HjIlMaMHTrFjg5iDCKmaiIoneVwTb7ei4kaspUs149wbhp2EHanQeAXS5zSq8vNQ283O
T+GDisllmtjepH4kN2ZcqjBfuCAL4jymCEeHAkBStdonG9CGH3/QEvtQ+UNC9HrJWxLxPE6jKYCm
x8ZGkbhI9ta8cM9RMBwXP2afpHnsDPPxlyjr+Ao1FQgrqhdIg/rK+7Fnw9q0rMo7V7t1UB6ckFmv
aMqeU3wkfNf0n1MmUiE4k2pTr7ye1n9NOmS3NA6Msmf7GxX/snF5ugbc7TsURluxiGanNU2/dRaG
nYuPsVyyTQI4ofOlnf9uCdQRaX0Le73FLI5iGrgtREvseyFnPLwcRKdFVKZw0HjW48M6GLo8tLiQ
tjnp9JtIXC2ecV8BTdjEjr9PEFLwst0JTZEp1ziCTQWdAYIERTNiH44+x7Mudj/9Kk0K+bFE844Z
BFN2zixApYy2Ws//QvQEFqbtznSj1ams1SODv4aZqHEFeve1qRTr7e7Y6Ere1p12mvRLy71T9J69
HRYB2269XfvRn09iNENbH3nejMlzLE6RNTxNM1d/V7Tr1XudGOUz2Z4JaVxuhxxZwK7MU++Cx0du
dJxJIcXXcz1MAg6t2tnO8hJbBpMFJ9rJ0b539RhtH+kXsgQF6gl5WjRx1rzuutKkvfEF++NM0XIJ
ptTphCVDUWIrrM0E9CS3pSM+IklPzXF14hZAC2qNF32s7w1h1FeljA/05uWGEcCN3mbvttmyGdOG
FYtzhz2hWV/twKDzlCNVCAc/FlysblCzkLuGf5xgbtY+uoraxvdCxEg+D9x0M3c6YCxYprZ6mlxv
OOJHiFCpbTNoMEFvUOSNRcxB7WRWYBPc5uAuAK5ZM0d2HrsnLatWP483A68ur8SIEkgbJZdaPIed
b7PdnUGexy7gkzIvDlkx7Nb/d31+nbWecckx6QcLkbhcqi2+zcK4QxzmIXSf34hJsNk/7kCAhVVi
zZSS3NuGzaJyZmjJyITzNLeLcBo6Ri4a5K62pzmJ8h292x497a29aD9VVoe1AdKTh02G/85dlwjJ
ufReh0pLj10P8guUz8bQYuigLgp7M/EJqDMTFsu804xEd4aDT0I4FZbPUvCX80R1t1gy2QrPW6hg
8XM3ZB2CxWppukf07BgqzJ0kXylahmuFT8quRANarP9Vw5YPo3SVFmmnYXDPxjyHcccvKQQWhEzX
llPbm+hLjT1plvGd59EutiklVsaz/t2yzZs5Hmly5R046u6YmN5ZW6tewOjLTmIx32jDdOvPaREu
vXXAizRep1xaWctkXQ6QvGORHHVL/1EL8hqdoMBZEwNP1eYqFgNDIgeasM+kwRi2eR1/Ob0TwcAD
mWJxvwf10H0gB2E4l7HAWs6W5dmnESu1F1e3um/+WoHSBDxZOk8d0yIPdrhOiJja2vxjvwz6Qfb5
c+/F4oUKMMaDEd12jjFe08ZPV5VPZV50+TNLXXHJvdk7+StAyJoeTLt5Lyfsn3P3BanGRhrQ38AQ
ZtshwF6S/RZfWeOLUejalZW0F4DRzj7rE7YKTcPhbeTkG3IE+woXhrtgGctTpDMZ3HX1UkuWN0lP
PFOGsjfQG7bslVlfqnsxDPmxymUwsNOhswU7hGp22c/KqENBUBfnyjaJCd7pZ6AMUDzPddF9m5Ws
sJVMycpSwjEJ0S/0hP+Ywjrp25JnkKV1B+HhnEBVEvoTlZ20rIcmtfap5fq7dk73PmPHRtX2TQGp
44F7C3Bs/9JpKJkLBqZ6aKCU9OvvmWPfEIwubF1nEzjRH4zaiDCymjlfI9bIbWyzCQU1AHL3Ix/b
50b6F1N+uI247jE7x6otXxzQbbRjE/2rVUv23O3ybsZMFqx0B1JJbY1BzoxD5MmAIXzO7edkcLKT
HdfOtgW7sh3wl80ZExHwrgUOUUAeCkaUwhozMGryGj1M+y6cFceIULEb6ElyZ2fZAxhyZ985CD1n
DBHFwEDTjfFWt133y5n6JODPSd2ZN2etXbWtzbnPEuthiuEirM4aS2QhIWc/GrWcQ1MXGstVz3Zo
XxvuTd3511PMQFiXyjyn0lqOAE2YD4O2gboQgyobusd5sKg/hzzbTzf+YlZHWdevUyFCXZ+MayzM
RiB+oy5tajsJngWjUsBxBQoWT9O+IcEaDHF7m/tj/Qyl8i0OdBNwJm0QAliGzHGz8GQYnxLXx2bI
FUWf/eHEcKeGtblOOCoTnTQdx0guOoDz7eBOW+NEHhbNhQIR5mDiGNjxo8JLb1KbwsHu9HjLw/s7
d9y3qM1uc72udoplBBzV9lFn8obIodjCPTjGgh0bNQBtj2mAd/FDjYqducx8YkHidI9utEIFFDYF
CADQZXok+SqwB2XhWgdsoRn5bra6R6f49trJumGuNiKzTJeC5yACwMskvFuEs1e2mba7vvpqhG/v
+nGV0nCUlJR5GPk4zey6ZptSNMyBo9tsGt7mWH+qbIcRJK1vkbtXGn60GKBp27MvnWNG1dRDICLZ
UXA2Bnb/hmQFhzhq/GCa5NcIzCc0yuIZoe0M9ofby5D500IKFJS8bVTg8pyb4tDWk8TLSsUcq+Iw
jMVN5ngi7JpVaoWsBMTzmHOgmD1/oRTdCtVxsxNVdpzAS5V2H+GOcR6baQzY77/RiHzGIyXs0jvD
Thhq3/Ut6JsZ3oTJ3sId7Ou5T8FJzIR1o2/sW/8zcupvaxVbuBb02o4ZiOiEZLQDm4L656deuge5
VBjTGa80BfxpeDgphMAfdPpYBUdv2eg8HV2h7Wo2jo5l3RKZVos23dsWJbrXvJVoq7aQnBpuGlU2
7+jkP5Gs7joFilTwy4pO9zZGNaGR1LzH2dJfS6l96a11Sn17uMh5XzXxvevOB776RqPrCKoog4Fm
pHOITvfSwH/nqrE1uBEsLmJdewQ5428Xbd55HSaVSZLl1ogdFp0rNCgYnVlwoXEvGYVBZJYoEcyh
+imndewzIBXwzJ9Iml9SPHXw5iTLj53TgfZOet8Kqgmzd6fpX36OgFZ4aPNbc5mDYhHTMUMM4H9n
5T2+hLfcLHrGO+d6YknrFSo7tBgFmSKBAptpDixqvFk4F8C3ErFr2y0nSBaCNQ85HOSrR4XDqIkj
ewMg52fWkPCa5ZRvkbQ/uql4sVi9IHiwbpwi4+HNljxLQJliS0nIj1DzHiTMpo636GduEjPfts1P
7R7gYqc7vcs/yWtkpdyOSCkWtwv9wW5ZANJge1D0GY4nW9WbQNFzeuARUIjmWOgrKvUkcnGWaJgX
BvP7xMeSZgBliZF3I6pLv1h6nbGHYpHXhLadNO+zJZ8KgCY+s3jg31Bqgn150OF0NDP0oW5cR7qW
u8vKifo0+dU53j3xELtFecnRGJqbCoWJ5Ou2bsSWNAZY4NQtd2CWvPHcn7kIF+Qh9OjQACcOgwww
muc/AxHur6KEE1zv9GgX+dat3lJkGJ08Gz4hDF7a3ixYRXbphBDOx1rvaE0gZMLxSyKNWbjvwr5D
1Xoq3fmXSpHz1VgvNimrFfbmbQciG+3HPnHbII4zoIMOVArk1MAoc0h/6yJsdFdvHGmJhpedYwJj
quyH45RMZJ7eA9dANk7mPrGwmlYpcK2+oLE3cT+PyRLYE+TqiEYIGv+qg5MfPeDaCocMj/HoLa/w
WLhohA0Shk4yDmj//XAYeImOxAoTmT+FiMkCaNWzNvJHbJGOAxh68vUZf2vdVeyAan6gpw7DlN+6
BWWjRHEyTwpJYszSFkV3EGNLuVJzcXDHQ6P7ObsBc9M3OXilfBQhnV6MHEJ/RUOKhTAlqDgvCLVK
iOI515F166AUSidcQYNpfkUNEy78vBdTj7TDtOA/M91SBK6qpjvGWENXnz00hE5mfOXsccc4PjC1
mTcuE8ijMiEXst85+bFub003sekLan4n/SHKiuuxQTHb8NorXSEmGs0302rv1DgZYYWn9HYh9g9m
xjGpzOVULLYILQV1Dvf1oIvHJopHyvVk2qm5fW/jvjykyAudluucsvrDjMgpEKtWv69uWNm2pyWt
331AxrjTq72X+N/Y5l8WcKdZZn4qYaqDq2Ap6VwHk8w9VgBLoDvqrjMk6DBGBHVr5+feLo/RdS8K
786YlvPU2fHFxtoVYnQtgq4pxnPT2Pfwoft7a4X8KJdMc3uRjMknZ22ZERdQdF7Vtg/rR7esnadX
Rih0UZ27mqw1DeMgqe+s0Syn3Ne2Ze9nypSm1LZLjIZlAQe3a5LVK0/xtJ9bHN++Ny3B1Es7aAzN
p5/uz7ZRuXuJiznUuNw3prZWTNZpRdqR62CcAfkCm8DsuB1SNPmDaPZA9f0NwuPqeurxAfYn/m7+
VtMMPs8sbEtRh8TelIeytB849dnAs+OwrU4cK9TLG8/RoeeB88oj9lR1lZ5akxZMIPjaWDBAx8R4
63iRoRQMcTU91c+6hs7KWHL7ukHLHKWNDBbqRt6T6yTvo7OT5s9ZP5+yMmfgVIKEBexAtEb6WHgs
Dues/IBktpul3OeqvE+RrHuJdvALZhGjPdc3XgtdyU+2k8OtDWMKJ7U/qR2QNbDAMzPsyoLv4sw/
fWFdsg7OtkQ22EVVuo+i4m6qQdgJ7oNAT71vPW6uJisxYVIXR9us32vw4FuPSTXuPJbfLuoHY9A/
3ciYQGbljEOGXao3LtJwaYTz6IJvbOIfL68eioUtWbcu1U1KHXv2n/0k/YhsonBMHXWdP3NXVCIj
32dMUbpw3hDfALAs492EuM5OnKMx13QMlPQqGvoajIQHAguATcnM5qAQl97kaKPYBunSCYbSDqFO
ODCvplg9TFaKSyh592M0u0tewtRMwoTApL1LAU+QnRNEqG4HR0eMrzznNOW4xnt9voi6PUNKRJ2D
PnVkZfzvU9qsf4mII6LRdT3HXIMICQFbw9D/R0wbUxmp/V6UV1RTjz7XsbL85V2htN5giz/XJB1d
i8zxz+yqulBfnHfKBHlQ3Px3tCEPQ6PXL4OGUik3PJbSq8yK5JuzBV+GpwlmFG1gfK81grs8fbA7
TdyDpXU4k7v6YgoLIBVRIpj9K2SkJWNjlVu3Vcy8tqohBkFvebYzs2aTgzS7QcC4Sar5RrPGalsL
vT2w0epvGjf8WzZsOmCKio2KdZWl8rspQhHX+sq9RHgjw3//xzP/JbbNFdS8Lohv07Ac858Dok0u
bNQ4Gto5q3XWYB03jOrRP/Uey3pQP+D+BcScpQtU0yN5aEx/VyGlpcBUpy4HUWKy0EMLF+9yLaET
Iytva7TpoetyAjNiiEYitY5ZQzhHNjM0NXuEatuxbpqgBZh0Z48thml93vulZZ3NuiAEeHLZq5ax
/+gpLUDT692149zuPADZ/4/8Nd1fr45/CER0GaAIYRrGGmTpWP909aBZBNFiItUlzQtHTe3ot3WU
nLNBS37ZrL2ZF8bs9Up28g2WmZeuSL6nfkYclNKuiyJtGV1VtEkaYOQQNbXibKrUdQ66BRdQjKtq
tNGmMjv8HSG9wBdDqXpKiJw5YJTv7xKHfxg9+DerBjGSk25zRWXxbnbVR99NL0CZVzBgbwRzN7V4
d9nkjEb2NPk6mr6BHLdycAJf9ON+UbX+OGi6s1vliWGMhn1jmTxczcaoH4osfqBrp/ljyHNlJgKg
FEffJnWb+ATbqqCHAcavQVS8dqaN2xLSoa/fOE6wzJqsEEdE/2uCDSaeJu9h3oGnKQcgRyoaxA3z
5OU4S5tipK6mbUufvEYzS7YPkAOXMWZG3VD8lZ7xAffXv7GRufpkIlyiRJ1Kwh8OrU52s23OPkrg
+K22kh9DSm83e9Cy+gKRXbwS3iuD/PLfgaxFbuUQlyWoF03Tsd3p+nUnqMU6CE3wVVa/0uF3fGNr
AkhVLhEE0TimAP+92zkC5gPyoL5ObBY4wFw/FJFgauesDPoEBg5+A/3q9z/mytGvSl/cq8JNXnlx
IMpHTlVzeor6xgmmAhbQ74D1tpbRuR7eieS5NlBAHQj9Svescfx3YKuU5Aq5atMhR1j6ndFwc4ax
a4iPEXTJ1mrdi0lM6zVbIPTwRn/DhtwLpsQ+Iaezz3qzoMh2+uo2kQYan9H6cOvJpbBnF6PWhR5j
9S9Tzfp+kGIOJHSyu6X7hJh6xfVZElpQLRfDiJvQbxELgBME9Va3yV0pxa+0TnPYLuCNklW00K2l
M/s96JaQMi+eg+5NzCwwe7N7zJd2hU42PXNI6ONgQ9pXwRGSZ/N1u3qhF4UUOtcIUWTksjESYTw5
Pcx5heY6WBKYi7a59EeIZtVtL4FGNziKg87NBE2utFHuYxiMrInVSjzl+AHafPf78PvPz/l/xd/1
7d/u8v6v/8XHn3WjOuqk4Z8+/OtjXfK//1q/5/98zT9+x18v6WcHXvBn+Ldftf+ur9/L7/6fv+gf
fjL/9b+/uuB9eP+HD9aUikHdjd+duv/ux2L4/Sr4Pdav/P/95H98//4pj6r5/vOPz3qshvWnxWld
/fH3Tx2//vxDNznk/vN//vy/f3L9Bf784zxO7+nwL9/w/d4Pf/5heX/hwHBtj0PT0W3DJOl2+v79
Gecvto3lQVie5eiIqgkj5hk1JH/+YYq/MIWBTY0YEROqY5p//Edfj+unDO8vPLMdJLq6IRxhW+4f
//3C/uEN/L9v6H9UY3lLmO7Q//mH7fxTIqjp+Db/IYhIBvUur+6fEpFLgPRxOxisAZFz05VX80mH
/r9gPD+Ya5bfhNRRX1eoEwIKZpDmUBA+DGjdODMu3mOhJ6SkaiVoS4UUTbgSUPJ/f4gVglUgUUIb
GloeUoljjax5+fTfPo5KZ18krcMhzSeQqiOU6oZqPJmkFmvjSy4hZKo8lCYZrC4asfuK7FzEJZRn
2Io4DK1Hv0XuwyBjTdoBAOZUJIV5PoTNFBH+bKPUXnKY5KrNarzGzbzV15UsuPpTGUNrl49ihUPm
rQlmCGPKzOhFmRokCw4G4LTxrmx4mvPgYeeMYfPOLocLBfYB6G5x9/uFVb73PMeueMUUtdidOKEU
d9GbdbgGegS9eVU4e7uw8+3QGdW+F+h4GOrfskPuedzbF/IMxwObtbukbOsjfTSFgzJWYy0xEmVz
H8+59qjp1p70hovO/u+5hPt9nbfwJDm0DD2G2M/KaofRFxXFZLi3Q4xsIBmj/SpyG0F0bfrMKs5J
ZyPQJql7T5CgdTW0RA5R252carrtewaooveYCmSKabG/9DewOKEySOza+tkwVbYniBEe9Tipa6PI
3MDNizlwYzO/W654LAMV12pm3Vn7UA94rrv8yl0uhSrMA6sVRhq9Wk4SPwh7R3lhy9z6y8FW7OP9
stlX2nivys8xbvmz6ATwaC0caSOnIqcQTC4eMrFCDq+V8HJc2DRP08RcB6vulqBGdgEYnAKNYBay
/i7doAXzIJ7dvMawNPhbYEv7vrdJM5hJG4ij4ilhStJ64DnbgpAfmbZXwLQxHLWyO7rwcj1EjFeo
yl4WUiiAFNDzECMReqTrBWh52Nwv/WtMxFc/oXsGIbvszNRyuMDK57yBVDfZiLT+9puwrWLH42lh
rsDBigjA/8xeomwIDWr5blLSIRrHxcHKtNDAckPQG0DE1mRYZ03sEGz9RouT/VB2TEzt/83emTW3
jSTR+hdhAnsBr6K4iKQkUjbVtl4QUruFfd/x6++XtG+Mremw477f6RhrI4kCqiorl5PnOH/NC2vU
XqyAwLk5WLFj3i5uk69H4ugNUns+BwKU65CdlLc02KJuU7gR7ffeEVHY/DYukUEeSuoPtlGnSBvZ
9wabeqslw6nwjAi0TGGSxMLRZHVp24Uz9GaqyLmFUG4+hz4dZ4v6PEQkN53O8O+ol9DGVSMYRovZ
OWhw8ikrIpSg+xM0cLhzHi151NHDf4AG7+c2xylKzeGWAAifn9Jz1vnH6z9V7a9t1S4PnrEoztJ+
pDXD3Q1QecEVW8HyRAXGUYV5yFTxrOrM3/Y2+cEmrh4n8zYClp64f9eJwPISYAzuoA0sI0XK20co
DRQqMPbSXHakMRMwXXrKmvQoWvYUFhwjirdp9jcE1fptAl0j+2mGoYRiRKBIz7HzII0DW4JAMuug
S9B3CzsEXdIOdN9gISuPc3/jmK/DUHm31Cmy7aL6lUvwA3K5to+DR9GYBhZKJy7DMWvYWvRMPwWl
7t1XnnrChSwPwNySVRRsTLx/UpPkyzURmGhDgv0QtojA9hAwRkVq0QAZ2yO4MMKgju5BLbQRRU2s
nrqYRzZSV3QYLJbaBBUw2J7CGHo23nYsx/jGygB+qdLRAab4/8xl/Slgys/wzq1NGmoeQiFF1wLz
3YqX8UwJYTrDkBzfcaiR4pTfQZX4rcxHgwaOwd+GoElWGdymZ9rt+rvKLb4qKj57XYugC0Ga5FZl
qMBd24NgR9TgRendvVmE9VbBiAnbW9eBGSCE/OmfKet2cdDAq9MnkMGS/AAm0dBCaNBpNdgwjWB3
UD56yIKheqARwVkh1DOyhmC5bnDe6cszdxl0drCfxvTHiPZcZ/b2OukN6a8nfzFpGs0vnvOV4v1t
LBU1M4wgvB4zMODtSJVbkrdddu7HND+3mVejSDjlW6dSpFnq5FMrf6wVmdPKTy/NBBdSC3b7pUnv
BhMQs1XrDVlOY9h72nDxyOPc0ztv3yYkZNYwhGlnU4vCp9SjVhEGvrOtTA9F+8L5K+nb+wXU7Lfe
MmFQrZJLOk3aJg5h2ke8J16pxtXPS9TkcIH0/l3hdtuqs8AYaNQNu3JJDpDvkWRqyWyEsLaCUTf2
ZfnY9mP0wF3gIRs1+J2l+1I1o8AuHvM8tj8hRuSu6Lck9G5N+65s9W6rGbN7hFHtUi7lTI+ynv6j
UZ73ZuvbNFDCpYu7fqJHEc4kQvK7UQG5V8htrB0LLSLTUdsSZ5ezRpl3KqRXCswZGcRQ0V1Du5qL
vMRn3litLcD+NM1yMNTNMUHPhdYMe2mObgrHW65chJblxxnNPYRW0Eil4tgeWVKjJGL49vqPAcjj
Tp/8bQBqkNwwVfQljkdzg/9FQpwAAJRfDlkI7Ft0JprdEXTMP6UV2Jvrr9C66o8kJGBDVs4BEUfc
f7ta+uPA+GjtwDsJ4uxo6wFhITTgm0oYP8xBWPJI7/GvXUzJLrWns58t89roFGpsgxUf9eIuVHNA
Z0jw4DssUXJmX8kug7AjbwwtDtmYuCsTQlEF03ixJPfJYJkAAhVdYpr7jBYsdZh4DkjcoXuK7AGE
lBD+3A9te4Ij5iZvqvCORnx4zOxoXzUm/NX6kcwS7e50FCBUlM10R/XBQYfuHku29LeFO+lrlY3T
eqnKkw5PKTrYhnHIp4HCUvcQjKM6T76+s6JAY3ufYmMwoGd11OM0hssaomvthLeigRI13P1PbvUP
7/Vnb9XWf8094Ky6eKuOb+GuKtc2PzirespmXqAzu61a2gZ6l+BAy8/dYkE0lNAbzAbaxDnkAXQu
3dImPewqQkWSDsAx8yx4xSj8jWzpdDTDji5jOBG8jk7DQU17rjru7KH6EqH+h8AHJMBznh5p8b3x
qXzvE9rYb2xXuyepEW67tt6hUQBh36hRrYbuLdRBq5XNCZ8nvB3RiFgt6gtcFTRA+HA///5BGM7/
uu2UQC18dstXyrckQPg5h9dMjhPGHR0hplt2xwFPb2uVrn4L6nVjVwGnqUP60Uk1mKngAdqNbolS
o0npmIL09Jhn2kOKl4bothU/diGYE5wMgJe69jWCB9lUEM9qTQJZEOo/p1jYDOy+p/xqvYx0fuwg
r5UqNSla8WAci5OwsBoEFifgZCohERqh772m0POOI6YewCg/63qfHftFf3dcCx1KLzb3pbkJU8va
DpQC99TbHxEqLb8CxdoVkf+5bxFF9+K+eEAa6S86AmukZIoBANU8PM56v3UHIz5UhOgbMuGo8XR2
fGr91w6kEz277hs0f2dPUxUsT7TXdCk8VyVIprzsnQ1Myd664hkVQlKG2OS26Lwb39Fb/IvkGEtq
t9ajfmfNFSW3Fnw0HHbIwTkPbRtuoNfs1i5FVn3WITBVzdaz8CVowc1WRRTsXJrXABdab45t0U0z
5O0taOX01oBDfaoBcZYqgSvNzh6JXChyQhlsdrARx321op0n2CfmpWigCXFLyhPBUn+iDdHZlijT
r90SVtGx8eHoKWmdDYb6lJTogDdp+lcgz5aMAbJ3fTzfdlBs0QNN8iA1zeZTQe2u1qq3CvnjJofP
RDOrL42DTQptl2E69udMSy52wJjHTHvT7AckZ4C+qugpIsUPbMwaVqTILfD63kPhpNF9buLuBPFX
hXDN58JKUMaB2iLMvoJxOOcaPVWL0dwZ9EbpqdI/pfM/uQY/lB006fOc5Pe/3xrOh/wkNsJThmcb
rklxx/we8P6U3c7cKrWGkTaAuTNoRAh4VLqKTgbF8hkAqpmn8yoPKdcP8IBSi1sP3UKX0UK0AA/h
QTi1AV4BHlD2k4PeEt0WzhNAIXQmfB8apzso0NC8nO5oG0FWqFpzgJOftsLPKBsfNDlRFERQQMVg
LJ7D4tks86/+5LxmHV6gPwAcoYzjNdSoXdM9drOJkmCXw2dMX/9Y4RAbjn8LJkHhJenfQLFAY25q
yY1gDqxuIhtYNBwzIyk3z9qgfWKvA9N8TEIoXq/P8v/ne/6Y78Gc/ibfEzfx22sX/5rx4S3fMz6a
4ej/wZd0DJI0rEDlcUx9T/mQ3yV7YzguVNCekEn/N+Vj/0fp/A9FSdOzKTpStPmR8UGa9D+27eKh
wSZlmcqwvf+nlA8Jp58S+I5O1oiEFtIihuX57BQpD/20QSrLyVsv7wjzqhJqPm0HKOLvmQwQRC4t
0CGYfh5aYQaa7mBtvZ3rjcr8Q6fmR82pLh5o0Sb9aoX1yWsuZBkgOY5xRkfnPhou9H4An9xlYE9D
+2kxp9OCesFIHwXhyA1ix3RBLLf6TDOOYX0qcvQFp01nGdQvzxONpr5b7aphBCQMdXjNZ9VUTYsV
WFQrJHzia9tO77yHqt83XrD4cf+HCo/h/c/zobjjmxz4ps0cKnl+Pz2f0LMiMMMqPZlN+TXP7tRC
okBfqfjrZBwRtVxxn3Qc3dByhfTBsipC/ajo58RzP+gTXP4o9eAg/rTC/sX1MT74PjJtrqM78Ona
lmJN2R9O/MibmtBzl/TULMcCXK6p0bw4HsNpBgU7oztD26n/boXPxjTeZWDFRtLS89KeHPtVN96Z
GWOIH/TsWbTCmcWeVgW3Kf/iDwNzyxdURdZVB4hWPSVNiVej7ag1PFiN2uZu80LDriwR3qqXFyt6
Kwr0KkYAy4bmryg4YES7b20KraPI7EGihEhKpx5YC21Z0pIY3fhDeWto/T4u9+bY38TR2Z6OXJG8
7E01L4dcPZQVrCWKxIh3mpEwW6y/48lEve8NNme6lfRjP4fI3APu4kgr3UtvXCY0z9wFi81ChSMD
LSNgEccS2ckuHp4LkNKjEzzHKsHZ2/AXl1YKhzmKUbPR0349hs03FQGSqjc2akv+ZD2A7KEeRGIm
vBkgOwVLz5zzyybSP6FBIesQlShY8Nx1k5v7uqbg6JRftHBD5wIgSVYDOyips3PXh3TFR7Khmrx+
bcrurR3gzDZIWenDNzi2vhTeqXT6Z1Eycr1wbUA3w4YgKtw3cBgzqqJvL63/AlPYre10yWry33+/
uGiZ/9817xgU85R41qSCPyyuZB4a5CWiFM5pp7zNSAyqKVzr0tVcpXGyTulx2LV6+QbJFlrkzTez
0v9JTXTXp+QBdRcQ1s2m7UwLOktmj65WiMvQxRjN+Cl25lVMtwpaCUyYXvakSiI6R46Tf2EtCzpo
SaAu0AGCAUHUEfGYw1cvoYEw3fDofXWxTYqZbv8cl9FanlOdnu3EPArzlHvR9KMsBJ9obL7I/KIp
yTJnMpJpuqtHUI8LrFOc75qz6ZlOEGRzPa98Csy83O7ivbyZ6XWZ2qClb5kMwpYH39LS4bq7wkY3
552R5LMtOT1iZ1NHQAQwGh+hme1aa7LXhRtj7vQcdkb24hLmZ/nYyXtXiO+Y7C3TueQlhKrZxW1e
iapuFRm82XkVC5fbRzquV1FmkqdF9ghxEQgMyf9Jbz0Si4jwsYTKmFY9/53lFxcXyufsR9LZwZFH
0CdHxySPrh/5ucmgB4S7VTmnSZXP3AoPn3fp+vzuSWuUjLUrzt8ttmxqozmkop6wJGe/I7bRIby9
VHa1bcNqG9XoS/TVq+w5PksPUUw3i9uqTt8GCtoo3h3x5veyZZCJe4R44tmdHHrT+zVnhMw/1uXH
F9l5BpSN7EUwczeUeXHEQuo52luRWmAg6w0vTkrojjkEHjG+/Og5ydmgVTFkJUEmzdTydjlNPB+d
tIKsK5pE45EOmLUZWfBmgEIl81qFw0EEx2h6OxXF8zgHZ5fWZg9CZO55MgklkpyUn5nUz7p9WWgJ
5CFpWilf+okS2+/3mfGrb/rdhnP24hEoevJNX+Lbn44WDdR/zCmfnOaooyE2JPdwYqky9DFxt4rd
XwqB54IoM7sh5FHNtIUxS/bEyTl0h9+Px/yAZvg+IPwO08OpgD7OMX8dUBk2Y+U5WnIS02wO/tkN
um02AnVEDN6Lt3NxppPqeng3bIbEDlez9bhkz6WyV45z4dmTb6fRsF5HsMcwK5b2YpZvC+S93BVz
xkLtF59eQYm1N2XdXugN2JnVUeY0Q21HVo/s/8q9yJZr1W5ONvD0CM3Expk+ByPaf6+a+sxBUlnQ
1GAQVSulJMiw/IT+SxaIRn0jdJr05seJ1luznHF5/lrBFirEVCNdrm7XHMjwrxl1n+PvcJ+cPgNU
KkZHLYKDZiQxA527mPCEbK47IOigH53ZlQ1EnYTG5uvh2Sb06NRudSCkAWleb7vqYni7DJTynNxj
sdiEMaswpjA+0Fsg7o3/buhkOWmMroMexj+4y7CU+tGDi01OGjjVHNoRZZGLsyS3oICX8Yq44qRC
vIGBLuaRp8TqnYF/FnW/tjmVhwozhGZ6eS+3xABYMTU0c2yehVihHGHxqMAtoBB59RPkgDVnjw4N
u4Ysx93I7A8crJ1P2s5j9t0TzdJb27A3rAB4N6E4ATmnH1PtkiVCHfduTUexRnKA6mP5F9pfOAKg
LXoFtYwPmUeyn8p2V44n0Q7gcRR2tStx62SH+QG8LNHNZOV/B9brmFCc6eQJLyYd23yiPAPwwLee
1e5i/8QKBXb7qqfQ17DhxcEKOEA9/sIpIQZtQEMJhd81KsQo7+Q0tctiolV/H8Pvm3u2WE9sEU/E
cY4NCT9VEQHDPlLIX5zmtV9OJUuDSSj9HQ0bNy3VPTcuxC2IzeVTp5KzWVq4DhiWLH/NxmjtFMDo
muaelxiOtw58FlBSgVOG6MpBKJVKSwXzT3ETD6+85k+b98OZTVUZangcQt0xKAZf/difjEmnBXSB
1V3/SLkAmkRvJ45Qr2iUJs/1Kia+ohnTZe1wkwtbwINilvzBesQuy9EjqyzgSeOsQvp335Zn3VWr
pdRvfz9S42PEcR2pbcCnRh+V73iCqfpppHNT+wiopf2jZ2g3yMztx+m1d7U7Jt1zHJTko6OHXU7o
O9Itd6OzGW2FugatH38YyUff/uNI5O8/jcSmdalKWphEalOtCzIBsvG96BwjmSTfFlpFg9tEG0m0
ZpGzYgi51wb9y3HLsFtOSMKbEMqZ3w/smrn8L6rK0a8Dcwzbt3lONib514H5MPV7fdf2j0gGbdki
gGgBItHuhcoG24EaIOco4OZQ/JoFLNiS0pydDms5iHFdyhw7RGwizzCCk4IS6er3QzR+Tb7+GKJr
wIFgWaAS/A9xUTpDgj3FeU8rdn/TeKh5JOY+wJToDKeMLy50Jjn+CMLvuz9c+qN7ytMxDZecDjlP
3TXUh2lDXdKZIefoHge92cmtsaKxgXLhzgeV3tQ73UIGi7bhP+6zX9GS19s22Wk6aEnloZUpmdif
lsxQ4VWomL4ByAnXmMBYwXiV3M/QeRvEAK7WidH4/Q3/CjL832t+uN+8NMzYpqD0iE4MWxYsggUC
y1c7P3gph+gPi08+7cPa4w6VbxjgQcmwy9P/6Q6NIFVmFnE1YvK9m9JniAWt4/HRNE8cZR5P9fe3
Z0g48bsrflhKlZfCqaI58FQHyQM2bj0g+9RgXCPRPLAvmTmjVl+ucAi/MKH6AoNl2/xhVf3rxHqe
afierWzi6l9vu+kDWuFdq3usEa2KsT8O7r+FUy2+tX0p6+LA+fsHC+T8yy7iigZ1DK5sGeaHq3pF
WCz05nSPljKOdbJ89ttoHajP3CYeUEXD9ExPU3aXx+zv/ByOh4A9xV/Z9xL6EIn0lGyHAQ5R453Q
xINOqRfYZQfdVgjpZQWBMsQaowefmYKfl7CyOs7Guxl4qw5nDgrQlQ9s1QQ+aOk4YPkr7GNrLyi3
JUR93Lr4z1xupIGCYIXzEQGLP1kTuc+PS8DUgZdayqb8aX5Y4oGaFEgIloDkpjP41LN2BsYNQQdh
j98eW1jcGINTHSWKkrhI4iMjcP4AaP23VfDzOD5kwyCC96lvsQqymSCA4O16itsvcjhiYvLFk03/
h/X/a/Xm+/7+6aLWB2vfQpIex8LTbnfPCg3v2Ns60zGnbxKnuWydjbIKIH8kAzjFmXusaxIcJ9ja
fj+Q61P+31nwPAtMs277rgQsP239xA+onWdz9whUfi1HTa69l/a7Fj2Ks8v9D2O4ioNkb3Tvafvs
xBD9voSaKBmcOHWYIGJrzzlSJl2Jv+9BRWlcxOuVnUxYToLn90MG3/ZvC+e/Q/4wYUPg+iVFze6x
M98pOa4alEeaJVon04mVOtFJ6cBIIr5QY7R0EsB7jAK37JACVj5xtLvunleSBchZcnHc7sbBuHrq
8lu2WBC86ISfHlkKyezw/HsLWDZcoyEVkD6CEmfI9t1y8snBL/MJpj369V8HaET4CWHg42xDnhrg
/BK5l8YfzLUhQdlvJk19WD0GxfJo7nROB/a2b0RHR/fWpAcP4dDdSeTKCBPKLfHkSXCsz3/cvP86
ByYJbMOxLMf4OAIvalIzQ9D8MbMpi5DrYaXgzLEWxDcQL56VwUhCVuwIKaADYyuPcW4RM5+0FVXs
3y8KsqP/8lDwhU1SV3Q2mLb+wZ7oRVAz31XzaNpXlPabZXGAMKhZI7DBAe+c6GvcWQ827h0ltQTp
4/FzakLLWzX9YeynR3TP4FHoXZRSS5pDVG4cLR8a0jI5GTUdO8QJzlHSGCgNITOQnPFCoEmR+HNc
UJy0L10MSRZfwdns+W1PFMsXD8oX8VgkN8KAxL/kpyQhGWpf/Cb+wi/dRUNwXo2PubactOoTnid2
ue4bSZR4SXmQ9xfOBogcmZv3Iu8OKflF4fbamWn3z/VV7o4vbENeO5I578MSQt9r8kUudvVtg3oX
lsKYWglNHikVjnpHfG2rOvBm8TX4Ii/nQ2T6+AlDLSQXxQuTStPuXqIziRbN8iJfxGjK6GDzg4Fv
O1seWDAqksHMracTNg5X2yaJDhVaxynulm1LnDIbKzBxO/I98fLqu5CgFZhBu69fZvNYh+5WfAK3
0rY97Hs0YV4o2u5BjR8cENmb1kv2nHboV9EwfnaF1Tgbv0SddiYJiKP6AkdNE1r0wXKDZFkk2QLv
xe3iv8eWTnNntZK4EdffDE59QpJ4rs1HOlY+l0lI6jxFeodQXwdLJxnkLmx23KMfTy8+/GZrPS7e
NN1ClzL9glgLeYfQ33mEmzwudufXmq6yrM+vz8ULDqZZPAdV+zezSi/0AZiZPOXIR/DFxD7wyenQ
fuOvI1Gm5LQ6UgtiimiOWWs9CkD5ZycimdHXbxNZLFkJJgH0krpnev4kh++bOSaKJ01xhh+rGKgc
fgKXkUQCjdC9T1a+8SpP1msZo7YYZeW3qk7eqni44/hpnRpyE3i0Ajs4AyeEV7bzhk/y09QhCkH8
8Y/RNVs3f2gcc9d3lzhW244EXmXVh6rubmI4pIa2/WuE0J32KoCJF7G3kqgbgDESX4ktYgoYFRYD
i5AYIgr4kiF4L3F1S4WbppMbx04ONSR4FrBMrHGMUiN9IX2l6DcF3GLrsCyR7wiy51y0KT2ATwkJ
Qd/fmcAA6KCnwV5BK+ee52JZhRJXLuYtTbt/JTHJAkHLOkcHYSuvnj/7zYvNb4v0ofGk8jSBfIVE
B2lYKDZoEYOCOKSUH3NAUvitluXQYORSL4ZFBlaEhR7WcetQnUJybDMBqEwn6zNwVNIbf9UWuSk6
C+HXyNsFkZbunsY0GoQJL7N8NYfNc4rSLDSkqzFw9kb5MoQol6M23SvYrMF0GlBKpBls4mm7D0zY
afxhTZz0uakB9cF6OwXuXRP7tM071Ax2yoMLB4nRjsxFFp21iVaTColzvCnxBCV9gjtTDc2hDz7J
b2IS90muNiERsGSsUhTdkxRbzprk24mQl6liq/E2tlZHjAncQtwisQ6qnR7BIa1r4mUSXItPUv+L
04ZrEl7sOo6AiTgJ1+reY9U07oMa7zUP0hXa6hWJBg+GwHiGeKdCeH08edVXB1qOlI69Ki8PPYkh
PkKO2MTedEaAPHX1zVZYiGhtQ8rAsEwIxU1thco6eFT91oab3K/vKjg/+pY9OH2remdNPSHywj0O
M+qbJ3pU4JckDdd/NTvK894u0ST89x7F9ssqysGXT161I88jfhBrTXInNoyMXTpekpqHmfxDc+/+
GolzHx07Gp7UjkKXZNvEkXDfjfIixS0AH6k4k3Rw9nG94m40ujbFP4pT/8mkdsdrJS1umtUOVt+1
42m3pFGgjeF3LsEurfSsVw28GrI65HMGG8ed4gVeM0MjGEXd7y71KyB3mwalepx2NtkC30jX4+DP
/vdEJF6kUenvyN+s5AaV9kDEgY9GtlCR8NIYoJQ35XySY9yGE3xAVoYtyiTAdrSX7JpSWBGFE7XQ
UdOTAuPGtRfmZALeF0qmsEj2nEFwEYFAof9o9DF01QMCyDc/jhXKlLZzzGwLpxfLwPvqWKoTeE1L
jwtMQUU8SFmdNOffDzEA1JYbx9CQPyxLwhi8OY3jHUqMneGE6zicX0b1DzqtMEeuEgHLjhMkdLok
8nkUpfGUQzIERdudTXgRkmCP2vd61HcThHCSxxSbaNLtg0dnmFwgW2eTvaKoIlUWkq4JB4ET5ytU
sPZ4uI7q1lC73Ja2Bk0hqqJldo6QGcrSYCdXkIIVG6aGGSuw7A3eMhlQRRBDfo5JlEoDNhC1jBvh
QM8DSooGaoMp7rM6yrzCZbCtfAI1CrkSIdrWi7i0ekpjpUWZY0iDlVjNYqH+Uh7FEWYaU1Xeygdi
UmlWhVMbZ8ENH2rygAEvplF1a7JwXO4SnipS7xTwRlvcGhX4tOrKKGMLhgr3wih1HWdgOeopzcZk
k9la16gwJAVt52s6qG6cBdqc5QTuHvbgeS/lMD57r+iuLvCttRFO45CT1j9VM7WgoXnWbGszNsGB
weo9cCYb5p+h3ciJIVleiV5rJ3yS2hybqPNfEgz/UOkUbTi1U/wa1jJZRAqHaYfIJakuAnXIPXDz
uSsre+cW5CwqqLTBp3FsocNjwXnJBam1B77jZvvG48HRhWmYj1I/d+CmlM0mI1Cet17KaymiOcrV
NFZSCE2eHG5S65PLdV1x4xCOztC8yht5WE6i346OWqsoui7pAP4b2YEyqgLO6rCggXsqNxY5eG/6
IlPPCli0nes4mwXow8g+YMnwy4Yh82VA/kUi/jilvbh7oS0j1boD6n53HJxyi2xdqaaKnySVaJwf
fLFjPJ0omXgL5Wvy8HP6KhvHBxskCl5i/+E+p8TDvcHoi24EjpE4dFywR5NNKpMhDatH2atymCKn
tc3pi0bRcOVD6/H9MCAtpBJva7onSVSm9jUBKIPpwYDr82kKi7XvbuNErUctXPdcvi9FheAixzwc
/PsF/6BAmUTzydux20vTXVslDELc/KhIbuSIPqLJGWcL5U0KNQaE9/4VgWBSdw4zANIzSxgDEC8r
s2e1uxe564JMKE03tyXaCFEHWS42Qy4ac0NDcq2QkuKQSDVk6BLZ6SFPHmmuFlXSOqSsz+6UEq4s
45SCSjk7K6AfmAiD7pEfgTE/oXAIHuxI3SIvnW3cLRBcaWw4aFXYh2FEtZlKM6dvcl1PbCp52Esg
isGcrA1F4vGFD5A4lTQifU6vYoM5dAbWHVYG41USSUgxmKY/IWm9dOqkBS+4rQGEzATXDKM3+jtJ
/mAiaiJRN76j6GKYpqwhZHgAgbJ4ecJSbuUTTfsLBbZChUh33NtQnsRYZpxgKKhWknGXNKeYXluY
yahusdgWquXURz27PnTfzyI54mnW2iA+9cj5g1DznlhmjDYCf3OsF67D+GVFstElRZpF0C2+U2kY
CE7ZLpzIYsznOt7LUuYiYn6pgseci7KaJYicTGsrk1G5YL/FV/GPrUlzi/o0cH7ReCypIWhYVoRK
si8q4u2gQ/OF5HRvcDDZ9PtyPUQBr5kvOWoi9ieZfehhxIUkhyHhC4MUXIk4qoy8xdn33HLVWJOk
oDAovEHsMwddQzNaGpafNTQqrkU7jhLmgOYSSt29oD7EZohN0MNkX+GZstW0OHnoFQ1STD/3IAiT
a4rOtd5lc8IVctckjIvE48xZ48/pA+JYb+wWKnxic2XrEs3B9xqvux4PPkK3hU0bQLeHzQhDKOrr
V77DIWI5wtC3kkcjWSRZSsRYZlve4lLdQni8RhTvajT4YIbORa0ofBTeHjFz3G2ZMrGUw82jhEC8
RByQ6ytJFn6fIZaW7D4J/2TnyK1zn5l2kTqTy+FYjdYDfIUbqWPLc+qns4MWWDjZGyC8Wzda0BEu
JKZylCtfEtrh7OaOAiPDoiYuWwOzjKMg/ojMk7c8VRQ6yP5n8wubnSMAj6ZFcWbwywMryF8uBVuF
fbYQZjSJtV+UL2e4MTQ7BznC/5vQknPEtQQDYDjRsTcwBbP7JCemuLzz4G7FOxMAhaSEfTZGkVBS
6ZOH1Gw23nKRl7NxJYLkiYupMuqKYvVxdOuDg9WURyDYjcX9Xksa4vyNmb9uU/aV3btPPELFmYC5
lgnGxWZxsW4XyujsNVYkv2OEUuEUYAVssauEXczb8Cv51+XirZZqK4F9M/WqQa5P1duhPcud8ApB
q0j5k2+xFD5t8OPE7UHJZOHaphtJX839UZLtNdXuEWaLEO6vlmTa0Kgb707Oc3TuadMaHyfw4deD
TfHhaFiT8sIwoAVKM3+BKiwINMDx4o4AUpNtozhMZSqZirQKDk1t7qPGBVoRw1nMe+WJpeZyC9Xz
s9tqtwZWfXRyukVdlIqPIAtXgeOvoorFmNcvXaDdxoJK0yrkhWXuWIoS2PsiH30NJsVW15q57yxP
LrCk/V08qJ0a60PtYYyJJqRqKx6J2ZffDAcFb318zcL5CLEIZjfGmxDHWmxNol1wJ9kDEuo4JNSn
9k5sUw5B7ugLu657DVnZpB1YAnlLR1QFmFt8TqjCnkFJ6N27l6stljkVpr0B97ira0uWc6E3B9kY
DD3G1iRd/RKFqXcLhd9XewZxPaYAl3OicDW4DyVNiloNRXV/J1eTEDpaHsPSeuJiZVZtB9B8fGvE
CBTykaQSZGDqBNxg7WKsxZ37jt7xoyMMQnGgOTeZ9i71HZaBRH6DH73JY1tEKqYdPhX1pZ9w0FFZ
wUCTN8mO4InaOX27IhzrTY2Qj7lg8LmwbBhFtZS9ymf0dbQfulaikDa9g3fzGloSTNhhLUFhDKIl
wNciluCnYql2uare5NnFlvvF6qxv9Jt8luS3W9RvHaViXiZPhY8IHCBOREU8VHgc9wMZE/lETndC
9usxkYO14ldy9nWpdiiQZbT6CtoDfHKQB0AZDq0tcWR+I86B6UsfQj3deAP/SD4D/0++YDZ1Z7hT
yrl0ozxdPYv28iGwTVkpNXUAqj7sNsqI/5TitT6UJZQLSMhyKRHRMq7kv18T8yUNFdA1R+WnGJcG
wNIqq/NzXtYv5dxcs9eMb+bkcnHojC4SgYez7cCXheGmp/EIWMbRhm5bUNHhVwJbUaxEgeH0zidI
4SQTWcxqxx8Hy9lYxnKfwOzrWBrsc8yiRtDR4PXn3DYERYEi1iNIDHDF8il+6HDY0SOgVQhrYObw
xjRbYLlwJwON3wzw80oYNHn6Ez+OHAo8Ps1OCfCOen9yDMAnnB2Cd5Q/sC/EM0Uq9NxwYwJJQYiP
3dOXMDkv+xFIKoKUN3aLC4v5dTzEh6H2BDi3WHAwF926VyerBqbDpwZOsRV8T6q022EoYBvXTqEQ
fbvEvhs5IugFOtCGJsg+jq0ItyKRBBBUYe6ORNqNS1ct+Xs2DcBSsgcw9Bp4mEsO6dfQ711O5e8G
uikhM0V/S0kuEUvtYvuwGbK0xuQsEZNfsAp1H3/m2NGwjpWRP1oGDRlYYGf+RK/ZPbyJD6piC6bw
bOJYj7cmdI/yCpNFr0V3MJf8oU/iWrf+qYqgqKU7YL4cavmgnO1rjfan0k+tQnc00Vl+msJXt+5O
4vnKU4uJ6P0WYDHecZfSGYw1IyvAF4CqIIWvTuLv0/f/s9jBw1EUtRwdZgOQ8x8Wux0EhjnEUf3E
YnQ5E7sFNxSfRuytREAWzrpd/amSZF65en59BBTadMMTOLxnevqH6/qJ3ozR4lZPSUUWWoM134uO
tdccjDI/j0l6bvP6C505F0Eo6i0O5TR/WxKIKpd4XpWGH0ASkHwpEIAXqJhVBWePlY03I+1TSZdy
OJrJNbYidQkl9LN86ULjihI145btSgyBAy2ZW47iuEGmtqyZgABeY3boD7jZj7Q8mWiF5FAEa3fS
/cNlfhQY5GoC6Imjaieo2wJij63dNJcQ7sckSwkWALLVG8nJXueSxMjY0lmNP9G1gAyN9xbqLzlZ
BOpS98YnzoXeVA9TsjxKVAyniWTqJeWX6IBOyNQnnXmNESKyqwKfEd+06HqE6sHvpq82vebkyWIy
XwQXP9Dp3NHAKcx+WGXd8ihnHyECmzL2rGM7uk+Bqk4SGkvqhgFLXMwhBoHdJynFRxQzatJpiBuu
W7Dg8jsBhcnxXOnWpy7q79iz8jKxLpE8TZoTxDeU84E/CRir7a0nsftF4e8WTGg8DmuB4I68JeN8
KJ0dbpVA1sRTKBXlgEZbzWlDgWj6nAXdnZFPdzM2LSyLOxU81Z2i7zXJz2D0eEjJUm+LCU3gprim
0vkVjxD8n3lMHeDemXbgV20JLlVixYV1BengSrBiZoSh4GeMkkBaceUTgNOqru473X4YsR+CmhRv
GxzpDsGqZzHoZpzAjmROt0H4LsUKossXiS9YIKUePvDQ9bL8CzCvuPtLl1qrMlBSvHLd4NBP7hVD
FI1ki2H85FlVZExlcVE30P0yht3WOBZVgyY13OLR0awxSVcErqCo+XQJ2ZWnHlwKZr1mQUu92A+y
3IjbV/VYPutjB6M4IOQI84ZRK9D543S95hW7XBc8s+fVr7PwzhdZnqNnefVY8hp28NEJj+l0/cDf
Wx3D/gDHxQQKDTZGkJqhD7row/4Piwxa6jCznyzS1T2s76ANiqQ5OcFwIWdlpxQ7+D8Z297qnpP6
jmZnlSGIDo2xZHp1EissHkmoSMTX2uy2/I7AAP8VEesvkg7+P6SdWXPb1halfxGqMA+vmiXLtkRH
juMXlJJcAwQJEDMB/Pr+FuT0pWAW2Z1blSpHEw9whn32sPZaYwh1JQ5YD/jcrEl74/u1RXVHE9dH
Jjkiu6TC3M+pDABhALTeNt1LVzVfo6lUMWeu3nHBC7fpds1TQcFSUAnFuDRRlHpkDo3tAJPc/KE8
IS8SQzJnhrdW+qcFBlQoXq2p193L0Ct2R+ERtHQKyv9GmIuUS1VvpUStSd1FEid0Hl/JABNeZC65
l6i6EUjAgsFCcA03MS7JpQjdCMYTf1xQ1snc3kzuFy++8/Ib1Bxg0n7m1lNSky0glPxcNGxed4iV
Kvsjkl5cU3R2594N8gZk5fdkFObWFnoNdA3zetaYaldRkXVuIKb8kZaVavOaQaLGyB8fBBlqtvVX
Be4kHMmrttcG+YAdZbPGdT8lBtxOWwp1b9tLQG8dZTmWVXETO9AaBzwMbTJ87jrYZDRNln+e2XUL
7NPbpvNh3xOoDMDVAm1VQ4PmbSvXWWmdwGpCs6uSTIq4t/jtmqyEUN8HVFySqSOHOHwL9mfcS3eB
P3l7BjiyfP1f4NsLBAFNaG3bw1yKnk9FmYxkMYFW9CTbpuqjugDYLOWAakp7Y2zCT1a5C4C5dX+T
PqFu6054PJs5+8ruUW4B92ZAI3QqcuC5EH8NzYeKdpGKnBiVDUIJoJfI5v3IvekLc62pl4mW/WWu
kVKDzE355fg7YY4cyp70pAIMfnp6AZZQy58v74HCQaGXrrrFqd/tubE2IGtXFHX/rvPtgylhPGVh
i/1vFMcvrIDZoCbSUrwarxDjXRkUwHXJQlD5gTr337rzhMDinot7wsPwx+lnPOKZYJkwSg74KNul
Y+C9+1/7E6zmjcNFNb5ylt3Egp9p9y1t9tDxwPjC5i5zl+rf4Pxnvl+2nzw9OTVhTLNKI5pdp4eb
Fvpw0mOYaYwSYkYfc1KM2li+uaXPBkD69DLXo9AcIjOxc59ydp+BXsX6LUXG6cPwY7VyC7sB4lJw
8NOva//qANLyjQtKE4JH2cRaYHqqneEZaZ/vVk6UIm1O1SKo/rYHBDQi80rZ/zpP6IkgIZJXe4SO
2o+85YZSDN+CtWKPbobzoHxL4hqI1nmfqgjn3v4ud5+beONBEMiladAzDnVdjTpCf///gC5eYFDY
WXivuNKAnCOuFGtxtGGp39MK5bSraCLb1iaXAXOcEd3vs+IPWXi18qg9yfe6F/q0v5OoPz2TljbG
e5eWTc34AOtc1/WjxSNkTtDUld+XqwGwA8Wwx2oKb4xtfSdfmjONqydbyqKTIhAOvkHwtWxQLK3I
Iqv9IK3PHDjn12kBwglaCOS36bHIi828j3p3m/XToJTZNvc/wTxFI8Ou/jqgZ6KGF7Dhz0jNeJdN
TPTJbgPa8i2HTV1339hcM9nX22jzDP8rwbddXTb1+AjY6C0Gk/sxbJJH1QFSK7oO8+prsuv/2lXJ
HoCHv9Ilc3qafU3jwTSDgRYe2GStAzFhmotphi41znPPrj+DTKaHvrfQTIBkOqX/cI9aBeFiApZl
Xd2xAzeT9dCvqfYNylpRC/+bb8op497FVYBsmJvPbTbVHTXVruhfzfhp43NlV0iRBWrCpG2knfr/
NAD1LrOqjK/W7voZphTq1UEN5wftH3Rz/gVddHylppINKmkyWYyIsDF8gK7xrDxwFUTbO1IXyXWT
GM3lNqemxFPIHjfOHdJPChJMQnhdfzjMa04VlfTrfqDHITqH6vYWNyGbAeAnoGrSHJx+e9mIvM6y
LHJyy/+Mr4Ralkl2ftv1+EMAT5GnTAFecH1dVLSEwkF2u7G8VUFqx6udH6b040dcMe6nIII3NrcT
sjk95rE2N3QTN3+BMN3gJhNP4Xkoudi527/btfnFyKofqBU+ug1U7UHTZjddTzqyxi0Pt8/yDXr8
Ljh42scAiqUyt5EKqG5yH+eBf8x4uk5z40NGb47qTMr8DRbXH/pYJakm7nJ+zfaq18nenrm47QVq
NjTxU0Hf0+9hRqDdIk3pQdDe5PvEjox+VNGFzdTCA4Vigxk/ptCYNNN3fKTLNZyoVJFZWIceH7Up
DsVzOdwMuwx0Cyq62/GCRHpdRvAib9a02RlPJCtOn5CFRf/5oJHpwObrsXQLi15gBzZFZ9IzHnRk
4qI7tVAX5f26qm49t7xMfeiMqvgMpNtaePRvw3pQPwDUd3W7v58fh7JNlO3j8TOO1biG9Ibm4/GP
euruLEiEd1Ch1TTLkImPu0gpJp3EMv9jbxtXRh39f7b7/XwaLDHkj6H71n13sFq7NW13TkhzNacd
/UzVflgVUnMOkhUpKFrTf9r1zlUzlJc+dcBkeIy5XCPSRTuKdadXZJnw+eVpFnOT1vCqmmM0Io2+
vwCBxCZAsxmNssFoPvBQcfDS4nTKPyBT5sSPISm21vzKbj79JL8efO1i7//Oy9zqfjAvObrDPgJc
rJLpXrB5GWvCGR4BiDk4gdPuI4aRb1JPYnzXNGWlgj0/HZwrxBiv0uqZP/PG6bKHfIX/pTiHMNZl
ZqPUgN5Iub1u0o/OFhFveA30mfpWgeRDSsyGR8O61wXqeVDeQ7KMeK95aQ8acgdQyjemSxzXAegY
SYCao4QqZcg+DvrXXXlvoWpyekLEAfr+OllMyOI6yax1Y5qJ/7Y0qRkq19JMILmiV86uU7wCwr1i
Lwf4DmSkO5qwDX+8d4vXTf5K9NxYL5zorWte9nu8Q9rv8o816UyHqQsxCbE1XQIK2pZr7p/+blPd
yzmyCW3Pre0MXX93M+pVoCqwTfLXZuQvdtm02+Sw9lCcqKs9pWWKPtVzmRf/Mfw9/C90s5SkRb86
TX/d2sO1bNXEskdsNf3LUiqVOiPhadiNdJfxXYqRu4/kglk2V+wGxVcEDW9zDybt0WifTq/GkgDi
7aDgzNkhRAu+GSxWwx9i1wD2N37GdEDYfWniVWe8hTAwdX83Raj7MLHsFqEIXDO9sBE6tepbJKmg
NFfaFpbCqzNPpVF/mdiDp5KXdXBoiMCmqKqtkR6olEYPtrT3qGlD/YkS3P6iQnOk8l8JUUjFnbHm
3lG7ejC4NvDB4MOaVsdpMzL4rvsYmjQmmNN0PbbxTRnvfzNhgPO6265Lm0s7hfxgnXif15Xz18CS
5s3L6A6/p/1rFfvXTRbJ8YECu6b02d26NIYCyx+QqpxAw27BDOZ/e3DkpOSBUwi0B4oPNr1dASm5
LdTvSTPBY4jyevBI1+a4Abm4Ga+GHH2yIf6IagEOmEHa8dUTCYNBXmF80THnUOiHQQk2nTXi7ri2
OdZrPz53mBU8Hy6UbUKvbwYwtdCrRjJ74e76Q13svMTfPKHOerFJp0taZT3Y8siqB5uLtbO93ZTJ
cxVtH/ehcReO5D7o0VdTxXpErzDtvsJgBPVbd8tE2RBQIdAMYSgitxlXhe9/jtJnjgOfUaMzFeWw
xrrr+8yvzu2491YJumLCBxOVACSaQ27x2Qk+WPQcFenUcbfTqnCdB1XCxxS1RxAbtl9/oPSO8YDy
XOC2t8oKrTRQP/Zn5nNORvx3Pn99jMXGT4MYUds0m1YbEFhrN7nWQVQBRbljJSnJ/tht8zWz+9/U
TiruEgxFK4xE8wiZ/gM8ZfZ1xddNTEGBVO/po+m9W/C3B7RMC2NBPsf3Iv38YJ6M1CLxZO+m1Z4b
g7qxWjLBLfxvg+iEHgySUgzcb4ZyWqU0nxI0qEBpxeduomNLbjmRh2cOgyeEM+9H2fQkfLdxMq3s
/avQMMqX/4v3OBhhYVyduKqz9doY52BwLzAkDvPpId7HwD/X42CIxYZB8COqMiudoKFUtyzOFx0F
DEQN88zLqKlkuTUPp2vhjtepX1j+lpEYowa7rnoMNSxgdcLxnn2xoxvt4MUWVjjsmrEBVjGuoBm6
Fu4GC7jxv5+evUWf76/Tt9jOvQmNy1gxigO4SwFUQVVUzZm8GdPJRBJ3N1R4T497dNVcCLNoxaQq
GSwcB5Bv28zOo5EaUHft1NVHlY4mVOKTcv27dvvp4Y6aFUoC/4wXLrZ6ty39bW6F4wqtwCBH7nf4
yytqQOHBdUnNh5dVC71y1erxUfpaMBxwRx3FwGQNFZRvP6gprCP1r2zb6ec7vgxBQE5MDVb+st26
8GLTak2sCvoBa/oPQFm9FuFl+uopDOU7p8c7upUPhluseoHuDsK4DNeWaBWr9rgHpwIGkxrdubGO
7uODsRa2jEA/3WdmgS0zqw+qZilhkbHcp1/p3DCLizgvDAMJel5JlwW9C8LsnXV4zw2y6Dtr69iY
qopBEiQwk/o/9R6q5+b2X7wJ9WnqVQR/pr/Yq1u7H2mtYsJis7zi9AnI2AZnzOZ7H+/nuT8YxH5v
+8ceMiHfZZBm2/1JBbLJsme8rBxUzf/2Nksz5o95V7pM2R6EnaogwikSaZ0e5eiGDgPf84mxvWDW
sTm4MIvNkGHGuDBpPWJDc4pE5TRvaBpYTo91dBMcjLXYBPs03RC8MhZlEEEwvTlZfXqM48vzz/ug
wPN+eYpdMUHKzBgNlGJ4X4LIa+J8YCenRzpqiSF4YOJ8GAnnVsuDmasTE+mUTT3faiSZrN64E5p0
N6A0dC5ePLpKB2MtbtA8oaGhSpt5LNB8cxFWdSCUmtHAOH+Fnnu3xd6bevK5BoTzq53jPMq4C6RK
Z6fKhLzr6Yk8umQHL6dtczCR+9CLCyetsHOdcae+Ad8GZpDeDMn0b1zQg5H0JAcjJUO+mTY7lkxH
qqdvH8+3oXHm9Psc2+bkukm4QDgcEd+8HyXYNwl43p5RyKrYLd12tLlE6GacHuaYE3o4zGKNyr4Z
4LZtp9XW9h7FORaVmzMBrZyJpeN2OMRiZRwINjoTJmdiCrpEZv6BkpojLEINXK4wuP4bt/dwwMUC
xV04JJt9N60A1riFsZIvQY/76n+bOe3+g23g792sbjsWqKcR19q/qN/h9AjHtvTheywsXRoE8GBv
9tPKc384GxfS77/LzYO/L84s0LFzejDOL95ZG9Sm0WAXbGqYYT7eixSNvgaVhov0HP3O0dEs3KzQ
9jz4NRdBSTZ5cZRa3riieQIegdGiE476Ge712Qrd0TN0MNTilo2SamvUvj2uFL1S6poot4AoP71K
tj5lub8dhyJgwEENKK+83wgwHNmbnCBo5SOQ7Y+72woZdrXP0LMtts0dnaX48jKAWD21foSkS9Qr
saPpbO94v+Vom+625me8jaG1H6ABEzL99GMeO+gOIkcuUIQQx2ZxKAo7WZfbaJxWQRKt8DhCI/t0
eoS55PrLRBwMsdivLVDC0aoG9hF69rwaV78BKwrm8Sc+XW4nUyACi9NDH1vow5dbxDNQlw0TFxtn
0SvXF0SgXeX9+FdXzH9HsZZewTorBs8PGQUm8U+VUX3gLqOv52zoeXqpyHa831Bjg2q8FZvYL3pL
2Dlq7flf5staeh2eSYVkDLAsdfq6r/YfYRXZQgB5epBj7sbhdC2ulp3h5DVpu2mFkCAwrm9zT6Xz
WKZ/+O4PoEynRztmLAE0gDADXhoAbX0/aYlvjSXVvNm50ZzV5LcvA+/MRjsaKR4OszApbrwfm0Fr
g4/rNv9cZuv8cb++oj9u+rK7Pv1eR7f2wXstrEuWGV3oogK0gny+K/+f7suj++1giMVC8fl2jMzt
tKqSj+o09MbmDPnl0RF8Gwps0M82UcL7xYHtoFpno4szAzIvpCa+g4vqX8zTwRCax4PruJn8uO5Q
hl+pRw2XPRxssTyeHuTolj4YZGFEjTDYr3NMwIwn49wr/TkgQbJ7ESIogXTj9HhHF98HlkSOOzQj
Z7GpyzhIq3FITCXwWHzSQWfzA8df6b9DLDZ0FY4AxT2GYEPz4b0BavkS/4wY8V85Zi44DttGscGO
lo5GjlbFFimG+XXIGvM6Z2OcYzvtcIjF6zTb0m1ac22uYKVsGmgv8Z5Pr8mCEugtdj8cYrGZ49BH
T3zHENFO/iwASiJdZYuostSwlwA31jE9u1IL5NY/AwcepI7w8/2C7dk5TbienNpc7bbt02T9UM9s
0u1u9xmIkR8Ci85N7rQXsV0SWscge1HybJOk96hY/0ErH1MuahChPX82YG7CzX3o/EWuxhLDXnxX
w7aqDtjTs3YsCHDN/z77wjcYEFCJm7YyV1PU34PuFTSAAzQnpHbjo1BRAaDY04Me3QygNyK4toMo
mAFcBzYhHqN48OrBXLV59rFtnI9E1adHOHbruAcjLF6r2415nW0ZAU2Q6wIQjBne+1V9d9YnOGYJ
DgdaeDibOt9sQmtvroxy+kwbael6q7MOzpn5WkJVt10E/CnjbQicFHK25rmLYFF9/7mHIeMzVbxx
6dB4b6adet/SczGxJGDhBQAdB+sBWyBCYGMfP/O/Hfnnme52fNrtyzuxMNnp+DjGLr8dfudyZ7MW
O9qSjB9by7+lVQbeWvUMq5kfBLQPSkjNpcyPcNesxbbcfhf4fgMW8/QGWKCEfr6QC8tgSEcN/y2u
hI4GMKfxW+aMns+oMh+E6WZkeABNUEo9SHeeWNWRmW+AcgXwTr6j+fVjqrObe3IxtB1N6LxEqX87
+rTtOueec4HW+ec5Qwyv61E/8xeGsbBq20aG0FyZLkn39pkQgKkyeOCu/JB7NM98CEEyiHdFlqFG
nKKLtnSJEppBt3B61o5sNBt8EKhNx+RRlh13oA/MnVuN40qN1WS91dF4eoQj5+XdCIt91pZJtTb6
aVypqMKmopbwb86k7UR0DtLZ5QGuW7hm+35tIQG8H/FqaC0hd8Lu3NIwdPpN5kt+EVa9G2aRaJjK
GCHklGFU7aq/bYAFy9sYi5dpolCEOQe6KeoGrL6+6jLrcut/F1GEGnjUmC9CiXV+7wR0yszNzmzA
DVUWEUEIwEzpBg769MHuhx/KQRvr7v70WxxbDwCcAX1ntJ95zmI9gm7T7r2el9CJJHMrPhXdTadH
OZJbAMGtEJQWE4dK+nvrgvpV3nFNjivdKwT8Oos6awLNw21wejAEwPi45cpQMAJ+7HAd20tqSa/x
Sycrt+OqdoyPfu0JIr3ehwimeLd7t/4uuCKLQnQFKvQn4ci4aWE0s3+k9JZdeD66pDIcqvirBz4z
REKw8W7tIntUwMQnbhtIebi3tyCOpupjS9MZ9YhN+hx03ieW3t12lVqDWgqiLt0c2+g5hcmG9Ap2
Mq/VJI4sW0Zxj8cR/U1L92MJ2WKeR+sLTL3KNdlXN5sgbyBT1qafhg6OR7TeLzoUCdR5zyfR6j8E
tKEF9EmMT/I9hOrWl75hqSjbWXDygRur23tg69fqlFYTb1ZYD230cbsF2Ym6k9fR8szHqe2Lf1p3
/DJ1sKlm3qfJ9e/G2FTgzseJa0hXgVgOdMC0X2WZRBW5Ma17s/otWLeIChT0roNTcW1ICaoHt3Xh
tDIvK3q0hqi7puHnCUXUOyDYewnZrS16RdHZUf9HmQ4/1C80l3fpkRazRAP1vkhAsqG4yyCrDhr0
i4EdNVF7DfjwroqsR29d/hlF/dxL5eRUBUygjm/8Jhj3zNh9oGdfjWXxbv2gRsAAFA8w8N6pb1qO
W5FaF6YBpY31AzzFzFoy1h8kmxGQGYrgssNczUwH+5e39hDx28F5lXrGVzX1YTK5AD84Fh9NL6I3
7B+7NGDKa4QekKbfwq/TV7frAUoWeA61ZcTXAWmDZ/xGl8oNtCFrfmHTfG0MeOc3r2U2vED3eEcf
OCJdCDxCCSKrPEs80Fw3FOkntd2xNiLwoqKLrwN7QOt2HsJe6q55OX28jp1lQZXJgWPJya29P8u9
628ia00WF+Avarw3URtdNnR9Ma1q5Ts9mD3f08uzfDjcwspmprveuyXD9VABcWhVFZkzFnRb7cwn
Ne1ryxg5p4Ru7nXz4rFbyf4ADaCbdOpp1HOsa5Pfk/EZYKTJ6ZFmpXjgkRZWlAUfftJ31gP5lg2o
yPoPMZUhtSo4ulMEN3xXUQv/DFy8UVj9wVmz8uLV3ubfqnimL9y79NnX9pdwg/rhMAZXU/anaJpE
ISVSmqr2IXwrQge9atgYsuGi34E9t8F07R77vH5yhpQA3A+R0wy/EIH1SXNnk7q73DTbbygdfzPT
u7gxnyYggT6bYKYWsgZ4/OkN0NFlauAfwG1JeVNY/z4nFfyIIfQd4wSRUXAtCEEVgtH2Z1JCFYMT
+6Wavrigv6mriSWKUIS+uqu9DaOb9SXPocJrg1mURTGNunA28fqTWhKMGK6SqrwVo4ZIImNUY7B7
6kSFrbAfvOteyCSa58nv2nBKuLCCEJa/+VpMP/ztl+K3UdMNO2kmb8L0VFhn7C5ukNjssORwnYmY
6kn8ayZxChkL8uB0q88em8pWmZuhFJfdaEFttJqU2ETNQInNhB5d/crMPwbTVvosxhRafdW234oM
ZLt5UnpFNKDlPrjE2bYuDYQzsO9uOT46XNTDulu5hd1d6p3VMrwGOyweIJkk3Bj8yHhdPIlUS002
W/xZ2RcL9Js+Vmio0TQf6Czqo+5eXnTMZSJukV2RQxLJN4Jt9xsvxIb601gjWcyEeDnyCy02ryg/
8OUacS2ay76LXB6rJfhJb4mkjKlk3eG90tTxLRYBxpe3FKgslxofvQwALTRgafwsL+X0MZ37xd6d
Utj6qYb5yCET09FS994orJuYdlZ/tFaIkX/Yxg21bICFZi/yNg4Tx4Y7M624WnGWhPZDF5l9qhMp
14gOBhk1XVbUhGBvQfXhUqFH7TyKV0nsEk0EwwJ3j+5CERzNA+BzcULDsBXdINaBOWAOqdgTe2eC
G9IYKYKglGsxhMMdUnHdWe2mvpMDmkHeqdWcOKJaDDUIEZyrrZv7l2lUw5tttuznG1HwcMjILffB
E8+uvSXeJJwmYgpmnY3OIu0n+2JL34kWCNY7HksAWf7ZbsuvsxIWQVKCVpHnX0MSZnPlQdimwfkd
sUQF8HX1Wfag3uCynL5k++FzvYeuJAn7M87folOK4INl88MQBnZaKaiVyDs8CMT7qfYaL9vjJjAB
dhnD+kbH6NR8NBHc1mTMxRGKEqxP/5KC4+QhZ765NYo22y9WeSYhuWDF//WJFhtpG2/KqOg7a9Vm
kLhghKsGMrLdoGuap4C9Us39KReoQszOe4EC5fRenoOc5V4GaiSlQUKyX4Ambl4mMJMU1sqAmSfd
8hhYqihc6Q6AcTeMCGu9GzePr/tsfIW6XNd4FT69PaFmrcSrFOmT+IowNkFary9R2Ixgh+G2Ksp5
77KXTj/4oqNVcxfgwIs8wiEnyaX5fjX9AvHwog/rldzEWZUuRMYKm/Sh8Lq7tfdEAzfbF1m5+ThE
T6LR2m3Y6xJt0cGjFNanPo0X0hHjCuHqUCvE2/InA/4uVhqqD2bEAlMK9R01HaNKHg2/uWZrtHBS
YnZlhpyODhz6rSLQYYS1bJ+xqO+0uQfzLFpdPsf7JdOb0ycKLyWCwMuEUudN9abq02YFo+GDsNT4
aTvjx8/Ai8en1qVgo+U+EtXb2ZDz1+TjPPf/fYJFHLWP11EZZDyBIgq1csPMJW48TWmILyrKCSZP
3FCio3Jhazm9+gvE/tvqE2ORvqX5gLT0wlGyAeAkSZw1K/VJ4D0ozlQfgSyvmB9d2MO2sFVOD4oG
ZJRExbatXudmWIhtp/QZy3bmqXRelytz+FSLeRk2CKQkHvPiU7xg2lU6EylUdi+/hCMlUKE4abHC
au23CYX9bfKJa5ofnn6YX+GOLBJk7RGi2WhH/lKLatK289wkqVcTTRjiDpuvBzJS0CKIVOPai+IL
cb1mzotIJCaIokUBkzjiIitSeKdA0Oev2krnV1BTsZyqw6dbZIJ21XafU4KvV9w7OD235g5/HsyR
Bx85ygcBBOin5+OIsX0/HwuDUaO221jdugYe9gYbDwZkfgF+cmJ6C2JJ54coPrBU4gZRN3oAR8vp
h/glAa01QeuVvljANL6/MPhtuSmDZs2ahBDTyqljbLUJ06oj4YE2eDqfhDr64n5AmhNOX2RIEJN9
d+81tIs6ZVnVqoi7gYKz4K6DMQ1qJTFF9gF8nyiCEArKYyaJr+Ny+r11tS5XG34rUL5m6Ckz8v4R
rG5XGL7V1asdJGg/zaqF7OPpUY4dv8DiIiPBGARo3L0fZZ3u/N7wy3q1wQmiFTbffl67BJLnygiz
p7B8ncOBFnnwpmycYpfW9arFTVOsLtEJ7C/X30SEQmZc3j3vGZPo6FPoFv/U1Hqwr5x+Y+fMKy+T
P3bRZMPe2HELYviyMP3OhoIE496HUZrCw31l2qKDGTZ0i0JiBT08l7II/aJ9nVwOiAPgzKNSLGdd
Pp7Whju9Jr8g/lp/LC69iWSNb1zBmFJ58VW0/Vr461fFefJb+fDChy4OKpf8MoKa7/b0G/4SgHNi
DqZ6WXwsiEecfcSa4vnuYOJbR9Z8UrGnaqA5PZi24Yl1nfvaDzzEXRmut1XPum6N4K6F47iArfj0
EMfs3uH7LBIKu7pKuqThfWAXhNaR2D0piP5aEa09WoT5p4f7FQ7zfv6WIsI5Youdb/FKXIlTQgam
/eJAiahtMCTwLqafFY6x7OLsOz328b1JfcUNApKty6bPKoqSoKwbDC58xfB5Q6ID0vAqJlw8PZB9
zLwI8+T5AYpWtDG9P/i7uBzjjcNIymJy+kQxIBZnNqeIvBT88IbyThTQ4KcROWHnVaDHYSMnrXKj
0gYigSUWMhCLsEdbG01UMaef9viSUDv1yBJbiL8tnras7Wra9m29yov6NsQ/wnuSQwr7pIRoEpog
MCdihxJd4pnBj07VweALG9mMZjDWNZaYc58XDNzMdFwiVRXSTvJj+xQeP3d3neNaMkvy78hjkEU5
/SjH7sIQPAE3IgQa4BneL1pT7uIuQ/2Zk/0YZg3EV+WtSgFlZT3QzE2ASTHg+fSYCyqY2W+UhiId
e74tqPNi0D4acmO96atVh9eurFMI6SjZNDnupIN2MIQpppGzqDSMOBUKhFJECSpWzg6tSygEgSXg
r03m9662zy3QrzaIGp5FpRjQLTw0waJ6sI3M3qGXqF/h5MPu6T447rdglHTyUDyJJ3vK//DD78rn
sCQy0mzoM6EygKVfLCFNKJBq0tRowc24vFeydRvVtuV2c4V0XWR/hJInACEpz3bfUJZjUOYAQRnp
4oUkZ+1yUO8/eRBzc2UhVHnR+J+U78Cwieln7aAXguM7kgd/KwtIDZ6p5MBB7UEORzePXOJoqj+y
NlMDbSJMZ2+0LoJN4sAU3KhG9c1m3RLUzCbKldOLWhS5wCA0Ekv4box/1wnyITfJWNep28/0eyLG
wdtcGwUEvNTKiOd9kqlhj9Ap+dMonrXuxeslQj6iPlSx8SLw3ttykvJED20CzkRYhGJRlUuf9+3d
DgoIfY5iSBkcPCt51aL2Ff6yK3Fsh1cpmNvb7m+x2ruG+0UyJSYvKJ6LkDZHlzcJ6Tbnwmn8+iOR
Jkmdrn3p19FKWCXTyB7cDoJ1UAt0ZumsKrJRsZmEzN54itfGd3rYlQ1rX+FRuipK3Mv0WTTqhvmm
nsGr5LV1tS/7z2GYtVc05eRw1P8d+rTXkokj/UmZyCah5TXbD53xLPMYO9YXVlpLxz/Kh7A2GATi
mxQpkbYziaWH4NqpoJOEXD3nvJAmwnLA7RTT2tXi1isvqq1AKguesGnHIjaPY2ld+e0cQPfOE4Th
GGkSWspy6yDSWCm5CDgBNsXjln2hyiHLgrNMAkoRDK7V6JCMR0ki+wj+SSE4K8aGUyG0TLbrGeUq
5rJZYoE+CitwP/WJ90mmldXiKdbDKugv18PvLZQAprG+SfosuXWIeqjYlHCf2taF1reH/qmEUs+P
849WThcjQhykx5kwQUnJB4jMvofsvzRjcH8m0gBr8BhIgj1X9UNDVlK9s1VZfovYA1JjGHLYMkDq
ANvXl7MNBlwFD4stiZKg8y9cAwgreLYfG5cYEceOaUUQBDUFeq7bp7Dd/M53UgPR7T7/EOXzLzTm
Lj5zaVFL/tUiUFkyI+IH0g5kP9+b68ird6PPfY5zDS+0jWYKG8Amn896ltv4Ui1XRTT8p87yP9gg
EmjztryYW/6OhmWyDz7Zm/5eJPaOs/9tan2oMuOnEsCxF9i3Y5V9+YnWpRXhN1a0Jmmd5sFwAetm
clVa1VWe3rP6YldSkYKm0mcLmUiZHW71BIe7ht2WKohagnXli0jeSdfP+nraVV8llSwuf3Gcy/+R
EIuEBuZyNe65vq7QgJGf4IsTlZRsC1EjSWbokBGsVopDPYqsNWz6cFA5L3uAIzzsLr0X2TkOhZfb
xbXMi56gzwG3IhCWJGsoK9urJv3mJOXFLi1X7b4Tn4uTsC/EBWpCY4OWOnzIZvN16u3optvvrwyU
drADGnCgzFUPSk6KAZIWJ4mLybOCWF/0mrrQnHb9vUzq37E3iqVrs/iWwn2sAqZeXkxvNh3EVCGB
3BpmdoHcR31dxO7FPopmZtKKc6fUVrJGerHk9oth394UsxqZhKv220ZK1/zKfguReg/gjCQH+faZ
vZNsQVjALknjCwWYO514FcskOSyuTch80ayAzn/fQTY+rjFsKaRj9LxXEbLt5MGTTyULsIP52GyL
56ws/qhYLD+v70g7frCS7NVLbLSGXPcuDbqPWJWfzH5S0BFi3YgpDZbQrKYmlAEmrK5mhc3ZwCJE
Mv+TRD/rPPCl3yG2TmcfPu9z5wEf5Tba8mfJrhJl9V9iUkev6fd2VwxXit3UAwrfYV8G17rMzF1Y
XmcWbqMoQq26tNDJgQoI+vPc3MINSlNlUk27i2HfwoHwlhfnp7FhrK+srrxhJys9psTpSOjGzqGl
Xl+JuIgfKgaXbeAY8dfiaxtKe4V1nLxkZiUa8pd+u/7mrDd/sSfUFY/pr8L1Q4ESu+yjXd06KXRO
VGOi3l4pzVBtmzuoCm4k/ozZ0Nym9ayynVFKvVrv0DU77XDhWf1qNwjFnZBcbeTSwWW/txs462XY
e1G56oqSQg142O55tlxihSi5FVvTn1cxlHQHKmoix8QVk6oCby67PWeZ/ZdqgxIP21pTQ/pZYs5c
k7y1ivMqEzJtXI8+1PLy25TP4odZEd7to3S1ZrmFP5AgKvy9KiNpCI+KO7GJJDiF01hvrrYFVzAk
XpRxSsgxnf6ujn8z9xuo97gSwvY6LjKx68lsVJmHXBlUmj35egjneTqSsTwcf833xFuAkxY01ZOY
FIYmuEn32wfdLRYZYxVnRAfMYRbPrmxTUUMTGUGCWgGti4IEnW4UqpzWvpwy/2EL2WLSrS/2+QMG
DLbu9LrNnZVuJolP4g4Sr3cOOn/JV15BvaNSGBJooUIkReqwk9nc02SMeIlxoYtZZgMHnIeVWh9/
FLmKkjzSAFQeNtUH0t5EVOiLk13Sb8YZhnb/A2/4mqs2tZ4A1H7tdv29pHuonaoa6OWo6uEOcWC4
JOSHmRtOCsJKKBmKUVayCPTmXEOHJJfBzWBJ9fI7q73ce92Vu8k/bym5Ug6+NMs3Z6cxmq/5HsAJ
tc0IGYDHfBMBFIY6FA/RHo0rCOFmxZcp+xz4L3ny1YIbTUAT5biiuFa5SkqvTmb0Om4WHfXUZpvo
uzgR+eHPEzdjzvonFd9nrJzkzFJUbca6/41flk3LbNhshySZkHaBcNi089+7fjOfZyj1VzIsVVt9
la1QDaSmqCN3A4igyrINyLfxpeL6AqvCminWKNb+XVxYV70nRalZ9lfFqQJnjHlocSnhpuR5RCUM
Ma8q9FlCHnmgqSGtKEJublT6JBK4Trr6TrG8YJNtX/zZue4nTlqxvfdINGSGDVvyk7AWnKakTuge
QLkFPjnE62XYyk18Y5tbWF2q57rd3u75kTj+t9Wuorr7LbRdQab5o7mUCIH/W9oIfxoHXToURWgB
l4HjDxpxtmKQrtEfwa4hGopuFTtzVlLZ1Zx/+wJ5c9W9CCPansXW+Wz8G12yrEgHG08+B5/gD4Qq
Fju0nK35UmDaoF9WdXzkbs5G75Pbo6pFXZJY2gpn5tjphRyLXCZsAlNNNUs5XRVX8e2RYpJah+qX
p43ekfoIbvyBzZMvdZBHyq3KNwsrgJMRlS4VoueCcOff4J3oURDnmAuqPBiHgLk8Pf6vzWAURA7H
X/hqmHw7GXeMT5y1xUwylwDrtXXX0CVi+bgqFUC6uNfiPGCGZInVETah2MpM2dSAmd1/XHdW6vQj
HklKv3vEJa9d4eZjZ41cC26bf2MGFBlwu2FSfqYh1Zo5lM4NVFCqcUnq4/Qj2L/W0d4/giLxg1WC
DS+Fdlk3k+CxlD8JIlTszOBctd35OpFgCqZRW52yDcgVFTuZTdFVUXdnsxWNc6MrGxvJsZCNPP2U
c2r8fU6Sp8ShoWrggFKdI/WDp7TK/T5stZfA2jGIoLE8gCZJK7fGHobV+nYqaXGjHj/21zs7uCvd
c/R+b2mpXx4E3W7gxW7Edb5InbhRUCdFE5ereADubPyg6CQzwIHGvBgxYSzbh8liGnhOlb7iYv9Z
EAcpwsQ4lfUfJNQwrFRt71B8uOVPo6ic6VpIvcAVJb+5LO99mtzlfOveVwFWUSAfrEQlexfwRzJt
7gUnEvhGfrZ0Q3TEWhhZ+HztldK7A+QH4fmdfCcMPYVguQAElQoHdddnDbjAGs9odAXmJoHQJfcY
WT5BHzQF5ceoaC6FiOOduuLz5CRXZA4h9VPN1x/yr/M+aF9kOPEImA22sNO6N3voGpTNkAobH21x
+/nOTv8ryHgNaz3/y69L5bxN7qWaNiB740LRL7YipBPu1kzAlgB6/SrxQlkNGVgCa21GEBltNAGr
K68NpEJLOdVEkLKRp7ffQpZECTO2X0hHIQBpClbhovnHi3eFbVcG2y+U1mpwbeTWb6QV1lDu410x
sRwC3LU5n2b9UEOi3oYJEwIRQ0e0ztoBCdU5QtqPGdLE6y3YsPxei5JmbbXXcjjM5jULsk/yHfiJ
Mo+GQaEymx4EuuzT8Ew+cBaaeL+pIT3wyHGJ9QC2jUU6ft1AKrl1pt3K3L9k1u0Q72ZBFUVN2Goe
EJugWsowpg8SywoJtN/ePCxx/vHCLowMYFm893+TJplj3aeVeeHu/pqIjUaux6kuv+IQZmSmqwF2
5llFxt57ktMlknrDoNFWcMs8CmC5i8YvIITwUHCs1hTv3Zk1X3X0jT0+hAlQOgJqy4idD8yR+LQj
pygvlHcCwB9ndz0e/pld8KsVgrsVquaA8B/tkHDJR5IFfrWjr3G3YpsLPKyaMp6tHgC7iH/Zlt21
EXJO6Z9J0/1VBooVR42ztEerS1cP7+duK20X/hC+QGLvR+kvIQIaINdG3XGDvKg+Sx0ZUhxqOjwi
YMLcYtL2qnIwxaTKlPtySJDINSSLeQF+NGyfFP3Zj1xdKqsqKADclxLlzNt0DXN8n8TasZk3fJGv
4dt3fBUGuw+ySPwstZGbZWcb0q7FvZfENOdstPHDKk9/ygMLRDLnNLmudMBlfeTbgUeQMTS7+rIN
uktgVQZ+cDCUd1A2X3qWoXhratlgFkEmovJMg7EZlSVzKnHv2jMLEl8KH12Nr7mRfHdExySZAZA1
zFmPNGuP+Missus648Ncc4vd6KNXKCCxK0QGttGHHIBhnH4mYzzueERGsoMSSr7pQVxqk509V0mK
x6rWrBlKWVbe/yHtvLbiyJat/UQ5RnpzKzxImGqQ1NzkQN1NpXeVrvLp/28mnHNEoQEX/8Xe1SAq
zTKxImbMmHE+KeCFpl16yXXro8f0wgNVRREYmRqQqj2guLzii8mL2wmL4J1JLLFPNBAiiKlLj8my
18/seP6Ef1S3AVF8cfPw2HG9MOMCI1j8DL421Eih3KqRjEFh2vRNthYUyLPcjC+Z2AiogC4gd8pT
NvjTnDVqsqn+i1nBKsSRowHJzm5+4N6KOyhpa55uH4MgwmWCPsg/sF4jy7le8P2Rz3gS8ZJfDVTB
C0yNaOvQ47K+2GYI6WB3NMny5T+HQwCAAZspzh5hZLt8M/Rudeio8YbsuOfsj1VP/0rOrVPrMrHd
a1huFwuq8jONzNXtmrJjnYma/7UbH0OhGRqyH5Wb/sMqi2j+sUaFhU1rebgajKEukDrxjyxr1E0L
16On44HDGuDxpE/5mHRGD6tjp2DyxcYs9XKstvRqwLpY28to9E780byUtyLDBrcaFLuB/cS6bnJy
gSQBOb6K5wa9gP3UPeRtl57oiLPi9J8q6qwTP4TfBKBgNK196rfVfyYSAUP7NGQv/e4X/8poe7n+
pUGgJ4IVpM/2gXOfN3t1NXnjnaSzq/ZL7u/BqF9WDpByn2PYou/WvvrORnZhCIP9M3sfWzNyj4eY
hKwZVSBUAlNzig7BW89vZpJnv+dQownZURMkXxEJMIsO1LD9Ie0vxR8OwUQz3dbedFT14/Ho21cj
RruOVqqm17x06/Vjum4bD834HPXfYxwwA8oZBHjZCN5Y8nBa/BINx7HJwLow7DIlazUWm4HJTbFh
6yIaa5++OzJqVNgGik7TbriYw/2l/AkmS8uNyaopz6BiywsIY2rxMc0KYFxN1V9GUopmDDIrjRsw
kOwmTl2/oDddcrdzk2sv8c7a7rvnLJfcf5iIEBJJFvNUur/8LgXaAk5fNqsaSHIh0Tg7Ebv5b7nG
EmIv0FonuFTjUHla/D1PiMC4DibO/mC+bYREwWsWZUDK7ErAYsQUGo9J/x8bUGUYRILajgA4SOhs
nJh2egMJcUysVz32afETlCal4iIxf8p3kPF9ra6WgEVajA9z3hx57FC/978t8TcogGQVVHikszch
qYAZkeOGJy/oTYQbQfYcphm6GcrZsG6FJ2r50n/GAn5IE/cTksq7zBqCWyw8j1Lq0PIj88CNxlmw
4ilxy01Rg4VXi3dfbJOvLhkOr0HBev41Nv4nifj38SD39Gl7xbmNeD0i9m/X+x71kaHkQNq0kX0/
R3vUV+ev+e488AgME6Qf/5n6Hw6uTw6To3Xp4AI+uLVPpm15vJdgb2ie7q3rODROg+zZUxvYvn/6
ZFe+AwoZEDKeiHhHKPEG5mHQ7JbtvvLtYoOK88maFuOEyAoskPOs5ALHHytLfWw+vvEfJuTNfQ+C
5WK2g320tQr03MiUsRLJhirbR1u4IxoJXe/TT274Hh5Y3xQKssk6iGja8HY6dpMbLHXDm+7pCGzC
6jYDpQ8f6lq1V7AXbm2jO+fEp4PyV7RcPsnl6PJvfN6D2x+swDII4q2Zm8Umxt1UCbT2CJsiCbef
rHWK3T6+12qJf4teA2KHOtkuxcba3wpyJNGr3oBYQNJGDlUSTkPXQZVh2/0JPAhemt6hnezD2n8I
nIuzfAhrSp3wV5xkw3HgD7v1bFcumh+dlnLHqLZ/8d/q8ooxn3b9rVjd+lcsgpLXKBYFRxzkNe1B
pgJ6si7Iz6OhiphbhR385OFP8KXF3TWkS24h4iq9g5PCn5ClODKD1AIiDd3jbG6Poh2dpGxyva9J
Vwwfqjt8wVxo/PdSPsNFCzcovhjN9jqe6fnpg8dFz8rn6BQe1r7bXCBox/sXhsp8tAOGoLVAQvcV
eAf78V6FlfxN1M46R9fQA1+qSD2aQWBG1+QOn5Ry6a8wYazfqaivKppqyr1S+OLTF00ZJP6Ic00E
f91OaVgq94m0bHaWua1vPTxvXlitywtavCthXFm1Sg7aGHMQPQMeqsykap+sODwCsXnxlxQET056
ZOYeObsHosoze1IAk58lw5ZGscbXPRF5VLfHDd+bm+Y5cJeffrCjoe0tw3kVGcmRP6TnXTYeAc+e
dZB6bboZDFmhSoqXk4xWnXJJdg1ByJ6iOhpu9eEKkWaUH2EhFDg3U/ZjdULilNYQd16xVjMIx4Ri
KUpPCSqmdFMGGttFiq2R0cieutDFAJajVpky3UIS6K9xkvK+jBQILq91Z7nFt4b2y6q/4CCx2uGe
SG5xayCF6bonz0HY/F1guCodkjx5VHFEn0+Yzum56J1OLiY7Tichi0BlNVoLZXbHh8p3+JBHy5g7
RpZ92ZEPvErTMD+uxpJkOlSJ2WmP4DapE6qwgSEKzpQ9WuglJ8KeitPkg0zBM1I32Ba5Gihic2Ex
24k9MTSSrFWMZJzvkidwtt1MaoRuywTrhHtH8jZcw7iyKGzZgvPXX13QSnDisA+P1Ghw9XgJI5R/
UafemRhiqmqBKTaUi3E8qlwWiKeuvbARrkbyqBzzbfqQM4PwuE7kdb84QbURXygVqIIHFR0mE7wt
tzrDOyB6rhmh3nwwZnwOdYdfUzeMjixXWu6+LMWNPUTHndqA0Ti3Cuh+CFcfzhcFKrNDqoWRzvL0
0XTqb8F2bY+sdAvOrjyC3eiemrOhohT19FRApwkqVw4k3QHtCUaC8wzy5ObWsdyOvurvNXtx0p13
418BIvwfn0rvdTbeWmnv4MwO9k0UloZTbBqyPDr/ALDoZsbgBdYtpkkBlmyPHdMiBxcqudhPj2sK
qxL9XfibTAOVqEplKTO1tivtqqsJ7kw+Ryr8ZEtpF3z86Ct2+/aAsWDiSWjXQ5AsXOmzvxn9rEQG
gSRqvlF2PaSqjUdnQynYZ8tmlAWPyfLMAdAZxd/5mP1qvH1zot25Jv3d/JeaavISawizW/0ygTAF
ReGyaoFLTl3Gq6GRPDuPeaYbR7KaQjHImDvPXZsfqY+eDCagP2fHL0IMABz86r7u4+PuhsQyLWc8
Zhd7qU7RS6UBVkppJQsABBqOoPPcqrZH2El151yzhuZ4Ue0fJZhaomS7zME1rW4J94lxqMPqXPdo
GpJL7MVuN95rlYe43jzXriTbwJpuht2DGQ8PSchB1O5uu1pPMlfDUUBxmc4tJZ2Vx5Gju2/a22CE
k8QOtyn4Y3eeGV71CdXWeUfxYKroJAXKHNLVKliX5G/zli9emyfJXMj6rZEtRkDYwwSpRQUW0jxm
+6t4ntKUIzd4VNq0wf2O3PaKFXKhfS0TQxChzWeWj9rLrrWWLjrNcq8R8V6ou/beEpzLoa9YlrBo
pcWQvfp4NXpCKA9Wo2/RkcamKQu0lMONFMNiq700KTZ4EQ9uMNHet/tVIZvFwqhThx5Cyb8G7W8t
o7915/wWUtO57A0tqxs6jyhlXSNx0NTRVUJRmgaicEkCEqEJ1gq8mmCXiIYEKxttAftQvy3ejKUm
joby1DX/6JCiNS3jgttWLhvX3JvlkZEWt5k3/oU41TexqYTSlE7+S9TqOr/JvXxt0CneoWhRHw/N
OwYmAYg0Q2zTgxgLG/KtHwoMT6mdWxYb9W31u6clzG/rMBQsQ7y4s8np2sZnNTJ/cAktsGTU0VwC
cNXhvb0rndjKNF+2xWYmdwpQ5oHsCrgmf7ybH5UThzemuse8xCUkbQAgniNJEigJC2uuoJw9ccAx
DJiznievLS2bX6xZ1UPh/O2sTqDBjgQoH15mS+CpA5jmI/RW/04toflJ0SKO3esvdZjAMo9owMX3
bKv4ORjDcNnuw7UPJ7jM2byj8ecro9iDzfKa8AfsqExQFryotUXFk0C8JH4osUIFTv3ojsf1sgex
grIwfHVoU53RPBfkU83qpAlDpAxWjoshMiot0c/beKvHnnwAHBqGueu+krdhNjBdVmogY6NsBIE6
EQMe60k+x1f7IMLdbU6BQxVjV+nflrk7j7P2yk3rn1bR/uBycjg4zv0il5CNsuJtPeKibk/nhMaQ
XBXRrxMcFAFl/FbomWwteWthA4LuXgtEgRZoVvtLxcFe2XxPx4pabzYDihJ5cSdt2lW/Ey6zzlBC
uI9X8J9Mlo+jrt1NC7zAOwil5mKq2tH2qg0nIqPCs+pcoAZUsGTGOAydpY3Oku4cern320s4DMLZ
RZqomQjbBsdvjARGbXNK1234nMFdZpjHZI5jwMygqo5xIYeczuOKHppv6b48ozG4e6QiD0UzQQmU
9fGLWf77KI16HY9wGDvskXg5qHDDMjlo1ro1+oueBDZw2TTtgicBA0Xt8BGNWGGN6JnBPRHKga8l
cBEoJ0/q0wy2kwNiZ9PucmFdZAYOmkAiuoAXijTV1JqvGFb1k5ETe3KdXo5I6CjyHl5+ZOKsB/kb
giXXX2/nG6zba6/q1tiRcCccwVkW1czG91QAwcCJyxMW/f3/BCn/c4LzgDrQ9YFr/n8/gcXd8VWF
O1pk6xV1eHJ+8/K6/YorDyMMQXZw9KyvxniJVaj+pR5aB3zo68aSfcnqLjlWJ22l4bZoIbTtQmep
LU87hFcYa9gbDqj3JBamNIb4EIYV0Rg8YZmov+C8tKvT3OzuWeuqkld5e1oTF5aEepxfuBeUPKpc
mCnK6dAsqm4bIodihJAPweWHlsbyzbEXPGrKUP73jyynwRf2PT1uE4FniUIZFOkP14phl87hFze6
U89q4pUg9uHlkjqTmAEUu7GpjuGpoSqS9/fyKXAx5CYz3rysiccVnIcTdqOEauxlPh2O5xsOXnsa
rROgOhoUy0xWnN3IVR9FE+IlUSJCMe3ABedRpHIbw5j7eEm/F6nCa3Mcb+3+R8Wue+DRAtVX27KK
qs2+IQ3hPWl21fi9nB+yMMA9p+K5fmBaWMyWT1ew4rv4TIpfE3kixFBKgAOnbkkPkGEhDBjb/3jn
T3zvP/hBIbWlAVZF3R7fUfBHw3b7bVyh2NY8gj6VcftN1cEfj4f1vmxFAwIUzTloY8MO2yGOY0ne
IKQJapgV1wD5V1mJn79P4/X8ydsnKjTvCsRKx+R7uX8Uzilxg6Wgh4KqbIlt1Icdl4zpr6DOyd9m
q9Jh8ayZwquG9ZNYP0v7uZ2WGw4p7X3WuLI5ZH1Xu9CQ4kiaUMe/mHEsR4ZVZFqOQNauKJucSjPP
pLM3byTLw8GxblpuLIYbHrOy9OrEihu99dXBfX9l30OXj/wakunukTafX2SjyqT/J14K9U2Y/5XG
2GtepoZxbXxPvYeAdN8yIpX23ZlPcsY8xUwb3bWX+1B2nDOF/hTJeBYPkFmXrP4+KW5JEB+XNhpm
OZRZYOJIkIQOrAg3IgqiJ8ZHwTrsSZIiiUv02+fnRkynpbFmLzWrwIZykj6BvsI/0q6n+6j7NoZn
zqhchZQCphtr65+vnjEYiTWhyUKwid7w16VeidcfL5A/pClYHyDEamcAaLwefr/5427rzfvcGTkC
MO2WX5/TG9iegvMpdr5O0MtrOvY1HF6pEnBMVrPv17CIqaMdLl1GL7CQYt9N0PNt0j69RyLdztEX
GKy/9B418Xk2oqITdt65VcWwtOpzJRss637fQOxHbvhYq0ZQoUAtnNATRlKcTSpELjJWEeyUL0Bw
6UWq46Vzu0LhS4i3RGXbXcupS32Y6H7zdyecPtlEh0aFlnNsUai7dMaknCpaoe/fxsjrp8Vv7HqS
oc2D4SRZqMr3d7a/9q5aMutrZ/fAg2Oe0T19+2vus78hhj/OgfOXWfPmWZLfSXVjmClGyfv/1C5c
7h+1BiLMqYITbcVPCmwOqhp5agyMA6eHslyPPMABBGuk3dIb/thtlBx6hTPkS/aVjXfVnH68kA7J
Vq+3C2DtCF3nuH/rckcGdnnaLZQdR+yVp65atbwUj4OtsFVs6Ai4nwIIBKoAjHz8AAcG9d39D163
nOYlJ6FEsTdIL+e7wB3wpo9vcqiKfHiXQ10EPzJKLw9nCt7xdSR6QnCByNmao1eU3iuWIislQO/j
W/95Ov93fN9NZ9YsYbTl/XIShwCiDPO2vJDXIRDx43utVIvf4tl3r3kYtU09GdzSooJUrM3qVGV6
OEeiLOWpf5o0ayw38LIObVEnY3st3I0UcU/XYbnESmoA/GAzLnPE0xzaCyuwABYheIFJQQqv9l5i
epWZYOXldL0KsMnhJxjrm/lfOGCLfTvBmgjIYG6XBA5KcKSKJFFpLbs+tffxeZr5J0TetH9+6ncI
G7HGJEAD253CBZVpKZvHhhOWLJj149H648y4VFkiE2EHVBq+Xflhj5fWWsyMwgLiqb2RXFcOyfAe
SOOzRlqH0cjL1FAfA4eAbmrIA729G+JarV8UXrfJ4h7pulUgKlrWQiO55XrTV0+6ILatY2DtmNOd
2BemSwqNQcd5PLlrL+cSRqLOOTcG9Yz9R8VYUDKzyDwLyNbL3QeuEk8mJBXr2ZUYRCpwGLafWVnr
AEN5eTHPI1vugA1RgfP2xbLF2LpL7PNiM4QVwIvKq77BTzgW4Dgt2Q8VATbDcMPiFyz68ST+2X6p
uW/kmMykdRDlWY0bMSoxS36mApG6No6gFep0HtD5U4ijBg6EIGtncKu5FTr9yTNopbzbdr89w4EN
rRx/DvPBYAjALwOSIym+xZZ2p6xdwWASswMX9yskRp6kh1f1xtWQfGZq1j7Kh88BWEPWEL1HE9La
26mY6tIqHHO32+iYZg+vWbXuaznvrmZiUSyBIh5OQxxYsikSdVjZk1p8Rr0qlIkq5of53x+P0Kpr
+cGTHdaMbqO4HquuRRUGhrqT0LLReMTYq2qKpuxnInbbMU4qeRSCN0InJkzeKARSonMcT4owFfW9
bhHtGL6uGB33rYS02fR3ShnKZS1z6mboiM1FxvIR07VyH+ChevAzzOli5Z3AF03qyzi5yqrxQnpx
VPcfj1l1u/R37nFfXYLJzrvLiKoXUceVGMGeboH3W3zHXdmfa9Cwf8ruwCPnWIlSGEAkdYZdjZd7
q3WQLP41ZDOBo3qc3XDyihUklE0ZC4eAKl9HTnZ5kR+P+SHUvm5MSutXuNZHc1RJ9d/cH8epYDUm
zm7TBYT1VNcHRJgonazkeoYtBrDeU6jgwb8AcEdlToQyheGWVxxz9Ks8Vci3kHcR85kHJ2sfVAXL
f1Y1ag/u196DftRX321CZ7gEf3FhnP69nZysZo2827aNT5jLuIAupm5Vu+iMfbFuVfiBxCPs2NX8
VbeBfQ71ivKCwU1Pwr1NaQuAhpBjrql4gDngBnxdRW7JcAM88c1mEUFOPBPfy/JvgaYIthuUJN0z
fhxLSjoIdmTkhTO9fB20ileuwt0zB8OZqNmSKwIHPSYau3TN6gtyWqv3A2JCVeGuKG85lmr3M/8L
NapD40Gc5zty9vxInZQOME+zoYN5EvrDhhyN1YxfrJa2ZHv3L6HFtp//UJ0AL7y03d/y3OF3ybxP
eXnvmLa4POCDOieYkjaPjigJDKFMGsF9YFynpPy020ISBMTPsH4SlXUwG/veQBExeiYQWNzH9QQs
v5o0WARg5UrZ7jl3um/pslbcpv0p8sLIEc2InO6+83Uw2JPtsjgnQQIHZOf3/7EzWx/Udt/NpC0K
+Hc8tJi//HXmNycQpPiF9iCSJH/zn30ZOEfhrsxOFExBFa0opBcNTAfesiepR8zZp9NFxLklzj0X
UqXlQAEST8iiwZD5rnEBLX2Dh0pFyNR/ZfZl9RgWJ0nQSqOKaYlORKNyIDpq2aKzI0vIH/J9L3J0
sQpKj73bBxD15mfW+PcFiS7xPcmAz7uHaQEHJAoW1kS+SgWgcnsmSUNghnAYrgi8qbiFdW3oQ/Xi
s9f+mKZ7lfBwGX6pb5vzdBxM0D2rO8qdSLtLkWrnXJsFOSZMHIwvDIFidVWialp46x0NIwBs5XAx
bkwiWm0r9y5ssh/S5mm3qFyZ7X1T9v9x0JuNswHTUbBgu9apl3ZrPjvJ0r+NnbHGsOJIShS1gnxW
Ws2/bl0VGNfum3AkpSvkfBTVP3h9mrWEYjeDl+6fEqjoJSlUVSUptcFWU4VQ2vUYE/RthCcC5aro
U68c3SZWc85GCvrgSnzddLZoBK4hMZCMREicTbtNL7idJP+oVV9zWircxv1EhOCIXzEEGKeiBWkh
LjUzdGkB5HIOCrdxBIF3qkqqS1gXAzJKX9TcdyjCTdDH1lEyNPMXa5zoTLKl1AgZml9scYobvVvl
3oiL/+PmQVdDMQiOa14aAd+V2dFWRU3NU3KdYgA0CqAHZKHNIc6OtOr5lf5FIqCl7x7FdqdnQS+3
tktlFtlD9KhaS7YZFMeicgRwBTeNv5JoxGDs7hkjgZ243BI8YJzquj4PnYeRSlaDjJ7QaKS2ku5B
tnnp4hPxLsx8tyoPyx0U6sFqF9jLFuQKbAwxGLgJV+Vf1FwBs7mUwXEbgSc5u3Nq73BJVAjJv5N0
UJL+dQVKWUJnhZKekM7d5GSOnvVcQjYLMbqFDQjdIT+Spu2RoJQc6eG8/uJbt+QszgYlZaz5uonY
LRwFkK9hCVg5HiAkviCPzhkD7VNoAcQTXIub+WhSTu1yavfxFcvMq4PTsD5RxoObK/3LuhZjYLRE
5PvaA+NACv+M/olw7ztrjPhKJF8O2B2q2YE1jp2oLGuX3hkirE8B6y8iRz082YQgFX5G3JH58rUp
ZKIYZGZQ63jNTfEVVV2LLLYklEout10D/5Uwk+PMtKsLo2vOkrGHvZCeMFva3+3222p9p4d2q0RW
eBYX2aXWWvRVorlT5vOVB3cY4PbjMIifHmb1pd21j2YSHPlbtLWjW5adorDXNCyox7H4i6v+HvWq
/iNrvJt1oolUJbOMX6ROagDP/JdEIFgKxtzd7XoYIqA9grI11fKqgAdfgsJdPN8ru9PWPI0q0uVa
8XRee4NgHNlv6VupH2k15Cex9y8FJEdVVRwr51XAoKZMnz9gyBi/9a33t7JfygzIrO/83b8JAD6b
h4syu9wY3QpGGXiOGupzjK9lZtfYXJsks4cinZQ2tLq17rkIO1ql/VVT/vCR/AUJ/zIOrXYc19ST
y70R6jeH6TWlMdc2QJb8nFd8g7OUq5H+eLnnSw4vu4wIXHlqful3wZ24LOj0fJG6RYrbMy0/lQaH
9TNBPrNAh9ZoEgpuOINXFsuNshM15fMaMn0y91yOQwtuO//N+qfeE65wN0VXLWOcq4o0dqiqtLYI
bDLY3HqbokeDelmDPmGCMn1DJYysfWyf6Zp6/10jHWOd6DJD7m1dDhcqvxo7DmlkmxlVDT5KCYAR
XFL9LtmieENik+n4J4cgZ0JxE9+fezxUMPZmAPFyz7RuVHAntM8avWtEZBktrVuupRIsLk51JcVc
CyZ+VEkEaD65VCr3CAYR0aZA+rTwWq0C4SFrYRJNAahjFj7Lg20991SNYjjUz/gmz+Ch6c3RmBTT
yVRX/3BD1TYr08oy4L4KC/jgSNcBK9BMToT2IxImV+H8LR53cEVvRKNGoZw/pTrnKMqtn6ruXGeY
oEGt6rMJE53Skocbd257Lg1lZI4poJ9IowIus7+5J0+pqmjQG2jX6uoxQLMpB6Q7HiTMRG6wm9GC
ppEUnYDJEbIEwVinuPsFt/NY5n4gmYIkidmQU8F0MzSyk5Qa64AwSsINigPYseySqCgexTsOCk5r
n/+1VfpIdOFDCUxZF1m02wzJeMMji5csT1aHUo+ssIkDNKXpI2tEBpS/GJ3tdU8I7jZ98UXC+NKj
5vfoLfycGATlY0vSco2v6h3xxAD0BYtR3DwsHHtOSDWRX4f+yezt/q3aRwL6k2ab3wkSVXlECXWR
khy8D3+HE0KxQFu0D3vvqS6ROiDK44J6Cnxp2aYA56hzSbbiV/Mcr3ZeRyb3F38KUf7HvPEv8+1X
0OVqPi3C7HgHVC3tiNHIHxtyV/vqp22S3PJZeKzwGO8pKp0jcyq/Vcg0bH0MeXoywXNkX5LkUqW0
0ZQ528WBohWf7Pek7gSV8cn6UBkxHy7xqbXKXH0cmL1HTEJgioDqMbgVlk2RwdvAjKYGi+0ljblp
puoqRosscLLrDpnoBS6o1vqLse123+uc5MjHdz+s2iPaoM2FSU5p1ahGY+zt3YfEb8zc35mbHl4g
agtxDBYh9WzKrbabOtodR1v7BrFcHbki9lFVCmFO8sPVMpwbZEncejhqj6izDIcTn5AYBy4vg1Ok
VsSYs5xzZ54uVFcyeO1VHpTH5oKvloggk10KhhLJYK1VZwcCFX78hvY7ROrgDe23b2i18NmTbjQ3
cmRE5QVFt+3iWv0rVtkFDKcofTGnXkb8zTYDblDul0ZPqpskVBK9B1MjNxUz/fEDriS3N2jIwQMe
QGZDN85ojfGAK6XYeG6QVMyz5lvb3W+zayda5T048jAOfgMq8sKyAGb4/3yOAwTUHD27z/2ZXmTo
JAv+xITJxuPvrO04lpcwQ/cnBCHbqbAhigd0Zz5pxfgOi9WIWDYelx0E6o74dsqQZtlPvUvXpbSw
n7kfhJ5ztjIu+Ql+3ievrfl/N/y/3ewAJtvNxTjF/t7clFl3FuXRSo8QVY0bW8DkWhOKDQQGqz75
U2Xt96Dl+roRmLMNOcV91+u0y9ptN5g0GxuhjlQI0ZCg677HXvbF7opzbSTXP2P6tURVHVZ8tklW
WPb9IPzPI1C4/XbEixwptN1gMwgdOmVbfFR2hznvvkF6kstAgmSkR4hq6yRA9eowqM4Ydocei6fD
d00JhGBn8cPq4zpgiiD5/g7MOvBPAtgS2HWZUYwJVga3RLU9n0zoQSXBi0lD79m3LRoBUc3y9l3q
aWr7cBvSdw49+b2Nbq1FMyUYJ9sOCsi5SM87jxDFeLDz3Y34cxRAuqDjehZsmz54uP/PpzoY4TSz
kr0XxuYm6Lrvqu1WDKE6c3mp1tY9SmNPykDnKUUl4JdlTUhMQTne2Axdl6FTuerckG/5+Mn+GORA
Hfrf8TqwPz3a0Nsx8jT3ERJYouXcSu5cWb9Cckil6g7Zf5IQ7IbozsvinyJFESooqORBifvTMULl
BNkNH+9wbd3jhJ8RNP+0UyE6BeTP6JEXHRqo0t7nZKmsjeRJq2TCU6WafxzuPxmQg/qilwX02328
twuIFbWjywv3geMn73PyKSVGBdzBJ8Lj5oAgfNB2TL4pWooSqTkJ2RESo5pTtSTglPHJYH38aIcF
Qa+PBizooKnuWMFBfnSfbAvaB5bWZqYzydrUiNQKChzbkqX7wmSQXA0PR1QNqPHx7f+4s7z/u/uB
q1I4W3oLVpTAdVTEBX79U7YA560tun9fdvTH9/vz0vy/Gx42yCJ32dp0q+aG4fyXgGvhxDNsFjWg
6LM9jjsU8eHZdVAx3EP16U4WwhacZeZG/qvFMc5MpNN4ogqNLIItDldrMD9jAh3WvR/OTHhgdaI4
DUZ7Sa3NRCcTC09HGoSC7/BdtUpSSLO42G31hDsM0CFe9Oe6xJqBQzsOD8QjhQloAXP27dLtZrvc
x9ZkbSB+I/dB302Kd6Hvq7FLahQwZZsjsYM+nqf36UxOsN9u6x0kFypaV25Du2NZDtlJUtwtRXJl
7c5M75+Ahj8pKQUKq+C//PQJlJdmONsZxreoTfExi2MTvsoYhycEWadjHoP0kvGkJZSiIOQ6l9Yh
RgMcKkS+Y5mp9YuOnIjUWdq1v/aJ/QiR78HPvc+2258sAaW/lCYEHv1fw4MFv9sVdU3zUWtN12v/
a73Vg3ksPET8MqURG3zhehw/YQrIyLydSfQTYXoFLnlUzz7sWjFbdlOauzHY+D4kQcpOlJLC9Hw8
c/KkDu4iwhC6/54divFxsF4sxLHsLg42/b6lQ9YK7tHjx5667x/f6D3nghrg3+90cMo4uRPGYbkN
N+NArS3i8py0Gj1xSPBwUnO5GLek2otvH9/4D+P45r4HO6IeMi/smN+NiooFYbXctKo/0wj680By
hpo4T659KL7Tj/WCpn4CzGyiV9lVz+bYne/G7lZW6OM3Qqf+D7OGpfVc1/Z94MmDsbTNmSyd0Ycb
K2r/aWvza06BcIGb1mYPZZjD/QMwEhinpImQNb/wSDIQ3fYXK07XpiOaaRat+6R/Q/02jNA149r7
5NLGe6nz5q75DPBYAoWE26Y/bvP0qEijQYcdXbBUMe6UC4qatMgGt+YODqG3UBd+VGY5d2xKFhGm
gGelm+vOysTiUoCbhDvzmQoTqNHhFUj0kYiBgMP4vio24x4qcktNJztaQpqojN3TGsyv2T7QHEAJ
6BpfBUQLjFEVjwQK2CB6b8Mq/5Fk1RCkp9W4f5IihR/19yrvc2sSSv5OfNiC3LDhtaiw7P1T4Qht
O6j+KCxABrLmON35V1NZhqjN9Fd+fysHSMJJ/EmD9O4Y59TwIcbDEt6VrdCGlcNv+deg9HpdGpge
O318J3lFYxlucSv3XX6nwj9p72PMECAXTqa6shb7J1eZIUg4p6qMjraA5y5yoesmySrigfh26wbX
PEC0/YXXlXTDP3y8QJTyueV51Vv30i8vtsOqnKJLGsbzYNOB0cvuKkBAXl2dKyIIbasCJ9CQS51S
EG2v0a09p8RxKsGEPl62qy05sDWha1rkfGz6zlqHfIQWgtx+zi1jQ1LR7P9dpr+qpjj2SsE4E6eD
NHRpPHC5B2IK0//M7f5qAhzC15JmJYMUWva1pAyEQUbQloXtCiwWSDKOCNxNaeOc1fOWWmjkitbG
KSHOvMob5WUvbvjdujdY42rS6zm7i3AORzbraVHS9aCeChRX5i16nEn/vDY4scf7ahsjWeICXFa/
GDfJh/IxNuFdbi70iIyMC8arzyhO4lH6lIknA+YYPX3swjNpi/QAyvralC03Cd0lRyO91PAvWwrG
h5RYGwSZpeCF040mWvnpELHnFGLk5BdPib3dNIv5PPfWDT2YzoK+vpMmnzJ6OBdVQEEbj+SDpOyb
n5b1s2pzeKkwOD6ewD84nxq2yEaRwEMY/l1vDtdwSgjKOBd7qsoU9CmFi1MxuhRS0JfA978sqaPa
Cjh7S/6Z2PgfoLK3D3DgmO/sNHSL2SIAsFem2X4/H1VtAz/317gsSLy4oknZ5CgWwNRP3v79QfL2
5joBfiNQFJwig7s3rQ0u6dFk/01IjDZuC6i5Zd+jAR5QQei8BAGSTx2r6SzpITWX5mePIvv+difx
KHhMvhcQC4EZvn2UMKwLwyzCFy9vn4xr1afQI4B0HF+0Tl8JZMK0lRL83OU77KqFv/v2GQ7OoDFf
enhrvrUpKXPDZIkmLoKhIiSgMiWrxClSH1LlIIH4GKPX+imVnDJoEgrryYf1nhIU7JYd5GuEfngR
oKeJyB0XULl+q0VIqKWp5WtGk6jTocGkR37DLqOrwGnPUPxU0lMCPYhJScvn0xD+UBzj3SsfuBJz
jTwYMoxEIxWiOM4ZpzySbMpxTyQ39eILGZV8bRpR0TcV+jnv0RqRGm8qVl3CR06ZY6qDbXi0mqNP
1uh74IxJiSIUa/h/F9mItwsjX2LLq+LU3mzD4b+KdBdLQSbIoISLRyMekJ6qUjT9fnsJ+q7eF0q6
093gm+YIZaSPH+kP8OvbRzqIixprNru04JFSIIw8t2+aEOsdd+eq4pA4uNaPGIspugpYDrdPL1/l
f/hpBHHNth7Kxy66B+Ujv0pgb3z8jH8A4N4+48F+WsKgytAQsje5kWwmtzudguI6gryl02ObGxfB
Ftve+NBmoFaQ7LWeMXCfPIRu8m5T/zZ3BxvK6NIJ87G1NxLW9LP4Ygqy1Ylj+yCkADAuZphcD3Xk
grL38f0P5ZfX1U1HVBxKdRphAb1dO7M19eSba3sj1UNtX6pwrgT4QdU6mvZ5yNlIQU34LEhNnjtn
D9MhJki+624lXvAKC6oXjkoFP35A5z2Q75u/PeBhsc1urCF9GKW9gVJHtRViGuS1Szr9iG2jCha2
JQ+kuiwShdZwu2AFKE8oMIBEGOo6KC8AnKD2f7UN70NtqI6QZTlLw0tgArizOSq6dcPBy/WZ7I9f
YQWuD+cYRNuE90sLRXN17H87Q7J+S1oOGHijZLWYSeIVqJpUHbDFR5PUAEZcAynVoe0gribC3gw3
DAB3Cs+xotsejajqZmpvqCyvkVDHN2JdiKzhLNO9eBXQk8x6uFCuUrMmYErJGLnlck8YJjwGvoOf
6uK1m2AVSD/wwqgHwx/om8/O7rVfykevfnB221FpdxRZ2BvtKQ4ITaCPXmUIkxuFEk1c+lSH1nNA
jRHxwVjdejPSWYN3olwMDDa1DlG9kTgLMyr9y/RYZVO7Jv2tiZyZwXEwh6eqY+FyOjiEv+yH/VcJ
dyojHRv0s+D+IibXfvM0p6dQwhHXnE6kCVVzmKOI36OUtl/8s92cnTYkgCavPCYlxMbnsq+8QzE7
SGTrwFelpbc8Suhthr4u6JQJUWGkeI96hDVpBquGixAjjOX4nzKkXGxgEJbsQn8OY0Ir90WFmLWI
c6hkh1Qu2pY6qLmEJttnj2OWngzQ9MXtgFKSzrfL/jaiEPDLZM7PbhomyNFbX4e8Oftk8f7JQIXq
7AClWAXZB9gjAGc2lzWJXEJ52EVf/ocPojUrukG+s2+kQwCFaC0Yobcsr7gHRa6G5Wa/u+zLsypN
6Qna0uTiGaaPYj7WHEtxTi/iwfqiOll1uIJUiiQM4G5Aui5+VDUxPlZGhZnRfUm6L/t/cQEkm7JH
XdKNP8uKolP5B2P827seatHX6R7p1bxFXgzyi4A79kpIU46i89K1haQWWB4RJU/Fv+Liz+Trd+NK
TFITetpSH+0XCr2nSV915/1DsneO2uZoaIwNzoq605B2gMIC94kOJaISsPE9g7JT7z8tGjaF1pA4
zHSYPpIsu+gqcZQ/ZqRXuaookr29Krss+04ERtwoLJ28rNdun5oAqBD1DfQLCfKshc8iQssdgd4i
ZgbBlzrtFS5ybT2db4z2CRMgcRyJqmnVm1/H/e67Hzf/cg8xUVXu7KXVmWrLlOhXFUhuOmfqALlM
1HYtneqEXwnlISw/lMwgfVJfviXXi5tIoPfXYthMNTRDxdWA1RFUJ+X41DVVUjXq1By6In542+j8
k9X8p9MkpMUgEgOh71tr6+bfTPEu743AXFjN2yX8km+tm3hPUX/z5EMSXSPClaqFwI1Id8JH6Ltx
qmo23ku6Fow/RjbZR9cSnGX2VqfF/rrfNk8Ig56WFgw+AruIXrOr6aX2Lt/fMMfyU5VQ5Ao90Ejr
0TY8a35UyfJX0+fHSTj/8/G7rifjge31AaVMfMKIErLDdzWTuo7Hso02TQLXBUkKfONleuABdnn5
CKUmtepTmTJF114Kh/YnxaTiwcN63VdPpAZVOwjjD+IpayOwVlhrRYyoAk4Zue2gDki4u8qeGf1D
3dFq9+tOGf7lqWrXRDK+Az6Dm+xXri4EHI92r5DG+aIc9rmPoSX9N7qwi2CogMhK0I2NLtoBDMB0
a1O4BxBMuC/GJDdjaYBWtpQrgXBIo5QJTCzvjOgJXtBnPTn/kKn3GUfyYZTjCcM4OMP80c0rZ2Ec
03xPOVT5zUvunS678NP6hOcUS4Le1ewRzrfFR0KKQj0VuXyar/1/7J1XbxxZmqb/SqHuQxPeDKYa
2IxIpqMnZaibAEmR4U54H79+nxOq6hZZ3aXpudldYIGCVCIzwx7zmddA+f3zAvXmUt5Fa+ncJyWQ
GO9WCunLvYJJKmXHKBChk1JrDTA/lqtVRp/3LFtFuMal4ZO62JSlIBQtooAJD5HBiBI5FhHDl2IY
2iyOLkQGw5ZLjNS96HEqkBVaertyk5Tj39YCJzRluD5UqvyJxCV60DVMU/4F9A/REsplcJTiiw7W
eeZM9/lo3daGcpDoCu91BfytqG3Zy1nZtqxFjA/CXeZfToe0Gq+HDoY6MDJ8X+tEQtF1KcTCT+SG
QxdFyvbEun0GO1HuyANda7ktuRaa/fGlBgUW13RZUBHw8VlRyYemmG0kOvNsBEJoawK3ksV8GXHF
GqhnINJh8bGwGypOKH5l0xe5v/GFhE/IBXnSwm1UWvFGGqnHqNDwyC2teZRyL6zoGnVffiKBJhxe
LvxR39+jMysk3k56EJWKKwWFBbFbqUHKBcBnmNVNrGh7IBEriz2kEucO0z3yzmpKLRc083ECFy9z
+dEIV79oFWYAqS5uaBJBzSPxZHCD6Q+6ysCa5PZJkoIPN4s+hQoJWB8eAXhyjT1TTNrsgDbahot5
MCbdT0DdDfmnUHPOTXM5jYpLl6y6kErSUuqQbWBAsVTlReiUC1tVanxEt4PRnCQoJTNH6ckFQ/j6
9/916ZRIVBxjf3QXCRfRo3zA8MyVCgM8Gk8oRqAayYWwHRQIHp0KKQc0ReYBFCJvjKHQRvlnuO/T
RkLZmesSoCZXkO/4tT8w0ml40yv1fTOxChA3YU5CeSiJjKMl7ylDgIHlTo/bp94zXkU9rvDJ37XT
RtOL5cuVtMaBzYwtUbSvNQwyv63jk+xvcl6tTB9kKN1YX+WeuVqWldoqNPCTIMv4cwbv6rZnE13J
BeZPfYRk7LqmrLT0blA9WeZ1cu3cQ6ah6YxXCYaNl0ImwU7Kok2QIMdmMZo7OZs6uzoxt4q8niQq
I0nZWI1uW5XowGIeIkEYANZllZFb6hrrlndatwyTOfRSfy4BInMUqbzuQcJyp3AvsXmKq/6sgWH+
k5sEcKDSVEPeR8onvE01w1lPVV3P6zvJjEt0cpxk5q1kRNAAgHcgqhUnt3ibWNaxhkjMrKzamstw
qcY2mhqVzGAqjRkpN4Mxrr9IzpgaY9GMfE/QiD5DroXarpzWpaIfHW2I/CqhKCyBjmkF9XwmeiP9
0dwwpsBEb4CFRZ/Ncyk8KzkNPHxpF4K7ysHIYBQgvZBubCQWe1z4NlXFVJTaaOtW/R/P039GL+X1
9025/dt/8e/nEhAPT7N798+/7V7Ky8f8pf0v+a2/f+pvb//Jl34/aPDYPb75x7bokm6+6V+a+fal
7UW3no7Ty0/+d3/5y8t6FLj7L7/9+kzi08mjASoufv39V4dvv/2qSwLzf/x4/N9/KW/gt1/vHpOi
++W8f04e//Stl8e2++1XxVY/uIwFYjDNA4tI+eHXX8aX77/SPqgOksuqRnsSOyhJki3Kpot/+1Uz
P2BlZ7qe7FuyoDlsf23Zr78yPqCsCPlTpzyK0A/Bzh/X9+bx/+N1/FL0+XXJlbYc+G2YaFHOxr9C
17kGkh4bQuvboTrqne2MaQsDbrQCkJJIKn4ph1vlC5JSDgGjhd67Fm27Rf1JuUOWk/8Rs/35xO/n
yARPl7HDib0rM/2cdjZwgY/24H4fcW8G3I93iKLWn8/k0WmTd+hJ3X45W3+IhNPJSoBcc6Z+lpGs
e6vAXUlBoVeufuz0Zaeg1Tm1yl1VFdd2H9+6NlrTGm53ojhU0C8qrTsoilKRgc67bBKvoZ3zVLSA
w27A66Lm5N0nlXdbzzu1Hy4RQ6WAtfiaUEkIB+LoOcglIaSLsAsR5/qUHtvQQvpjCYZR+VQP8Zci
tzbGlOzs4etgBYBmKfxHO1ePPlfFshv19KFxkqNdzTtrqDdjb8C4HS57PT9XUv1i7HIQw3ngjRY+
Xu0JYtYnsrfTpCvnmY6sK9KNqWfuMZ86H8M5aAjwG+ouxUiANUL7yhp6ct0pNcxjX4ob/A/OZ2Hj
xgT01WD7zev+0qJuF1nheQquu6ttfxmju9ZDealBbzLKfVFYm1y3NsucPb1snWg5iloBIb9P3XYT
2ekNLp/njPnbDBKlMooAQbq93Qys4M7NFyn8Y28zGop9lu1HFdZRO8ClyzE9SX0zi/aUcc0Ul4/2
rFKmbYfZeF1JZUH3vo96qJPAW216uRUUgnw72HSMcw2niZuIEI0iiLPk+8RWCGT1i7wQ+0yPHkY1
2+/MrN+aw3g2jZkfOneznfhpKTX2oXnUiMuUFJeTPDBH735cXDxbwOKH2c6Z7+pOBArNt4LiBqTw
U1rbyJE/tnoGnzB+oL7YZdWhNZtHvR+3Ja8+cjJ0FeNdGivnhWccC0thK7eOGc/OJrYsex5cikVA
emPKzZ0nVcq6Vm8ex2rxafMatQgS1/JLtT/Nqghyx/J7ndKzWl7jgHCuuxO6LkCkknFrhwP6j+1h
F6f2zVhN2yaCVhDFO08/TcIA8mn4Q7QvGW3T1J+EsI8qvS5alpdqOZ6ZwFKFIjkNid+FJfk03fY4
v+HvYHC7Q9XOl4Mj0Pg9KNUctF62jypnk4igTG1fyWecpxJY+5Yvx+1cD6fSEMEEy8kiaMkLuMQO
M0s2nDUjiCcv6NUMelRJCWTBIK29kkMurZvHkYpVm+ew4KatHrWHujOPk1D203TXY+OoQSQwbASz
vAU+Mq8nH6kr5PshszYxui3jOEBSNIm077tl+uJocqNLHgajODfU5irv86/yo12vbHte6VzwSL3z
EomssI3vh2FBb5LJx/aNnuPOQlxFaMmt0mMWkVlHXVW2Q2Lt88W5a0zl3GlHcsN5t6ADkeWXdqVd
q9vWHU5y5lk1CFOLgSDKreeSfFo0wplHmgd1rfGTEntDc4BcNm6NRSDB5p07sdh38ub1amdQxIvm
wCjGMz3NfIdQNU2ii7o1ntd363rbs3Tpz4jDd01MPV9QhAO/Xk3RUbTmvk6bQwmDAb3RvaINgaiM
YIhGfGai3WRbe3lPswaNJmmvOhVFARt5+F7srUzdpRm1nrA9IKByyHA0cNLifGymXdEk6JrSz0oo
IV27eD520HCHqw4bCKTddwrqPCHPraSnm0Tjg5PfVVF0VtORAD1vsDxYfjLeKKEdTGH6kOvMbCA7
H9tWwXVSwqqGrW2lvlw+q658bJ3iKtGdCxwCL8AXfXPU6FhX9JBzCCr4vgJ1vY6U8DMbK6kPgwkr
Q6LmSzfCkOMUDSyRdXpu9GJX60Cf6XpE9YMlYSBNQ5AmTlnOlOtJgyb+bqJ7NfNuLZZ8PDILQqqK
xCKMX904vYn0+DWmTdBpsBWHp8aecEoJ7YPIzSMKotuWVV0tqgezvYxZQhKKnW0yMicZ/hU6U2F9
lTidL6qGSLcChyLlDr1zNWzphA/bcej8odZha4Tnmdaf4m4Wmzb17lNhnGUaPFbls91Pl6RNeNkx
nWz7vMGeKXHFsdK4m6H27rq0PWhpDjOLERj3J/CBl2qSnavZ+NQ5bQBT4ayugWfo3d3iZHtrhNMO
vUbZRyNxYA4XrFFubDAXWlnw6MKtVrO8OPqF15l7xxHXVTJeKsW8k6MyuUIA6SZyuSklI1HsL/sR
pnvx4hiU4uP4oSjZfpwRyI7q53p1N3gioOZwlVTpzawrN4rnogEany+uuNWb9CZlXQPjdEFj78nF
8rvZDVX7pCjzZTa6lGHUeNO8aF5/ZxcMXd5JL77WjXlRk2Ga+m6J20PsOfeDV11ps3WxTLbPI9pI
KZHI2w2iOriDuKs0N9Cs7iny0q9qpoCIKUa2l4ndrDaPWTtdio53n7GltmIfTstudmQwDjh1DLfe
tdeWj4kwL5wku56m9jwLKdDwpmc13JaD+9Fy4i1kKwrny6kJX+zF/kYE8M2jGBVP9U4rciIJ7aGw
qCU3h6WxNop4VInynXLeKUN3qA3rmLbGXsYmdWgey8a5HZ1NHiZ+TBO8M+6nQmyGqAk6oBi1sICD
Rzv8tTHqiI89UY6HB3FqsrplC+Y7y04sw9mYlPjUCH9ckq/xSH+/xXSilCxOu91UqClsMrd6IKQR
M53LqyhtSd+BuOXDNknaIHuW7yFWoit9ZrA+hjVDLvYIlomp/62c4b7M+e9tivA2y/jbBZ4wZVu+
dv+zT71JRv7vyD6I1f917vG/mv7pTdbBp//IObwPrg2ChSanbqjIo5DE/J5zOOoH1SZ6s4DOUhj2
VMLyP3IO/QOxMyhQTQN0AQSGOPqPnEP/QM8U0QPKySqK1uj3/Rs5hyzd/Rj5U40GyeSinmPLCsBK
2fohHmdrnPK8qpygbaNbE5ZzHtkfW7Xai2jeOfG30PI+j7r3+Yen83vm82Me8LagaCEc+uas5jvo
QD1aLc3Xwglix9lr6b4qh594PPzsDLyQH/OMfIzbBk9uJ0jBxQOQHhCo/+t7eAvR+f0e6N2ZNvYl
JI7vkrV5zGaQetzDMtbk9/N2mpqdCzb8r0/zPjVbH9UPp3mXmpmQkwCxcpp5UjfN9FHzP5Xzz/yQ
39ZI/rgX7PSAW0kTddmh+mEUeO5ke2jWOkHV77V8ny7PM1FbFoTpTwCyhvPPTwXOmXYIDJP3r15N
0wmxb+EEepruRK5uEBXa5AVMbPoyXtGAsnQ3adhuQvOstdmWWEhnLDOUZyV6VjPs2SnR5eNFiKZY
mZL7tABEvyhhGPRGTtWGqHKKTrWD38aFmO+0ZNop04sjM8jQFw4U7NJjdXdRA5i3yE18KZT6XGlq
EOss/4sAi4kf8H4SVtBUVhDSx2pAevVtQMd00/fjtemWj8T/d5YYQWKGZ3FmBXHbn6n2t0EDoAYl
m8pteF539MjseG8RU6vGAP39S9XG/qhaMApiLButbZ4DMESLpPOup/zGdF+HPPeT2twY7UVD8XEc
aBeV5AU8j1KL9zlIPvoPk4nR75jtso78YCyOxYKwe+1uGqjTpqGw88p99c5oRxyI0mNqU+Bsv5XF
J8O6aFO6QAnWcJXpp5bDHWFIPjcIhz/r2lnRXPT2dTd/jbLTEucbZZi2qoIaDLuPjWRxf5eJ45AA
qw96686xvZ2nQnI17CRIAG2YncVjQpXZ1E4dBPxZu+u8mPToy2BkZEvFlqk4Ws8WwhjxjBRu0e/I
SGZwoJPz1SxvhPVxSr+oiIZWrbPJkj0JEszz/pTTRHC7K7Nha66bg6ZF59QraCF+sVGkEM1ztTeG
ZUseyYt8xugcR4bcz/DhUDTPr2skEyuoWDXxjii2af5l0FCsVJzrMg0vLUFWMxFWCSDhLHuO8bGQ
GuqDyutK7aDT6c1m9jGuFpxhQDT0BNKThsA3gv/qBtxwMA0m9DPGag54lySeDBTtz5dG+9hCEs/B
P+0HNbmMsuHYRgkaVPdNihgM/atO8asoDrBaUiIrqOhpeyqUBPWkNsaLEU9BE+dwRfuTwpsrXP2s
Hyro8GTg1k6L6702Jb4BMDirU6hCKJxOAnVxshc9O/ZkS6Ml/KrtbrVGP3Vqf1+V+ikf4OV/0gEb
C3u4A/KAOybGJqN5bVcD2Ij+Nuvbqwl/FUbnUQFeVrjKVh/qo+mOZ1477F0icmz//InJYebFdu4+
Y/sSFNk3Cik7a9xE2pOFwK8amszYC9i3GzM5C3PF91w8pUI/Ei1+iQav0ySz6sygKd2EDjfBM3jx
ELp51McHhwGv9ReV5eFU4/Jm2sCqLEZS8mAMTqBqCezlPOh7BbxKga1LaG5zBpfixIFNySzzxqPd
FD7yKuj6qUu2rTElcyaG6OKcEI9Dt3aEBJ3QKFK2jaNsFcfDLWS+mZRXB0NULaP5MrnhKbSjT84B
Fz2cNXW0aqav+tR352Wm4EGlbdte/zoWxXnSD4FLqUMRd2V6GspTRQ3ZtU9LdgMBY2MMJ9vSr3Iw
vjSpd6ahSmjIRlsoPtUC0aA2KPMaH8GKIljvk3NQ6iiOI0LEKmonY36TJUyzEHVm2hwcJSa7MKY7
+RoK1Cmyp36A10B1Iou7k9NFt96knpW1ho6xvcHQnQa/irhxmgAoN36yVf3TPRfC1h9L+7s9d3Qj
I1INxF7QeRn0Q+x+Jy//n4k9/x8qfMsi6b+OPf3H6uWXTy/Nt5cfy97yO79HoDqxpG3TwUaHzeN/
ZEf+9whUtz4AroG8RRBjUdyWxJ8/IlDnA1Y3EK3gfuhEm4Q3fwSg5gdXxUyKH2PehtrfvxWA6u/I
Opazmh5KnI9qwqHV3vPuClPpqlSTbUVvos/K1FTEcjb2reu32ziu9r0NrUXo/RfXil4rAebV6+sD
ej9tMGoAYRXlRg8bDAZgk/iFjYbmXDuHrgNUYsWtP7jGV8cgi9O7KTyWRrcbs+qmn7JPpjekm06V
lBG3oNOr4KnZJv6M95PmFAc0sEHGJK0bjEoD0NjK2g0zPlEf2doX1DDHAS+k9NtYnka9OXPp+Pha
bQ0+awU0GIc9sPHurdAcfH0p9ma1jJumKmPkha4TxXlIQpSfDLXbiprw0VXnvTa36QaK+nE0C+qt
Q3g/1+E3xWpNX1I+aTLBF1jM5tBAn996KrshSDPW0Lz32ATce5DK7SbnKiRNrEieyrEF9gPwy51l
/rg1hDJRV+J7lV0cKEpd5aZ9X6nuYVLc+3gm05y66oJkBVZNZWyymT+wrdqk2qNaiV1RdcjMdO59
qiqPw8wnvQHtzxozKB34uTerEfmriqZx/OTwOI1YG/xJN9sNg6lFtmw/LJmzWZYenokFzKo3tp2N
DHTLjVcNx0nCSMZEM/Efj7d3nQNaZ+1GM3kDuecCS9N9te++yjOsJ5Yf4ZpT2fH2hIZSh7waHvx6
WgwgD0XlfJowkW1n8TSn8ZOhU1UuK+uwnrWvufD16uraulzPell+qyNjD4+fWuwYL2dJx7VEMw+5
R5lbd/qZmIkrNqfoyWntg7wYeXQt5joc+agHi/8La/eCovJHR3Po+GVPVdWemjYEuZKJTU9lp86J
wZKn0TQvTZwBCi2idj2Zsc/gFBj95a2b+GoYfcRgWDbbnsREF3ApKf7RvQ5ilXdfLkMbxEry1Amd
iyxRwMpri1aI+Sn3vJ18EobrHbxuxlvGAG5cVAmxHGXmyOR1N5hSKI67n43ltDTFw7y492h4tj/Z
G4Ccvs006ZPROTOhF2qaIaf5u90BNlQ09InxGlXPdm0BbQh5gCqmRkxQ52A9ey6qKC6Dw5RjRu+z
pymnRGsMN7NZM9PlFCwMf+mzhTFKF8PIOYC9RAH2kHuKcU+ucC7tqVnO1I4jzKVD74AplKe0Lar8
AcyEsVl/AE9vo4n4AUeFnZz066UkIb+Wc0hLvBthjzfrcBQ5z8hLKW51LmBChkokKzHljD1cPh3Q
FmeS8ArXVcTMGEl0MZqJ0bfenudcxhWzLZqczyUGgt+nStu5yOPzXkSGCrruHLywvRbjslEVJgk1
u6dlCreLnT1lYfV1eMqBvljW3l20vbzAcrQuXbVhvlin2eQhKDb2QXIcrsNYHrmSV5pGNjGCsVeh
b60/kDNy/cJSMDrRGGK5lLNlva8BjE0UK/fm1ezG36cGws2Xhgi3hW21GznPMs061DP+U00WYFTL
N5ky8pLW4V4PCrILNiJMIH4d4wBRKkXma2QWyaOIJXmSB1HK+nFIO9YJ60UB6cg3eoJo3ahkiyuV
mJOto9VMd3lt7qjdJVZ4paRfzRrQYCrfohyk5GtP6+ezmHcgj+JVfEkr652ZmMA9Q4pYyTWat1vI
LZdKWf1sTFvvcnM5pF2HbNUGoUWBx3w3pKPa0PNkrl51oTeHyKXjMjrOphl59vLqlmd7QvY61dMz
tbAebYPdRi61i7z6ghVFq6fAhh7Oq2APUirn3nbip4LldWEDW5dslRE06DPQNfkwDrGtPOIMeoB5
d8xpy2U9D2wdo8Lg92Zjntq5vI16+zKR47Q2vPt8sA5mPQ0+UqBXzA+wRyPuZHmMqFLIZ6r8dk7c
yzw1BnJPGC4e+WJBiqg2PT8JWYLW5xzKbUMOrh+ilX9SC3oHdGP/d11a50gsGKwPhvW+JdyhnFFW
ZvQaDry+FFNGXrzYufJfiaOz5aZLAnAD3W4jelJSfrz+YTb5tWIVEkbK855HdryfXNi7UgUXhhKf
LjmECPJhjSt72T9URbolGlutd16azrssdOtykXNNpOH9NLjrqI8KHt+SsM7MNG/9cWKjWq9NDvMu
Y5ZG2TenMPYVU/onF+e9qz/JqyP2ApVguEi4cqVvr45k0Rip3L2ESEJE6XhUUxZttWartd30qVNY
IXVtuUjQWRO2MaKwRTAjl8x6QipOhaDgsLOsK+Q6MsM6fdLlVt8nzHativdO3dCvVWQpxjgUFiNC
uBbylnzdKrK9oSQbx2ZMdIl7WCOXos6fmLj+0MznfRtfexVo31yGDKoYqen3yisiC7u67x/rRFxC
1DmzGI4VvP1NA9oFQBx/OOFt1/O3aRLToUi4TxtkV5tU+GrqXoaK8ignV1slXw1ECJ3KaTfUVw+J
LaeCUh5VuJbfo8C4VTftmJzkpGtUDmnPNn6EjJRcOW9EQrq+yPcmtxZXT5+yeHYxEWdrpP8ObHgQ
VKhY/1tmpVyVrRFWAO9VynSSt/OEx9RM/FCuO8KZk2CzKHYgg4EyZImXC6M1T93WwIgPgcHPhkvO
X0QcMTVyag305zuBJqP8oGL33zpXXBQz820Nu0jwn/Owv1uPRRN6q2fFt3pW91ozo2jHdyo0tzdF
9XlMs/tErovy1NEYsoYSQ7RK0QbrsiHGZ0EHDCYCS7E3pk8Ji6Nwez/ssstMBhHy7uRqn8rZ3qnJ
7TCOvp4rn9Z7W2O7GCfS9QRrDCjXpUqZaLa2FASi/laprKMbsqgNDaIk1bL4XUVbUK5aWsag7Dq3
3GSdeqpSkKNrcBkqxVHQ4KjQ5Y8bTQQDXVDOapy8yDi3dPABxtidhS6JPYJrHr1gpD2jhai7RyCu
VjR6uoN2ULTeDeSYGNLyM+0rWoIRMXcGunpb5W23Vbp26xGVrlHPrD1FQ3k3Joa1Rc3hWshoQMZP
bKnpxppzv874tleRTPxkzq7WdT9U29E+U+Ey8Jg9cD4m/3w7Z7WQwl+8tM+uW91nWhTEorhUOibn
ZDBextK896LiufdCAYbRs7ZeSk3AprJQGeXJNZWPuUyREvCe2yKxQFcv4x7a5q7UHUk5STeNDC2c
tlBg2KAHz84FjHZMdhkt7M4zGvSmOJtq6efhbH9KivaYmzMlMycC6TGAgbbEq6Umr51TukGpdlgB
etTh1Fbxlaon6swzCpRKSXRqPcwsC6Wl2juEOnE/NT6G+Ap6oQJ8TYuxJ7WGs5j1uc6nfZ+brY+b
JFdCPWRJPBc5tKTZq1VCfVXKEmaDhMVucTIDwpPBJIqy7nLO1LNJ2DwEdx7h4gCA1YQnUAhNqc5k
EA/aj4grJzujLJ9zURCVxNnrGBcpohkn9OIAylt7r0qfly5ntZJHmdvs1c5A/KTj3eg8uKExAdMp
g6FoFCpBHcwXD8WGJtU/TXy08AaMTutxZ07Dba4BrdFhu3RtnWBQpF6Ho07j3BLqXiBQVszdcIEP
9NlPBs4qwPF24GhgGJFzwJbFog//bityRUyLRO2fEns5d5KCEpC868atFX/xpurBymrv3JLsi3qA
gVXHt5NLEp2jkgXNic1qMDbNoD4oiX4XCTQhjak4lKgmBwUbzMHUdnnzHDos0m0xeVtW2w7kiV9Z
JNuRWS6bJjH1bU2ttgcVFghdo/ZdD0eqaS9Orl/nJviFecBt2N6qQwbFnLrydkJTdKrjj62tf44s
Jilv2Q3qpECk81RlNcVsALybMnOF32BaOrhaEix5xVQo+hLlMWWgdoxOwMhopEymAPMENhkeAU8r
fhsvBqALpfWBX2uHZTsWsbWdXr28TnZEBtyLJtWK5+tWzoolnaDBGdGF1fbJrs2GYeNMZGuAZrZz
zsCIRg2m8Jx/BF42YorofB8v67iIuZWtNfdXsco2L+7iXrzK0dG1xhNaam0DtU4pmSXkLAAzpgb8
XBmerQNIwMi1p8Ca1Re1XF4NCecPy+ZT5aVUQ5E/Mzyk2NSw9shQ3Qt2ZbHJSzAN6A/5QzkEEzEH
oC9Ujlnc/JF6MO0Q/bKmeoyrADMME8LrWT62OKMuagHZKBoSRlOdbrWExx7Nob3B1/JiegkVyvJC
vobOmX5qyPGnmATbTlTrZcUI4oL9vo80TJnAjXt5jmWqXLhPlYEA6mCxUcqYd90M1lQdsVHPJ0u7
qFGdVxfJDPFHejOp9XNjz/dpp7wkFnYbzUv6r6osWv4QxNnFUphjOj1rssKAKC7bEa9/Nub9EOm7
pKleZUhrETLpOjUgGYTLfDShvvHXk/gdi4I418PVFMEW2bkFLfpe34fH7c1gf5/XWIgcfLHV+1Dy
oSsXrGHddw8dKle5WmKMrTbbGYiaz7YInzJK/DoXbEz59Kl1pmfZpGh62/A1Lw/kkq14OPQm+Y0a
dbdTAnlv1ovPnZGcfR/5I1yDUEle0dRu9osMxUitFDoElLYWeXQhdKw3GEAGQ6bQGjuYdbYgudql
cqxYjUrhCdmj9idhrPvnEYOZHauaatEgN1XjXRTb2PYEG9p7ChPTB32f7kVMVyFrQFcPxZzsNEDx
lAS0nqqZYA7GXraD3G3CUhXSft0zDkY1nBuKGL4/scZu3dOcJ2eKwS6I4BEovRDoiLWk/a6bCtLm
WAeRBtYbKkt7HWUl20cX2zSM2gd3GC4hKfQE9E7ml539Kp/bHJkZfQr9cvS8el/oZrOBmY/cbSTL
MknOeqVmHCXWj1EXiq1WXq4LmIMrwjapqrtGaTLIeA2Pm8LLRtSfIPDHpPt8qy6Z+CWgxTZGcgm3
eyelB5Mq0NJqwULmJQmhXEb/qv0cTubaB1Mvpkxpgryale1Y65lPZTTZ5XZOkwa0iZkO96M5Xa9T
PO+HZLe+U6DJvmKyHkxTbQVeWPtWHpmHSS4ooxw1fz3ggT//ae7hy8OLhYFM3ccz37X5E0QonWp2
H/OFyqcrN99mgcunGqG/RhtdxJlluAF0lqVTXked3otq6FBzVXk0Id8bK5VWdAvNGw2SjV5qN6U+
3+Yug2HoU4BgA8ukJv9YD8CCSTVXSQJjkvuIDJxwvvyMRaC9S4NoGqs9Mji32TINAYJt59nA+3eX
WkJNHYZXz8aHfM2mzqKtOcfZIVSN5w6Luk3YOcLXtPRK1xQS/Mrs93OHr2WP8kQlRswY4EL0keke
YhMGeNxDfNDG/aLn1VkThjW0FqbSJIRB1SVjDzOK3Wyz9Vk1oKFcL0qy7nt3XJpAgV63ndsEcqNw
LlLB9gcjG9wh7WDBsi0q3KCp8T7Gtt766jTrW3rt/vo8psH+tuQepYY5uV4/6KW1dlll46MOUGxT
U5UM2hkomVUD1a0TwLmpmX8fx3FElF6Op9F4TFD+CNLY0P1aHTvfVBi9dYvkO+nHbh5LOORZylkG
40ox4UFEulFu1k8NMn7VsuKumec9KGaMhufy1PXEe25f0qYeziu1lRkpd7nGZL0i7yeaPmsWBMlq
5vuD2c7MOQvmqBwXVah/ipoLteuP6zcm+eCEUp1HZvgwiYQhYH42bIBvizIghsiTSnt4GwmNfxnx
0TSOAyVRb5R0/jaKXoHMz+q2Hktu5rT9BMFEo2LQwVJX8zvMP6pdG/fXxTj3dDYvq0FGLylW6nH6
bPWN5ae1ThhoMS6QFL6gHm9jTch0a0gYpYe1r1smHOQlfpWVcaKP9madBlrYWkhzaw+2wuCGV6b4
xch7dYVZblO9qzZ/PRXX4urb+NGwVGzvNQlEMtTVsOeHXTDOaXVAOHicvuQdPYTFS2CMmUnuF+DZ
Nq2JnGacmc42V5I7PVSv49JD7NojPmQEPenZwj6DaR2kvB5iSkLNxl9TDUblklrpodZz1Y9yE8lr
OYkFm1WVDiyzqrQt1/XzeOkfRrd+iExv9K2FrS2c8MVosyzI0cmiI/yM6FGzr0zvqsCmZd2v5jA2
DzRHJNJZOKjSs6LLgH7d4tZXt25hDcTPsh+flyXj981oBHKVl4MIOW+erOfR+rBIIrOFob8eBa3z
GOfryNCeuzXviYkQxdwi3a2QqWgEMqf46MTGsxVpy/chaEb2U1/jaFI3rFYFQXHR2nGw5hNq3RMZ
V7TOzS8s0RdZxEfWd/j/u58/of2sinT/uv158dg3SZf07Y/dz/U739uftvFBBn62o1LEW/Fyf3Q/
LfsDZhuw3yg+IhOGut3fm5+Kpn4wDEfK3iF7ZJi4JP29/cna+8Fi3sLWQRXJUh0m278BwDMltuof
UxO6j2fJnohueTaifQRBbwPUcgRNOgkHNYax/kSj6RpM1a1pxOVmatuziPLidq61mhWGNX1I6oNR
1Dc2Mg27smmzja6kr569s3vW2Up/ctwOpxkt22ig0btwaTcSHKQWA74RlXsVhY/aXO+jfLqw0b6Z
G6D+TuS7bn5btQOzZtJp3mXxI66zmW/HdZDVMfJ+qM8Fvc2qnrAE9p2JMEycbacWJoDm2uTHoAvA
tW5D6RxR/m/qzqy5TmXb0r+IG0BCAq+r79WsJcnyC2HLNknft7/+fvhURVjyLSuq3urhOOy9z5ZZ
C8jMOecY38Am9+/160P9+58vSXJ6Z+kCySv0DycJ2noYT1REKsBmrAwJWyOhJ2RkGHP6u8zvl0pG
N1wYqJLalZoCsPLyYkzkLU29sa/a6CjG8DzaZn6Bi3zWswonSLHrf9sCB7mSGbmwEz75Ph6uPiY+
xPX+IUQVs/AdTEeh3LaE7bhTTJshvOXq0xJ/ruD/fAws7jzxjPi8OS7xcH04CPt2OJTCSopV4Lsv
oVdfMIUv9VCucKyShBJDR2434P2+i6zZYq2/9p859z/Yz2hICR52RHku5zWO5PLDlwx8zh1U4EDC
UsO98pJd7bs7u5Dffpp5DYXM3QkmjClue9OtPxEG/k4e+PD5+dAcm+ePTxzHh8+fgd3Cbe0Wq2hW
9k3GQg/P+vTVTCTc05rO7VOKlEhl5YpdaR1gz5g02Jd6takTEobULW1qjsEApR26yinqraLY2P2j
U46LXMR0LvOr7kyLeDFwdMnRYX/yiL6fb/7n28MiiNiX1xjj/nyD/9higxFbm875CMP7Gy49tEdj
fwmsELhAB/UyDsqdbY4LB3nUSL+7pQsIUq8zqwUDn2NNF8qUDWaGYea9LqY8OARvue0+6/2m1/pD
W0/3ucOLHRk9AyN/m07mNRzs59L7nEjy8Vl0kIBals3N4GUz3Q9LUubbRTgmLdqjTJ5NR0MNB70r
tNndjW+jMFEQ6N9aJ/hVS2v376/R+Os9cEBNs7I6DnR6V/yeuf3xNZpTneMgCtoVQW5INnTxqmJ9
mQuGjVWWbDxQk8kGG06/bTKvXFDHftamxYn41+cXrPmeQ3mCSRS74vtbOSltsFjRWE1CgzFql/1i
kZ6niG8eEE3HfK1T8aq1nG+6Xt57JUrGVieCsdW8Cg2EoLbCzJJ2Xc6im4I2wWeEQk0rh01rV2JZ
UbMvC7qx1QQY05Bvk/DDVd1E3wPD7xZxNYZLLeSnNnW6s6ad3dB2Ul7YL7OKJ7pHmMnoGOgx/NLh
axQuMt09gzziJ+vyzfJAII9uvdTMiboiaR+DYslUsGTqP0zLztsMNpFZFbAju7NeGweG4nAeU/ES
9PHN6JiX1NExzc3XZrR2NaYgvba+s3Kq6dJ07lkrjFemGXM6x13uNY/A2N9IC39xG/kWeeEtsKPD
6F/dWrwMfvcYBFQZNYJFkQToJP1vZeeAiJ7qpaXzwGdudt9oWC2rpZf2zyU/uKiGZmHF4tV36pMw
28fSFN+cPgYc066rPF0qlKoT2UN1idk/IcJw1WaoNFtj6Y32W1B4+4yKY9Hn2rcynnZhlSBp4E5C
N30kWWAvHAYDPf+P1HavZfGDw+UqK4EJ2fEtTcOj0r0nxSQ+SIJ1XNnnDrb0kMv7+X91ZFJv2Lsg
EK+JTwOR9xXdBuRD8YLXlK5JwBcXlEAiH6OKfy/jsELEyz+sl4PQvvTdrBoFCJHrpNDP1a87oekz
LVwbIr5UrvMUtfZLHet7qFJkmFRcp85/k3Tpj6y5Sb95rGLejbRs2LRRywzM+HO850xy8kVgF/Eu
NIzX1lm3hXUoymHcAyDbBrK7TxQqEysNfnU2G8ogkKik+mtuGTSQqZgma2bICOvCOTtKWWuAjOeL
SYlvY67/rPOQnjlApMnsHh0wRbIO6agq/tLfn9GOGpiU2tEtzK0tw2M6N/9bzd1bbnzDvUMkIaZ1
xvSGfPFltK8LfSNj4yBbvYF/wTfStPZbhGg5TlMKcFMdk5EkLc3nXTd7flOrX6zsv0D8vNI8a/is
EJ5ET+O9z2k0Emb5y7VZ7sPeWKW5ToVTXUOTn4XoyF1An73Ly/QYj80p7qOXINjZbdGuS6aDYxB1
BOflauFPyVoTNNHxgJHiNeQnRqBEJXoWQ7WTXRs7K+VF7A2rWDZOwVyLqmpU1DLTwdXuEt1H/ljs
/ZK/ttUQgmuSlg0tqJurv0GVxwTZD3TcREz6tQoJRDK/uS1XXxfJoa8Ad41uq5ZKbIPEKdEVF/7W
1NNVHwz0B9TBG91qEeYKLS+IdT/wnvqgmzVrO97iBwzQb4M1i9RydsJe3/at+U26zTlX2o4raVcG
qrUFztdFaHkHoeJp7aQRo8E2dZYpknAEx9Jovip9aIEzWd/8ilKxifRLJ15tiRHQHH56AzOfdNZ7
W3m3rJiJi9eOWJFV6g/Jso7NS+5vZeK8sUdgQqod0sWYNFgZluXq5NPpb76ZBlCVzHaehtr6lrfx
dur0h9C3XsuEF43BblZbR4U/lZlqeMyqt2aQj+XElzWojWeZnIest0LRPqdHsEtCRy0cjMoLv23w
BzpXHPaIF1bhOQqHi6y9RaBLQgr0xYD1kGkvbPooUqzZBIGXPd2Z3LX2vmL11avHohLrLG5OsmXf
0yzmA85KVtq5bN1lPvi/jEAjESAMVr6JA9o3o6/kjOBcTHkVCm3fmtZZuMpeJImqaK3BVPHtdWZw
na62TIdvXYH8JZlOMgM/19iHgSqD07v15lVzWQl6cBEa6ffE5eP7fpQCGzZgoBRsCfPWk6bWa9AJ
f1Un5Y8mfbSb19409vzEO9dhShf2jPEnzX5BPnDOjZtM25OJUbOM3ach5EuKGvPFlsNxNNS2G7xH
Y+RVFalFK6CyiOXtR0zY2IBp+ZJpmftfICCTn5h7T1nNJQm7vVpRtMmE0phHNAP5dvjVIjpYBv3i
lTN1pwFkKy7y6Dl0vKtVJPe536/gtABzygilI4XMns2710+OD+/7yfNQFUGr1E2DUG68VbPb6s9T
mFf2rQeSrln1KrlVXhvS1LHYfE0iHM2t2cnzFMh7fIxq4Q13kTVdYM/O4VC3hOVUOeKTrr/517EQ
PCoWlt81puugJHl/QWPchtg2m2bV+uZrinBQxWLneBztLqK2mQL4xoQj2H6ZauuVFnyyML1F6iJq
8H3kbv7E/YzH7E43snnbMBZ1gnE1LVkYP/nq5Hu9C98dFSgFiEsuPU4g+ZHPL203tlRreave6tdV
WT4nWLlNER0ai+sOMVEa9AoRVOzSMb222nh24oChBHr2ungx2own0OWEFl1QbkzIQsTaLiwI4dHd
7OF3RMe62zzbbgdjXD+rvDqY/QT2iD5tpxAm6OvSBebQEE8bGTyYFcHEwbdADk+muFmKhmDXqpOT
twc6kvyhtl+niF3Nw5UpftoDi5F6bbOebr8YNkoMl1Z4SFm8ReceGu07nD2+74dAc+8qP12xZxz9
Kl0oam2/oGxuXYAEwbEyh1+d7m4CM7MWsZSvGlqTwgRk0Li08zK1RPd57VT7xsx3Q0gJDIBw3zXE
6syHtpFgiQ76Q7DXopC2fqdANRnHfm5tV+XOAxuGZoUGqbyzGOpZjfdUJ+NGG0j8bN/onT6gfICq
pU5F/6Rb4k4WCfuJu0jxNjXhxiuyH2GcPbRl9mjFTGQt69wyjfAD+O/TE2vyzte+1RU6ZGcgCJD0
7dQAZCb36Z6jrJ6ZG+VHJ2lrZ12Mv7zM75aTEKc2WUpAGY0bdwu/sm8YOXIOv7gyJJbbqDceREmL
t+L+0zIJV44bnAU7bYkdrW3iQ1aBXU7B+nr23o1/mEFRLNIRELE34tqK2++uKA5lM227vLnPrHaO
ZkO73Z7RiJy8obnUvf0aT9ODmXJcYJUySsg5/YgAAV3J3i778P+hpfb/kQ+ANeSPV3oG7LwD4Dx/
y9pvTfuuDzb/F//pgxG8918mpRURDrPfj7P1/+6D0Rf7L7ykFHqOS+wIc5o/+mACLI7JGM10JIWZ
mEmr/8sGMPfBWDIMBpkGJlaLJff/pg8mZrHkHw0AKmfWbItVSJqsQ5CB3y+UXhr3elU51bXscgK7
arq+eh6mZEEiaY+6NtjhXBgvSWpeDFkxAq84bFvBlJNtDFWJfkVBjEN8n/mRWOaGdzNlskkiXS6K
Nk23UxEiziUsdd2KpMN0isGxxnp/KCgdvLYfLyDz1Vqm5RtEJx+6hyh2gS+e/7gl/4Pa8X/4mKaO
oBDuMWC/udHy/mMOofTq3jPqK6fuYpFHKbyGXwgtkcck1TSP7rC5+7p9RFm/6YMo39P54gqNTF83
3eBDzDXOVR/BH/O3fmdrsHaRvAKNxOIWAYCIHGfhaSXVi+c8DjVtQT3o1bHIRrg+zjoA4HbUG2/a
CMIGAkM8/fsDctc/3kfTwcdBM5NIGTzFH+7jUNYs3sPQXHUDDklmNP0qIFgjdgPtWFkCGVuV9mQW
WMHZ7K8BHdaV6xcOWieSN2w/XLi2fzZk0zw1NjyKWfFh9BI+jz981muYv+v3jxyXSrjX3H+dXdYf
Gl5dJaK8rYv2mvLVL0vATMuw0OVyCHqIHBp+VBPxxmSnF/wd/ZLclXRjThxxrUkcq5jzthaM34mv
NWjSPXzyPX7YjXkfxLwTOyaTOxPVwIeTTMykxQzsfLr6ARuniKnctNGKT6H9YBvK3zuwJFZeLRs0
XZZJ7DWsxRDLqCtHtr3vo+WH90bmne3QF8fMHzafXN/fXx7CUzFrksR/jO3vH2R91MZBVoFxtYIa
RIPnvnSOz9FFWM0xLOyHpKfgbeJK4muEVoguroCWbMHT6Ug3TSISUhnJGqGITqVGo/bfl/fx3PX7
68N2L+ZWvcD69KEd1+qyy9IpMa9OXJr71gLSgeEc4mnrUT60CdgmI98nebatRJPdLKfdh4t6tBDD
Uc4sWiAmDcJ4la1zf0zW1psbOMaDV2MoMnwxbv99uX+/NCytAACgks1grI+Tcgcwjp2ZnQAQ4urH
CL3wOk7So9XK6HGyv061hMmo4xppssT+ZE7vMMv48BoImFyMOwCiIcT46MzIImFqlEvm1Rvwh1h6
D6mpTLfzzBoxQkQs4JBUCwg49hfFAW5ReYmFbwT3ddT74uxBnd0XTjEn2+z1JjwK5U3b1tbrpZA1
2BlSRdccAOfQweekAsXqpvJpsDVSxTvaFk5kM7p2hnOqOkLim7ew7r8ERt3A7y1xG2fls+uotz7Q
nDN1fLNQg90sczoRT3ks3pKkWYdRA4LEzse9V2hf8cGlN+yUS52EnAeeUgAyhcDam77FtTOLk7A4
g0sZYY0kHXIyI1XeMmp1c1X6ZrWTjXkfVbHY6GG0CfBdr3wbTR9VWbwkVRP2XzA5K83RolUuQAd2
eX8/Vcp/8IUx3Sd1fE7D4DOc+9/rqocEEHUVbVk+gPh9F/9ojHYVD2Phtg76vYTc0GzqZiPW3JfH
QDD1zzrzDPxhdDwS49ArhB0+SgM3SqNlRI8ta4d0Ty+34ih2Q3WsrjpWokBimv/3o/xxjMDVGSwL
gv4xayuEt/lx++NCDUfrBS+/c9XbEMxjtIsdPV4Xzjb6kiAkQmiJm82Q0yLP6Ci1Yhg+efeNDzXX
fAVYE5FJ8tSyHULIeHcFUu90Xbm6f6WsgNgosmztMmBYQKaZmYzW2mlaue46CuvcwoYcdrW/+uRb
+Gv5nq/BpYiyGR7Cb5iPO398C9C8dFNrc40djhoojjzI+X62U03jr3xYjosxSQ9l1E4LsyTLGHY3
Dcs0NVeBbmJgHAkBNlzYdbIoF3Znl+u8Uvt/X6PNwe79i881IpkkCJrCj4DHD2ukzyaLkcm3r2UU
r7yxdQDha2t0OiBZsU/uyTwAohokiyr2rbuuCtCNSkq+xNBO/DxQRSlI9BAc0ykqFS6nycge6Cah
4Xcs7eBr21xI7S4uLWvT0exadlNEbnvjfIv0Rl5AYrM6jGqgf1j0i0mPsq9pVVwtErpAcpsHd/4F
ro1eGvQjQAIHbmnvOmU8aAg+Cu9L4VvRXU3ASzbq7nIqTSqX2BbbLMnvggY0epBQXYPDNY6VF5lE
ik3TXdk9J0p89szNz9S7swQaJ47KjkuWsMPT9+GpxzCrQfj2vSs+hG9lFjXrsa/qjZWrahUF+aaw
7Wrhh1RlEEl47FWneEtVvDQDTT9WDPXCMnAvXql9srV8UGG5vA2my+DUFHhJJSONeSP/40nUnFw6
tSbjWztypsY2UzxWBei9vlDA2ECg+hTgzK7KNXI1tA5Kj482Ojv0t87PJpHQ2rWoOxJnAD9Y6/ON
0yh1VmP4rAfZdK8gwYa1+RphT7hvfEF4sBqapRHUdEyjMNtrjJCd1aBJgsBSsooYZhbAOCbaiWN3
SRFYXxICVvHXGtMusMsrHoRgl7RRvRvmRlZedt7K1qpNNdnYSbSlRP79w1T0xctEV2dL67oVjsJk
M0op7t2ie0xAsD+wQ+2FYBaNiyZ6lPFdqafJKUxseQppsBXSF5s6d81lqxJ97xZUqX3R5ZcQyIWh
qotuVneTBXEqKPyrcgMD6FoDtsvJrxqd/p5+Y1iuVWtPl4I1tco095I1iUXwR3o2pqL6ZEkRxt/v
KyUY9RlTOTi25m+F6R93UgBP8Uoyea5ERb7FmbJWyqjNJV/LJfQ9NgVTB0lmEkiS2Ha6GDXtmfyK
bN1xvACN0Z/GzKq4R7Dz0rj2YWOWyANgRWij6SwBxwdH0bTAnXMEcx4IubamG6hFhnELk5bj+XwD
8t7lcBIIewkz1d9EddevprHuDnSKtr2f11c/yTZ1ULUrSBfykLXC2VoVpylLb8dDoEVbyFfZif0W
QbfmoaJ0vbnR/t2a0kPgV8RsGc6DDMcYe2UR7dvmMNriK0JwWOtatleiuTh+VTzOaQVua6ypdRQS
uAXki33Zy3rpOdBbhEqS89DEezKA9hSMAyAI8R1k4njr8+gg4x95YjondjJ1cSAbJ5ncKWheQOYw
azMOqpBTR+nG7XNJD9fRH9l9CTZV2vNgpcVdGHEckF6O/zSQail7cG25Z54MfLoPwD06YPTi++8/
hWTKbauGiKSm8LRj3tFo9ZTnXcJ8/GK7uXaGYZFbiyBgEDQphkaFhwUuHIb+4qlyH8ikWjMVRbcc
MHep9LrcTc14TTPgyyadflViW58cLC6GdgcSwsPI0O+0iq5sWbNog5TbZQF/0lHFY79CAy0bfMS4
61qd9opubPX6O5HR7VEfgLG1flssrMw9xoLsDWA3KLAyDuvRQL8PMezSd6e97HRz48NYi2y8RUWO
Lg6VGb3gCjoNxqrjfBZLRnEZ+yKE78KcaAgx0w5QQWqDJ7bSN0hErz6F9yKzwnxbEue8myQGH1if
3h3VzqqkDX8QVhQeEPqv8irwt57b7UKz/8HUJX9yfaBrBA48244Ph73sJoBt8+3wyx9d5Kb3lhM3
WxUKlHmEHBKJwC9GyU9OqubS0k87q7TUjim6kYKNC8eqMSxp/OU/p7G5qA2ES6CobVji+yjzi1He
qcps13ob+DuGR6M5dEd9/gXTQ0XM5SPt8uDO9cgYUb9aeM+nRDXDMVT6PtMT/CtZDHDSm9DLOMaz
FobGE+I8bxMjwcbaILdZa8uDF9Jx7YL4DrsOzxuJwqwnpN2iBDoH8VtBNt2xnwNLhhAVhJYOBHpE
VnwILfd7xEPyEDiyWvTu93gwZDj/htPeUz0RIYb7QV+Uhqvt2iR9TYPK2Bs1ivegVndQQ03wNROg
R3CGxRYaa730+955wO8DfmoUw66sRbOxk9pe2r6n3aNWrhYWGq2DhGMPRrYg1dNAs0IfWN+KpKjv
iopEz6ASBsfNWY09qbtGDniHNPsaDGZ4aayAnjG+lG2JlW1RVAbQSWZqB20Yq1uteHEM5aR8z+ta
Omh2x1IyO/mq3Mg5mFHprKO+BW/ipzN8EDrrYFsgLCuuPYrFsbTJ+MhEyOrm1NO6kKFHliGsFkuU
5y7Iu33gAwrKc0JbW68oTtokwgfdBTYVa+O0Hsjl3hKQC9resh894hgZmAwO2Vn1axY0YltWNOkr
7Sf9f8YKnSqOY+8S5RIO8WYoneYzqclf1aJHJw57hUMBTjfpo80iyEvsOJysrnRbYSZ0Oz9rTmnh
V5sIMdYwAg72mR3hb9HeJleZK8/liIQlh4l2Zu2KahtY0GbIPp0jcYExl1Hx2jvq0aihOnjx2mrN
l8jXDDJDjK2GynHBoC/b5fE87tPBzhi9xZwxCvaR0SabFMG6yZjqIS8HsIoZhPfeqI3l4JbW+tgZ
ZvMfEsz/kSP9d3U/fwPo81BMOdRCvxUcf+yEkV6ZZsHai79SrdPY4qo6khIwci5diFFFxvta09le
FcKn94TOb93nTboKJH/Em0EbO6x+TcuxhqDYmzU4KLK5Ar26G5rpM+r1b4je+7OhmBsRliDrDMje
Rz3JoNB+RcxCb1nVGRdQKM7Ba2g9SuR2SxNVxhc3GHdhX9pHdNUcWv32WNaFxHE0kmoYjhveBv9Y
+LV2zpLha5Vm7k7ZQ7ODR022y/eR/MudlTV7V2FOS3IHsUzVpoesR1aUzn+pGyTiYQqqYg0hcjHK
oCAFawZ2ZPBcHYQkWmPpj5HQmKwPRy3r/N3oZe4nKq+/wmHQ9ND4pMuMAwYKxEeJmTSmJJKqR0FH
0Hbf5d/bVBvuKc5lGAynANXeyc9fiiFunupyitZj1Jc8UH6zq1T4HKd+eq2LH3Upkx1q7Gw3iaC8
dzARsfnZUN+8u9xOSPEIMgdsGEKUQMJErid3VQF9J7Zj+kXLAZxV4QKL85tyZcsi33dlCjAAJQxi
KkavWeivK5TvB/KkYBiwi4iyeS6HJtpi+7jQ+5wQqDP3TsE4yOiFQJH8IBOsxzTscJo05hN4Nk4l
hSeXytDGjWf6cBsK/1dR192yz4bwIfa2E37knz4L76JfVVawKurWWQ7KuMsMvd2qPPFWuhf/VK1J
bwGTNv3t5pPmj/FbOvn+4Zyb+KbFzJQWP8bU9+VB0iLPTsO2AEhmWksvale2yX5jaoN+rhpzz5l9
WoRlPuCvkYTidDYqFKM/RVnYn4x6VbMPPZbRSJ3l4hJKZAOBxqnk0U7KV1tZBGyUDrVkp/Z1GIkn
vL3HIc3s+z5u6h3OU7VMeRHOVhne+cl9DbdgH4VNceyhk/t9C9jXM18sI/xpuBZOR9wDv/9q35Ph
Vh/b75VnERUiV6IZq8cYMRbKME64UYuAhW2KKhWxxUrTfHvF+oUJXhar3o3HY9k1/rJyE3dXFHq+
D1PYdHMBwOIdH50+3dt6Vz3U2biO4nI4eByykHvkxvF3eTFWpTrEc2U0Wt2qB39z0k0FNaGdHu3C
qNcFcqEllEOmnbbWn0l8NjJ3uO/N71Z3HyTx+GW0EevWLpxApWNMJM/s1uEp2lKyjcehstcdJoVj
2TZnTsPpMcnKFzfnwsNJL9YAf8NVFArjVgF8TZmZAhk6TkxRP2voeH+NZjzCRpmsixkfNTNM3z8i
yq6MttGr/KYbt6jzxH1Re/ne0Qc0F3G0lJwhnlOwRGfNZ5Rp6NukIOrTGehcyAzgcFpWN6uZTWzG
16jtBKOH8aAjbLrEWSiOQZ3vEhKEngYfKy7P+Ish8+wc526/QHFoIyiGod7xla3FWCLNTbQMu20H
Y6koYZJHKXnH43TusqB6dHvrmuKENhFvH3HPdCvpWyDJ1LCxrLG4C+IMTIfbHALVOfiu2iPjmPSm
K7E2AuOiha64lphiNqy8BcCoS18E9s4xUIgM1p2mGfKLUoTe1Izi08CnwspGPuH0qux4vPe1fm9j
JF2njtGCKAF62E3HfOzte5MH/yknW0zjGO5V+msH6g/v1ze8ufazSwDWlnzBvol1yoihOETJYB47
MG4LI+i+RyBcPbRZHPOjCv1xMX7PvAY/DXj+2ByO9vyImSmgHNDu4dqscS4lNXMTJwkYBQVjfMtj
cwl/kNUGdMQyb8W16F31xc6mx6aySVtwIkSIEOi7CApMaCA+z0i9k0njnVInw6g5xnMyUeCfMGLn
y6Cts206XLtiJEaBueKq1HKggVkL7W71H6uaHPL2FMh4OMNbZ77thv1KNr12jg1OkTUxcKjJiPLr
nHICiwUkspggCXaV/zBIZ1gnmTHuUtp1+w5rEOVu3D9aGW9mpK1jX/Y/LPPBpZk/jvg/PPWzdPT0
oRlGlGUtFh5C0DDVMMc/wMujqpjHfG0YgWCvvk3Mr/bslCAxG47WrU2pS0PGPmaZHayrwgw2scdQ
Lc5y3OqWBm8/ivqHXPYVonCXMGpG7sZ4ygaTdQDx713ehc+1myV3bRqhTzSyG0q0/B4F6GvR2sVZ
n8d6dJmBZI+Rfdd09bSPFP2skaN1GuXfRB8DcNbvWOz8QxXoxt2/G34fbEBzK4hhiAG0Bg85aLeP
DYSAezAO0VDdpkKNR8MKwms0ooMUBJpvLav8CmpNm3EOwxFVao+v9qXOjBDGSmO9Ui60R68P9cug
N6uyICoqmUzxYvgMUSyVr2UH9a9LTG8lyildx9jF1928oDataxNMwL2wfH1NRYbqhgC2B/IIZH0b
I9iXyaTyEyU+fAz22ScmttXRTwr90A2uWhmdn6zcoB/mqejTlIbRHXYntYwtL6B2xlFJbMDSGmO5
bIe4O6Y0AZdhGkTbKWSoV9oDvrBmIDK97oyNDE8Wp1PsdTZmdF6rwHQ6Ohz+tW2G0+AQIcaxmxFD
G79RMcV7nY77KdMruOyIdDlYaHPekzUuJPPqfd9LcCdT+VixOjww2Fy7bWVc4qEyH8oa5ZnTimnd
zTuOpo/Xf9/S333k99u3Dd2EY+XvQsD9a22u/TGF7VzfME9sdd7Fo0+y0jYOwytMGvXEWPCb3cvN
4BfRqoKmvkknz7g5Jr+R+bTBlEqlUlPYdwBCHVxtG2Ge3UihmqSTQCOE2/Hva/5A/Pn9GOK8YcFi
vjmn7nzYT4LAUo5dOM3NLYv5yJv/zIMivKWHLqx+5qPNs6PX9nb0QPlVMu/3CBcbFHHD1xH/5yGP
epIciM3492V9IOr8vix2t9knxGXNnuT321wR5ImBC6+/1bTDqaa3Sa3368CNyJ7UVLRP63EbjaI6
QR6gRwV9yyNGgzP6MXOnbmtq1Z3eW9UpRTUcyBFFUFktbSNxlyzlgqA5Tt6Wg4LbaI4ir4tj2eCu
rD1E2Y5s1ZHmaEM7eE57GzyPhtDaHxz94lVHplHwxqL83IdFctV0a4uIEkxpWd9n8GNkQ5shiPWv
gcofBi9Q5HA7+jLS7XitptyHorunTj1QT41Ll3iTVS4VydJNNEfHjjQs6SL6Sk/WtHwmhdBxIgig
S+PiNFQDxmzXpymijNnc0GZfNEuk9xnvCZpV82erwnHrjf7Fb4V54Z+qbd3Ku57jxL3pYpCtdEbX
ikM/AR5Jfi5T6DXKbI0dXN+feuybR0yfOHvqPjpkhT0H3WhyrYrCffDyyT12jiLyj1O6O2Ob01gO
L3w5dtu+JIPbXILhU7fRx/kRM2MkDAYoKqAbfzv1WwofXRHWfLOxaVoBAex8qnsR2U8C9e2KjlKB
LCAEshxnzSXsEEThHr4lUbivA6y0CBaCRQf48YvdqQWj298OXBvHhzO1Z0fUTKHc7ql3jeametpl
fi2vTFvJYR5Ir7B7NJZ5aph3bJyXfz/kHwKYXEjyTOTQO9gogSzm4x+mATkDzxY1+XAb4iBbN2a8
TXWjvYzEy1OmPod0Q3unWBKFdKoCwk5olpxLmaKDAEW5qWplbWAdX1GRinXYRMOGcu/qifhRl/2O
NYbjjet90vD4rXX4c5HjopnjERdlO9ICuT43xv8o9yUeTOlopX6rqnJT2zzFueW+ZGZ6oZtGDEKK
UUGf8nGtE4k8OAHTibmnnOoPAdR0KwEf7OQ5tVVi1ivogyY2HIAddcOkqs78tW6BGOuVWJpK5Kd+
4k+BZwxr+xbHibvofbv+pO766Gib7wMn0BlOYcGE+KsSZgg2hsbkTjejtZwtIJefpWUw/dPWkYjk
MVb9FVWMvujLCnVFGeJMtSuChbpwlfUNd27sy5XZ79rBBHjo4WxqtVbbtmX1fQiGe248zVNTksRZ
Z+AoS+6bP6rvk5ae4qbpVk2dfk1CHDRJEpPqZBmcteZgXdW+Asn+90M3B7W9G47xYT3G1nPJzxMI
Z+79/UvzEGFrIvRbosNY8ezsYqQAxBJQTd14Iqb8p++DddcZfGx4p38r+5+bMf2qlHgBR0VWo3FF
Q6mc0NyZxmdalr/aSfP1YQ7lpecJmy1w769PMP8vHDcxbi55J6YVbru6e9UZunqN+cMVw7LTK3yR
Wfe1Y6bn4tLjzF+V8SbqrR+FZ/83dWeyHDmSZdlf6R9ACADFuOmFzTNJ4+jcQMw5YIZiBhRfXwes
bOmMSKkKydqVSHiID6SRNACqT9+791xsLPVn0jaCuMCEkjkG5aBN+d9M8v5lr7dNJM0zXpkxI+d1
568z5Sb2szZPdRCV45dRc0iVxU3zEGXmTYFrD60bmhcTgBdD7ZKcaJeb140IbReO/Owj+7cq5Snm
eLQOLTQZCVr/oSxW4leqHGP3Nxfd+utIlG/XQtNHO8um3iR078/vqmsnIi1KYT6pqa5XVgoU3tOn
CwGyFYcyVy5a4SHoawhpUAFBK/qUzyFpwzrRK4KbPVcemiJNVihtg0VVW8Qllm4GrCAaP1CWcMRb
6mS9Rnhn/H1spOhzQzvcid/kVzQrYSbOTkZBtw2jBqVGRSIMXiREJ61bMLghdQySYnbxqToXQcFk
K2j6M32MjRbEzZve6SiIb0ngsst1xQWxcEtcaLsBvl9+tGXFEkRb34DCzpiFUaRxTEMmpO3UpGsN
xFlO/rZXk1MXpm/SsZ7HrishTrBvaxgyeG71F34wbanM+n5EyYQOAJOtZz3OcU7lVKYLb+rUmTGX
Zt95DTHoZt/gKoyioxng8qByciwGeMOEgKKMg99jEYUrhvQLJrLonCNyDHB1LCjDra0EugRqctlr
dJoM0CZtbIfkGD/K2O1W0tCq/egPD1XqPpSjYC2Ms3abdCh4gb9bTJVIqhq7fJO1bGiVjtI39D8c
Nw0uuZYi//V78+C4LayD2tOOo7RuhRVefcnFqZn3nor4vcEhoUXhQCSXl649G5sVHbynn30+tiPz
qWzFbtIZPOE1UJccGdJ69MxqW7jlk6Hq8BoWwAInd5DLGL+ywanJzjx5DAN/XLuWoCORhjT6mHE+
VCMypHQic7TNcPHMNewoDDQDBYx9qSEe/5ubfZbP/nmJg2LpCMoFFhG22L/6d83cNjSjsNNnGmRf
QaOL8484Cn9TWAVEtfctDacaXt+AC2NVGRWuHr3aOoIwMa+3zPtwbHbhiJNL5cn3/JsoJHchVPV9
OgVzDDLIuzCFgphEHn2X0dWOlpEla/xdq6J1NKKJrwmpZE1VcxQt2UuyYey2Tc8az/IGHF4T5r6M
jFWJzw9em/Vapq15Zjj8yU7I3eSi0aq85mW0u3znJ7/ywXTv7aJ270NT7gv8npFRaa9j7T37Ec0J
xfsBzpAX+3nFsCu+itZeR1k+HNJu7s4qm5wnNEqF1NNlb6oQhiZRDIhS+pUVAp3LvdC/y/VXEUjj
EuTLphFqvv4e4QJOdUijcQtALN6nY/Uizd9NbprPE/WjXbbVMa6697R3HRZkMe67CEJ2kKXl2ox0
8zlscHMbSRZsS8CPlVs0l1peLc0rHukVlEQR+zAjk3r4MBAEk7pb44aJ1QV/y7bjzPIwePCT+skX
m9KvH2oZ6AfbsREsDGPyN0vlj6H2T/UN947L9o5kCDUl++SfV8rRsQbX7vrqOdA6BbiQREORay6z
gahZ1bH8HgoQYH2cYfjkHxdd3wXHYegPQUyXy5a/3C4jpasJi12D3iRnDPNYpXLbZO31p/Zsi8bk
PnIPI+uZyRn11SFiwAnyeBuNEw6xLDgyfbyXZlchwE3Ga9X756TxSaAMm0sQK+ua+EO3sEzB6ZxS
ZTGhHXpAz+strca8gqYZVr2vMC6Q7PMArlU8pPuii8JzPkEOVZDnzgPFAcjaMtt0WoW4cSqAdgt1
YljL9L43x21UGsFqDC2D6QNYu8quqwtXA9QBukCEQnrEfDCUTfti1tpmTMph79Ecz1OfsBECuZms
RkABgkRfttiZTpNJbkaYJ599G38xM9N2bQJRqg24pFqpWSs29nYd9q1HxCTWNy1Irb/btf9lG8RJ
LFzHcxHxCt0Wf7m4BBt6ANxc+RxY6S7yE7Wqpl2RZORO6jich6zeBBHGsripDVba5tEORUN3LWw5
vL0MIdFM4jhYXXnQx/oQ6m7IyRh/+VS4uwR59c4hYiW2ShKGjW7BOPTvqre/yk54HGkAs5H7zo8m
+S+KbqeeBo0I+P65LnII6ITcnaEY7fOhm1bWmC7hq9h8kxlRxkACx5RyKEUOtevbYuU2g3HIXPv7
v19vxb+8qRjEsQrMSb1zesFf5b2BhLrT05V/1kG+j3Wl7q3SZxRWizen1KO9qAZ9pY3FfYAi56jj
/SRFzqHrzP4794Ij/JdfSfwrjHbScrhhi6BhxD9w4FcmfXjdv2XWmBwnDp0Xlv0GlXUTrUc9mndc
5IJVXBHkrkN66jstWLNkEV0IvqBpDJpWKHVHw63uf37qfwsB87/Ir2JRRv/X4JblTeW34v/sm+xW
fDb/7FqZP+8f2RWu/wf2E4cJFTZ8AqBd7oN/ZFd4BjlojJR0fBT870/paXzWXMiTZEXBjFIKYWMj
u5/EZv8PPAkok3hZMeMN/q3EZlwwf9r2sdKYDEXgKSEynW0rf324WYOTSR89sfE72spqCMZ1NAys
0ATyBA4ZUNOnsErgVnpNgoRXwhXLAM/1iF3ISRJ+fut0ddQxlUL/H1nbKBMmqb/gWtj6fvBIsu4N
Z2LAoEVHmRGTgYA9q0rrChdmn7IeE2Vh1MsWZYZi/87EsBRRzX3uXqq+/LTKxxZg/vzXpmoO2kDF
mPlQkbQ7Sy+Mo7Crc4YGE48hWOeo4lvosKFoALAWpZpeKnSaKlPHNB6v00wkdD2gM87QQ0gFkcwh
BINdpl5KoAV4i9ur6Q0cSxCtlslEK73Z2JBB++LTrrKrl/LOtGWXQvjuTz5SvqH1SdWE3recWpcY
oO5oiv4ldqLbTCMm/PHOR/AsCAJomEVysCmAYWQHDU2Ol43Xzq2BwKqJ0j1AA5bdhOAroxzcwFm5
zF+9ybpVzgcMdn1SwbNK3hvsqlExHcPJR4LTXeHOn2zmVzEEA6meTQSDTjW96P4v1frH3hlftIZU
pSa+YYfe9UZ/lbwv9qS/GFG3+qEpeoSQVT1jczO9Ec481yM7xyqp9aL4VmOtdc1iN78xLX2KzsLV
IgdGptMxxQUaiuEqzQE5YWG+pJH+MvRbORa3xCMGer6VKiKFJK/uFbS/GfV0xDBX3n7+o9N0IO2c
S5S2KznZl6rh4y0Sw7DwfsbwGhwR31xNIKs0XuZPmLgtxv7WFP6ls5zL1E0vhdZdCZK4srjfimm4
Ok2ztkgNY3gEeMZFHZ1GS03672mc3X4Ic3mmv5uEZXbNPLhoym3aAcw1/eRbleNVhJDScVKl2DXn
e7tWzabrpqOVehctIR+tmH6xV65paZ8AMP2KcPrZenZT4fjCFOhlvozKKi6O9207mbfSbbCcRZc9
qeiKjeU/fwxNHV3jrDvjeb44yrAubKZHfZgOoDOX85eDI3yxu+QbdA24VUVGSG8vSYk5aAh8fthv
mpfcipxHpmPWbMXfGFtvMMFvOiizshm246xzGhP+DO6AeIFUQzhcU57C/aBne54v7nyRNIUBcqYD
S0F7xV/MX7lI7juIpAgtjm44owmj4pJpzqYjO1mfxOXnOYxsnusfSGvNj0XG6FjydOoxvWQtSV6M
fg9y+9uLYWhIxm2e/jB63FRNZf1NU/DH6PT/6895FaMdiEIF4B5tGhA8f64/oyGzZRZHBuaP8ZrK
9BY23XPUlJSK6bef6nCp1Itjmi9M+Pa9L+fwsZ3KCV/XxqtTpzdtcCAMer9DcD1V4fJepd85h0IK
eh7IxAsWWcSt6WfoHYOW+hWwYzz4dzDlDvpsMu9Ry81ffHLsfe3Xh8DLvutGfyn55eWsID3gkzr/
FmNKmZnv5bxYzmsEc+bAcyh9DALhCGdRo1w1ExTvNuIrM7f+1GS4/ll04NCmnAWdRw/bfeJg92YZ
mBevOtO+6h4KQq0gn8YL3osbukOWqTj+np/bwUY2br60PX83L1Ct1nGa5pk1AA01YbZqmEvOURtY
H3ZosP/ufDCXiH+9PpwvsYTNNSSYpj9fHzeKqXnpf27m7aF1QOwhgrwGjv7gOTWiH97AgYWK2YiW
+QT+CMIjXDRYpNPPwRjzhkIJ9zuDm5rMi78dQwGfJFdkrN+qOKDWWddm/TpY49V21cgYOt6QNQOu
m5sBwEzoaE/z9Xd6N1/rhv/RKbkmTT0DQCsmXmfuRGUuv2nT/HsWa2c1T5YyvuZrJIf+JeGFzIG5
qJ6+ymLcMaJ7mdfLckpvFLC3yucxj/LvNNGZNM/PvBXae3Jxz1r7PHX9488HBDbknGEyiYoJ2uMP
tDFucpD16bD9z1fhXNI68NzxcFkJyF+TMbAOZdzL4u+AXz/XVermNpxpBTQ/qqq//vtlGtki/Pc/
S79FBvchS1XHYdT+3/9F9R49vv+u4Dvd5J/KvJ8P/4c5WXf/ID9ltuvBRv6nKg+50h86Xj7X1RnI
0KKl/vpHQBmxZozo8PfoPhYfdgqOLf+vyBN/kEJnUZa5nm4bru39O85kA3v0n54/bRa/8OyJH6PR
P80d0igsQLJoyMonEkp1+llPTtil5cKTRvUetmZ26Vsz+Ugjc7jEA1722UqXrXBnVf2eiXMO1s91
bUZsbG/vsdTHeFFCev2C+YkIUUfOI1gwzWg/ThPZmQnAy7izwPZZbW4/oawwnp0YmTjbpoBsK9IK
hhj4Pg5bNfPKy2jW7qte1uR/pLMGys/6S5VUcPksPGGI8Ni8/dLvYMY4dvvo1V745Pcp0eT4VNaV
Y7Ia63WQfgRVEW4Q6JfZLjQGEyAqfI1l4Sr93NWhxu6Ve9eJRiXhDX1rvzhTMjt7y6p5sRRmFqi5
pfVIIocwCJd3KXoQKfePZVa5C4im8Cz0tGhOiVeJBxH4tGm8xNJ3Tj4SsS5G71V5A66oyHM0B99I
oN1jI+4eM9HEKO+C6t0a0uGYIcI6kgfrHnEVNB0BMfbwWIgCNTIS7Z5JWj6wBU8eGZu9Jp0174eJ
ciefIkj4nfwtUn7k9eDU7dYadJivSd44Gwi81lqmvboDQZ9fXZpDW9/Wy43pF/Kidb6x7sIKAMdk
OmBag6I03mLm+1fp1RYKIKwooa9BdFZjXz6DHx6/srqRx8jSIyQQJhLUyCgP+YDpnH6p3q2bAHuk
YbMF2kEWoqrvwvKalYUFVivPd3UOOAb8hnUuZJlsrKRtH/wMRJVHmv1WlO50RM+MhDnvjGKl5dYM
u+kK/1pj/0BPHZE56oxwgZxcr9KFNnCLLVrEi5tO78dtM3ResWEcnB/KzA9wMGQIIEutQitnZeuK
TuHcj2xKYmF7ewSCAVOrG+iNOOh6XuJKhfeyM0lg6az2Aouyv2BRI6RWa5Jon1YciH1ydCeA663x
YjKz+OTigLVzEHsg6hzpC1uVE+wCQ2brrsB8Q42cNslGiNG5t9DNHO2cnk7j5NFHFiWSqBUZByfX
hQMQuRl5BTwC7zFG7FPsoMN04WQv7cYkLMAkREARaQy9pmOWTg8NXHMOWWkzVXa0b2OiPXXHML6q
SU37yEXySEeybuGPZdbFibNpPeE/xyUMZol9NU6OmRNXB8hL+d4qc3RMbE34PmSDZnjwbW4IYTMS
muLhXcVT+JaXgFMm4o4+AfBojyIPqqeOPuupqnv9eTTsnu1Yiw8pxJ6vCEK/TuTyMKxxK9Guoru1
UKYmjolnWFdNlfrNkzMxKNT1BtsCY6eMq3YYUhdvpZ0Zd1OCcn1iun5p2yg+Dlk/uFsnGUI2+cYj
f4Eo352Ky37X2ubYMZrmGAiHKIsUnkgVeQtpFMMK+Kh75pQ4nBVusqUwm+TORUS7d2GWLN2e6mgu
2sqbtHPIHDZe3PtkNM0NbsoInV3oNUQPx839EKXpjX+uXjsmO9uZjP+cqxbendvOic4VcvlgjLO1
XnvGVpHiumKC7NyZorDWJYKLt1Tm0S8z9ZJdg9gDA2KeZaceFdUafwZhcHliUPW3+gYKFQUhgTiU
XW5z5wVMlAwTn449DOHRHMYqW0A6d+gEJsMX4icUxEFhunuRi+mpkWl+PzHz3mIcCc+TXkO/hM9F
7gKL6KIoyu4dyKm4uCVT4wVi9PHep6I60ppKl4ZOYnYrAnXfmfMpLxC1giDaEPGysnFmbVsjN2IU
eGaxEZ6MACd1sb/XJ6++0rugOaYrPHFumZ1KivLXwsRF1ZRznksfx1/RUPX3Dcyn57RMJHOvFjhC
HNHlvKILNd6noqVCl3ZdBGqddQ4RJI10EsarDsHqyofeUg6V8e6PUc7ApyqivcNCd9fmoPAXZVGV
X3mjxZt0tLqL5akWC+JQOcfECdsTUfCmWJA8UT8QMELgpDsajyWJWLvUaJOLZqvhDomcBZLeq7WF
GC3UbpQ0QM+Y5O6AtBYbOy0ycFlThJQoHMvfQx9Op6LI/Id+DomuXZ6SRoZvphPIRxfD32LEU3Cn
UefvTAwM7yMJw/T0wOudISXaHy1uvXVlMh82IY6fjbAmSHjIWJbKvk4+yjIa9oVGaA3NesxGgWo3
hcYINO/VsIsUpbFhBO3ecKNWXxumTjxTbHjXKvPTXUc24UarlH+yskzf1OgwLyVm160BWpoBm6yk
uUhBYB2ho7rbGArjKmz6hKTIsd74tRe/MhiCSV/V1aM3We6XNCf6PWETENuDD2WNQKu+ZZGDZKJM
yTEGX3sCUNCfZRjbm2YwrUNPzsiMePecc9grAvESy3a3A1v5LxqWGUMLEosW5Gbp5FF5ZFmwykIX
61Jb3RXMRi4D9jlirqnaL0riug1HdDYi9Oql04tV6jJysUqbU8AUIhwdy+jeaLXsq5W+Wy1C3LHc
rtU81XG7hmGy3bvLtA08C5OeUk++iavNZ0R3jhqn3ztNFT0YEf1Ob6jNfW6F0X1tVuajY0l+Fr7Q
skSIWi1a25Jbtu7kRM5s+NiKyNjSpJ3Q/03a9MrhtH9teIivYnC5a1XSyZr0LdR0KMVse64kopek
qMyDIWR9i3lGtnXSToiGrDwASqzqckX7JJTLpAbqsSKFxDxokVZdIpwM+0SLMA2lQXXE9gQGrXd8
/M76KC4eolxSbloOSn6awz3wZH6yTHJi7USfblLE0z7rTPjhjhTvQoTmBjXr8FYlsX2fR3m9RwOs
DmM5MG2SY1bS+nZ6w1gynugOnblPa8SJ02c2kj1whIlVymRZKSzoUDODVaK52DeJvFsakaW9MKgA
T1AZ0DkzIbyLHSTFydWUsdZGdwL8nHY2WdfVyIy0GprXyPKYt1gBxsVMY9SMlaAgecYiRStkYLWS
nqMfg7bLtyoztR3WS3EKpWN/NBjTyDlgW72vxjo/wn8mmCtXya+4NdVTi1EYP25feQcZKhSWmRvs
3MxSdNQbceZcGSJPLQIaWdNU8NaNvovmtwCfY80AU1Mq7zIVSXrSW6d+QqQcPpkq7/etHnVvfaDU
fqBceGUvK/b2ZBP5Vw2pBoIu0JiV4pji3FppZYoobGzJ5/YCi+TLJH6mYkqINc3gTxvG3O8PneG+
bot6VWuluYRRrMVrukYcH+O8NFdBaeHxYAaJAq1GaCXS5j3Kgn6VJaF+slPREj+Ud8EqjMbgznFk
9NrkUr1Wwh2f9KkXT/RL4j2hnqBNKkFjcutn4hZ4fbobrea18ob1VIIfirlgK1qeEORbNIrAHlOW
25LJIqkbtzhq8mJhgfe/IFGIyGm3ytOkkfC4MifR75psJhg53EmDKaS3bPui+OD03D+4o5c9C5lC
+zYt74ywo4ImMKXBidhE707onbmq+2AkGVaLX+IkhjmrywabQ2op7UHX7ORMegUEfGrk8WQlNjVN
Nbl2QaRazDDErDrsuW5KrVf0dbyJQ0Nfh6au1rGTkiTU2m50lo7q76UwUH73Peup3emrLJLmOhBe
6y6qYnBwP0b9eAhJVLz0Ls+JssbZRGopaGCcrRbIZIkjHbqGxoQm+K3K7AeFCI+fHPX+PiiQWJYE
W65R3Ff3gRtmR6eIiBdOdOOC3iuTy9Lga0J0L4xlLoR6AWPqHuPR0k6KzOjPAof7ykmgthZ1Io8C
dME6U7n5kHv0qEy9Lx6RmVm0zg2awGQE0sEGoVFr6yg1jAdLjmy4qnWYV+fmrktE8EKaRg3xtMu0
Z4cmw97tDOM8+mp6IyEmv02NxjZP6zVBuI5LyQP5gIGIlNk7x+/s2+Qzn7OR3T60hjZ+2q4HC69P
uk9vgIJXg3c6eahMSaFtQ/zJk28tgzzw1yjO+vdBBuWe80r71BsM8Q0zq+85erkXDc4CnKTAmtZ4
V4OtXYc0pqC9YdEjKJZTHiFBA2CHb2Yq0QNqZAk5Lhk+O4OwN+Fr4anUvHFZR9K4OSXPsZ0r/1WF
PNzNfJpaGKMMlomluZvAyqc73K5jjxQkC4e1Y4f5PRSkZlOEbvSMfzJ88NDubSfCPS5GEqY3/C4W
wXINzIgWeRHqV4Qt0p0esJ1WH0SkWC+6oaL3DqbLp13WTb9wMJgspeFxrPVxroaVicMlRW/DblgF
VFkVIXnmbCEwYtIdxByq6qhRnJXS9GgxqgpDLBau+wrvjb7mvbEuE4qMm9CNhN6pF86wUH1Y9o3p
LFXuaWfqxx65vW2nG8OS+HGZGw1LvcuhDeipRUFtmh+Yb2AXRAbcPwaSOibX0Fi3rqYheXX6J1Yn
eu0+UCCIL9nJypOaVB1ZeN+WLKPPKZygMunc5TVWGFJcdL3OXlwsZxeGC8VdQHDfqjGSFlluRsU0
OpPzlQbgEzymSsFKBXy6iAd3BPxjZndBN6p4rbtNcAxcHItYQ6R+MiebN9lnQyprtrMsjj2Xk1fe
vgyCeq6v+CbPHLkagvmQ1O8APyBpFSK5iznE3jNKDbpZQQ/pr9a1EsWzV68z1DwPcsw1JMkpp2Wp
a+63AkiE/7gYDyZHhIMyI+hrofBWRKUbPGWa+butRfuGHCmAJmE718DrkpU7smiubNDeB5Je+7sW
q9XO183uMI2xdUaD5CLvVhOsMotefr1p01GSpaNJarBRN3CGYKUf0h6vOqRnUCpkBkJkJRDnYNt9
9x1ZYUtObhXMeBs3J0WEu7UCWC9NAzrtPtdxtC9cp0nfVSpws0/NFG5qgEtPWmTjb8OeOd25aVkh
9h8b71xq86jKx0cmgEwI8zoVvTyyZGUnQbSjt2TZ0/YjEkW1KJlG+XfWqHcbP/bFiwmm63VQ2vSo
22XEAc51nvW0Gg4DKBYioC2LgjntqvC9AnnyjZgq/B1bXctOwomNA7o2bwhltI8rTX8j5DK/xo1S
9RJMmnjpRdIwSBtn+EAeoYKzJ8141Aq34S9aBUcjyeipLtCW997SAfX9nRA95y4kivPXXhjNV6IV
1ufMNsihB9jpZxdKdVdivNloflU/TjJXRAIVKf0MK+/LY+FE7odSjna23WIgzqd2WI6UO2UfAavp
MWrNaFPW7fCK2JyLhztzC+SkO/dso1+5HwfdUgw6lE2CD8ICue6A7t3tSkgDeZ2gUQsKh+D4SGjT
Lycj26AVaQj3XbaHsUKranducc16ztM4UjjhmFEZnaA94wCr52hdD/7EEjRXezIL03vVDKP8TFAn
0fgAffs4FB2ZMwNttGWfV6isgwpqwMYOajycIzOn3yl9NWdTYoZF2xIjDwZI1ql1gI/mpe3cbFib
o6g+uyhnNejCYQCugXKJ9NneFgeej2LcSpcSZBEFur/LOem8JTqzkdzRZbHAkCuMhdmU+oNmM15D
DEbVlDShEW8grnpvVaUHRz+Qozq0PqPautRRWvSayIkly4i8AUBh6SdRjE7OM5Mb32WcZq8W7pRq
G4cpkpY6DpovLFOhx2eU1ZmUQu9edE1ssHxx5PukqaXupRUMeH1hj7JrB7lNAjss3veANDXYd1Ws
HyfH9LaO7PRqYcV9hSLZnYJnrwjlO/QHc9cUvfOMXz6nea65RxvZJYxxEW3aGK8qE2RnuigNTZgj
Guvdy2oap7Tvx9fatCpzKSxPv8+KMbojbpNzK8cq8sVxChkLYxAQUscimID3hvCDzJCYx5XljcUJ
JYC/S1EIIT8Zms/AHLQtGr8Sw+pEjJ8TY5Y0xsF8lsZE6pukRA+QUN4YK3m7mXt7cnIkxwvyObun
QTTO1uzr6MLwsrqnREdDHpbIfH2VTw+lYfUPJI6YmziSFUux2UF5zR0VrfKm1a52JqfDCB99SUpq
tXZGNzWZiKfBxkKNRh5fQ7gE8ZGQTZqpfGo0G857oZnzUdYt7XrVVr1Ye+1ULrPWzDHBCG+Tysr7
zgpN+7bdWL/TRj8NARpI4Dum3n5icdd3HPgBWjtj8K6lltj6jmqPZag5W2+01akOBrFnw2S787zJ
nTnZ5X3eOkxm8077hMHBaVvHrYHsthz30Qh9AembeJtASHylMoh+CbougO2TrQrM+MPxc7W3LHd6
q+oiZp3zR4MNghgkEN+pOrfTEFyBCznvQ63BdXS7XBz62u5/F7nuM/Nn8B9EcLY5fBBK5/ktNHST
RsC67ZLiO/VLe9cMAho5YsL3VIB1J43aq55inyfdjko3ZLYf6Fc6aflKDxDSkrrW0Swd0iw9MYW2
liHZW+uySKP1JJtsUeTlb6lZu4iALcKq80NEVyTUQKFE084EQcKCAfh4G4qseHTmn1YMoR8v/Lhs
EeAyAQ0WCc5f9qF2RnP5gqPjYuyl92aMrfZlTZN2k1Hf7gOTnbllcZLcbQ5pHNCzOSXHMj41lQJA
YtSj86uGGBktvN521xgyh24ZJqV3Ntyg+a0Zku5bgbB3ldBeI8WwHk+d4UV7lTAX2/oRod7LqEjt
dd5NEUdyMrLWk9UO+lLTafiSIR1XO8MDJiBQJKEMUa2H2C0bQEcTBLkpLTN7S+CA3Id6R4AgtIfs
rCRZiHrgGScYGtpe4gbch2QwbLvEhCaj+2P7aacmgPo6JNuMzgQBJY42Uf+MmYw3wvK9QxAq7cr3
UO4CzpEHz+mKZzVNOg2Dtl0H9IW2RlsCFjC19j4NSo2qDGliUYMebm0sDmUYDQ8srMOaZk+2H0JL
bPLaEGvckdWhAWd1zgwzeTWbpuioQ1t/R6KKXIqm9Z/K2Cye3YnTZajoybBV97dykMYmoJDYJbkT
l4uuo/Tz6KztLOEHm34sdNzWAAWY1jRrJhEw4FEXxCc/VN1aNCmD+A7lXMYYeJ8a5IghK2oe8zLp
Lg5VHIbRhvvOyvKz15TNzs9IfpSuG5914HYL3mr21jhAIJYIC2E7EbjAWePwUA2mc5fJlqdXa7Uz
LTxmQblQ2A9daaDLx4xZWYXg1rAhTG5Yk6NDlriwX2NDYjALxKM0ut4g7kaHtOT5TXFjn89Jr7U8
DIwkADSfxDimDiefLj42vm2vxqrQ6LWnrrVPFAMsguVsiBgcG92nDEfjHWYYAxu0rR0dJ8KTm9aD
Vj4M3JlXq4vRiNaDJbNtykkz2c5+x99J3Dh31VQmb3ljQ5WYxsCBdajLNSZp19nZaS3QDcVT9xIr
rXupPOU8KaocCTqosa6BsIg/YSNMg5UXj+2bKzxMmK7d1FhCI5k8iyHxDrRyWh+HlRvvVSOzkJ1Y
1wBo04L+oLojVtwyAFitAHeqeYHVgps9OlwClFb6uB77gV3eVHZ/nfzefYh8CyG9qyXhRYq6SyFd
xYG3QsNvtjsrKsd4jcmJETF+uCJbtYHqdU4coE9OuE2rERtzE7dL3ZQZPQK9VB9jpFtqaValoEtf
yapf8Io9VXdTMdVmWhhsZZb64VFhYrbffKJbvvVy8vzHwRw95AV5nzw3jYoJ04i0CQJibWYD504a
0jFU+KGddga3qrYuAE98xcMk6osRToFatHTBh4+iAG6xNWxFnTBkyfilj7LOANfQDV5nXMiaEErq
Q0Jo5s7r1NaKskQa7seoa0O+waFDlnw1okOi3dU5szaISCdHarD8aNA4YD3zwowpol2LJGFyus2N
NL3yIFuN40U4me6hsgbtXkyzSqCJnJhl32uN3wGIlSuWjGj26AyPRuiX5x7LgL8u+4Ytlo9VB9EL
+70mGeBzqjvagslU33tTQBUYTrvAl6DZXDh/nJp6tkArEC0EOas7x9ioKFidjmjq/6DuPHrsRrYt
/VcaPecFvRn05Hhv0ksTIktK0QYZtEHy1/fHVKNvSYV3hTfoQaMAIlOlqjxJE9yx91rfanghtYSR
a/Fbo6XBB1H39oeyex8fd6uxrua0wuyFm/bVR0Q+RrrVRCCxfphVvfDp0C16Qat61J38PZ36kTEg
g4JLFwb+scz9luSLIv+BCae9lpMpz2x/p22s1+6+AIXoQQ4xvUWjTdkbv5i9tiZy1FAl2Neojpyj
p6fdK3wucDzmREwJXTrtgEE5Y1A78B/jiX/HQNI0C6K4UoBPhftO15Vym4lH/gN7nvhS+uF47cjD
JjbCar6NJOBtpHS1EpSkis81M9tV7Cr3TuBZv6m1hlKubaqBCagt4Aao0noQptU9EpthbRvb7w6x
dMmntEs/eXPNrGTm4NFVMsbmKmLlH0PT5VFXGdMuJpsru/L8teNrkjXRGJ7Hlpnx6I31oVOtu28w
J2zzIqk3ydhB3/FG8tBVV44XM227lWL7hvrLR+sMA8UboT9F1kPGU/3Ye0bK/5d4YQtIGptfC9hX
NdwiT1Y7sPbqhd0hkFcTN9Uuy7QIql1nfqX4D3DSx+bW0IpoF4TI05YMHo0WHzdxLZCa9PnN1kw1
HpnWcp/DyRnLVaa34sJr2cNLibMVp2Xa3lqNycKJMbLfEUHJaCUxQpPEGGojag8X14Wyz6Y0IN8y
IMlQWg72l1LMfUNvIKMGRzMnLeSKswFv/AP5ThEbO9Eh7RRiKCRXbrAdfKAFDBIaWb22/n8iMfn/
SDwyk+X/a7Hwtv74+Pbxd5Hw/Pd/ikfM4F+u7flB4CLP9RGQIB/+qRE2gn9ZNGUQTWE2n8mcOND+
j3rENpAIezY7bps5D7lt/1aPWPa/Pp2mM2PXwW9HBNl/I9/xN9MeMmM8+dhWTSojek3e79otJvMG
kxFXo6fFupS402pyrPrBVkSRBg0lbjvg0g6xkBk4f7Z4gagNxuKpdgZgeWGBoHAAcRxZ8bUyyJGv
tRFlVTHIXUyDW5ev3jR6fxAEGrPg79+Cs58fmpOJ8BpQ03wifhWcFbne1MYoo7nNSr0u1NUqJrGM
RgCi0QcdU4sazrFWlq9ukR/QRB/ckhdq9wfl228w4Z8fxEf6Ri4B5w+R9a8fxNKrKCicUFuk2ZSg
U2DiLh1C/yZcoUvHtnde5f4IFA00LcAwURSDDmp8+oPd4Ff9z89PQT/KheEFbMH7HSgcxqFqojCB
fDtTQutK0qDVzrUzBUvStOzl327t28/T/D9o+9/KhBHt//qfn7kOv5z+WYgJ4Q08r8edg2fk19+6
D4GsZGYVLVkeu4vECNKH9rvW19daazNGlxDPIH+5T6nOrKgDQm/qaYgBqBWMxfkIro7YhH4M3QpK
q2MYY76xaT7RypBrtA/+2sxHfZcphBdV2nwvIe/IxgAFqDkmopwpXHNbLeoheej1Kt/XeIaR1AYv
ejdoh6Kqol2WZgwq0jR51AFwWqZwwb4bm1FrLgDMgHshhO7iLNkY0AVPRXauy14cS5Ib5KMQ0/ik
SCNgUOOvkSiEJycPaLUoe5Ub4uYkWFYFGEsYUzrUXEISYtfFCmVEDtKZ/kcHj+pgNg8p996tUu1W
xWZ0BopgbM1CbcdhQK4FwoYqO4aprtHv1CaHKVuYHTSm4XJS5xQf3xnlAJxss2UgNYD8JwNFeULt
MCtXJBs16F3G6SIAB+GjhNiV69alhRGBqj05Kz2jdKVNOcTHpg6XhMvD5HbQUeFaoWvsRk+kiz/l
9lb5drx14KtMtSm2mee8huZAwmGTf5XE3Cx5kUcrPD3FaoyARABgMddFpPUoVnwghN3cljQr+2x7
yD/BqR+8KJrw1qTF1RnkTfPxceHTbA6B7HaDD5Gi0goGhh62R1ejtVSDZyi1eINCXz/Ujq0WIF9m
iAa5xRkmm0PzSlpD9yI7HzSxOW4sGYyP7SzjiksQoDEDbloWkIeUA/8FSdORkNSjB8iGzbShtlkT
MIglI3Vj6Vq0czwn3sIHJAE70dSmh7e21SKUMWY/8vOdH2Eg+gPGKY0aqOx3qkMjwK501c/OrE97
FhXmm210LyMzg4NumXJpUMQtdK+Xa20sg8V/fuh+CyD1zPmZ85mHAMah64kZ79dnriw8MGgyjZag
j2YB/L4zof3adoixrN96OHSPlg/Wvfa+JhLmqi7K8IKoiV1TtOwmoZ5U0u3BYyW3cN6j+mvU8V7E
oaz1/kiTSayrJ71Bsm/5mgX7dqI3McmzX4zJsfM3//n3+QRO/30JBzkOGhKVHjgTn7fQbzQTXR/t
WDXQulEkFCs7JgpCe/BGBkfY97olYmlvZSbOXiMPrvD70zx632oBjftSZn8AOBi8gn9Z0CDUoKGE
muPbyDyx+f16chm0JqCm0cEhqCyOcwKUNVjNi++Cqdcm9DKxgauTXVVwKlnLw3EQj2bvms8EMOAd
fLPrZWyH1dkNfOPMPPmv/3yyfqMxzE4yGsf07XUThxtkkt8uvlaQAmNN0LirUelnnOf3SW+6dTxU
3rYZuuYat0WEE9P/HrsTBo952VJNDX4hny3h0qHZ0UXxGql6eC0jgmpt17h8HhALsosddUTz85+1
JWJ67J2g1dcsTLia/S+1sFD7DR45h0OHlV3WUDlAUkBIZ64uAv/CwORPL5nf32n8ytZncWIZtjVn
/v56SdxJkjJgeUgEB3EwDSO9YsMMzvScrPTG4CkmfqFk3YYT7Uf+vgjG5gjgMoXwNb33IkDl1i6h
Ueb3P1yL+Vz//cadPxiB3FwRaDz+P+imYV0NLgFbKTnUFmmjWhNc0no4VBaRoTmwQqLb7eGUop3b
g6+MVlU/3Nriiy5CBzAxg/UYXd+pUyzVUegWa3qZ7FAIvD1HdFfQtqGA80wv3BSmvRBFT/TYRIoq
noQ1LZNhD/7ReRgaGJr2jFVw543jJ6yuHbw/IId+A2N83neOYyFenitN0hJ+u+9mqEHDBIKUOqaS
VpEgsEQ+sBemR5Qk5PWhq4OHuFI7tC3JcYi1mDHBWyYsomllc9Ia07qooQWAJjpAcRqAtsZI/D9w
w8y53vj1kgQm/ziE4hr4Lc3ZIfo3HbSe1bTNereaW1dnJ8zqR7PNcRLRIlnYzSROTtoNLyhNn3pn
5qSNKZ2WqvpRAjG/28VYrRBGxGvHKZ6TyDrEVij/CshjmsAMfHXCl9Y0/0L34hxt+d+0386nePZW
u9RSrD2E6fz22dMQlpLUZLOkKc0kUXORGNZ6vg31uTpCsbEymqDbOBM2n7QnLDUhZxSXRxHs49Ld
hEWgn7oBCwoU0mkOVYKSZJfizk6RpNBIaUAmjXxnSjM/0wKa3cTe3h6Hcdno4uE/PxvGP1Z1fhGP
m4WqcOZmscL/eiVs+sGGjAKuBNils08jEc50nSx9lcTLIfCL/Sf/ACv/T5ch+Un5vvez5CJG49AF
AB4stI2XAf38crLKaU3oLQJQCwGQkDA16uC9y7DGoDO8dEUzPbl5WC19VwUzWeGqp7F11OrKOmZZ
atByUOHq81s3lB/ACoujKyroTVrSbUG60UOxqlutX2rmYNcKXC1SwegU4rG90fgJEY2aipAS2R+J
qfgrjJPNpGnuF2d4UR39NKdq/I2luekVrd220MkESMzs1NiqWbeIWZYdzbtrUEKeYT5P6qgFO3Mx
KCO/JllV7XJW6zVp5fgu28ynbWGeirEo16CeQagXSX8rJt9aDhFNaT02MLNUgfHorfSuHx+N+euq
L1pI17RLSBO6h5AUoU4U2UFkYfE4gNVYlOPobExqk32o23Nd3b8SZ3COWFow+JXtOqiTGXZtb9u0
/B7HhrrQYBlP0G+ghLBF2HkiqBlgBFQGbHLhYmQ39BXlNiEb5UybuFqx+A3vfjoHTjvBsRjJ3RSj
Yq1C2Ubr0UufbbgPf3hFOP94a5OOxd4Z84WpE5LwiS3422OfQn3NK3OQpN7U/V4Va8EY9BXtW7TK
aaFX264cKLaDKt8ZXjayMPf5mzEFtCpNoZ+Rfoa7zKJPC5SXwKVCifdMRq86LrRvaDePOUX3D4Qo
Kz2Vz3UQbadejsdGRiPhwQOmrjadVpDTux3Zw8+O6owvhRkgDMh7B47jaN6dTN48cRmHbDqQ+IRF
9PPLmG7wwc5DF4iZPqxaJ52uRZNZi0Cfom1DVNy2EGzJWdKGi8lu99pUzbQYpzD4ajmoNruJIfDk
IlDgpkfeGFooFyZqEeq37Gcv57+EWdu/r66Unoahk0JG9hL/uL+tUKh2c9h2FSWlA4yNFYw7uEVr
PuIJuJLLrS/tzLBP5nxA8kevC6PMutWcjsiAckM8ulTmxjWEPPhFHZ9lasbr2mLTo/xTDAf3m7T6
HKJAEtyigJ0y1OlQ2dBP+7I8IR63NkmNfAb2BCN7Vz7WqtJOrWDGW8/E3iYbgOIY+g/PasxFR6TG
K64qe63NAV65DMPXQjZfBLP/m+1TX/5hzfsNnz1X5pwgL2CbbJsIRH+vZCn2B59WNj0AY2o2qW7u
Qy/n5ddqrHG47ME52NHGk6X+XPvOt2Tws48ghfPil4pNM0Q1gWrqGlbVuOe5QupCkoKkw3u1XRGu
jNQ3n5LRQzcwFpea5iBJD4XYAKp/jIhUKDLX2cm28KgChuKhCvmJvtP629wwxkc/vKEUaMcPaTnu
VVPKu9d5oS6EYG0+v8vC9t1hlApMGWTsGLtszuaz6iYhM+/IuqJ7609ON7MbLHTJetSbK/DxPi7f
2H0E4gJlOh3XGJMZI2PgebdieS9sa/qgq7pEHo8rxUvugxJXUMj4SwdVbKXpjaekVMk+Jf5vCZbH
3lUuTtcalMcCzA4NdkXuljFo8gwBjoPfwI1lnLXRe/tHiURc9zHY4TBHvp5kEAIDpUj76Sb6pUHu
30NWwEWAH+AvQ9vFQ9feZF6Gt0h66ZI1YB8UTX12ZQIWmOaBFgpjH9R2dTbZOdL3ra2l7U7eDpHL
pgUKU0LgYoEJ6XPPp8cY4mA9oYvZfEJf2s6+0+R3H4OJMR2yx0WlsXWt8NkrvzKeHrUUe1QuNOeh
JHPuwWux97FZABXTdrP4MX3Q2qQmbGLydz1EcaDCY30HeAGBKszXSewwbzdlfUZm6d9Nmw2uFRnP
2Cl0z2yOntU2R3P+KlGN94cgJv/3ktc0bbYfNAcBcWM9selt/r2+ytE0jJUmGD47zlNcxTuGSRhy
GJHvyqjKUKfatyEr9IUhHcn4F3eTGTQBmEbzQ+m2XJewyTZt6pzSepJHN0Z1N4qE9qDr4Bjuu6w+
1Hb0OIX99Gr53UPZjfrdoSt5F/g1zHQQb5buFjtdEaOuwumQJG2+8RhZL+yecVvtJC4p2MP48HkQ
Wbbxa9FcvbxCoyvbeUvnn/KukLseps+SzgsLGuyDkaY83JrioY+dZlWIlgJ1/NJ0TJVnltSWOhu6
IwKkrw3ZAl6WyJcR5TWZI/BcU9PfV4OmjkZtqmOQ+i9eys7bzYNmX/iGOGeuDcZdCW5GZqHLEkkp
gVIKl8ig8n0Uhfa6Grvua49vQNeF9RJahbXnVVf//HOno55oDAQtIMgPMeKQP7xCZ3/iL5UzV9a3
5t5vYJEz+Y8CP+s7QWkPY9ZsAN5jQXt1kdCFA3T4fBLxOoxV8SAij1xlRLO3egSUVKrQ3nukatS1
s7UxTDDQRF4uA9N8/M9rK83x+db6e2nPZ9OhXGJC1Mnq/Mfiag11EIcei6syk3Xb2/4JqUqOfgUP
BD0kGlqTwaARD9OWhCcmrnb02gJgZ/mdnisPZlVRWofPQx0P1qGgjbCq9PGahVN4RJcZ4mPK0K6V
DwhjqjX6nvjZM1mBkwCt/UT9dnbzfOPTZlz4Pk3DABXeswnmcyuER/vpOnaCiCnT0QBum9XL6BEg
hyP+J4s1bINsKwMcFDZRRujuC+u5Skn0aAEIm6RvLVrFy80UxHDFjb3//O7zUCNk3TA9A+PMaros
I9/YpTLXn0IU4mh5bAT01MubamJ0nlQDIWdz0lkXeoR5m0I8FB4eM/xUB+Sj5or8xlXTucUreVdf
W1IHl5GS8tAZXn+K9UZtBqe37iadxSX5fsFrMfjfEi8ZviMqB7KtWa8xc6ajzAx0QXOd5U5gHv22
oQFlNvfa0bV1oADjKaXnz4X3l9bDJS+ogz05QZPgXs8ghuzdLnSPLr2WA+Xbd3YL2VYrQ2NnJ0TK
5XGOYiLkP+gaYWyNhB6jKyQxVlVkr/QKBc5IPRamrXMd2YslrqUfe2rW4+dXevmKgr8+MolMNqVf
2Vt4UBpno0Nq2bVIyC1oCy3SkWXvgAh3rS5+DN2OEPo9Ao5kyQKAGpNafh/4Tb/SkVYutThJzhXQ
r2XmtQZvEvGjL4ulIQdYdsFs5MBJsxxaLzvqozVt2PibOy9Lq3MjFaNt5XkwoI34aBTt0a70YXaB
wZkA3dCUWrPgtu9fM2l/08LuTqrNSxyIct2Jut6HbUi2Ez67Y1vn5vHzK2mjB52E3r5qlyAcoiuX
AJ1K5HMZWjwXKVk7IwXLAh+b+QBgZsOwk7CiMrmiHS+OKakNY5nJY6PV6CTgWLVnS5RqqxX1x+R7
7Vk1XQjZUOZQGH0YWCr6RmWZTZX1HRXx1zmEK+q3YzeQ4BMM9qWsGHsmGltQVxI8wdtYJ0eAKofW
N1ZEax2h+XhkA1JcqSJWAOnvVjOWf3nIiz8nojeZ6jEBF820+vwXJhZLr9wMsWvdjdoIVkD+smWM
nG4diYisDeAi7PeGsqiv0BOCTR62/gLbsLEMjSQ5MPgdALJM46aa0zYICoewpoXGI0HMCaqICZa+
RR5LhYp5qwSpuZqmQk5A7iPBqwtjm0dOuulxrq1sRxE2hAYWtj5qfCBeH1OULytdhU8hOY7Hycyj
pdtps0SBwKVA+eraWhdmbcbl8xscvvaC3olcxo6BCjjJnL3CbIkhpbgpiuQZxV3OO1v8pDYxGz6b
k50+bzXQNI+HDl4AOhZ3JySo/DgceuQMcYRygs21ZrrlEuFuuZMxyR3aEM2e6yBahSF3po28ipql
vReRNbO9kJfVTrfTZYWChikM2+qi2siSVodyjfzHuKP9668HWkF7Kca3eMi8My3jhdKjrZOIZish
+3zZ8Otmp6wwn/tWkJbxfw+5YtTWEsWGkJwdLpOxByst2qttFS+R34t3l/VloZFfvfDm3Pk6tapj
4/PI4Vo8c5eUj6ROE38CqLHbVNIZ1zilAoYvbXDKSu+rjt6LwnkckWC3RGJ4znXKjILQr7445y6k
BYgg09k1I36CS2E5+Y1zlDFvedOhMPG6A+2sY4xVZudn3o/PayAdRjcB13glaxHdMQjuMrYtg+e/
6VKDalhX0Rrx5o/PcIsmghPZmC89Q93DMB9aOLWIcvAH6qj1dkkxOog/kRNryrMveSa+j+QvX3w/
S/c8pwb9ndrZ27JTjCC84cFHHYyrgZZCMDorzxDVXrWyeQt4JSej/5DWVPSw5KxXvygf86ZjXbCt
VyvlMlt6q+0zrH5RPy17U+kvReXBpgnGa4NSk4qb5iMSz6fIii6RHMNV3xjVcxxMh8CHiV82hKRN
HlEXxnxwsoFoK/mqh735Gk71mW3PWtOMCfi3LRHZuxMJK/Y3u2yLd73srh5v5KuahyJ2apUrzQ2W
Rhv0xBim1Rqzibtui1SdrICWlS+zO++C2d6CRNMMh60XEI3BfftEaoG+zqTR7j0CyF9o/q+N0qgf
7cg4p1oW3l2rRg/DSHHjGVIi6+UwkJ6ywcEitrFClug4wQ1lI9ENEPmnappOAk3aErPPuEXP81E0
ZJ3ZdJSimMlwCLXqiGX81dQAUi5crKTo9cZk36L9cpPpm5X01lsishWRXeXGqXW4ffizabHIkLJI
4o7j3JHQlIa7rmZPbplRtBNOaZxbEnw3VufKBbjdoy9mlXKAnscovPycZP6BqgurDvAC7vFQsA9I
3kNnbA+m7xYPZHNe9RoQEoYgsabjF66NuYvfOjAbAvkiE0d+RRN7H+q23dH31g5eq/nE/A4oBTUy
EOh7sjoELuqZxLrn6CjzZmQiXscVqezAgNuqemSQkD+7KOzS4TWOPP89g5xoJpVkf9gw8uN5ybEs
H8eubs7wxeAjlOMGtZmPm7TWESzDyIkbAPA2BswzxSCs5GG8TVge104VrYq88DdIYIpDKwxn2ZaI
RMs47m5t6YE5sqTBlTC3XW3XL5Z8T/zUesQYlm6AObl3fWY/E6a2RjDFaM3O1CmpJ/8SOxC5Bp7L
v+qZEBk1LJVqUvQTCiZaRRo/u6Fxa70eI1EOzyUf8cfDahxI/pk0Jq+VfUIU+pQkWGkz9iD9Yg5m
psmaTatBJAeCcWlI2KSro/1bDG4DuiJWKSyrcdNlTXWKqjS69bWtXRv7zj1ovjHJQobkUU/MiXOB
NQIvkw+eVRwk3dktwTcLr++KtewEfjqSYMsiFl/ZHO6NNulXc6zeJuomeQiG6HvOnOdoNQOQhY4d
F7EU6bVMA0DvrANnIPfDo+erc+W77BlKCQc/dtKjPluNIXHmGzok0wKCr3+xR64QE6V0B3p3OIvi
uxrzBRo4MqTsTk+XOtjyRYvDlledh0huKodrq0H8SG1iIZwmH9kJsE91YpFDMgds736pJk++Aioa
LlPm4mPqDsrQ+nitNVbPKEofgMa5Hy5OuEteBtwO9UMUdMbx3wevScJdywKV+jHru8GYUerdcxS7
xam0a21ZChVAXii+Z8YQUjoV+Qmv/lfRM2Ah3rK/WG3/xaXNj8wPMltb5mKrZpz/58HX/IOd5D77
scy8VqSRjZqJz5ZcxbSLvw2mMW0AAYXUjsaujR37YHFfLaXsLgByyYbiMb5nuufv8YX8pYm62TmN
9gM4JvE5gCIMu9BWQkvqQ1nW9a4rzG4Z1BEi7VGS01PXVUgbrz9VEmZyPnTuVlS+OJEZa58xywxw
4ILp0jrauCgR05xbTXTEMI344rGslaV78rCm3gVp32n94Rvx6PCZQsHLLopuyB/Krd672pbXLwiG
XreR5BA1aLAN12h9zf2NakUbJtxFeEB2np3JVaqy26jVfB4zA/A/te1Db0SY9TmZSsXuwfG0m9H6
0ZX3GQBKlS7bwBF4fbtFmkzlesB/x8et61tXD84xrt3zCIZ5tGzjDV18u4aj0R/wjVhoCiOIE5oF
jZk0gWaRoM24DWVqog4g/xNZ5TQmmyKA8KB3NvznVhBMRvPyS3fEcDhdCDnFkjGUPX0oToP3wxwr
/EvwApZZOQ0nTIrDycK2YrhjuXOt1oVs5rg7s//e2kDmjEZscPmJZWoGiDAtk3eJF7vvKVLYgMhF
FDRfktLQV5ZUxoo8KADMESr0z8OsTAkNAWCgwUoPn+b0OV6Vtl1e+73ml+GGXdpjV8kJxt4e60C1
hoMQr1CQY//WLOPQzF81Ms8W4BqGNawvxOt5dZOxK38e4io9pm3c4vSu8dwh4l7Xhqttpp78tLy/
yQFr6wKs9x7aCHZyL3sL1MsUFUgwXafE4k0LgcmCXA+2FR6irM52FaZjLILoDhI3LL5b9hX5ffRc
V/24MouquydpYS7KpmJQ1E/B2jPoNKQtit9qMHL2JgU5dJUuNkNjPDLY7B4m3f5Cxlu2am0/2XyG
KgdFx73K26FKB+tUVaRIAwPqXyjEv865Mu0KDoL7KsZGbtpBz7af3yLjTllMQ+fSYtk+lsQiRl7N
GyEyymVXmWBy3Fqdyjx/D0q5bFxRP8usZxjPFm8xyrbeQHbkMTAh9BwSEcGRVg3kRTe/jtehz/xj
knvecYzFh5d2/rbRqm8CllYTh+xTsiw+9oEH/ZLCf4XrbjkMpaL7j5MTvwj14YwD4Kk2KWR06xrY
SHxTorvX7N+CVUbg24OiF7KaZOE8Gab2zkx4Pbp4QTuSd7ahR6CKmfEK+Cyh/Db+bhJozNQkbVYR
qMB5dhc8VrSu1CTrlypMhxsX9uoZZv0iEOWcK1zUYFv5lyhfAi+1oCY6+qs9Vo955SavIo12Wob8
PA11/9BkgVgrBgkLdwY+O2NP17uJv/UNTAiVR2ySU0HHgrDfGvPdFXlRfEj7tl0hwB/fLINNECwY
59BKDx1+Oo1bkeUHfmR9wiLeExXtsvzXgbW1w7y55vHU7FKXBKOQ1vQxscZonQg9e2tBKAZ2/NCm
tLtpfse7AO7398pJ0jXoyHGTdOmTrUZU1syyNk3ha/CMHO/WW71/w4aaHlzJ39fGnllHUVdXXKmL
3ofq0MdRuAfaRnO2+pGm4RHdt7lBZe/c8S3IRQkod9PHGY6e+dC0Yb/zMKcohMn3qSqOAKmPMYrH
A1f4LUZqtZsGGgBOr6cof4m0UXQVmQT3FTrFiuoJ29RV0S78VPjQZpELEm2zk4n5XhDOt6cFIlYT
Y/19JkkzDry4f4xiwG81EK086/YFohywz521rGebq+GY7irvPPFUae4qcOrmVaZhd6p0X1+wCehV
7XyA3fCzjujAIYaaCp3wEbXJiHMZRn/U9rxI2mNVCnDTmbgPMvwAJqhde9sRDyPZFIkA1pFJ9r4d
GkvXbu8s+cD1be7Xe1uAAIFwzbLX69YCz5Q66vPBtxSbmh6+uBuR5WyaYfOGbZiiwP/6mX47pHm6
Jd9SrpukaJY9GNOD0qZh41dmcodo/KC6ZHoVIMA2U11Np0gHClC6TK1rBxSPG9butYlx/bE1jHep
NhLzVNvbHs0UTHUr4Q3SOfYxmONn0JiMVDkECoUFyd35XGPjYHrUzPBsjQXw0/kwZLKgFMztZ6Py
xjefB48Gx1TcBlBmQBPN8Su0gO+OLCj7QOGQRNed6lirz3lSwPGcwkM1+hz08odu1OXWCngr1uUG
Y2t1bp1pTYOvh6sJ+oOkZufowkNay2T8Tm6t3Ialru4h7AZ4UHJvpnV3QTeL98bTuguNCYA6mG8w
3pPTS+Tu8DQG5YPW20/1qOwbw//uqcEBYwpwIpVif1jWcjm1VnLirZ6e0lZnD1J03NHDJWl6Zt0x
b2Tqsa9K672To4E1THz9C2fAeAzEIu4Cdc6BKS1sQ8VXvGjxtYtIMCx0ca4CseuQGbKY1EfQ092P
bG7Ix74fLzTzecDn39B90QYSs7UpMhYOROkL8rLyQs+ecxWw3aIxprBAEtJk1tvUm7NEDMPc6o7W
rpiZ4hyKrREjNXbbNgif4vECQ6dECZP358h6b1QlvoUjmXWtPiU33bhnbe48IpLOF5Hu7ivASlbY
R7DCkPXViIYXZse0RYnCuzaoGK6t2acHn+3xfEPXPP5vrSOmTRM2bJOc/FK7inlilb1joG/uVeR2
GxHqeOWzr21XOs9DlG3iWbOhEScBAI60nLmJiXz2SebKu0Ft8JZEXcxZBWN1RBPaw3Xz23U2qGmd
FLm7ztPc2cvRpM8a+XQkK15vZXn7/K5U+bemaODkIPhGpDD5rzF/FS8auB1PAXGY/cEAxzTjHGje
8Mr/itAzGE0TKn9YZJs4oftk17QNMrNLSDaMjC1n13kcCrM41gXAlK4jlNwYbX0ZaxoIClelpwbB
1nIyCNUwQKSMtfjm9pq2NArbOdsif4tNpjLB1AC3SCpbLGHPlNwXXnc2RQ/MR47lIemI8+0xASzi
iRy5ZqzXioku4VWltc4tJ9rPZ08GhUurhFPYjv67pg3ZE6C29jX07HtbEgLkfj4o8yFpR14FkXIP
1DBL3PHlh+lDr7DqUjyb/pBvYjv+FjCR3BXmVO4G5X8T2BIWarYX+xV4A0wo2cFrrAYPTXJBw2Bc
CiOd/eiFswizjNV/sJEMV41Oqw9uP9zD4dUiXIY3LqiKr+GcntggVl6gFoapzg9EkaCg7AoPkdWK
OUIXE/HtRwc83/nZt9Um98BxYdDAAPTqGYwBGSa1oHv5Kh2K9NiJtcFqzg1kkWUuZuEDHti7kmF2
rsb4olmAA4EUaFeJeG7FBr86D0lRn2hvbATWmJdWAJjRE/3BHRKXrAFIxDyoYu3Sat0KkwrW1Ln6
hhG7T8BjYYf50013RucJ4hRFPimGJfr8Ry4gxF1bf+lDakNMHxGqku/YfXB11rF1mSCujRnMnjHy
yxdrYCDTApibX7ANWqcsPJY9EUGh/52STntykGhvAKIVpNUVrF5eQcfCtMTGZK/IHeGhgh26awaw
5gnH7ojNtNYVxb4Q/qZ2LW4x5TSv+vTWBmyQ2z4/f0YmVjg7b0ktIDQBFQmi6C9TxPHBjcfwWnT2
i7AV1X5KP2whCXtcNGlwhvMdUSagGSFTO9wCCYifgpTJbsSvEwe92o9Txx+p/lUzu5c+SfVTTHvm
KcmyNeCPeilZgd9qD2o0xnlSnHK4A0FXDcfPb41EuKu6FhlUrOJ/k3Rey41iURT9Iqq4ZF5BEUmW
nMMLZbttcr7Er5+Fp2rG0+7u6bYluJyw99r3sZaoF1PptR35YfOe49NP1rns34fcCEkU060tb0zq
RXOH1baLkniL7zs9gM3CHdm0HzkTsz0GxAin+arG0Cse402zNyuzo1NZZ84uIWq9M9CKE+B+G1Hq
nVnAUSCjYzmIdKx2IZbxDvbBw6jFByTFxlYuRfa+DAM7uFlswsHIgiwZxn2c5hheG8PBKauax2Fi
IJUaLuCjBfknTanXLVXxMNpu7eMzcg+5ZAjFYgetV92cJDUKTu2NloNzwWpFaBdA0D0L2PnWMRP1
NDE/ZVGmPVLd4H3KvWUkJhCWdL0nQif1ZkNJoZA58txx8OPmPZLFqtyRypydJ1PDcWnLczYiwJzH
j79P3GZ8XabhsAy6OP19UACG+nWjNgGrqQsmr/zdiI2XMCtvPeEetVL192JiCDrN25o02eewiDtv
JvSMy62Na88ytOGQuov0eGSwwVUUN8jnLjmE1DBVaRUv0aiTkIYD2xupES6jpbyVoXpNoGT9i+Ll
Ok/dh6nH+qZKzV/UTJju2aytDv3wRXd+nVnhslGmPjlOgH08kSft3hSG9YAWXLA60qbAmtB5y75Z
jo1hE/o0teYjvZC16YZ53LnVM9Ht+YMKqO9xaU2H8mtpdlnnNI8QW1SkMJXN2q3clYD5z/paXCca
rQwiM37Ez0eRk+zJGhPHzmqi/TgRJ2KuEgWnYqhq2Q9/Qa5zhK17avj9VQUMrV/51bOso4OUoRlM
c7ucYvSBDFJc1ZO88BQySBbsVrKUrLogXhhEawhIaSmq12XJ3G2ic6H0SQKlWkJyaFXbPJRgGqya
NBLqCcpgoNcWHVcH6vBObz4IFijOVm9/NIYVP5prwYCIlZK117LAHDN3A+DKJLAnsoK/D6bMcLA2
Ybv5+z8GNGtdJf1x0jYIeOxDVlTRuYvA2/DgeWvE3CA3zmnxQMcEfbRW29krM8X8zs4R/NAqmkBZ
4uqur2ztAgrob4ydu+KgWLl+wZip3K8ZRlwNqUU4ZqWkfgHqlv6/9ikz6vsk04+shZYvpczog1Bp
XkvdTM5QcbRNw6Leo0mfGM0Z6gNeA+im9EQ7u/9haj8H6Vgjzc3qeW+W5bHvWyyhRnoRip2eYmW+
6Z1Ytn2vWgelcPr3Xr1gCkyocPRok7RuflBLyqMUCc+Nrf9ybpCk6ZC090WIn6oLRX+LneLwt4Ee
piQNhM3EvLEf9WJQ920xs52mLz4rkeAY03DPGFXFCSgFFuGZMqhNjI2baU+FIuxPRKikEDgr97bf
UJ0171AXzrLkrmy5MAIJBTU/UNRKfynsJbDs2d2qY9n4nTNGzPlb6lxlOlsMIHfwH6FqDHXHbgHQ
yyRque9LzM8ds/QrSkbyGzJGG10vblhkkp2iyvAwZOaz/bdIdsnTgS3pBLxGP7IiE20SmFPV+tCb
5htcbATFFf4e7gSOTXWu/TAsBx7iVXVnhcNFTSvSZGb78e/R4dB7+zHBWYJeKtBLOINxM7O4RRt7
SKcQLgYj2LvZEE8iIqr577Ow1V5Tjnp81ATlVg0paP//CFu4QP8IRxMjB9DJbL9E2M6dsdkPpONw
2ANO6uEvCUdOAVuZcsPGprxxZpNfNrP31smdxmo6E+NwxrJeIFXjvcK2PhxtpyeKV5YvKGvjs5vp
qqfYrB6bQmebb+O9MCSbPjflnsiybtvpmdiOTPAZRdVfbT+PAbGd1a0RZHYy3tRtszrH0mDjXZkv
IXSfTOjmodPQADW8rgt8vtG17oapUiEwchrWmW2dcNsHdsqd2MtSPeV5YhIVquYvudmo3pIm4bs2
JthIkplqeOn2qCPU/cS3uXOtBami0QPgGcQDtB3tljdt+JySAxfCgoBxiRBDT5M7Snq578C8AILg
0ypC2CTxX+zFvIhHjqffqUSk5wrcFb1jKKQSp8N7yLs1h/ny1SzWAkI6K+/0rjF8I+wKf9GEcgTW
R0vZEwge8nTYJI0W33WRvLb9wDAzbdigWfJm2/O012RSb7JKIy570sLNGIX6+e+DqQEyTtSo3aP9
/symPjxMtU7jSse0HyaRvpqrP7tPGAT+fUruyMFdmTjK8CiTrPh2VPE6uvC4ssgGjrWW40mzyA/i
Cim02uw44I6/2eH0zvI9DIqGwHgHmYK1dPO9hH13bzCIxTDtk1DY3UFmrAMwhsU+R7K04ZCU6IWX
7ExwZgZFuVC3YatItB5LeJH1BYgc6vaoPyLH5rO/DzUJLlWbcsNKu7m5jGdyNUt8cCDjXZjbW0Ng
4ADp1+/gDzRb2QjtYc4X3Q9tesWqdAdvKVXxoUbVc7O4/VVo4bdVFtMlRe+xEZXqaWRRPBmZfQ5V
2Vz/PuvrEjGFkhrQJ5w5AEDt2VKDGGkZOkI8dG47Y5mt4O9DHsm3NhrjAAwCgjdtXvYw2jD7QB1C
g1P0g9/LCVaRpSUPBjmQD2jaT6Nen+yxeJblwLyWGfp1SNi8KXkZ7nS2mICraBEqVR1buh2v6er5
sXQX5xFzu4JJgs4JGYPzyGZPPyRYWLiu6gMxdfpZLNrwqC+oC4zS+lnkIA5Doihsl3NOrkxUrIRl
/qLkaouUsOm/2DIdKwCvcznlbBOpwbK5jC9/P/r7UIWAeulUngcMozsIpTt1BG2d5RGPW/XBUSJm
HtCKEFvH0U+fZY8wqq0HZyW4hcSrsbZAbF4iHEkTYEp/n/39fB7a6gYGOEFc6JseYnrMA8p2G1py
eYk0UImjUqoP02yzCOjN+im3k9EPU6Pfl6iSGSva40PIq5IUGvQIolseBm4/a8kupE8pRzZhPGEg
T9pD/WOvRJtUmTYUdc6Z+RwiPTUy7jMLyfSCFH6/wL7S+vEujuS4H/RGektdRFeSVEsyppYBQ6Bz
HnkLL5oFgKGTS8T+lvy1Et3lrrZyiCJhXTdewdKC1AXnX9hgsVJCJz7kIm9I/rHYqUgFKJZJjG9v
y9FDX9KfjfVDF2kqHi3kkyGx58VQJUerwpY/Ksy2RFtIAuBgsXIyGJPHZM7cOV3Y3OUifEKHUF/1
kZPOaJmijPH01koHsvF6ZbGfP4ItS4I55jbDdJUjkVl/SLvWerVqu+Uu7XQu7xpMARcrMSNZeCls
RduXFe/x35/CsLzfm4/NqTISJiCCYZKvV2t44vr54rIRHw027aOqcO4Z9fySSeMJc4sZwNVlpQXO
4GJqjFe7ATE06vpzUVqkzzmmJ6ARqqj4fVt4VukEo+keoEOTWxdtyXKDgwRcxOWJiBjYV+SeJQQj
hOwI/vQhm4prhBsVw9SuQYwO49UrUKo1s9irS7Ylge8uw+pZzfZ2aF+7iUHCmbX8DTTHV4G6Ii1U
WrvBPIvuLWMhM0Niiyd5RMIxuHpgDRAL0KqsoCG/Ju+4sIc3tDkBIXZDHl/FgBhr/jAY8JKkfcwN
xXdwVuBVs96SjmYfEbcjxDbLgrp37+TSH7BK8L7LH77FTQI00QlJRjrG8q0SH7rUbqwAOXDirWB+
idvq5FbvmFBwfzMzcZm0xM3GHoMiGYMe0082fYWXpT1k9bITYGj7vKNNR5/FULgNXwj9XDeRM69E
LLZN9FjtbWq0hfajmSsPaRWdN4xG5v/DYj92zVenozFuQ8YCjle6a5zlt9nOgU3ea7EHj0ENHu3S
BQ0fQc+qG28Uzb05/0bT8bOFKdnzkjyr4h1rJ0y9QKwejdBXC2WPTM5Pxnt6drtfAsf4Lj+LNQQA
2EdRbrKxwGAROBIulTy7FpQJ3n4e09s27b7V9gxrRrceZq3f2IbcJL3cuPXjosG7UOhVEanqrKul
WV8ipfBLZdnLFZjCM3atGiaMBbawQA6n/rSydNTZjyWb7ZwRcI/qTa2rLSEHh0U0Ox4cfsLxL7Ps
ZCaanwnPrslXiUtfhq+hAKk0od7saOJPgPL3km9dryKwwskxdxdSBju/LSCn6Iw1wywlyI7RbP2U
CKwrRRnRpIRHSh1HdADQKwfbQ5F6KZziNGbyaaG1m3KSMjGsWh9sqs86dlJ90CKPudinOpCcuBi0
IeHGVRjPpZZv0adAAjJJfdV/8NxFHtQCQptL7lKyqKyegtAcnGdtqo5znd0KRds6aQIEgTts5JGf
/cAd2iKFumPyttMSjbZM8VoTq5B+7OevOUG66EbXpYwuouk+RzXdZ0n0PKtsWqJLtMh9jn0X9DKW
wEORp8Jv6CujoTtmPYrzJNpFvKIVvGOLZ9q0/KASe1Kd+JT3+kPbT2CW5s9y4MFC4kfuRtod78Z2
waQ2eqxR+IZsDStOf4dWZwN/9uZIbG8J1hBzAktaQuQmMcNOql3Hg70kNKkGMlvhEzKQBcC52zRl
tkPKQoKQmd87QxjENtb1kHGcu450cVDPcVBXAopPsk0dGjTZ+TOc9Mmqj8lI4jN6nZQo0IwBXRZd
mpjsVrRtFh5Wa03vmlJ/GMA1uJUboC4soMGtAdYB7oi9ygKCiefyQjStx3rlVJTA6anAf5MqMvkS
9I+yBoobTpckic6psgRd7B5sldG0udwbqMlti7yAniOyXG07qnGAzXKseMAY44GtXoDPZCfaEgHW
/MLSGHKCNA9W7YC8DvhHsT7r/Glwxz1U75vYUB14CfmvUxT6HSwVxYx/Ce5CdmXepsJGQpfzkvWc
1OYFjSGII9FjEIbtlm9xV2HimJg3yW4HEC7I9eKpXpB8xMhGubXQC3u5gjGvIeIJHjuo8PE1iSC+
LojJ/09b8JaFiys3WMEw4OyASyxq/hjm4m2Ion3CKgsyKmuU4aTP9r9cVTbO9D6Zn1Vbfo1LfnSB
h9vawtkyWL8gwXdDMW56RSGxZLmy4vST+odhEao0sXcbUN3J67wohufGw65vq+9MJ8o28bTBYB1U
A2Z1FAotF7fntDO06IPphh/pFieTSWh9Fne7ISUORPYhyy7mdQ0nMZdtQqqHy+h7gKGltZDx2i+X
Ie1hWNrziFTC7svVQ8uUl+UL1CSOXeBgWreN4/KiV6hzFGdrh+2hNEsMztpG14qvkRMI7fe+i2J/
0IGPGMouZorDWZyJ5m0O6dzoFIw6PYNzO7isqZV6uUVVcxZpSWrocCuQ2nH7nxNh3vRY3bRatVMm
sVnIpJtH+66w1Z/csPdZ+hgN1M5hzLgGB1aY4b1zTySzHHqdeLys3Vs2gujpigrRAZlIhsveJjk5
7Zz9ZJl7MRStDwTE6yu2StlUo0sUN4ObqBH1canK35avGLk/rLroMSrG33oikaTOAJv06Rcol2qD
UYexYqkFeuQ+LALhapwQWtxuQr3hJra9xQiPLSNAvKebStcR+a0ePuW9twGW4Remy6YQhvfotEMw
/0REPPNgbO7TMH8hzYdyivNLJHuhyyCs8csmDADIsAXRh0QalHasoN2yq2NTJ99GrJ+XpvPj+K4A
vejEI8rr/InsI7ioROxmzR7U6LnSADaTF+dFgCirlvOJRI2Aw/feJuUmo8WLtGzLZOuHXjCYhboD
Af0yqO3ninOs2FuEOzVUfjPRneu63Zp2tDNn616OKeTe6UDE8k6FaTTH9V0Hrhrlpxq4svHL+Z+p
yY0R/s46xqgh3yeFe8kS0iSkuRvt5mrF7iMJFrsKvaTEVzeFxUZxHkStHULUvV4+FCgXWogKmtc0
9rM6Q7ip7gqLoUcBs2RJuX3JDsBAMobocmf7YVIipH3TluBxiti+GFgIzI/jIt5Hkivw9hjXhlgP
fp38HWAmEM2OeQX/zam16aCx49mL7hT1tbUdIPKJgk0b4ex3MRNKuF58uSDh3Bl+/LimGW3D1CZX
MUGGg/S2/pLoIZmkbU28BlisNHPZESKgeXjXd+aoHk0zXJs6IkLYzUcpkcv5l0X33gO/q2s3qLXn
hAS2ECIHHP1tU9ivMfUnrLVzyxOl7l8AsOFIUI8tAR1RE+9cU911XYuPIWctPVzhUD9MKGh6uzpk
in2PYBiRdIKSl8TNBoIsc2GNYHugbh/g35E/K+lva4Q8aF0A0HilsosKlbrKmGjFVSCHh9xJHjq7
P0UZ2p+IBx7gISRWMbAI0pMvah89Gga6Fp7nfQcuE8z+T55ShgimZGsuKVNMNBtGqv5Odv0cLWay
7dt6PnbIVTZLO36OA+/ywv6L/ZqNrqzHZfGQOGUw9xrDrNKPYiqkUNb5XkY13AdzQzYMEiZTpwiN
WUnjvfBYLsYXzL6nYmnuiNb5l2EDgGJQXTMlua+nygRzo79EqBH6kvCjRkNuNTP2LaF7Zp2MfKAD
gTHyA5Q9/yqjeixQbYMvI61jUo5ODKJUb2rakc5jJMUXMuf0Eglrb8PuVtzNr9U6d3av/qK9qmBr
CMhOE7hEVGahqp2ERMRQqW+9Gz2HbfmmTs5jXhHwSnKkwvUyKRxQElbRZpqRaVXmNc1tou2rdAJY
U54dZIt+VTcJ6njm9JJ0qTb7h5Y88l86xl+r5uufsDLbn5LApRLaJAKnzgxfOylm5r+tnviqWTSo
vGk8Yy32uWvNOZe+5YCQczqsO7m9LzEaseUXjDNneIOk73hCjHiVinZroTfVKn3EswXRvmn52bb9
wqnMNRVnG03HmqtCoVSIYNiarnuMLPlbg41gRkIBtAIcAlZxkzYS1RCaaJIHCt2xfbPyZ3tQUEnN
qLoLnkdjDEjCHlXdV4gtMGfn1Y0AcHIIkU7UnudapJtEJxJbUn0h4cg4ekL2cCr7rHSetng4U2/b
EOnnAp71matafsyqYwNIfaPn2cu6StYXVWzYCL9PTMH3iOPfcv6yev0atGi5mSOdMtkSPwmRb1gx
hn6fnFmoK15Xph8l4xfiWY+EcBj+vJif6twedbW9/i3iEkR29WIKxMjs8JOPTjfKDVJmOohRvMzt
fClaCzGgtcagW2m8mUYiGxJuydLUfbCgXxXa/ND4Z5HxKpPnLIyuf/8HG2NipJWTERVBZZEUHI0P
zTyfq9SgM2RUl0QOZxfJH9xPaHaS1nlTwnbXMaj3mCZcG9X8rfvsnWMOUMl0RLhBiRWaJxwvAMGb
Yd/q49ukRTMzW/FkY/bhl2eHhZXx3E82EjItJ5VRGJRuinWoqskPKZJ8g6Gdr2bim8yVp3Ve51lC
GLuEZW0v23/NaNbgYht5zFFMJaaOuX++18ondQKhoCYNsT/OtxrS6+buTVPU19wmtqbFduErDNgG
WQR2j3UHlBCcadaiFhqDUR2gxNf2dYY+gqeRiPoaXJNLIiQeP3asl7THCpmQS+zXzEsa5rwyJbIL
LMBkza9KOdo+WQQTm9YYikW1ViL5JhTgyaGreYVa/gxz2NGET7+V9VVrgpwV0+w3IO3/2cbOYvZW
s/7osvQ5T9jvstT5yNYkFSER9aqkyyss/jik9K85J/ZOl3dphSbBVYooyK+2xVKzz1PutLTeZlGQ
VAhAEIi4Xm4seCwQZ6lDBqm0vGf5RI6EbnxEROZOdWf5w8Ri0VQM00czDxoz9EMOgII5vq+M1Hpk
h32m1Y+a10SrFgweyBbA5oH3jvUJ6KE5qAqzOc0sLBxdGX1FdJOvRCSmCoERuX8hT93ckGmK1YOI
kTW6hKkLjbjJY70kwCPVmtfapXjTQwnZKKz2YT5/Fqb5zN4c99DwvSLP/eWrZRdM1wOPAOjQl6r+
qCupHZ2KvgsVs/DUxjmMZI/xhWG9aQxa9ab6dErrReJdBmw2HPSZygLZJwyWRb8SW8qF8GS33Ta/
T0zsdyBzUebEMEPbpyqN34ekJzL7fuh4YlrFW5ZF6EMGslBcM6WcKgvwZx2CJEmJnag3WzFXfk+z
JwrrtZHEpibM2Zkr4xlnPd/a6lk2ID6x9Vzr9d9Bz3xtKkyvxBkPBh7taflpWvTvqR53WzflTIYd
4zHZQnIZV7c+hMIL8kIw0M1SOprayO5xLcfxeDc69qaR+WmZELgiAlDM6YOIDG90+4uMwSurzdF0
UBXYxs2U0VZE+SFRyldXbSok++NRTDg+oDWl46cm8cIM1erZvsT9ai6xTG5bXW4WkOnrZMFrCsy2
ZtN/JEVyKTWWIe3wwSk5bos+I1LZQudoIFJyaWGH8D12ySRCkBL50ja5drXUq4GoW41xy8qZG1wx
3lrOPjl/j47ybvaE+Qz3daFcphp3R2o9xoXylaEpU8znQWMAoYvvEJPAaA07O2QdH6K+niYmnk3L
ZrbF30ANoU/PiVCfUmc5a+HygJ/qDDscX47KNeKkvNUEFBw6l5QdFUUxRF/ejNo4jPbEZ9zuHQ/1
ibZ7BMI24iHq51rlacxU3UqMB1wtX1luPmQOClvs+KM3Ap4uc0PbJCgW/QbeecJmPlr6cVNP8sWq
uiuBnwiKrOpNVMvrEF9kYT0UVIn4LhSda8UuJu6D+aEpdTz6SfTPECX23VhgIxutPbTEla+vPIqc
BTL0PEam3RttD6oyXTcpOCKw5vlRVkmPgipkrdTeqYV4Trr+bf0vFe6L0vTMlJiemdaj5Va7vhcv
2LW2oRl/TfrwUZYpsjo925FJgtxnVDZaSrZPNZKvnv8qPPfbgiyNNuw3U0mL8fc9RAVWzUreR4gp
c6AvxnQZB55R4fo60yQ9Rq1yNORwdUb1IvX0OEcTnUfx1VIwkJt1Ixrl3ML6bmMqlUyMBDlUzkJI
KR1jw7OTIVmVjE9KUX2T6PiMt94Mw4UZFoZyHlqPRiKvug5wWF+vacckudMq+4B8d/YDleGbGg2O
rh6c5j6RSuiDp/lhARG4bXlQkN44UfpgJc039QZjpOV3vck7Cq9cfdNbCqR5wDVdJnRX+RdhDJfR
Ed9DmmSbSjbop3r6RIQCTbefaLkonMYtiD4G1oW81lxvSVN+iZ6SK8zvgejteskwSyznKnSZZFSn
qn1LFtH7GKDQ2aTxU2NwEXbG9/o1qqX2j8yLzzJMj+AWv21Nx/5EMzJprQKoSWCVIWet0PuNiB2Q
StHkDXWM+JXalYM4++fY28SECcHbZYTTW2dYAW/oHa7boz6sARp9SGk1TrtBVzfc4nsU3cGyAPSI
1rGc0Qni/fTdwpzLUDPe+BgwLbE7H50hfb3GLjNovckQy72Y6yVtuxmVuoZCPLtMhAf4jMCjQpb7
UsGEoI8Ed0rTpHczr1PW/grcZLhqtTdtYncGYHXf2vquU2pWJwYpChAj3lAvMAgs+zfdzn8nE9MD
UdxIO9phg8l73iGnmnxqvdOAeJYd3VmzprOWhvh5dfOegLjBH9RxRezz/uQayYeDJa85M/YBd03d
o31TSggnTcgrXzvqWSWhjYZlhaXUzjkkxxX2L+O1esTmAE64qpD4kETpEXGieOUIR7Tt0SFqNb3L
NCubeaDlmMbwqzWmYsssIBHAw6rSmPzJLMzt4rL5MJqFZC18Lr5Bj+2TQAjWurKjY3akwXG3RO2O
O706lWYHokO7RF12M+P2U4uGkGAeCQn5Axe5AaXZ9FrFREAwonsgRMjuChXcCiWKY+dfUaHcVz1H
UcmUGUkbrDWDsfXVJsRzIzuDmKTFZy5nQYJN7gonvY3wpf3UJB0sN55IEFT3fTI6u05dVrQG7RXR
tM+9bWgEqYpma7NiPhEO7HWmYh2rqgiDvlCdfVSQibTU5j5ueJjYAvYAAXO7mnmfT+w61gYapFxl
6M86EPmhTPYmQmJV7atT15CuszoTBuoDt+ZvUgpCcrrkFE19SmW35pEaH6SRfw0uCT29wu8R8wFc
irZtJEWdEdtkSYWqry5a6QOYOtXGBLSBpCN2UajLGXZOmpX4hRX9pCxYPafCcR0x1yO54M50WWbr
bDlcfm9mdZ8hIbFeg9CWEqsI7R/hvLHi54t7gQ+j+KpKQi7huaQ3lB3eyoKQJ6P4sLrwBR0uFt5o
2Sc06MTnjesowUHlVreo9+Kr7qI/6CWdVe2gmWB7Vz8wudK2fTf/SJIUcKOsfwEUu0LN/aF2Ri8X
zdlslDVON/1F6xY0ZQnyutEJiKkAAVs8d7tpO08jCnpAIZ5Gbrla4NNoymd9NgOqbXpxo6kIgrxL
Q03ZS2UOukpFuJXNL9FKXpqyYOgpfMqYpkvp6gd0pcjacJk1XIgghkZISxjvBviDbroCFqir8TZa
+0zLjpFG46WYLi83rWiJJyeG5hKzSkUcTklVluq2r3AdDWV4cA0NFX7+OiLYxzsiXi32xwZ8AzdK
lI0+A5qpYAewHkTlYkx0KQbBr1pIU9SNGxMvgD1BVK/DM1Ohi0CnXS925N+sIel4TmWf4PgDTY1P
FvEyhco+X+/uSc1YU+fOzWr94S8XwzpFYO5m9qvc1ZLkbZgMldRW7iyeiOQNeCgVAxB5ynCNh47E
JEJfKxRorEmCabRbtGDYeoiA26TCesNW/+Uk8pfy8B1G3Rd+At/EpJgkrC0S1mPDnPHtq/9svjc/
jPKg7xH7lUuNuZ5Rm6rhMSpQLdo9VBsT0+eI/AMywK1BderLxV8FZ5u/X02E+Gao1ngYLyPJBqyN
WLAXLd9EFxHoAHh0UcfAihLcWAgyl/XhVNoRx5J4Rjv6pVYawZLgxaw2/XQiNWUA957n7UE05TlU
lq2qtE8IyvYGdeIwdRcw85slW17TrH812maT0D3iZaU3p91Gxzw9tjn23nKCrSbSoGCIyG0wfthR
TKCFfNQMhkr9iO22ig3PYUvvD0WMwwifkUfb4EaYda3Hokwsz7Q3eEJVr2twJ1fcKqJrH7WFYK1+
AU7kkEGYT+Ot6/ZQuBd+e36shuwxK4tnQ0OcqKwv4KijaOf5C6Og5OhNPvNFsAVG04nTMr1fyvxe
Su2FLLyDYza3RdSK12vnOlO5gEkw9hgU0QSknjXyRwpVvszWtzb0rtdK+6mrYwQ5OfsWw1WgVOin
kHsuhLwcMlPtu/48lMm1rkiqsqL5IkGVdfkjWOOYby1/6MY+aGR4YliEcuHFJTDeB/bumYn9Yo4f
9ZJcdas6KUbzVJflWYuwcNf9ThkXXowRepNtD5+G3n/A9qH3SxnFtIq7nR2mRYqTLGwb5a1TJxbl
FLVwPex1m6Y0zo0qgntcxvh48008NNfF0CTxMupLi47WNcUGi5uENEJ1nIQUsdNlofb1lA8DriSL
P1kwIvfyeELaz51t1SZ12BS+pw40Z3GvjzmP3MUtqVuL2XPeS4NZfJpAwYoG7rZkZg7Oxb2u2ED/
m+hj2e0xnevCh7TimC6ncwMrI2hc+x6rzq9o6ot05m9wNPi87ae0Yz3HOgd1bK8f7BidtTGnCSYV
+xPC1nM6DByH67tpCh2uQpO9QLNlp7LG5jiccAy5R1w8dv2EO/uj7yN5rBOUOCEIY6i7yzYNt2Dj
nS0Gz9CDEXTo6vRiUoLvhOPsqzk+aToTpUXSIxWoVJtzzu2fgqjyIARPG3AUzEB2ThTeTQQ4jDZx
FIst3toKDzQhl0r8kXXdlTKYpDjSc4C7O4E2ssLjyc2jkYwps3i2UnSBY3oDKgOMrr69lqUi6F1r
vHEkKnE304dFOBRdObxlqtFuNdLPyF1vil00Lx8onp+KsuhY5GvfhcMKEV4877rghSEg0icreD/U
wJpGI95WYfsCCAZdG669U4klBPWucuS+25PTyj0QEZ4x8OjCBMZ8eJk8S7e+saluDcZewi0PLpaj
SleRBsyfjcOQ1ipTb1gttFKvb8ThbprMQpMQa8+pkVC2ZNEbw6pPbti9MhnNFq/vwNDqWOl2czTE
8NpbaXqYiLOPLIuAndA+RSN5xDkxD/CGWLKItEIwzTgRy7o3Zzo+7lJ7X0LntTHOVsxGWvQ5U49G
eXT6HKNdSvlQB0Ti3Zw6jz3XhVs8xPcY9tYJcvi0kMe8iF+zHnFcmLxrxVLvW6U92b3zqpWgJLmE
xorpU6tyb6B0CarBueT2mhRd6vCe0ZkUDUeEYg6ccQlLXz2/KHmym6tyu0BKonft7u0Z27XJY8je
zAjePVUnq9l5zqMMwLiDrEIS3a4haEqymsoiGn+b3t44K0aJJMpnR+sv49j5ZMghs3Gj3BM2QTaa
deZUZezVEo1lOXhcWtG84Tyh7teG+6EgOrVCiFCH0evU5w+ulpwQY52WlKor7jNPaCV+V6hcvs01
g2SUIWN0mWuNJjJlhFJo+fcw6Nig8QCw2rYitJjAADQ5P9qLZZPHcUes3v3oFLgCu5cGr5ePaYrr
usoQ11iMMV35AbvmQ5m3DfJnDy+VRfQND10ORmmr+P5s9N4vqcg3ruWeqcLPUZodFhlXfpvjZ8kB
S2kKk3L8RWFAngBP7JC64u+PEfnrnIknXAnU7FZ1IeLtt2dn4cdz8cFsAxDTf4SdyXLcSNal36X3
MIMDDgew6A1jngfO2sAoZSbmecbT9wequruS+k0yQ4UxWLJkBAIBv37vOd/pz2NltpT3eGzCvnzx
HPOAKk9luHSNgdQNkYq77QtErzQ8+vgAHw5mHM1sKs7mGNAQfAilDz8x3NvWeMBHHi66GFNBIjTk
eRFUH/81yGuHqJh9n/T4ncpXBoKXsdK+o3ljV4IqyX3tcKYHrntHZvXR1/aPAj0RMa5/+e+hwWZa
G+m7lTruU9OAmDdsVBe/CbSn4Bi5DmyDjIWh/h6ywCMYDw8q6Z0VOnFvAa/J2KZaHlFJIVvxl1H0
GpdcmaHhPvmqoKRqNlbN+loYjJ6EbP/qMuelVCYFT2jo1JJqnXToQWPsGW1df3cZ02utXNayvLXd
8DcDkZMOIAaQz1YTBSMOs2A4XW4tY7hHhBqy0rAJkKN90EsKyBZgKV624c5ATWMXhksMzU6JwCWx
4mSh8veM6n9wS9bWETe4tskCnCqOqjkPUckioxUbMNfUxvSRZOOc6kTfYLaNHgAXJqtctOG+Ypjd
s6Pa6n7xqMjepC5PUiRB8Klg3DLtHqOl0Rn1Q6nTHkRguOS137MsRylYFXczyc+e7zFGBrQTddBg
PUIEacPC+Y1Jx/a+uzbKrKggLQJqe0ARnJ+K2AVO4ROjanbqTNoyikKbFbn2MzymYxWsp/xoucW3
oeixFOpU65MA02xrzGsh3C5cJsNpXRmrMeamGjf+X6pFnw0Qtnhw02tbKvabPtpCvPeMpS0HU1xN
GZ/Ed11zAG6U5myV1x6GO9cYNwuDHQzfu3BRQ0juOpbYPGZhMiTlbN6YOeMh+3tpy1OorHNV8jYJ
Aiw3Rqf/wDg932W6mGoSAglJBNkQLpuOjiJgMwpEIfd6GL5YYB+ZKhu8zYTrTUOP/eCZasEedpvq
/d/c+SFq+DchXFBDKTMLtov+lMR7X2Om7dPxwkUTTWy++okvPwAiNMCtODGV2XKTyDF+PJg+02t0
NgWlsFdehqzW1sq304eZObjWa1WfGoIVHlqkVGsRtZs8dPzl0LTxMh0gmPnluYc13oQiWKIJr0PL
XQkrb2AGOtOyAh6XYBnc1eaCJFFkICIgPlDGqyjTl5nFWfc0HRVOXKK0doRLq5xY3cqY6lVOE83N
YC9QbGkQPGz6iXS9UP1UpFBahKIXuOqs5FEjHmIj4CijEWm1W215sOtESLcJq5YsnkwaWoew1DF9
k9G7issaF1ykYMPbXAuhnVfs+uT3uOu7lWPKgs0geYUyYDSte9GRwV/u9DcKeHdl+tZfVTZlq6zz
8YcE4m4Ectw2NV8DFYHvstsWObwsUNglE/sbx4coV10yUTAd7ukueBR3jOb2hZNqZxZ30hfdEWba
vLcjUUpmjJcjhjp76oFiZTVkL0DlH+w0fOokDQxk8NYSkI1Y+o1vP6SiY7QqQJUZ2o7S6mGAwvNg
1032ilSxpbUKJaoLJMK/JkD7Mk6rPngfkJrvY0EaAvX2IrILf+W503RAf00XI07YcbjmR2DmYmHJ
8T1M8vSBvtOwCvQRa8uYH5S2bEQVbLKk5RL2ST4E0UficxskzzjkmHCQELtBEd8eBwdEBdJEj3C/
AoYSQA/2EQ3GHga01VWl1vRQCMPclFicd1oN8bVkWPjslNO6sw3CtJP0H+5Ma7g68iMaKki5Wdmf
vCz+EVZQ1Y2Af20YOQ1tY2DW4/rmz6fIfciBbSAMAqc6pdDX70l5lX41vvml8+aa7/XwTwmE9PiT
aBqXb/j1NXy+T1LoaMVZjY9dGaQ7uK+0lOPcWRXELh8k7VYkByFRIV5evhh2evMDIgAr/lsLUZTa
5fMBHX2yC2LoY9hvH5CHq2dGR8UKPlZ1YvxNk660uBSIK83g9R67SVpXAx8ysKn4TY+mb1o9qaMd
JcgJEzEscPyax8+HKbIjpLL5OvPk40hwtA19BZ1ZOb3WE/vEPrOzJ412gyJD68O9ItSuftRzwWh5
DbZfZxoBQ8Vgunrv794WFw/fxK3t3R1o3fFceWCvsvqNggyB/pzzoFW2t/18GptGuQHdy/2wneRO
Fywyhkl6DZV6Y68jqy63o0oE7VHrpI9xuctVMZw6L4kWWdMWAL578GzS3aEaQreKveW9iQ8uTEd7
3hYwq44eLKk7x9wB/2mzHNAypArvhZltI5g6D1Zpdge0xxZ3t+y9LkHXACRpz2KSNyKMtZOfYYLL
hyE+ibqfYYy+YObg6Cc398AjmN5b4EFBieNEXxZRVyxJm0O4Gzj+U+ENj+VEiOOcQ7DoHExJRpVP
Z52ojj1d0475V+AccEsgeI0kpSLGjg+w5lcZpeWNbOcnoRTUgpbVGg+DYOGqBiLVIHOucwPZzUCk
9VYNsEPm1D78NAn1XmSvEVXll8iNuo2rRZDPHFrkbpm6Fyje7oWRCfZV8oF3bkOYOwixey6bGr2c
gyKzIE8wrkx0ZsjXVzgHcgbiQ0z8kS9/kNOdnk3DS879//vJT2t3R9Hx8/emSVgDGc8sbPmQHJIU
S7epJ/VrT08zFk30l8t0uCNq3IycQwwSZsVtfYbLVO12UshLwOAm9xzxw6ovyWBmRBQC3wgkKbjt
ZlQVzUKwNGMUDDu2PnwbaQyw8iNim3mjPTCdZxGwrA2MyUmRe3U8BKUh02t2n+GiqtPmimml2PGt
1xHDPJVek19lXdBwmjnBfvQ0+LbNXwqBG+e8mcLNb3oFbFRaA1rTvODf1OgiQNKuNHZRp7ShS+sO
9Fql6THP7r19MtukhvAcxTX/P4j+89CGycIbhnFt1+wpexAyvhbtIxaag+V+lMEAoLuxwiePLqFE
gsK0qs+WHtm0Jp53khu5p5MITPI49mj6b9kFAvgqqAgjH/TEPuEBDhemmPC5xSlsVxgQhDHMP8ZK
/R34yQEH4ri1zbR/cQaoVMUoR5DHU/9iWdo7aFgYd2MX7qCUVUuH/cDzmI8zYa55dXuhrUpEzRsn
9tJXBJQqlsgZ9UEuTKuyHsoINkssXRwmhrstXPNmzXYXg/DOjd+x+6jdblxUDCOwJIwwMnrS/vjV
oatBHEYj/Mao08aj7THFEd64ZCbk742S8XqfNLvGLKP158cTDz9ScwiuRphe69yrz0aikf3kK/3R
5Kax1Ko4vwYw+W0kaSDQSnwf8JxGitItk3t/Oo6yyDa9ZiAVH15cjE+PWcsYxcebvB0knRRbi4cl
DXxMg713qYe4IxpCc9HfOaAb+qRetb6F7qrV0ptR9YcBxTPbkYyZoGefJMvRED778OPuI1olsMrG
B3WR9ixCXp8tql2k69pmkInDx8N2xhu/lcUSTKZgQv5/DaC64jKzHOdQB7M3szAedRs5y1TXWwBP
eEdbpTYDTfqd6aI8RDsmRq/H94veyAUivR396dnFc77Ria0+0DcgOzKm/i6wZSSO6S4sQrkmWYcn
JbM3r4vNR2uMsZhpOF0910iPpVNkx2FYTwV5Hp1ZHZuL8cy2sE6OkzKHja917j5zpIsLPWsgMfTD
1fIKPBVKwepji4wocll5NfeWeRtbIci69Zg3kH+MGROqbGn4JQJSpEDBwLpGHMnK0mk1eEypkdSM
+TkujUf09fHm0/RUZKh1pEvPavb7do1dXwJQXCTF0EzDchKYY7XpSA3DaCtmVymjzGayUeJLLgHi
Pmm2+8XGws/MVFVdZ7LnWomOk9vQA5jTQ8BtBRFLT7E31GQd4aoQ/e6UzKJnN5Jq40uWR/Z2GOmI
Ty3lp0yqHRS+CghpRQMDJbK+tdXcTUtRC3VlRx52FOerfmYsGGzGFsoW7v7zKSqmXQVv8mZZxXC0
07I7ZXoeHGlALhB5er7evI6dNZ78opzPmqcfseck69LIUT8QBLI0GiQwWsbwRo5Bj6OYTxinb7dJ
grY74JJYAfUJXvIcgkzqw8xpQ9N/MQbtHy5EXugsk/D9pCciFFP1SG/v5iF5BG80ipc6b3flqG+8
AQV3ldjx4xBeej0H+Z3YyDPpYpbHVHXZBhIou4YaDByIfQieYBHvwkv8E7Prx9rnsjLiYTzSU+l3
CYUOYkWTPsbMm2LDs3YskztRD+Z1kqa/dtskXjQoecE1t+mL3lrIoPtmbVYWbSVBQhDWcG3NxPri
zRYvWnXmmnHpP5+MpbastxWNKN0K4leHyCttmEayNZat0Hx8IUOw5uZ2DIsZO10OvD52SXnrPYOZ
t+/wii1SVx57nSUsNQrj3qnxUgCjY4mim93mUMkcd60TybbsSMZelTXXRJQDzquaD6Oy84tmNtsp
4HR103dfBymoHHz53WiqXdj6m2r+kgejE9Jgq+2thBh8TZ0dwNfDyJzqXMLNZSuqyT04sXtSUA9p
PVtLq6MdnsRN/5S5Juik8GOq9foVQSU6zxYAW2rj9MkVSrFwOOTYjhG8JM2ma2gpyGHN+zJPn2wa
fMQeyy5K/MyW+O5EGJw+fwolHx5tDhUV4XMjw+yg0wxZIilJv1H/v9JQOo5M+ppRwuGzSgRvHZ1a
brV+DNngwSEodz9A8Xhss9rmSk9oyqK3bjLorTRuzmVSVSwPowvrBvKzP8jm3BaOcR4kSG/PnY1q
5BQ8BtzUp7ZiAmGBo2po0j4o8tbuqh5xrGQtCKE6bWGKC4wQkZd+kGFxTL2Pnk537jbQS2w/I+Jw
VseEAUrc/hBpFn+AXa4zPyD9TaBEdAoDCE/BipA1N02kMmGD2ttJ/vHzfjrfVBs/H3YZd+SHMoT3
ZuGOXLW2ox5xb0CJMMOX1NIshhPmVjLEW6pR+vvRjSLgh865NUngJRwGsQlCFLq0JWCdWcri5n97
sWttzKlzlk5XA1EVZOwRAPaU0a2H9G9S+kI1QB7cx8fPByE9zNujwyBZZd2xIMV6AVdevE8FM6uq
FeZZFMijcNW8j62lv4/I6BY2Gt6kKuD6Rp8LYmRteoR91ySwCV50+voNvOBLOEbRh3SCjSKUbFY8
3R14BsQKIguH+vr4+Wya3ZFDmD99PoNBDTS+fi6qqn+oqrpkK52lzCkLpo1BVj61UcbN2MYvFtCT
udmNYkg4I6Y0d66Z/EScUkkUEBVUjJouddBmFYdOdsZzRXdZ0jk9ugSxnfoo1k9lopwFaopmSVuJ
mPshiZ+sQL+2oSP/Jv1wyUYW8+fNVdr4EbW0V2nrrBHd4MctB4+5bFVxEuaHDEnEYUC4j6WqQh5u
VIfPn8BdUiSEA/Bafk8cSG6+K6h2/6Dc06TxD+adHwxAvSvLlrf3Asc7ZaJ5BaCnz6Qo7zT0QcNg
N7dWYNGiCzADezf19dM4P3MQAjy4koAjfUYt6fH0F23A/MUyxtkpEahtZIfxa1KAMgJ0Up5lEzwD
uWTzqUFsHzRpvzlj/ExZjZ0LWUoode02Cp2hQYRmMXUlL4N5gAdhLdVq7+AESXsP+u47qfAUErKy
0DLG+uHzIZ5/0uQsEUI6vTLdBubyxKjCNmpra2W6+VwlWrgcJ93afvL2taiIlikC920SkVk5DuXO
g7jJ5NDlC5Sm1hafiDh+biBEw3wpLkrSjdypUizTdvLQjHp0NDtruI/gQ/QGR2OdgqXSw+YWJ028
jZwo2uieQHI45B+ZhUh0hNhxc0LrtWcY+CAGS74PY7KMmxDqiZeLfWmY3ZLAR+t9EBmCtL69iVFY
547rgJGG080Nt3aNmcO/uPXonyLVLXRmgZfPh9Rh/68il5Znp/0d2y6ZqZlob1DrymXjiAtX4JFC
dTzrZUx3jwSZ76RK8V+gTxfH0B8/S9OssYE/ELmikTRmabqxR0eSzvR/Ov3p+G631R/SRH6NbTJN
W+mCRAfL4tGe84b+K7ZJ9VmXtHFFzeqJZjsWaXd158ugHZp7pyfNXWu9dqOFzs5PjG/w2bd2nXTk
3mXxgXH6LZk3eqEfCAZifGz//2mu5x0b+OKvrNjbpSs/ir50l5Ya1UFWsXtJHWafcIut3ZAx3W/c
IsYI4senz5/01qX4Di2+ombZ7bUpYnuRRUeXvd+dAvNHxaK6CfPWXUK4AGIo2icPfT3wq8y5ejZM
sQDK4iLVnmP0lCl3by2re2/hyEPThOZzhwZtZTDNE9whTllUmMtkiJzl7zMzviZ6SFOawhaSalNC
/dDJlP7vs9tXkxdEFjADaIPO1pLt3nXFPzQENGwfOBp//9eMr+FQ/Dnb1Mlhpj4mOFP/Eg7VYh1m
A0FGbIaf5Af8+gfLiZsfeYmFKYR8fx97N9gEsvlWNAiQLRPm5ditqpKgLaYSvnOdGOvui1KYu1Am
P4o4QaPgJ+4uskjYMdzSuhXTEM+Vxh9SP9V8KvJk9PNs99f//l9E75m27Vi2ggJjmLauvoTV9VHa
24wGuoXbiGPPydmzcw7Iqb1SFAPeSVyT3T2fl6mtOXdgJovidczz9jQyw5siFrl0IPozhVyAo6DS
1lJZYsWu3EPkch0T3Xr3VFkuCwKNVmUS4IKTXbyTIPn8YAg3dlD+o9fMQixEwou+0YxF6ml0UGvW
nlzJiUYCca1RWR808jDJ/q1dFFnmURq296LMapUQAUgeffJg0qBZUUWu3d7rabjis2zLuU4uoDgX
WF7ZI+jWOq11j7FJdJKCULgg0E+hMRbrPoLzWuX4NXU3ISyh7DDmC6zzv79aUGb/csppITMRdyxp
6rr4mjYeC1BHwsToYZI1avJA68l3aZW04XrApYczlRK1hYV3MYDEbfVmpD7BmpRmTo0SMFvSeSrv
NmlaG68omTUmjAa7kj1pXXLjK4axuzagzVGDILj0k+m1sqPpISNGYNlmDFjA5qo9pW1zotPmPPki
osOMmlQBHMY8nV/apsl2VlWFG5SF7nNdF4/gqtofCfpJg+ZYfK6nSLyhgg4xXJbJdwMRnQFapbPm
LoJXa6dxpM3gBMahJt+NQGbSg12cZisBd/iKBfBiNL75QNuFbXXt6fdIWOIyoLkoqmXg1LAGc/0A
eBmSq+Fre2cqtH1njj5UHNqJfe8w+tIcd6+0Vt+lfdjjJkjnARl5XauwNqclxIfqjveuWk4YJExP
F6DM0+acNAYqmFCgasDUmuRXQ6+PgRMWz6L1xL2p1IJ2n7PrTPRCmC4uzOzCZ7PUyp1hBAkdvD39
nGFDZg71T2D2W0ghctX7jCdcTS9Y9zEB+twzHkkHREqhB5LsAX5CntReWImdBzYRW81xsgM4teYP
iaXya1SVVKYphVDc+Ijpk19jYwvTFC2CcwjSqf4Em1h8bvhWNVwvNhg4dtu+2pqAcDEGkgYdg7R9
aNiiraK29Bat6dvnXLNOIcy6cEzf/AkhuDN9gNIY56yg0E63A/b149hoS5g5zCEIhska3bsMJJOk
umyPWvhqCs+94rA329LlhOmzVR6SViBD41sdAayw91Bx3jQLmnfnuDRfIMUzPiai9/ffOOuXL5yy
bQanusmd1QC18WU5oLwYUxmCgiBJMWT4EfSHkNSYh27021UNTn5HiRWdHE/tPKcPbkMnkXFW9p3V
X19+YkiLORUDN1cIXwzmFpEa0cLpSfYJZzZk5rKPzRukrwuQQOFK6Xl8mixkfg1aNntlxFW06wfx
XQZGjS3Wr8HsLlCKkwlGkNiQskximd4X9VTuSkaJTCPsejOOHky+SjcIvcVl5QaEFis9AOfsdDfX
WhSQ89/MbksrRX/V6rHgE0HjQ+O/3fz+FMo5/Plfy4QifhjegSMtgwhmc46h/K96xepqXE1Oli1U
FJqLwIa+p4sUtkpQB9cw48LqWY8Be/V4tLS4faQxFJEV1mX3qZ2Mh9Evxq2rdeGtN5C2CCZIW+XG
yKuqyHYWCkbfeiSbZy3zPj8YRsx2suuiZ6eqorXuuNOh6zCuuKXIBR5XEaxznw1Kpg/hG2I/d9V7
mQFPxnWWwkME/HkLqkqZb+mof3w+6yPDJQSDpNTUnrmMlS62QADR+KSWd/Nxbv7hTv9rXaBA1rjM
XllcUTFZX4q8QcvLsBIVicdasnEtK38UURBe5ISatw7oC0VmtZXDqB+CtHwvLPPUcYG+ae1w9Kb2
rW3HY6UGeYmp45ZWV5IwYUj2Z4B/qLJG4j7IZ6r7vzFAOd9+/4Gbv95DmKpw/5CuMoGuGF9qmsil
j8+eD4U+YFlmTs9t3qA8MNh8fz7N8mJrhX57Ld0eLr/mWCsNPMxOFalaKZaabdZhR07gyH1Dhisr
/VCXOeaWZJfYvTr7Vtxf/OnAHRHlPTtM7lX5tQ9HH61EtSLbEPkFsvsd8evda6TbtLDMP3xA4pfC
TWEjNRyqH8uWjnS+RJ53nlJZEZv0Lwo5bYI46XcqVG+jlb9zYf/8bttyvId5NywlZriDr7xhTxYb
k2vBRfn7k27NJ/Xf3zJHKEkdxktRJGt/eT0K2Dm6uhEddgvXie6dswYedh/LHnhKkATnkXSdc0aq
z88Hy6960BjoTAasg0yvib8IkN3bF8M0q1cur25f0jjE98bT0LQQpE0uMIFD40sAbUQ5rVWU2U8T
CJECA/WjnkBCHTytPCtNvFdeY90boKMPpVslF/dmMa56NbU6XyvDEKgcpmZZN3zdGXyR6OGn6B3c
Jzh1/TnMs3GTaK9l0uU7HxLYIjZrRT1RtIsicxqwE5q6xSSv+GFDgBlbsj/ctKy5dv336TSloTu2
pXQCNxz9y+nUi5ihCjsXbhvAn33pjnut7/CmSltb9H7/5grkiV7Q9tyTwZqaaMjPWCQOCmb/0WaJ
3Zai7ZmXdq9B4o9oq3V5xroRLXWCC8HPGn83+MYgEANEGpZWwPJucR9+6tReN9ULRj4NVAo7jlAX
z9GSEZZYg3/UQHxfvQmcXpQUt0inyNMELuUysJMPzOnQBGNidcrYvvvhOwZpFibXDUExiOgcy2A/
6DL7JxKts9SQOpx/fxl+1vxfz5tpGtSoumtz2r7ct2hQRsLz4hzrIVos6tKaq8/Pv5X1nHw4t36s
PvV2idAPBvX9iQbbPv/oCfaIUU1G3M6hVTF/crJnCrW/8+g9onlhBNYLMjpj0XfrrCXgeWyE88Cs
DBaC7bmLghVo6ZASt1c9DspaHydOGLfmEba8dNt3q6rx3+Tk9Y0dGZaCF0gD5Vuo5ggiDMNJSAup
aihvQd2tRtGBb+kAEnp0jFFlmOnGDV1j4wnitvNGfc8jsz0KI1maUvVbXVfZC62mqxaL4uqZAqZm
dtS52O9tF54LWraL35/n/yFZHg+ZMghwRlEL2OrLohojcNdl75PdrIfdcejscFfFcDKamPzoMsQ2
LYMUzRJIaQDsh9wf+2Pb2B9JHpHhEdrVTSTkint5jM4EmxyJDb3a4hr5Y77v1wRKdtImwZhzowI4
OJvqfy//zIYZc4MIwB0WDEDPAsYRwSJ1I/Hk2cVHz0z82JaRvaKnba6gMOwq4scu7qQ/qky1q7zv
Etr40TeAA0zx2xSFUOmZf9j2u78UegxgWLWUYl/FjvZrGHaAfyRq7R67fps/mynZkZrd1SuLkpAK
JOuPn7lced69ITvpFoMapuPnQ5AHzLSCW2dcB+NaV/NjW107/6qLC4cL6U9c+nMp9zUcEFLtxNln
an2tFaI7macBki4LI0o566/27kYFH1qgIYBHRYyEp6r+YUJ78FKXOUgQqy3dOXnlX390ZUvvKSv6
ZVTeg89DibsZPMpmPozPw7Ye4/SJoxufwvTJ1/5zTNWz5z3V8nmonkv5nCUvHLl8TscXjih5qTSa
w1g5XjPthQNJ4oNWpTPiwMME5iKVu7lBvoEF6H5LU7aHTAbflEzwcuR989T+uSbSf+nN2IZu0XGg
3UBStPv1okdnTllEMuRCKHaYe2IVGEZiyevTw+DuEXV48sBjg7c/PHpM5wD11cdaO4I3tA7wWqvi
VE/zMbgnlZ2dz0M6Zy87dxl7tYvjMIm5cExM2t1L4V7K/Fq5l266Dp/HNF2JhOYoypvn8TFgaLo1
/CxuPt/XVcI5eSLac7bFpE91k8qdEftHjeEU1nVV7sgXCi5+HtNEtMQmN3Ya1epen91Ce63b28R2
eJjN9j+PALqTu/eSA4eTHGJaYVB25EGVpDMcfe9Y6PNhQvfJTiI74SUYsQIwkU7OHLiRjeTcqnO9
6c2DG19KdR67ix1fCnXpu0sGsVdd4uTKESbXqL/m9nwEDKfsa2xfm/TGoYZbld7kMB8AQhtjZQy3
xL3pw03l98i9NYxTDy68o7g12YDMe3gy4aGLOnBLYi3q4MpZxMbb5CAiiY1vhtbPEtmqJxaxBPh8
t7K7+XmI7M7h2Vg/7o594ypjyWQaL+0bFuuknw8dhfznkVnXn0diXd0QTNfV/nwkG8gMrxowcROk
4oWRcRpe4uYch5ewOXP4zdkMzy3xUe2Jx6I91fF8MNHgTqT6o/w8Ekwd7oH6kyOuDmF1IDBaC+BL
7vtsn/R7Alnj6A99NeuXDZNtCHPuPjo2TAb3a4M3JUfPrgLJvtgI8scgj50Vlrt+NdAFfxzHtjp7
tcvbSaxHuOhwHOfFs+rbFnKPJFmDgGmRAVL9/NXnAwQ18yTNQzhaLjEaNv02ZIMgQLvpFhDVetba
dl0KulzBiLksQXr7M7U5mKPsROy8RlVsb/lmEj01T3Lm39spLI+RCKQtpo7w57/XY1Soqt77lDBr
InaRF9tFd/l8yJhzXsJO+pvGqNXDmL9NspDnyiyTKxM0hgjxDyXL5LUdakxb6e33S+avWyrb4PZh
oBekHWTq7pfSJKiBptMtyxfWZD1FceQeTG0iwIT5fdh7vOkRXe1UlQyQMgLPunoTzPz5EYzhkA6P
hrKeHcuKb8wLQwtMjxm3K1mQUK6ZGCNIoPEuLHBg3/PV71+5mBfzfxVVvHK6acLhpidM9bUYddhq
5G06IJNuAWM2UzURs2o8J/T/V1LSB4/TQl2BXOE+d/0Xi3YeOkYKf5tErINWdBDT51wC22AQ1oB3
K2cUy+9fpPHrAkp/xLLJNrVo0zpfOyWRPY2mV6AWb0Y82LliQmD5JKi1OsJjhL32eUQnTeeDNoqe
RWg/83ERz+Z8xJ0aqNc3q0yrTS9aiVy3A1jTE8ns0t4j4O8d5e+lyac/NSd+raM4taz8kmKfWv+X
bdyEYAMELs6SoPWKZ/AEwP/6KtoUndevZG1SOEvWC08BXWWMdTY6CBdRbaQPtTN+08MWO5oHkjGX
Kl1FiPm2ruV8hONg/GFHIn7dcTIoEOxKbNq6nOKvrblBnyC5Gi1fPGVrS8YUu663dMJvdoilOED4
hYCJKFDnvcd8QFTw0/kYvM3kYYPd5OYmIBCh3zBU0JgrhBsSsBt9PlSzrrL1WK5NSI9LZa6luUZ5
9vOoEyQ2ME7R422gDttqU4Zbi218sQW9mSFmhpo9bMMAHNF8BMV/jo68BZJbGK1aOxXs2X9kMnLX
/aRhmjCIgnzIxI6jEDscXnGzC5ud724DkJS8HXcbI3NotoXYjs1WS7awvjlGb5OYm8zc+LyRfD68
YIMEkqPW11ZD2toa1WcICHXNYfFGeFsEtHv/Odp6wzFN84GXKKH/0LtPeK4C54+X2C9fXupfh68G
EnLT0qVy/13/einwG6+p80U4AWnW6bsQhG3Q+Kxz2OOwFRZFChnm999G8Ws7QMr5ZscEi/8J48v+
tcgaWY0QOPlb5cab8oBJN3IK2KqtJI6XzqNcG11SQHcFLZ9No7GTg/UOH5sAmVozUEOAgfrDi/p1
Uy2hZFO48YqkbssvA6MuyqvKGEF1RqrZtXbZnmJi+HY+cpPVSFDpNhDtsCuSqMFQK3f92D7/4RX8
2rWhwe3y/bEM03GE/uUVNI1O6gaKp0US2SCpydIClOPBCOVPSUxam1xaiKnibockg0Z8MLwywd52
igBZ8srNP2zjfl3qFWHwjqk7c5tZsN7/++JwWjw2RhKS0Bq0p0B15SaL2wjyS2K/JxVRe5hrdnoW
pieEVU9tq4tXgmXIQ4ukdYq1yd6rYHxVaZfsmIoKxA1xsFbk1Crk96xvToBC2CVTyKpFu2pE6F2H
7kVYAeUXYQzmjnsN9Hyk1ZZ3b6xM+8cpT00tg5dQmW+TMQDEnDNxGelqq9GKkuPQt2/FLJr6fHBt
QLKpsgw6ssq+V07trqIpuCZoEc4mwdw/26yTiYlSq9v+8Cni+3zQwuZv6aTetjdr//j7z9n4H1qQ
LPY6fQLbYpzrfPmc00AWVVig9e9tvO1saxkRVGPzMnlI51Ii/vwxN25ovsQtiVJmkXm8tHlXD1Xs
PbJvZ2yd5wSLObHFmB3sphynXUs4BmkrPFjMiNCVSATlLomQv3/x5i/bHGWzU7YVrdfZyqt/uWPA
X4iTskqTRWU4f0+TZZ96D244gyMB5VBqcMHdYl0BQru5uSEXGkLKV6FQF3mtFW7yIkDZWhUXr5x9
RV3gPGrWiDDVeifWNDnFjAgXtRaCVp2f9mFu74nyaO9KYPOZ9NQ+po5Vsc/EFeTXRmGvyCBaMeIK
pPiw/w9nZ7bctpV14SdCFebhliQIECQ0WJYs5waV2AnmecbT/9+B3d22nLKq/urdaIlOxxIBAufs
vda3yH6bV/mm46msMa3p70zElX85dQyZeNLxsVBpHry5c0mppKY0wnAjIyMi+wOP7jguHwfH0m8Q
J772GvgpGgq8/2SZM4JVwiptV7AdYHb+H2dC4Sxws9BlbolvL6Nczx1FH6DpdmGJd/VQF876MscI
0unJz6QuwZyR6iLobaW4n2LbuhKk8SJHDqKXLFVveWsbj86osFy04q8LedEXs+pUUqqSzVWVArp3
O972AHB5i7NjrZqfCRW5lRMTtsSa0tdilAkd18A65q2x3MrS/EyqhxWOTUcICMats5w4AI+LHs3e
739969fWDV0bkyXH3mnivvnz3WnlykiIqaqO0QjLfmuYJljxK2SH4kaHBNqm6dheZADv5YdfjmpT
v0KGHUJ5q5G99wXN/YSIt2HJ0ldn6rEoGEWYiAl+sTrYmkkPMiTIKTnZ9LjTU5/rbrnqQ7SBaU/H
57nGv9I3pC6rx66lpxV1ZIpFmophLybtt1Scxwpz9MmwGuuul+ImIM8vhmQ7yk96qfUH8iSWczwb
8akd2O3H+sDYFXqZTCCg1MfaC8iFz2nef5y0iBBL0BmHtu577FpK95haTePbGIDmsRdAjv6jJufW
JQe2fFbH3AhWIG5WnWifGy0yPTMfiZNcy5I2YYI+ErGimyV5fzFKkczhVozoXN7ABPIgYRGRMZsv
TmpPAOmU7UmRGv0EXsx8Z934b7dCcT9hDaBo6IB0sVL4Yfw2rkweaXgR/9EZyFwj87Gauq9yBWOk
wgPg5cZDuamN12dLfpoRcJf6oj4Cd9aebTSDY9UFUHSiDwtxXoTGOA8F2anX2sZBNLcquE6+QwOx
vbOC0cTP9dOmh1sg82cbaI+mWr88GiH9lw0umPKokcXSYY3WlvY4rn3s5nIDKZ5T4Vew9C9KbVyS
hGV53yMw68nHOMqS6VzFt5Y4j/kU/c1wFnX5sBIy3KmNX8MfOWbriMdCJSJukgfLizTQFairALJw
tQ/wda5KbOcPyFLnA+G3C45l9Q8tLTaEU70RdDpm+t9/4sxfb/3oOywxxGH2ZwEq+PlkLYbZNQuK
Ziwr0PChQwnqthTwIJUedAhLrpxY+jGrdPJCOsy7TFP76x6j1QOx9qIVXMRo6UAKZLoAa0YKyW6/
2ob0QdseComkA0mZUkag5vfI5rQwy1tpTFfiGvtvKc44WvjISYTg1txVrv87rFo1k1D9ODKtOGhl
OX8eMvZ0rZUyFppT+3nINpfB9/zZSgEIEn/KVggrKV734kM7k4BANBTMFfSsGbTYK3EX7bFAIetJ
mgOrcYodWtV2uGApy3JrcOVu1NxctaGBNEl1TqREDQmhYKDHp7hPEbys7dMGGZ00djhD712Dvy4X
cSxYKgNsU2PJ+MvGW6oiZIZMMm3h91+1DPP0qE70jpbJnaxVfUQWCyTHHU22G1DKmnFu2XCTPyRx
uqAIKpsfrRghN0zBx2Em1dNSXIBsUKKJPgeH4cg3/t7ylHRNf65XGskWACuj27L7XmWKiekmfiKD
CMAxhp2+tsAZbQC7IXi/s2hSxJP150+crbFe4j+2QQ/87Z0iH8jpLbHcYYZxikfT7v/KStv63App
Y5I7VlA2qQAR5BcuM6DLnTwGHSa7wNIOSz9i/9HGhOC20XLf+Vj8uiZAPODwwzFQBuhtvHkQGZYG
Yo9IxGM7Z3RlMCH3g7R8MORtvUoT+FegtB/2l2KrAXidmkTvFT2ChjQOpcZUHgH5aPdyrN4vkHpI
AEsfFFv/p0H1C5a/oFeFtuSgILs6dMydg7axgKRnUdjmg3LQNokWsKzU4QJD5phs5fYnq/OAMNXi
RZ0l2R/Imj1EdvknOfLLoyYOVm7+AYg6If1pfsnl5At2iereIKiGNF6mV0V0IlySwL6mR+Zf2c8d
AUMB0Tydm5hK7Vfz1GF3sOOwTgfaU73sFU0tVhLj+AcinfQOAOalyUzU1fG9pMTvLH5YcP1yPTiK
aRk67wR601/aTnwIZ8brMOX6tZt8zLk8l7tklcIO1GGcqqGdO9WtxKNmk4/l6pu0XqylJvFDT2fj
ILO+VPWHcZrJGmhbzV+2E/5lgKnVZJ4VUma/aq3yJ3Pihbs5vsWtibEP2J3qIVNtnub85GwQ8BZ5
1J4rEzNuMjryV23usSkzqHFGmaWTif5WYSt5NIXHrWwHxbMHvXQLFeNaM7WK17clVJRlaT70vH2X
ysF4G4O4IhrKV7YIJVO+kR5c6cALB4JPbijCRKTZ/NjjwMCaZ2EqlKP+pI3Ol9ZBRJI1nf44R8iV
Wu0mxxBmD+MkPhEpsLs8gde1pfLKqgRFbjTVUVgTg4en4y+zzE3SGAzjg4N7HlHTRgzF6tfGKEPi
tuuISTMotRHpY1jkWA1h2lqHWXyL59rxakbJ+BEM4edUj6md6RAeZFCTYA8xwHep24MgfqCfMJ9L
EhCDHLx7iZAbmDYHM5Gh0stIpZR+YIwGfeXFHqvXdYiUEJZEyny1H72Su/jR7K3snihy7AO1yr+s
UwODmBduXkNGjkZWCActyksYciCGt/yUFkoVjBsN4KGX2/PUrIa34M7z9FJJ79Sq9bnYnJsmDmm6
OrdF51LQimoN0s6YPlaSb8pY3hbozR/Zav9ljaz+9dEfR9Qt838Pvay8/v72wnTv7ZVOaw2djaKr
hmjS7HuSH9ZIGIwRxJcKaGIyCmQvzsD7w9jytdZHbNSnlwHCMibJ9GKvoqL10lgXRP52FiBFX/pg
64MqCnolAFhHfPo0X/uKoRRa0VOR3baZQPUb1UCAz26TerN7UW0cbuqNatpwjEV1bL/3mtpwlkWt
e2kCwhdaUajuRycCKR2WzR2mZMkha/PcNneZFFJ9c5cqbA/u5uaukUKq22uQQmpiMmMCXnZ7/pm9
ZiWkVuIOkpC9lJ6EZhJqnTgW+i3aj3zQKEfBd9c15iPRus3n1crkY+v09WMJGJ1wrjV7IgJFPQAq
UB82o/nUaPicr5XGA/E2xjenuVl8sd2M5pY4N3LPJfvm7KWWIcHb1DKHaxlOs6hhZhwjqjfDJb9r
eR14MiHAZjjkd9kM1oO0pbDK71IzjE1sZ6Ie2dLaRmjuJWV3Ig9kPipTqBrhNoXLXqsRahaS5XAs
vtdi3ai2COFUDtZNh1a53Mh7pZL6tkZXao6uhSIq6q42uKGUwJ6raQQaMyFGQXuVdbABRZQuZGPC
bTPGC0Do9BM6J6qLsIv42+iTS7mMfgNBhaQizdM1kOXvrPs1RbQJfnqcc1E7KDF0evIWK/83a8lW
MSddgvMObZWwo+OKJYjIKugb8QkjBaW1p5h9inJKZ27MJ+h+sUVKApgKl+DmGX5T766lyxScUnR3
6V1NF2XsZZEWoLu55JZ71STg4BfeC7j0yCUmuRbgKgkbpAuAnuoMdzBcVXInQ9TCtwOYP8ZbLqHh
0CVU+EvMNCo3QQmJu5tAGYKDtBOV7bX0p281pScKs7SjH1Xn2MqoPmAtHRUsmnvFgNNiUeWE3fRk
56dBFtXt1UjA909R7lZEveQoCkRtrTszZmOYA+hxdsHGMuqkVtuF/dLwIvAe2+33UlIIrCyGXbGW
s12KOR2V7hXbLlJ2StuLUC4EmMLY6YIJIYCAUjOXiEw5c9fMdQh0cU41Ur31VOonzE7aijrqVNSn
FDx+dsqiYxIRd0ME6zES8NQjPLhiRYV7RM0c+TasRvICOK/xaStOenuCxsUuNAOpppzwCcJyIcgx
s0567AJApba9Zs5x71YvOd2EnmmSS1oMDx5tdY3VLTiDK2+RGxsga0UhJRdqck4Zp9sQ1e5VbW5v
QAdzR8PtiV8d8NkRzeECO1H2WgnoQUiVuoN9SlMX91usiVKA+JOT15/wPw7VaapOxHmzwAXmYuuI
O4+dLI5Ct7iKY2WxpiM46OSwPMhJ8Dhlk6hePrWwyw1RtcQfcVmerNylVk7oLI4zpbrdjNREHBfO
o8pPAkiBn0pUtxdDzpSTzqjTdvEyUhn/JI5VMs3Ss6kQBek6lqtMroWbenJlhYQZREPu3Iga99oy
13ZOkBvY1lf6qdBP+noiQGwgw5qcpfqUcF45uxGt16NyYUaGdmuUj870zjpuVyK+uQ/oxMXQT0TK
Jm4J3Cd+eLg1a1OUUGoQ+kUqoildTp6QYCdPUae50zyXPijBBM2eLbs0U3nK9Yr2KlmPMUvKKDLO
S6Ftj5at1Z4tF5cZ9aGXT5B5HAy7tFuS+/8dCrpcR8t6dazXfHwtR/41r1v82o6vSvyq7QVqG8rI
Dhr5JBWfTP1l3D5p3Yuti4r0F4uvo2cqWZ+JqE4es/W5L56L9RlWjKV/pPoeecnHJP6YxVgSn+iM
G9WTtZdtYXwTlc0fNP2xzz8Y+mOtAaGFJ9TUJdFGqWk/5asEkbKO/s7MtHomXsDvkEA+sNxmmzcO
2bFANvbh98uMX5v9FptIZLaOUEQxIX3TTZSnHn5FJOailXVPamF/3Q9rAda1Lti21OQbD8uqvsiN
SXDFYCjXts0+dw43aFiq2mnmQSsrEBx64MgAXPPsdcVfdbIBgV+IoT3IQMM6VVPORgRKLKsFpL8u
5cex2HiiO/m1NBb5cX+p59uDBdqB8JTEQXJigw+V2J1admo/rQthfQNYvyLKXggyM66wuX88pMqp
EplpW6scJnVmOUOQDM2/mLBCyf5oj8STFFPHPQRz8gl6i2/0TfncIZB/5wLfhyRvLnCUcOwLFZSH
CHLfvK+LqUa53G1c4C026F3nShbweiFXg1qcC3ngm8NYVBTj0m8VA9ch33gvJqYU49KoEEfGpZRu
n8Y7ZqbS9H1gSkcjtc4MTCkd/Ow+MGVmmuVibMq4NFm+j0un6My4dNjr27iUiWlNfzP1x8XXGjEr
pQrDz6jmEu8T0yi+fJuVMi7FjLqk1UoO4Igp0kpu+6GWEG5HbjvSKiBv/X4UuV6/v0qtX1pQtJ8U
RzQ8aHs7tH5/vl3kJFgNEBga0NM4fQoG7+SM98lttR8muhs4ypv1Ne02BOfW5MUwTwEk2dt1P4xd
gVgmI+SxxQbtd3Y6M4Zgz9wXqv7noCrHBrbGSd/q0YMblSONU7J7Pg9fk0K4T//70v5613URMX59
4e5/QB7AP4u6wuzM0nPvVKDtRjCaNrlQ14rTxsBuxezw6sA9OpbZ8uLE2Ze6NzJ3y9boaZxVQJXp
hibFmO0gxkx1XBfzYVJFsmUmV89qJenXcRKxN11VPcu0tUL7i9kzFqlbJ/+DaKA/o3EtvyxDdJtQ
azx3UYUiB2NLU7E/lZzN8p1URSk9qM9Kr7aPTl91/xhyS6a4vixhboAEo1nQu81QNh9/f+rYrLxd
8tkIW2hW2SqGFWEg+Pnc1Vq8SvHqME5sQ10OtTY0ZVFWGwp6URtGstgiMM2IlZBdQr5XM9E6PZfM
UToYuWHThS0bgiJoLjOhCF04deHK3iAJl05sEiT8c0mY6LdxvGXMZNiEj7eVrwtRBSPC9VqBC1mv
jEPW5nvJDd1UUM8BlU1BsddaBqRTUrpyMfmQMhXmCbOXqvgKRN0z/9uXosbSd8hqizxEYwOxXY3X
WAASvcry1NSXU79ofXuBjORvhqg5uSwNz9WLulzkvZw2sIyLxbENjBaGGtvVoN+CvABYKSobRfHp
K1gk36ThOsW3Ib6ZjaguJjoXhPWt2su2bzSCTfum77WUIYG9E3uUMhzKsCtDGGNNGdZzSDpJPrsp
1IA5TOewKHEih0kZxkDIptCeQqkIHSO0ERj7m5Xqt74wNGD9M0EuNyVBnHbrxlusi+MAsZivC1GK
xc9806zrvF4N3un1ihB1jA5Tc1320rSAkuOroQXpFAC6zKcgji7pXppymYfLCmenEMfZoR3hI1uP
uAuiG2GTEtG68hbN29BaMB+YPQ3QdO+RdkruaMmgoKXPwVhKVPqlmsCk+tTcXIaEEJPLSCLfcunS
wDRg9wZmG+htMG3BsAUlmbZbQBMh2UvCva5hyL8W2pWdYqZdGQmzTWzjm9aIqrdbud02dpD2zdgr
3RiDhop9o0be9tWT/+p513nLcVqVezcHyrR9/v1nbHcr/fSw4SNmwVpzTMbjjvN2OIslrhyYmzbH
tkxysBOW+lSVALBJFbOu2P2zu8yoSEDKk8ZviwUal7q0h1EAgZlK6PdYsTVgYg3QC22te1g7zLXk
pbgnaVM74XiIz6OSGFxxdXHuDdO5XxPYKUMddyj7lM6NHVioBjCAqyUt7ArgoYUOosUmj2gKbDGJ
2RIGG3mq65NZSsnLZjkMS4esfkfrz2Ph19sNhlwGSwBkGdDY4s9/WFkuWt612UDEmTydvtVqnqgq
dslRaF6J0HM6N1pcqXN7elurO0airPzs7JWs5xn/w3q29XOkn3neWdLZ2SuiSQdGqvIK8kaIqhg9
hj4UUcvdCEnBU/eiKbaMXoFqWvEqx7NBCOzVOZ4xerHqTY6HpS1XvVL1TFD/YvdpVzSRPTqOFFHi
SeKlpO0k5KbzvPVa87xtZ+iqynZOB1FbeVb2agkjNt1YdgvTTUY3ld26/l4RixybQa2oEpRVL8qQ
RcFnNSRoBK6yHxHnUyAAqdpx0bPjQZuy80DNZxNSYXNusvNHeniQijTnbKukfp7XHPOeN+femHsL
xKO9hs6jOmRzq6hx9fr92K6eYngZXGjDK1dvMbyc7Fzs9/+pePUMhEGLp7WilNZbM29rPfrrFBKU
yT5Tgw2Y57wq55kl5Xiu67M2nsH1U/joCM2lMsUl7Tlp3Gh0SUemsk/QBAcHEZmoDm7lcAK+Sgu1
b0/KdGLtSG2mKFwKVNSR4ehKICIJvdZFTZG77DV0DLfP9MIXuM/6Gee4pAPuFIVskPRWKqm8NPYy
Lpa9iKipKo9O5rgXObVIrWdWHIq3jp6jwNDyJAVmtpeonj56MObsvVaVJz9RcB7l7CXBc+Wv4ArZ
qzKRrhG/DjXpLPXnuyw+z3DpynM2nKv43DCIN93UdHOuklFUuheaR8s+cZRYU9LHWEVhbKeW6aTL
ogpQtOapQ5WxFyyYtHNTzZVmF1dy4ZBZcqb6jBWYqHY+Syp8tLOjnlXnbKln2TkvXCTOeeI64ZLo
vJFrg6sFHg+3Bw9jDaQK7pR15+mG163fq1k9CsvVbHgFlw8Xzioq2UtaPOxVzuLBbaTk1lsybyUT
lmskwzbpjTZm7TN3WhsNsQ3EE03tuaoZkeOQFyUnBIy4lDS67BnixnVGFzYYkngKS76hiZLI6OjJ
Tn9HxaD90gfDGIfmFxg8d0YMHm+2B9laQnVZESyj1Qksuv63Jolh8soLBitSGIY2v+0vp6zxvn2F
DHMhnq5sPmxqPR7t3jioxhy/tH0bhZMKa6yAQPiqW/nqDqYIOjQkMtIkix2SXXWXhVO9arD0u2L9
kHU6WWBxcrcTUIxkjIM6PlUMRwMidy137Af7YJjSZztXx4fRyaonrRA6ve2d9eG/THQI/mO8rDqY
FhGdvd0pkbQeFxlM/aOpEkWbWwqPWC2aPdMwn1Px3f6SigiBsS+V60GSYJ8Naj2wS1GgDlP1MgmM
5MUaLmYhynL8avRjfICjn+PVNURZUCqTi9WgObiQbHTWWImlkIlF2VtgbsFmB/oWzMWVGovrNF5l
TZQT39r2ZsU3Eoap0bmV7a13RBVVmC5hVoU9ic3NOV7CaA4lU1Re3KV7xcVdN91F+Z2ddwkgXEvC
g7ioyKYQSJzwjUrNNYqvcSKq0INxCuYpsMrAKYNEvYzYLxCOpGRLXuzhYvAbOljsRNUMI1pREJBt
Q5TJr5dcpEVUbV6UNCjNC2lNaKwpWJgAWid+QTuYxyvxE+N43TRRDTaJFubbTd9uchtkTM9uZcVk
7UYlS0ilVSgJpuE7GzxQJr8+tm0sxTpPbDRy8tvGsLISDNoUkIrLUqKVNkk5i5RSv08i4sWmutGe
ll6q0fFPxStLoBdY12RyphuxYDOUTmyHWgwEt1Cb3tMqtsH1iGBiRkPpksdt3Y+xGlSG1X/EzjN8
7Em8GLV+uDO3ijtWihgX1bxfW1v9yW6Lczbqfw9d+lKbTvwRj3aHXxHFlRINrtmnf9flNP1V0XRb
TXghi+bUfl+npGfHrULkG+oanZvaMKvtQ4MD+rhNncTSlWiRVBIhoYbefeRjarLunl9qa3jGdNaf
RhUSK6wsEg6S1kQtQZbjZlTNMa3I/7Sj+i7RXpKEXKFxGwkBKeJH1Z4tD0YScWGVZjxARCPnU0k/
QR23wp6LJXY6zAyNxOSWUJJ1SyoGPbP80iVqQGq0CUuqZEq6EiAHIt38Q5Ui4xKv2v0qT8p1TOTl
YT9kLVCrZmPZZOsRJrgc3/fYVddkXeWnvlU+8f7MwTqVBJOkBnOFXrnpuvkE856kg6ZHz2PaRL1y
66In1Il+8FgG2gziKR7T7qn7Z1pRZdnM5R72g7TGUaAds7ndjiNJK1d50PVPjXllBay/1kPUBKux
EGUmx+kfay1/kpuyuBuS5R5rPqgga5Zdlf4RxGAMc/LUwW2ygKpGWM+jvIXDnUREavGUVOGDqHNd
kesL99+KJOnQ6LX5imz4b7ht1ZelJvAo02OkjEbo2EyYfr98V3659tH7Cx6BImNNN2XrzcMA0EK8
9Z1WHjN5n8aQt2IbBMlyApuwIqDoiCxsvhjDteq5OEwWUkarY6AsrfVW2ZLfQT2BUTS253zGB/f7
H0/T3n40+fEcoTVUZSEY300WP6yok1LPu6UjZihZhVGpxRDr9Mh5rdzoAGTpXXGwLZajnTKop0Qh
x579BCjRiUikTRUuKFSigm+gnIZmAr+V6ExdnNUKmX0Kt7wNyXicuAKTUpHdcl7wQpWahhGDdr/K
+QCEbr8wrkeWpkTKk6kzd5lWSAqqlDok8hrV2Uo0/R2lza9gG2LyuJrQKNNz0smF+XkrwaN2rRWb
tGk0S8CZ68w+QG5GZCMfylT7ko2woaEjMrObXCPit7ULKP6/f/dN8Zf8tLfjh8AahI8Q5bCDafXn
H6KQpN4ulFJwfVm1qGRnE5TpDwb9n61u4oCIIeRHiS00IgzuINOdcXpnz90Qf0mUpfsK8JaGwtzd
epn4m7kCmQasb6GVq/9VE/38SAOzvRdD8gOXp3xdWCAc166cnzbLxXDMwEdmlNDoSBySfr0BVWzu
nHjMg6YEsbmK0fjQjETbEtaWFwBYkhZ8DLFxF9se5Aet0JyPUttkBw0fNrDGLPpoWXj7e+6bl/1P
dXnI2IMdsqFyPiQWs6QRPqWPwyjzAaMzE1s0635LpFssN+2LBbVHKRNZBF0zcEmVD0iTGUvTGV5l
GgCIR50PZmuuaPrb+J0TAnfm1zNigAMATYt83NLfSpIIxRq5VecNCQwIULfYCW29dcL9q0YfH2km
zeR3lKKfpNLc3ZtJy3Ch6CTRT5ocf3F8rp1BdJIkTCQDgnOPTtKqiaKZRHQTsbGYf6H6NPN4p6Dc
BP+qPNJRYY0ff/7WTeFIK4WGCt0UilYKPZWF/jIrouhCN4UylP91U4Qk/z8Nlf92U6IfGipm/72b
UluioUIr5VtDBeyegZXme0OFbsq3hgoPi2/dFPvfuik0VHJqFA2VlJD38TrHN7opFK2Ub8XE/cdu
Cq2UfBPFxJ2CkpwRyvHOKdxddW8+UzbAOvxr3NgEouLnz1TVZ/SLCcM6Jlq/3DswqO9aJUjQWkOo
AuyUIZt7RBUFQ6u2/+kn7ZyPpC4mUZrfwN/VQWYWCeSAIX3Koq96QoMH7UyJToGvpKJYr7FqYYeL
8sCs0888YvUns8mYr1mD/GFb2Vi0REP7Lb68x+YGRK06mIP6aYZj+1DXVvuw9k7rJynqH6uY24c4
1h/llSe/7my4J+zRZLrXf8myZrsfUkl+mGD6Hyyn0T/D0ypOTVWgEC5xJW/pttinGqDTYeCXPUu4
Mtdc961qeFYlzQrBQVphZg0WqzrdPJedA04W0wGxH8afmQnrTsXxftIarTrscCAFuuDBnqPhcSJx
Jyo25yErO1wKQphUQ/6CgFcxoeOvOfSTWvn6YyGPaQkBDmVBH7X90Rxyhvo5zYjSAvvap6p2hsXG
6GcCIZhrU/2glNLLsJnll9RuvmQSMHRJjXhL3jFg/svCk9ECk0hYcXSMENqIT/sPTzeZe7w04LM7
zorKwnnQuU9Zan0P9mis3Q0fo3Nq6SAVLga3rnObvcqFRG22iaI6cA1h2mLYOG/zeUHlpIma2AXT
J8nRYHuWcybXUc8Rw3pa59mrqML0sr3mxB/3kgx8Yz6FTtaq/Xn2jdrX9upnH/1dC5ur9uvZX2p/
qv18Fsd09ofaj2dfj/0GjV7tq7Ff1ExyPPBi816J4amLpzQrJGOYfqRlQIPpi3uDH6/zNLDWnees
ntp5pekZq5ebXrrXlPjDXl3i27WoJvGn2YfzNMycDowAau13s9/M/lqL4rouCCKpRWX8I/wSsS9N
vhb7zuQrsQ/8cUFnFvtTLL6IDY+KdFEbqjv28ovHIjQ61TiPMq/IPEJPqNw+N4qolTi76jyP5zk5
jwkOu/eknWLB9fP9gbUpo2nZdCxFdd7yFovCKqqpVcH1Dyie5TInSiYrhycFE24Fm9xnoW8/mVbG
kn/Y0id8nOQJzWnpG6g4g6xFWJarBJh1PD7/gBN77U2wJslA9uVqbcp9En92SJYDDrzeNes03Ph0
xWGyMS1taid5leeZE5QQTYx2cDhGCrDTScalB/vYvLdROQdtP3Bbcqb8ObaLL+K/EzcycqZ16x5d
L6F/FbqgUXYAhk96oBoNAep8rptS7q+y+aciYg+KwSYsKWZOtSUr4WFrrH2ODekrDKfhL+zeD3Mp
fUkyY/tQ5/x/9bHJH8BvS/e/X+T8i08X7xsNAOEHkFVjX4L+8CG0CMkq7FHm7czNyR+NNQmG1iT0
oUmfDBjkMk3ZtnO2T3WcNmjZMON1JLyjwk5zUuyc8dRqpubrUL1e6qSHxG7ASZyMCKFJMoVGLpEx
OmjRe3cPsfj6+UKh445bTscFS/99t8f+8HMnnMwGjlKKLMQCsLrG+nEpsWxLWtsGwGIhvSzZJUvN
6QOmQsdT6mdux/ojWcDSO53vXz0VKKQddNIquDCmzm8xjEq+bHo+59IhbyAuFUlTh2aTfgFqYJ+N
QqvOqQWrPHUGWgUFedbEQJT0XiEu0aCc43r9I9NSVKVjTuyWtR3gdquQMXvzkplGijJocz4Phf5o
d07zDigKtcEvbyScUe7Csm4pmvrLE3mIq6KvFi0+zlskt8cYyjIaTWk92XKrYI0ZQTDXgucw6yrC
Ng6jhiwqMeP22x/URgJKoMQCSMDsWZksM9gmrQWqWDunrCor+N0xtlsBrNPEoW+7/n5Mt6+kWRnn
treGK16L8bp/NSrzaz33g2cOJP/VZvYJNep6GescOT2NAgmC77Wtp+g66BOmzSijSV61HSutwgHw
jSrxsH9ZyWUfyNYZdXJpP9W1s9Re3EiyyxLSIAmvMW7E1lfs93Icwj2g//21dc2aE32S5LQJGP1S
mxga2Iq4dtIpd5kdgedeTTLvEi15aAleOMbdRB4TQuaH/bVRrZ17BnFS/58XMiRtcBQsYpHsgTRx
pFiRzZ1W4fek/6tZ8ME5mE1+QHFBtte20Am1mke5tOMjYctQKOqeJ9vY33UZ3opEU9oH0isIQF2i
8VgwIhkGZfT1qB4+KhqZsFNtw88y/k4rpH7FFhfXLs0Xf3Zk64BpRjtVK4MJx1AmKNB0rDVNgNgH
L9aGmgQgUkSsgpxrbmLBAnHEiDf9qYw05GIZu4zCRC+fSwS+CnYwmafkpY6qykzDYXRu9tmrOc/W
aVGRyo6gCYBH85jMLfljb3fxQ6VJ6ovu/KkbZvlckkoQp5Hm53qfBDMArGD/ioXQ96+asnW4+07t
N/uJVW79sR0a+9I020yuEBDAQR2m69Jb43XErHstiaYgIWxzmBYVhx64wx8Fto3z5AzrZcsZ/sMB
/QSTLiyTDBtTNGls5PqI5qu+5gFZUTLMfRj4bbN0f8kO+85+te/WNAMzUlbDnc2CZP+uXcvtZLdA
psxCGtgjYQ88yMagkLuoT4ekQzMtlbB34vWjJYODANv3MDiYh0xzIxbO7OtDz3TxUKOOmrR6DoC1
zgGCrO9fqeMyB5XDRYy0igcuv+3jNDTboz0qXyS91wO8Q+vjt9eLHmto7dz27/bXV+SQdjoQZkVr
1YqQYw1OsT6kOE8CReU5vpp4DniyPTqWRfCFYrLD0dooyOOJwN5N3sixKeC0H1Lxarq/SuwkEQxg
Z3YTnUU2jkcbiPxwAqvCb4d+2s6VJIBmtdFDl2GijCzCgAgqCXs5sliZWxvb0qWtD81kLcytzPt2
KvvQkeMyqGfZp63F76N+2iKdN85UBxEWYQVte9m/GeV/yOAyLvI66oof60KdMiublxXr53ZNymeJ
CQwPcvu1A3zXNul8KSVaBgiesrh1rviPSC38P8bObLltJN3Wr7Kj7tEbiRkndvcFZ1IURc2SbxCW
LWNGYk4AT38+wH12tas6uk4EjSBIipJJAJn5/2t9a3lowjZ7XjZd/KVSHpz+yuqjzZIloeaIkYYl
WDHnOSriyvyu/OfGm3c9n5yzKrXUvhum6qat5Pdu5m5zZBbbhmjirTMbYVTtEUqWV3dL9gPTapqR
cWXBxzCTY6iRXeCEwHdbpxQARYjW8CIzPLbUd1YsA8qrHhIvl1HKZib96YKQfajMkgMniZpzSjLk
CX/vI1LsBsyXC+6yAOCVNBpYdpPVeR7R7fT5hYfJIH3TGv321i+SGN2omI9z3RxX8GVC1g0CEa0Z
QpKsuukmJW7yNJEBa5v2CEQpQa8931s2oaGY1Y7mhJDTffW0uDgQJ412QavtW6swzFMh+2dPtBTZ
bReUJhqjNZae6cZdYoi9Sa5y6RgvZZ6/Vo5fraPWSFH3BiiESgsm1hDdmLKpT3rby7WVg3CGKEcU
dRsgyWw9qrZkBDF3kTr2/VgvMHuYFXyZqtp2bdZtog73VGmH+CdAz7XEopAHi+8cMZ27kcN4MnMi
OwPC2C592cuLZqXhxWW9L9ZtvO4mrdxGvaLz6jfwshTyEUABzdqshHuIQAqvekv4RG9TpV82HWmP
K6plxJzY03rwwnoeKaL2IPP8mzWfC4ntg8iVZXEgF765C+08WlvMLNCJR5TXwuTDHaxPLBPWe285
tM3DMXqp4mNQ8m2MnouYJsmmnxstD2ptbefe2uUcOIZhmRAuXhIVIFPoeJOs6S2sgsmmBWJQ3t5Y
1OcPydpeJenw1Y+jiKDiJrqG6Lv9WLNPpa2CB+phZ9EAVxdab++maBouwxxHMo7TsPE6f7h4k34M
3Iq0DW9Qay21ih1ogGozurTrEhWYt2mSH0XejWhv+09fYzFmlQkQ9bnARe3uQZgh7orECuh94fsh
yHA7JFhp0o44TGGF8SPJH0jmxwFNc9QEj1Q9P/Q0cT/ssAAdHxJg3/uku87ZVpbXe2cD/vOmGgjd
HCL9S9n68ntTW2cJYfMtC3o6jA6mRKQ0a4MCG18w8Uc0PPDf/O+mJIn0Jilp0eP6dLZ2aH6bHKt8
tAbLPAqTLEZJtNQeZqV308Way0FtPAwCppeMXTBhmGgOzDfDVdrQEfqLefqfp2k+xVpOK9MBT8NM
7dfFshRT63FtyJl9w2cI3OwLBOsYqxW9Q3TKtlkb18GsXru+KPn6p+bCJ+vvI7MwtmWWkds8+GK1
29ZOAsoLRvUxciJ3rwMAvOb++CwsXId2KHJ9hWEnunRZFV3KrHL/ogL0bxA75GnrNJtcg4X/n2p4
hCo6XtsRMhhRSL9EtXHg2NA3OkhNL5YYELobk37Bmp8lCNwnKhegQ0E6OcxlMd5WSfKFjO9uXfX+
o2yMLzr417+Y0P8b4RyCwhnxrGPzNCj9/vpht26vObndwMkIMXXGLYvsYAKt5QGRfCt08W2a8N+V
WmJTJNL0xwRNSYZtfQvNRMNC4u9jLwoxFt5zEzmKY3L0enAwN79v2nkXTBRTfthfezOIHzMp3C8i
xUIrNYLQIJ3791xLP1Xp3Yb2s5+9BOOLm70k4Wu03Kr21XRgPcy3RpG+ts/lWypJe3wnhdUUb/3w
3i63eninyZ3RO1WNvLi9rB8b27/+54MULMMfFxP0KPwZ8GjZGJdBJfz6wamKxCV7pGTe69pd7UT9
jhBGZ9/bQr17oJ2JVcMPn/YCjO+QgahzM9j5/alLrnXpXWq9JoVOWHKL8x33YCt00t2BbkRx9GF6
TXgtE5xuIQLKu6ZzCQIp8OTXOl5n23bPjmEO77YynRUu3lVZ8XlELj4I8kfah9DVvvgVKiqjQ9CW
GHlLPo/9GdDhWE8O+GANDmsqmovltHSvzRK5iazNgx2QLV3nwePUJuZrZ4yHXCv0b8L78HQXW7k3
jcSksWllNZ7zzHGJ5zNy0lBBvo9p/IxWPnr2w3si0DOEV0TBGWlCKlxd3PkdQv+CjJ5173SA+mxH
3erxkJ+Zoq8tI/8kHWZ4avK42tspHXMGG3mwPC28CtpzK9zQFJUsmlbQp2/Mrpy+SUt+6Vuc4ZxK
LeKPiNTormn29dwX2kTku3YaWux1khUkBECw6MrxixMriTEn1A8DjgVE4os0Ydk4wkhWqUL/+1eH
yh+PFEB2+OvAV3EtIMDkD1wP3rwrlV93azpURHwG2ovVqx/RhFmdXMTuluWUJKVhn/qOWpcdq7r/
/Af8mf/GZQgJCH8CB6sn/qhWC4kqaQSgu7UZB/huQvvUuhVF37YJQBFipyns6TAlJWqVioam56pN
3CGdmyTkTWWEm548Nhao3tbr3vOWGnXGUtVCfaPCb/jXc/zrY/lA6vRfDAV/UvXyR3NJcinaUK7h
GvrrORahNu4F7LM12hXqXM50BxCIFHDwuyjvzO8sdcZbraMp9p8/saU2/2vJxafOAbrKQeoIZe4P
v3iKUzNwaZmuKYJgL9Kyi2MXzCUC4KGU5p4HK4nQNnTpwWFS098YBlnvtKh8e2ju6G5uR6rBHFuU
amlnk1uJk2STZsRjx0SEQu2N8k0pHkIURpmHVK6mppPnkozTeLCYCCXfwRIBxzfVCnJwvKUv/d3z
A7IY+tlFVCWYqAwDGKlyXvzMOUepiFYw9KxN5UbYhMpxHZY+X+qo5hoyIj9YKcnec3DLjo2xV4Ua
t6JEPzwhDouKt8jn6oT4kjZle0BmjQKhehbB8C0rR/1AId48WQHBRWosfKqwUOqx/D7+xaf+px6w
R3kc+oMz02gNal2/ft2iyMg+St1iXQ7CelLPw2T+iH07f0xMIl3dIk5vy1i7dvIbi/H0vGwMQXGx
KANxcJTXX6v2RzoUyWVo7NthEGSLYkoP8NfUI3oWXxkbd84SBf2D9xYUrStjBGhmS4zoRJwJ2Otg
NPJraIh3Iob1J5r7FFlgHXyM3TXymFyJjLzQieSlxyQn7ZDRFVds1v6wE77spi/Fthwj45I3RFOa
+k+mvll5lBkUa57cjeMnGWZ7KcfHJk/PrdZLxDfx8OL0/VYOyn3OVfqu2do1bsL+aTEF98EPcuCb
v6hAM87/8crk6Yz8tBcZgEFY/rHtW3qhFWrEhK9R15IJ45rzzV9uMTk1MOTq+ZbXu9Ha9dpOt3aD
huhvP2k7k8ttS174fHMpp6SHHP0pVtbt5O3T9ABHKU8PwAS4GcABayTeB2s6RM2BFYXpHrwJrObB
SY6ue+B67LuHIDlq7oFb5B3i9JiQ4kLY4ibzWGsdCu9QeodGx1px6PQDq2YOTG5uA4X64Ddojg9a
c3D9fZcdfH+vLTfD2EfBvu/nWyP33XLroz03f9oZzg4QJje0LfCExnDX4r7kQrPtq9FYJ4Pu34us
fY7CND9PTbmR/b5aboXccyNLpuK9nF2zbB2I0mgk025YRbEdr3vPar6PB/KEfyqZ/vvb8H/CT3n9
eSVq/vE/7H+T5VjHYdT+Yfcf+095+Zp/Nv8z/9T/vurXn/nHk6Qblv/Hl9zG32rZyB/tH1/1y/vy
2//5122+tl9/2dkWbdyO990npInPpsva5W/g/zG/8v/3yf/6XN7laSw///7bNxI82vndQnj3v/3z
qTl5abkk/Pe/vv8/n5w/ib//duYs/Pqn139+bdq//2bYf5v1DZY+q0wcLjO0Y9Xn/Iz/N/AauqFz
KQdIx7M8U8i6jf7+m2n+TTjMtWFAoI9AIcFSpZHd/JTw/2brnD50OtBuMLTbv/2/v+uX7+/37/O/
SO+8yrhoG97YWfKu/mXImdGswqXb7/LbdOD7f5gleFaaJoFDQyH1p0YifRXTGOmPE1WJzICx4aSf
qWzbE2Xf9hSb/i14spmGcGwqu0f3RXJIOF8rlwtm7/VE+mGeE4NXbp3OT1+TzF6NhDddhoG6pxMO
9wCIcXkpf6PXg0noRGafPEFqTWvfjemY0Zx0qBqxUEZ74n3opjIffZmerQZJstLLT4MXPTlp3q49
PX0Z7L44oC+aTnO8rrf24C9HehquPWy949DqKOkq8WT3tbitne5d1oH+lBgJSUwBQmMwVFvZpuAu
iwipdB55VwLlz5ZTQCJOiWKHsH5qmmDG4RhyFU1TdtNQDXOI4Tg5oz/uSnjra9IgUVwD5KH2PfX3
kx+01MLcalXWjr02HIgOmh/093oL5UK3BZyUadDhew4uZVmswlpNU71NDBi9AoMXa9TpS2hld25h
5JekF9ne6eccSIfUZEpXzbGrQTqmOdGaJuj0sNLCl8Lv9U3k5wI+UE8me6M6uG3erOV2nGtuKWNt
cxWjwmVfNC9v1lZS6x8tGjkh5JeROPQ3q4/XOvHQm7F0MxRZfoqyo/iaquC7SvXimhoQeltMvPEg
gm9ymFEoDrm45qiJkymT6i6z4EzbVnWf1vq5xeS6K0iiL2BdMn9AV+L4Cf70nFJJYM6yZiS/hh8W
J0pN0yrP8MdPXUZ1ULjDQaTm1zmmjfWr9mkHsn9SJVW7TPMfWovsdYnYW+vqBKB3UN2r3Kt3mURk
nCT1J6Sj8RRldryzcs8jfgpwbNZHAO/HxtomtuZQ7y3OiXL6r054rGT4xVM22lDic1d5a+SHxOuo
qcbpq57VTF8jMeI8cMyHRteTS628S3HX2sb46qHgJmP+brDtx05wKuRNvoKTSPmvswDXW0a8aS2c
/mWtmdSFTNoibugA9BvjQ9IDN1e1RY6y2W3d3J5WnWrgQAWlA/Tb20dZZ2ysDmtzac0D0Rg+DW2k
oL0yGJmAVoTDJETQkN1ZNCwOHanPr5rhYK3O3S/hQxqW0UYjHuE68U+KQgd61GEDUKp6B6tLAMmQ
dTRWXHEN8vJTKySB5oXbrwZCP4FMUwMYvroa9WVctvK20S69PtDQ1kODBLZ+ZRreAxmRDYZOK9j7
nbahC/vQAdd/8JroS++VNB062V9cZ+wvYDcTDhQCG0Lru2M28cNUmrjmPdKTmHM0xxSEzAFaXHVN
M416qvraMw48GJbQrzL9NPJIu+ml/2SZeDJiWTUU0vV7+lSkvM8TFyLTSBIYBWr+xroRQc6Ib7YN
SdlsED80N0VbFusux0cexkN716G+s9ORiA97uFKdHK91OtY0a0dikxS2gr5IbpZN0HFPz6W2bgag
MSRFxzRCmnyj0LWuf4+LiiOiXAi1L019ZUTkjjlZ65/LTFnBzkBYcyOQAy6P2UF2laY/nJf6dREQ
aK2zZMayRzm7ttOCroWwyR5yxQFiSnHVbDILmDte5ZxTJiui+KLIj1Fr5YhwK+jeZLH6KMXwWEch
0sNBioAEJ5IozSZ/6pZdMv2Ak/tkNVMp3cWd972jHUIqnfKjnevXILR6WGxmaUD2aJvsdrkn5t3l
XqO168Rr8YjRdb1ELrlkEJqDmM6b7A9Abouzr/dVBdY1I+U7yOOvcjS/Q9Rm3ds5yV5zzOAmctk0
4/SYoL67E6FQ67jP87OJc2tD8qgEOlSLMxqE7NjTnF+zKDOfQ1LGCU5+kfbgP6VxqlbxoDsfjUXw
utk9uyEpTYutoBSxfzRdwl11gf1/6uyHMK3k2qFVftZdJdfKqrI1Son+Und9f6ErlB/Rub0se5aL
9hwLVrhaDg6t9caDZVe0nrgmbtwYvpA3l3iweYdr2fOjYtLrR19F001tuhEyJn01Cd63GfPo2s0b
c/RfVWtlJzRE3q3RBiR0SPu+12W8GRwTH9ncPl82qmc5nmFNh8pcBKum0KFJR652zetiFpQioOrE
EN4vj9mx2W2GoWVpZYbtaupxeSrdHR/rAbSur8KHZU+3wR+kM3mQugdlflJL2+NkGHgD/bmgwxk6
w/tcG7fNgK5jY6gJQ1LQwp0M0phFWGy+VR5khkyVDz4H6qbqWM8NXuKQimr9aOeu8xKYlhIyhpc1
ffJmJ7U1SFPhIS4k9fok23pOgOzUgN+UViYVEhy+7kVrouA4dvJhnJVdP38hrmWyZXqtXOVF30dr
tKJAMHRzE1ii2JG57l7DIZ02jlGnT37Mt2tlVJCQlBerdLDGr7RcRO3sfZwq12UjMxlcI3nVe43E
k/lho7wdexKEUNh7Z6rb4N5LQlIGe2ASooL+XMH7aq5qSgBozk3kGCUwihLrW5e37gU/NyUiT4kP
s/eiTcEhuSErZ47vwKoCe0ztl93OD91V3PgxsW88mxnjjT/aGI08n0h6LrJjkmUbL+9hfc+7kiP5
5HaAEKNcinrdGefYsbQH1J/h2s4cgq2k/RSDhLrL8BO8IAY8hFPm3C97NbRAu3KKp0Tk/TOBPsuj
WZ5oN1o8PugqeWjD0P6IJdCAxpXaPexQZJVNHO5s001pb6MQSwbrw8qqig6WGd6hIJvOXN478p/5
0eqsO+H40ff6BA3Er85kLid1GZ7DRJub5UN2LUqGiCjVhie9D+ijubp6zwz7bWKu9el4w2aoYs6U
OMQ6AEzx4PaNwoysHizlN0+tF4AQqDsdltnUfxUZGQdT/0UqbHph3cKHIpTpHHNRWM34SCvEISG8
sj0KQF6buvSHN7ga+spjtXkbVaJ9JhEdmX+6teDan+KKIqC0lNug/OPussllWpxroTFzCGkuFRMR
hI6soaYKe9r+3J9ExVx1wNGWBrq6QzWROCuVhZ+FVbcrJWUFNjUP3ybl3bd2N97nVj88EAN/thtb
e637ITvmfmptokEP3xIbN6fhDsbNBOzjxY1+eDnjte5r14Bj8BEBv7vxCeOjMd0Oj+bA3GMa06vJ
l42UZMg+XXRL5zKdcJfEfo9NW3GMUkWriGG/LhvAzFQo+mxahYOZHJbHzNy29okWQafUrW8muaN3
dtB1z5zVKyNPzVcYD/E59CBILrsQdeHSmA0Nf2MwX2mBfdOd/t/+kGvHMePDm5uUwbsTiie30LVv
VomopPOzH/poARsichu1WLLqI5KGVnOgTqaS1eg0q8gfEZoLo95VRRR8uoN51kJwRGRnuLe1x+hP
iPFLS4rGvnUxFWpVb7/IbjgJq8s/0hJ6boyN9+KP2L+dFszH8gRisi1X/Pq1DG/t1jVP0VjxX1Vh
9Zz4osdYH8ufu7JJCfxQ8m15kvTamqSH5LzsxSpVD2lbbXLUSNB3dELSYxpHLLznrRNEbMsuxxsQ
pzedETRnl4r3z83P1/zLvigGjCp4QObXaSz4kxFTgC6I4mqByMzc1XCrYUzYhLlh31kBHfzlXpan
3/MqafB6R85dOW/EaItVOtGB4vuiKz5Xo30jQ71YhS908EMkJhVgIDccvyD7P6jB15772OTxJoDe
1/vjl7RJD+jY+T9VZMzhaIuhlFDGLun2fsXpD2ziq9YW9a61Tf+A9U2+EJh2XJ5mJUhYuDHlZ1EK
cV8kGvle88/VY04LeyooelntdCt8+4rf5iXp4hGyMeWOtkRzxWk/vqXPRk15rzTDs2cOKCnLDLs7
DMzHgQ4zoqNWfBOhRj8jl68N7MydFuB8VjWm0Fmprxwx7oEok3PXRZyGIim2FuTnq/QstYsUXfpl
N1FFfF3uYdp+8IPAOy17y6audZKn0/jL7w9F5Hg6tYpOtahKBkphvzjGjBeLsHxXpbRfYpT2BGcR
qr48qzNArw0S4k4slsna7eWtb5QocDMiijOzTlMMAo1LXCmcqimW0UMRUcGFV7kZJegKXZt1qQXj
06rTdWYeWt+saIHJeqtXKGEYDRpN1KccfXRACy8jnFeJ6PBzXwNtvIuJ9UBwlhFMQhXzmI8lqyCR
3o5x3tzxHyquy0ak0KJSbcQpXNTg1orgqFFgVquuHBL4b25CCqRYoxXFMjg/9Pvjyz2NhaaCfX7x
aYwbulZeTEvS0ky03DyOjvUltiL3Do60cweqaJvLSjbv+AIL7B7ldOP32AOXey35ODdJUFkrf4gR
Tv36xPKSZWML+DdW4g7bcfDScRWndYNsd3qpC08hiciH2+WeM99bdmEnNgejFj9fsby+rtAIZrE5
PIbQzWc2uzgU864h7fyGtRTRxFZAE2cY1SnviG9qvGp41GN5DdMBJJARlofSldmrToY77OzaubX7
JH/tU3/lxExNNRGN97EVXpZXmU2T3ZAVycTGXltF472mFdRkNPfGkzHNx2vtpvfuWKe7GK/grWBh
tHYmZveIdaPtmHbF2+DPtHytCc61LdpXdNUo+oq31p6cm8G0q/Wy63SYvoc4cI6u5RZvVRzvuECm
m5Ip637Ke1hO7Zcm6fOXWJ/Sh4ai6bIn0si4c8rwadnrPae9rcciWw2h8Mkoio0dyyDWWFkv1tow
BTtnWSc0vdoSHje9tqNb4rcOvEvS1SvC0uS6cJhsYfcLkruaazxGpvFqs/65OsUDLhNzUxpW9lEH
cM4z5yMeTbmxWY/eGox7l9HR1DosmNpXol9rClMU3UGKHdBBzW2BdiKBgXQXzZtFRGSazXhIA6Q2
y25EBiDYU2lu29kWd3CzPjjpWbie7Cm5okiwHzQnsVZgqZpjmdbOQxGq/jJZxmnZK+MazFJIwIml
pSkiKYsmgNl/dXsbAZTbpbe/Px4Be9o2xQRwgRD2Ph7juZXCRHXsPzs0J8rzyq+mZZZMVKrpydLB
fBmjua0j3d13iAze4IG/YpfQrwUWt8dK6Id8MjWcjoZ7rHo484u+oFEt0DmZBKeug3AcgdZBe4nV
DP2O2gkvplpnSfeWU4mRct4s95bHxto9qbJEk+Y6nxXsjBPfkXjoLRqlbdSOB2PUUZs40/3y/1r+
hzZrCqT6zePyv//98eUeGe5883mUnZUuhsMQp3CZfcrxBeMVecuk4hlF0J3SfFirfBgfxraML7kz
3Fi9PTwsm1K6GWHAQOzCqprBAKFPTFaIQKIoXWdbVgjmukUqMW8yZCVkWyoNA4Jd3S4bzYzsTR3R
90b3V99mPrKFsLKGrZi9iCuYBqMIubCSOUQSILLRDuvsvsnafjUtr3B9dBLGWFgwEIfu1r5No7G8
TUvEW60sultvIgQANRF3jdA+FuYQnpZXlgKoNAr5fUg/88ZNSSKtHBQry2bZRUWiaqYExVc1Rebu
Dy9ZXtd0Yc+QxEiwIN1iMNUngzXQsjfkbm6tlrvdUBLtaY2MfCq6o4Sg9olBx5iilrNu3ag92V4/
vUZOeeN2hnowDCUeHECpChHwaxBwFZsUIMNl10gsF+k43jcr9d9as8uf3IHUobjXrM2yKyOtB48T
vsWpS5ThvGkJ7MKYmzwYDVL03NXuNCII1nnl6cSliPBJ04bkMBDIsPZ6CHxwnvxNzxxjXHU15YZ+
/OD6N6G4+Gb7/Ebcds6xrOErGgHAsz4zqkMN65gTvE4JQYQbp3cI+xQhA8cirrWdYaB1bKXAIGwS
xpGfRpLoL4WXMk8c/DcgeN4QLQrmbJsXzjufV7VzYVkxKzIw1zv2sDZzw6GNm4ITCCIW8O2wYc3q
7OyY2q5Wjd4G8c5cfA4leXxTtRJDYhB5r0idMxRLa1LUJq6K7aiZoC2Bw9l+Wd97BUsYAonVKeCP
1EaYqcmhTRsLLQ1TQaU7ezMxXnLLjunEle4BKVWxqgqz2Pp4reJB86E34ZrPJ1usUci+6Vbww6n1
YG2X2RdyzSlFN/RXPVKm+oI6VpTbq4JsKUjb9croSzgPTOpWZoBzXEVkADaZmdwMqcRGkLp7Ah6w
mDjZc5yU0ANYfIg6Cc5+S5KCYedvwpbTagr86Vb5H8WEmsIuP6u4yd+GuKluWP2Pa5dI6HUV6M2p
tTy1ozVMA07kdJXzfLjJqfsl6WtrMv+tiVDf1yHhBjJxbiLvkhade2Ei+qOxJkahruq3U8QStlGg
OdLu1RHWs2uP8TGjBoqYor1E8nvsGcEl8tt23Tc6cYShm135gmmStqG+myosnYLBw3XUpmzq6i6O
9eQh8S2DDB/jRWF92bZ1vXFLrb9AOs9OLaXIVWacagjQVGVHEDloIwZsv7LIhpUfMnfJedMKFkIp
rUe7NKAuxawvY2whW6ONM76z8lFr2hfftuJrbZuQcyrE5Y3lr8MgTw5UctN9mwZAcieqsIMDQqmh
CtgJD5DH8FWEiX1vWwmN7DK7jzkls9x/rTKKXyrtzzVC5ysK+w8Vqxc9leieymA8pS3E1FofAmoG
6Y+yGqB+AT3TG0Ouu8St1kFuEqon/YvuW2AwVTpw0DtX5Zf0bIJPUxnxUU/1TdCaSJDdDobpxMpO
Noygrh7u8oa39vWj6E3AVHrGFRa9gwUaQk74PFD3zEC2d8t1vucmDnQJXRC/4LBXA2l+ikpQDqpg
FzRTST7AU02OyCp29PyiMvM+b+B/T7iIyPptX9IEO6CRVDRBtXjjNC4+amYbELHKVdT65p0mP6uh
8Q6uJV+oIpIoYkHkZqBiPV5DEfddtCBYb/swtjeTxEruyCojIeBolmuzjASxawk9lnVH0NhdY2Up
JPlT7OSIQsUEQmCMbxLmHytNIVinyYUIuzdzZjBFcXDaaMsystkYmRPchB6+eG/cNQ2Xgj5N7toi
7CnSyGbll7F8Vpb6CFQ0rvwEdRNWAjpCZFvFiX5o/Kk9QyQwVmPsvJPkUZA4FdZrUai9APi5HSIn
XZlwQtcNEIjaVMVaesx7KPreUn05pMRiWAUOkM6JI8RIZFGDg4xlgzIGL3JcBPxa0a2KLKuOFBXo
+eCS6yM+Mb9K7+n1EfHHLKzybTA5lCWw8VQngV1qpZLqo+mZFNZFMz1JNT1TDQftbAFA0WL0tDX8
VEOP00Mq1HDRE+Nq5T6Ys06es+Ge4unebLqtFTTxvSDpbG0WNNCslMSEni4QCTsAoSv9aue2fTf4
ZwnOt7NbjizamtQbWu3oJvI2GZp3baJf7ZY5IB2K2LHnXnNbbgoBqbnzKZg5jnZiovnQwpMrk0Pe
tXJX1xOzKWvaicH5kc0Zl7rOlIr0s/ro0Ybra5msDIeTLVZrcAhiD+Kr0QH5DyoMmTYJUsVDrSFd
wUUKWzXAYCa8H5Yyt4nV30Sd0z/YSctgmLvd0cv1ci8boLSDYQHqSIe7ySeAnIAG7ygRIVWOl1LD
FAaF3/Decp+zCCYRRcOnOqJuQZNwp8lAwKMfw/c21GDBUJNgvvg1GjQmqWY1PuYGeH0l0l0rB3ev
ZnuX2aMgIVIyYXpRJtkr4mt1ozkzs6xXRyd2+9uEJuiOBU1w11XveqzMlTNVwESspwol9MkuBADm
PhSv0koOwPcbE9KimyIAJ11DHMwqfFZhpO2NyZmRxdW4dopSP6WNP4JdnnYdttR3pkWrIKi+j0nL
+TrG90Zdazdo9mmcjvVBd7p7OeXYhCD0HCFbbKYqtJkG6/nR9MQNn+qdbukDwKfIh5taZDuGlOA2
aP1dUtRfsmkeMbrGP1llKfZlAxND7bqUmFzlTneGTcOegLpzHkPurXJ0nJ3eTeiQnXQjbP0elV92
7HxHbtMnvcg/BOPuqu25MickNuSt/T5R0MgRca3asAz285gTZgDF8D3iH82xlBUIGPG6EUYoUsTk
XGItn1VPoIxPpXr+OqRaeJDwWjQB3sYAIc7Q9YeiHuIjrv+PIKCZ6En13I9WuI7HH73TlnDEMnhE
mQkYznLOxkzhssP8xvbAoOqEAVRBaR0amuG3dA/VjryE8Tpac/xCIYon3G6ruiERur3xwrG6G9J0
XEs7PMeaSH8kA4Oba4FOrIiXbTI4qI7GZTzTwpVhFPgxrPC17cyPOgse/OgT75W3TsvhscHDURmm
dy00u9oaQanviX0xXkbNSNfG8KlSVx6VlhhPY08gdqMwHgkHsFWYhPGLqbFU1SYsuvG8G3QpUd1Y
GSuGdQ6E4g5AQn4dCa1F7QUBTiq3f+qTjs+kOkUNcN3IN1fFJMXGBPtVRlH6UpeiWpF77dM8v2ki
PXmxqZ3Rfkv02yCv7b2s8Ei6KXx9R1sbmUe8FGUyWrSduJRpaHKFnbJy60aonpYHVSbn09qPD3J+
jQgScbFL86j3egz2qDpqln1fNHW3i1p6xKkUZwqs3oVVUXXOZbEN1KCbwGPs2zgcRoZzynSh1w+n
5V7gci+mEb9FtJ6v/i9z57HcOrNm2SfKG0DCT0FQdCIpOrkJ4lh47/H0vcC/Km5VR9Sgoic9YRxK
PJJoAGTub++1h2bMYeuE+0wr5C4lF+uk0c2eMiA2FrmBKWPOI7v4YrdYy6eaAa9FLoneXoMrjfEe
kyUg/KNwmt6lerNKHNoeihtjFLnFSGxTqaHRZpJHh8ousdYGRba03Fjnwm7/1nZCw1VhMOGT5cGk
fs5j0sqiIIhAOhW9gKDQUaSozr8moMWl/al31ZtM4PFpil8zbBTdishlyuJBAjFYboyG+sFYiwu3
oCll64Ri5cfCPE8EAOS8HjAGupOT+vs8cJx90fD2as2YAda2pqNd66XrJ8mZVQLavyaG81Mlf/6r
RTjlQwaVyC9xh5iNBpQ5DW9lNZ+qjqt3Xc6d11h+ey60nyLJ6Fyeotmbk2X0Lu0HitwEiPMcLVJC
gXTF4EULt/W4k3knL3ylgXNnxJutZU/Tq20WNxTZD13vcUk75r7uJh+vgEIu2Sr1TZ7ZxaoOTXoE
Al+6RU0Nqz2yhGG5Rm7LgDWXaNafAKx+QmjzVFkbijf+FGiezFobayUFkP46ldGLP4Ee7tXvpgH8
F40Ubib4F9Lu1cjotjAU3YMf6zOhpt1ZSoTijChRliYHC0gCM3kIrJ+llXv5WPWseLQYFDSDsUjQ
U4Ri5o3lpaud7BCrAbhL7W0WSepGMtzZgeV7Yoyo4PJ/xokBVU9Y2aqiPA30m1A8qzNbroa/4igD
1mkzvO7Dely1ov2lDUqz8oPqmATWrVh0G79kYaqOqI7BbFMop2UEOnpvwJz4NkUWK3/h7AJZv0Ou
Gsj/FaWXa7PyMo6CL+mfmQLZJLLERZs7jAxh/NGo7VGLoKuGeEMrG1q7mhRAQ7ublinWaU7E+xQ1
ws1DlYgFaDOt1tJDaSXXvubM4jto1sVEn8RoqS8jw2hOqVF2ynqxjYwx9spAGLSGlvVbMpovNNx9
FZOSruNeuxtGTSUmIAKCjuOOqagXiinnioLvLy8ZvVnjYxKD8RpHFB2lxPo2AxtHj0qbw2AAkIyl
Hr9kg/VnlIN/VscMP0Dv9UYxrvSkms+D6FxdJvQRcxLSiyD2Ghnh01WyNwabb3h4zF1TsDhxCRaG
hN9RLq2MMQMtfpMrZm1rKnbz0kguUKRoxhfF3A3Z8OGI7qakU+wFIcO+MZCKtyTUt8Y4vQ/Qua6c
RH6zgSMcVGgHc2B9bKkRNh8j/umk8mAUunp1uit/wOAirkMb7imQ6IqSAqFeQ6fWMk7j4GtZTRzx
n73gJi6uqUXs07IFHRFTelDsTeEb02OWcLHSJRBH963bJGwbDAbPBar5isZW9U2LAdZMuJQHTtee
GqfayV8urSjf2yBIkO3riOGN/WJR8+OJCKiXUlnWzZLyfezZYs2Z/qvxdQHhrqFfACNDUhb7wFCU
6zIi29Dc9qp2JFQBb30kqlDXuckZ1J7afNOawV4WvcNSWXwUfPAiw1Zemg7ST6sGVORAkYinRQnS
OutFSQW6V4hnCuj2sHL8LqNFjH19obG+Hdv5NJHVPnFuJvDm47SI8Se7Mdlnr0+KYVcNwbKwAbzo
NOPdsKYfTld3v7qqPY7hH0WO4mwW9iPqSbkxZ6x0CtIqKuWp8FBjSLqQILq+9ig01R9jkX81UdSy
Uh9txIOEAZCsPyeLYQwyZv2qqkp9tOKGXYIdf6itUR1oBX2V7OFcE5IIjCAHCGje74QyUNCpBtEJ
hdTB6WI269YvyKnkhK/SOLxnlvyu2hy004yTzaa7UYqBVN5UKy/CLLT7FNP4FuRT8+5U8thSx6Sn
3UWx/ekqETRJao0PY0ys1WCrf3CkDhfo4YrLMkP5JUknTr2q3c1K82TfrmQgscXl1BEl2qTeeJ9Q
TMIk/d3P/UaJSvW1sVhuhJFIIGcm9S4JaBoMs4AMmKWfpa0qr6aP+cVS2j9UWd5mJwbmOfvlJuqR
samJ1HdTRl+4JJztjqL8jHSQQuCB1aKyv6C1I6qw669zrm5a+ErgY1+OFtDXKHinRW5tQmY6NFG/
qsRYIY214CFk3XmORS3GwA6JU4+SDMaG/VyxZ+XH1j8VarHPl5s2vFcpec28PNVk4D0nj5jXH61w
q1GORVdRrq5sQZNcY/blHrcYqZS60//zn2ibEYvYxLUVQMWVGrTXgWEPvO4StaY2dcaQyu+4n+Lj
jBHf0UPnpQJx0gMa06xhuouprzdU2LmqCEmIl+pEjzMrSn/yz1xiZ7fUOnjdOh0dUyXw2PznTWsF
tUe9MtUtdIKvOnPDibtYGyIIIClWNuu9vL8sAt6XmffjW6nCAm5o6HXnjMJXvxoYYqTtLagGsSpq
6uRRh8HwTM+Es0XHSld9UwUNOcbEr19E1XvZxcXbIMSJqgXXYFy309kcQVPzqVGB4ylJOrOtB649
Wz1ijYkqibJJJZCPnCln0qA+c6ulU3FaZcnSUl8TJsHSJy92YrBUYs0kgrU5mC2nOKBbesGGwjL7
kWCXBl1jyCRkM0ay/swJ3nAW6K/221ks3LVhXZx40l9D3vIU0Wvn16r9NsEg4VpTJrTtAnxhq8kL
UI3J1WacduVMY0Jvk8EGdB8Ry9F2XsI8ds5hnYfItTrcviwYcBdm5tvzBqLiHTMoTgfyYLqgOI+G
y1UfjVcTS8POyehcNRjDkTPAp7/tleqAeYnFDXvNVRPiRlVgJSlIhph8s5WTYyWpoPT6eB4OVAvr
Ooo5iw5Q5xD2ZVI9jE4Ml7xPsemxodpEOs88GauzXSU3jJg83RjfxhaVH5sCowRc49JTc6HsKWD+
9nOlPuklLrDl/Qw1bVjHigKVvKSUHl7II1OZijVl+EPEPcOevD2HUy4PkapIrIDGd1Esli9dI8cS
wnEHyRA4YsCG8zOO5cQ2C/rWVNZeNzCUyQPkeruw/mrg33ofgmhkhrpXlnbt2Wy1wqic12FbHYDi
jW4eqFy6mzpcoY7HTGXjn7lF55kqfHFTZvXH7Bf2a6FO4jYjEqxxr2pAfW2FxRiNuUbuw1mzxu/e
l3a96v+EM3Xa5fiZmAnsLtacq2FsviOsCV7lc6JN2ObqOi9/jZzpqJnH0QvhYDbfpU3DXj5mKGOl
mrjxAM85aNoGCE3wLWe6kYXuG8RrqovVtPlHW2m/mj7zdAVQfTDlr6Wlldf6GEOf2BQyZ0dY4uQb
OhIR6bcKVgrqXeuj9SopGE6WIuHMI3Wh+Z6imtq21/U/kdFDVY3V11LK5CEovRGRTWFTIdxR9uxH
gs5ZRxJbRTuRAlLYqOOb4fqgEOqkOBQgxth11irXk+6odJxN9aoCjlMw8WzEr3I2xxPbNFcdKXRk
/4Kg/8UMvNvKbDg4kkycIiEQzyXoAK2oT6LkpJI3oApyFA4O/ArNhlNk3fQbkZt3YxkEx1QBoeg/
UjuTL6ZWVqc8UqqTKlIAFIce6cpV6qA1URfNz1DrGADMgXpK6KF2LaNPXEaKphvKfDpzLmBgbRg7
R6isS6z2NJpZe2Lo1J5EVh8bNoN7mhNrVvBdv8pVCvx8FidUNmDNLBSiaZwLqm46WgtDvIN/SR8i
hOiU64k6iq9Is+g/skuNzjPhSCyNpL40IzBfuu595PLZjHO3ajrak/Jhhff2Z1QyNRtLitsmTb4C
UphPpkqUhQyi7S4We3YavvIjSkreQlkrWMjm754z3D/36oE/RilvlVLqqyIVwGmYAg8yPMyJtU4+
JhlNJ2nO+mmufP1kLZ7PsWOLoCS0T6Uc+O5g46zOjPjGdgqFe6g5Ro2h3AvfurTCZDmXDY6Lbogm
YFI51i/8BQoCu52i6R9qkSUE9MfyNedkI9NC2Wg9pkPGoC8ZQ1r8fmHMtaD7CsLmLxxJ2lo02bhJ
3S7daxrn5Vrt1jhyhjWp7lwwOC+hbK7ZAgRctspDPHMySZpHip+SMha9fbfB4LFeqD4NH/drPfGX
VQ0jX7Sxdt+VbcoYsMovQqbavikqOAWgkehPnJgqj/hsKohwVs24lUWp3hAIsoNkXoVUroM1ib4T
kVQ3jTOiFcIAy41+31sWVOMGowzbcvtR2n7ozkZc/h2YpoiSH8Io3pFMXtvI/GvVVf3e0bLjKanj
Jm0AzVTVwnWqU1hVZPLSKsSSWKZ1jILGU6OKH5PRZd+pStdgiF1Mb7HEcOr7EWosIYM8mU5VNZZU
kMXdsYjjF61WdBJDbACMJp5PBe4Br5VC/xD+uG1Zpiq6HTO06qyDaU8ML8lzJ9C0hyJa89bqe2GH
v8WEEqbVNdUSQeDOQHMgTNCmjdtiaFaenvvxXYvk0uDGCRgnMS0FdpYfhDXG99FwxpeQXqN1WkrE
XgdJb8aC7WVUKYAbsq9Jlb7NnJxg4DjnGM4t9Ed6UolueDhQ9UtpdepdH9LULYjrrcEEf/tsMiIf
noE5TtughJyZTTGrg05rb11+KBX6gXyDiZKhfavVRenK6Wa0sXqhZN6TUTreMcKQKWzQUMvEdnPf
fJOoO1rdxqdWj6wbVaA9DWRWvGEnGO0jXguG76Z26Ja2iJHnaWXCfyvzaLgEAVYmSWMRlpRTgTDs
VUG2qZThjbONzpTR7SeQLOWQr6FFZbAopbixOOFTi/2NpDqeHIJ5bBDTYGOh5q7HPgcxxoJ8WvCj
c4x6mMbpNSigBOFkoO6zv+FSSbYkcb+nvMF0YjIR00EtAqaB5NSdEtjHb4wcXksl/Roj6zIsL54W
6da9tWHXdblte0RfrLtjUXoodWutiPRzUpv9sgQ/G0LB1403b2iM++QI/W504euYKhToUgZo1foE
WwMcZDHO86qG8kCOvngpsZbeNHtyNhwDgy8h1FDGDRxE3DK9zg4LVNVl7PdVxZI2QJX9EQLw9MCW
p9jwTRFAle3z4ci2lZsvH7bMZquZcjnZO0YkXmaZqJ5ufDIfxLyhmI3HItUza1M7ZZH1sIZDOSCF
2GXsb1kZQvTyJ/zR7FlnvwsOEyvye9swxsv8EJlFlPUdOkN50GsWeMWMvsy5l60TE/mBDOuu1uMA
WMvOwn/dkmAX7LF6iVSXQ66zQV0EzdFIDdo/J/YohXVPJHu4Aq8oKUMLDys9BxMUXqec71MX56e5
jPEGcg8rJLNtDf3bXzt+pNyfNzMSDtuU4TRh5G4clYGhHXhpj1VbCoNLLOQ3N+lgVyqJnuySopk9
qJ233JmGo8wHeZhSOgKa5JgYtDBUHet7i4XQrRW/sbk3V9DcDAss4DVTX3GEv8/15JycsUzvKA5U
5szd37SwNYZKPxo0+7t0zGCtV6P1Ei5/dpTo5hYAMct96u9AhxhbufxNfv8esEd7mRV9XzPDyy1J
ypXF3aBEqee0Y3ubo19ygGC1sqr2ZTDK5tKAnDhFoiGue5Y4LJgitRUFXJisqyi7s5czWHvwIla+
mt7tYLG/J3pIMVKCO5JOi5CrRhSYwVHtSqYefmjsMmUWOEBHk1WPoW1bJ5fUIPW/A7OKLoYS7Qxy
XW9CZNtWheDfpyPwimA+YW7M7r0ltiqNQLMJQpbr2xfXDusYwojVCFe/mcM8wQk+0xy8r/Hjnoc2
7+5JxSoAvzP7HXvu7vmoxpyECWzBJvaewVcjZfPMu+mB6+B91IVnxup8zSU8z0ITW2NC/iGB1b/5
+bzNhqKBWqXeiDSMdxWnBfVv5d8wL6KVhtelqbL6jLa717uQ6fuUcNYmfSIt+pVK0FkPOHVvOBO6
s2kxnoehHYMWsXXSInyzBvbXtQb6jT35u9GYDNhjWovvhriDnWXG3dTtaTuFuC5MJVTAIkZcjdVq
pBwOO+28/A8/mK/pkP+ErMKodMbAyCVG3I2xMc8N110MoZRq2uIugkTcQhIkWGzuzxuM/WuRl+ol
MJrOi/HUbCydNVFU2Ee/KoNHysWTARVvS1CMo4sjfn5I5oIr5jGwEcp58/zSrFEVao6MrQAVfepy
sF8bk9KOnOYpvWUIjiM8e+jALDxl4GxqQMtzn19LcgNtpYj+gFK5tWGIOJrTvVHaFlf2vou4mttQ
u3FOhRS4ySZQbrr9RRAmeDz/QDMn/05Y5/p8hrqZXtK8c8Mq4WydJQpPnGh13anRpm4HChpmohMs
JYPHCEPXs2cYcnMa6K5Cb7mrqHA76epj/Tiy1jI6tkJ1A4NU6Ww4Dzmdw6Gt3GEjLVo8W8B6Gimi
DwMLOFFfHSalPAaLLTDjyGnLEfUjKpxLrFVMxIFAOKUuX/Gzg+mSElgvHV/JdC9ytJdC06Av4Y2t
WGl6VCvS0eMTm+7r6Br3c/Nowg4g3ljzqQzaB3m4R5qo2skKWmLEJWbr0FHowVoe2mV0LoJW0A/4
VtqHiXFsFeu0ej+/mxgwAaq0wCay/N9geaa+bYjN8wdXjl+tkeeoP1m+i6BOQc3Ehv/5f/uBkrCu
ykD5LT85zglJM9fPCQjwe9OpmndZWjKUXb4bqa29b8bUBrDBXZsM4qsww5qtKQ+uuEwcwcr/+ueP
Uq3ybKrVP8/VKTv/LfXl7p8/KWPXOTqh97xH8nK4M6ARaayMqzrG0lE29+e3Wg5hH131+rwXIuyE
YW6+PX9B5sdAiKz0/LynVdpvAPpUtz1f2hRXiAB29fr8j3qtLBb52Ng/XwLCuxgkynzYPR/sqxma
ODrj9vkS9BFtxJlmZpvnd/EOBS8ECujQW57zENO+5HfAWJ4/ufJBUitl1HnPnyzbEjVDL8BMlc07
9pL2PIAN29ZV5nucGQfSAsT+WTvQODM0/fvIuGyV25NB4ZhJW2Uo6j1egZQheF1hl5q7h92zT0pt
e4f6LUmda8SdRpb5ZjRTE7bcHdlhu/hp7IMPi2wfKnBXfV4GUp9B9qqIpn+oXEXdrvIRiZe7WuWw
PjXifF+O03rCc3gtBvGjtcZD2MTx/p9TmQoQmZoGqLjLsd6yrCFgcs/jhgFW2d8LGg7OpcDH6IMz
QfLP9ceQxvTazHy6aujKV3Kh3qyhe2SFHrzoelBcxtTcOnYdrtW2PgwFO+MQ8cAL5wSzQYu5MMxI
3ys1btohhQBmI22t81bEGxBA6gOjb8NgKdzMKO0otc6HtlwVwpA3DctH6bLUoVuQdfW7AcrJC4Ja
bJ53eby+4pK76FPxJUcKO8cpx7ONcurMWMP/+TAMHDwqZrFNuHyQijri2qKkwBcQMSp11NdqP/0R
Ji8nZl22NfXIRE2nYU63+j/KyAUTz/NK6cNsL0NFPlTEA0qI02Q/pwNCdUtuu0uGP7mSM65bLK+G
miGSlHl2CIaJQIAVh6u51auDkyPSIcn8EDbYeNtJms1gAWOJGmWX5TFxuIrH99W3ndW4CK0ZVLSu
O4dJoF62Ojk7BGncjHrxgvpiPKoW/o+tU5w50Oza8QF2o37yT90Bno3HZxKSd2nfc0OjsrrXOdUO
NHeixNtcvZnntupOQmbIwJ3hXkBO5KL27mSKcZpm45dtj3IzBVSijjTzACSNjlHD78+kAouy1KtX
gCDtzkn5xLdV6T8ik33qlLKtAYyHwemYTFrwFYX5erTi1EXXoxAywq4fFhP1OLOEa61j2utYLJVB
FUCg4IBi5Tiu+wIAp0gZszYDpaE0GObqCBDFwG0GJjBZgaD9a+edthpb9qMdhHUgh5zzE6FF70C6
mYD6XOLCPv7r9Hzs597E0yCcjoA3bV7ZJPeTSbKuMIZPaJ3YMmr/FYrTveR3TXg1Lkv1Ab/qwQHl
nBo5nZsRXVRtXV3E+dXCIruLcVFgHsO2F4XtIaYQFMyRDs7F1vrNmPRbjcHcw8S3clGdCOY+bVCj
2d8oKImOqVkNzE7BbjtT9CbA9Hmz6TBTwFIVOsZfkibJO2iCYkcIxGdQoifvQFziNcCXQ6K1wqsg
wb+bpQKiIyEhoi3HSD0NNB0U5rxJWJYeCYwGrjbiCLFRKHcw+rJ3JtGdK+uPmU90S4B2a7UivGRG
S5MRVLWpy4pjZijDpp4jzR3t8TeRWytS7JVQ7R9+Dazu+ZvZ5R6rejLfnr8YkICXxURJQvyomyYI
sveihVs747fycU/mlhG7IS0x28H0eSuYd0PCqtXyvcjsmHBYRJHmxPWvr2ic0qcTft2fJqXTiuN8
hMRbaZhEZqDXFOF6dhVrHt6HUV/lyaAs5pnYk8uXWl3OLy18VEQhnt+sKe2qSylZr9uR9VqOtyNa
TuAY38w1vHbzJWCw/07NR4vlKZm3eRoW75pTf9Gweogb5Ft7yK7ZnA0PbRx/zY1qHutoDgkET+KU
MIz0Ibqavt2fnUAM94lPCBMDEyvuu6lZzMhb/9wvl4YMT8YxrgASRK3o3n1yilxV2F5g6NSQboz+
Pg+x/oaHajMZTfMP2Oh/BQ75f2GC/DfUyP9EIPn/ERyywMD/Z3DIrv5R/TduyPLwf7ghuv0vaCHA
ggH4Y2PSHL7zDzdEs//lqCzzYUqb2Do4Cf+bG2L9S7Ns3FQalZlSsRRIR//BDZHOv3i4aUIaMaj2
wAf6v+KGWNr/RUvUYCQa0Ock+ifkEO1ZJPJf6OBpxnBT8xWIjW23anXff+uXBobZMo6z3Rng5VME
BZa6YIp0QSinQdpgqLI2scjeyyK03Ea1sauHxbnHQfWiaLG2CwxpvEmitmlq4NCUsb8elAF7VuLn
wOp0azNxCbw6uYq+WkX677p3pzJJ/+hJQ9bX79ny2aAVUII3seHru3nqRrY5CriPrtNv7VSc04wD
3A+6TwSGdderJn+IGZ6C+Rxpqkpfq7IsKtg9RYm/Lgs7PsgW0rCjhtnJYn+lQkHZaQkTpdxJ1YvR
aBGHkcb+oNMFpkQZP7LK+CEQ9373WXecEbQ/UsJV2FTNjWK3uAWVNrgyvQuuTIb1dddiNqQxIjk2
xfRQE7/fW7lZr5EdtR89TATgKt8EVXIvTfOHGcS11yRGejG69KaiSBM01LON3eMvlXafXarlm2b9
G86AXCWMHvcQSKAWacroBYRgU6syv4o+CzY6mx4t9+kH4WPF3DnBSpCBBSVFab5mob7NTTv2BqGp
ONWhw1C9ZazKwiwplOrLU4Xt2FaXPoygegtng+7RxAxWyMXxixl0CGEtYNYafMy/b+JQtvteTdo9
WXZmU6HNHJo/ndOi1exzuDhu2CRkoZWKu9WMzlVWX32cdrsktvuLgBtM3QY1o3k2qHs7T36DExvY
wtvUzqHb03pXjZfn13xf/hVooHuCwBrMk3jtQIa4jEV1I+MwrvJOxJ7Bj7lWUHJfUicG5mQmVJym
KXFRa+jdwO7qU6BEN3IkOWvHenaHqA1fQTZj6vP7rRibau2w83XbbAJfMOCcwfje8Cpn/ul5Ixly
s3TA4RzFdU6mKmrvFSn4qzL+ske1uY+oMrNJYl9N6dkc0NANx6gfti+IsbJPD/Wye3EKNBAcdc5x
0NgyTnns08dn2ccptqz9lJQveVYO2AWD/7jxm4DjZXJYmaW4jvssOvZWOO8aWcmTwaQqLz9qvZWv
Ehe215U+bvyGwjwigjdOI2KjRbSGZgj53uiDIkhrXjLAQOMKZk/+Ygfx3h6JPLEUio40G3VuZZnV
mmRbw9EWYRpUJ8Vj9rHW+jE7B/JA4YDPpB1SVlDNYoPBkcVXsCIItgaFO7lTU1abym6h3eiwh2pI
QJ4pPgzSgK4T6vyg2Xxh2FDAyHIOkBgbGjrL17Gw9INiifjQ14IJMUbTmC6ZV7ZM2qEeatIDw5Aw
tp72olF+9WbsX5OG/2wz8HFHkleeCB0Sa1gtvTF1aFLDfaMGElE4BoHJ/IEpcYMnYmlD4OXBGKLe
yFtktk4hmIzLA+jJ+BCZlJfTVQEt85V5dP1aZkxjnLHfDBWrNavCyNT3VFWnEd1/tfOmpvTQT9Km
eiTH6T4qL1LVfiu1brtZnHsAMLLbpDPtD4qVQl/fWo+iysu7Huh6ikK7L5//rEebUVbX4l7Nez31
/su3osKo98/7gUOLSVKX3r+/9Px6sjzi+bV/ftjUGczmwXTgMcaH87xR7aL3jLmiRcuJsNDIkala
ZWKNWP7VJZIldiP1d1VismB0We6N5XE9IYeU/dCl5wO8GpqUGvCgozxClfhBp6hM3X/ff36bwRZf
tJYHPb/zvBEZXklFOJ/kF7+ANunYUf7zAc+HdvMXtTr9iv3YtOlNXdxw3XT7lPIg7GJpcKcOz7kB
VktLZdd3ElNVPwZ3u+GaYWitun9WIWpFVm4mDJPe8+5s/J0dxziqVXDMrjYbhVvEGO6Ox4wyd1TQ
571ZUCk0YXUtMt6l0tBd/O1sz8twZxSq7WolaAhktj190NphMlhyJdOUrFRbXAM2GS91nhJ8iLNt
holtR8yKYBUraK2b7ZNSl2eAh3e9i8Wmx1K/rsCLRoUGoBWrjlJOgOyi7k8zRLytTJVW9kIjVdOK
6iYyYaMTQ0vS2M7rPlgne4bLVRSP0bqYEFhWU0/yEZ22sUrNFXEIzid8zERE4UQ8hhbAd+OkntWI
Nyz3ZxYCQE0IGlGyjuONPqNFquu3DNc+/ZoxOHVrBXWOzjGX7eRapDlt5TSVSHl9kP7R2uoKCm0z
CGPbRJV0ZRKkq7R/TzRdWXw7PznAH4mpbDKVOfGkn9rZvndOuB4TYtC6aR3yYrrYhr4nPkK+KQKu
NfbXaBwzt7sKhs/YNtcOfh/XrLJP21A+x1g9ypBkRHTulObEoJZr8qep0DWTZ8o5beuL2luXQCE2
xlzEb0oEKRrLrPylsq1DapufkXAwYPn9H/b/LldnzyRT6o2q+K3FcYJkl70pUIYrjr72buCPtSgb
6mLjW8VrxE4n+tPy5FHLmWTA/8huJmAVukDX+YgyCbSpm42F2YElcXzrScamYez5xc8mEvflxwCO
+9vK9FHGvFEtkh99K41bq9DroXGeHb187RsfEGqM48Tsrlqx17OeOqV628bVzqjVOy2Ym9TG5uQM
nAnG9XiI9XQ767wvtCa4UEY/9Mq+9L1YUVXnJlW0HZXhWozFJUj2eTz+8OXMRbnoYYjd55lzcSem
uzlrv4KqvCsz3KquXjuDAKLSv6e5/g6k9YT95W8KbbcproSnvVYZ9pHF3liDrYKe2g0o5ebvVq6R
mNYohzcjKKVb1Uj6zLXW6VAT6QpoMYgbt2jtn506fM3adLV4VNvkL3M5kUqMzv0YHocmOQe0fxjJ
wTZmppTqW4TBh5HgzyFq3kzNpZyAoen47Q/W3lIQ4PwqwtkbXK0AsoCh8yBz3rZpBpFDbOJORdRV
DoXZCt415qEaRBXpTH9x2byYgJ/ovpHUBojxs6WJDw8W6yCM0Y22mHupKe8dSXKiuCi5/IiU8WPJ
yTcj6tAYEeNmeoPv0jlDgFHBXXWZtpqHcdVpw6OZOLR8Mg2Fnv8x2yeA/W+vik+GLjqcJ96xEYc1
bipC3AQM/OwrKqyPJNjqGC8F2k7gL0nACtEyZva58hHw8rx6DEOzTQr/G8gUIZhgzKjRMd/yOX3P
BvN9ZBCnLaq4SarTtq3RXZx4NASsCpC1bm5Gq1KUl7oi22viufb9aN9q1EeOGBY5xc+BW07UKvfN
Ctsoz3WREfFgEiZqxOi6oTXcZFOe2Q/vbSX8VVg8uzj6mgK6AYyHFPljCgFYlkp0TRSHT5KVoHbI
XVTzVKMEfY5D/ksHhkNcN33F+6MPILzoBBKrOgk9o6gecyI/ZSy/emicauD8LXrohHRk/OhJPA0G
n3hlnphf98HKCXHwKQQlByv5hlxmvTSz8wpG64peB91fZ6mGxXo0EFLzJm8Z7LZrqICngRs3cLJf
dkFYvy4OscKBzqp6lZnOFaDD6OpGqtN1mxxHo7rKKvg09JoacIDQbjIRIeVjRx1ocldxMTVOQ4ar
tTu0FwZlOdZB5syPqdBuZsupk4pMxIoINEqK1arIAdQ1xQebA05rUQdygelNkTW/mGI7rkCc0lEe
fFmhC7IxW5YDr9IQ696Qg8eu6FZ/BC3WslGmqxwVyJsnaQBkAu4R4abwpbYs3H/Hjg/G1kYy0xd1
2+5N19dDimzQDxJcR6HIV4RqP7Ch06NTInC4fpB/KbXzqUS8AhOdfB5pm28fLTCNujej5wPSK+zW
nEb9I21/o9PLsvwsxOwH9Bou+hjwgExiVFus7UDb01z90fbUDYRSnjURbXPa3VbtUP7qtOkPBBpa
5e0T8tcDN1Xn0btHxjzYZOwR0Hb+OFN3HSdg11QTGja+laxjuJB0d701v7R5fMxY31id6bRcqDTP
BX+zEtGTgMQpCv8PV+e13DiWRdkvQgS8eaX3VpR7QSiVEuwFLrz5+llgTXfN9EOpkhRFkRQJHLP3
2v2PVNAbiNYHskYYpql+BWlVzNQoeotx/bTxe+OGj27Uf9oY0RtUJDdC/tfZ4m3QrIcdBsA9rFuP
44AVqPzuQqq4kmHW6AZrHHInL7G+yzL+sVX7UryHgblxe3VjhNSabpmefds8YJufTwrMso7eq5DT
uFl+OHaJ5ILUihAb94xgKKxugRvNfD7ZgG219BXl2QaF23x0fmCPfpLMDMwuelcbRK49HxbP7Jhw
o9SAXuUM2sEhazTS4rsbj1AoU1aE0Cni+G9XhDdTqf8y0urMm6cVW9l64cxiK77wSkm6QMncS4dF
7DsYS6WcIX5Dvp8dLDwuHFc2TlPcsHcBzh76v2HnzSVQl4VRtehs1a8k+ubzIRapSH/ctAyY11Xf
SH45szWOfW2a6qbH2R9FDZs5YmJtFmXRDx/EdCpY+AwOg32yyKVkivqZ+pacFWPELNj6LWR9UQcD
dI2HMkS5a7L+YbAO58mSf4LkmtEj003waaPzfUiDRXgYf7k8JGg03/1YXIP6i1946qL02HX2Ueje
VsrgmyDrlyw5qEK7sq6OZnoxILOpObMoGLsZvgT0BcpbNc0ZBOcLG5IZH/vknX6qNcxf39NfjTZc
6iG0p07BB8BLzVz/kMT1tU7DzeAOC70JX9Q8hzgN8tQ3l4XqbvWCmfb0diY5u4pAJxonr6tWZVJt
ODf2YouYnDAwk/zOZwDYoWzbi412vxcwjbhDI3c1RDPWw9Q+TRPUvRNfYmPYMilEyeefSEJDm4hU
jzNASKT4bABO2nZw6ut815oKK6QWqEufoeQugvboeC+1AtJNkGyhvnta/yt09w8RMcehjw45p5pZ
3LgnV6FZYfdlcPxggfrD5OeDcxzxHYOiYuZDYmbLo2rLDWyrYWYkKYFOnhdjFFE+BjYNZNsd9NE8
O632k/mw7eB3Z0x5cbSrTO/HoNjHuK6dMXyre3FJpSJmFvlNeZrOldSTS39Ur7jAXzKtPGdex94T
ZfCcSezNGvv3sgJHz4b6xl4+at1rmiDsdmk1B+2nDNDbxi6avcIe7iM0spmsscSVg8vJwLf+9HX6
yCtWJg74SXBa57SMPzi/QGoYll3d1gtPM9aNOyQbmQeTSqvYIiEzlzjKkxmKgrp5tKX5gppq6gPr
OUFghBUeUnIKsfZEwVs1lMY6C4Njl8QdsCmyOMdC/MUsMzgIZElgWgRFsqKqDvGqkHbEppo3XJtT
RrEnWIaDOOqARLEyNW9aqL+bIYvgaN37aouZazm4IsUjrH+Oup3ih4n5c5u52JiuOKpm/M5ssnwv
O/Q/CGZjtHcrqzQO7CY53AzVn3AYNwHrjXgYcF+HIfttEs8VZTwzBZhbtXYyLT9bx6aNEonaG0Q8
ISODqS88H7GKlolL3TF+F12m8kFtXmGAyFevzQ52aj+aRGifkURbqdjFYRqgsKuZOzZmBMXGFoWa
yuYc3ZrzsWS4oBmcJxmAQhb29YUqyS3KHRb8sFkMODICa0AasL/i9Hhr03oP1i78ypNv5o14QIze
2tgpXavRKa/STuduYYUoU4hETXukna7yGbPgZIAZrxq+R1eV2fMWAoLoFXcTR6gNt1XhVGvfLrM9
w4sXTsWJr6+QvyBDg+gTpemlhitaxszMlCDCFIT2YzkiYpiHLabGMhlWaWZc4e2BhcQJ25UP1G8E
nijrvrjiRNBmBZ6FmTE9VYt6H3IKfni0kGw58LXhIdmogBBSv+5xh+afgDQh60GEGDNCOaI+Ipco
LXLS1JQAE3HypfjmPDX/gi/Crm8Z5bYKwrmMs2ZV4afVlWpiqOYLrcVqQdb9KiRFgAZnVOZD30Il
p2/qLMogmCAviCj0Q66YoGsCB31Wj//YesUhp64bz1rifb2BEis3WoQ82y3iyxDD8igZaKIkGuTO
LJzlQF8J6owNCxCIbfWepgxnx0b5aSPcs3FJrehrpzqTCb1ZTx5Ucqs1J9lrqb2T+vRxSLViVdVM
CBpa8XmcBz11fHKpKvnbFyhvHdu1VomoTnqWSGTU3jdDJAZNcfU3Idl0DkL2luasjPgwfxbhhKZz
aTQD06V269KjAkF70cXlOLcM/5dmcZhGMDfi2+AN2PCkbS36kZrAQcwL1yAmKTt1MXzpORhmJa4s
9HHRm0c60Mys/CW+yXEZaaW+K0qmVK2ODNWLupCaqd11cZQfXNiPfCtEqmgxwEARTV3krdD4IYWp
cyR7LG3YBhyYanDgkl629sNmLZOsOk9Yu8Gvead53XvnjslcQLwYKWO8TPwNTInbdJS/dlFtTZVg
shF1L6PL/lY3I289zHOcd4+EufxEaaFB2wAroZGFDTbi6hnt30zzPlQXpZPplRxyqvw6JKFcObK4
CEJTZl5ziXhVd0TaN8vG0T5cSV/8NupuNVN1vF44s80570/LjNR5UtQXK8KqP8W1zTXyKma57n+Z
OjVLHY0akxp2ypi0CFd3yj20g0fS52sxZMlbDk7TdkEflGNvUW9hjCqcYRUE/AGD4rsIInNWhWOw
MxSVMzWmO5u9uBelI07urlwYzT2gZDgW45q0zhvLwJ+kWklVc4hcMJq5plc3N/fbGyls5rol/GkW
Kgyq4ed+TQk79AnquLJsjg4JdAFGLd3WC6xsKdBMzaw0u2aDx7z7YFQ1aj9KaU8td04XftgMWkFZ
AcuzNUT7taMWS801fhspX0co6pRrmJ3DoeFht7ZYUbO/qpqyy/xVOvTixP/dfoIQ4Mwjq0f/Kqvm
njV9g5KKotoT9Aidl8rVqLXKrBr1c9zob7XdcBIex6lPPTcJQNo5z7VDKx7SAgY6QyqluZVOecWS
FI1IpjSdkxbZQj+GdCBrdBuQrsdAvBcDmE2Lw2tCdMGCFiJvw4sn3ZvbDq+VsSvimQPVbXp2bzUq
m0mNhVCwqN9FBzvGMVvKiprxlUmT7uhljrCWwHDXFSuvV3W6t8Ql/uXR12W21irKvBzPnN1o2kKq
Hf7KSD2MACqY15LMt+aQTHnFujjx+2TukUgnVULOsxt95TEDrmoPzTbzzCNniU1qmVAfzIWfUk07
5GO1e4NAeTdu733snDUyj4JabnWzfhj2kM9qd92UHAhq3/sdUtANhpV+VOqxTFcEaH0qmf/LouS7
U3ok0L21H9v6iI//knTHMjduo6+tPRGcyLiZT/8W5PVhx9xYnnH0K3edyvKMeknOvFrcqI9QPhDM
bB/7oiClAvO8Yr12TrhvqL8af2qM0aJbf5TUgmqWOqcakFES+URYGEdSV6BOWyudPYQdqtOocVYU
JFgYxpnC/jA9NIek9ojnR+7RxUzlSQPmXUjrymyTkHh1Xscdh5Ac7X3EwcFPe8SIqfhUKgZUxpU5
BouMaoNX502NbAapMOQdH5VbU10KuOdVBjjFqB4U1lQUy1Dpjq1p3Zm+fY+ut9b7a8Fcrwq8beey
PJlehVEpXtwhvxBguB4rYrJHnFvyI7MEYxp8bU7GPgqhiehoezQTM7CIqeJdSu0M5geQ6U3SI2Pt
Vc6w4G/s5BNB97Vz20sM2K1onTdGQytft45F459syqtx+DsG7c00OJ82MUJn/Tz9ukoBsZMPhGH1
K45OJzu/ZX4Bto4PasQT8tWQBjUxlwx7T3YUAdXpP5Ve/ZZtjyRD4O9tm/ZPI7/MPPoQ4HCGdtBY
Z8EhwPVEJ+8l9pagHgzx5ocDIQejglhGgwznta2sHGdrj+WnQJzjJ4THIPEy+3qFhD87IoLAzCb7
OSIAQnkQkc/7ie+Q8rnJLW8rfF4LjYwl7Epk/JinABcmXeJ4xJGTtvFKHe0twtdjNCxaOnJMHZs0
AL8m5G9rblVTew0qBBle9tK9sirEFdLMWI2t8qLdwjkBQl4+CrXZljl6fljdQX/EcTytLJe2Ds/M
CiBJR58jFmS769aEFm1yGxttvy9FeHbL8bvPlIvqOid1zMEaXFRhnKyo+6CDW7Y6R81Qgp7knR6K
zxK7S+j0sD7CbGE6qFdDKF9mMSYzlgBnz/IvLLz3uOtao9/rRfaZxybSblqOwuzuTUNqY420H4H3
SWIKZcS5c8YR3CUvUmseZZjBdOxOQkpa6TC9cLReBxmYlSTAKmbHd0Ec76gfYie76rY5NXrtOTTA
NnCexQ9xg0krZxDjmE2YuBZi8H9mjCnKtPYCGlWIVBjK3nc7OGffCq6jlUAENJZ9YF5F576oNiAg
ZOgvvRGeVfz5qchpo4ujr8pbmGlHK+++QwN/FC02h/9vD+pK4jkfCX6ZVNMOKY8p5A0ng+aYEfNW
Sdpwr/1jDTgROUnlNqLuuN8NrN2qIr1REBsmkVY82JKzMcZf3x047DbHVI83Wh9u+EC+uK5/IoNH
cYJ90LOnL5qdpePoiEAnh2If4paN1ZUXhh8En10VhtJ8tBZYrV/jTt1Pj8Pm0GpTQ2JnVKSYB1q3
MnVtp6XZr2PzETM8hHAfHrFIqVEcuvGdA+8JhOCjdDRYDsM97hlTZ8WPH4ecQDztpc3GVwzDzIDG
uVZHe73rXgInuNs2b/0i0l56v333YdxY+kfT18wlfbDlWU0Clad880RrR6RsDfDEeuFOQwgWSowX
w3xwx7XZyrvpdNhw0vy7caE34PTq+urPdLvG7va9ll+ZQ548cycKRWeFgDI7GeRGxKyKm93o8F7J
41e3c97UwL1Ubg5FJYL9+6IxFXWDehlq5pb0ZthZ4w75zl6XFiVtNS8VOkJYJ4Owlm36oiXKanqE
amPsGHCeaazfKJVQqkcHV9ob2uJqDgvBWgQ1HQ/C0LhHqibQ8of6Fj/2ynJPaeO8kP+8d+poFZrA
hpw04uQp7+DCL31OWTmoW88Kj3rpXHXNvnuhLme1Js5j6y/wQQ9hAMaCiHCtu5iFfrBLJZ6VHQMq
ZEZR3rMRLBVv6SqApYX0IOp43pwEgJUT6r+BT+2Sq+av2sThMXBReKXFW996hBGXEVwwYENadqlU
rBpmGe3S2I53GohajCkaDTqZTkKjWwryb/iGBMVqzMgzjWmakikYNdYVSbtb1CPwhtLuE/cLntin
7CCKL3XbTxMxdwIGYnj0kwrrmEweCnKveS2EOytb/jXSSGyzlGqQTeHRjy+pjpEmT0Wxl438cL3u
tQKkxEa4jNca+kwMCoQlRvpu9FHch0UGxQiSl2Mmi4KzxFzX83SddQysakkGSEg6u8MSfl7l3ns3
cuR2KndZi/Ct6gMA7N7vaKMJs11OuDLoGdrnbxUF4SJxmCuQmrgUBby2ruOLpaHnz20cTnbaL2SY
f0uN/APbWhoVlidbNnd3ZBTn++p86NKGNUv+7fvN2oiLYK6MvCCiyON5CwKZXQTtOdEtI0AbjMMo
RhMnQLWYawr5JC7JcjZlT+w7c041wyxgWbBogwMJ3dGsVzE9+g64sgJP6oKDEcuARgIkS4cDVIx5
61tsoDvtrWMHf8BGxYHwU+MFOQQjob+asclHRdkYTKZLqz80zpgvUzxMsdel6/Q7LjwOq0r0ngdy
hOxhMuaVFaWplN7a6UaCt0g31pO/jml9xwOpgAGV+DoZw3rFUjVlYjXpVKmJUATO7JDQnEJy2suz
VV4CHtR86mnWKDMjFNPADwAV2yBT9PFyGPIvhA6XEGw28YIfolSwA43Vm2fRlHvIfmiyJXsXICG5
yx5JIRnXbvda3d1Kf/Ldd4BbEjneadaYiAs32nR6wPuiil8r0WaLGhzsYgCDjWBWwblfnwJF3dtg
fMDEDdoyzsuFPpTtoRnxuA9QuYac0540gLn4uK6sFLSW4kfljP7A5ozniWUXVwSZNBM4iFoemafm
yZ7m3aZAUWBY8O7UlooevU9ViGJGxa1T/Z+sHMn6GAkdChx1iXvoaPT0Cw1v1d0YNglbCCAKWIB4
+Vik2g1gCBJDaPlOqF/WFAe/hmx2vi2NXUqS2IL85jmPp1gFqX3O81JfCxYqJACs1d74xpXLK2MC
XvSH5RQSvUgDP55J6b8IssNzekJmCvVBifq/kdCIQnIZs42ZDx5PpbFIigMzXg+mUf8aF24wHxhh
H6G3GNskrd9ay0ObREdS2gz8URif/Vz1DwBRDlmc4UH2EbfGNq1G5Od4V93gDJBPOloJJiG5P3PW
rPKQhKWyRQl/KQP2pb4TLmld3yAG75pGMRZNmuN+1W60Zbjw1Z7tk2HhZjAd9CocF/BnwliMYpFv
ah1IAaXZ3fXHu6I1CI+0ulki8xt2kSx/3XBcBMCSTnXvbypWNrJr1W8Amwl5WdfMNX1O4XjubCtZ
GZHyRhpXtuRd9VMK8zUYKD6hGq9i6YTADfV9QCDlSnrFl8JunPX3exdiqge4ujIV8LWxJidLs0I6
gHkaXGU7Jr36AhNwj1nrI3CrmzVZ2PsuJohKblQY0HcvLr/86AdY6g02zS8cB1ZKptotuimhrlCn
jOrq1FXVwRAlACTg8HOF/Ah+mecgRkChUhccYyIqJCTJaCjidlNwal9bsXM0hHPz6QnXDoQMX2I0
Q68KTjcNFnjwmX77zTlyrYNeVBmrMoyMjc16FbolKj0WTGQT2bumDf46KJuGqvvWdCu6uE782XsE
sPIXIk8wMBdpj3HFWOIR7JdKJRm5R9G2p1ObN5W8I68c2XfHYoH6lkCfRjGBeiJwQ4ax7xvt16z6
Y0oq7m6gKEzUsjn1Ak6KpTrbxNVsWlDqdUiQH1lF9rZQvUc576kX9UIRRws7rquLU5uMO4UTdgZy
MIrM6lWRMdBkDBpNMbwLGUFDTDHFmozDINnuKjP6giGQLzNhf1l0516SbEsUBz7TOGphVBNEsq/T
IgCKW8BINXhPRx2EweFVtYi56ZEaYIBPGEam2dwIm6swIEdnBgD2IoRQm+XZNijBCrhu9ysMXjGf
nUmSvnECSNYFP7XO1UJQYDsn+nh8OX4ya1GV8H/EZHGwtyMfs7lSzwrGzTON3d3cY2u/DUxj6Ufy
22MjctB0+0vohkGPiLVtBAhLTJYO6klfBzzThZvZ+QWI3uz5D95B7F1ViYDb0VrQjygnIeFxbFOG
uUWxO+8jN1rkpX1y+pr3SQmlvqzBjksswoPdh/tC8JHJW2D20DevoVGOG5WJosjwaOVN8KfMG2Xp
GtGOMu4vsKNMazepWplXC0ESixLqbKqvFgc8IE05LIKBDVyYj3NeEe5GeUCDCdcuQR8rNoKEGofd
rtHJWxMtb4tMkVPqnJQLI68fpnvuSvGKFJaiKWf8TaAaJvkmoSCG2C4q71FLNWHAURxqEQVz5nF3
qDE/KGg71AVQSj1YQsrozbUk0h45Jh+JcctJ3u1xtFa5x0bQaXUHcKt/wMQSrLLAvzJFyQuyDwo/
AtjT/JgEbQB0wTHkK+V5dP2579fZi69/J40MaZeLfTob8FHOx8ji+G/Jd87d29qBfK4P4AMGXWMX
1UD4VpEztX4z58noS9sTYI0y/101DHWrS0CpmpsuMESI9Zuv9kT2ZUi8aNIKPz9YQ3fXNAfdlcU9
+S1v0NzXl0xjkRVEfOJg5+d7YL9XRgPa3lFYNBOuWq9zNKGbtqrec8uuN2xtiW7TA95V2UiZozgz
S3Lio//2CxW+pZ3RD7CkBOnSeigupN5AYerUJTXnZ9ZGRwZI5R5f+c3SceNmokLa6IFAL7xXVedX
6ZIlCH+omjNh8w73I1s0CdDDqLIRV5RijsWFyZs3nH2XDYikWS2ApfSVUyxB9ZeMsFE4erJg8KW0
B6uRTJItSbUK00XrCbuV1sxQQmVfa9FfxSMUBtCuowTKtrNoI/NqOGBj/gbOl61Vu8lXXpyxyUEz
4mfNSTheshyShEEpElczJ1DMiChfe9pfqwiDU4hYlK3cA82UvcSVf9O677yyOHjlyYXp8W9ZJes8
qsZtW7V/BMzGGRiIaOHkOuZQZx25HSBb/R5YKCu9ytkoFNdJ1iXzWEL5bYLsMnqU40Pm4D5krFg2
8YcyUT9j7GJE2syrWmHMHjsEF7Uh0FnANaBadS8UcwPOCwj+RdwXeMrMkuhgisdQxs4yhgWntqSu
6gwFA+0SGEq1EjpzyVyPP7vK3Wgt4GC1b5T9WHhrG4kDmLL4j4W2bNGNVCaJ12/994jjFZh9hsdd
RWaOZQOE8KN+Q8V+UcDw1WIMoYF66srygAGmIXk3pcvRV+XZ11a0iTDr7HxNX9IeEZ+YEbBeCBBh
kXkLzfyUIsNbQNoaspWCIm4um6Gcux3v7K5WkBWOs5KYL/biB8I25abOeQF6u6eBNLo1Dqvv0o3u
5gQxqVv0fIP/2+UJyrDEhRTbR2+WUR0jeyTbclJqdSB4obWG2Z8exsFsCBnzsP3VqKK8zwH4Cmjz
7ziBGRh2ekbZ2RUcJXJ7O1bNcG5Lct1JQhFfFdgGjyDKiEhSXDQc59Jdxf/fUlnBVTbS4mUI7JHD
ZqxeIrWhh6un2pVyu9ZChFjgClnEIeJsxxgEY40GjISX/sOJ+xYmvxYuA0/ztq0m3yB9mfskqo1V
i4hLIpSjFKiK8nVwhvYznZh0MFiVe+52E9+EA2PcNIzySYia0gBjz31ogv2tHJRdGgz2IS3gi7sp
ixc31cavQrOZXwzjO/AxajIY1WOtBpumDzB3FSwp2cG3pyhSH/roZlu8i5xz5BhUe/g6bDD5EMpW
tzhP5Dhz2saN1jYutQMeMJfg9qOLUtksq4OT1m69MOJUHGmOGECIiug93bIxoSXDuvTYG2UuFN+R
cEwoyMMNGBmUTpH4LJP18csDmVUjYZgZQaeeOQ8oq863i008ogGoYmZzXZyZrHn+88UrkR+3gpVz
A+TiGAfiRWmF3IBqi47PqxBkQqpqh2EZF1rOR0wpQmboRAjFfXwwwTixe43X6kBacJeIlj50FUd+
86ZoTBfDSM0mpHPz1gBDAlqteic37pI3Fie1Xv9kAdifLu/6U57jPaRnqt8UlSbGtOA28kKuZWF3
W5P8vz2mX0MSzq7X++dle7oyAGkvGRdD7Oo12e+E8JWdWnT+UhFN/pZCoBKaX6w7atttVnefpHfR
lZsWPLQk6bZurclrymxtxra9cYTKSRmt1P75Jcf8uvA7APmtJrJr4G38smAykVsPkdglwhqcD7g2
F2bxYYYZpDziPHfoEo5E+XlHv8/HrdoFR1eHtae3XrCTVMUK/g524eHCmZ6aSijUftTIGqRx+eeS
miXl/nk9+Lvin38puZXAdQsZRGtE7VmW2D3/hXieNNxUjRZgshBmTl88O413eVDA4LfQi9ZOdYsu
WleLX9Cp0czTc+PhMA6yrAjbfJKxei9tfxfkjBDLvHSXhUU0mk+9L61HASfqkbnsWbotp6uCTkG4
L6VB2mRsPiDgjOS33FAHwhfMCoam2qSnF59NpRuPiLVbS00wt33nvQ3DFykokjgz0uXH1gJGllhl
MQnVZYYNEKYx/o5c3nXC3DHUIG7xdbVmBmePd9/Zulpo1NSU+mtEn7xDGYAexW5e4BMoHGecdeH4
9lKH0/9SsnrcRlQlE34L0gwEz6vs6fpNqi2I2+lLDnICy1J0el6FMRxjW0GPZcb2WkxgEyqfRe/o
w1LWmccfbbBf6jGHwwtieOZNF9O600+2Edyf32QFvso7K76Y2QfKNueFTAL3xeNB6sLLr0zP3ZfY
Z2Oal51/6Dq61TgOr4TL1HAJLbJOrdh/8byoXtpEBazgBXovociw/5IzuMh5fo1phdcm47lrFmTM
2JDKS2yRXQCU7/G85Bp6ecOROFf4vTk6k+ugoLDu87+6n/T3ljaU+i48IUjTz89vGZ25gNt1Fxp9
laM0EVn0VsnZ1lS3jeZECLV08F6OR+M0fbdg7JtDCGGqQQFS1E3y6DmpbxoIN/xtwuRRep7YlwX6
1OfFmpcxU+uj1UuOW2r66EN9uOALBYLIJbvw+nvDPDkrA+9euQ88aOKRFd9WwvuihUBOsMdYgk21
VzIFfBQWQfVIGuvkxEDIjECsG1XUD10rPvRGyNPzUkF8wbTSdw69Y1VkdCLhYn2orGxNPArLYruX
0X7VRlPvnheLPFTnWcyfwVOq5lG2OQtOxSspGpDXCuJPHnXPwR/kgrl+XgSeDSfWV6J1alvdo29G
a1k65oWkWuh2MhgetmjzVVznwaqfODZubK2LzJ+sJStVaZVjUPYJf3++VK51t7AJ72slTa684Fyv
IQZqC1Gj4OG6580UNYZvNwbd+t/rZEuIdKV3pMb+9+7UhtBhafnV4t/7Q1hbrlsGSfN/r8vTMt8y
tGUG+9/fUciq3ut9+Pj3Kqa+1lFqKS3Ufx6wH6KwBGny7309H6AcxXyM/YjkxukpTE9NVSiBEU4f
BvKOj63VFktSW+xOdidXBsn5+QX0dATHtGAJiBbuny+B652xq4GO8f/vVQZ176VML8/vS6uxD31F
vFKDufZMaDL+vGakj+96Fw2ExUXDKdLzyDJjhpOlXj9v6NgYvZDSFUvI5dkVR/SycBuqrOnS80vG
0CcNMv1Au/NmKmq+qCy9uGSi4SNny/wPnfV1LFX5MAYUbFWhpmumo+a8L2pv60qyf/TW/AY49J2X
QfeSpCGhHkiap5wia+Ey8phqp/EomSWSswy98Xnx+YVV5oiiLVCPz4swCvAAKJpF9Nh/rvuf26ky
+QgEcJf/506m2z7v6XldyoiZN3S0/5/7UCgZjrFT2oc6Ov3PT/97EV62vpUKf8D//xE8b/G8LomT
cI3NkfHz9LT+/UYM4I2CpDMcDgE16vv/flsvxoFuXMBrBKkl0Y1Nt3x+/58fwvTzhZRIs/MMdLNV
vakDgNiyLh8VnJmLZ2eP59UVVdA2kNipnhctTikLWihl87wofTh3aFXOUZ3L18I8G4Oo32Td+kdl
Mn8/bzRoqra2yatZPr8L0bCZo60I9tZ047oydwSitDcFK/9dWnyGp4eT5+q4B3cy5ZBzK7OAD8Fa
TayfP4TNkLYZvc+xUMb6TWd7UVqieaRKQe51rf3z2MsahIcPF3zx/CFnxJ/RNAbJ4NMPlbbywTzQ
PgMuEK91dnv+3iTH5u7lbKeeP6MWGHfSGCbH82IEu2ZOkGP0z2NnvLlrmcYBNc5SsGLJ5nnPhVb0
e6RbxK1kG8T/Zo7a5dvmlqBqlPReJyavRZW1pNkY4l4DkbgZ/i2XWMOeN7B1o144QI1Xz+ukIvWz
o3hoyaafnn4mjmLOakpVbp63YD/cHckPuYrpPp5XKa4cWGeHEZkYXBcRuLpP0cqhNeJOnl8qXf7F
kjxFBHIVUUEqFAVEPs+L/9yTcE/go+8AqNwDjnd2VUHdLMI09L5SfEuyrMSHHRoGPsXQIqsNHknt
hefBbr2vkXB4kkZJARc9L6pj90xepp/0PGUbgt19LYQesv63q7Ua+M5b3YrV8waVhslBRKNCJk5N
95tG1rRsd78momvSl8WLCbAMM5uZrBK9aT41+Xh+H0yHv9BBNe0FUR4c6BhyPb+BgI6ZDeiSG396
PIWkwAA45h6t+hx0I5pqtw9XZqOq25IdCGf97PX5fdj8xiy0CccyxsA5SImSixG890U46LLtk/i9
tCHkwLxINzrexlff0XfPG1BUtIhByvBkoAY72fj+GWnxujDGOwVJqD3cvNQ2XuLZK1EFynvj6XMb
FOS7hXiyStC+AbuNj1XS9qfW4eONRsr44/koQ/tx+KD6ZTEQ59XOjZB4sPslzGK6RVf618oC2xTk
hNE5RhhsfJlV0x/mXkw3CD08O3ZhK9eh0kC8hMTcdXqKEr3pAMnaxh/6D3Z4SWmcEgWQhdIT5PfP
b29hbwvnS3SFt9A8HUWMw2uD1ptE6+m+bQabQxTqb5jgjZVaSBJkoqG+62rx87zrMIv+DF3jAtFr
PTKmAUgqo07qYuLtnjcoUb9A1dDqS1W0zV4xM2IZGuL2ouTleYOA+NQFz5t1eliyQ2/68Z+XZsCA
hAfX+eCQYSwrzyfjISr7q0Mjg6iO56VyVkUT4T5UMOlrQ5jJZtDz5EHZ/M99C8fIEJJ3EDmIZduZ
bhKvEFWFH0pAszXdRc4vncdx7p8gpRsHLZLVwvJd/Y8Nj004yR9pa9ZiCByFhiq0zqqL++b5kyNR
rFjwUJMX3bjKBrWaDkTp3WJE/s/D8zz56bse5bWOTxtrPCw5vB2v/AdhkF9OeCfA9lxRLwHR23vm
SHCGrFb51MK/zxvIYQJAqF53NOIxPlWSyf7z76L6yv9h7zyaJFWyLPxXxnpPmwOOWvQmdIbIiIzU
tcEqRaG15tfPB/mmq169sdc2+9lQQESlCsDd7z3nOwsZDfE3kZj4ZTJP7oWMiztdQSXz9YsB0m+5
DHBthMaaUVc/JAaoTxb67GLPR/Lljw75UfNZNMT+nnTo5S9v+mV3/k82aXeHeY8aG+z2yEO1ohfE
yP3y5cLpa85vmr/61yvz8deXo7IWTcvIzVCZmreaX/lf3/71eqAityp8ktN/vvPru8/f6Jcf8es7
OXaT70JHfP0I83t+/zm+/vv85VTuGuqYYfijit108/PnmPcyAyL4TI/4f8zGw5B//usf71mDv364
fnpBlv6Jm6H+PWYj/cjSzyr4/pf/88XaUKX6T6Eh0XMMOjc2raL/YW04xj81ITVh66RHaUR02v9m
bRj/NG2wHI7tSEuVumHwn6qsqf1//QNN8z8dYUjh8LUczdKk+X+BbczfP8/Q+dOG+fjXPyyGVU2z
HB4Flm2plmo7//iv/BfWRtpSF8FfypKWajrVHfzxwg7tU9bTrvnaS6bJeaWAjdGi9IKgXdmjkrnO
R0lJ1ERcjukKIrW9osNusRcNF99gozi9Sd4LHGKDvtgChDbIT5Ql2jBcI2TG1E/V8oXY5reQr/oh
Io1Wj43XSfEctF9V8dE4zQ9drY1n1Y3eqlTcRZAj73T0UxulKfsDuTvjgdgcZ1MlOmQGLxJLEebm
C043BGY1JW0zc0viiETPtAPIdqkTFjToicr0p71GYzd8iyQhB56iqlhnTHEv/PpqDED53Npu3U2e
x8/0fzMEjaS2GKIt7+zAKu/mc3mm/XDAaJOe59/6SJ3vETr7954aK6DyyTCleOz7ayXUsVvArDzN
ewqylK+9n+e+9jxDRyhZ91M3Y9hEU3J2Gr6jMHRecJUQWz2drjTvOIKFN/de1U9ON8TjPIu33rRH
fOQfe/M5gF70NtGFHmPj4oRtdF/pZGSWLn0wry28w3xYJdCWAhwadPjTJVa39imFKLnoYGN+m/eU
jmnqL3tR/2TVr4HWVcAX2OhuXJ0ZVDoUyggF5nOxnR1/Ydhcvq7L/0qb5JIF8Ob/9Q8SY7kef16v
tmmb6IVsFnX8YxBmwd356/VaOtaQqNIxbxTId3zUGTYvUefmUimEtRRpGC1LlEdHo07lbdAR7olk
Fomk08tbqDHRLT0nH+f8BfP+sxEr+rOOGJf2ThauAy+ubi1dVGurYipiUMS8n/Dgi5g80LfRt1cG
BMMfmbjCOzAOBWQLmxiF0xil9C6mjRBduZFF/eTp0Ams3unek/ziR675AXmjXwB4qBDfZu4N4WPO
ua13donVGqOYc57PeCRU7yB/Nos2ty4FQNIu7oYXT4A9D/LUO1vwwndZBkw8aDGdam4Xbv3pAwin
jRJm8ig1/cDiKn7JumwgV6z9Yy/Hn6ACmboQRaZvRq+u9thy43Ns+OPSdc5uGHhnPerlWWrpTU3c
XYhYP3FqHGQOqHnby57ohap7FvAq1S2PjkRlOWQfmtQMuButkyliHh1lNUw5I9GIMgXMQJsm7jEN
0EsYVXkX2cO4gDwUHGkLHF003fdlo+HDSjBLK+5BmP0JY5r26NSRc0u0ztN8RBrwDdKgirZJ1TyN
WUWWnuW/9WhR6B854y3IzmgjR+NIPSk6mlMlVvHVAWzddGzUxYMz4AVEpqIWtxTyKEiC2T8PzsNQ
FHInKCysi6gsXn2nemuk6t+ZlDRIBEWWq41oazws44DBVX9jFHULFV+JDlUK6IYsBO+aGXTpa9/y
0PgV5Y7COMqAlo9dUX8oves+WKJ7cBvUAW6TEQbpi+qZHJLN2NXVd1kp3QogxHiw1D6/GrL/lIpb
fpcMAgtPi9Vp0v8e4Egk3a099l7aHbGj0JTSvJ0Yuw7PMjj+RZxLtvN7mmqLCLt6LQJiEAYCJa1S
4pLHHbJyZYtFJG6hcP+Hu9NmzPrl7pxGE8BQmmZIy7HpvpsMXL/enaIM6JrbXrdxAsl1rJabHufK
60gLal3qGEya3NMPKN8fI1ENh6RPqjuRTc5QlmYrRBLVoSu06oCYqTpA0pv8RaE1qScqiKJycJZG
OKxEYyMza6vkLYmC8iV/QGnPPdJTkBa0o7cBIsZT6kBD4PmlvnaluYPiTl6OSxc7GHAQVg79ILfR
8nUmnasXEWcAGFrf+0byx958jq6Lvg+nc16vJpgIuSdMktBucRmRDc3l8jwVBTojcr8pVnG8aXo3
es9TI1o1VIROfZMMJxfp66oZzeT9+tvLoqVz0mTwLco8p2pE3/cmdALvlucoLch87B5iVY54L4ry
rSCS168h6sl4eG0sY9sTFfmdnHF3YSPsuyYiajdV3Bu7JmvWKk3OqxLB+2RBDA18Opw3ueqQyj7s
vz7/yFTtozHW2iOZr0E/5qvQa92bHEHNfvADB1X0W41wFY40g/o6q2T+4IaQI3L/oLC6IqHpXQuD
7jOQ6meTRslzjxxrVdp+cskj6qBeyV3daRWppRTYULwx3I4qVkHTafO7FPzEGsjVR9xI62xL+0c7
Pe3IbPE2XF6LIOjsmy5r2xukAlzHnd6SsFexp4Hw0wygAHZWI/x3lBfhRcGbSCab5xg41J1luzOn
G37snZPnjNU5mDY6bcmzbWfKfjo/H83ns5wkCB7oiIaYqXgRI6NKEJM3TWMYY+qzoiBmjkMcoW03
KWn5OQUpAIuAe2KtGPG4c1nG1G6hP2synwIqWT3Ph7ZH3llbpNuygWjUFizd16IJ2l3TAFGZf7TQ
qbo1Tm/kT+iISWr1+5t4nxlqCJGgTN7T3MOUGYmH0nEHfHe2v+5o+GEeG8vjvIlzpzwafWcu//6e
ltbvt7SqakKD7WZTP4MY9tsEEVJKpuLv6Tddoiqo3eyI3hvjIsqog/TNH7ZSbTs3MT9cFtTqmApy
P5Vkk8Oa31fVep4Oqaqz6wl9BDbFDAmz+w8M8ogTIjO9K2Ez3xO1kdzZWDxNvfHvdcLCtSY0sX4K
htjQjzbz0MFsQ7tkcugvWlBqF8txqkstDq6dqEdoKdkatKu5sFCgAx9NHXEEGH9we4JB1nWjZaC2
EORbH7k0lfPXfkxt4O//Xtr09/g5QeERaNq21BGsINMx+BHEnx+BFn3UwsvRKAqTAV9q+XOUu9Vb
1DRfO9MZMnfqZVcU/e2/Xy+D6rkvTQR1lucR0dcQJG6mSX+CJBAhwHd7axXq4EDruPusuyJ5b9X4
UQtFBdyifyo7rANXdegfkMwzozVLD7NEJbd//9uB8vvtt7N0G9XNtGjRLdS1UAB/fcCXWe+XWqaS
AZI20W1T6P49rWV9EwtirnNt7MIl0IpvXqpLTGDc7KUDU6F9yLuhvOtcp7zDmq0vI73VN3odMYGU
8iQhgu9dSaKGQjDiqsJEw0CI1TisyuDOrtQp+CpfdILw9x5BxnPkTKEk6SSyT5ucOm//rStzAgs6
CNZ93sgNPfrw6hC7SQSrV9/Mh/NmqLExg8y+INenhMoUc03x2EMVyGbgtj9tUQ8cIOnRMaxj435U
C21V+K6xUWDiXTulSraWVaAzg+kMErB6cnv01YpmJeciGPONOcION5iVP1PKShE2gnE3tSS7bb0+
A2snLmVKNsV8NJ8PEdkt0xqLWVo55sW0kdL1pUG3UZH3XZZ+C1JUY8zlHBXXUwJxH2h8VJjfofim
k6tBhzSgf3dGLnbfM17E25D68jv20IYmqdLvMSz2TFmV/zDc//XRgDFCwmkUJo8Iw1B/u9TRx1WR
dHVyVGvKQbTTmpNXDfEKuW/w7lFl58mVp2kIHSTCIVTJBuMJsLKBdWGII6ZW9NM8+Ph19iEHf9iZ
GKTdBamDPBxSuz2mBZQ3xSPMaN5DMlxclY4H67xHt/H71/LOKhsDYztO2QQiboe04tPXkn6F8TK7
0+HCsMpFsWlATy5TaqWJmR/0tHWvsbSUS6bpj6OfQ8IYPAedEkLDRqBqDjoU6nEE2u/v7yLzL88I
i5U74wKYS8tmsfLbNClMMHAiEA62qtYQkVym+qPRpkzKRKcuYFQNB0xzDFOZWq6AFFkIbDlUxoJl
NkPDOqv1/JJXD860DiXwsr/5uvVkb1jIphjmsIptk6LnyapYB2zl7mZgDfGYm8FqmIauOtJ/hCXZ
wjJ3seLRMl1BEKqe4oDYpo5o2g9SyJZD5ZMrYnreXruZH0ZlaiOEnjZhZ76kowQ5HDbouBurWHW2
Odw6TTfcWq0LSSkT4qQkabkfsiECxYBltO8NJrpa3cHeHuqFKiyE9I3uNEsEbu0hGd+DtHN+qDgb
B01PvkNuhg4dG8FTlucBa+m8u5OGTDZ6WLUnnU7yjq5JsPv7z8eenmJ/eoZb2LMtVTc1Yi1MzZrG
xF+KIjWF3VBFGrk15lly6uOrZ5xrHtVcHELEN5d8ai07SBi4U5Nz2QTOVA9g0E98co1Es66NrjuR
w96f5r3SQedVcsPu++ZlELJ8QKioP9reC/q8AoXAFDU6ZubSIl1oI+r4RYxjdpPQ1LzliRMfda07
wTJdVV+P90Ff32Bd07a6UeuPrC1NZi7Vfe8W+asIsbfxTGU1aJjQwpt+IuIUGDURNeI6Gd8r2i9p
iBDKJOOR7F5UiPPXbUfznEvqvt3kI0Airx26wXDukIAua6MKHszICB4Kq3iHd6MtWUui5TMGF+mD
UTdbRKoK6ZDMgAhlMhci7LQj7UiiqaIIQ40DWSvUgnBllmp5F5BgtAZpwKNPteq9VTCjm2sRSm+X
17BlHhdZyYPvqdV/GKLt6fb688eLlMqeRi8KXpqm/jaIqcSAdSF0yW2gVsUxSYeeyByr/9pLk5Ar
1sAR9e9TSDEnuALRTJHnlSfCpqrl/PcapfcjJhPzbLof/jS5MOjq7Tp6J4v5kAimluyY9jvUBusE
x9w8tYvSGawTJHtWy9NZhGTlVvMEvCAEPGfmUY4ZneVUTpmX9IZ5p9BXgZ+Q17C9HZ3IlWk3yTNY
0xTQVrogCwwv+XfE9LDoR+fDjZiYDnE8PPhWoG9sHnX7wkkhfsJ8WjaKYn4LABmgIEOr7A8flgaB
BV/duIqRnh/IHuu3VRpfk0QxD9G0KWnClFiBZLekBU6BJIqHnS0MdZFNI3s7jex26fRf50R98XNR
fU9JreENtv9CAwxbGdDHex/4/VpNHe8cZDUSiyIoD35qyf0I2ek/TFesv37SwIotTJq6NB1L/n4j
MwgTM8/6f0uOHqN4UVbnLFSzm7Cxvofo9s7zZj6P1UXpn2zbuSq11J/R/Hk3tIbkqpku6IzLaFE4
dLam+y9oiUE2deXZAcu48wRYbhTIX+fHnNQQZPV7AsHU22JKl7Mi8m2wSDmk9XglHjZemM/Nr5JI
op2Ijihb+p6WyB8qz0OGJVOeqAbeaQsoKouAbG90Gs3ZQgOOYPtvuoldnNQagEGh+oCbBm8rsF0z
Hv6oRc0FKaxhNN0s7SEaWqi2zojya/oNDPXQSfIxO/ieWzGtDqVlKORmKi60ZA5DaQw3YpiiT9Pm
pjGC4C1vsANP9Jfbgo7tbRlVNRJQb/gPH9rv+GfbZlyksacK6SCO/8voqHmqohkijbf6eBuzUv82
TnAoTCPdbThXlWLRc+yMGXh5rFGyl/lJKjEifSQIRDj0xX2Fwx/gXKWv9ULtV6VlUsZLBBU6BSa5
dDzoNdAwkIVqGfEjPC6pE3rVbTCVuFMlLSA0YIOuVDM41ggZF3KMixWSWP25Rr+6KpnA7Psw158H
2riB8/r3I5BmWNqfHlKsIhwbxaxN3CK/rGkZv41BVZs1bZ8G7k2WVXm0jjIcJng7wzu60zCPg4A2
cWWFgJNifeslSXTRTetjroSIisRmhA0oz6bCSBIL0HI0e50MubozaMllXv10Fng1b2xKvCb9WyLz
bj/fzDm4hi2K1HRJAdFmJeYS00134mhS5v+ayarBXW+2yQkpeHo36qiT1d64l42T3JfVGtTLiKYV
S3cr4vpaA7u5M6vrfKDqmk4hBaNjpdOIrqCS7Wtps6J2M20V2QZ1kF4Gq8DTmqOoE2yAiBanJKds
5xlICJeUA8zFQIDJDh19tFLQ4y1TK/NvVMLHlp3uG/e5SIr7LlrFbUwSqNpQhocIA4467JOHiMFy
DYVOrqvOSR405twHP/bIf7R9bZNBB1lG6O+AglXyO+jqFw0IBL7lfnhRM2uLSnC4tpTpVX0cbzS6
fLuySb2p/huuBHXfF78bnwrdM6+u4r+ohU3e8rRxrbj62uOZVK1lZ/OxZpDxMa2FHRwgq1tbBTDS
FTdhuEigmwurzMgxh7jneMFUTMnTdS7dHy7mlUtaqNimSEC7ARhB0hPerzWIGHXJ6i2DxtwV0Jjj
06jU2clVBkzVKnCeNfy+fJnOs+QSZcBR014aGLtUFeBRZgWqupjaM74+t0ics/Qbd9/kk8aLo58b
U8ftOap6kZ1tjPZALUl91NUUJZqUD4Yycut25DSYLrprY9SvGmCRudxeAbStUTt0dU14PKvI3Vz4
nkvgKX6ps60zzMnw/DWlbVH0E0uiX53IjZnKj+q9DOut5sTy2aFkvKFKaK00AOUk5U1F/siS6ORy
bnolsLgM07TeoKtiDe2pEoPMXDtkASbOClcHbCKrva9x6myrrhxvEPAwH5ObEurUfaowpJMLuEpT
eQyJ3L4kOVMSo38HQo+KeL6wbJuKo6jwW2pp8a1ONO0xlePXURGE+uP8WiwfadKnivPQKjQDzFCD
/J7aLx4j14oEBZ9KeqLeBqq7MfJ8eEmd0t5Zrmct8CLdziuEwREknfSErM+HbhmoX4d9oL8wCzeu
iq2cNCuzHvlYKjzR6NXUOvVfukmen9/ObQjXaD6tGGl02E1SfBtbbjpIZ+m0nX4LszxYSbC+31Av
cI/UuFtiMgoHNazuTLnBH52BKx06sKJKf5k3tV6Wk0WWLJiSiXHT57iKRubBqxCzKzgg6jDzZq7I
JDhIeI6Qpbe0at99xnCgH3zLmtAOQ3qCiRov5odTkUGO6dtzPGW9xq1NMK0BrwiOW7HG19Yc0Fwi
mUqHR/L0Ll46lG8qRfQ0693PKq0eCjW2n924vQyZ0p1yqyQUpMW3StOA8K1KZRE1TVyEOVQQSqZa
eLkgT4S1o2rUrxk2guINK5EVe/2WyVVxyuq034bTnjOdy2wmW9KlYipc2U3FgOL0883YoKMtwMmf
7//5BsPM3kxmVvUNJB0lQZSpYK8810lk3VWO/ZRNTYiyjvr1mPrWrm3gjdWZ5ezB+WznaqAM8cEQ
8qHgZSFwlLYk026/gGcHfwWr5UCuDw/+W7eL3VPsQZGdx+84SHcaPLZtlONcz+rqxYsM93OwsMCX
dfzOGA+W0iViK7Iz0tSnhw/Rzx8Q/JIdOELLHetPTbw17hh9AIIV3PF+dT9EuHmL3r2T5Kq+JtUz
6O/hGzGa6gaLfbxrBn9vtEDma0pU4PWFv0V975Pazd+/DpHEtABgdrnU3q2y1W9+DlAFnlFXsAYP
e0WctYgAxrKoql0oCvWCfnpYkvXE2KRLf6VHRXYblmQTOPpwU2UJ431Bs/RI1Ru7dGGcGI8WZd9U
574Y116EqLRHV0QOachtJI1LJrKc9NtwM3d35z6vYRXKKaqZBeDJWFq5fJ6/gCRmDiFYUmk3iWY+
x9oUdzx9oPbQ2UvmKIsUQ+zBqRsmDppCJ5nsPHMrAzPf+x7M0KBBXeXGuOGprWvHSFWNJ+DMALz0
8D6dOhKCvCnSJQUAafbSZBR3A9g3JW60fQlZCxwVyuODaPPh8HWckLS0tvCgfX31H31mdMCzCVL/
WsT6Di5aN6UcP08A29Y5RkBFWM1LboMq7vaslj484vyWJivce66d8tMxWn0RDjGZ3fNw1QEtYVYQ
sDK1LQf9XTS8RB1mFHrHd4OXEDw6JsquTMceZoci7msKl5vedrIDTi663yoRiPgSvtkFQn0PQgRI
9exqgDEG56kfAt/sHpV5OtYFbcszMl4ohaM/W3yWx1DHg6mZhXyG47UqTVBdfZDyN041CUazK99K
If2jJE3h6CK4WCdkLz54+AZxuMX5TmsJyRpjUa4snZyrfiqEoAmeEm8z+oJJ/tDFyXOgxfWb0mXP
SsgSRuo7XVV+RFyt90OBTs70WelCa3gcS0qERYHJS+ZRcoNkgWKcgCankh77Qksa6UEKRGRUhrMT
+D/m00Oqkl7aWz3VT95FMv1NM5X9u5Glrhy1hd8blHYbe5sDLHshCkxZD5nW7H0y0e9IFP+BvHRh
WxEPKpmn5yYPyrPe4xMNNbu52MjMdkUeuTvbT8k5nT+RGFlugpp27YTg0HWrjAhoUlOKtrmADSxI
NetF6B5qUiTucRA9yLzpn03h7mvouNpUXyyLhBkOCw4xP9mlYmURri8UaF3irSxoAo9JY/UnNUal
mOOygblVm2ttuinlkGKSMtp243XqegRNkTDDvJhOkO0U30xvAuk0k7YyXCH4tgC4ttbe04lfpdEf
nkqEcU9kVeGvN5ZKqwtzq/clPfmqbi+2qne7IOvcndI01hllp7MEiOwCstcS5kD4jLVMvBRqWe9M
UTSbss7goat+tNRFM7AsnHSa0284H4YOOVxiOrSNJWlI+aZSfbI7pml/KVkAe4lUTo0cxzM9532X
6e/Ile27nLLGKTW9Dugdz74kkhezGMUh16MSvEVLosDX/SNcngOu1fSPQRBsvMTJX4GzDlvEjeNG
d3NxsSgzHPO+rK+DCElatwNw4dOCbD6HYTV2s+t8Iosyc2cFPcjH0XROSlox5E7LF55H6cVWiHRI
69oEm09tFBSyONb4KPdhbesL/BBoQKIivwYt7PfpSGkboiymOak50Lad5vOmEO0mMQplFU2V8DLo
wn099BsWo0Co1bo5C6+O9wCGML/Zmn0cMn49O66RgcMS+c5TGNoyqsgx6JVzXsKWcgrXedBKYa/V
okuJAefSHskXy5Ik2XpeYJ7mPT+q/tgLVb1dlmmSEQ3jv0JhHW7539ojOPVXr9UVCEL6zusbdxkm
nnvfI9yAhzM69/M5DwzwOkohUy1Fq5OQgWgkW3pNhie6y8o7Nu2iR5//EgZ0DnuiyclkpcFLhK2u
UyaBWkyPXpKWGFoieYScc65ae/xuGqDPpUOkG4DNgqF+mmDiVkIw2wTaOvPcL9hn38nxoWTUujYp
YXjTaVMM7dGtYm3R1hhstUpldKWwtOTpH1+GYgA0n8qO+Yndvep++FVH/+0dqMaKNRVjn4b3tyAG
UDME6ltNaxKPkWqRVcsGW5ixnF8wDQN+tJN8k3Es1iiF1X3TUEvVM1AYcdYc23kuK+HarAN3rJiz
Ry5m0f4wN43rwfBOtY+rlhhFFkYQErbzVTZfb/wa2drrql0HaGeH2Lq66USfY9WgF+BSHnyJq5Ig
vvB738v+XlXAuyElVx/yBsOCOkKvqXgI7pt4Sgx2n2LldpZ8tDXSmUK1GbBdvAE+RRIleqDixFOz
WnaBEwO7Tyy83R0OaB1OckF96yRTa4kxA94PArqYrz/NRXUwNRth9D7sBtLQ5oV8rHSEl1nDpeWj
XiBw0tYBTir8NYZ+SauqXgfTnjedm/fmc145dmevjxDZNvXE6/uj+uWMLYrj6dw8sfELAut0zU13
fpAxcBdDe3HQW+1DpQJ2q9TisUG7EKl1+NHk8aUzpIT+UGuHuagPAnkCJCXnoFTjVaUbVBukfaWk
OT4xr0439WCJvU7b72z0dbPk6WS9pw81Ti5i+tzxZq4D4Uiut66wLCqwqJO88NmPHffRUhku8Pd+
iwSeJbpJ7sTcxyXlC2tDCwYNiVO77VE9170skdpn3dGdNlaY8hq+Brn0Q9feWFGwDzHTX1n32ndl
4twWVqszcIILKgS55lbRV2tClNVXJxLXiGLP1evgDsqOB3reeuqrkk5SDqspT5rTV6QPqBgnS115
Os3bUlVh9sUUuCidPVddI+FlDBh7Y8vcAlhPdnbsbwFYyR8qQV9VmRGtwk48nZleimzPXNbkZh5J
t0BVjvPgWLideikU2rPEqPhvSdrfJcq9DgDxznQb+9o4wwGUVviCMiW+KcVorMIUbNDYYHsK0Lcc
AZ0X+1pow6KkGgpHNs0eHFVNN36S6QfFxWqvoV1bC+Uy5AFuBUXV70qwomPv3bPoUjd1WWTkV4js
NO/93JQNzuK4pSsaJDdfUzckBsmToVl4Lzzls8KZb44++W99WaF9OluWG621LAmOTN6zkx8FACel
ql7yLN9DXLR2QiFBmfx6pt+56+/ynoqC1fqQhxHXUBolTIxo7kUboTcPJZJvi4nedkys9lbJWTSh
THlRsiTeFVPrxzAJmtf8EUEVeNK8yOrrvNFrxZqS/4CDcAXeQlffjLEtjgN4la+N3Yc8Nd0Cq1/V
ED6ouZh2TZUOPomHGFUQX1GA5mItCEPomLExs1HWyiBNFGj2Eybk4rWaVkZiWhlxXxv3QdLuRt3f
BlFUPamuIW/CmuTVuUxbdN4v59Uw/uxiEyheQhPqq60OlUzgqjnlWfGZ9sAUsBXLbaNZLz+bwnYA
jDVzimfKWyu0WNFzmiQ5Id+qvk5IM1lalFE2yixCqGOkB7XefiKY6xa1pR7gBTwFraNflHT4Y9PT
EU/85kwjXX6d9jqjQLeg1UuzqRuiyRFBVC4IyBhDzRqhSoxzJyRDpx+uVIj8e/Ln9K8XlZp8As9z
oFjBc1JZPLdyW/QwXa2p55xboXpyTQJb7OTCEERwRNJt2unIihWUPv74JCeZwdzeI2/MP0XWej4z
t/nm06ZI3tUowyAhNQR1yZBExzSy3G2hjpfe16NNpiQJSkNLLmojJNynluJoBi1/DFj1rBe1Q5m1
7iGfNvPevNE9Pzuo9Erce2+SSA5pjptKxs6ViZhOju5EY5zX5syYtLVBIXKpiMr9hmVqq3U+8GCn
uI0yu926BI5s3Lm0acVQf0U7bnC6phem62cztpVdr6jZzkDGdUNwXnfuTMBSRTa4d76g54ua9jxv
gI5lG2kB5h0j4mPnc6WZY0Wf57zjoHz4fvE0TKVfLtZxh/sdC890WKM7WWrQktLeV4593mI2rJpx
lyuNS2awLvmunvoQOYnz1qf61077PzvTS77BOiQ2zG//+/v8IHdf1ZqesAhvqQSZH4D97voqb/Cl
EZNDa7s6KjERJ1XjeuvMTNIXtYlvO5+bSvZBdG5rpV8ZuEb2iZDtSxzvCKMrXlUnsncJwTXMGle+
xE8fJkC468rEldrk+TOG/9dccQxqZgIxTWnl204+aUmkPwddYBxlGxmL+TBkWgfcRzC1RpDURl57
MNV7GH7lkfXNtHGgqKZe1N95XJzXrFn1fgfbiUbdYlb5zJsG7MverU3G9Gl9OoyNTQI610odWEy3
aFDft1ZPTFOmmwh6dq2dLGxZ2Ze56Z22rbahgX1h4gX2gBXfwVUqdHUEWDBB6yQmv3ZrmmXHCjx1
nwqvLw/RJEYkg4eFsJhhOK3+6rQaUcMqOtMW6Z/dpOnRaYrspoZkt6gETc5Z5FBDfvWDtpu8r8pK
+t5DMC3jSsv+oUe1vbG7KF2pglTrESfpqm5hrjRGJlBmAkJ0cMXe9MJJrlQLiWg2zlQnHJSJf9rz
a8/9OhfOe5Q8V7k6VjtutsN8/cm2AjGmjUxNpstR9cJdPaTfMF7n3/kWW3+q9lSmPAdmZDG2mTtI
WpAPfcPbhVHHp1w2RD13tnMaa5jKOl0WFD7eQ9rcE8vYnwyDUtrYx4AlRY2A2EYNo7qEsSAHGFhX
LpJ4dA9GZ7sHpLZwaHwJxQ27gD8p7yLpbUXt50fYfejwcC9CT3LC9RhhTiYJqCSiz+MD+XmM5T0D
KSibrTre10AZL/Nn5KuCMLV5aVv12tIm0tLDmf057VSB0c87nWe5x0ILCanAmwEdNmXMmvbmzTg6
lANy7zifB3JyQy+hOs3DWOQa5jrGYLoKIlFfkyGI6VMjRGsnwDfCg+bTraIFT6TqPUEyvQxEbt21
g6dspcHAoOele+7SSl8i2PO2Hd3mTUxExyiE/q3qrR9dnvyxE6Q6V2J5ofOfkB5NX2cu/prpZ2fU
7lMbjuMRaDhIxakm7FSuvihT66O3Id3IoZG3YK+pe8+7dn/2QM/kbsE0FFrcsdQFMR9FzRPbJ9hy
FdKeJ78Q9SRzO4JepmVu/O9DlxCgOyD567nsB991PKQwvDMI8uCpGtxokNvLGwV7AL1+/VFVvOp+
PvKF9hhNidmd9OL+roOyi54P8BeIrf4icp10F6r7axm4rFSle3CmzbxH9ilXTaiCnIjnKpvttD9q
qwHVZAdHLUy4HLRtpHsrPxyT98AsAMJHgXexAP762FmSQ4DcbNm1xArXWOY27VwPIvYY4JnhqjeQ
XgB4aQ5eWkeOt1g1qI1OSlEtqQ8tKSGD6WX7YhqXaCCSOEtFd6lNEKX5B5xfAOpgQJo61ZN+a5Zt
dXmhLslK9de+6cRiG+rmgeTyofksQ2zkHpAYC+bTVkZSPfzcjPzhCuwdNNGdlihPbKrugeWWe5j3
5o2qgTR2nfi2JH2VFGjMubPJYvZXzK4KjXCP/ybsvJbkNrZt+0WIgEuY1/K+LbtJviDYpAjvPb7+
jszi3tziuSG9VADVkihWozJzrTXnmEVF5Xn/yLC3QDQrNLGlB0+qEtqvayYHnGD0CfQziUMjXdN6
KYpUbPOmdXjUU1JLrP6lB479jaIrYcBikPBl+u0Nyl+BtQBlLRAh+9aK9MPR+uQZ0ynhCoszrweP
URSzu3Gjyx3SrpKzZ1feeZZ3kdxIOxK2TnnkPBlxWG/myC9KrPLhQhs7cc7MfgV+URC6NLl9UPif
7w8OlhmbSp/VPvGHdNvUOjJZOXhQ77XocbYlwIOtGkYgM4d50NjHjjzyc292w7mVL+pKvQfSg/di
j95zmB+Abzz0TWCf1MwC5+4sYVOk62hme1CDCz5BTou2SdzewofJqabfqD/Z8KruyoazV2d0VNYV
w+Bgvp/gf5/b1VneB6KFqr09m4FztJgqX++bjCkkOWfVR1HxXa9g+iSey4pmvN+XsW7pnA8Lun+4
WP73nnzPldXH1ivdB5CWJFgdpLjIXwIqmJ74DEMvtnOEiChwnOxg+Iu/D01HvIrG+qy+KYx8v9kt
ECo3yPRLX8vTlKZbayDg9D8aPTk0NMYeohjIRWLYxdYPghefec+noK/6/eQHxiGGo/ti+ImEs/Tp
V4oH8tipcOQ3sctDb9WKenqsdLp1fpBYW62yyFzjn9Dn5UeBQOSZj8nfQFvuT2YUt5+seTrBDbG2
TtWaG/IAwAoWBuSjOBxfyLExDrmtF58ddlWQXsvXUveKHV/+Y48sbjejMXm23BhbTSLGh19NbQlO
ogA5qP+riFwXGqjdfGkQtNDxoTk+zug6Sh+ILOjYJGkOXRPhigjRFdZMJ05OTZs8YZY8BGuIddrH
Uo9/DW0Wvc2x32zbBs8WeZkWXfQuPqraPJnMgPpbn9cobLxtksSsQ5BQm42t6zBx6qBeh07YPpl9
2wBtqqsd9rFinZmT9a5r0MUY1lG4Isl417LNRLtNqaSVONrju7v2QvGmaQGULg53r2yt31rN756y
Xv8s5Km+FdmHFg3twbA8f40oDqpw7n8r5WEoiQFgzOH0PkomjxToIhmZjkvlWqvFz5yDxRH3fkJv
5TFdDPNOmEFwzMYw2tuoLPb4TLNVM1bWp7omRcMQ45P6Y4GtFLdwlF8MQwfmaI/Na9w7t8E2H3rX
x16sZRZnDnf6jDgJjEyY3bKM6KxKEEzdyrYdTqr0qm7nOo/PPeqfNTsEGUaBTozkZOrrxZ+qL5FZ
JuRlWOZmzJNgnbtacXOyy69DeJQ2VzIB/Ifa9r2HIi7rPbxAsbLtEb6rhY251WVsDdmsjKZqC4Be
S9OgWKwdBkHxwlbbPoFwJMisEOBIk/B0/y9Ptj5sytD/msSe+U1etH13v9BHQb5nRmptWu7MwTE/
LX2eP8s7pWFNGkA0ZRQ9BmzdyOza8NDKxUwdZ9V7TT+AzBqkfxsVPAkrwWOMsM6btWB/rxFoibu3
ciD/cnZvhlxPVRESGPAVUqhLq8kKjIds7Bboi6ibAYvPXrkptaGBlq/BdDWgVy1hieDZ/6Uv+600
M+DRbhPPM9adFEI1IbzkHJIoAYf9rvYFi7wBdLuxWmPjLln6rN7DM0c2VtrjgbHn+JG+y3NuDQ6x
5DrtBLda5h329bWeiWmbpnb/MJJ/tuu8eLhfAaUbHtIAVo7TDfbb1Ey3nIn1J5a2Htv9nOyTAqfY
/fNnXvDNBb+vZN2OqBDNSXyHEn3n06zt6bTUW9M2U4K9tXCtC2L6mG+sJteycAUk9qO6ShbtOSoW
5kPyfWuxy4M75Wb9Ab6M7gkzCmrSZzXkT+wKy/VQbHUNaZCS7QFOQspXdtq1MVC8OMYCjUdnrg0i
P967jmifu6xIV6UtdARZnBrqYvxOHqKcIhNZ3nDSW9dZP22KMUDgCnFzz7/fn8MktW8Bs6Sd36Uu
f8uK09v7/XdgYd3b/+46sFK7m3nuSmjAr8kChDGJClpeZFlz6qiWFmEA0yLZjEzSkqTTLCke1RV+
ouJx8rpDMiYyOBxBAmONeW9VNlRWWArOHqschGNpVM2YWXR+bFyQeh1Vk0D1Bjo3RqNAYAkO1GXf
9vBxG/nM2LYtTkaifYeU7fzwSH1pRPOD4z1uV7yYa2KTkm1YoVu3YPutPWdwIbxZ4gWkW7C6/0Vp
pTBcKZa9qefeRRsW11sBT9VWbu3P1F5l92rNHZwZlpHG1Df3J6NQKqjGthrC5gLiUWXtGeRWtYN3
DJpJrq0F2PRVYdBdVs7bUWOKAxltuoZSh2vZ3nj49TU3+M/oLBtXz2+gWckuYOo4W9+Lke84BZbK
MT40bbysMUIIl0QHrTgCxiReadSBnKHBVpPg1k74+sfkxf1umbSuESJ7xcnRcWpustbD5Cc9HH7k
3UCai2MMZPnWd3EDLrjc+rn5uabZh2FKm5/DNriVejtcWXkJ+VW6Fr5aq4Lq8aoELk5nBVv212IH
e2HeV2RKrZWzAkyxcUDNZNAv9qgVk8l6UFejls1HUwdcWfg1ORyD+UmfU/NKdfSTYWl8uX9ebf1K
0wmwBjOXpxnhuJzaiR9br+1+3j83vfyyGL3zgxhgygF9pI1BS8Z3HTK8bD8/KPUc1Uh+mFwEvOoW
E9ruPkLXexYwqUBXv1rBIXdt9GZLxHonr6Snb1wIlvDBe8Hm9skMbpefaa2j7nOK5jJS+6/Lvpq/
suq8+5PrbtImAaSZA2ll5XZPfKbdc5nW0wMpfeQ0debtPjF0CnvLk69fojAymLfXxqUcNNKKqw/y
9shfsYb3IqX61cKy/0KTQ/Y86V71zBbpi4vaP9lRzNw0wFJ8QjOyB2QyiVXO9/I+XpoCvFttjUPb
KtuLugqrub1E8r1FvheG839+mvrB+j5xMRYHRZv8O/mpsSuHhFHpjNUQ/mpFoo5J1jEjy21W1S77
lB2ug1ZzvmTW9GoXk/7TJCyxyrQXgDp0CDWGpz0IEysPWX/UdyAKp4uhHiJ8KATnpA51Q+BZN0+f
gz3URpJwpVNalLl9oWdJqoeDuKTOWpYUVTuciiRqL/FsNZfqv1flYEKNC8Z9UT1XUuS0RA5mOeO5
lcsN2WXqRv0EQI5JGmVZH7SiyPe2xe1v211UYha9D5WFPaZPDkkze0iJ09au9f6tJlBiK8ABEpsc
DW+xDsomcn3GqfKnnY/xpgqXFppz0b8ldnebssh7DLpGICUEYyOY+K8TjeOCRqob7rz0px7G4o0n
lqcNf/DO6ExqvWFYtvqY+29V3b+SNuBcdPbynZ3tPLNDjMfFqA9kVFBDjTW+SCfp/IPBEet5NGnT
ul39oO7aUSe/KvT25pR//BaSaAGDi7iJPjLZZKqqFAWKblZ0LOP31s7a9zD1STQxRHxrgqo5YS8c
0VMF38xkaEElADDNdMv7IGp63Uxj8FeU+gBtkS5I6V9upEy7lry+WNaQ7YCT/yAoGYZy2AzrXvYh
p5TqS7Nqa1sli3HEn/hD/ZuT/Ndns/1216/Ec4kmryLRc6dlQ7wJHY5/2mKFV/XidVF0neuENMQp
SE5DE5uPpjB2tKEYyHn58uAAh79ptQO3z8R0I9U2VbGxmiG4qfUS2KsDpabX11aOuaAntWvlEVr2
oqxWGXLdbKEj1qd2/lBOk7bxJXs8rK0c73Q6E4sAbbDza1Sc7WbWpvTRgR269kyn26VNinOzNpD/
2LlL0qvDcgErf7w/8PcH29im+mLcZhb5VUJFlF69NAeLV3QYNVy0qzF21k92v9ToO6P2BwoJEOJh
eBm12t24Vb1shjRnQCP3mzbVHuu4G578DjxE08EkZruozskQdpsxLOevNcE8ed6kr+r9TL6fa/Nw
JMHa3WZ+vHDyH6KjMDr71UIc345T/IGznoho24XjnG/VJJRkAWaoJXJyeYYGFfkyqaL6XgSVfHEu
hmH12NGLN7Kj5/Pvl2zo/vdW/WAuCVwTOTrJAsPYpovT/Hs7rMoIJfFcLagi7113ZzR98NkJvT5k
g4e58ON1jDqSnbGkEWrySEupwX2ZnyBtj4hF1eKqltnxxRXLwFYYBRj+22g36MEvA66UTh7oNAHg
NyPvkCUBnuxgoK1UkKpjOuYAGJxl5fet+ik61V8/NWfiYs0hYr5rdHQ5iDTtgyq/NZVN9hIp3O9x
kKTHocrbjfrpkBXVVhvPdzW1VpLC3tW9EtuGNnCqmf8VH5R72ImLKEX7YFTlz8VCMNMnGlluFdGx
qt/xu80h2CxWFkjGg1c7YkcTiIwaM9efekMW5bTX1B3UwoMpm2TqjnbewWdwYST9xdfS8sa5JjrW
DWm6STpbZ9Mfso3aEGxBfzXUphf1PqO2bFOVuns2BSwlPSzqJ6r/B8uOq/e4nebTGM26jDus3pOW
IX/ithvon2idClMHWV1OZMLzP7xYQXfjG8RsI8S5NRgkS2a+v3Jlmxulb4t+iZWkrsvm0bMNfTVl
trbyGq1xuu2IeYxVgdNUahEkVNdw9WuEOSMlBBtIVbxEUTscJ5LvobM30QtZxcWxpJnK1zx4jas5
uLC+RS9GInSyUYtn2yaMyEMhflJX4LsKp5ofEKIwaJZiGi0r7VXACngzQH8/dBXR4xl/sVfbqc+F
/BpOnfelLbPksTIh1kZ2uAl5Ps9VlHfrHuzhxTJyZ5UmXvkO2tzbxSWHNjXl0EqMHGE+MMU0C+NQ
JHG79yKLvx1yA2z3YN5VrYb0eGCKVjPittlZVKsSuHN3pLoN+IVUwdmRXW91q14w8azct5TeOEhN
ONu/viVibLNdM3PQoG7+VlYAtJK0sk9+ycaiyVD2+84UpF52KzxRn9OCSNiSbOAp53AMIfaqx93J
EXAn5VZitUO8wjtMyGFCWqL0BVPofxMaPbr7o/7rCNPQMAxkXaPUtbZbFwfocIRM9eL7P3sX/j/O
Bd/G2AhYyLcEJdAfiBYUVhp9O3orbfESQ1Pc/x4RQ4dnG3ITwjtprdtat+xstMPrQG9owlDQqrmB
miD8MUuw/GLZ3b3RTUTIdmwHjNfGNjrANiVCRC9vSm2m3r/rzsBWNwxvThW+OsI2AT22Ewe5gWb8
bUxXGdGSr2XD05W7GSZZK0b5NpfetnJZnPt8wLUch/NJJD51ofxp19WPGuGzi3DGa20u04kya68q
DK+wPMauRbSgRowbbTOhOlyrPaC1GRtUWGeYMBgQvljcGzPmhGuV06di7nZu67X7uzUSse+NoLEx
2NUBkTlDwJGxFqVDCjj9JOWbc8Nh/BfHja3/aTbxdd6zDdcydMcXtjK1/4/hUW/K1LEcqzlp9Ej2
6A0xRwSJfQ78crnGY02cW7EsK+AQ8SUE67YCPmEclUsZtmd4bOaiXOfOqW6Np1o2juwhzm5p1X+o
u6Gw05vmjR8F5GMUjiXRlsdliFmruUjrZv5e9u57m4zVY4hq4wxWlwNZYUdrBOLxzkmaVZSZ3gtZ
PHSJ6ukbxEk8Il2on+rIghgx0d/WzB0CKG83Del0jEOist0heZ6xP110CPlqRW4Nl1K1bcVB94zq
Yc4XhOfoY1rPFAQXInrrusY/FMQsEFxiuadJCBocSyAFA+WTkYzFazJo5C45oX60QbCTqCbS9QAp
82nQnHDbDNXAaRXVcood4ip8EosRXLW3vPP0V6NcNsL+FliO/swYBndAgsNmnI1nqTpicIruh7Wu
eWJv+46btHpBL62jhHSbFyT35q7Ba3quPB+07mIbxBAFzqkwzBcjr4k8my2SLm2bjGnkUoHSH9tF
qe1Q7pWIGNjWGjfx4TZEaBYXxkHjFFwS0yGfKA5lo7TVTqZtmevYEPmjUncBZpHxShOY7Zh0BoQi
smCJyivnB5Yx358/5yL1VwvOmyt5oQ2T0NTc9dqiwffwd/CUpqOJmJhwctdpKNwZrvRDz8DFsYLz
6IDGLOSnAGAjvxbmqO/vV7oUDhYmenU/KdMDGVHNPreJSRu7dL42uffVL9rmqi8ZECwHHez1fu93
xTk3QcrIt9SLef9HpqtWNQTZyylmE0/7qR6mU5LPP+VA6+wupf7kTOlB/VqKsicHxYG6FI6QNsPI
Ml9KHSHZ5ImPe6cnj31K6LbHUjIN4PtDGj29rf0VVMlb5NU21JtUW6VpGB0dhhdXsCdvLhLfH1qF
cqpHPbwySazriWZYtSBBMtMZ/gpMNn1vrhH3tBgDAHa9N5pWrwvs04e09r7OaQL0NWmB/MorMy4Y
cgTuYZEiG2uckdtIzY1XuiFmCOkcqyt/2JuZ80UQ/nCISBW0NlEv7D1nUBrXhUAEM9gkuU3llG+Z
b2GLCw0xUYx3wI1YHA/4ycaNOnuqW3twhg2BieTNCvuLXcPzLAmjX43EUxx1PR+38OvC7VSO+jXu
E4irdMzUi1kE8Bb02Gf8nX9KwiT/PneniuCED3fhXGQlZ2rt6KXCVXea8JKvWrVUmq3+1c0ca7ME
ujjrcN1WVZF/EZbeMd2gxz03ZBgaQ3/ohdWg7Yq/q5FpC85l50CH0rW6fGzDlCQwzWeNEfmlm0MO
uhXap8GtPwVO0OxEsnin3k3qAzongy8qExkGXddJz6v9BNQYuVXir7UmbE/KgZS3/bEMwuRlbDhy
mX4T9eQylcSCQuZPuuZVGfcN54G8EuegIBjqJdfItozJqB3T4ZEDCKrjrkPsL69CklBWvda5t8hh
j3Ss8cGQhIDAG57HUh+wOSGnz3HT7enFAyvNJutCC9bb8idHr5VL8BQd+elXu41g5ebS0g0vqjn7
iBtWPNrL4mEoUU0YS/psgCAl9AOJijpyd5jJ77fjmBB3v0j5ZDgv1UqVf3QMENxnC9MEOm3rsMXJ
NNJyPNhTlV28fjwWuHER6fEQVoW2XG4gwfQLoDeAJErLY4ZEY6vpglNyeDG6ub4Dv1xG7avezpD4
5cXWwWwseRZ/ZRJjoLettvfuVTt8TT7KzETIIhF4PLSkp/m3NKiZRmCsqHDv7ScBHa1dhDh77fgV
9HYLdeNHlfaE9009yt8stw8Ja8/9fGR1Y/aFQ0m0nqVCg18L1jE5alEvqAbpy8DtQp81EuZbZvpD
l3TpAyM+zB5qajUjjrWG4jGSK2fFXO4UhvWXUO+7Y6R5H4jv6PnJF3Xq732DJrRltrskgO0jwsLf
J0QPrUnRw6+m0WooQpTA/3w0M/T/SzbAlA14AlepZ8Pn+sP67jIQAXob1fsICeZ2kBveZBXOxc6d
r2r7S5oAX09hIBhCSIiHptP1VTCa80Epa/p55pfnLePOpBlVexktb92zx4Nwll8CkbaRLAPAKojX
iaJbYnCKZVkQhy6vyIQlnk7StIpuzsnWbdzbSM1Xy8/O8srmoSYCaatOThbhAG30WUENwEteA9JD
V8RQh7it8SbZCUwPWesgavwPwYWvxkglXhM6XhLcSsO0+mJZCPsQSc0b1KvVplmEdaPzQOudRvUT
p5kbVjikcwJbAbCRhPBK3796TmqTYtmgnZ18EvDc2rsV8gWbWpGa35K63rl1W12ypNbP927bFPcY
9WWjPO8BEVqeAyy8ZWYtjIxsEakfqM15cy/bLYrQtQgCPLAJyMuSMVfCVHZDa8HGpR6sFw9/ODHr
7gpxDrOWaLSNG0qtjRF5L0k7z68hO++mBvhxC5LGPS259FDY0AfMpSQoRJ4jlBgZsXr+LwwTfLl/
MygDOgJd4uq0k00TNyAkhb9DMhKTZsXIMIO9Jep3AQP+XTO5fILDXD2rl6Zbfmq0UtYF7LxVp+k/
NC/AJR8W/d2gkQjXeloY2oZhdArPLuC2mzrKD9i5t2qtN9uh27Vd922po+qWZv2ReOb6ovgIDO9I
Q9e6+kAT1AO3WBfRBl3RsJtGbB62C7mll77dHiX1LzpRYxVrdVZSHlp1ZZZTsba92GYMEV9IosY1
MobWF3WVkLr1JaqpUyayM4VcEiZjRk7YxJ8Vn4FkMftat97RLMbmvpDlXUVqt4cYQzkPlikKdnQj
PqsdNK3bGEk0EzT5ljGCYixQyMJUt8brWERMKwzn0SNRd12YYXHjJE0CJiSsrWrWWTRRL1Nge6uA
Pt96ctvhtbG64kZKx6u6Uy86bV+tnl7CjPTkgmScvcbAcVNQJ78UI434+yDIwmHGIjlImZZ/jWGk
bwzhpe9kYcKc7L0TJq5gi33jwe9d7zNbQb4p56l8mD1YdYOJvAMcz0fsNfkVqp8OPIcrdYgby0NM
N5LjFPgEL9Jf9cXyHl3E2WzW7a6McVzD4Chv1jLGl9iCUq96GUGh42sNIcuoWzxYB5yjVyxp7ker
BSBmy/RfqKLO3x9lvPYuVgAhDFcujRzG/vDaG0PrVvw9ipMTjOWlqoGc4EFfeVbXPpo9ItzV4Oc0
F8vJcM/4VqMrp2B52u1zoJT4erOw3s4KaUb8kVg5GvKCWanZyBufaWp2GENIoDBy3704Ut47pcTz
zhHMvikHVGiyZO2bzoALRQb7+m66kredvI1shmk62ehbvSbMK2rm+FldhUYeP7dx0a4NI3qsqjDb
q/aKh3joUV+ibeChILlXlIyf7XUPJvwyeqF9Kx2sgWZKBkY1YRjNlvZHYGn+S+ZWPWt9zvx+pJII
oYDh6TajW1T2E9mpfJ0YkGn89ebxX9YUITsDv8Es8vdggRcDnWbCkJTtg78vKY5gFmYhwzoleEo5
xORvo1naP23zBDKVlq7jlVfITOk3Ouh8yh47vue6+bYdQKkFghZOGSRrgPcgqCpvo777eVgQnAaV
4zonfg6ppdwoUbM3pV+LLI8wK6Jptw0tO97pU2YjNNDxSJmNvvyMv00/hD0BL64ppq/y/QC3A6H1
RNt3DYJKWcUFbmFd+zT6qeYf/70j09JdYwJsT824eGccIuhZJdpLvQw1scK4Uv91k/87I5eV2bN1
W/I3fQcEHeFGf/8Y7TgMy25pQBXmfbCRbe0Lm/4qdjv3atF+uRryRV2p9yZ6cBzOqEKo3LVAfBmY
8N9U5d4igm3KOjlnVJxjGzovS5LD5GuGaQ/ol78JCp6zPy2UZcxkNhVKJvsQAVjcLJ2HKygswxUN
OiQviH5X4YSutQ3/c+XlM2nvQ7wvckgUE6O3gQPc1m0WWd605Nl7Nph3sVzHwqUpDQSLgGHG0PKq
zUISVr38idFov626XOw1py3fQW1SZfYBNeJUVO81iUBOF+WfhtIFK5c1aAg6EoEDL7wVdkVGuUuP
eMm64WBbZCmEXv5JHwbxIS9Gpkjk+1VI6qvxoV364Zm4t+oxqZbveZdpF9pY9IUR5x2cTGDPlx1L
X/9czmP8JcksSiejh8pJSRRAfXrhTEbL2MzRcAqxGhLhsdBI2Jmf5OdWc4v92Izt2pkq69yM7iel
3xGzJVbCQIutvtt0G1dzGZvvwWKTKOxOnyIzqU9RbIKntbAD/tuZ8Y/HyTct1wLHIrBQWXiFPLl6
/k9zaJydxRDYy07A/6KHtHJ6UioJZXcbEq2krCy9lpb2qfM15D6oKNcIjuavUUUZkzS9/jin4x5S
ZgkTMu8fe4t8eMzS0feg+Z4z6V7rneEd5jzGiLX45alo/K9G082PWMjnRzRKBtoNubPTjmD82V2S
Mi/ew4HeISpT44gh9pqytp0C3MIYcjyaVU7zIynLjW9U1SmeuvKp9Wq2Y2JtD8B3xn2CfnNyKBrI
B17Y0awXpLvN81RqLgmwVo/RE2tmOqfxBujyeByIC9tUtLv3kz5H6yzP3u2uKnb1EvwsjEbwDeAZ
1CdaR4ZHAmUFJhKfhJbfNUDzPFfXJesf6I4TbeLon7xZFCcsTfH9pCvfn9FhNZr9veGcw4G0+4Fl
69Zanf/iuXyU6EtBg6eWCVSAvXg1VthRLIM2vvQ1pfTDPrwGO0uka184/+co5/Tx6GkDKeYZkPSu
wSPZQw24xhXgkvvIX0Rpdbz71D29IQU+6vKdrn/vVNWNi+5H2cbT5p+fKPF/HiiWJpg2QreQi7A+
/bHdhg0oDTfH+WlxrO5eEo0wa731xFnItii8gxXtEbGFP9FvaAlKmZG8HzTZD7DQm1l3F6e7NZPR
e0jbdNcYrXf2SWAyVkPYboKg+IjKqHwtJtZsowz+YliI+ECfvrumY6+Gxpsfuznd8pVmGder4QW8
qcwfRtzIKAyvev5VT5D2OKLQz5NO+2ey0mfNCbRPztBu1Dw06FI4lCOwBGwpNeFQcmTVzHAJhlTj
weS7ODaWf1CrPeHKHgNldn11mzG2f6jf//mTVZ/c7w3UZd90PHxl8FRdqIzC+mMDFYtV+Tb6jtO9
VE4bYa5rNJPvYTB89kvpHmOOhcqg/3o/AJIovw4rlBReMjvSkfHryq7EUxTE75VSeRF9mW48ndmy
Jn56Q5OdRGS2Dz3wwFUE+UBGRq5LZ4DrG6KPuV9h3VyHkU7EKKFc6bWf/HyNwSXeAozRv4opWHVy
XJFFJXLJ2qsfuiFzz4bdrDtW3ZXmoHJdL+WCgRFywSRk1rNtXdQLByL7EpghaGjLDzdZMsO8H+Wp
28lec6eY5Pyqe7amWb+CdLiq2Ty+4Q0uuYz2EHWVQZ/vPIX4ERgrVavFG+N1M7vpE9hl72CaRXRo
RdIdShxqdPOZk6uXash+CtsbjoBASxRcZGimTtI+TJ0b0CzS3xqtDC9RRspIxahqp4cY38supYci
Ou3sptWbTmNsm/ut9Zan2mEURY2Pwh9XjksbVTQ8NcIAZqqBPL70TRORfEzOzz8/KXA6/zhr+UxR
HcfHo2wRM+Hrf3B9rVCnZ41T8WTMSudlzc9zn24NqWxshoSKXhTn+5KKz/Et6UR7qNN8Ezg5bY0q
/hKm7ZdpLsMPeRGy/26bzGw2qo4puhxUZV6ShztZxp7ZPzoZyVsrR3u6aD4UzyBvzyQQeQ+mgQAd
H5q2HWrdRchJyJLe++EzHrfqUBs6QbG99C8WtrbOZGq3bVFEmvQAi4luTMmftRd0Md+rftRXg+uR
6yqHfZEwqPiRDiwj0mX0d4fFF/5bqf2VyDbR4onHMgXyFZDp9YK0Zbi7iVrxztFiZAAyWscGnunO
GB085nodf06pyrAuVxfhDMZumKP+1k/JV8Ro09Gyam9HdcbQsazJqJQPoHru/OmbMGxBo3ARrxOO
9RCMF3Gv51K3LCw22nMqI9ViQ/8Mkb476EiR/flTYkDX4B+b4eCKUdtOTf+sJWhsSIOcNr0O9a9v
6Rfeu2qL12rbxQmWR10Lv4W6Nn+OJlARHIqfS7MO39zKe1LzwWl8JV7wryRYyOMVTnYjmyNaKyjI
zJGbprSx9qs+fiCo4D9PfVsk/Tlx2otH7XC9S6EaPVq2zKaWlYY9+VGbxReF6hh8rzwEUVexHy7E
LhM4tXaUDUXZUnIMohe9/sDNIo6qP6MN47YIcm2HYiK9xRHZHr+vxmXI1rNL4IAypsyy8eMyzfqX
U47zd7AxMEi+ByYdAccyHJfGzB+HHAeBQxU6/kSvwZ7v4IqK0IMVKtxi3yMo2tHThe+QxS/z4teP
ZlmLN2c8YLkL3wS+baxjzrkYLPFWjrn81XgAkeWtaebzIcwXOiNVeixbv38fpYhQRkmgA7lZjI2+
uLOL4Ruj2hNu+m6/6DNS0gBVdi01165sO9AMIgvrY66F8+Dk5mMjd5v/3qnC4793pGB/GcKwe8wT
Zo4AHZptKFktlknpnxr5T74W43nC+czaZDkXlLMLLOUoZ1Rh1uDSG8yANc0ZMeneGp+eg0CXcY+J
fuxD5AMa0Hn+lypc9R5/b17qVwDozbQdk1WJ2cMfx4JgLJx+yNET0839S1XZ6sUrmuiqrkDC7nzO
inHhuDSvrU9hYEChTPXhecjAN4xanvzIDXC0dDy+zi4Ouahzuivp7LDAYThvQhzC7ClpskLMNXSr
ScwNHCAnPI8ofnxJaEsLkwrRjPq79MZOgzc0Ou5NydfB9JE94biYTn263SOJzZJ8ZUezE608Zigj
7RYHwk9Zp8ZzLV9McwAcCHllF2IXzddT/NYJ0T9BmWQE2NTJAYtSs26LsVv/8xr/f5Z4T3i6D0bR
1h3bdnTFQf2fg3tfM1GLHeRGYrCd291O1Xh7K7eiR7s3W/PBNuZ0f2/0xlaMQGZKPqutHdY1xZxm
T5tsRNh/b2/WVcLepGzGeTgl5zsA7Z6SI7AqrHqj/m4QhHFQfbLQ1DD7ofNQK38DX/E0E7chBt/f
jKrqEb1RbkeIl2myPCsJ2OSiQcTlMx+SLhNEGcabdHTzHeP0dpvmTvleTRj6aSiWp1jeGmP27Laj
9+hMtfPyzx8gncz/05GgNeRyrrI8EwiTZ0vA6P98hBIm51iToR+x28aneEnb52lJtk48TiuraKpd
abXRWb2YU9au7jjqIMbRQDrlTP8MgqHabgo6G+uuSUxgvE238kQ77jInb76UU7W2pCXNyeNq44K/
uZBMkT76dXdtyix0PnvGQx65E88oVUANi3YK+FLcjY3Kzsj/OG1YK/jhxy4wJ2zIMNDzh0mbqKGn
PD0AIGRUci81f5XozuzSh/cvsBOCv6Y6OrLzL1+tAIWGOh2Xhu3usqB67JYUYa7Snfd4zXbq3sdS
uAvatl9ZY8E2H9eGOPddUkUbL0XLHZdUMxrRDC2gXabrtPjULUb7cL9o7cTpyHc2zGNreFbVsZqC
6dVA+3clcDVdt4tefSEVnQMgEJMLWtzkeH/OvKDMVrrRx9+iAN2elK4xKOnXoEdOeBIF68IkFnKm
aerk7lTu0l4Hwy8t7uo9X6GTAORCBzXmx8zywpfIFkRkDk1yVJr4JtK76/8j7LyW28a2LfpFqEIO
rwRzEJVl6QVl2W7knPH1d+xNn1Yf36rTLywCVKAoYIe15hzTUdSHRLqlakv7r1ebMrpYha2tUqVx
70vbQpej2C6x61p1whunp6AsNG2Tm1FxWNAf7ygjeo8ygaRCkvx6+0OSZfrAq5TvqX/355BBeV+m
prlZGgTjVTrSGsG/MHYO5Q4BA5YP8nyZtaevU0HRnuuqVppN5sLgL8iq3YT4pPwbk6YrAlDGODd2
7uL81VQZKiyNrSaKw+WYIgZgNzVdbney2dW7RDT0O5bEgL09bysvXV2Zn0xzdg/xNLMkkSs8ymq/
L3ZVw4dRldajKxgSpZM5Py3zOicZmMSsBBk1TwQaVG157LKUiB9X6x/M0esvJYw9Xzq95AuqlkZH
ozane0dXnLNXj3gWknLkateRWkvX8ODCEMpblU4DVbSkt9lSKaTdA0eikZUCqYpNa9ckk72+XQw5
DGjIN5CNKfKGm3gK2Dqb1oiT3cH4ED6zX7aGx4ieD9LOMM0FsBjPOHN48tML+31T7adKi58kV7RD
keWj13P38mJGATCvMeWfAGfAj4zYStIu7Z8GxwhXVjDbu9DtwumFiL7tYM8FXAEveDP0+UCNKv8R
qfTgh+ZSZWSfeQYjHnfigCd9ZSCMelHTct6o1Rxu0WZ/k23jBvciZY7qQx6pUFT3SZ1afmk0yn6p
yW5LIyt5nZWarZxSYn3Kl5Pap95hhlrmW4qSPswxKVBiFSVdCEExhBfV+1Vp3f72Zo2GzJVg4Hcz
L3bvwm+TTkpzDunETy+6OqkQkWksybcQq3bFqK92Bz0l8NFhFb212qp9kC8YfYsrWHwxsC6wu8OS
7axqnu9qt5jvsL+hho2nBtG6N+HNH3J7TWv/AnKrOYagpXwNG9JFsgWCeDDPUnTbNa81dx5rL9u+
661fVTleZLdZPshms3wmtRDEZMF4be4S/n5KCeGwvvk5CKFgc0PZHDrRTdigY2J5FEeNKILKI3VW
1tIsoXlEfonXRsYCHxlMsKMWAd1APOA6ZSGRep17SoIN0+1qsCk7alDr90VYpjR2dq2eWKfZMz9k
6b8RBA9tYTkF/KDMk+55wWzsT3SDn0udmvsink3inHw1rKq/UpTf12HW6ydgFL60nwV9XT/pM8n3
eHgUZXDv5ejVg38HEAHW2Gb5uaplQTacHQPjLmLglWr3zQ5dLRkIM7AiotmxOUxpvZP0jEpvLfr5
6UUaoajt9heTnqQcOuWDgr971dWBsqnNPj7gUXv8GovUOatP7ez8Y3hCwEAZqxetz8wL253laKgb
vAZlu97ePsbbJyg/zHmEN+Twv1puERFcWjWRSAvVXvakp9vs2lHn8RsBGmo8bkyEvg8dtaYn1Up3
8rQTaBV6z4DYXiNUzqhg6Ogt6nSdM3BEUkzhZOovvSN/wquIxs6S7KJV0bBpQbqte8mppGuVmYHO
6NPXWE/0+s1xcCYzOhpLi3AjMOjcxrDzZJ6CDfDFz5HRnD26A8xwFJly9P8bwCTZgaiw6NLq7Sc0
LWbv2C6fmxGw2NgopGHVzXSenUjfuFa6PNw0jrg/71svVu7GLuy3FtyOO8zaaC4K9SqFn7Frhacw
QjM24c8kT0/wQsUzmo3j7Zk8Bwbt96tT74RwL1Wy7f/+YvlsinMXStwwrFHS+JOrRt86RL/7GA3n
Vjbi0Zz5bCadbUdPKL3keESuTbWRQ4AcDIx8Cq8DfNag36t6rV7kCLOIYSbKnUtpN9EWejP9mV51
T1/PpgWiYlIO886pp26jqye3nsfbd2t6q2xvc2UW5UhyHDO8tBHjld7EJWAxw/QpccR7jKS/JKYs
dqbwoVR+4gPDsWdU+OXaeQgxUkDuG82R8k+q7DolXMux7+s9hsyhiBxrzNWDso8rsp7hR0D8RDr0
3kzTbZFUg2X37IuE+vZoW66GY18DL7B3lq3YxPOGuB3KodwlCS4FeSgfJnofm8GZ24ulrsbFyL4l
NG9OQetiyKG4BT0XGID881Itji4dZM+DzRgoT2kByQBytVwuqMjCplI2auvoV0qMygZELSrK+PcO
UewV46Znt9nuchs8ZQ8L9okJ52RXACRYhilbU8ywamo8dQDssZL37qvKbX6sAAP+Dh+6+fSoARHt
LVIN5EPuMSjrU3W+jQwBwhqgGw9ZNpJeMFM1nRltmHkI0q6U7/IDjuGebB2lFZsGizrDp25S9agm
HIg2NgN/qnIVhOn8Xf73KIt2jw1RQGuAsxXzet9d1KT5If/OUc/YrSxxuG3hXu9u71Ax4uwif5Ob
N5eodpMjvj2kYeBE92biOMiijjf2s9tGOxv4wzpewGoySa+ibvIIgzEMX17GRZAxQ9nN+9Bom7oI
ioNKPvDW7Mb5NQuTa43WaI9FGniwWGMHAGDVusWPhl7qrlCtb1LMlpft90nJ4mOtg4TBewkGDcdG
UnbaU8OR3ETGUaQ9lSTmCG35ARyQxnrXMZ/mpH0MAHJcpCs5rCtBKKfvH+rmoyG3a3GgWNub3t7u
MIFoFoWTJHyu8hrrAapMrielPdyuxNq+JKqHsniOP3Jv9kvmhA/WpzlcYW05KUZbbovUQ9gkHtx+
VrHAicMwU99QroBpR2LA+CfkyADvSNWpclHabvT3QsuveWEaf7VZC2FwMn5EVTKsBjIcHjTq5oh7
Fn90u9jdLZ2D2qPIiYQcLA/jJ3b3jrjpc6A1sJGqCJAD1DjfEkt0yRfL2F/R4gTY66C/KjM/1J3u
LNUzUo3FkgrVQGCO69/ZXvRoN+7YxKtYxdFVQmIt17Stm81QIVDf10r1ySLPgtrGYCAlYiUEo7VL
lMGxVVGZVpH2myTLho/6lhFc0jxA/GeY1mUoSGwStRaAEuExN8NtDQnlFBt4/ySMS+K6WDnezfKj
Sti0if4RrQgjgMOB61mkceDxWaVZOPvTTRdg9ApGYQeZpaa+5UrRYON20rW8QqzW0PdlvHzgx+j9
QKetJD2TAh3YE1f3bHA1+mEX57475dnONSwHpp6Z3p6NcQ+4W/r/JuL8fHT2bMTYIlwao301MKQ0
PpTkC7DoGx0xo4Bw36Pb3fRjaZ5MHApXT2kebq8GQ9If3ajFChXMy2+aN368aGVizNqacT8TZI/r
KDKGQfh27+XR1/mvQ3fuUJctarjpcD4Kt7R4lOCT0DXUU1P4sCYJEGxZ5SDR+s+LVuUFpwnv9o2U
Mg91vo0HhnUUz/Od2/gZTdQ7+dDa6LtWFBE7wDJ6t7sdU004BERjXLqyfqo7xTpJdZTENyJCebLD
2T4pc27fp+Uetad5mEubioMI4I3iYFuR4fYqz8PTK3wkIh+1aynoHJX5mV7WpVGtR/RO7eHrOjbE
FQ2tjlUcQUtF5aYgMUWWIfXmPYzS/MFtloZF7th9b0b0XjLSdynC+2gmJ3ZDkxja+X1A8uK9t1jT
PWoP7DjKgTLZso2EibjKdGZY8UxWR+2EtEj5ak+166BWbWR/A8CxnXRA5YtRj6e8KN2nmUWqFLS0
QXlS8T7dBUVwRhlM+03RuPSi1K4/ZdJeM6p7eVfO0sOchznL/Lqp1tPEvxw6F/vsf7yUD2NF+Y2T
arMwXVZe7w+OU16UNiPVTmglqtmkrNoUwTFm/HvKUusApci9M+uCsa7VPGgP3IQ3ks9SI+OM52nZ
RNgOk2ocznbmmN3O6g+25+UXPOPOJVesB6VJqoeYTe3UFPVLPCJNkHcALuhsm0zNSGXXJQJC7KW/
iDpfL3yda2vnsSdv6hAJiILmQagla+UINb+nACN+nyWCe3TXGVfzXD+GSdcRqvr3f8kNVUwS6VH+
z7JgmO9jNqNnI+mu9EXBjo31VY4ZCIf1nWP2rPgl4m+OnN0ASP7KBBjDNrD0fTPPGtpuWqCyXijL
ijN+buSClnaU53QTmLrqJSjXKDfSQvVO6Wz9oNjd+A64KhrLJfzMgpJurOnqRh66TgPLVy3I+BKv
4hBLroTNXqNU01ibolPJR/aaqBT+GgydENReDx7kA5IXEsun+0icoQIaXuJ4ujNG1058TbFtBP61
ul1bgwr54DaeV8FLoxORufVEGEBgq4nvaglJB0IIlfWoONXAqm+HaeUOD+WUrH5/Qkt7f7sv8hyO
urmE3ztPrW+pd+bofFSt/YzOQ/hugjyoX4lRwFulq99a6GW37xyizttIaJWLLWJjuQtAMWHPk4dM
5/3Owg52WpI+3IfmcIpgeV2kQ8lo9OJsT/OrtDCR2TJuYav1q39c/Fr02sxLs47qCY282NrVlm5d
4qK50i1GmQ2g+3Yty8taPihKtcFR903TjGEvv4eq+wIcrv9LVdx5p8/9SEAemXf9GhlqcqgCJM1x
4tWvNSMCYBxj9Xvug8dBfBLQpTAMHChyyjuCfSAo8hzJjI7fj4u+YX9frSwIvofs/AVVihe7eMjO
EnMkz1b5UDzMR4lYKoxuExhZfA5y90V+XrbWuceyHR1fobb7Gk/ZM5U4+yd8p3MCJvXFVMP1gmkK
p6cT7I0lNt662rjpQSRrlgQ7uIRydCk8skqlOtUUBQP5rI6Uym9wHbRT0N6ZZZ76MvAg9uK1a/b4
ooeGf6AYVws3dzfxMpu3ayzyAIk5rE8wB7T9znM68sxFl09M/pWVz+u+RUNH218oBGh3HO0wf2sG
9hLK+IamJz+HkVfeVgdBA3QrKKrjsKD6+O8hVg62UYtQtGiztRY4DYksc4k4E5h8356aKV7e0mYi
grp07wK7g3KfcPsO2TRsvdFjoT/AcgrYoqyiUYnZ+zMLi6sxtDL0LTKttGgH5ei600MTONH59gMo
sbGmDb1nasbmpeqMXya9iX3Ih7Qr3MV6wAkpL6WJ+uteCWsTRw2ZwjUmK3HCpJu9Ksa9AvjvVxTW
vmxby4fewgp0W6YohdXt5TUqV0LEO+brCWSOUAoqu1sBmQ13cUT5m/xLDw7F5R89aTTF4DR0xOn0
gGxD/6PaHnpW5cajaRyWLPE+08dBKT8A92DrJ9vxPBDvsjUAX6xs2v05cQoE9Q7Y3FnqX8KRpg1d
Mh0gRaV3CQUp2PNx0zCQFva8Lz0u29TJ8oMaVhd9KId7eYpaYLXVrPq9naGPKGPm3g+DqtHEmb1P
A6GW/KlaOYVnB9SPYpU9yV4svGSj3BZt4EI1N4CLeqoeHa2esW5wIHN1Fk5HYnwdWTDrnApcK0vo
xtnL9JZOy0LfqVSM8IW13KdB9X2oXQ1imgHtb8xQStvRIVFDRyyq8/uyMPdq3yd/ManwxJ72VKXd
Dd/cHQtFmXaK6B/J8lJUmlCV7fog97eYDFeOS2eCTneKf85ggDaiZmuDx1zR8Jufg6Z7xiYZfSok
MK06s7C5zbCv6XkIbc8JRYAtMtWsWjR01aSvYp+F5Dcihw0dgaACTm8WQ3U/dznWmFk5F2P+bEQ4
nkkYe+wVb77iN45IV6ejkBgE2wrx4pEKpYnbrhuI7Z1/uXP6Id/wqFTOVqlrguZK52MOYos08Jim
JTtjg7r2Dtk0gNcwYlOBw15BuL0Zc6DmJG5uLIpSAkoET8QBQiS7A6DQlHhydq5dMIaWZr9ZcnCL
knOT02jwC3klod2yH0lNWJEUVV7gnH+z2YHd1XPriSCWAk8dhw4+hV0NfXklX82cwLgzg2KT6koG
sBBrwqBoky9roDQK3S2omMVvzfHd7pkl2GGG6qYbPWdTDqp5K6VruyjRf0l7RclS+UG14l1pR++D
1ZhUlSl4NFNUnKws+BEjTzaKVLnTLIefllmFcZQt+RLHonibKAnV5kD4zfjmJCP5AWVZPnbd2OyG
hU5uieIScFDXPbqCYKqLtlOGVwHvOfgUHX7Tip0ORnOogR+oarY5Beyzps4W20JSYdaKqvgBheKr
KjMJRhc5Uz4l23GAmO91reoPomORQnU+B+Wwkcsts2yYrlijeWm9wM+Crio1UHOa7tBm1Xu7VYqt
gtvuOY06cJW9od+7y1z47RCuqsQqPkI3TbZ9kmkH6gXLfQiYIKEtQSnfEHx9gtw1A2z/Mi/1wbRL
7rJ6DkCba7+syWIK12NSiYpS4iKfQq/GW1ea9XuB0KgclUEjd7NNIUmJblDV4FYnZju0dOfFI+0r
ZCy8S9Mx3feNc3AU4Fzh6LTblPghXy5xbstgKkEA3/53D9IQIbr/7Iq79Glo4mnIuQSix/zDTU1k
QG8X9mAdCsd69whUFMbZ+KlfopQa07KybOo2ssBYUplae4mr7dlnHjU1tO+y0g7INzaShYi4TN9C
y1wuyIH+EugfAOifcpU1zKl7FEcIS24BJIo7fSp6ZO5Nh0kJuYR7ruxCWWV1Ef9bk9UT0oo//kLP
YrA3TF0V0u8//kKXfLV0JgjwcBvSK91+cknJwW2sje9eCwQaEXtwZyfa7/8V9QYadhpkIcAN50nV
qodKJ2EYH8c5IXB013Zk3wXVCBwWMefd0NT2Cuf98qDU2lMcd/GbWoh6KUjGCjXNjp7ZqPnLnMWn
sTVYieZGeg3dCkeIeBlbigEZSNGOEFXmb2yM+4lBvsmU5IH4TBoYWUt5a2ptQBnDexxb1lqKlDrL
oK6Qxi89CrY5Rd5BLnm0nJv51Fg2OpzsrcS3eXXZjVEcgMSse3W/RqfdH61aVzZ9alQbqXaesuYx
tNColSMgzmRCKSWfRX8/K1n/Aww1HmWBTlbz2wSDRloltV9r+p00FYxO0+5nRhjL7X82aOMw86mT
soGOCqhFoWCTDg2wJO+vWW7wvIZIFNw1LQm9GFSispkuShKc0Y84OzW1qpVsRrAgXs6q9x0a6i9V
SMgKJzO2qrJc1V6xN2EEE1c+UwItuE4FiF1DKLbiIT8O4iiCJHw1+zH1tdjdAjGdLvIXUngP11Q+
oV2NE74QHKN6Dia8jje1MP1LMmDS6KfbiGjlVXbMIqUAUcxyLk2dtbEUFPCF885Nw0+PN3evEDO2
ru2sII+aWw9FVsiF33veS0J/3Y8aofnUHfdTQ6BAYcUJD5h9US6im9/cpovEzA0k9KwpuXzjH3Py
Qye1YzXWy1+0Vq0DoQyOP+hee6UUlKD5nrOH21tMLcRMt9yiGvIw5nZWGspIEwAStTImOZJwHXQj
8eb+TPl+ryTlfKV8JLy5vw2JVkQABkP4KW228mxS6N+rqU1P4KdgC8bmHvG5uXKXZSf9hpkIEmbT
tTLDfifrMV8PslBT6ggM0MBpR7IqmVqmoRQFkVH5l/HMMv87/JqhwtM9T7MZyzQTZfmfMh9Am6GC
lopQsNkZPN+y099VKDUr+o2Ly30TzsVw37qL7Sd968slt2eE1SqPhmpHQ7vaLirZfolYE9w+ySay
Uz+z0m5t5CUVc9vsi5M8HriZYUqL+IuQxDzHwNlPzYHSrrVMvmaG8VONXNAn7cD18756G0RmpXyw
7M8qG+MHq+1bwM+jdkJGPrHKSs3DpGMgphJHtQqPnlDWWvUFGL9x1obMpEAUxccmCzHmiLW94XQl
HSnPfUkHYIVKlEYra9jYgqLnRMYPByH8iz3rH7ixl6PkOSuE195VsdnsLSwwXuD5Mzf4xXVsduMF
bE9Yiwhny276nhTE9IjgO4+8u8JWCmeP3peWbeBZCNvjehUhkyFde2QexvIAmDs1du2CbkN+yaLB
egP71K9q0fxM5nwfsNXz7SFB5NjqBsghDA6ecXAJMHorO/UXkLXhWyDupcrB0yK+be4a/WynSYV6
ezJ3WurEG1gu08UUhvsqf53ZxN7L6rmrwmtaLCDWg53BWQAI4xIne+nq4ULwLFs0xPFUQu+KPMaB
L5Rro2a+yzuFadLy7dnGVau1DEVD+1A33Utl9tPp79M3rVOqKrs2W9WhZr5GlmVvVW+eNtZI5JQY
xkLxAF5FdADEEsC0yuAfZWjDancKqjdSx2HAKolh7MbP31MP/T/QlU9yKZ9aoHCLZtzjurHvE0zC
U5POd4mZptACWO26ypzcBXXLnDUNwE7qQRe3PU4supLxerR7hlSBKSzHzzKwHYCriXt0ZZYEfE9t
fbsjo4AbWlorEm8GtY5XK6JbfEE/i+AjBpRYWwPtHezzS4sGJChfsKg8y32KW+vVNSuSZ9Z+A9Aw
dldDKaC2o1KyUUV7qEH9G9bqZBIDlWTYeQBUfhpNIRAlbrmF8Bgf80Trd7L9VfdtgrO3tvYe8AxA
Nf4EPe8xT3uFfYNqfI7sejx9Vom7GUSCBzCUuVeqA+AC+3e8hKXWF9q73qfmbZelJU9FVAfFzzO1
sP0sw+GAbMjc3CbnPCV/0rYXpEI0rV2HHlBkwrvD8HUOZsv7dL28PEgWQFdG1z6CpozE/SBX6HKt
Drdk67aMatSPAJnDc5ENbSkNKsgZXpGIU2/rIr3rF4twL7GOTaCKnEoWJFljU2BDZLjHugCCWOkj
lrsetvcFC0qpuBtHHH19GegG2l56ORwVOzHuBy88IwL2k3GIfpVtsYLINsZokDBBtn3qy9nGKwv3
Uot6g+0092OVducCea1OaeFebrPSRSHMhT0EwimQCaATzCa3N1wvycELCY2jnsuiwWwJucA+tNaK
5EdFm+O5oQaLImbeSDmp7Mb3xJkrVFdOTr8I4gOu2TwKS/9mW4SUjCaE4ZcSSsj9C5s/iO9QjL+g
kUGcp9n1tqyn/DAmwb5BkpKvyQo2dtVM5FQLr+PcKrxrB3c/oE01+oS8vrttgQaIlXv5PjJ6sjTN
p3xb2EF9J3ZaUi1iEybiYOMlyhat4lprM+f19r1JEnxf7HEkndxsKJ87sNv7+j2tvO7SZn6qwfC+
YQsL8eYKtYx9JbG618JsP/FbH8Ii718B3v3ntPyC0aAqQhbF7cvHqX6qWu9sJ/mdXB7LB7UAs9lA
dnZbo9y5TWcRORdhOiYe1ekplWVD87NPCL3LoDsBDRwe1fBdbnOUko0u45O24q4w1kPHdkiWI1F8
6H7plMVuiAVnUnZgxoxwrqRBOjAtevWI8XHblB5ZD1WobSULIaTAukud/CA3V2XU2ii1nX7TGtdF
E72ExPrQ5m541pWaCd/2hNoQN+vQASIyTYIrMJ5tx3RsNrcSgVJwKbSxthHRWDcQ55zNZ0PPZl+L
FmsjG4rR65TUyksS57s4w65GKlHE/yvHXwTp4r4u5h6V5AQTMmq6tTTth9FPmabXsZ9fkUUxn2Ed
n2w7tNptrZL2ZWookGeVQOawMCZCRulWWRXIhNKC/SNFVlJ4lW1bM3J5k1FztjqzPOEaeQqJlqxB
6p1kCzgDGLFWk8H85emlgeODGJbh6qARO0ClpUvitNPJqZfXXi1IDxSNHQc6FSuFcN5/AQRsJPXn
22dwE9bb6GVWHhr5YIUP8BSauM/TVKcE4pTh3qYk02vgiOXi2sJjzOAUrc2ZAUr2leWDaZDdKc9J
tYTTx3dZ1eQn+bk6dcbtJUAFTRjMB9SuyC2nvj5IMKI9K80BB2bMXtjCaqLH72YS7bWmaf4STwyN
tcvkjsYpIdptZ5SuyxWGRFVdAAj3Q00VnuVUtCuTlwzVJkVlzHlaLtLElWWfe6n6Cndl58ah/bNy
qu8z1Z3TDS+okIMOm8fO10oSVU/yWVGH38pcfWRcX04mPrMN5KvyQ4lG39Kfq6UmKLbxqlU22Tu0
A8PeLe3uqCGEB5wsoJt0f86OFXlbN4hY+xtue8WIh5RjCLSTomnWuqInX3aO9UK7s78MJstqZ2lz
GtwCZzOYLsgbssbSf5FLa7YQmP9zI2qpquHgcHQ0nRhJzf3DA9BXrDjzsAbgXF4LtqVvAMR9Rzr1
JIdobktlx2odezHpF4e2r6o3wwveI3aZ1xJK6Wvurmc3z1nUsik3PZUOogyEJAck6LL2dbBs8/B1
PuqU7dw3h6ix1SfkWWxydCM9xkMxrkf0xIcWcnJvV0+9oJGRfQwrv7DGc6Q7w3M6Yl2s87ze2RmU
Cjusi0tMkRHLghPQI1hciuRYJkP693vPMLV1ZCbZrrFIsimRrT7R++ru9aLZopan79c1dLwE5myo
beG+1a/ytxK/kvqwqfXD7dBGi6nBDZrUfnp0FhqOUvLZmIcIUtlp9JgKvqLOZfI5MIP2nNdkX9Ap
8+4jwvn8EljO41RN6DzrYyvL8p3p0OYay2U/giRYR4EFOFHsJaEZo00CFb4ipxxzYJda64KIE1bi
RC6tJj2Nz4YFyahtHtACRCtlqtD3yv9ZSjk41olBjoMfUsw3ZN590E/tIW+dH1KdIV//+yjJTBf4
DLdEa4f6lXwQgC9VPH8EDeTaUZvjazuSi2o1HoVMDx0BhQJRXijS3Tjj2VWieOtFlfZuk6G4NRu1
3SEmUt+nCCRHH34TaIzryGVxskPiORW8tO9egD01anUmwRmvUcpOzXeq9t4QiWfWkKEixJ65l18b
s4yIrTl8bBL7QLj7fAxyYlOl9RgxwGmqq/wFwNFju2QDyv08fW/HV+nvKT2qdMFEIUtZVHk6N4v4
4IFHQ3JRGfSiKFTLvok2MEup2BXvWPjWz4HLgkuvhn8xLDp/2m4sKIEmbBFNdzyX/a/BLfkPfX1f
dQpWcnqB5PO466bRfHYp80drIns1xzDY2xpB7/UkTAScLxIS3+X5Ig2TDapjEeOka6RHhcZBllBz
vDHnxIjebuQo+Wpvxs0OzO7RMuzlG6MlFZ8m/8EtZqxKon5WZdMyL/WJumqMOf7Rluo6z/HnTKSm
UjGuP+qerRw5lAaszKlYxxaeQtFDkBcQ9fqL8V9HUxAWx5typpjRs6Anwv6jFCWoaZ6F5lI+xlOM
P40F+CPILQ2YXQ+FgUTRtVwvLAuLi0SfrRtlL+4Lb2+mtMem1thHC13AjlUqlRTtOAkGiHzIm4nA
bE99GMQp4raGVQsdAkwmA/n/rkvyD/pztNT432ExsVWsJaam/lG2GxR36OfOTnb5kEzBlglsOIci
9iKt5l0QZeO3wtTJ5pkp7JRZA6zTgxgqlepobVfCPv9khohKyiH1flrVsW+r4Be3NVtjGrdXNoI/
JmVk42AF3veKPoE08o7x9Ejlv6TZ5nUwgOlXIve6hsn8Kf+pVWG9RUQAP/cWYbSWa5HtYbqkKw+D
2F0tvgVlYh8IAKoGeXDnhRS3B0FHVeKWxmk+WngK8dnu5nzCvxhVxaXMgrvU5TbACU+GV2oQ8uyE
80cShdcytjZz6xaXWXzmAHmgXUexfpSHUTtBhwa1vJGHkxp14AtDexUWACFvbC0lYoYex/oM+ulX
IQbmwYhQLyzlPouwNzMgqJvaI6Jo20Vaclfl4CJ1SrqrTimUra0H6U2h0fSZxdzbOejX3PHCEHAA
cNA8KYn3vVAzoIn/eVLU8aeCZ3aLkY49idxxN3E2AdJIn1JwebRSaQgt+XjPeFy/aOmi7zGrwFaM
u+UbkvO1locpJNSZPic7qM3Sx/GRhCfvRQ9IHhD36qjDnPAs77GNgIwEVmiDZCWpHmR++zKMhHQY
utoR4bfQxTPCH0NXkS1uNdMDpWZi45syPrQ5Ytb/feHi3Plz0IGyYNDpUm3dwC72/3xRbTfNXd8r
4aG1SfrRgII+F4HnbvumTjeMed5z7LSIAzWLPpJ4FUrHfAnz4Lt8ERSS/VALr6x8TTywJ1gteMa3
lgZxQ55fyorAcNuAf8YPdLzCYKnZekf5IsHpePYtV9/JV79+u3y1qzTvYA7kp/Yuc+Ay9p4fYf14
zJz9PGnFk3xoCOVYD0rubOUhqTTsV8Nqn6msjeUpvXdTmqHO7++q9Hk5p03w7etnjPjmVrHOUhSn
b/nkhCQ8N/gOVvJLJth9DdSzO6e3n2Kd6pNU7OC4oMWkEmBRAJTFsF+ZT5q92Gu5XR9yRdtDZnNO
Y1Toe5RqDkZDzpV97p7UxtD25pAc7E4L7KNmeNk9iB97B5FQ8+X2HWGJAvnUrVjkqtT+a1VH/6DS
Q4dKxMaQ3IuDlEDXmvcwoE079KKC4vHeVnac0IsSh+hq/YH12jdz/G45wfjdTVpjHSKpxe/ezMey
dl7rIGxPX2oIBNrEIl5l5V5nrF+pgknAWmtf2wzaOTf/G7vaFzkMqUbC6rqcP/GrAoSgTL4qg8jw
FdocKCVJPEbqSHMabjLkvMpDji/a03nXgu2jBn6ePX0j55gl8469olof6tAXvsMA+Ig329tiRifH
Ftj3ZqAa5MSJuyP4Il63QWSvTad9LeyRFq7awywrgn8+w1D7/8794+uoPvRt2T3PXVG8xCzuw7Ho
2IeLUdy241Nrt+m6xPDzLQtBm1LAHNEWWd5dK9XfoQrICFH0/uYbBInKpVxyx05EhK5U1M4PGK6H
S7aMmGWyYf7QK2529mffSsfN1xLM2GXuQVEphvjFXB9uqgdCQPzAsHK/oh9/Lo26fjNCCFZU/4Sn
OQHn0KAPoA2oM10KgLBU5ZRu8I3PlyQ1ccpc/Bmu/6F1+86XdckxnBV6ZnXH9UD9omBteCgwwfnJ
3PwsCWDWcaVjCwXPHWyoEVvXr2f43IU8VR2Osqlh9Uq6ytXZONaIAAOhZlKEIrJs62wLV7hafZ1z
sMK0ufq9HVr8AKrjvdfLZrCQFghj1UGKWG+l+9DpIKpCrXZL+kLxPJ/ks68HFXjzQXG721d8nbd9
bhDlrDeRvu5aq/WlS1Y+MAuoa+Qr4dqlzH7XedVa9qTldjQaInUdov3BmI9VhdlHKd7g9FXXrix/
SJel1ycR+jd1Wtcz4bO0Q10uanIXrZrS85TM9TtUEkjl5hQcl9bt3lKdopY4X5UIEyZEnLLyqAZv
wCraWxkym95Ci1CoPqzuZeU2UYjGKWN2TF+3oTGEy+1c2jnDXoE4j+yC8uiIIBS7Yc16WtzhtODe
byrGBGL5Cph2uqO6mL06XvywaFX2DgtDzPbW1mq4HRcR+ibj3/oIuWGzTKvbER2H+2ouLV/xmIUk
ClAJgLv0/0fVeS3HjW1b9osQAWz4V5j0JJOe1AuCoiSYDe+Br78Dyeq+3REnFBR1qkoJAtjLzDlm
jLro556XpjHuOfG1J5QVYOGX9Ldc+txbokx5zAEunYuExBHBWvrnXs7orZuxGc63QGzG3MHoNssL
6SfdVYuid6Yaw73J9wJCpPa31R8C/BbDGwrv8XYZhXqayqx8mTsCUKQCoITROnHMRYvK4iWp8Csp
GWFWDHL4JFDPeWzU443hVCUk19weg9sTQC/+LiEfVmZO83bz95JAcm/T6J1utELTUHZ9Vdt3ZYHy
vgTHHkgj/e+jLCUZEH17ujn1FNY3wWr2bmBqbnmYcgtuhazN3U2sHRv1gP+zselxSZyDbfVv+yJJ
rZ8vlOS/L25/hPwpEFpD0ti3Mbrt5TaJvbG55CBtMrBr4UVt0YZcvszfJIqL1w0ub1eE2DsTeQ0c
WzkdzVzR37OCoS9kcKD4IsJXjQQ/m8O+sZz7myl2IebhtMxJjNHTBnxQ9btWj3NvtfGo3AZIbhMh
MLvJYo20ut7kKaXLLoXalZf55jBk9xCDYT60jYIHWZ+n40AkAZCG2HKO88jQWC38pjWvmo3p9uf9
OGoEhGuNQmgsz7ensVA+Zm22GZeM7hKt/aeriS3feftT2iUl1AvLaH4rhlb9vOWsNncOo0F8z/+C
1DElYTZHTBPM9vxV68J9EHSkD+zBxdmC3//zu//7fXcy3YDA59ZH0ri7XTEVBciOmqXd335LnEPm
RVFu3hNRYIVuUub7YQ1vQw4ZzwDjcgKJhm3mIauK47yUVnD708JZGetoFNsVDqzbZ5tFmV/njT83
xyvLg944joIlGtCD6q/dhWglo7/Tisax0azutSz1jzxr9WPKYPZ2R1rGmh/HHi5mvQWTWff6Jje9
fV32lQEbGBycaibsiwnfaMOqVWgd6/WESOqPUebJUd9o15bLmTITL3HOSq9SF5gh8fa/1t6lYGD5
680m95Pjwc1iLtrMGKwjxMVmmoZiUzCRGdnv8X6QuTUC7MlGByfa//nWbbXHnvu/f8BKh/WCkMAa
n8pe5CHTKgUbaNPeo/Zaic9YsSAztu6X2QiGiTiFn+1VoSantqKJjRWxvhSVStEl67v2VvILiuTD
rXRohN7exdF1ZAce/Kj1pLDsI7PvmhUIwQR5BTg6Z8BrODVzPjv38btVvIeb0aIyNV97hhv3a8J2
p8YZ9wDxyH2WuK8LxKs74bTmRSlpGbVa+WVKiTNyXobTT8v247hh9/reVe3R0Kbm8Tby3H6nz9A3
c70xj61ZZXdg/rBz9GbLJC+Pw/+oTK7W7sA+wG3OrHDclDxOMlvPRmd8dNOc/kbtNHqzpdjI3Mvp
qClpKPsmB3uiuu9NSqTT5iy2q+Kqqa57b0ftP1wCzU5b2/Y4VEX9MjsxaIU0/Y3CfGVm0w7XGflH
AKGh3ve4bLgQyX2xpYLfJBJ92ca7emVkW5vd8favh2HnxXam/m6qZNMRNvI62u57QuL5PmWx4E+b
zFNmhMqWiLrg42NfmbqKoz41pGdV6vhHjXO/Q04Ue/gBT+j8u69oWFDkro14hluMuIKkB8+sV+XH
l67dlPVqVstgmkXOvpC1QJIa1pc9kC6/7Yhv30fLlZzKJLU5mNmfGrJzjkjgLQz/+JkaXjNDN7/c
Ptrtl1uMXZq4dyOyl3NiRJbXskG6pLlgiKZmhHw5TUT1HEmu8nI13IklAiovyEx94p7MuXktSTzE
/Y5O7iQVDEyVTOTT2M16YPZa9uR0LXZJ0uwDYw1vRXkis+oBxSWJBRzZCH56+BJ9jAd7K8qNVIOT
Q6jsHamwz3IytmzHtLe9H3imk7p37SahtjZl+NKzIa0Wuz8ps7ZtIIfjbSOw7TCxKspsf9sNJEut
nJNaHBAy4r8jAhNfT2jlivKr0zTF71jrctSm17UZMDWXbsxGT+uPMSK3n69WE6lZ01rVnljo37fb
unTz/L6JZq9VcGymqSsfWhs1C1jpAsPz9olruoq7LO7j55bfmWmt3GOxwvoju3JXOXNNjPf/9xX7
Yb+wQLFuy5+zFW0JgmXHiVzELpkmtdCYUQE2BNSW3ZFj88Bc/u12w6mCdPsBQf5OitF9reIoqATE
qzid/m1fVEYy/4vlwnfi+DgNThs2JsYBTUejfPs8gx7fOwJhgpYMw9EYuv6JVLOavUPUXX+4l2S/
ufQV1YxWGU5ar/l1rWV/0gVna+Rm1RUwZs7bwFlYkgrnFSHXW4fEwcOF4IxPNiKuYFS19dEqh5db
KgNHawJlHmuLFhv4AgnbBpPrNJ5OgNOqpct9mvX//bJOGHmypr+HNlGebt9nrfTfH7KwIytd+wLy
/rNVMWq9vxjdiNI2bu5vcx+9n+nBhT49DTJ1PBCA8UluESlDtzFOKlxot0KgZy4eZ/ydbut/nANU
ktsvCEqkP2QDim/ZfUF9018xk1f3ixi+aJIkgxCvwr90uomsywGeZ2KL79EtS3xQlQO4wl6PAsFL
QHrX8mE2DBe11ibzbu20HTZo45Vu4kdhTleoHptafxL68H1LZLn9krRYG+wcnd32kpo0oiN+7MBG
qzABtWm2o7yaHqD5i7OSmDy3ELz8IY5yv0YQuLMNxzyMkZ5c2pyMPlfgBlTT/P6md7h9zKImC2Uq
IUBYqoKKWQzrQ6a26lkqJJOCKnr7wbVhYLlq7XO/IdrMQWiQj+zxnh37slPrbAgH8dyTt3A/FbV2
HdBnPS543W53a9E0bKIzeFSz0cagwFNW54v+J5Zc+nbRXGghXk0C18esTeLcmHKCjR3B28it/ydD
Q+cpeY3USAl+rkEUj6eBGi24vRxuv9SlRtHeRchlHSI/NjuRk8u3At0LLgek2RumxNc3Vt1IpjEZ
lRHJFLV+EYVh+ySb4iCoVBwEinuYy4FTi4IWkbz1YMjf7sDumiReEabuE3nd1ZMzkbpBKdCX1XOq
uRdm74+zXQu/FdsOtlufZjw31li5QVtghK+Ij0BvdZy0bQ09WkuoT5xJw7x62kSWrasEdYo1bCKk
ZsaukvfR4LWD7kKLNgJTlyxMwLgBunV3WsTfWLKF9kXP421EwzMwGZiGOnmXS/+wCpd8sqyVOzXp
HjMpDhA7zZ1wpfD7YSGqa0S+OjszSQPRcMEkYHlOIXeusz6riwZTHAvpvOLfiFTEY9Ng+rJX3gnZ
fZRknQbjLO3Qmth0ED31pzJVczfgTmkS90DjlXlFS1B0nOrMYBbSYMue1ilZEJz3zt4t+guQSrGj
xThNhj4fzdZiFEx6JQbc3Fdd/TGRU+H1FTqRhBWiP6Na83iYX3D9TDyq6EEGFOfy1yB+wQ8t60zu
RDn7tWFfoLKmAaP5zIsd1FWaAYUOzK/CjPbXDI0WcdX7dr1Unnok727qJSp+EGJSfbjsnFsmRVLH
HONoY7UMEOs/mi3cCXVA9W4uL4ut1qFbMUht++8GSkmgD5sc9ntTxBqrk1M2zx7GrRJXX3tKRPrL
aa37rjO8jDtAm4qLqSsFUGOF9KN1+mJshqqZsXNX2GQ/m1ih80XMnFQxuNLFvjIN+J768r1K7Su6
odVzOKp0LRfozFskE/Y4MVlVr26rnFCuKHf1uBxhvsUUzxoJygRLYzJB9bnaJ7Uu/po1j/qkI6Ww
jN8E6j6nSckId9B2JNu8KGtBfJSz/aV0a8faTcDpZbJswDorEYEsvOgVDSsw0tqGC90EbI+vmSlI
ALrrGs6ybGXrO2dIbig0y9nFOR8tvQcYgs2MoUW+4rQY/WYM6bzSupS+iRjuYHScFvxdhF0zvYu6
hW6IlFiUXq/l2Oq+0+JeAkcgoQnhc7fpLsjFTD5NxTAuiJdIkrE9cmuJEkhwfZha+g1e6NDKYj5H
dVqEuZaQPN49O6IjZ4KAMkwCzTso5s+imHJPb5kPwLwOjRSoPlPpljUSR3mqDr/03AVeyYhgTM34
oLfjg2ZSCPR9+gRhp7xzuuwjQrSuLs7iW2mDvbrZguq/oxEDwpoSvY4hGVSr9jGnxgXD8F8qmXHf
2vGjYY18EJvZF06M765ucm9wdMWLqmINphovfl8ScuIsNYjd/jQsDB8FcapsfUiJsRWX8KFLP1FU
kYj8V2vW2qcGupo9KYupNdw7LhM+SJtEG9jITcas8fJp/UPAyJ8e8AmXHcmi063HuBFfCsbQeJ76
62IpaVBEibqrBlA9qnzjxfxAePvi2ymjDgwtDu5gH3nlL7foumOWIyrJ43blXs7joJcl+XAqdjF4
wf5EqQUa+T1jehHEPZEiibnP6vbBtvNHLKafirVGtIPpG9RsO6gQ33okrOMPKSDfjQtuaxLdzjLN
9tbgUHJ1ChY7xWIKW77CT5QHED8VS2TP0Vxzv7b1W1nTm2BM85GX/imSKaOR3aXAbKbCYHZk3A0t
hOZIlB9gRJAaK5lv8WyMOqmPiYRpLOpmjxV5X/edvOjxRx/Z4cqWywfVgr1+pFBzGTTZA90VcTtn
PDkchjNRHSaBNo49g2cv0wdcEB+51nRBq0hIN9z98mUytPXVcYiTa/7qwzrutRQFskw60p6q+a+D
fi/A6Zgk5hdXFiBW9bau0QXUn28bUxGqRJj6Vv8McfaZn+VwshKwTm2MgtUai69eE1wnjCk9s/U8
eZz4Dwyz9kiAufYYpfkRQvUSdn3yWdbq5M2q/mmYW9JuFH30sV3va4KkfYWkpqCTeaBj3rxrWlJO
DZV3D8sfSP0DEXo1yjNBu4PijymCYjtxoKT65C8sCPfI3g8r1k5Zod/WVhXBEfIjNm6IlAfY7e70
LI27dsrwwUXam14TX1pQKQVkmsPMXJSdaqVy1yTDSPYJ/ElZJmeyY7wJ62hgsJUCcXStYbKESwx5
IVc6tnX6zO3X/sNC8EjK02M7johkcNoTuBOYlnVndcMj4Xoo1hbmo5X1EZn2yAj2S1PKMqynoYIR
mLKpMZJtGfsCluZDrRNg6DA6O/RkntsiNckiGzxZA2MQawIFwXQaRqrxBQHR2Czjxea6efowfUIl
CxdTjanHTOyEoEpOVVQ/R6iHnAUDBrNDgAvEl7sGErMp/zuL+AkH2RSykcAQpI4oiDodZYe1kpij
N09yGvEBWFeHfoUXED8tyOhKr6mB01f5HeDHI/0r4XZdLQKQpHi4COi2zPWpWMV1UpEesSN7G1B5
ne4ZqX5XpX4lLWK5w0wSwKH9KnWNe8eoww4PP1bltxSclVhItDGhLITWStB3zBDxLjM/YxgtbTPk
oWXSK88CXtbYXJA8sR2x/aykl5tMlUNwrncqsRSq1uywNy2A0E3erzxEbpcRT8XzXkey88wmTgLb
dD7LLLODAu4/b0XnxZLRo60yudYqlkE6jSB+/cLv4qsc2INJhMmyZUBGvkEUjjRr3lZqcp4cKJ+Q
P6cwp7Qttm6YI5wL8p/d4ZnB1AloseygsCjgHlOcWkmFr775JMAdc18qtZM1E7FUg/S284RwuBiS
WxvXPKewVMI4y4M8LThZc1fx4EkgQhfrXVEXn8UAQt9kylR0zqPZX1rtM46KFh0PRWKDeDDtJ3gC
d6xFqXgcOvmMpBkd+cMhw2Xgxaqk/pg+9CkjnFWm9p2cu2szD07giuGN4dUYrDNb36GMwaV3RFRj
Scjv4zF2vKUlFoKZO0S3cWEtF6eebk1uyDhQkgud5juxjZsmtLgOyC9ftYFdo9QhEH5lYdmU1W6K
+iRAx2l4OHM5CbT8d89Iji3HLAMLI2bMBdaU+sVIcS+rvTl41lbiRFGxVw18IIue6KFM0JWtrsMm
Wf9IUdgYBbe+vjbqC6SLbrFCG/E7b674IgVK3q7W/+FYR0HdmpxwTCRnNgrBhI8/Z1JJLc5c3sRY
2FVcwkbHez3p0aMKjrbiDOb26aYj4WmQ7K5IWbrjiJ2zbnEPWcSWP8wGOXDbBa8N8yMBKRPYNbWa
KFNWU8tCbvr6NjfdJbbzLdyUp30U1q/RiU8KU/dL5qZ/aWvgOa91jdiHK+cOxjOSkRc32UJjfs8I
4X0k91lguO7VKXqiETsC89jngZooOZn7PEgdawLxopPzNhL51sYK+vFueB+pxnOhAhgGOOzbzt+S
8zAv08xrhVkGs4EoqOkLyqMEWI6CYXOSZK/ExpHoDDLR2TdJWi+0xE7GsL4J+oGDVsP+ymu3bHy1
oCTO7ZfWQMBLPPPotahjeTC7TE+JMiMAGPDjNc2b4h0dfpnZGJUII4CMbx6q8W57WkY+Xj9C8cPa
Vyvxa1xUH9kidxU/1gy8RiIikkIShyzYqfZdIpn3Wp9cifl4x+lLuYBCzFdHc8Hj39zTPqC3J287
reiXFkKrCXiQpFE7GRsqkXd/GGA450H/YypV5dlxQph9apwpqCZ/Msr7OAtgOemAeak8zF1NruRU
avjcJgIo1E7bT6y8Jt1C7jrI1XdZ/OC55RUfe2izzp1hdXzTVe7jOfljwY/YHD2jmaqP4Ia8vlXq
O6UYsJcsE4mG/BDYwP8ebDX1i4W7NFr+gKk4djwKuUvEmkkyq26JO/Z6z2X+xFHAMoCy0NXhk44s
09Utm6Uq8md9416NGFlbG4Da4k5vObOLqtoN1mGotd831onCUH1HEJF9t7ovoltF0AgeVvZuzDPU
62BpwdxROPShmdqvWHgh+lv0Lvbq7gU5lMiKzYD3F3fj9iCrzvRnmYoDWg73MPUIvK1UXOyBrSX5
mj7hl6WfPy4oMwGN/Or05GRnK2lT1Dyh4catN8X3TdWo17FlT26WxDjKJWwtl06v6q2jpEN/sqo4
XMYBLyKN1Vpy2mBe1zyxkLZBG/jdR3pQEyZ6nuj5FmxgRCzz315ZZ8imfCeS4dltoNkYCmvDZWoL
3wI/swXjrTQl/XlIlPeF7aYndcZ+utpO1M4JfIqi0rdhkn0CZFRgp0g+rYkRlOWKqxvjXkHiU4e9
dsLNXnnw/kiZjaNX1yAsuOw/lG7wRV1XoKTS1yhvFH+EJO+VZvzLqp0nhATYhGo4pUCq6h1heZde
ZV5Got1dDY6DooTCNyntDKgFm88+4v0/Rc4Oa9k5kaR91jH3qHqQC1TAXsd5oyb65NVkCrGxSNyw
LUnElhFteFECTcsj5F5qE4UuJVfJlJWfI1FVozQHX4vAMslZpy3l5eWaZCPlffPRJai6UugxATTc
/jCWMxi4iNzRZZw/7OYPL1IO2YIXVkdnZjszdmBg3JfJStD7jw1jq4Rd7ijz4wRcnDfm9NIP/RXu
CNF4q/2psezORyfsc/UqE6WgHvrTriN7dRcXiYKj1FMLHoqsIKS6H56WMiNB1uL4HNKg0uzGT7WU
yVry5swQzgknYDHsDIFR9PgbSa30olECYV5Jp5BL99bXoAxU+kNZwAVt1NAwRDg4tLWcVPSWtvvc
4MQ/Et9IJGnhfM8SiZE+J/2jA0PeiJTPOUbKYBgbNbSPj0WthtqdTJfRZ24+eytuCbY85XtOr+FJ
zN7Ddo4XS/SJFpybVjXVQE0HKDnwmBiMey7vi5VjMCAgOtsT8cIGssc8XlkGBah8dCtOWlPiGCXt
gGDjiH8HlYWljJ6OkxRnKK6qMR7cIzOY/mQa2j+tME/1MHzNQ8zalLbXL3NgEAr2erUtsbzFCddE
LZPjxm3ynCSzN1kCyq72X7lE3zAnKFU144oiND+xNgBdB4ZQjo0duuBtyRVTjD3RAsB01uVUxzar
bLf7B6CXBtM5JlH/joD/qVWSLswMEnf5e1rJLK5p0whPq8zSTwu4azndB+hj5LSkm+tNn+04bH93
LNPGtoJXlyUhHGa4kvm/EihIQBkfky3ZfLtCC+2EOImBk2hrgzGyx6E1aO9FyjzOxHQWoFW7gHF4
XSfby3Tn0YptSWkYUQIXykubD69zWtk+0QMfoul4JMzu3laq/OwWjcWcdn0sl/Q8mpR1tSn/1QxZ
z5YdeY5rFtSCancaohStTxLPobu4La/pvELCoNwLDUyuYy2/FjEVmGgnzxZEeCHv2c115sGmUEOl
idEwCoTwc/2YK4mBRkJ9GWEpeg53umcqc876lXVhLGsfRsFf4sNO+fCWupkbOLOM/J4YA/yikY/c
rwwynRYa3QrXY0Lq3TX6zq6h3Igs6NXptP3bMao3mOJOvO4lQyjY/XKciZ93OYEV1vYdh63Z7+J5
1MOm6X856r85ozAtJqiew+JIFulUrDJpwfZSWTfD/LcaQSgTSAHnLCH5Uk/s9mht9IJt2h10OkUk
eiODMC/Y9l21Je5iSQMOtTzJzKRQWEdCEDMw4Ki9XxUhv1OGpnLMYLP26IU5LToCxaKCCST0nBNt
kB0WLTZld46/wIoJXwwtt/O47qGRe5E7PfCkwOtyawAOpvbSp/Q7pbK3tO5VEAMIf4qHyFCM12TB
dV1k6lOZrb+TcSUWqSApKut5VYs59oHAMjAkRkkdFX7+MJEUfAXekihJuCiMwVy6Tlu1voweTG9t
Nyd7IvyEZFlOHtdC1W3NLxNjXNqQb3esTW92if40WwdOH6N01/2updHTgD8y32GLHWt7guTnQ2uB
04h0IjInqyFYPOGG5P/B9Aq5q8aRV0zMBNhOuCznVxfmw4X2PQa5prGf1qozq+yVcoQHI5r0C7Eq
87nQmpDwZIINIS94oHwqb2H8TmZUUGe4BwX5mdmK3d/A+Vj05odbrETHA5OoXf2hMRmNzS2WPKEK
Zm8Elos5eUIDAJrcedCLyWJy6H5Z9vDc2c01d6NAiVjSwVdWfWOCkD1TQiTEjoRjpX4PAlk9w9oa
Mw5XmXyIX7Nih0wCmAqvFcq3jRCFBydoFFI1qrb0cjtRQm0cn212egBiBz3IqaVRPlkwTrps7/TZ
x2QtBe2IuWxU1a+sG9pHY9gbLRlFBIn42BW2qYnAGOuwE7AK9Ak5rByVP/ctl6mZQpU4NfWDvrmx
HIa6F+bvu8hp0a9tYFxFuo+rvmJcm6LUcyV9PNriBPzzPHO06sAhmat8j049YkvDy7SGCiQhtFEJ
+qsyfS2WOiGH2PSalqLLLJsyjNx5DWw/QnDutxY/HWhEL5pGEGW6IX3U+ZE9OhWGQ1WflMPrWOss
KuJ4QmNo4suQkuhGvOBZzUgRvnSwyZNWzk63EOuePnhKy/6VQN29VjfNJR6FzQiSqJS5/W0qae3N
gCg9AqZq3+YI1+zECKss/zV2ypc6u9Clyb0RU0OifVpHSKBa7B5R9mdRzPRMOvuh2aD+Ml8gI+af
mIr25mol9zERgYFW36e4MTyCvdDqji1jruk0VkO+q7Ks9HVBzzqyp/c1KlPPKbNANH2JJdOlttaM
x97OOTFMXOjFlP7K2+izsXsouTQOaSVCO3tbpDZ5qaRYWtZkVztD/DDix5+5IgoPbshMpfRdqh2B
cbZRIZwid/XVLn11W25qx6SXLIhi8Rmn7FPD2LXx0ASao/wt1uKa1JM4pjrvPmHKoxNhXCc5JuGx
74xdvem3ieui4Kqsv5jl6kObTuQboGPRY3XT1JaHJOWd07Tdv8KxMUoxV3fVYNJ65ZRF4E+WFoDI
QPsZtQ8RAMKzJgl2nRRHMgjbK1ne71AB4kFx7IVwH68z3TycJG6lOYHGGC3UEgIeFMps0qGsgOWe
T8BhfdAbNK9tHIrFonoY+Ki9ygeD/tzm+lvnlkdTOm+pSSfTaUnh2yU7fmkiJXKjj3LVPxsuljcO
zjanfpU5FlwVfw9RuJp5aHvtOq3zfTlbHGijqe3z5q+apsdyag7m0CtPEWG/e0yR4Sojxm1QIMjj
DPW8n09UAZ/xMps+Vqg8dHrSCVp+hiUOYK9WYKSjjy8764u/7tmq5o1nRMaTq5w5JtA8LNgN6/TY
i/hXvw50X67zT62tQ4umsxzEn352DkLGQBp031jm6bQiwLQguAROZmQ7oV0S8I7ca3rHRUJTMeXf
rXC5+Qceg7bgPW/kS2BL9lUyhQTRi5LE3+HvENRmPu5H24z2TqVtBZN1qUCTDc70pSLpCtwlPw9l
9BnVEVDgCQH7WhpXQ0MamhjV6kX2HNYdCykGG78TS9Q+ykY6vdrYSWeGyypH3ogGdkoCxtnoXqMe
U/hax0SkAt0GkMPoOkHWsarRnenE7xzHydz8G8vcDsqUEUJdrn5ekRmd6RVTjmh9aiRTjKEbrN1s
UaULE82U5UpM65xlbTsa19aKvvHdK0hCRsYndLJaN9deZyUNsQnSRj3IdmTS1cY3qJsoNJNvZyrG
IM5ihbdch0zLWL5kUvf7no811YQtI+CwZf3KRF4wQ9un6jTsEXqaKD0RHM9ssb0UzRq1+AXs3Ks9
FgLtC1uzVsGFKCw2sROV3xSVu/pc5ky0B0SJgI6jl4JlFGRz7ll63z3JKMeh4y4ehqhCr9r/Vh2S
XxkRfW4GDsrN+AAUM/arjpflGsmrjV7rwmiB7mik+rZD3apbHjlbD6NGwymflrssG+glV+AjevLa
WxQpQGv33LTbM+m6YZqOj+hQR9wnGIitJfuoqSxT9BCnUdP2a1VBrC/lWWbzeUEQo+7birZcHwxU
35V8trJdAS6rJVnFVzgGrZWgpjruL1YzG8d1IvcHj/6ecT/DVeASEBCaHZlsb2YdvwKdz3BA7I0M
RlvBiVcvh7GHXWZNCRuASKCL0kRgIEkzhGgIycR6XCM8AFj5QGrNwjGWHmqm5yTvCEJrAFOYXZlz
c8Cgj0zLBqGqMVbQm7NeiIwIGoLJNX46ek/fMTKHnbupOxAYz1JlRuQoprE5wUHx0oW3uqicg+E0
b4u2/K3fm2SMDqOe0WRJAQaicUuk6mV5F9vtaW1VO+y3klAtL1rHBHeNcxBZAtEU2erAmRpUqLS9
9RKFg2uiSsjnYdfbJ62ePwqm8BsOgKfP+bb7e7NNCfRzmi9jFt/IQnYVjgRvrus9FFvoygKemzOb
oWUXxAzH1l5Y0YvWLYeoV40d/kYgOc0d5KNiR6qw4WljdGxV8Utxaf0d5wKmfGVQBcpHbcxXWbQr
0Kz+e0ahWac5XIFl6o+dUQSZ5K9O38iVyUl7Sqx/InW/s4E3nCEo72Wh3JPmpQcl6Kmmj2kr0B7v
0no4rsM9RK1IIg1W491GMu3jh5lQWihms+O5vfmuxMu/oWFpRYAhGb/WeDFcyhmznohTz5BgFvVr
60ZEVTfqr6ZiUYoemiGpKVcsFF+KKZ6tLWY9U/uZnySyFrd7bnmQqBwElZKew+Qb/prOLl+d5BVv
it9XMgbFsLwbDSrLfuSO1GfGFRrzzzEhbycmewrkmfEqEaQkrfhgx/BVtQ0guFQJEToYZI+unrtg
QqNhuWvz8tXq0GW7kxGioUaemv6qyvR7s0xR0vQ+ctUVMQvz/3mulkBYkEdwtyfF44THnvmInuw0
Et71ajUQ46EPgzZ5hrdDx5KxpGmdPZL2Ak65uocCApmkZWnOqIrdPa8hg4VdD+G9KRk+um4uQ8pN
L014KAyo9eS98PHcAkG6Ls5jz/BY5LyMe/bWKSN8BpttvSn8d4qSrg+uvno0Lck5JUitmMS6S6vk
T8eWmOTV7RWfcpFXRqkbHz9UEefoqZbAAFLPsWCzA0n4TsvrwS+I0emrLbCMVZ0ira9iwrXENAsq
FLeT5nDToDy0Oc0peGQZxEJ8AxdxtqP6tdp2GGjrYJIIgp9od4/Y+eI9efIs7mpG+JP7Sbp4uSug
qF4dkkuDajtzQNJDrlG+hF19EVb0rzS+dMl8U0ygGWkunsmlDJSSH14dDSzF1fbcssjxetY/+8Fq
nyNXbY6NogJkK8ZDG5+HOpdHNEKMOZXWZILvVPxj0Z8tGkCZuviuVe/JDxpIX7Q36ezIz4cLYVpD
t1uK/qVXCQBKlYFHKwJtaH1FPJHhIo2nNasbj4Lm6AiSYZLOebHX31Xj/GZbbQEf+4p6g0SpaXgC
jFHsalT5QAZY0Bdeo1oQt8aHPAK0D16b+9PLCkfQLuqVT4NJvqkjlj3Avr0t1OjeqTvoihSDcu2h
/JrVicHzY0N+DYoK9Q3i1N9625Q2El47rQiwGQzTuMzgQimKcmlRurdLT/YKY+qjmNtfQtfHS2Ub
UKLvE8wg59aG0WFqnRVaPXMVs4/Na2ZEuq8C5ft0ovSxRHT4r8pwqSeWef+TUdHxQiL7cUBAVEy/
7cYJjKTSjsmsHyWj1buJLNq7G3XAdXiY9CZjKWJbscZQmBPeIeQ8kIvzIeK5QWtJp7ZxKocMZXa7
wXaqVs67sgE3gdg5f9I6wEcb8BLZKJm8i96Eha2U9xsYa+jy4WBbZvc0xOjxXIWS8ee3G+ioLtBE
T6UceAMo6qGqI5g5NdmC//uVE+WfltqhhSAf4rkc1/ie2dG9ykR5k56imIjdsj1rnVjuciy7uOY3
CKMNdhowaTj22+OC1fZ9mUtszWRj/SS5OJjTLdNJkR9vVhQivQ8NjhWqISHuFAUlY3oLf52FfjCW
TL0rUB0O9ZjclQ5uQxZmBLnqWCVvpklpPTAU09EX2awwZN+X+6aeiKlwZ/rO/yHsPJbcRrpu+y53
jgh4M7gTkqA35UvSBFFy8N7j6f+Vyf5a3eqI7gkDRJVUVSSROHnO3mujjYQPWWwHw4QJwyq3cXRv
4hNPrAr7dgLtTYRgMuxCfkG38f6leAYepnxGBx80L05qLdeUwDh2t5nq33+OgqXhQsau4o9aY9zm
BXnvnbzO5E0HqIXCnY8snrE4fqkFKkk8o83FHyj+ZcLARknceN8HOB0DV8m2MCqqdegt7S1rX/94
fWNlOBSdxuVTxj8kOwQT2/2ZFKFLTXowZG9xDVE8YhL4rUjIM2hz60sVKW/3/2YkkOAjNxZf17Tl
K1xFEP/cop57pBa4Xdz2PPVtcUJI6M9EsQIPhKXRwwTXK0otG4fdzujbS2YSd2CgG0lF6HDqaHjS
otE5N3pu3FBFs+dV3MCvkxBhthZ+BwfhPBaTmbCgE/dc9tX8RZwHbvfQkjqAUdMjbRP4jzWM3VbJ
i8Bnqo3vv6EGHo30c9Fr2k0xM3ELxpPPlZtwn1/mvZUOqdC+p+elGiamyeJ5HlTsNCX8e7CGc0fb
7jq0c/PgBAKC7MVHiPaRH7tV6d8JTkygdrEyPtYJSVyT/kUV5t7FnLR1EI3Wuq8TspQmDCChl+d+
NTTQKgXUZTHVnP2q/l7Z4+dWcv7ViRCq1IsWcl0UIaVFCmro/E9Oax4LVUvOyoBcvEgtxb8r/BvP
Wx4WKglSQZnXGEz1dMPJXhsEusixY/ViJDk08Yww6jRwMRbjWMnZwoBDdFxe+nrbuRN5ppBxfcao
9p65IhleSbKL8tJvCQGkK9qUDF0ZfW8SW2hFFkoLpbSwFCuGcaR5qpI1F0X+MlfWm6tTU+UEPBqx
6TGYJgKEAPchSB5IRHNdNFeK6PVzK8TVOx+S0NxIfDPNmpOqet1JT0dvlxaluIIn5aEkEw12C+pP
hnLhBmogVXBXMOpW1X0zIw+bQlHphCOc5BotFkVw5ScOHgpjcIrN6E2g2QoC262IwHYUL+3Gqhd3
xeQFOGFVjfu0jD4k48/R7WnHhgNtgkgvtXDMj06UX/Fg/5Hgm8/GDxjM+Wqm37RxY9I8+i5+U3QD
5xVepmPVZPZW85bhpVRJLrMCu3/xJJe5G6NmV6MpZNqlG+94viI82UGzi8VT1PTJSpucdJeOi9io
C6izkdz0WE0eFreEBVcjp4uER16bs2FLJpq3vq9xxp/PUc3wF6tqjzUh9eXypdl6ebABTDFIa+rz
/aUfG2866SXjNiHRTZSKXQoj/EufZtzJCTN3ZRp2SibMPhzbn3JFcVJEzo7HVYYHmiQGiEfbe5qr
i7Dl0o1DfxzbYRuRBYBasDf3lpbwii999xIMbwPOjNv9pSCg4CfzTOY9IWsxNgGOEiJzGjfs9h3r
yI3Q3/ZWmXSKjBHNzv0cjMsNv6W3KydmHnnrNTc0W4bvlDV99IkCpoPB8g39w5o1fv5iqJ8cdvxd
QrJvaXVkspnfpXnIjpZvo6HXb6k3F/4I/IZhE0MZKdw2JuuzHjfDVV7eYJo+Wzqcos6z2UnJ/Eo7
iJODYrGOyCtUcYvHqa2yp5wi+sGpSyjzb21oaA8y0xs19gZponK4L/rjGM+P9NVHMKErAG6lbuNf
7FAZNFp+naPIXtNyzL/N2RE2gRCRdPNB2pq6wrWPlb08sJaj/4sUVzl0NrtCnDYLCC8H8Q5MzGc+
d3v5EXMrbICQPU36rnzEMhUt1j1mRHGBWWba8mE01TPU6/YFfYOFTdSyfHk+viZV1X0kGBN8JdPn
QzkzrIED0hwssbX3zFDAg+eWGaCmZvSJRrIV5uJBwhLlA5I4e9Ub8LbSTAMuZqK10RKYt2ItZHfX
P6nuZ8MyrGeCTarDEM4ZJexLMUzGh0tHYlN0wXQeQ5eOMIXQXvpdpZmpQbSL/m1aJZEWbRPQa18U
RBIO0kX/bq9wO81A3p40V4XOcmRCPRmz4RtZQ96hnit1h6DLfiyaWpCVrOxrGXkMwof+cYx7Y5XA
dVxX3EXOXRDYbxj/VsnQT+/324IVcxsLsiSh11K1uybHbDFFFrkQafFA+7Z4aIfhmxnZONLkqZkd
B4qqXr95SF381gTVPWBT15zCepZxPUFroB+oC+fYDsyeJ/r9hBJ2T5KT3HvJuYOZdpHPwJ0054Re
UVG/LKZ2hoocf53B+617RN5XIxu0Sx8MNPLFF9Il2VUGJH1yxWqgjWa+j8nxexP/Un6D/JeFhxQs
6sbVOE3x0+AoF2k8VVpTPSQ5w0wZzdyg0dkM+C4UXHebjj0tXFvBmdR7pJdxTGwV0QPmVdNj9LbU
bPsl0i+98FQZYGSp3YS+cW6GC353i7h0z34rYOI1WnYuWTue8Fw2T1W2nOWC6DSZcyDjLN+4tAPg
tfK7Rw3yQWZowZX1XXmG0LC3qmpmPwpB0VZraOCRMX/yFFYxq2nCi2u6q7GOipe6Yz6f9Xlzboyu
eMnmtvcLPrhbw1Pzl4JX4BQzAkhM94ukWtLhtJ4r8vHKJZ0eB/GMrEeENPREzcVrUVr35ac5vKhT
DAk6bVN+17H2I1gcnzVV/VzUWbYB1DNelcI7SmdRbQav+tCob1NvGfCD+21gBR9RXSH+E37DVqx5
JegBgt2aLcqi6maVWb/Ri7J690znI6f797MGR2cNPy2jeNGZdb/n7Os3quGNF9JR7ZOl5oavIST+
g8l/L97myH4IFTW+NvRKhRx9eQkSd171TjB8za1mt7QRnrM5A+CjR803x9W3xGowZ0/Nd6xu5nbp
qoWUMpaRYbIJwLIV9cKMpWS+D/nA0Ik8NhAJbKVn2BJPa6VW6G/T+0LpEB49Ohj4RID2eWa6fMoz
S1+npsUA3Uscc29X2h/54DS927S5P5E3FrDE2ur+d+gOmwMZO2CGQ+KHABw3v6IIVAvK8uBpI6lw
4XTCK5vhvTuX4UiJ5yYzOsDei7f3YA9DHalIE+5bzDo/6TPosyWqsktTVdmZxt/nILG/TH/avh14
43ujiFR0AGw6f30BV2LaMueu+ulbjZEY1YhYncfJBDfWhZE/tWBYApGDZWQ1SvNySa5ha5sbm23V
e91F76nI7mzwTlkTmntoCBa95RoqeVB6B7PJs7fe03YSwiTPQ0M6ZASO+Ex5rGeyDZnqhbTffgED
bRPOPDPdJS4/ZlbLtakH8UNaYJzUCPLYlUHmwtQUCrzF6sOdUQGUYkf54jlMske1VA9eZg6PXmf/
7A2bKt7GVoCCqRhPEiPYDIp1dJeA2V09YZypTLwKswweoadF53AQCS4yxMgDE7X5dwyL94+sB9Ox
DFt1bNXAKo4N/O/kp0arSqWv6vxwj+kZLbOlPR7HtxC3/rb488il9Xo/13EhgaluXiMqAi9Mglc1
ioobAxy0jJGVP85hbrfbMkeXNbrBaWEn5ZvLBG3RTp3mfhK1pEbMb0jL250elKF+UJlKnu4+xx4x
rq+SkLeh/9Sv1CosljdtfJgEHmiQD1m6UPCi1xIAIXk+nWfjYkfeF5ef/OyUWro1BxUHNhziU2Mb
7jbRivwJk/dTmcZvpuUFr+7s5PBmOWIKUaxHEPyXDsklRJ19WBv5i3yIW1SaYeNA8hXn9EC1N5aZ
+yDzO4wkRkhKJw/ySI+0txrb52VQ+/dUHa3rYA76K0Ol9xFFNrplwBo5cKFKW5x27apYKE2re2xG
L3/pRoZgdvteYirZalqLSVg8BFlsXm1X5S920pe+1z8VZQuCz8GTjFYFB3aspoyOmiUL9v/+8XDt
3+hSnmkahmsiiDFMTXdtQZH+Cxgsy5uONkDgMSfKXL9CFuQkU/mjsajI66BFjZ01kOtMJT0BVrQv
pappAA7c6RPqsasnvtfu2ks+sVeNmEhs4riIro6DKy4EaXQ0DMZ4op9hsDt7SBhASG6GTRryag4b
SCDipQ1TK9/9YfeMhxI31zjoh8RK2K2kGV/GMVu6tfYQIjMeKuGraOqD3juY15X/JcTKI01rTOyR
7rQ2AT7eStIA8UMg0xiIY7uFLXBY3uowOpEOfpbn2J7kB9cgG7Nx5uaGpOEHXW+2GRouyEXrdV/j
An/3ahTSZYJaf64yb0VzzXh3hY9MdY3Xv//Los7NXQBjwF+4k+9oHKf02QwRfEgoqEdOLml8DE8J
8lxJq71ej9Mh12AY20uWPslz0UiYTmHR3bXs0fyPt11zfwtcd0jGtmD8GiofAId71G/ve4szKa57
RadzP+RIPVWyXu2eje4KemV3NWFnFTRMSj8H87sxR1qaXTzlD0ZBNl6aE0k2hAWK2j4mDrD2wFN1
dXp2kLswfVyxfIKg7Kd+vlJTjwfbnZWd7rTlY4dkXLAeVXTfU0+1Hba3jrnwrWNfjN6hAnQ56/hy
qVslpBZrNuE/i29lTngpyv5BAuqaANu7m4/tyUJB4M+9TiDykMFcBnxycBoNam0sEjqtHOxVVD6S
LaF/K8P010HZYgprSyJXosRLjpBcqAQHzXpLqm7aOijTsM6V1pudp846DLHUznpsv9XYO1fKzCgI
FSEgkU6zjrQLui047fx1DtzvmFetFaga7CTInfEKOwMFB5YOU0CgKfJ8V7AM7sRWgTzoBOlAF9vY
2jA+gO2W+y6vf2hTYm6H3CNEJXIUXCEj16De2OdfD7AiYvZAnYJv429f6LT51qZMJQzdIarRpe1B
ATFedMULduNM6Vy4aF7sRe3ea8N9k/fVIJrXRkwPhNQN2FLmuDJ0knkSlDdiDKo+Z3n7uVIckm4Y
nnzChrFpBFKgL5gmjC1Gi5K1mby4wT6FYz6SIotFkbw4quWlxZnA8GsRfyZ6dogo4ul9896a+iYv
FvvWBv0PSVjP0lfNGrrvfcRQqe66z+QggdkXm2f5EIijwkTM4syasgW6AFJwntKDprrJU9mU6RPh
djirm+RBnuotYgpqq4U8FlTaR8YA7G2w+592pmU/M3tNaJD5c+zjLwt1076JCFmVPl7p6CXnY4V7
cT6wRdoXJPhCouIOzjDGZR4VVQcrbCO/AW+/kX8QpiNtp8OI3cg/Fz1P/R90Nc10/75wcwEbdEhV
2+Jvc0zL+O2+Xk9W1xF37Jz6nAD0ktQZ7AkIvjcWNxJI4Mm+sPs4ItAdG9xDZDkMroQIu2CDjE8K
n8mjZ0w/Eib2ez3UQOzamAfi2ngB2g+zlijNdmrXAzjf7S+WQ1xrZJ+k8RdCOYhyEC0r+UUHO+NV
/KNIaBHaOkKShPqnOpAMkb/UJSIfG1vbqTP6/CUZAULMUbv4Ta5+K4fQOYSkcm1SNCW+WzhY9e0M
f48xeUgOiCcSs3nnASlpRYP5QZ6xqf8etLl+10FBHX+dSmL1fUY9tg4LPKF5MtvV9X5tQM03Khio
YOkLLy03v1jE8ggnwdZUnDL1kxngDfarWzhl5a05hWh/Ub85+td7LHNtRZ/zCpBORJF0f0BpVm6X
iYiFHj4sQho++DKum10Nfw0F9DP9QCJl1A6ybFshEWzYi3RW1COKsR/1uE8/RVnwY24a5WOe4tVo
0u0qpuUnGQ67UBzMnMEc313z2ZmZIOp03dh85y3iokz42NMyqzd6twB9Vu3+9qugz3CV0hMlgeTP
Gh/y42Ns2MbjUMI5ygOnvza6Fl0LXBxruRENruZSPxWahwdXoGFqM6Y4x0h3p8EwdA/2rgNvWtc+
7slp/cI43c5VT3iImkfHq7nDSuB2qOmgzBIqCJbXaRnGK3EsDJnFHsnuqLn/vahxfrs2bMu2RMGr
WjZCfN01BFLzL0VN1zStoahquZsIcNlXddk90Wing6RGDoMwnraZbu1tRwEJW+s9iGE6Pwhc+ltT
ltmREszbkkP03WjqyJc4g7gqEe5q+9xTy2PRpoxjlal9bGfGXN5MscSNu7jYihCf9Q5MR2/w6zar
PzmLHTIajC6Ra1j4DbDlR0GrP4aT420ScVTG7aPdlHg/VLX9SKYfOKDsL3c2tr4U9osz5yvZoOzN
Bsto353DLB9ftMlsN5NB6YCfz3yPsumq2nQRlZKmqzEHH7pI0Rn5JG0Tupq7qIyJ5dWi4t43ZBCK
ibxQd5XartFV2/dhgKKo01Y+JW6gPs0Yxzejo99i1XMf2y5/jGejOcsHt1d6vOZIs+XTPlaV/1jm
XLGKldkclsXh+///f654J3Vdd3TNoYyiYPltlWsY5KkBJvPdHUpduuGykpyBVF2UY0mXAteH217C
ahp2lIndpXTj/x2VI9u3119f/3UkvzOcrCfDzfS3YWLGotC91Ho871WfBRfIxQOCJtIVWkHWywLt
k4aVYYNQsDm3YXzSRKRXZdL2VoJhumrJoFzKkphhHc8EPhz1idyxcGvoYXTWqqQ8T0nv8lFS6KHn
Rr75lbyjha67A8WvdAdQBDP8dgdJR5ag0IWx0A09IJtO+5gK2vQF3fhLxs3ioCJc37tF0DywmAV4
tIGk0Bj/FAs4Q5omw7pf6myPiwaoqZzRRAtYevnlMs8Pma6HNyXRgFTopb1XKqb+i1Vpj0wWi9NI
bILfin6USS+scceVYhbzK+TUQ1EyUfj369X6B+LWMZF76+xOVdBEGAf/fr3meRbYCoaMHV4zRMNN
zn1ENHbDuH9qyVc9FoNJkbpMzqVTOzxQXULsHmG7T7bHKm9DofaKRDkQ6kKnDcUCAXJjCL0p7tD/
hAgO8U8+4RHWn0tlPwqA7Cwemil7daoyucpneXhMhoHpVKM6t8ggvCtqnKditl8Ku7WORTjAVhGq
ISiGx8KFQvLbEfNJ9VDkglftNvgrBVhDgAJWml0YOAXyq2w7WEkQc9kUtS9bujZOrT0WI0byUOzs
4hZYQ3v891fYMH8P/wJu5nme7qqGbauw+H57ifu6MXLAQcZRKTXTH8eiAJ7/6rRVsr2j+DT7Z2Yl
80ais0yoPLQMMyJajeLLrOFCj6N5awlcULW0yWNJYWHOT5bz5GgRhIWuV/ZLO2v+UBDWo6XahcjQ
n05bE7eA9R/Bhw2Z2DK81gfiEXzyTEJ5tH1WRCXxNj0w0bKoj2mTvhUtmw7ZGnONFEN6zWibVigO
Oyx1p4GcNRkzQAJCTeVrd5elzh/CtA++TRwkBPjIgzDd9UgS8NYA2Ikt7moovxCzy8FaOkLO8lIk
FnQxzfU8so9IEBts5oSpFjz0xo+Y3YJtbEtMva126sWOUCEeFcmG+8KLSS6QStZ9HXvWKtT64WWI
6mun2u1qtl3l1rpZvSMU/Cb5Kampb3OlVG9diKCOOZq71pOluLWoyyTKeTKIVCPFCQ8mMs1XHVfn
ahyW/kR+M4k/AVBbxehhFPQey0SpR7mfuDlSxU53nkuzUdbhsdEoECZtYAlx83JBu2tWn5fAUfdh
6nXbUgVFKI/CNPM2JWaMVW542PgZUx1sJXUfutq92lYOTcByzvHEcJvR6qqctdcyLdMvE0M29jUV
jTYLjSN9eLkVM5zwTBQg2C8CikkdVtRjGvZgzNOleQjiGv+D0rbvutF+7xbwjqFWtvsxZLdtY9Tn
ALpG9TzqprfmiVvVDjwOXK9//ZYMyLToG0boXsVkVCK3xqWCKN7y1t6haaxSnZjR1RPZHEy8XpzI
eq9QOT5jCYZXEs/qdcQJ9QDVG/3ybBa+W3rGVuwg91PGdSo3nHnMBsDB6I4CjIyvJkhVAhxHm8Tx
uF3nJhLSRFSHeoutkjgRxncum11MBYOfucFVRq5oDWgcF+iiJqbIknsoYj6XELx2G4Q/5rh5aJzB
eNeHoDpoMUQAu2H4kCsq6CIR21GryVaS9uXDECu07RRgfbVA25UxeTVxV1Coi1CnAZbIGncBXQfx
NC/N/Eaw9l4KSZBe+G2C1kmWW0s2Hz1NsZ4sNQufFLW59hpKXNBaInsNMYTDCGHNMAe0lKOccFQr
qORdCC8FsrXhMBRJ/yTXgWKIiChvFntFr+y7lnCH3mi1Q+CbvN2w0CMqAJe+tTzChGX/NdDH/JZk
rHNkPW1nGhP3nHAvKPt9Ygj9ZRkRIhfM9Z7Xvj7jlIh8J7a2RC0Y19DG8uDUdrPtGBIiI/V6/Jak
ggBGQCrdNxgX0EznSo5ZcMFBGQ3hpdZF9h6em7M3u8jf1FAZnhBCafupJ9iSK/67bN0PkY4xuh/m
i3ydoh+BYWv7hHEVrwbl7Eh/ACAXmRkebXCQAtOXjOH4MaoBddkozohitX/GumMd2pa1PZnmcFPP
4ORz4GwnaE/MIUPPQCxn6ztic3jbtIXgAK/FNVOUP6QUQ7Fj+yKeVXrInWoeDHgPtFQEky/q0xfc
LsobNdNtxBaI5FDT72+rRojRKgEOeVHLKnxp+TyQ4kujQst1ehkAdL0/H7JpescYZZ5TwngIok2K
izpU7GZD0yESgk/oMijhfS46zO3XutXNG3rt7/nkdgdVfKArWjIrnJloOi33mwsVeE/BlP5H7xqS
zW/lH94G2taWo6qOBY7AFM3tvxbyRl21MEeWYxhjtOij8UTexrKWoyujiVQS5oxPZCYEvjbY+mtp
AMuGykZqhpIoZ+StrJY6DcmjTJeeyqU6DRlORU9LP5q8xJ4w5980IyJWy7zd74OmXS8bu00i8D9m
ePn10PXFm6Ep+0hziOVAKkmZLBKyZecetFLp28ac+1gmAnr6SX8p4zh6wRZxGman+jw3Pe+ERgIE
Y9stglyBsI3ak5sM1pvIYJXjsaDRSkYyRHuzLA8wjfplZ7eQclY02jQyaZm+lgwNdUuv13k//ZGg
N+RowUMMYQdyPPsbOR7HUsOFr6K2fvp1FGYekUo4tKzKC04wWIITs0mblr14Xthcb+Jvg5M0iSA/
OZuuCUoiCMHsV/KpnFz33Hwe5lh/qphwH5dE93yVXfKOvTVWkhEwExITTBrVNVn4dMkJYejGHXPm
KNwCcc6f6Y7J/y91zQ9aUd5B/sSgNJPj4JpvcngdjuFxAK1ytL0s3tiuSCwJZg8CdADl1VOts7zH
wcFZdktYYJPsG/cUsHZf5RdSpKQFsvtcO5c6FBR5svRmrDqk777GONt2odJq2Cut4Er0DeQ5geNm
ngL+QYO0DdV+k4wJvUsBKcXZQbiLeEoW1JU0Q5T5rU73F+/N2lQL61AvdfVYtikZiGTUQXdSN4Zz
mSpCMWXVMoijqdYTsi8V088x29y/IObmQeJs5W7DViCNFSnpHBHwQaPKdjJGidPLTCJ9OwB0GJzU
3pvVWDxm+cxntVGGb162GjDe2sCDb3UgSO4QERhcJk8G/tODnP7lodIwlegVHDFMoANrfrdHtSCn
jfG0fGgt7CWLyEkKacUf5B2ldmCqdLrGJyp5UgsFEIsQOkL8bE+lY38DJtM+GU2qA0ybrXWWTJ6f
DXWwM+UWNB3OMZvRVaHB+whMrzp2AgbtYGJZGbky7vpInR5mMS1kn93C1/Gleg10xHRUPWvaNKm9
SqbB/k7IHwwPwzafVVotFPcgtYm4aXbgJ5W12i3djvyP9IpMV1TjnTmWO6WvIwG2MM5WpZtvBDmg
6Bq/VkWQXky8FMf7HdwwsamxAchXFXSXg7zv0hXqD/fyIhp/yJooNg3o8XP2xfKiR7ATSGenynos
9digL2q8OR1eeZcYvRcLaLh8Q+sR8hvzNUzwcya66S7TnYql+R7qKos8Wfg1Opj5QdcLFJrgMJM8
OHXQ8EZ450N7uP+aml6OlI/idtvilceNmtPHFre6aRisjWFiYAO/z1BlcLj3MsyXSta6gnjtWQ3Z
dEIauSS5vXXEUxbgPV1474JgJzoFoAc2Up9Z6NFVQfTkl6QfrqmwK4ott/pczjTzwjT4UfbTLCpv
zuvorfGu1MelN21fCWYDI11GnwEDc1V3sy8roLltOl/v3OAQHyVLMsBJsOHWFa2ZFtabjLn796VL
9d0gyZ9DHHGPm5aTfBHJ/niNW3pzaBk7jBpV+ygp6zoQ4HXadMsKvfkX+YNkth/ohC2sreoxrwFD
LU55ky32Io1flBo02aS2W/ndskQr8Mne239sxwkfZGGXsYVadENyop9jLPL3QDXK1uKph3jmtio2
P/T1SVF5WydzIdhYCpsIvAbMf43+JgvNJIlFjBNvOk5Glp25ThgWxAjgsgwfoWaNIKdsjUU3JjYT
0gipk/ffxDYtmm9T0O4Yi+RHd5jLa28Bp7AbpCtahfq6dfrHIKrjs/y0zp3mXUZIQKOavPReAe1N
1IM6kM1dDjJKrnjyl3AKI0HS7O1r1UswVtLMdpdQ3abo406ZwwjH7Hp1OzQVMhh6uzi6URfrzYiK
ofXGc6v35rngLutXk4alEzk/D/pLCTj8a8mWuUyJncG8Ex6XMAwOpaseQ1uQag380ewhEMVrQ3TO
kiVeZ0K0rE3L5E8ja0arTR/3AWiT8cH5X7fp3mMKkn6f1/UVh311KObkFSr/8HUKmaCLWYWTOFi2
FOYJcJBDTJrcNF15/xzY5PkAYijVQy9D6qOCK5lmdkuVTcjxpLr1psxV9QSO7adsk9hxw26ucueH
dPzhmZXyVY9cFs8GAXLXkf7mEATShOLqYT5QVM3p3nwt2KStXMM+yxvcvTPP+82iI6e6rqPS+GvI
JErwbwdGnDGV+SQLFBm+WyJIPRHk47tx2rzULowYx+I67wP8iqb7EwZtfqtQA6WaowvqRnhxzqM3
uGdqiunojepxZhu08lzcpZmlXRBV2UgilHIdQaapVNgcqEoMKN3rQhvfFbaTO9eeCKMBTwHzy9qP
Hl71xuycTQ0US05D7agsT3ojJDd1aa9Tq9TXfYw/bg5qfguuqjX9B9Qx5MhtTHFxqgsC+yVqi2MH
txa/uJ78R3dQs35v9HoaQW6WbTumZqHO9EQCzV/qwyjTSu64pnscWrT7Lgwh/JVJ/i23h2fuysAJ
CkiXTWWIiFmPNotZDs84VrZRqB72Um7pVqN18mLa0lPH/Cl5NmltWLn6xJhIf8mCCXkP/oyjbkbJ
rYKdErjl+EFCXIHZ4Tu5yXB8ltrY970hEegvGZibe4ALpF91lcb9V/JGw7NaLN12MMGy3fMkSW70
HY+AR8SSsttVpwy3ba9l0E9KI1mAhA405dz6QaGHW/nUqrVi3QCtkR+te5HWKJvShnleyxGQxf5t
C899ht1Akeb0KLHsaoKd6jLrR6ybYopsM+8lrHRgiqbp3o8icW4xpplRJ7PdKSSjZHLCrexGtt78
MyZYBG6yGBZTlXYYjyHupCA2L2Gk0hfoPXsbWlpNjwHq+wK84/4TdRIQpSaVJKYagVpEbuLgooZt
kg9TJeczaSFiiqMxru3PPea4/QKO7jwzmrs/GCSAMq6hSnEzc9x1s+Xc9+ZG+qwMyNp3pm6cijRn
stoX3aPJkNnPgrajaeIMWNJdrvKIqNAdtzkywv/UAFs1GI8W9eb9PuyGsAGi9NVQuvyViC9oa73t
cjjiBIk8ELjRdSihLU4BcAQnA8JYiPYC2fSv2MAWoME0yquwupJL6n4m1HZcF5YDRU5bGrbmgXbE
eHFBKeNr3QBNYqE3f5YPEI9V3LT6F/nZaOa4v8wwPsPGtcmJc4IbFA7wJKLa+PfOoPXPxiAqAFg2
nsvmgyGhEIj85RJi9EOC8ZQrR8+NcFsg4WsZCnwTB0ag3w+spMnfzb76cE20gJE2XGkfLwd8Quba
1KLsbBW0oIUvpmYZPCRRN60NSz27pk7GrmgazlXV7zEW/7hXQKzZvqUOzWMTov6YBd0Fj/Hasvrm
WRc7OaUSUL+4eW4cqgoRZYVgd34b9WT62vzvAJTyG/gaKARYzlbylQtFZ6ZNl23mjO1ZnpIPcrGu
OW9WRXt2vST8j7WIKeo/9qqoZxzwY4bDfvUfShpgcChdUyc7Jc30R1h82GrnJlFXMrTjLogOgYCt
vN6qSkr0Jd5OmL7PZu3phIW/yj3eHAGSaXCkY6wulMfIad1LE6OJJoDn0VjG4LFYem2PygCisTgn
H0KziVeQ648NSTmXRbONE/Nry68Zp7O2NcTsTnzquuome6vOnLws4hnjfJSbpuOxOxKyP0snEzvQ
c2DpSAHdzojPyVqV5Hy50Q3y6vN9l5hWlvqYzyo2lMKxHhET9nu81/WOkGfglHNyysO8vi74TrFE
eOkXYoP4GqxfXZ+PElsvH+wIj2cSJyYQHLSjaUjoGzPGP5SkoZdsHIKdtOIgWefTUvkM2NLXxfWO
dQdTKVtqFSqsPkNqqT4Q+BRPXYdzoVS6VykWLbo0hfaNLt1WwLYwOFk1HHVGwlGqh5tGHomvGrnz
1S2j5pM4ff8G8a0m6QmbJDFquPc6wq28/2gcom6KrCgfaecrO6cbD0xI+od6aNbyFR6CHD8fe+yH
qM6vyZD338XBEpENqqgYsZah5H0eILZIYa7SlzcXXW0QxO7FMUoHp/fc+3bxUz8qDa8OIONhHZvD
JYlbqoFq6PbENB0Q9PXrwGWYOKXGyVoAQmHTbgAP05LEHB70Gy0xThBGfyyB1W7yMv0JBPvgjMq3
QmfsmYVgoC3ny9ID4TCK3l3ZmgeB0fCzKv9Y4jThUt0oekUB0+hvemsfkloz8Ihizg7PkAK+hWjZ
tsVIrmpuRyKdGb9yGqy0YfaOXLoKNzRkQka8RV6wM9uJ/7HyqFL0eNeQeIrkzAS13QjEjxr6Q9Dv
HJO8bdhnPTxv8nmIJuSelKcbBwhjt63w1vCWZ69j5z3HDA72KZzDeCAVrE2goZHHSaOf9i7QEnIE
DK3edVDVqxDZQQ4vSFn4eemIgzxVUR00xbkHNbdpqLwT2Ci7OgONwwoEV3k+Z15Is79twyf21oED
oA6H7Xyc8+opKPJwiwfl3JIFuprCUj9Y1kFzG+/sNAasWuFWBOJxjNxhOvZpMR1xXb3Ytq6tMD0O
7ARh+EJpj8IeGEtSTECDgZbn3KRhAB+qtv1U/x9h57XcNrZ13SdCFXK4Zc6iSAVLNyj72I0cN/LT
/wOb/bd8/FX1uWgUALJlkSJ3WGvOMVn7MbZOp5Js4jKhJFmZPyeTou6kfpraFU8fVI5owQYxP2WO
WMTQNbZj4/wkypJPetw2O9f3llgU8eY60z31YhgQs5Cl08x9EYw6EAQcm1Cn25epsA5jXrEygban
5crPWtOusNgXoOfcJ9Vvz3hQj04MWo589FOF5IrVBpgwoq14/4Jxbk8fPSWCj1jH7JiMdosYCxpp
7e6YdzFqDmBe3QGljML31q3EmYbJ3eoRy3nZs8j/UpHQ+uT8RZ3+MY2JTWYGjkiE6R4JxcuWtdyO
PmL2YjRzPagNT65av/dztECaGzRB57NZgGXUyk4rW2cje7wiGS/Ux/4TIaa/Ji5y9tKdVKS/aneP
8/7QR9RFjDZp1qRVFheqcjFOc5aMTtfgKvSa59Avyuemb968vEdwMQSHLwXJRIrkUZB1lqhpeQnn
Mb53Z1DwSlGK7JJ3Wb5qpmzLIwtmXLr2n5kBRjAFuMWO1iHrRxMrP+V71pjLjlgVnz/ZwNuVIayP
4fTN/43dnS3sIgSvTmDMrXC8C9zYJb6LuMW7g8c/IyosZ6xwSV6KPktE/5pBWnhzEk65DctfpgGV
LmZ7+6TaO+HuAhRzHUDGTN0Mw77Dpp0G36YW1y9yV+8OpSGNvvWti1edHSH4It07A15xE7EmTrKF
8KRHB/Its/qgYcYmQHipqQoqxjfypVBCqO9VHf7IGXie3OTmFsl4bFGLLdH39yzLlZvn5sHRb6nk
+eo1dq0Al6adHrXc3TitcTIArw1uvZqKgXTVgfVUb2a/AsRcK883wydtatnDfBp9U11h12JP2kMT
66Fyd/RpwxyVhpl073XQLCcQD7fO95ehm1nbQPe6Q9J9uBYsktb1XwimzdZUe5B9qstAFBXhTd1r
h3/4nLZAbCvXOfLtU/dRqFbbem5ujFPBJKESRAEic+frVnxsNZgIE8PIWIp0P9jKsckrYKjwo92K
vOIgrIuzPZpP8KP85yqHSJ78p9h6o1KtPZr8jjk2JG/HwyKlI7Np02s/1nsCHcx9amTfE++98fHP
umbzH7JdIfnMKcuyngNeYtu4zMMEMSNj81AKinIHyxjSUTUg7krCk+o732SZiXoqrg8X1ohBC/Vg
W12+mxKP5ZtZmOu41/NbVpQYTyahUlLUPKShAUnihpksC6s3LhAq6AYXjnExyOXaCJO8I3lPPhq0
SrGi30f8TG/EL4TLnhSPhZFn58RuyC04EbQstkVkLlC/9O9CBU7vVNpWxtk//leIye1O0ypwoIHF
zFCUeL4g+XjCQ/kwk36luM4scQrTzfR3Ji5NuywdBKh4p3RVxXtq2eq5LED6yO5aI5Rx42Uujnos
tSv+ZGhZZwXqiE92yX5r2mCFF08KIX073wcQnPc+4nx7CPC0pBCdhmgHi685y/ec5iHbwPmySABl
A3sBUINa92z2pX+sC/hmOkbyRy3j35ftmvanZgKhEKmx6P8827UMyq3/vW7XWQXbKp+yY4M39KFV
dN3Ghk/Y9csicMLjow8n1+5otXeC4f6tbtSPkhok7x2otX5UiPsj6Q2rcXfv1OaeT46ysyy7YgLN
MTnK4iM4lQ9LWKs27vK3odTOj+2qUfzUwptcvODloS8m6uLoDap3rDQcFVEGK9ZXRv8OOyXZlqVO
kV94VDOS9kB3jD0ZEZfjLjCVl2bgS4Qa4nsI2AUdyui+GLE6bRyFDK6MBAnGJTfEaEbFSu4n+CiP
AFu8//STHc3Fqek+qBikEfVO9z5bGVZVvSvO3NPNnOQctqi1p2IfVpVzSaNOXEed1LdZY5JWMSz1
zuX96fLnZHBUGsKtDZuKxWjvG+7FmEhfGLZOZeKoCWKCnmh8ocnLt3rgVWdZVq/T6rvSA7CSPeOS
WWXjOf5EAyasljYGtXMbNHhlO1c8+xXkyzFiI5xrbvijrc8lkRZeqrKQgmkDTP6Trnl46uYNPCCv
5MlpX53BEJdHWdRIg+aciDp/GkAzpk1q3V0akLfM6vbS1TlWAvJPNpi3NC3WDyvev3/8dPX/VF4M
B0UJkgQTAbHh2n+kUtd6b7AKZ0dblmUM4XA8yiW4FpVEMJalejDs1rkywr0g2Uf8UAKxmoNZa0PL
CRSY7Q1GmjrnrhSrfl6tDDbypDhP0peCtQXSR+Bran+VZwn92uXEamyp4TckByrVV3oNE8wPcSez
kvLOKBhZzKu5uDsjbiU3YSoSqF61TctksCDF0TslxrhR1bja0WUCrd1NZG1OhdGvxml69/Vm5tcY
c71FdyJKsgsKcO3FanLzMtJMfZxBDkAUWUMd8rtrA99vNE31ZsztofmqoSh8k3Xm+co0ra0bW1uS
0I2j3NeqDbYogH1LGtpHt6BW9lWwBka7yKbJuSQKftdYafXTo1PgwjDYyr7raPXfFEKedkR8PFpc
NdksAwp4kAP6K2+TSdkm2emoTU61Wf6Uv1hn9nxmuULhCSBF1tYJyAy3BMq4W4868T7AWHN1uo7O
X4iLlCZoC1ldpwaiWvFO/hR5maAConQfTW9FVY2bXsvIuXHEsXcHaoFqrY/lIkxYfBM1UmQ7oWoX
+TGmtdNsBDRC+Hx8qidDdzeP+pDVMFYYeotIIcE8y6dWe2PS3sgehAUotJ4s6/hofQwxjJsKk+l7
GuQELqnhD/jB9NCnPr3EbC52PYq2zWT07nXI4rmfjxQTRuE3IUYsOWbmLNn6d8p98lCpto0GRxil
kMy+rRrtDrXF3fg2jlqvxDOvxAPSOIwJ18AjidJmNCB2lU6ts2+YwX7FRN2XLFs/cVQbsM368srH
/ptG/O7B74OH/wvbpLhgun3LM/Nb6iLiL+oIppqfuzsLnd8677tgL+3RxZRvIF8twqwxrlJJ3mTq
ymR7dHvAKFINQf+cYWFQTkGu2p+IuJ9Rdt34WRbet9HyxtukJv0JxJa5lHwFleoywdf2tdW+j3QX
niKRVTvSzquFOl9Sspjj2FuctGautWu8qw8DnaqrP0tM0/+jq/9/NJ0USKiekHNpuB5DiPaHplOl
QFEZSuccQFPx7U0oFTaB3axklSTO8eYgbLkY9RicmogenxxYkjB4jSI/u7PyYNP5z310K69kREf7
EgAW8HfHBHOdz9qQLjtIxzANjmFnZrRofZHezTL5LjhZdqDRNo/ifEJD7MSXmvBPD3R0OmU3SGl0
xccx/iA7byah+9WLMTQY07kSevL3/dQpoUWzmF00UY6OVGM/3lhw8ufL3FOyre4Pl6jzjKuSj8a1
KiqwlyHAVXkvmR+oFLYMGqSUUm2QDnQYERel2kEm8+E9jQkAkCCmOQvNEHEj3wYDayqEToSZae38
AMt+Nqn//nS14Y+TqZ0edzROHANp5ehGyqpveal50BQnxWzqnRJQvv336QGN9Z/FMMuyQABZjHA6
HSlvfvy3qmJVN2FDw7Mir1cbwKX2zVHJND07qj2YI4ct4bPnR0SLFjUqinjZtHZOcVTTXm2/Xff1
f1yjav6a9QpAjlcPZxgwoGsTCPvWay7bnVnqxZ9JRvIOJ2xYpIgW3fjqHmT9BbfiGwxBgsXpk1DK
0AEUomo9sUcNCV/yxEVtC3ifa6HXxXOk2oT+PmrJsjtbQNjfy8a9iZGUEAVCKUg/Y9tBOKSNf+8d
QSS0oNj+0EXBcqCJ34yghlTsJs5TQxqKXSRsjMLevAlBQE0Za7vRVUFAz/XQqtgMIUbu1AQL4Ch6
tUtJJVszq3fHqJncc5lE/aoT+HZKk22cTkrJUR+GcSV7oZrin2Mbr81jDI0I8pSyM6fq611Q9D/g
MBQXZz7I+yl5wI8hlCqybA4nWgTfZ24e+X6e7B6GLQMLI5u4JljRPGQVUoi1I4jFxKH/V7jJ/dI9
ypar1MnxHXwWJhojyGr2CY9Vt8agrV7lWTyfEcjyDe58uI9Vsf/yiniOhboUdCd9CcIP+0hbD3j3
wrWpW3+ZNbD1rIdRqMy6Da9JpxbMqBavH+aLqdTGh4+ZLqDYelFiLaMAyP00h40B2YQcnVjmHWum
shlGn+SHeYFENIO1bo0I4URhh7C/aRKVNpxFD5FlqbR+s4eJiJ5gDobsNTXfKYqPfz1M4CYDqCmX
bu8XNyfgD6LE4XCqDH7PUbUpx+n+BloCTSdwd4s0DT+BVWEgk8vFOPvLQb26fTSB63wOcO00e9MP
NPWdrISI6LYvEbFBp8dWwy9tMnzsAAkgq0YbdAg1jSoCNlF4oU2QadocHL3bff2Bo8Cq17VPgEE6
i+Sk+nlQ1Iq/7owL5pZmU6f35s2B/GmzyHlZVR7JZHUVbcmxEDCwfKKD+5FEmUz/+0wQ7cnWDizW
XKkvaR3tB1h5LIsc5HBl+KTgV97LDU9nkzqKl/vDH4tTHzrtte5RYRFY/O3xPsjLIey3JJjt5dQe
WeSgWCBLjrhSynvV9S9OV98DWrm7UBlFSL6l+tHRHd8ROL9ODTe4I7Qsb3X6nvvuXS7euxJPsg42
6C7EshKaT2CxL66d2nuLKUKp+nA3sgv5qRWMj9LSxZ5XOVkQkvKfMrjSJLNw3bgVYSyVwxdGi/gV
w+TNHfQ36n6bRHGa1/ae8nE9D4HtzqQONEPzpZV139y0Hy6ugzSIxq66L4O4YCZggJoZBfV8kDuE
uAj1rVfNFTCpmPYsmy1jr4m1JMYkbHc3USyOjvQ/+SBshyrHVmdr0Uk6UOQBmfg+a2Hds1jUnng5
ySatY39lTZlxaj0zXtlsUeUASEZbe3gsIH1M4BjYyGuSXUQ0zDaCWyyFVaE/Wwj6ofPV1c7h476J
MQeiCiubkxo5M2TLUm79HMxBhGr9osQRILxe9BtXh7DYQNZZhbYBdXwef7v5sqksjT4aHnIlQd2U
pWt0jubRG61w49e9hq1pnsjGMlqFWj2epOjIKq1LqAg6BTppdeicEnWZGSLbpG07EfWhs88Ko2EV
VWF4YtutX7W0xYdYauGPzu9m2NNCUcCh5JC45IlCflqudsazlmERkOpHW6OSVMXDoUfDwVuYxgrm
LpaJUjwY5WN6ylWFQlfHJJ+iZ3ydILOmDuQ2goPimHYDvuNFKk/+eYiEOysVLzQF2peqN7V1CBQU
Q1scvBfQxmNeCmKEOD34la5s4e26D/RG3lFjKj16FCiQpOAgGxr7CEqxNq+N4p5HB6VlOIYFLnEN
Hrc5xBDgkOiyz87AfrknX0H0SQeMnTCpfgYyNLaIIf2wpnoivjrc9i0S0UWvXUrRG9WP2M3di1Sz
lnFvXVOimPocwGZmZ1upsE11pJVwLRnb6LRBLs6s26OM0I6BvpF+hTZ14QP7QttLN8MAkRrLBeGg
1uTRc9AsduzzvCIPJoUoOZ9aqb6tis5fxvMrkMMsFSzx1CZGuXbr4bXWKYMDu3qSB9p0Li0uoKtf
92JHpGc117EWKnMhIqB23hGOh82WN0q+Ww9c19cjUlXBfkc/BgUZNPDMtjll8b/PIvUKB88+SGcs
PMHgXPiU/XjHBI3he0CPGqYQ3uDHUrwhIUBeUn7MVymB1httyNqnqnvzJmu4+ibmRHlmoBMBqFyh
jinEa9h10BqZi29Y0xOtwDo8WXUPGmrokBMGEdd+ffCVrrvI5yZp2m9qm+S3IahWcnFvu+FzqVEo
F/bUHb/uh6h3vu5XjVOu+HYuDXqQwHVpyPhKlWzk72/Olx5sjo3cS/iqNqyb/tln57aFeVd8xr/k
P6VnRr4l5GbYFlk+301LjW5ZpxinNPLUdTLUdGRR0P/7mtGw/6xoWQ40Dgx7IIbQwKhSDPzbmrGu
1LIE5OdsCfsOLtSRyA2JAvdNNpa7tLRWVZe4y7pVUdQb20Il3btVqcstEXdqCzz/KOkNRdyaNIux
+uvR8Jr0qrITjuLS2VDWLNDGb7UJCjHvWQR6JCmJubdvAgvejj30aEqF1rggMXQuA+qRau10MwgI
uiAwyMBRuqxQVDiroKx2ulq2Rzl4BWLO7yLrg9Tr0tiUHisaYzb/DDjbWBuU2rpVx2LdjUOxSmfV
bTwf5NnXQbjA1DqTaIDe7gFzBuDPdNmTzedW7G+njDQr3GSoluuufEZqmqwDS137jdv5G2c0l3LR
Jtrk4iZF8W0onWDt9NizPa9gBCuiGIUf6aui7TI4mBjZzNz/pYSadYuh+x0iQLPrhHrropwagl1H
ERe7bvAneGWEe0oBmbykOke5WEMCgzGv2lUz0alNR+RBGFXW8Yx08q0yOXUerEGE+Vq69dN0evLt
9CbnqFTY41Pp5Tc88uMSIABblMwDqmrrNOiK1PvwI7x5NdTyYDDbs1ZlcNXIzjojDvCuDNlI/qG/
f6YDpOEgbrZ/PJhN/fj59X/1wC5t+LjP6VC/lTmqX4JOY8zqao18LdZ34ACc4+9nRFNNUw/p8vEa
Utaf2MpQlfHrIHCIMOmQIlYAElICy9xpbcpz4862TkpOZUEn4H5vNiK4T3X85j3odmp1h1vNjr2P
v6MKKG5sBs3TNJB7X+de9fT4Q5IOQPsiHAe6+anYFpE7nAtbiC0L7L/PCjXdh+RFwQETW4gdFHN1
1ILGfDbM94TRn0agZYzcfBxzF/b2NFTDUQxsZx5iHTD8QWiUt6IaOSN8+7HuEGrgHRXToe3UNqYK
R8vqdxGlcjOwXsZuUm+Zj0PFGPr8SK+YeLCEPg3qAGebURLZnsLE6z8rt9LXWJ0XX+Sh2LE/y7Zp
Zs4lVhh2+qKY3qS+OjYABnuu9ZSVevs861IfZfb/uoopTT3XibOz6JIgUgheqfuLY+S76vIhVmL1
t1Q+iYnId5n06mPoppg3X49zEmufZXdK9Rs67uZfAN834SxWT924IM4WuSQCAQN1Vz/tqW8268cf
rTYDFcEbf3ipKayHqNrkNQGw8l7BiDOnEGiLrJleO8uM7yHJDqcw/KulyXCRw0ltUTHz5UdADbuV
h7tsTQd6+vSZqSuSTN+MhFW4vN/oZIO1qtJvJPFR9UhkrQP9Iq+C1qWu7ZHAlPPVgKjpxue8R4Er
yWkWCapn1HlyqRCPvrexs6FdoMNytQ1YrOEQt8OyxWJGijHTnD5N6ymg7fzgRvEJGg5jA0F8VNLg
ELXR+G3umUdl3+16c4a+6hnE/lIJ7ioBPKspc+ONfOMGz3kZJL6J5Rg5p2yHyZkS1Vlh18TOIH8q
Glx79HzVjeS9ycOgKcRjN9lG2PZ4El3C2mMupz4mXTTZl8Rtn6TVospdNkNq4K67Wjexa7Ulncpe
LOTbIl3nWJKfQHQI2C5egF6tqrFnY5WP1dYkkxLwgPTKS9gmnDnyskusZmxyX7vC+pQa0iZVmAx6
/6P1Pwb5gkPe8L2cNa0UIbpBWvfepVkJ9d+gdDZ1do+Ndnql06YQOcBmLnPvX7n3KnEbK5Qb1krE
pfYEzUz+SvJ3kAeMCv9jNtX0uf/zX85pF+2eaZoO9WfM8H/qunwEQWYT1co2zSJ/OWrl91b07T1I
fW/f4OVe9ygAP6fhPgWFudGaON0l9mhvdLCP27ILtI8Bf43DvuTNrxvzMFm9WNnUjj7i2dk5Rinv
v18f0fu3Z0AApGQCih6SYfBWtGD5ymdTsRsH/6Kg194ptuEfSX1Wjr3VThFl83Sb029f1KYd3gun
Sq+jqzyKI7JCEnWQ1IdCTba9Ul+jXqVxM85quGkgxZ05dvsQSRslcA07CaDtlgMczb6sPpLgV+6m
2rtb4tvNcsdeKKl4jIGaVdD17yx3Jav0dqA+BxaciyDymcCqSrs+2nVxTA4yRUASyZowPCRCOcv9
TGuEZEslinVBSwfVkmiCO4A9vFpWlGIYtZI3zc+f9RTLd1jgcmkt+C0iF8WTBcphL6w23hWDGz2P
Wfb5wCPoKcE+tLK/SedZocFKcaM8W8tLOpjVsoxa/oRp+N4y/ahJ1LymqW2e6zM4V2i22NXzdTMX
1mV1va+K9vCo6DxezITGdRaVgqVt7WaPWvcz6+JsW0kUgspgO1QXrXfFrY4VcZgQ0BHYkizGQHGu
kqWIUNHeE8xHyFrY27t/X/pp5kwb+v3D6jqOqTqq5WquTuCT+Wc3KdbUGhJhToOwmWJS7pHz/udr
x14O8DG7JMGWO8WpC4YleRnlrFyYpMgUvXO3ogkT7ARJX2u0nKG5056Mjv6s9Iqx+XHXQ9JA25iC
twyJPHpd60cRafyB5RZL3vMi94dTKn9p00zbrspKqaERZSzu4qI/Zdk2NWGKy4NsjzKW4yzUnBv2
4G/m4GgXoyMBgtonJeOiHs5KaL0YijLuZOEhbYjMsuBArNvc9TdayGTZ6JlLkRgIYZuoz8Xs81Oj
AhKikn0DKBSuA7KWVopgVKyNCG9nAuFfI25hrZtaefOcTS4RxZQZCG5qaLj7b55SkuGcAULWiYeS
HHQpVRnLNt891imtvQN4xFvp+8oP2+lrSmeUoGwgIRWrqnXnpuhTvwAnRO4xyMsFZuhDhR8J9RKL
tKzxJv5zCDGL8NZGa7uE37KYKuW7MWhAWmdRZmA7yikdgkcNKpL9X/K5iEOzdJXQRtXqbnBivGve
/QgclzzteS7Gfct+tEHgXSjZJamEtwmp2y0iy1OPeSD29Wyi5dstDqrAP1rOlzVIhhXhjyi6gjB6
Fm6PU3qejq0pfn1MYY9NLdy3t67oakI9KTp8jcdyihCeOAZC3EGUTyg0mEPkE4b5+VSxEEzStznT
g/rtwXBoj3EXxif5VKv13P+BNjH+LKy7DlI+1QBVYIJLsNQ/uF0kGCS2MajN3lPMbmk7JRnw6JS0
TYfcGKZS3lzobmzl4DbQ9Hwmf2BL/XZ6nXZGM4XbgGDtlyCMWdwXhv3TJ667F+n03PKFhbadmvtW
n+cCKstXyivByg8q8Y393muWm8Zfavza+tNTVPh7+b2Re295ZvfTevR0ZsJEp8mh4Xn0EzQu1f94
C5w/Fcuuq2GnhAiCO9Sjy/mH8iEw4tBEdDnsS60/ex1ImcLRhkPN9mP5IHaVpoN0ug43zvxoao1Q
kdS228tHERRRsalrmz0EmB6k0eneGvVPuWmyjXBHZ9n76AYAYx1h1Kj70b98EZDciuzIdFC8taxo
p5X99/ciiMhrJqLtPZk04wM84XK+QFUgfswnRmnxHjPzkV08Y/Hc7KkKJ/LO+PB+txBmhhoMKQyU
VMnmyjdAOheWuE4fmhTGndrvDU0Ln82C1OOqHWea6QwDhYoYbpEdZy9TTUxaF5AlFc6XiRehz4Ov
JGbkUonVZdFiT2JJJKh1Vz4JJZSG5UG1J/NxZuF9+vex3ZgtGP81tANCdmBPwKA0eFV/guYcO9NR
yRJEZfSzKshDVOIr5qeaReGyhUlxV8My2MCO8cCgK+VBDcmVUnMc0hMKKWISN4pJALmk9shD2opf
GZLbR9Ue55Kz7VWDwi9ZjQ9/At7fY56l7s9o0vZpvVRbYsRIVyb5Rx2Q89QNJeSE/m6U0fzPMxDc
//6iwWr8wVWkkuGZKmQu11P5j+8rb8tvxQwDlG7Q0x0606VFdB7HK9WN8D32dXno5oO8/DrIe25k
F8QFYwiDvqygAcANedByACZda9i/3zTJmDhgyiV0SJ7+9nx5LQ9VYT21Vj9u5M/5uj85Ro5rFzv0
8uuRqRb//198/LC8tWOwzNlC18FmARUuH4eGcJhD0BiI1+RNXHpMefNBXoJEQDSJgIheRw77dyKv
858zlpSIWSuyzr7uyafQV+Vf/3r2H//zH5fyefLe148J7LbZCujYvWJXB6Ua/z4MZA4CsDcjcExR
fhgs0tunriZDTp7CPYLalSpVfnic/vaERonNrerH25aSPe/V/CQLyfC0TuaXNWnvXpnsM1s/eZAj
yTBwf/FxYHDpTGtFJwE1OUza9MmK6rlrRN5KDB+kQYc5uia6DWtkr+ysrOjFcssVqT9PmQ7HTsQt
nYEgOqlJ9wsx8y7KPRNIoXvKqnZt2v5RNG62GQuFZB6rEmh8ezilokHHNL74LNlp/AtCqkAnD05+
qokW6iqgrupUbKt8WgcOtdZkLAhOnaKPETFNUlgb0kSZ0CfaHjNWA0rnssw0Mtibd2/OJI5Auq31
Sl8ZEI0GhUBOt+jCTVHHJ6GNeAZ/oMOJNlgH1uBwf+RN/lmj6F7EKcjFrgIs4B3wFjwLrwMCGdAx
RU2qdqzIhuCzZJ5ezy4xTyV90u86baH66UuWswywjyZr6BWR1vWi3nvvtlVXILSqsyi6ve/hbKQm
GFlvSVP8cjz9EDlgKPlewP556ckFISTlhazRBgca0JuuBwhYaKcSj/JiINMo1pZKpPwyg2xpeKG1
6rLwNU+fdUpsIensVn9qs3tiFvUBRuJdhKMPmYRl0mT9sqvxVqQu9uHgaiKTd9QQdreGWzdwtpUd
lxgH8Euq+sLz64vgbVXo98Uo8+PQpmUk+n2fGgjnZ61/FSyE2d3McKoWxYSRlVJ6+dFGpPlRefBq
qIY+gsjYAcfn158NlcqVmmEeaOm41VoF0N+nvkFQut1goTA1sasrxaH2Zl2S2rvyvVT5ZDowmPN+
Q5yxuhJ9RzRLo9Fjjy/6d0DkF3YE13bAtRYMABDT9IcJ23ll4UzPQNYWtnPIXOAXbYjUGS30Qu2r
/0wz87hLbn4c3d0wWNOvfgZ9Q6R39eJ7xU+TPa9Zf9cTb5ckR7VmLe839pvr0K3Jq31r9s4y9aAi
T7r25hTqKgs7scmM8g3z9o9OprEaA6nisPDtl2jGIigVPsSu2BhdG9H3Q/cXCQQ4BjLoWmTDMk6i
fdTRj3GiX5DSLD7Wjj982KBu19UY3GtruMU54LpK/wAcdVXIMc979cMkrmBhUHwBMoYP2u/GN1g6
1YIQlIQIi4IKgo5Q3kGG45kfRT4nhxN8N2IMSw37kJGRwLYhuoQYe/Ws+SiIxKZG3Z9ifkVcXQvM
s79ypf5pDl4Lb20URLR75GrkLFadMiAYuM/y8kAAXXGAdbZTBmXcsj6rDpSty8NYDgX77n+uvY59
ZNG1Gzk2yYMcG+X4JM++HpDjpbwETKnNPXRwB/OQKMfFQHMZEuU4KG/KgxwLNbsh91Ne/3YKqZiM
J9XYRbY3YuDht8gP8kBZnfBvM3UwiRLItsAukx+0ecqRZ/I5f17+85THo/OlPMseP6HBF+0S/b6S
v/7XC8kznKoo5RiX5eExL3zdhMOI118+hA6BVyHfl6+nysvG7Ei5H4JgXUQq74Ex/+suUqPHXCHP
vu7JS4dfgUL6P8+RDz/+76+nt7n1w6RLSdRlq4sjCuri0LOb//tUTsIY7MDxgUxewj/Sd1bdFI/Z
kqAuwEBLvHk+wz8QJnKaUjR1rAfCjlwwxkR+nLwOmuQ9nHEBA+7+hSmM/azaNJ81dQ7fzeiy6745
rqQOhHYAfDX8MXPEruIuTG3futUEbZeeShs4DVFvESPdGDD81Q1BrhNjOiuBYTNBYkGrS8R7UCrm
3a967YbYzLRIpZB38jAzGE3ShH4a9+zqU3WL+mJF3oJiPUokPxVPcitIFK5PMk3RrrMZSDk6tIjZ
ve1Bt+JAcy2XBl8I6idhX7LqgmBaJX2aHgyTAoEsF0UgFpCdjNVeloqyDqU5fc+7bY3OYSIZBZ8C
mNnmGEXN8Joi4Xwl+CbE6FENfJRfi0CDVqqx77Td1D/6kznLtbu/D/KepxV0m+e3q4L1pSkTMUBS
T2PNoprAFuYp6N9RzhkAjvJdVQbZPsvs7k52vX/wWgM5URkRp+pG2nFe6F+G2EjP5Gv9ZSo6Lp04
656ZHjBIER265l1KvjM7OnXQ/VCcWKzcaRhpwXvtUzmhQEepASM+8V6yVqgX4l7u8kpVsujeoweQ
V48D2oG+U7xnlRzuFzeJvxd4tk6x+aRao/WSei7WSkFBEzW89dIEGeVfXyk3hGtZ5C2XiCgTQifk
JXkt5MS2OXmNIMxoL2U4EI3mmV4D8PUmw5CGjQXZgXmTP8126w8NWf1Z/lNTaP+sw5D29xg+48nn
j1vOrSzZzyqUqKUHQdZUEXWfwSCs7/PJlDrW92EQnwVFhO8TJ/RAhw+c/iTUGS3N98h+qsC8XVAn
GAsJRjFNmjDyATE/YLbGrimUQ2M7iC1y30aNR91etjFk1wap0nE01OZaxNc+omIXlWF21SeEp/1U
vHcwL/ejqsQrMBCLdhq6J4JajavjDhNVGlqyOm7Fq7zX6aVziGz/TV612HyQ5xYvRdVdNC1Snllu
ODeEgwfURPktqsROmzdbtOX1QzdUp7/1OdxyQAvu+pAVxACFGAn+8B4xra86IGtPWCrBuDlhsScz
JzzEeXuq0iSmv69in9HNCcjBRD6gnXv3bP6ompXlPPHaXjxvauhYhZq9mBz+aj6LNiBvbAwZTdKQ
38TGluKa9uPS66zw0rfGwUIMfCZgTllXWmauwrahz0r18d0UrVgI31O2fZO61yLPQEsnXf19MiLW
o4UZPLeOpZ6qSfOX8oFSi45Zi9LBMfN8V2Ptoh8DSCe2rBddaYPjGBsq+ShcAq/k857Bh+2F9ZI3
jvYybuQjIiOqGQBGu4Q9/6SxJL00id2+lJ7eLAmtTfb2lHUvXtz6KOuwl40DUstMz4OVbuHGoO34
98H3vAjeOxP0fN9IpnBZ5Paz1ZETRwcDFtqspoX9T17woCJDmigV2AaQtMHhq/fYYg4uavwZa99O
oCwohHsLBslh4yU0igfG5rM8tH36AW/J2wqoCY9b8r6Ic0QuQZet69rFf4UKwlmz3quJq8cS3tnd
pzppzQ4JFJwzV2m0c9S/Sxmo2VR7Idz23nkh2RkeBpdu6KabsLwXRRj2R2qP3qq2xoCtdDi+t3hs
GD6dj0YVzZbPY8zirrkVnofZd2jKu+4qGNWKvNuDhjIPD+1ZIKJ0By6dEgQNP1DskMLQCQ1bKkzV
+evMUNvf71lpT9m6EZq9tQS0IKPE3pU1xAJIno9W+P+Pr/NaklTJsugXYYZ04DW0Tp1ZWS9YSbRw
NHz9LDxqbt1pa5sXGojIvlmRAfg5Z++1r61I5wc9RrvfpiBs0mAYVmXd5SvbzEi91uPuQWcusPuP
vdIGEG3lix7cl+gTF2DQnRrkVO3Vs+adQgr1IVikIRYWK0rwOp7ZFa9xkPbbuiULEKnzdORBrB9m
z9JuhMQ4m4laoxyWVEoujVe4nUS9pam2U4foWMnXTD0mbZ3Bt4umwereUveDabp/rk5CxLKXiaeq
EfImoVfdz0d4Yde5HkzX3AKVFUQNa1f+DgwwjTWSE8KOI+eC8wuoWcx4ImqwytgaoC2HMerZIutx
O4/eeWp176WEtXFNwRIzvyVFR4Rmt2Y019OTz17MKc53zDDjLwXBOquhopsv+il8b6lxKn2Mv1hY
hs9DhOlOJwvkWdPmb+NMnKXRiZ9+YF6HYpZf5t5kAEO20Zw2rOKThnlh7xc/bNEMewXD4X64aIw5
jJ3ytzqlNjMiksNdPZs0SMX4RYOnSMAazbKneDmwpna4OChG1Ut+zK0x8r2JRg/R06kwf1Qe8Miy
JDhjSFFC5/JlWCInh1+JDdfRDTL/kqRD9WH49cYcQvlqp62gsiyveF/KZysXtvzueV11DMmlEIJW
pQ/1AjXZ+EOj0lp0BQ11YPm91YZlbgP7LR5+gZ5BdsS85HVyRgLiC9s9TzNf3NAiQXxwJcE+eQpt
L6mOMn+H4ifSazdEcnNPMoEa2SH8pzZKnAJ6lVmmD0aJh6/uX4eJFiiCa4JuCY0+uGoy5ddo7Sr5
MY7DoXESatzI/IkPPn30iGZ7rL1Hxbe/h8XNpiYIhqV3+SsN0uCVgGhGWUj1n2bOnsPO+t7hOqWr
ltkfuoy1dc0i6aRgpfUcnVzM5Skwq9OgB0zuF23raM3xQ2KsnHzMtq7jpJBOXXC43mxuGoB5+8iK
+1fSaZFfze1E755Xh7qxt2YcsnaCfLDWvJHgtnre2CbIHYHCFxfcqL8mo2UhdxENItIpfQgLIp6R
3uyEHVcffda1G75vxdFeDgGffAs6fXxI006/RcL/TMzoZFtRfVVEVHeRiC+nXKOu8W854QHWkiX2
luaTUkCH4PKXEhI1tHcM6X1D/7Ubh0cR5fbjjPn40V72zKH4ZMA5n/6el7AjN0Dy/TUR84P2EhTO
U5QG4icxe8fQNudPV/aos5hLUM0zMyOWsV5PmR58n8rf7ey4XxaLkgIYWCPXFUJ4Z6MOyU8+mnZU
/AtxkPOUWNF5nLYTkxZIJqDZ6GeY+7GleaG+19NA5ycX6EZ4XpcfOc/cSa+zV5PgiV0lGRBmeQdu
cY6ty2TkE1dzVO9CXE+viRsz3meG6ZgkQxV+VbyCBwIAXUa42pbcmdrAE6RZJj7Osd3VhpZ/MEyC
lVMK/RmrwUD0nd6jdCiyd63WCPtGzOnMc3gxRouJ0KKRyk3r4s6AOtzGYY4IXhR/70KSHY05ZG2G
CIdIT9zJy968nPu7x4h+/vr3fbQ4aD8mh/94QykGBC9jAcLINs6NiyDX1PN6k7ite42WjdpDFOhe
S+0rtHv9HPf0qaRu+VTnixSHvzIfY1X2ByZM35bxz1UlEBCiGW5lP0K4WprjI9neZAx08ugkg/2g
NtxvCFC39H+dMmjcPcCFspY3uSPP2xAN/D7IwZ31RpMflNwMGWT7vNhoEy08Rr7mr0k0rE8uSvbD
pNXmTdQFcMigcl8kIUrrOBjEpzTGV+mH+m8f24KvP6D7Tp/6xK8fS824qvLlnyMl3iGHgaGGTSPB
NEkjGLHwEoziom9PjGmnZoNgLeOn5VVVFalKCfLPn3eoc+odRUN9rtEXBzadHlXNUOnhxaQGflQ1
g2lhhhirNoQ3ScVBNKq3njWXIcRSUWT1mOwkuMctJWmzL4ZG92l+zu3XUEwYkmrdYIFnaO9NVYt9
ZdvVVh3mGfF4YvFF61XrXZ0qwkGOzxY9ZvEpUXJv+TN0lzKAX6L7iA1wx/hf7dpblyL2KIV4WJNS
M+LJbctnP89pM2tEX7DAMV66waQgb4L4p9/EB3uKy50TsBSAJEzIr5isZ640bZvCYLiag2sepz4w
Dwkdoxvnym3HyGirxYmPO6LQrgT+PdRhNx8nozf7vQ87aINhUwOsx6tt9hu9a8k/YZpu0iummxM4
PlL9khCILJb0+zp/vBWzX++4NilCWhkfuf3v5p70MOIf/mwsKyTDmwTh8dxKYhH1HDGVH3kwgYbL
H7/pclik7WW2pk0vQ2MNAk+s8UCji7bBP1/vu1p2IwGFEU/cXupWkvhoxTwc1YbFTnlt5mzYIF7U
1zEhTFNkaw9q/E9ry9g6cxptlQDAanWMbjWLmHqu7ae+MND1gqQOc8t+mkysE8Y3uL2btkzds/Iu
Kj9DC4hu15vRs7bo+1Qklm4nz/mi75tpG97sNHhHi/mkXleyrpF3+8u7EzjCcuicV6FdG1vT321t
nm8UphkLsxmBOsoZPJn2B3qtkmA51iCzyJ1hY5i9ccrUatNsi4csa7ZKrIAhkgXuKBwYAjWDl0UT
igEOQTpB3ND9fwJxdq+1yKoVubnxZlQqaV1a73e7QKyF8KmQVyhcHyIXCsVkm+GMluS7PxmGlr10
SXpU3OAYrNcJp/9nOIMtMuhXlNNX5pZ8AfWU2PXld1G/AXlMqzyr2kdRGNbZLdtfph+gSRXwjJXW
Ka+mP4dR/TXVq+JJL+zpKWzO6ufVRspBrmtnibHxcoQ2StQVlqO1bz3YEk5kIg9ftKuAivVj1JRf
SidsHwYuKR5ScyJh0mSj8epV7vCkEXyMitmgB++Cm1tOkd9kvDZASlb0Njv6/YDOqlLX9vXQ0B6E
+YP4lckspOvmGZF2voXamV8cHNvXrizLDfFO8pssSG0N8+SnRwrLqgPNeQjz2NwVJRW5M+Guucd9
LnpRUU+PJMP8C7SrhOO6H/bbwpP0ZWX7wJ0m/fl/dmgIZPczw2LZ1MP+QCiTxnDJAvuhIoF7AOmG
RJqTZH18gS//WywXrNp0+BPPQrQ7XV2v6lxredOtqoHrGKX2YLh2su0WTKkYDDiXtD3OgdM83U/1
aXE0WAY0uzvzLwMBudS3PcwY0z5H3px+sXkyLRmbLcP2MwW/DfTVK3c9EJD9GEdM7+e4OI9JZX3k
zJS6wSlfi0iCKgs05wCwgYzOMRbrQssg7M8OeYymn3fbhL4z/hVCMz3XRrsLaKP0hvDTMqeQmKyF
0ObL/FA5uG1VMK/OMP+oDuFRl7fGpDJYkNYo9+qt29biHiv995xnWNfOSp9srzwr0twdw9DV0ofV
YzJ6QjPLCH6lBv+1NyGZV0IAHV72zjfMH7Gph90x7cbpqNJjfOGLm6uNu78BZ3Oh8wCNxmSdOLjI
UgJdzh2JDc9jNX33NGe4H6VlW4IVwvmqBCE2sOCTykkvBPEAaIL6kxI9YcENz9FYPU8LuvhPkxOt
K3/NBA4H4Q9XAhxR6S8bbZHq0xt4LD0PvGjcH+5cMmM0yDUg4nQjG607xkvFkYbh5wL2eoBoMr73
KZ6zxDqQOgXgaLmzRJ38RUpUcVZH/aI917R4pz33Xjt/q00iKLIp6s92nSTPcLajlXqhbNJ2ZVW9
/ZjYILftpK23fwE2f3k2/kykZ0lVvrNcTPSdUx8GwA+fBfypaLE3T5q+zNVh8sZ9nd0aJAt8KAwS
BNMSG5bMfe/vuaFqDWgxAmeBGz27wI539VyFl0Bv0zO+/nLftKH2mDeGu+7ITztViLM2tquty45I
edNNgm3SpdHRqP34KcrsAxYPhHxT4j6KctauZkl/uViIXHlJ4oY+FSuUitlGdeCEWqfpOckDvVOQ
GmHLi62TrxKnscvaOC+vlBYx3VNN22IwS3fEtravXo/EsHDi/pfmrngSY9RwrAZtduCcY2n82fw9
lG7Xn3hyaBMpZpgt4DrLb0aa/FA7Xh/+a0f62WtKt8hou/ghIBp6MW0hlhu56kh7uHd8rM6PENDj
6Rz6VD8K08mP92vfiYvwRoNugFRUDltYHdWtXQA6JX1yxkiYJfIaUWpNOUuNtnG84T0ziahSMtdq
CP1trZnd/SFQLIcR1pOdyK6uQ//IsOrbSOfk19SGhymfg6+e0ObVTGfLQVRHWK0oDqmJDNwMy/6h
07x4EzdZTEFOUH2oWQU6Plqoak8L7fGTkrRYqT0EXwVKYqGv8TnGB1yf+nlyoPcpR7zoKpNU30EC
IR6nL3Bi63B49vtJbB2Qsm9xVFWrtDcNjMR6eq0Dykfdz587Q7I47f0QXwD06qPKPY2a2GHAMb90
Olnk1K/ZGvQt8+wyZvmVeNpTaK7VO9Nu+UKaxkMeV9bxjq+4X545FLio6+c7rpFYEfs8IjTz58Q7
68uaSW/9/pInGbQidZy3WrvNNEqrMSz+vFyF7qtj2f3RWuphpZLGjNvP1QNGbNheWuAeUzC+DAvF
z1Ci8o3mmU4lyF8huLiaoLfeZjn4u2ygaFLYfo8kjd2A22pbo8rKY55GABJxublLFk0WABsxbQpm
n9Xv0M4/QSfbD4C5IyJkwObB55se24ZLdZb+tHW0btyqp2CyuHRVjIHhOLRHFmxG59irmXXNNyug
wxqObfigg8U8+Zr1lVWUuW70KLsNEwrD/7ZXZua/Xy2/RXanre70i1EO8SliJkuZAjMdZmS5Gef2
auaZe1NFITPMNx1k7UMW11ytMTzg2GB2OXeZ+dDGOGtohDd4yjPjsQy7715t4u2I0zevAt6k9gq8
T+uKEfd17tsrRv7maXBjPr58mteq7FcNAHXO1BhBxT/kohGWuCDO8QJesvKem0+CW3D2RbOfo3o+
2maYPdIH6BC1syppZy3dSjegjaStkYE6dNZa52XMRv9PA++gHndKM15TCB68tgIaBm7pqbJlf727
IEAVBsDx4t/8F8f9sLhcPdOoDnplGQAZSau1Y0HCbI2i3SNG1oXIyEkd3cMUDKe81Yur+q/X9YQ7
2QqJeV56XFmHK6YiMVj9VmoTERXJ3a87Sq3VLq30xKF3SWnn2yy/iLvoFFsBaNP0osSn9DqagxNC
xsxw3B51GNF70qnEi9QxQ/YDTCdvyutD1+sEEmRJcGHV27/jqF3pHa2zIH/zSzIXSb5yj/hX8/0Y
2eKFMQQAF+vVi0PxcyYPlEKw+O4Y9rTOyYglN3I2V4QIOXyOloQezB7xtCDYkMyhcrEWGHcPpml5
zvr87K3HV+05Gg4go2mc613zzLfJg/Oat5sMFNN3AmoB4PvG5wAsZxfgFNwZEzR55b+WbSRgAljP
VsGkY5To5DRTc78QCHEica0GQ2T98GIZvmE0dXeeTLVjJ2K8SK5ZrbuOSCB3WIXVZO8syyCr2J6H
VWRk7Re1N5j1Lm2n4qaWOk4ae7uWTtF6mtP80goEYy7/l+i3MlRkAtdvaQ/RGePGs9652i62s+5d
6uKhsnwiqOao2NkOXuPJA7KoTOBiOYxkghYNwYXmgS+n+1Z/dtikl1lDPebOTpvJ3FCnDee/nh66
R4+m0VOhl699VsfPwIVbZX/DLYGCQNBUErl9GWctevL7JKF1pjtr6XTaO9lA2jZnSblXh1XBqqvv
ZH92wmKhXkSPXUAiLfM98TNDgZEiDvtmZw6BLAHtz96TLaF3g7VLXE9//fteMzc2Kjnbz0hP0enV
nsclNAdnVbOjr2RuAAQXzBsZ+vh5JPdzVnkrP+YZhy6tX/et2zwoQGs0JYAynPO8zD9EFDcXeZ+M
zFN8rIv+phaOkW2SZGhE0WpuMANy95P1dszJaqbxuVhN/YmqcXD9Cu+SRpO2y/F/DF5/DieemRId
zkk9iGurbvj6obcYye7TXU18TR35XGqe/wZYrtpn9eAeMrx7zNMYf47OGGxyLFqEpxrdI62NlVrX
qs2MkfXYJYBb1KGDIJIeOjR1RJdQrpBxEdeU0ANKCcT+jKLqQkNifKkGVEG9C1XPbbPoMytwuXUU
eCc/KsUX99FPnOxUEIC11nNzeMZ0utaERonhU+ga6aQ/AcpiZmbC2fbhBl2aZYLbJ6mJVgYejVsm
v9Vnqzbqo3bAB/qTHt3uNQWAlq/SMjWWD+ZpSoEA/+uplSbEY4kIDEoz6wdmX/0rzWUQrnqOtGc5
jJfpcGx6v9URBr11PdrjrcktlNeGcLf3q15aUp7MvPmajPm8mXI0UQhx3Ue5hHoGa+I+7cclzv2+
aYXzVrkiPv89hafqnDpYlC09/VlzX1+Ey8XcwFcDbLFtx5ByKY6ijZ87wK+N5UqoMo8pkbXMtZdS
R0OGeu6aDmA/D/Qxm4erKhIbLwghvmj9Vdl7WO79efXv+9Rbmqwa7m9RL4TCL1epBUzMs+jLeH03
7tTaZUjG9KlACKGOygqgz52WywBt3CfOx1i2LdP0Uq7nKal/xzVBKhUj76QiALJ0a/2jzRBzzcYo
XqaRePuoqJpHr0gUuri8ZnFsH7woz/88xsZWT7fl0mLZVO50bRzRn0aXUHULn9yFMaCBQsfMNmqt
mWtTtaMtzn3DydHWT2u1esmcsXgxU4iJjcPickHkt0ULNz1yzW21NEHoM1vr+zp4QJZry5Rs3eUF
4o7EiWhsmP45ACpXG/4cBobWvpDItPb/OaV+QL3j78+HUcHt1QfT5Rdgnpjw40qx5FtS5iVl7HLO
FF23hyUIsdCBN8ea+02mtfyUjPC3Q1ubBy3zK0o0lFvjsHGctvsGeQD2nI+7LQxw07T2EB7K2rVe
4MAg9hGp+FH19bmxw+jLONX2doRjeNaIHOuFN+yFCb1kJu58ZU51/oO4FIJZfO1LFDIHibGp7oSK
FuLx1K2UsEZJQ8IAeG7bI/4eRqJBxXBSv5lskmwTNmlwKk2j/Yg1Ft/Lb+yjAWFCmfSHTHMBFmer
e0chOSHQ6l9CS6+f+tZ+UlHjCPYINx7EUvwUgElI1P7T5ujIuMl4Gh3UnzhcDuPe3pf0ZLbOwppp
S8bWaeSf1JHaWCELJavSyj/tC5Jg+xWOqerDdaYN/Elrk5kzD2hAv9fCcn6piBIrjSzm0N4vfYim
s2NN31Ur8782NdUrTuTe4IKu+dCXYTOXuLVscB2y8GttcIrL0T/3AoqbjeiMClgOtwe9DVLsOinK
vwFMWRwC3/Rd9B2Srza0wGb4EifFMR9/20jL3y059ie7TOe1OpRaXu062zN36pAFW7VGuoGf29Ob
lQaukfDG9KLUPJGIWCEZyRJC3dE5TKtX6Alk2c1m82yYtXF1CRJtfRRAeENP9VLJaZk0D+ngt+tg
ioJL6A7vrDPqp9SOpxXxsOIQOThB1vFybFsVQdgenMZims74M+qzwk6qjb307Ijv/Nd529SulhNH
CLyQaJRggA5AK9/VkVJoMFXI/lfAQRJfhVZDCTvUO2Lp2ZvOZXIiSYXYQRJq1ijdAwolzTAuotFP
f4lUbQdtPLXs35lLHHtpdOUbEtOOMIfoz5461ybNEX1ohThS0hcaUQLM/PtOwqahHjYZjiHMXa/C
80kF1Crvh4n/wYUm+rtzrQe30sZPVIJ4QlN32HpmQQyarY03VF4o+3Kz+hRV76/jwanPhj44783k
r+ydb3ZoS+00zxBHiviebmd5evEYms7G7+dok0mWidwrphsWgspEQk6wVVzOJ3VObSC71reAPGuN
JFyroAOeGYLVaMoi7xa0yWaKrPExCotp7YXReLIm+8cEVvKlTdvsxNTT2obAjL9B9Uj4k65iUsD3
PDod7h8WzbZ8Zharjrt2yHehJq19ReFwy9MmAMKENK8vw5lARA7/vhATGL/iD/GDIOxprXK11AJU
baoOJbLJiiyrQuR4oDjLYA6v9dhV58qwIOuSvD1YYXcZAHGoI7/lMZglHRCB5YsYyuBoxz7jVPU9
1BztiMKg3WiEQ6zHmPCR1d8SU+15XUHfy4QVpA4jhOatlgenGnFFMBsL5ZrG8r27TC7ZJobCgWlK
y4nSlPF3xh8MKtzinZYe/qFkwJLuFBXE3iVrvI36Q40QkWePQbfP8lt5yFvcoRmO4vumydNsCeYo
V/e+Cg7lXRPF/fPAoGXz3/ZKGWQIh0bjwDC1yjc+fIp9K4s3GhVLnzuO0M7A7vPQ8rCTWC05oob+
2Iwhg18cacfJ1pLnbBw+IrNDarEcuQXSknima7Icja75y+/6aRfH0r7A9tKBrTPhnFz3a+PW1bNV
hzaoRU1Hz0+/5V6jy9zF36cyHvxKc0+1gfF+WdmSL3GEaTXCp4pwz4MrPbhG6n1gNluXqmO2nCch
kyQ+/WpkDlzd5VPvLdFsqm5yNqqfHwk6wn8mH1LIo/oQgSp/r0dN/Pmc1afb9oG1LfS6XYfl+Dv0
TPNhSJzkCIcDs9zyBLf4c90PZUK4KsYVc2/QhYN+HWR7tUhSh9mYxivwgta6SoL+iz30NLJqFi7F
ktyEZvYSCtyizYKTlsxevvWd9dNpbevZaSzrRCZXsVU/4BhLFR+/5fDKs7rOdoMv5TGlZ/iGS+mh
hoD+zfU7pu2Vn9wqxq5w8WeNpz8j7piUqVsxABbOhfVz2cFbft+ZljODHV8LvbJ/TuxAZCBPwE8/
o85o1wZEnrOjtAdpdEUp6j7NoitfkwkA6DJzl0EAO9ghr4EksOrDzHM6oRWzDvVDcTS2rG8hZvRs
9x1/1qPI7OjYkrN6lUZL6lIPjkPkLYHZ9PfeiMqcqJSz4GsJZmkicOp3S3VSoTDCeqV9+BXQ/tr2
53MSjtNjp4MPKPK+/57W9YOfmN7bqGVEqEnp7DNU744+N2+Ooz+YplU+mb2ev+GM5xZhZh9hHYc3
4aXF/bBPbv+/o4mcPwxL//ZxOb6Fp9Iw8d3R99Gd/4jaqagvGXun0SEU0txVAfHRY+2/Gb0w3/45
Um1BnS/zCfjKFlNPux1cLIXSt6fXqXzs4xwkPYv2q3qnzJMISTy8hjtdQ+vNny7pUdfCKR8iG/zM
2sBpnyKc54lt32KYf6/ZmB8UyIWvoUVMX4dV1yIgE0hLjGebb+Gz2kvBUN/3sNM9haDWDuQI7LEK
Pok0/qEaT6rTpBfVptA090Z2VHXwfdZNblV8BRTY3tQgXorqK7q39qY4qMuRswzjC/RXG82d5m0N
LOMdmg+1GIKYcfDPme3Agi4yltvWok4NlvRNUDVPXdRXh2Ho842Ri4QKJUDgJ5YuYTuhS6qlER2U
KLSYsaQiPNCoFsLe3Krft/cGcHfJm7egloOUx6hCXjgaRDcM6ObZlDKlYDNQQZYRfT21acbZfMcS
tMth89f6lK7sLLch1OXR1Ru88L5JSUVYFR4rXNXkyEYVsCG2SNWGa0J2woocjR8p4Y3YrGhhWB1G
QqszG/MBwyry8zj7SCcZvWW9be8rFGUkbTPVNxUShUVkcH9+23ZIayJDZ0YTNjn0sU2TUcbMrntb
v4ETr1/pa+9Tv0lemt7m35/02k0BRFRjvhuDM9BvNEddSyoS4pWiqfzjfS9AxDUhmgOINe+sbpr2
0TDITzMkNjop5jemosWlwmtMrgTn61RDeh3lO6Ss6aoPR+JqFn23VbKOuX+1WvUrED43vESZfgzm
vvvqFamBozjuH/OOQHcEaMGhzYZHOL3lcWrTYAdLLL9pg+8j0Rn2d8/x/39FckP+z8QZYei6TtS3
Y5jk+On2f0T3zHCNEEylKFmBkCxrYzTSMON2PqGZZ7UhZ4HVx99j2x42sdt+G9Psu8L4EPuc3fIx
/h5Hwn3AbFt9ksiZ0lcU3wvmic8FfamLYzESsBsbOJ5KkfKkcZ5L8l7brnPONukWdPXlC0rliX6C
x42BvxoC7+DSFaHxQEnm3TlDVhw8KvRQjlZNAe1CXQbbMt/HNG6oBB0bO21K/xJpzJtWiHeWzuW9
siniqduYy+F9vCuaboPig/5lbh5RrPBNRQrxRkBsRjyhw7zke57yO+pGYz7VYIENy6y/ORBE13bi
Z08OLqYD2cTE10yAn5bOr1o42abtcTFZ/R29AgemQ2Bs26wxqLFHbA/zMl7+50j9NsuR0FPjWbUR
/nlNlWQFwZBFmnDnGx1zFWpG8FBOyGdmLyKtxWuYeA7TQC6BHcD/asLrbIYRDoY6ohmsspRbEuUw
7S6ZnHZlii8mkgPVq+siolKtoj91FOIbs8hQ6S7NEdnlm8yp+2/85JcB7PKKcTmJXksPvCj67BJq
4+/SCbwnAU0XyFC6/tvOynXoMbPRE1Gjmmw6TUVB+vqKTr97dZzEOZaixf1ZNs2TSzH3pzNg+p29
EdnQnKbF56gKzRxB5Ore8e0CYxtifl7d+wChwbgW7EHMkOuqFGauldBO8Yj3NHHGlWYuX6G5MNHW
rA9naspzZAFwSGXN4sNjEKIRFyJzsgU8+5YMFcXWKOxPpC/G46QFxbazRta8eR6/u1kE74GggvsP
hiSB7z1195s17Yhq7UCPkMDM6vv9mucRBCrRb/v92LvTm+GiqGuBYY4s/zfAOnzqIFf059osYE2E
6Hm4EpY/kbcv8YqBr16VKNmwFvC/hVf8bgRCuRzH5mpqwiECSeMHe1Bb2h2Fa4qP+3/YQYiLbJsM
hzCveF4toEZRVMkpQ1q5qstu09TGcMJcNezcqPitFQWUlCn3jPX9/8BksrSapmx8TCuNilRaH/C8
x4MZ9/EWnEe9J+gN4WcfYMDkStw4y1diCrrkSUvkJqHKXekZQ+7UXsoTez6xPA9viUfpv2pl8I5P
UR6LzE4vYxzu1S/ouUa/ru1x0YcVzstMAulRx09g6jWjGlk8Gv9seLy9FqD4IPyU9bH39Im5XVrv
Zj+KXwufm65Ge/XpPnwZ+s8S0uETOG0Siymsd0NF638OSgEEQhPEQoz5R9nRpmGm4lM/m59K46pF
bbhzrMFcOQqkaiRatMY1BQlx4bj/hbkrtntlYq3P10MHfBPFOyGAy/hXbTynP/dVQWe7r+XZl5G+
01vPuBUwZdJV6+LFi/zwlxJZZHBANoabL5BPMmk1C9+JExQYOHRUR2qjZzMh1lKeeXTW6zGI272w
cd1yvsFl2vevEibPBrBWvleHLnKbA6KZad06lbuuO7vYqyWL/Hr/iLyRtYDU80uaDfFFlA4SN6e0
XqVbAPKaS+9wd8mXXVi/1R9KSJjP7ovfDeEWL071YYc81tLpi0FXeK3u/zXLMXU5GI0zr+p4FFt1
WGGGoK6dh4T6ebE9jRUJP0nbVdy6OuuthP2+eMNWQTrguK2TZiuY2+3VcwaIAuYwt+7OmVd66zYf
ra1X1BHRB551gXEQ6gTBdW11vv/Dpsl6aJak+wXgFJHpdT8CFr6hYQ99vpP7lPi5UyPxJe8tdJFr
tcZSG29ZbbW5oZ/6+/IQnr9amiUvQTZOP22GBSthtUzaIa40nzhQM9QQUX0pE2dhEQR710UqRT4r
Xpo0FaQELhN6C7qnWgNGLpMACshfWcrX3uEreUQkadxg9Npc593w3rfBb+kN8XUKc8EshOgI9TkT
Cr5zzNl9DacwPVfkNI5N0u2Iq28PoSz0L5lf0NZmKiTq9tfdjEFOO2FwITd3ZXeC2PdSEwGfhZH9
IBK/P7tdWm2zlLVhn+kgmULrqEgyWqV/6KWsAWE/IKBtUG5TugZa8W7U8o0MqWZdoIf4khbNR+/T
2OHGjeuNB+bajzje9l1OEsJMWJAuSrnHPey+xRTTZhEg925q51aLHuV58znQWLmUS6p9Gk8/0nQJ
2zDtvYolcCuq5lkjYWjgV4Q6WDwyuBLnuAq/9oviR22kMVtoljG0Ezw9IXc2yrXyAJgyrl6ofNWt
Sscww/S46xAuRdHVcuuUvMzUuTbEAhzVF1Vb7uWdFjaXMX9qzSa/RiVLo2apdqWI82vIZb6aanoE
WWY56xBBHzQsZHvEnq61TBgfQ8r3wDIF7MFlAq842Wrjt+l3uyuaU2uSEF/57XjXACvtj1etqpEZ
W1YjqFDdQKdwqwe4m1CuWV44SyyqGXvz5v616xl5E1cvN1M2TF+wBfbH0tDtjZ0tKx1gGAem2DCu
LVY6/lAUrzg44lsbGy9KxIzjFqqvZ08nn8dBVHTVRy3KihCw2F3Zblh96IEniPRlKJJY7gXQo/8Y
OrQxyxC/gNoLB8JS/IobbNAUxiarqGuQLDpQOUiQgNL/q4C6lI5d/m7YDUExeSouad6R3pRJf6c+
b5H0cuVGTFHVMxWI5yY0OlIFkVU+6Riftn/39NoyDvdH1Uyvf0WK+asSOaiWk9qEfv1FT7L6SkF8
6KKo+OEZiLo70X3DtG+eywlAWZzk8cnlEr4leT9vglgydypISIt4QhsYXR5jvGQvdkdcvEC29GcO
SZm8IWV5eFQ5InT+yW2eAEQOhvFIaKV/1AtZbdXlF+TWXptZobma1e9xddo3k7XPKptN62PE6rOn
yIqw3TD4XGqEUxTm5WnCPMIzvrOewuinH9byVXSfqohUB3H91Zn1nyVF80XhMQe/ExdheHtBP/l6
X+3Nxm+uf8gJiyZJKToldcz9zivnJWIL58+9te+3mrxGlvFDGs34Q84PKkplsEwyJEaC2O/dKMNo
qvPiyvakHT/ly0Wau7S0XMMaYV5z2PWje7jfqQZ79Tc3Ry0gxHBsoVTRYS87Up7gbXkMg8ZMXjRR
i2fHlh/qE5s6i2dU5FWX3sL1mLfl/bxfeC6/8/iF/Phppz4/qRH3aorirSwj5wF3w/cJLdgqcMvm
sQsxvzXJ/xB2XkuOK8mW/SKYAQjIV2qZWr/ATiloGdBfPwvB6q7uujN3Hg4NIHkqmUmIcPe91wYQ
oBvhNpC6cW30Lj3Fw3Ecmbe7qN6fGoTdKxTC43cijNCKYeBxYidfTXY83LMULNd2PnlfDjlXhBVt
B1z8L6Rd6A+iTN+aBRIV0GlESWe9BqzioO2y+mkWn0OMxPLA1J/hMcgOPrcWH1SoT0N5orXmUzWZ
G9scs6vq3heMAlnRdtYtSCrGgLgO2qlhjQYTjjDi90iPjb1FKMZ+zELx1lXNaezxsekj1biK7aZu
ggldjs3GVnqBxg3WzdQGx25M+/NIbMqKZZfcjIisz0DkuM60Zru8wr41adcw7959QmbOXGHClTq2
1eEfmmRJTNVgn9RU3hTZeBbLW9SrVZh1D1xFWUg3r3i65UOboGKtxnc5FtW70xrZ3VQissyiKL/H
nvmzy91sj6xw3ilhq+uFn0FU+PTOfZxdefGswqC4B/39LmvSCSyY4wZsquNtKc/c+/nfW+Wg/37u
z1YYRdydi+73+8ogra7kSWzQNRd7t4JS26cygoxN3VMRBfBuGz1exzwFSSFoa9Rtd9IcyeCtlcXH
zZtWaNWjQdfRImLwXfc4GGnnmcdx+s6z3VUN8piYvofwwfEQlCyAM36ZNSUqMY9LUz3OWONIPGt7
tauu6kACUb9WrwlJZWcvrZrnccpf1BlRBy0pY4EDf7yqrDPmAYaPS5Ec2l2xTonE4pSvQxQM5szS
qUUmoOfZ49ijYFJb6rloeW5enlNbiReSIxcYK6ICKYzItICNS+CM2m3NGjlsKsDAhzhnFsK2wmwz
r4TNkkWADtNRnmnBn4JxREOv597GmwgthV+JZL32uRhkXJ1u1+gJzQHCkP5ZWdsZsX01OpDOCBHe
s26RE0in11mrFyeR00fV6A/XA6srokeTHw4x40QyfKusyV3PpWnetfSHz33XG9um9MkerQxj31kz
tJpGlw95VkMILiaLA3myTnhp4VUFY3bfuynSZs+UL0DBILBnZGvqZvwo3MEkkiIRG0K3429a9mFl
fvzpFGQ4EN/Vdum0Q5fPr5iSCUFCjH92Mv1Nt/rtoEXTfyQ4mlFvYAQgGQU2N614nVDqka0kTgVC
efPmdpwaZhJczkGU0na+zMSPRLHl/FOX43pYxDMIb8n0q3W4QTKgTEkkxoG6HTbqaq8eOru6H7KA
VhKRSLe6taoG73cBhw+LLrAbf3nc7E6ZCUL5dqPIx3xD7OdGrSuivuWK4c7NplNqh2TZh1fD1MPj
HqWSkcx44ufb3jtAKU6ZFDeShUjqFKbGvApD8DtzUjYf0YC/MrQ99zWFVZLVXbgRYM1JdJoiNF3W
yort+tOmMDrMSexttVIPyf1eEBICscGx0eSDithIVM7GHDzpmkUei/FPYoL9o5VRr2I/DA8K/aCe
y6yGtFRhFvcC9fs6tWS7XF4ctHGLwHFGIrfmx6SbJMvsM5lV/XNLe2kA7veWhSN85PhJcWlto6z2
CAGHnZ160LchRp/sPtvYI+owJOdiN2DoPOhIsV5JX2KSzrczK4J8K6y7MtFegKewtOGqDbmolKdg
9rR7VubcnjQO4PrKoqziltmWHEL1VmIX+TZbWLxaLcmu5uTJ+8prtJVobEiLoc1abNaala6jmuLM
jJ+4db26Q1V/0vUwtrKnF6QxkV0Py5Kvi6a9EfnNS+W02oaoM30Dx/dFrReG2S3vl73WNsOTlJDX
7WnkS2va8J8glo+JN5i/Ong1nIdOtKpTa6OZU/DDBxvUZmb3yZ8wwODilA+DzgG4XAuyyPHotQtE
U4GJXM+A1NQzEd0xY6IGy1ElaDHl5uTWEZk3ifvKGH1Ljyg+dswGdkZPtZc3vfbYIGVCzSWSs4Z7
46KRKbjLRFRuPYRGewqfS1/F05drOdYmSyVYJlCQJ46zbJUY3LJLPOQf+MtZqIi+e2fqIQP6Bung
6hcHNekFbhpdlkV+UVv21ShZgDRMZqEBIMyXkUP9VdMmY3YnLjIfDySmbIjOO4Z2a/78740oci/B
kMYbTVuqSSNvr35B74WMhviU2fGXw484q9l/0AbtXVUUR+HV/d4UrAbBXcpTZfL7IZiQH7OTHVha
ZN9zn5V0pHFRi8JoSyZEh4Cy667hoHdoUtmKlufUlnoO6BWBgOgVNx1h2ZsA9fynA7BEgQdt+1pr
Ab8iBqEOgcBTmpXoWQ3yZUoijNXtxhD6ne4nIL2FNz/k9jsIn34bmoCRvJpQWBvG0xeTwnvPz9xw
VddArXFFrCg8n0Ung42HiOXoEy0KLZK4UyVkIPLHu6NzSgvBhlzAhZ0wzOzcNNAUp8WbYjKi4JIA
OTnpxZMv8viiWg584/6WcD3vBVVKjoI4ro6FAPeJNWimkTn8R2UkS6QmjlX1a8HAD4ys/G61QIMW
WbvdWZ8t0fBvUeX+7GyDKXxBzpHyKxoFboraoFuXZbd3x33xbUSHS+RCm245b7qrtViRNBcK/uT7
mzR352NcouxTp1HrTfOxcYwZuUv/Ap9gekbynaw0W+ZPFL9AmzzQ/HCdwi/TfhfidQjN9BP5Vnpw
p4gMhqVk5mmGkdlnTXzYoaQCwcQZxEfnx80BxwTuItz5pEXYm5sBFb7AtECnUMs+fa26G6q0u8oK
p/ag67/62BgeMVUyEg7pT3OxQQHupDRll61ZbWGj2t96F8vghBy7Bb/BbOZXMbbxmRkwWUS9ox1V
4xSJEzJXVAInNwUnZGcVjcuw9HeWX8y30tNrzQoBArQstWo1pto73m7xkeGJw02oSHcNvX/dsd4g
4yyhxOay9uzHA81oOt6lj3rXSKufyhAo2yY4jA3ab3MZAQbJl/QaouyDBmpa7T2pHObIZGwUuVm1
LuMhOobEZQA7YKs0nfbQ2vMWZ6V41SPCzqzghaQHb0Lv4dI9LZo0WnIYVHsnS9pTKGH41OZEOpEu
w50cgniX6wT9JE4ePgxt5J3zGAtJGlTZN1BdQaYZ3whu6LllgsH35Vje+wOxsbcXdJcD0qrPkeyA
YYkpvKagyZC7tehklg5CUjDTy6L5BCIgRkXRfYSjPMCvKX+VTvXXBnLeQ+Jri8Y691cKRWE1sO9z
z0k3vq4jN8m5rVz7xtk7Rbg2zGK+tstkv1kejEBU5ybB0m95xdqDerlXNcfsRsPO7El1V7sqBCn0
EBjZSIhUVm7RW0hQJscdaZuT5aK+KZFYsGuXXWpl42QMMBnUc0nXEEiOXvjVLKL2XFsoaQdyCsZH
fdJdwk2/1OFR2eQprLzeKs6S5ToF8Ep5rMg1ZSjpxnzphI0+IfelLzXDt1cPQUxKnazQUVD0w+9I
xo2QpBO6qE5uy5Seg+Z0O1VF2gp8sfiEXLJi/nRZ7GBsVoFldEc3YbLqDAiXVe+jia3hHDstjpPF
wU0f7RsUcPeibUct8IH2G+FLynGMAr+l7zdF0Qv29nI/L90T9SoD7Pg+S7WLK7z+PozkYxsYpNjI
uTiUePEexpRMIh0X48dUJG9RWGp3BLGiey+yD1Pq/jPhQViCI3j1OXXkl22khCNUFVo7y9uHVPWn
mj7szRamOkI18+6Nk+L08gKXwCkvHd6xcZ0ld8q3WyBbbaQI9qryrC6GmIlPZpZmX7Sd8AuSFHWk
LLhXR0pl5PZWmNl0O4eVbgykDyHstkmsN7pFlsrzIYgIib/lwlWauDM1VmpBTGRXbI67uM+7nTp/
e1SBq8S03bWnddNmbFt6Kc1YLA7O6qsl1Cw3Q29z+7ZcJQr18UIvmPecG24+vKOhjUsksLcFVYXO
9eacakiE3eoIyFZVQ/i4Gx1U2oVXmMV2BP56ZJkSvS3P97Ncm6XmvldIibd233JBM7Xbax0j4TWL
wnhvc7HgD5vvAjsdr9j+yEKQA6VgbD04YrB+BR1EwchMfkxZK5kqa+4S521ubp+aXvUa9JFxr5wX
uAroJGaL4LQinirJNGTMLCtKk268kmVao7OLh7h6xTvaXSpmDmRP2+9aEvpPWji+atgVv+F6/3uj
Ls9Y3Vaki7g/0a2CYEoYUjcsyxLWPz+0sfhWDqX4ICe8ZLw2tc9gJuotIMHuXATaocixT4WphEuc
acDx+a2vAEh/b4XLc/Hy6t/vA3d34Gb5mrDy2gWY8x6qOEBNWg/Rq1MwJhGR1D9LLIMRFucfuWtA
KR7jeBXIsx0gk16h0LokudbvbJIiDqNvUvTV1Jxu3LQHVhf2IWIu9TAETEKdwbf+IWKemjPpfrIK
/6qbibCJCnkza+XgfmiKD6Gaj+YwHuepKzZql5xWkDVVvaY7OT5JwUg4qMfke2xn63YJU9W06mPZ
EV5WXdsFW1EHjEWlXTkHE+n4iyy7HFsspRLoC4QehvmPqdEEiSQS7ih9RA1qf9Yl0mqkC80TeKhq
l1HVVOFLbXSv3WLHnB2hgb0oonulLlI6I6U4ksF033dlvHaVspe6/+ZL+C2Uj75rgUPICTKnmzit
LmEfsNKLzrbAY94vrBdttMgXhDgGgturH2/OtT4Ecbz4RJkK+NcKGpzaU75wloHXrNbOXYmSiWxj
+dr3XnoxAOE9laAKHsIc1INlMpcIo18Bw/F7kcbpWqmSUSptTE9qn0Lg42Z+055FUL5kVsxg1a/1
lbuEoxWG8ap3WfPidkl97Isp2NDSuauHvqJ45/bexIV59pYxrdoVvSQ+yLbWyh2HdQh/xuKTS6RJ
WVOU/nZKST5pydNd/XkhpS/JrDT7GOd+uNPk4BykU3obZW4mp2lah/Q5zkZ/rAIQEvZAGeB2nnZR
w3PiesG1zk90KqozTtv8Be0YecCWiHdqN/M6eXZtvAizU1wb1geYZoP5DOmqXIdLtrcA3LZ1Cuop
OwNLIJpLAh8k3/RelBztqTtSuDlno9VRw+XIFpWyXD1kbuOc1RZfPyFyRa5vtSAgHXfuBei+Xv5r
U+e0WTnIOcY+gBacm7jEuKNtozjQXqZI8umygEz0En9i1/8YyDx4c7vwaXKj+RPNOQmFSZs/GUCo
d1lvJBdSBnrkInW/HZduRS5y4+xWgCz6ZXcRL6+muoPxtBw+dLLXbZpp9+rIQTYPATtg/qY55i0v
Jc65QZqlYNdu6WO62XAesY+sQmZPrGPaZydOgqMcOm+bxp34EuXTEPO3a4X2mfr5UQ3s1YNDdPm6
Nwt/r3Z9Ow/vmz47NovxJCzKJ3i9+pP0w60SOIBZ0Z8qX9uob1PTg3zX5DBD8CRDf4qnDzFGzb4e
BuZcDiuOQkr9WsQGk2oC59AnUNYW4HI/tJDptTbE4mBkvr0FAfAltKj/lUx7DLWc5p2RP8VIZT/N
kWkW/DbjaPaztvXKm8nUWvpXqe/ct+F4VJIO9aBr5bDOqzDet404/J5hzshciAoSx0aGyxV09K9p
r5tbkJTBk+0Q9mZ3rf0RxfXXBHHqJ0iTFZOE6WukR7A1mu6eC5m4NY1t4YAoNwUY5pGWU2/Y6BVn
sBng9ak4q/Kx4Eu5TAldASUA+PcuBVRwyDpzWjc+MapRXwxocEfttQyGqzdGK22MkhflOV32EJwn
L15WHG/3tgKeWE+n8ljGjU/4OC7dBm4kjX7HWFX0wkhbQNHuEbF5xiX5U/nr7RQseQ9CSIequQVg
HG5jJZ9wib/D/ZWtMzHFO/Ve9cCXcRyapLqzG5qKUJ3ozOre+CBt42jRbETYxl66ALCkdBr4veC/
07S+a5arOOmC011UDw+VMbuEDRTJrvQcceB++v2GuVIatKajwdWGnbsZ09unVj97cud2KcQSCpxm
uN6uqWEmjAffMHBeur6k4uLHhCaiMZ976wZNRPwconDMub/5X70V3f9R96A7hp04Al5ENLQQSeOl
SwV7TDNDulW06e9SlDoYkglTaXXADa5DVGTDytAMRfHJgI8mJrcrRBIHDJr1VVSsb/naErjazQDr
kqQIFSARR6CgTWCaG0kJu1InB60FGpYmhGW1yzTSPFaEbhnoX7cJazI618QDhCm/TMY9+QEgh7nu
JFo435N7nDLJFmBfRVID5vJY12MywYwP2sHub6f0MBPsqYRyjPCiEwU0roPS6h+0ZBi3f7YmmQwP
Ifyz7YQ5wQ8qiJpLt5EAgjvUSfo5ycqJbmk9Y+q0PVSby0wausfKsbrygcq8v6Ml16MJqwmmdWO9
3NV4m/eFG6TbNIc6Wetd/hUCN/AXFggYf2Krvd59mnOydhoP/IOc5XOP4/rssepcW/0ERMiGipmH
rOpCUCOtp31kg/hulyyG7RzAGh+xWrgh2eDPHCrJqoiH4DAUfnguTKM9TsuWZnFHCVOEnWpXvaDe
MvVte2QFFZ2HZevPq0tb8/YP3N7XzW8QYH36BKF8DMQIECmJqFtp6q3tmK8iwWAbrKhXu4ON94IA
8JJZcFn5K+WEsohS0uM5fELPPjz/bmyOjJx95XPr7v7jFspTWvVkNmn7Mw5r1jFYW6wek8sosbtE
OYIhLaitHbzCZ3VBxoNrP+oQ6mRU79RZHw9leDR8Igj7vhwOIiXsQOX0Zr3+7NOuwqbQ0vsYQvlL
wQSs7sHO+vmH4VuEl7ft795rO5Xv6TDJ+3Lpp/UMT97tlpQ6my8EVJE1he6VNFnYzgK6/JB7HdoL
xNIQu4ZVTL/2qsTSdAIoKyDLEuc4751OB0a+tOx60Wevpte9tbOTf49m7/swOBMWaYmPcGl1532z
65iHrW85sOpJvSi2hjSGK9knxYNPP5rTPo+vJNWeCRHPf4b5eOYMz3/KoD2nfGk3pxoa103jRtYN
41E39VuvdcUDguvkrQZku3zusRrfiB3OEYqET7+t/KEOLyd4ZIprbhymg6ekIgXQ9LlBtBOdySi2
863tp+6H0SJiWvrEGacaC7X8TDZ09ayB/4GIx4y9SDPM0iEqrOKaxmEBYq8HPLD8ZD2hRe0xB9P8
eHwTE6vnNHmiy4q7SgeovvSMg4wCmbVZcg29YkmXNY4GAYSPnO4vIyQRWMclFdRSz1d1FJ+8gUWG
urDE8CiBADPpU1d2SEk5Z/BgHp2Fq4cetd4n4Dc2z0Hnm++RGTtX8u/aVbsoxnIMvpsGIr9vpWBn
UTM8l/b4S606lyVm3rrjKxqafj8xoQFXaSK+Xu68kdYl51kiMGbcYmzseCz2ZJ43jxEZK+oepvYc
7l+dOZtXN+g1sLQTJAubTmPqpd+WrLRfXkZICNoyDEvigXhj7w6EBq4tmKUb22fZ6LV6fCcG5s3R
aOffHVxOjSm/EcHZ3t4w5nVM8c7g+X++AVYaA+3ROv71Js3Ykbza/r//lX+9QX0OKfLw2nrRki+f
XAY6xasaTsrnaJmADoxokXvr87PVofZcnk8cI9vmArQwTj7rvUuN2/vdhOmMBJixZyjcrkc8gtvJ
NUDoz9leHZFxPMvfN76SgcuA7I3ScakTx9Kh748XctY12qaIJS6p2+CDnRzjbMUxy+7Ayy40ZtXX
rtl9vwIkTgbmchTMOhMzmxgBpx7z+zRDANYs843RbO6iwhUk4oEhEaIHOBgGt8UdwUzTvqjy37t5
5k/7pm3/meLAXRGmFqNR8cI1dJP+U/f897iLxp+WKNd1QKt0lTPUSWsWU/E0folOE2e5WPQnm5tk
bZRkHsNPpxpGF1rYuf/e6/a1qm0c/p37rmeJ/+q3htwhM6RNwsl4n8ZMTlOo6usRZ+yphqSxrjuv
eLJ9e9gVo5teIoSK5yiQBGcGnv3QpemlKQjRUYdz3fC3d+cvA3tS4LcXtSS41Xyuw/nskiSo46+2
K6t9E91IBkoC5YoqWN61M0WWGimJWsA79efwjN4w3XbLLNJzV2FNIuhsGdW2J9QbohL/UOp3lPsx
EaxI7XO0/Fn0prYo9cPfW1TcrP5xzTdU79qMjDdC4jurQncms7Y1LfnD7JHg4rwt3maiH+ep+tKH
Erc5iuv+qoOV0sotNmecSgwjoRldgFx4D+pB+t5GrR88MZT3uTGfwrFoV3KkO6fuL5h0NWoi7xuW
FAx46lWHYkEjSsJp52vtp+J2rMy0UeFVWO8x+OlJ4zChQCJB1suze2vsvXWadNU/WJFuOBWs9fEK
sJb+EorU2oFTWedeWMIBX7yS1shvkpEdufYpZ3d5jZlTiYVbx9ePahcHMPzRjsDxfKye2zjNv5ON
SRAjC47NtJDfexAlp8B2m9uF0HGq+DR34veu7dbIqxZEVqxr/2hJmj7qNh9Ym0iLykqWzgT8Abga
IwdBbHmNFwLUXGrBCQM/ltnlyl1KZqSpHd9+QOSb3z3Gdzd3eFDPnyUuVuZcj8TUGgDfpwKtFGun
ity+FSpW8mKL2T5WFFnHeNabnT7Srb19qACxSTrSGVUXcZ0gjHP837tZSYNRK0mNr6L4qwgRPGjJ
HP3eKv0rd6H+0TRZPeRh0N/bfmIcMNAVx7YwadQufTELBUFSa9FDalYavYL5w1+crmq9XZJZtOZM
QyyMV0D07vZ/ty3Yf/uIfILLhHB9gygcT9edvwLMYMd5BhdEeRKmOKdRTnCJE5mvastDhHI3w8Vh
7WLYL21t82EzRMvCiJyXrKW8h0A6bYxll2K6OOOZAbBQdg75zhGSyDa/qv/VTXBrlanRmvcEewcN
JLUw2euIQoaiFx91Nz3cXC4Lz8NaHC704bP94DMfqIaW+txj5BMa43m2u2A9wLz7zBcPOgle9n0y
NMZDg1185UeV8ZnFlEWxznFzK08CZofvA81hpcXX3IqmZB3LZ1EW0/8naUr8HZrtm5hhLCLyhM64
wvw7XmuI6IpE1VSeqkg8JNEE8xq7CH6wDqtBLZL7ckb86kKRgcdqy8MfcbMobYkQgVgJEfbJtnG7
O8WvVQ/DgrohGhVzcUfyYzNY9oqccW2X4IU8gRl5KrVx5nCKtzfGSYTf+NhVgite7c3zA9mewz5C
Xr9RFMU/u+qWxrq//P/EwhnO33YY3zId4eumYbmWxX//I3IrsuSYB9ZJ86bhCPbaOmek+qjoRcKT
y3VeI9NSSuxZYyzj4YK/7epxrJ3CqcKYD7E4aeWrknSzg5FUvuZvptTkNVE0j25a233y4VookJvW
CoydF3k7On/1k0jLB8/N9UdTNPkz+N2jlo7pi1GXJ830rYPAu32nO55HsEw0vOo4O7kWBMN3f/AR
YeI4psNJu8D0ZtgkSXAuyaMheKMbsdBE8WYopPEslq1Rw1iL9NZDbOO8VYvlo9Xrk8yq4lMWNA1l
jbB4SahGPO8f/QInbUuKc7c8BHrwPgVai58AAwcZKOEDhUBGr53EAKgLmkHHqzEdHMI3zWtn7Cq7
TlAsUiprgXfKGFyeVZ7HsABc1Ba2rJMp8LWRl1PKT+Z7gFYZARVhgKy3pxnOpCkCi7M8KNBdGjTV
yh7wNzt5tlXjDDV9Ug9hvPzCkftoFNlw+z//0PGyIeCfIz2SZTbitB1anhPt/OY6LpbdlBCiXWDg
UE7NoEvXACE63MD5zFo9248iHJ5dPwXnL6fsYhte9uEQIR8CaZxH+rtTiGyiz1v7mhet/tRY5Yvj
V9ZnOGox40EaRmVY6Xs3Hsd1uuS4q4dZD8pdZ1vc4f/9HIVMt9aV3KRJ6depLsTkT8bOWuZiVgeh
tDGRiKmb8TjY12E0zDvVh5VOb+NR81aDgck1ztFJAdJY7K6bEgfHrh6r9JUhwk91jSkaF4Mg6az/
+8X6f15dLBPbmOfqOqGTNt0FTKH/kWI3kUDBs7p1qvv8oqye2Cq0nWWAoVSnSOdU2o7Wye/dME3J
MczWg2jdc+l7h8HQelIN/7Vb1wL/KLkrRW7+38HOtErGa28zNG7d62z3vzoPt81v+E8gLij9H/9Y
lazRFDs7YsimntOqRLv+738C6++0Se5SLlcVw7F0CAaG+ZfJDgQewYZOUJ9gHrxPU7hEPQvL2hQM
pJAnpaRnhph0ElN7ZO6Ox6EADpHo9vNQ6//E7iOjC3enp6O+xvhl3ZG7OwY7zPkJcsD/mnxiUre3
M9bV/eAgU5ZpDBZZJ5gL1fdPx04Osov8L6Q8LzNW5qtqTAAH9k+pP36pvaj7uoWV26gAXPxje7Xw
AEXrDgwZ//c/jOP/Hdrrm64ggJS4Xg9HMGmk/31wOIhg/dzLBhLXRHwaQXYBL72Dqv8YTkn8HTCM
EgH2gumz0zJAosXrH/E12UjouuChRN0Xjl1BFk48c3qxVcb6dNuK/v2cenWUEND/vI/WzvcZm+vZ
9cvpMpo2UNylDuoGeiWNXZTXQdM9QBCBXIGQ2LIU0pYc0PEqtLQmNp7dvvTng0NazbJQwisluAhz
I/gBI4BO+0KzaSmniSkxm4PysPRqt6d0NrhcIi0OVpVGga7XSbGPlxaoekgljjgm9eTEiUVEuADh
GKf59/2yVUt6oGkaNzv1gu/SXyt8k5xKEyEnE6zwIJZhlwey5pg0JT7bZRelyqfR0GJ6LGqYJLXX
XAKcKxe15S1bDefvtlYw+6gcT+aiaIWwoTytQ8ukwIejs1b0ZEPD4DFX0Fbot6Ro3lku7k0SwDBd
OP1zHaGGMxtMkeGi8+xD2T6WyIsSFnPVOhDDs+ND95hliARwoTGrWPacRtf6NhszPJQHRW1lu8ly
0nM0i/IuwAu8cf2s2/dFZEJNlMG2q7P6Zry0FmdE5Ge/n4MP4K4QmFHp0WC8Akz5z4c2gnYckJSl
nk8amBLFSJ5RhCF232Ex3IaLFyIzoZ/RrqtOA8Oh9xrRoJ5DEoozmvQLCj8ivVxDXvPmM3VU2reM
/E1AaoBHOw1OWV4POgmKRP9g4UnOyeC9QHa12i3K/KWdlt3rXkyQeFPLjbbkm3d9F5zVlko6x6Y5
n9FKhHZprW6+JoSwqD3K7K2ltEVtCCNPsWiNwh+2nmMQAznjRTLN0tiqV+euci8eDDQAHku/sU/N
C4cwUOJ1Ms/jPxFaaEKJvBaLoBRPbtD8IjaLXPsWMeEog8faGeRHyQhvw7rMvcsJlDma2kCU9iQ/
ZCaznTLGwEPLqfW5s7gyHfd+JORelpgx7dYv7jRfT9+hrNVuL95J5RtX0of7MZWxuGZE6GwskdSf
KP6wpXb6jgartflDclNb6kE3RvhaDqGMscTJ0Q4Np2GyUR7t0ZEhDGc330VSGieEcvomi1yK/bB9
b9IxYII0N/vMmOiOEvnnUUb+03X6vIGqqhOTIqhgRbqxuF4asDldEG3KrTYNeX4xYbysgEfM/C2M
AMM5uBmRFW+pX+nAQuELX6bloQyKTSA14zkepLPRuSgclAnCLOfnKfM8lgeLn+um3UAfF568RBa0
GLvTnxVWXuS05RLfQ1dmNY+Y0g2Mm3LcglOLjllhdKs/L4x1DioB68s9IQorcmPTe+JmmxXUteoz
npJ843aVd8I3MLwb+AZUCkzfgNEIPD95tNLspC8KrMlunB0dQEIQCFNbGQbZLtvK7u0f/aAZXAZh
zOCk9ZpCrqOAGDozT8V7xUAYSEhNSiimiWIciEr2MvHFPQ+ZfuD8YMhzWVBwnWkdTCtszgpp2ipu
QdZD1tVp5t+qV0m21dkTLtwYd7DSa6nNmAfGzjm7wjTJrxLOeaDXdPC1bW/15iuxqfvRTO1H5bwI
JghpKVLN0kZ0xeAqWtNAq/kzbASrAnq5Dm68HPpP1rkWMuGm35pGpn9KLlVoM0fsE7Lb3VKLitZ3
t92ElKHBhPjcRnl1H9UcYBWXqSwc2hdGMreFMxKNFfnO+tWXzvbme40GDGMwUMuVFdEE8vrpFoIB
Wto7C7uc8F2ZwX0oG498uPKq1kKhb2jnQDffJDZlM1Fte1ZK99CyVzk1oJWV1bOiqIoGIWTslc/w
22kH2F2ytpXdAEIP9Jsu+uqlKV6F1X4MDqdYqT1rjdDeSEnY6ebQPIeVNz+zut52ehq++zjAr3Xn
s2rXO//ZGbK1o2feNajKERKCyfnlEplBtNy8KgsZnRulqvPKlAC72oDCIvRLWoacCJPmrUN6saB0
XJyMizeIJm17GaeRvLv0jmFT9yOp89sG+qpd6wcIfM3sQcnKYunc6UmTPRQFImcmhZiiu6BHILKg
qoWTIu+nPO3ToN6zBs4PWkFd7vrWuM5mJ6A56EdYJqfyksmIfEBaWih+zUUgif/cEtOX5KTb6Zk9
H+qCt3HdbFeZb45EFWdXVbZOndOeHY1IMyVaUw+l47pnw5svBB2S4jBPoJcqWa+VTSOCYkkchP6z
xG9auZxjrvaQhQ6tbczPz3M+PS0H22eJDnxdF0H8pNXtvKukF158fUrOw/RumjHDVnMU73WTa7B5
rOqidpeTHbEprMteNPeWoZUAr9rmU20ZqA9uW+q5wcSbk+hf3NP6x342KKEctyZfiN9bd61fLgLK
VZ2FzRF/kodmfgm9WOhZKKdwcommPDGpHkFhlbh0i9yF7J9Fz4TJw2MOPfe+G5ieoV07BlUTPVeM
Ua5iyFamgK93tdDL3c+cd9u2H4yHIW277TDaRAF42rSx8UA/9mZgPtjMcZopOFl2+CNMWemGujFA
pdfcrZxd65kGVIJ8aZHy14kmVnGXgd4MltCbtpcxBBaPoPal9jSS6XuY5eZ60IN5o9GVYVSKHPJm
est7/eI5roG1FpoU8sZWP1fNTHbTv0QpIewy0zNP0F/cHzUhA4BFv3vVMjTBXQgBwdOBe9H0BfH3
2S+K+5kIBGYrcj/Noj1UoQ0CcfnMqK3bJxlyhLruMQmqeYNgL0dAG9X344KfunV2xjn/igL3zVwc
7WOm5bcHiaGICxMZP86Djs30MhJOeckCt9hqkoGKVsiHGiTDWIv8GmQxAYAZ/gMjZLlANviubBz/
4g/Dto8ni1Oe4JUFJMPo+MWu+/pgoBSJAK1CQyzc+VswYb+3YVvcHsA7phf1nCdGNOh+gdC1nr8H
/4exM9uO29i27K/c4XecQh+BGvech+wbJnuKkl4waFlC3/f4+pqI1LUsukqulzQySdHZIbBj77Xm
8kHsqnXW9WzmQi0V867orPsh87b/z79RR7AEJodgE/y91yZ50Ns3tSgeNTufXvImfpuSzHxbDgK6
MeuRb/ZRoTOaYiPMwIPs6TSkw5QYfrUzUBT01hMHhQkvQikJE7CyW9dlKZ7qwf9U8v5cdVxthy8s
D7+1k/zd1GChmjVNAuIMgCoHobaT8BPW6m6aSY+XyQ8GZLzAOCm4obGVtwT9YkzIvIvabusj7gwW
HwxHtvWmCsN+JKszkMhClTAtcS1jQwaMONixgxmfLJdbZMMfG3+oiIqmV90RPqCUTMCgdfVR0P+u
zkFpMkkJ5x2arYlxSzed1dGPm7zKzQ35099+vfUyTPkOxuSZkk6apVvSdpB36e+2Xi0KfVqCXn9C
dInMYcCCu9aL2Ngx7MgOfj9AVFJrAN1ijBK5RDlhpyfqAKwktl1vrAlDtV23H1zDwoU4WOcr95PC
7UYjkOfc5uJVfabqXcRAnROT6r36TjCBfyAXM8g1DIq990UFYox1Nd3Pyw2T6G1jpi6U5B7lcRTd
FY02brW+jkD6msXFjV2XYC32tTONguWkjHMgj7bW6+e+kS6527W+JfEAvC/EpA/fj75eJa3L/u0J
ifdnJ2xGGjOc4T4q0yaunA9RmixeB/4gILFjV+CqN/QLiVnf9EW/Xi73Ru4pjXSSBtFaDwMAo6GB
34wNCDZCZxPr+KHY8Hq7uq2QFdHJfux97TFuRECrOgiXVNDx0uREMe9Hv8gJSMQQOlGsajTjVXtL
NbpsRl6nuncfGTKQFeOOYhtPlrOTQV1tZarra2dgg2YZw3iDdPEhamFlu3k1H+dQ0B0KTdBXVdOf
2MIQLWBZNyVTmjOWmTeK3mpjBHyOVVMecF/Wp35p2HruRFyP0MgNl06G2Irmtsz8kg0Ek2BacJxz
Q3UnEmfHAjHfzW4P9aQbPyMqNmkS6+VZrZLiE+PWav9P39q/N2gdOinSM9EIW7RTrJ8bBgOG0iGR
dCxQHjCBGZH43mit+ENIW5Df23obLTFIup8mglu8ut4rm2oIs7J2GmgE7hxsevp8e64+5TWCoPKi
73dVCTYRWrO6mtP0QM6r0Rb0CZcPP9Vd42Br/roXY/TAjt1cjMGMjvsIk/mFRI3iDayJWKW+a941
miaR/i5u8SKYHrOxhQ2fBskR2oD+3ITBs7LYUbGYK6srxrvZf6Z0ireqb1CIod7nXnTx3az6pJHB
RJQJjdc6g9IblX50bc16Wo1iWlXKppNiyUFy1EVjdh+Qnr6bfJzE8+CkBy9GUaiMwvCMqlOWtN+C
wKzuyOtYd47onmpZuuvEKNj9Lnf7KZpu+sz9fL3n5/2TFU4fOua9Cyq+2NszSal2VqKOASC0V8Gp
cWwUh5p6Z61+CrvFXyueUDkwWjbcdtHUWeJYlWO6D+vAPzR6gk7KcvubXKDMVBOrziPmEXAgoSvq
jGutA+KK6aSM/eUABbZ0RuJcwspkiKABaYFPK2nLU7lNd1HkzvRWlmudYSBONFBb051Edsj4jOoT
uSG2rJNgB/vrr6btvF9PHZZSailHwFewLeddn9NyMy7bwhogEtGwydnJh5Nkq7RThmZd9M0hmRiU
KNoElmlwnNhTbdouwmMjqSyVBWNurvAyeZr1qaBLW6RPpDN8PyIuC29mjnrVMbsVTClvZ4i6uM3J
JFkNaLGuGv22MsOT6BpQi0u9VWNc30ZzrG1UvcQ2CYt7kzyZla0ddM8PHno4yysTtMPvY8xpKyYD
HalrH4MGj0z58uv3yTSXU7RIp4Bk7T/+/ZukCWgaOpA0XZpMWri6/3wKx6WRF22tBTeTnTGrJbBt
0wskBtDIB/wTFHpUDdDEmJZrki8Yxg6iABb3AXyQ9lTZ+ld1Lxmz5iFISyT+pX5W566tu0e2JPlD
7Ur3FGOwWg090PUUiGzuEZdgVuj57OKt1C5g7TC4dZN1o6FGeht8mNZ2L7rnHovFllNKu4kkxm2j
tLZlZUafWi/dWcGUfZk98mMQ0NF30TpxCiy61Sx22mYyWCOdZSamRmRqOrag67ZR1J5ckyCEuK34
ZX+MtFXdDsYhtKr8Vpb6UaH5mAaSGxCX+loocQVcmMyqwoc86A7IiYEOOo250juJHeO6/hExwLuZ
MjTs7BdRNG8qgDKeYczncE0pbLVd5cSVjc3NTM8+s5U0crxHdLT91hD0sULyhRcWl7ZRMluN5BaI
GjZsyCXOe9lBWuaeebL9UC1og4yTPc1KdAXkRQ5W+Sh0XNYsL1yPFq340SAn9tPVDzTFQh6UN+lq
BtIGFlYR0kYk05kgMDqLDXPztGnaay46uzFrH1Qu0+mcmChlD1PUaDD+xxGfAY6EkfCkiQwXMXXm
PjYN/9GFxbBqsZ2DpV9EapqZx3ukuHIvcxkcK2SJ95OwoScPNEfm2TPv5XgeEOP/MQ4ECKpfSORj
bHDdX7GtHKmDCvDHkfcI/1W7cpbVbMkL84TYAI+y39BJLBEOiVBZv1OUYse1jnZeJG9e0yTrsBXN
Y02sTjTO5RYJg31IQ6d9KtEArjrlXFxYbAvyD15AuR51rX7o8tDbY2SZj0Ywa7dWXlebro+Ie6OS
YYqzKr1ouvUXeWi40HvzCVMibW398n/LO5ayfvQQ4jQ50sNe6M1jMvjdscfAtUMBt2JGQHsjl3vV
xQmsALN9MoHSMPoXCU/JsdJnp7ZPah3WGvTXxpAn2ARg1GT5Ltf99NRwlr/gLisJGMiRwC0tmdyh
xwsNA4l86Ox+dF57TXe3tVub2EZ+6sbadVedATkeDU0rLrEEVdLmqQvXa1nHf73+WH+reyl8deZN
COMoeqX3roIopdvMCFC886gTjQKeGXuiG1gnK9NZuBfVvHpMEHDliWOTdsn1bFandIvq7ZDoNuv4
cpqXjsNoVnruScDgO6vIG9UJGR3SaqR5faRsxcfOb7qTu1yqKnyywUydRvNX204jVgiJUftYRnq7
UvmJKlNxKhvC9rSAjXJm5wfkXIbj/sNszvvbNYs6yjE86Vquq1QTPy/FYH0c5u002xgrPEx5T7eS
re+xsAE6GQI8M0zaFz/TbFZLYqvV46NZupsyntpjVuRi7bWyJ0gLL6hqqKjWihdmZLXSbak1u/wo
atYxEfiILFygMjJyxrt4EtHOWKbSjQ+sWD0WZEa0SyQ9RiGal5xlZ2ry7EkSlfq4kFebrixfGbW6
51lfQiTzBJDK3Lr2IcmK9qw0B+FsQr1otVNeZ6R0LoqFUX5T2AA1Ya5j3Pu4a2kuMCaBJevGt84U
wTZPQvpNPKRu7LYot0AFFyH4/zymfiWNDADeMz2j5XG9hPMLfueCCGlAfy3Gz0kiCUaL2+SuK1Ii
Wf1FWDTw0CIz8nHhJEWWv+qNM+3aILjRa4eyy42bO3VjL1+q2MxQdY76EftseuTe58SyhQ5082vf
sLdiD0We6JjoclUOlr91qlq7aFAZfn2imPJvuhC+G7rhWKRKMrxEbPPzt6OPxj6psercBH5urxWu
hfbyN8cpJOZkJPY5hslt7tWvgkiYmxjD8grRkP1q80WywWKtgqhonqSpg1BZjgYCFtaFTTaM29dP
4G2/P/7jN34cYZEt2VrQj+9QEkNNuykSgGzQ1OivdsND/eeRPdvfH6Pr+FZahDSPi6Z8bgfr+zZB
b4tPsz0TyTL3xkWSrraPlyOnelZETDdlJhb5n8y0PStlfpzi15+97PM82RMIXR2lAPbaMfTRtAmM
rarHVFtkGV8t0OBo5JW51vv+xhm65DVrp/Louz2LjEJdFHBHmOM0xR4glXWZxVzsC1+al8IkEY6h
CvRB/1GjeKL9vtT6iUVYX+3Pu4GwnW1Dr/ZTNyVbMh6L20mfyH8GJrC3Oy/aqmvzDAVjn9LF/t40
Jdol3NZ18tSZERK8KROkCkyv2lCOd5UjZzhi1Uc1tEKS3m0DevwY0wtjc62fgzkjMyBjDqLn0aOq
BVICafw4SAkU1whchWFmhJ54NGfbfyimHtQxgmWX4MrtdVRFY5HSaKkbHJNWLMgmbUdWm/VYmDpS
Bt+95w2ot0FQfD8qmNo4KbI+1XF3YwTJga4RmDaYN+OyIppcnDZlRadN3USj85awvpxTXPxbD+zo
nmdcrXwLlTZ1HLG6Li7BuuMlNwWsxTaKjJsWaWqx8c11rGXMbBTI3qBHcvAaLT7YXsFkknCGrTKL
zrz6jQR0s+O6kZ/CsSMhVI09iGXFKa4PR69MxSqJxvoYMpg6QfYNr7W3yRmCyq6UayOpSM100Dox
RNTXQ2Z8gt+p74QZY7Wwuux57vv5gW0BhryO+a4RQ3esCH8vjfKiaymfexUw5tKdt7QxXpRg22Uz
v7baDkn2smGPYNLslC6U2L7p6d1RjiMfKot+w/t/31cWkB4+gFNj5m/aDDgxtmlWSyPKt3LZnCQE
RW1mSRfBNxzqIq2pp8MszA+W5T8mbeG8iDJli5qlzqEKeTPHAJ3N/CkP8TMqwEyOSYienVYcZgSs
p7jwj/00NJcIaYYn2i9qSSxN8QG5YP/4vd+M4PxAQIlqIXhjnp2TssLEnBfnIMovho+UqnOyF3Op
w72a/D/APOrpU8ICoV6eecW2cWdOTF+Aahg36ib+88gddkXiajfXVzU77oBEhBvMu/PeEuVXN/Nq
kOpEGE+zCeFG19ricj0MSv+Uu1wCQphzm1Dlk6Z4MTy93vRJi0FB0fAL82ISbalcQYGJ3smNH7QK
z6USooYZIYaQFWKKKII7s1I+/sPCbfytScKw3URT40mbTon9focFqntgUGNGJ1y55CZERV+u/Ekv
gGOaa7Spzd11ERPyrsvGfsWSEf1ROtug68QffcgVbKwqd5U59UhIJSxrBx/zwRnjQ1FbW5BmzUO9
DCV1w8pA9uv3VdpA1gqeeYPErZnGBaZMImH7GKXtdZ7vVFWGgXP276M2WgcLWK+UOHmv2xjNxa4x
pYSpZGWNttrSF801gdet7x/sJMS7bXP6g2Zdmj6TFQETqLxyE2CnvChxnimJRibTCNavypYHCyj1
y5Vd11bHuoUFvnN9ut9tEbu4ZbGNq6Xf8UULFJ5cQKM3PlxFxNaMV7T163ukz4atrRvQFy8Cvf8F
ATHwHSAa59HuoY8v72VQw3gaCfvYqYuCupGfr289f3Peznq8o8iIPo5Flu6TVmsO4HvcFzCot1yF
xMZLx10bOj2pQhPRBxiA6hthC2/VqeGXBROCbm29TjsS6FXrsF7asWQToSTq2hx0ok4VFITl5h3A
1ECqhpWwo4y2+2KTDDURF1hY6ptFE7VlbHyyOvnUyoHpyJBUwaXyK8kEZUFmpKMvGcEvinDbTKHm
Lf8TxBgKjSoGgzXUjPYVD9+bWv0VnZdxjidIQLrFxdCzAJmo6V866pcrA0D3rM9lkkXbwXdqckwW
EKyduEBFrZBOVVf1u2wq4UNgTFmy5ZcYqaiqw226COLUzTRV/tktve938Yego6jJOEgsuA7NaHQM
C8GsKdqNegx2VndsW/G5Zap/JJ7XvvOFgUx9mp8BCtl3iPMdMFIczSZDh8SB/6ju+j6jp2tsqBkO
8F+Xrq166+eqb/c40ffXjjIn3H0XO+4ecHsx7YgsYVGPgmGj5jsWMsitW5JAMy/jHsgj/aoWLdip
5aJA2mFGPgEhEkAuEyu/sYZJv0EnoN/ACTLAbDOdjOvKpfrAPz2OQXKvmZaBDAxpv+HBq/o+Om+X
cRyyAN1k1qTN/9DgMpT49afGDQHLOhMVR5gkGDjv68E4t+yJCjU9B01XvegO6g2cNsEHdVTYlXZ9
TB0FHrhWGb4pwV9XhXivawLh1V30Cc05m217RYfsuxeeBR/gQ0CHIKaxt/9hq+zGNjllVvRkTp19
qy18EHs58igf6ESA3Lfgpe1TORescTP6VFApK0zd41YsCF9vuUG7acjullJNnsJJAIum3fhST/JL
AHZIFsEqDyPj0xhNxHU5IsR8H06PRtkQps3jeqDlOCsj0qiZFrzQpONq77E9GccnSuTqYWjCR6Vr
wWoaH7vIQD3vk7ZRltPHyK6tldVEtNFzS26v68K1aLSiZ4rSQzAz4oqXC8U4DNSWsbbEHuS3tTCK
G2wU3Ye8xniN46fWTZfrN0Q1el+7K7fl+v0cpFPv3cTwTlUV3/4Qwk5p0eyNqkk2GWM2qw45mfXM
H3dG4t/8iB3r815sKtawldfg0fMrz3otdFIsp7zrdzRYkOwE1rBCELXJqxA127L+KwFKL6dXh4Hb
+tqGTnXxWQjcnYUciftZkl0U8SyCrpxNefSkRe29pZFMgyoDVJDVhL/rCBYLK0JJ4iyE4Nr9PERe
CRcYkSMz5i7Wu8u1PhgjdhD61BvrzOrb+xmc4MH0hXcw81LeAQoz1tdB9K8vqdbfHAeuJ2xL6GAT
XLq776+oEkklnnS++m0mxy8zECrQfHipDY7scODzdgeIF4H1QRoyecnD1KInPlAR1BEJ2GoBHgrD
uSnZ/chpsZvkHJUN0yB1dH1s+WmuHvv59xhKy1WvEX+T5U1/dYfGJfmvSdPf/fql2n8rHgRWADYZ
7Pkg8Rjv9bqh3ttuAd3mjKhVHDMx7aS5RGhljY7cidW2Zyd8UK2ADJFfmUjr2Yn14UYvRu22cyRs
Fg8wQdJ5d1TW3l2COerUDd1TRefx+lAUFPfUBZyMcZ9fJpvOhhnU9Bx6bUDJTOs6x7XnG6ilaSi4
N7Abh5tqgFANcllnqCjuZSVvB9ufPmq8y1T6+bdJtgjv8uj512+ISqX5adkTjsmM1MF04tDff7/s
0XbBEDDZ47kkG4JJEBBX1Qb2xXhE0Ku91p783IzDZ7XRaWV8oIH0OMEUfIid2jiJ0vum+rkW2ePH
EXdqYnvBpVzCuH7cZHmcs5y2IPZd4VaQbCxknBOzp3pomMf+KfOTpPbs6V+JlXoMGPx8pgPoHMeq
NF/4XvbWizo8BHldrGKvCG/g6cHgWKzqQTcdoyayzqo69Ut4jXYQzafBEaS6kVZNQNCTmenxaybG
YRvh9f312ynt9+1/gdzbMxkKC5f2//sJnu/XXOwtQztdp8t2q/uMko1smycFqc/LymPE1kcANsU9
l9kUaGJtQbyyGWNNcLk3zSzLHZ7E8omxnnYXJgWJX1P5FC83oApY0N1XDZ3pTWklp6KubZJD4PcT
g9nBdlumBj4RCalBsHKgdYjuhNmu7GWt5vf9edRfkzwKUKuNJ+V/rnvH2USfSk1jTlh648cobB6J
P/MfnCb+o6/QF3E5cGi5j/4NvFD3elQvR5gsy4OTQNAbWAqvo+Xa0fh8bWEcct+eoUHn9dY3vA+e
N6aIi0D926Aqbhkygg7xAxT9yNiERUJCEsviVeStu4UAUu+z5W5lIyVzDTI/sPrmK+HLCV09EKo6
J3QzSIOn5Z4aj/CRBLeQKtwtXhrYcos0K+8Meb4urr/+oA1r6Q/9fOK4hqkbkq2zaQnhLt3Hvyj/
0XvJAeR9eOaXiiML4fzYgwrWRUJSt9U1O7kYipnL1R5OlnjOX+3IR3jbT6/N0H4pkWVnFnl3qinb
BEm29VKyMjTJ9X4a6HyrzVVl6iG8fHOJLVn0QjZxTxod3o3KQnMd4471OXumqCrOoo8fS91/SpcT
UN1AvAsvfs1o4fteoTWLvYdNEWRaTBsAtR4zKW5o8JANvGSGsAVB2JdOzdqaQEuWHnQDDyxxHdrm
Sp3onTRJOpobrqNzgrenfAPbmJ7qovdRQNgIdgLzOKVEMlajbRyvNaSeD9GDQrQxyb+3/GHY56Pz
O5BRfxvJ1l9f1buR5Y4XDC3E6SH87WzrvnNhpY6R/0eqlyH7EuwrJalFD6CAr+aVwnBP10sQriDm
LbnFnrdgsDFbmE8dC5Mewqpgl2hA7PP0lC6pVyFKtTVpArdFW/TPIvSgFJk6ZP/S8l+LkovdAjWs
dWIFAhPHrDnNEVPcPD/5XsG44c/ECp/smrXnuGeULNQOVrnXCmtvtAHCVr0EYjjdEp2mfZgzD1ZE
SGcXK3nwamh6vA869K9+24WPsVe+FfO4Uzo2dlD1pqX3NpFz8YFuDrCtwaXuWiRrmufzJVqqqbyW
uCGWKUuQl7SyfPt1XkbKc+w7/+Ac+7vFw8N05VmewBRsCAqFn7/rZhZJYDu1c65HL30miQjJWon7
PDaqCxAB8/PY8sqMrkqeCnyqeG9YcGUTYTwapfguGUXa1u8IOP6ElDS/B81olVDmfox7mkRDiqCn
4Wawi5PaJrJthEOGtxWUXz8QGoW3N0+CZ41x7hd1ULTPPd7wx4B5CAl+RnxvmaHDrro2D6rXabnd
R3bq9f6qoJ/Qwv96JXD/tuR7hmlbnssiwH/d90s+NQEWhVpo58LwDnnZfswHfBHsmfVwZwwo9q73
8ybDW97p6DADOdy4XfuhzcIOC0YElFAtZwyFz0TIWNe79fJTddeQewN1xmcr0kH/MYK+16Gg3ozd
cv1YRN4Ow/IktutXf8i1vRajHQ2GIToYBPzZB03mLj0PWWw8I/avzUfpBP29fQ/lGdSt6wT+V9i6
BLtm+cesSDskRsK6JVPHwWLhwFeBoN/Dj3nQeqba8KS1t9SstoQ9+V8T/mFY+gRqTUayy7UnpeqU
deneVBKGqRJVWy1fiznM6r1XNNdP4H99Gf938JVSWk3Xm//8N/e/FOVEUF/Yvrv7n+cComH238u/
+fN3fv4X/7lEX/DrFd/aX/7W/mtx+wYI4/0v/fSX+b9/f3abt/btpzvbnDyO6aH7Wk+PX5subdWz
4HUsv/n/+8P/+qr+yvNUfv33b1+KLm+Xv8YUIf/t+48WsQFDi798VZe///2Hywv492/H9i2d/vb7
X9+aln8q/+Usp7SUkoQ0W0rmhMPX5Sfuv1yDvhpfZ0YjtmcbfN3zom7Df/9mi3/pFIm6wEBqObDU
uCSClFt+ZDn/siXSpWULjXnZ8ezf/ud1//T5/fg8/4tk+fsiAuKyPJufrq2sL/zfKXnYi+i6Y4r3
RtXCyaq59aB7zYXlgcr4NJl4iZJgoGEZzMiW8wy9pfVs02Km2b0usyZdpa67F539KonnMbvhqbbn
/QxJoakIIvnLG/n9Cf/qCZqLRsum/4iE0CSjx17WhL9c/GMQuJ4eWXCkXLqPsW3GB5HL8hDrBon0
smTrZ5K6RViT3PZ+cwqL+EuTp91TVGUTLCrGooJ8BZKM0Bdk9uxDFrXNY1H+U0GqVp8fZYrgCeJM
pGPqUP7w2bnLW/2XZ5rqyyfo4KFSl4oiEJ/mEJdX4YJ7COsO/GRQPzBqIWitpbKcfZ3U3omrI+VA
ihSvMA+gOqLt3NlHPpb8wUnTg40ykcwSUF91MByQV/vNaKJcdZrH1ipplFpQyZWQI87QM7fe9Htl
RdSHHXg11X3zwwjsodZ0d7L5SHCf+zxiV6cJl1yEPckzxEq0HSrbLau5/grN2cLhG7mWp8WJcMlv
Wiu7hdBDyzSXLlw6ex7wFcLErtJ51y5dsrYD0fsPn/zPq716Pz2JPmg5c0yLb+jP7+esmaWBK2da
laV2RySWhLaK+tnD7c14V8SryPeOMdHC7ZQbN1HtAL7L40NsLMqY2J0ehOw+/sNzWob6P3/GFKGI
jiQWTILInXcOTAAnRh/l07yyaCTfD7U23uTz/KEc5/Z2aHXtko+bAPfAY5+U3+YqIYRkKUyzQicc
DJfHr5/OO+3t8hbZyzxVOMALLORi7yrjOo+ars/iZjW2OoPmZWpBkuewG4wqWy3Dyna053urXSQJ
0Ne1VWln9BvHHODMMhQyZW+crSQ2UPI5x8LRP8lh8D7aMVcOEIRf/NJ2z+2oQ1Ai4GSTzbG5MpaZ
RNfbxdbIJrEayiY956Agd79+bcbf32oKfslrxOrLAiTevdU5At2kGplhNlX5gZLI3JTGRMRsGPxe
zDBWrLE/5Fk3vUj/zR605DyYwtzl2HvXWeHUm18/nZ9n2Ms7LQ1bFxJVn8kuXu1G/3Jye5NPsmaD
f+KaDktCw1YJ76dEz+5tiiFvDOx/6pS+W5xNwxRcAgSzJ86AhVLx8xkw9TNSSAsCtSjyF6VLKEBX
rq/9OpAzM5+i3R7DKMIlvmgru5kUocyEVRmlHx2IAzcpjZmHyjYIvKFpHRrI3zNX2v+wSiu0w1/P
C54pOlrXtLg22XiU34kW0Q9FuWE7JLw41islI0Ch0bAuhtHDAIAfTCgJI2bV2LCLhNw0D70VVtBT
3BEOwJ5tnTcgI7vZfJV+wu8zvJ23ieSMajILwxlzeD2rH2XfjSzxzaluPfiFELM85De3QCGROy/B
yZNdjf9wlhnL2/zTi/McrraEqHuWQd9GvHtxsmTXYgqfNPmyJY6zpNgmRaJfR0ZXr0tdrw92WAER
LWRwjiNoPKLbVXIfFiXm4sKj62TMhw690Iq1AAfUFPJiBIJLnxCL/a+/p7AllhPjr0/X1E1HLvwN
2uwSCJL587fGtLOktsGLfs+6pB81Xg2QbdLYRy3vbDLg6m7ea8bETslw1q6crGNLdOT50oxO97vm
l9WHuZvH1SBoR9Yo8W+HkJHvIIjDYpA1NVnw1ur5FjA0g5D5hm5UDwUZo6oIXNqtU9aeJUJWeKdw
A2qgNBt1NzX77z+wm8HY0af6QN8J7AI0TfwLvgm0nNl+62X2nci6eBu1ZvLkNVm1Kpr0mUgwfPxV
mD8PlRcfoERpuiVWlmYh2l5uehj72GRFgsW41VYky1fkBnn9vZmVxYo+X/nkZuHnSHRfGcovi/Ig
iAy1qgdrCvXlSryblzntj5soi6mHJp1+MuXoo+XNw+7qJWPuJfIjsV4CaMYyZp9I5Uva5Oh7tr5u
UJK/VF2CCDIl37JH4tQtw3JHk95Bn2a4ZPOCHQXrYkV1clRdhJxXFLFZfZi9GQiU25AvJzrjmamD
3Gv+dG+EBXPDJS7YG+h6A0JttrmbvWUJ/Q11Q1OM0ThSh4FuOHGOkiHIn29P2og34hnqw3UaS7BG
hUD8mE1YOXtv+uzI2D1my5LhBhMT3mLrtAwvvDAZ7222xF+cmn2RMP3ioeid8YxCEixhh1Os4Mpy
UFOZiObAumDEmdXRuWytr1PZzfdQM7/AL4qRLJrpnfDGcI8elyG7Q2fAxegXQJ4rsiLE8kdICwL0
Bxpo7i3+7wfyNnClekwcv5vN6/qEGOzgWDd9amufmx4LpkgTf2NPOMj8qn0WsfA+0Cb96IyyPOoF
QMgyJ4Br8oDPmTHSTFxrr109iosyJJInTlrT0qjWsmgGn9/k148r/YM2V75Voi8yC6adHmKvaAys
W+FQDpeG7i0o1inYhYVuP3lxibC29pJb2el7NeJzfRhdNqmffjcVO+VMJFIc03uMhnL2yt/HZTKl
pGWzPgP8z+d9YWsNg6IuecjG9TwtOPDenF7LutsriaxR9eMtWtl1Dof9S49qd+V4n64r5+TpHeUt
o99wsC1odrZuYhgQEYIwmhlR2msnLRMX9tlfPTcdXnU3OiI3PV4vK8lAcYe48eMcjZRdIQFwjNEJ
3a1ph4HJ1Gj4i1WuC5rHozecE3Q1B5oVw5k0Y+0wNxGBYYkZrAM9k2fY9/0OuUJy69WSsD2cE6Y2
N2fdIfNNhSjapkC0Sqz6tClq52GKsC06bf2SttF0QPHm7B3Nf0o0X3vVR/+jSLQnJQsk5OY8Rkn0
QpqKcYoiWqs1hMAqlvlzYaMZnWM7uiOyLb/X8Bd5Tf0yU+R8RZi4Bj1NSo2RZGutjeRXWEJrs/Qv
ZuFG9+PYeM9avfFEttHnuiGwDRIsWJc4hGvUzBC74/CRUZI8OHFub6bZO7JdAwlObb2FfeHQNZ3Q
EFuecXK9tDgQYk0iuvQNvnTgWS2c3xvL99AoJr27TctM7rAM5cTLjfPKSCt8H12P0daiqwcUO+ut
Eh2zFhxsu3FPRSvcPWDLntMQRUVa79L89xQaP58D6ZkZRrncHT7EybKPg6EHeztO7jsZudtmkQd1
ojIOUE/tlV8uJ1sy3XtLB1AnY3jvMQ7XovhNcZ1dHeDcnDuPdQIqoUk6sep0jaH6PJM/2jawSrZN
hea6JVfx0nCOXdRRZJqXykapowYFTHrM28I6Blw/aIMG3radsvC+A4N/n46zsyNcOV2ru5Fl45Mv
8v4IgrbbJBjviExvn+0lF1gHWk8qkO1v2On1m1p6hNNPsrqfSvZ0iT4dQ2bhz4Xl/D5V3bByyeN+
0EFiV0uXXG+tfNPmZX2s6dCovAFdD6uzX8L098aDnnvxbdR17K/q5KPSABXBEO0Kp7PWZZMZH9ph
ay3ENRPMqZnArVYsSEQ4QIIde3z2+4iNSvyiIOHqhlEcjU9x4UmEF/C8/TOxjBhwo6w6N6b3yuwi
PU5KFuFir177dbbB1R7tp45CPIGQ21V++GE0wmrbishHSI7mzJG9thH2gMfLWuBIvsZqaPYpzGYC
0iLHQNKpjc0DRtcCVGuZ78pOL24DDN6NVl5sA4crFpzHfAriE/ERq5a0vlMK1H012eFI2zMIHo3p
tfZN+7RwxdCRtRHSo+Cmjfxpm+sy3coxGRahmn+QyZzeGSG87aa3TrVLxIADbZ1yB8qDOzti1zSp
vy7rInkUmiG2RVAlhCNhT8PwqsEESZk12BSAGOXM23TuWnJbPGB9BDP1Cya/YVxc917zqXZha86u
/DYWgA0DB4dY7BQNMJDC/cMwLYfLnui2utUWz5Sj+iq56GEZAVgDOAPvJjw1RJ9/ZGq5s+PsKcNW
dFb5HWOgNu0TjkpdBpsOn/19NRAREFspzOtOPCjzlInEextUjwSsZejnYsk50Tpk/+XrK3Uqm6xt
FLu8FBylk2bIl4TgNOZR2rx2s+b3xphhKZiuVu2shoGZkpbYif7NTFHdtuNw8pxkuOWq1N7Jtt8j
QCN2wew+xGBKyFqFUzb/H6LOq7ltJMyivwhVSI3wisAoKtqSrBeUJGuQcyP1r99Demv3RWV5Zjwy
CXZ/4d5zF8N8qAUpfjrz4TbU13qLFnKj4hX/RDAyYtjdcoB6aOb3YL9HGBS+SSTd4p82M3uZb59g
lhgUVDW7G+7dYd/WpbrcfkXpzkdwkOKckcly0wpcFQI9HiRgHEmxS1FRXzLMZvIoheh3NySJ7eZ7
DKjzxTR8595XKqxEahJuXb7fDG+34CO3yd4sdl1dYSLUAZETGzkApfzK2CfMEoelL37PCwaSHnT2
8+3LmKRkaOjG4+072TvopfLxvdczN2oN9DzLVkgn8Cmkw20Rxu7f9w0utYfRnD7aZZBUDuMblwFQ
UFOX/p3eM8qyZw0xsKM93H7V98RKIf9CBIUXfZ+ocgkxu4qXxaMswKLMZvR6FG+EYzNj1t6Ju03D
WkKLDpRdbhcHYwTT5fDm7TSvVPrUB1ea6eZvPkfVnVzBbbr4Sa/pejzfLFBvX243MpFmocHEePS3
59t/ApApRhKCcKQa60cTMhgdwyMSbeuunMzkyU3YWxv9y0Q23yFdfRlCcpl/DUbpB+6Y1aeKa+ug
pyBc8Rrhw09It729gs3i1HujczZaq/gW8iIrLSfddQlW8hKf3VaV94yyd//IIpJ9uqq24mV0iK2l
JNUjaGHewWiMJLRGV98RYiueXF+Kp9WsOsAyvn1sMjZn5dyRi1SbQd0m2X7N+/6gcoHmpu52I/DU
eNH7KrInrbxYUpgBIOT3myBQrq4IhUNFesNX4Wg8ER3MKabm7k9TbB8YV0lUuH5B/Xwm8xullbJY
B6apsx9Ni0w5FyWNrSsgsMK+zG8Y+LpXw0uiXjYLoAwSQa8GiqWesgN6OnDumHkeepweD72vMe70
/NAcsUbedC3ies2Wtt1S5sl8l/qTcb59AZgxHCwTBGGlttO03rdj2lMPqY7BWEJ4/b993GSSspb/
dmxXnoAAFIHT9RwDpWzseOCfBWaDydvVtsPNmHkj5bFnl3fZf+tIqOoteNXpsbAhIfvCHO6cUcjZ
53pC3saGHdtddUi1ZzIW/X1+Fe4YizjfvoyF+Um+BbvG1MT52JJoeXvibs+eVXdYrzatOBLEx0nS
8jAxiMliY2STQV+OS0gT/XPt5ebBnXvyfkoHSKzcSDpl2Xb7FZazXU7dFIseRcftMLh9MZyJhEEX
E77hzp+Fl/UXnGILRq3pj0/y4UvPZUV5I5/dkuOld8sHkqpBLJXJiYS/v/9k3+V6DeK9VifKrNlC
stKKRtni6BqRk0AMhcEygMQfGpPExRlsUYEm7lfZWUiHTQxoegOutrDfr6VVODGuCy2ZG9FSAFg3
vaLYb0PCCd6s75bUcYU5nXpwtRpaJAmi5xGlzinfWPLNuKS4n2EoZGh23hLN0MPWU+bp9u2IDQz8
CtDWbrKAsU3rM2/lGfec9abSUkPBq8rI6hlKpTMJO30l31D2bL/mLFkPS8Yq0xW19cpI9Y5stWVH
Snd6gVNszBQVQ8mpiybzx1mK313rux/+zChB5uQd+ugqbvfoWYpiDW5osOu1yrc4x2/fllPmHqy+
3PcW9S5kAPePPwB8JpnbuF+rZn5Sy/yVSCePa3q93S3hs2MjtvNZCoe3bz3Leslt0V16cBcYdWmG
DerhXzNSiVOLNDWQ8O13tpVl8U2paRY58WGlusdNh5iwt5s9eZgwUCYCjOBKPK/sMp+N2n3XtrW5
u/3WqFJBdoHdsPGEGnn74Qex9Oeq6f/3WwJF+3Pr4nbym+xfGKhvyzWclVbcuQrBSqav8c2JwN+A
3mzM9i3DEowXcMsSKZ0nLtd/FLO8VuUvYlD8K2fXteUe9iynckW+TNrk3z6TG2ZYPKAELEBqVea9
2tTZvUpbitqJHZn/aEYzPzvI08K6H/E+1cPptneHlHcYAbrV6/azlSTy/NO+5sbihFgLBs5FaexN
nXPhdnCniuun4bAJNpeb/XZl5r0QdxQ1TWAJiWVczeJuLX5RaXFcX3NM4JV1cbtk9uHGLVjtZb+J
brhf0vSXWOGBE7M7hLTr2p/aWWWwTdv80A7bQCNfkqlX0LK2C11F3md1jApBHSQxtu8poabVppUH
Y1kk7rvSvzMykx/cL8dPR8x3fQ15Yxoh5InMG4+zSV7vdQVwU8tSeTcPNbk9/UggfOdt+FWvZy0j
R3KBRCXjSUa1WzOs+L8v1kCOeGewWpUaF7jb/eHzuweQUP8eKvI8Vx+A8ipy7clx+UONwt7dYEkp
5Rg3Gzv7xvijmE9FGcDnky5H55e9YAy9gjZuqG/Xb7Dfq+4/Kxt+6YWDMqkcH50pAyE3d9lT3tvz
geRmgkBYNT32+fo8qCYjMUCV/z4Bt/DbMZ36i82keyJvVPbWfFGOYz06Gfr73EgzomgRU21ZfYSz
7byTw9v7qj/+u0tzNlVlsqGdX2iFghFj+lVi+C1XGOXFlOl12BoMJzQDXkSSvuWAre8c2Zd3a+Zd
I7mJ0LxRwWoI6Ecg3+8rbXJAZFL1SNB4Syi0vEbNtPdOXl0qObZPdQd5md3SE8ApuXe1fjiLHsvx
P9XKNqfRxqFc4MgasJo5wM4NC0nAVljH29jYnbQiskxGxqrptqPrK2IKvSboxer/XOS42ZE3E6/n
FK57p+sPBCAXzxo8qXoy5l/U3myrB0g4Kd6k28G8uYlG6EpVH9AKhGwaMJFch6Hd2LiHZPGeGD4u
wYbL6GJfey1er9DuQVaxCPIfeRThw9dbef43qdBHr3xarqfPyn10bLdrGSl41PzhMCwm/QwY1bR2
73Ahkkw/kqMAWBBJDB67xtUaphZaHt7sP5bLRjHp5FPddsye82X4rIr82E4VLIypQAphz7+3spue
LDUEkzaZ4ezUVsg00H7EgHyoEWRcCtJsEUWMOzGr9d4ksKeZCEIHTswIPmncJ4I90ckk48G5kpj8
6+/PDoOHJeuOt3/r9lvFVio2sA43Dqa18KZa0lGVP0v/IU188TLaYlemFZk2Fld+umRpeLNR3Oon
sIH3nYEGsOycKzoR8daiU2+1m4Wf69a0u0sf/r8A+nosotb1OaZc1UUQpvQ31xR/SGSGV2uUw71I
0Y01amgvNTLbGLE9u5/rTHEqDqJN2ovLxwxKxuSAurUu43Udh/FjvRMNT9ysw8dtuP0Q57tztBAz
WldUpfTXmDMQch2KpfhIRms4bpsDqCuzkmPPvCtMEBDthKyoE538e7sKkpIGGAYbuEeJQOq0Dv1y
ARbHpMZyieRLwGYYBrb/SkW3Jazsun95O5o+OOBr7fYgfIphdj3bvd6A6iSzIz1dwQ5EmE5PdEf/
oQP09wkKub1pdt+qNAzyGauvQWMwc4sxgzz01KbcjWWmvzbUnmEDnwm3Fru/puLzYYiB6yRnxMvk
DlVXn23ahal24jB4+Wyneb4Hs8maak5PqK6ZmYuv2dnEriiNZ3vJmezhV+vBXHjdlt0xIdolWzIf
iDFk/AMIrvH0dT/NJuFnqQJQ3mbvdSBKHwuCh4Dat/jrW5hFWroseKvNo2/xVjKDdzi1u3GIzXZx
DzXdfTgL/DpKUwRs+KTR2dwUyeJvgDsWMhM10tKE2TV7VXd5nCeSP7ver4KA2BotMXuPCr+NbirE
KBVNWv6ZdZ3YqwSMnjOoyCyRdW2obrntsI6ARf9DSTrPtPsrsHA4AjjWLe/ZO8qaCF0ptXf2GTsb
OcAhZ2t5TJMy1OhT92bpywgFAxIl0qlLOw0tTeOlpaZcl3mMB0ueErNp4yUvYE8PzBSb6q/RUV+p
8vegMxy2GADHHgazIDO+swUqtTLNg1jF9aHsk7jssNs73hRPiEN7HSwD46YQcOZve7HfiaP8yNew
1gotriy4hV5qMD6cv8fkp/HXpySfvlG219cmg7QcvH48OTVJsQ/OFcdM0CsxsJMP+55YOix5mr+j
gf7JNCwdvIf9lqHx7tH2lc09IjBy5d/lAp5X5gxI0rzAc7kiHZQpegClbf+VWKKJnIGox9CekXZJ
GzPo69nRnlXhsr4lVzdEKofff/Gg8RENE44+/Grscila3emZnet0cTM6Qb1E2bEOLFnWrc656uvk
PAq/3bOrWAK3z39f5+x3Tl120cSWIGUMxOb+3GgZyxe89UHnM+edfTInVY6qcVpUvTd5ziqEmE7v
MyOcOWX0xfT3yAYMqzSPxCKuXu1HlpU9zZgb9qv+3dred6MNG/w4aqU5a/O4pA5TCldBrtEf6KS1
Jy47f4v8qFpzzqij+Qmeh7GAezpon4Vex1M90Z0n7mcLHD5i3maGXk+DOFFwLeP21x8dgWHfNoJU
cbmsM/OqbCSupbDLKHHTcp/m+nVP57knZz0o4Z8HiWR7UG55TN31d1U1EgogVWzL1eDC3vV7ncSm
xCdGOd+n9XKnKSjZVbX9JGVCtBz5pn19FZoKhpuaiplZ2ug2uIwdYS+X5phqKxEaWpPteGxAPYp5
ekzEdET0aTCpsX7Vs72FbpZ2gdLA++kF3tBUQwHL9OulWp3qzgf9KzVQ8IqdkmnKfD8pohRzv9FD
g1KGRLOoc+DLOmVHftESbbIB4wHD5dg3gqMTlzv+vJet6+4WPz/m/XgaU46nrhcdmJjqWfIXZuHJ
yWD2xEcxjzxo9vSgt/4E9uDYIUnFKx8gSADYKp01JEpn5/1tjbRmNrdyBul1H6ueV2xx7G1nMJlS
uvgrvGzc1ekyBrDgwbA4FiNGZ7ZC3SmLmKT0Q5m4L1SACJ/17vtK4YqqhdwG0xkejek10Q3UnmUi
AqlVxIL4H56+iL2V549TbRSY2SArZxqbFKN6VPeoB22co2nFPgnJs6r/+r2ndrb33JDdGdiI5w7T
IiLk0mnIogSX0nnqRFg5bojMtz/Wq0XqUk1HPtvQDKxCBLhGXzT87UFZFK/bCKNpTgkaGpw+3w2s
OOJpcN+cJXcfBO+5wnu2TKK84x1v9k5X/NeRWBm7Tu5R8Kw7qjL/6HsstQuYe3HW75dkKfYIEDm/
V6s9WxMy+9J6yRLSBG2juQddU0dOUU9IZMcC43ZuRXjhLMQeXwx9LqpqQW9nDilw6ZSedUoMLoYO
xeJgkJpEDdpk455ITk4j/znLSCrXl9OGDPLCKr4PGH4+cGbpe5s3yDSVEehq+WuuYqNnwxUE/fyn
YilNwGyG81ADmiB0eWQoTVpZZshd2uZ14CSrE8v+K3G79tr7MMWbakCg7F0D29tANW0+ILaMhQ2t
ac1eBLobwqe9XjHlatkGRTVw46BzNaA0WMmDJJ3JATbgofX2MMVJsuR7Mi9SZn1MY9NGWZHbyXsU
7XqY2A1HabvzokmxPXC0euYqoanHTYw7nQSELi0Ig2tcEJyCfTQp7pikoqSu+72XkCJJqDdRR8ST
pv8RLLpeMMPiRuVAivrFHHZWxz48S7xdXanY7n0kzcU7yWuRGkxjzw0I1LRhn50P8g8U2gcgtO/E
mb0KQCcPvlcjB+PBoV6ODDTgR2d90rXsj87iN2AX+GVpBL0Q2bhwPJTHLHXEUzF/zhxW0dAOn7VR
pUGdEXKuGNZ0+fzdAPEMNwLjQmzsrD0M9StPGWcUOP2F1zzXGx70AXckE+s8WLDL2ImTBGuOpNcZ
xlfXDZRlobVbE2Cc9hY5FTtl21GEkTWTChjB51EBKy4u7L/WTIFBjZxE5Huewfew5Sq5ZLlIMIxP
RgYPW/sRZO3tgCLft17e7FLtfqANPuAQrkgpe+WvfbZNMkm7gtZFMRRlajep7ZoMPjS8RbkZMbbz
Q8P4AysDeDvSJFMhATB7VibUHIGerMiT2Z3y1rJG6MpO4OKHb4RxmA4KdtseEhaG0kqFsii+tDYr
Y3zLd2vif04j3tztyrP24dj15XhXzxyoY5WCIvsUOUWc57jkTvbfnju88eRD69yq2ECIGzTkPh+n
BRfrUEkcrdRpNeq1zC6cfUua4EKFtffoJJlLco2iYbJQWodtApfHm+cw6ToCaNK6iVnFwxEHOh5k
SW3cF8rPQeb96lTKUAgLIWLhR6NcztZmVr+aZmx3lKko573P0SQDdvQiS5d/M5nxVNPFaEPNSey/
2A16NAmGBa6FY8Omy+8MpzKpxMsSokPGvnWanDAbKxkSCFWQ5kO5L7yOeT5BQgWoDoCMLCllcR1s
w3Wuuu7obXi9h/aPvqxznHRsiIdpiU0d3vLiTeaBBDnQco28g8uTbAz5Et95kxMXub3VS+T502XG
NGwRPvwm5lfTbsfIt/QncHNGYPOx9xyeB5eiIGupIUy3f0X65ERDTkbK3MuCh8SiT83mZbeW2TuG
xCAv2hNhR0dpE95F9R5f8+y6uQLPK3RW9RZ9X6LxRGoQPWu96u61q53JAIzcVkfPSTgXqf2yvG/j
yWy5MqV3p1BLHvCci+sHweY2r3ObZ3z0n+yU2DRZAcvSio/rTKgiSKUD05XoVrTOZsrUWLFwFYWC
QEEtDvWCNjohXddb+stQpz7NDmiGtSq+K0JKsZlqxoGV+W5ZdCdi32UGhZM92daa3k0m2c+sj1XD
yE8mFoP8ejzRMeHzXmYTZ4X7mTSjYJjBYSq2KxFe54dthqfBTF+rxumhrn9nHSDMCGOUEQMw4mZd
ZeQCwZHz/Nb1AyRk71p6VRsfGlvukBx0qB6Hl803q10OsJKYVyKRQFkFmnV9WDzn5CzXirryR0wa
ESGbLE9IJw+KlLaed4r4egIKDm7SRXYhfwEK0vcG9iXootqu8ic3IC2bxpjWXK3rHukCn4DB2rFs
K4+O3AtFJILY3ENvuHu7nw3YCeDFTMVnySh159BLeUzccoow+w1BqxxEmUSM5z4VUnGem1ORuAkf
e/TA3MH345rmTC8gUEqyO1YYzpG0zTObBAafZR7VgkHUoE/hRHjiYUXtpRL5V8/8Z711NjK6zDEq
h4Xw1v5dJguDMMsdwc66RkgWHZCCZu8W48nTXBFBTwoKhhElOiv8JoN8kYLDlBA+gQdVflR+oz0D
W7zkKNwc9wtsu/9HdxExybyGDiMkvQsw76QexN6uUjc0xTBQJiF2dZmp5axfUjBBLAmImFpyA9pr
BRMEZyHYk0Yv96V2dmSRnEor98NGQ64lmIpLmQeOo2IrcWSQr0YaeHqCUb7KWQ40TJiRKEFR3i+8
xRZq9hg3TLZzpiQLZ288EVNeBR5ugBB56WPrIjPpF+eU+7aiRGvrqIXOOK9vaWaXgU+IWAwWA1Ss
wS+6FcSZ2Qd94cPX9H8otDKy1NxHRv6BBOgO8XJbgiIHElZ4xuPIobwntHVkOKzFnZhPvNyXrHSX
kGCsJ29t3/JqAMJqSxFlMlaoTwIvIZuSkFIEQn0ElqQIvMn623nMLjYPmy8rr3BFwsRwjcyTJKNQ
R08diHRAJQcWLlaglag6vJl35ViW+utQ5QA6UCNAjrLAsHY0N93zlATViAgl9Rlw5GRS5PZiIfvQ
eabK4cPKCLpjIfqAJxiPSd/0J9tAvcH43vT4PM71V9qPb822QBSfOhQ2BQO/mTpz3Eib3GR+sJMp
nHGpxJNXszHkF8S6kLogImkwwRni0alqFhzt0U7Q4a+Lcc87qA7z1hPc6oPOSafjYNXR4iZf7jgR
9quVMRtjAfOaHnLE7BR0VZtxFmtkvXt86zFPgHTBKKNr/86WZUdMwNOdOe3NpTH3g2NGqFjTEEsV
zT457CVDbEa/F5CPZwT4MtYhNT/2212vaX442hndpiRdBK5+t0v1xrqTI5mq1tD9tLJ5amU5cz6w
PHEbdKFWAcWOFDvOFl4zJ4DXa2EYu7qzwVRSKfHIDs+aMEGM0c5xFXIG2vrG6DPbI5um33ctOwaz
s7Nc+zARbn+R85rtrmL5MCfjfFPwGNIz+kPv4EzgRVvXU9FgZFU4rgNz7M/SNDrOf0azHBCSqYlz
nyu5hLJrlnOq5h2e5ZfE9HzCWLdXC1hSPGhPhpZ9bK715DazYgiZlfDriiF0FK9RTrh6pGwzFAhN
9iawaL+3v0tTLE+d5vxG3medNTW/6AOm//QeKZsbsPBE4jHMrNC1ZAeeMI/6POOKnfwAkRbu2yv3
G3Gm4EiwWdhv9wCG6nvR6ExEtx7jXuGGiHQyqIkWM7LibcBoGFP5ZgA66Np6ZCE4ligEgapgctsw
JWVLLGu6Xzc1g2W1133a5WJvmLyVgKjPKWnRWq2Pj2jiEHzVZNaDgT8lGVF9fj0qdtrrBwGXLz4/
ebDkKJ1mi4xsIQhVeq/yeovTQxuOY26yF5C/dIOdFJ6JA9vKHHlf9huXYBUIW1q7xsCeWaAZ7W0r
Bja3603tvHU9kEXbeW6ZRgOv+lJIYuOsrglFaJrz2E+HZZrUg4l5AMMdtbA9PLMMgrDljWAVgMPO
g5fzSC2/86FzYldbZbwaFU7Arox0o+Zica1rXYvqoTeTiKn5yyZr61zJT8JT3TsD3GyTQIJI1uO4
IhsEFNHHzALuVaYbUSfSkzNh2UubMdIdMjpyG/QtNW2wFP2fbhpf7YFwmooUGEquaeeNw4Obthrl
wXbkTO1IiZneCWkzDq1WfrHITYkrHEFBpMgs54UMrsHUYiWm/GVynRMyW9wAvp4RZnvOiSHC8nSa
7PlbVMUPqHc+Mf5Ew7BOAfR3M8zHX0DaRVytdoUvVv8hmfeZMS8sadtc6aXch0YWX85cT7u6T2W4
r2zmSSrtV6yTI91ZpsJ+YZKh7GI+ian83RZMhNqqhQtdMucvBi2JcjXxEQCtpOfVvnNySXbHdtgM
DM0UTuIgG5/IwAXEAWMrx53XnZkKEROdKELXRZckCpQL9uLuM0GwiklNaNuTuhCjc7A8YQWTzyw8
mRk10YCy7tGnIho6t90n6zaweWTQ03fTfphVezSl+Y6sbmL+0+uxYX3nBH8fYINsLhxh8hpfkff9
7eyM/waX5hWVE+Wyon81nz0HfjmS/aBXtRFuUiH/JEftfht+Ff29NfLGTihZwqziPRK5yZTaAvBs
LV+rIqeVzVpQLkUWSY3yr0FU24NbDefkeg1X20Gy3A0GQz4lyCMon71IFFUXMhTuGqGfdbf5NIfq
DmaWjYjXuEyz+G8ENI7qoXxwpt5nqAmEhGkc3NYk0DfBuI5NnEFC51rf9SMqRHpKMlvqY0aozsGl
6chKLLWbTHaM3uQ+VWw0Rd7cCZcUi/lX1+RatCxad4CXsJxEDZmeK+GPMxTZRdQIPoypoqDg8+kV
9HpL3HmFxcGBgGwatJ/NMl/nTDN39N8H40q78DoWvIZJJ2Hxf0dec6GHTBAS84zwWBNrMBzSik8+
sT5jC7qQ4V7faxPp19fBLLF2G7MhT1Z3urF9TuATT+TsfjKM0YOqZ1rcGNvwlDX3SOp+C1+34E0V
H6ZFvA/V1Rdh03XI/JdPwTi9To3m3HmQXvkYFkUi42adPKbH6uyPkhhNlb0xaQTRXWVoi3MbVSXj
+T3WlP+yrQctAP7IWEvSVlAjTKVLQlylnV2d3E2tGg56Z5PZqUHvc2yY0wNEZA7JZ3RWGuGx6eei
L4TZNKkddNyvYTNoM9s9nYE2Mbh9pT+VAi7mCC7K9bfqI8/yB3NCkbDRucwWBnLyvILC5VnsG+Ox
mJoKUSa5GZs1XjSZPUxa+20jyqePo4r0BBrBevu7JPoQdTVX6MZK6y1zZfHQBw3LmNQczH0i/JpB
EyToUpATOgnYLeMakBUzH2sL7Zi09ZfKrbedtlhveOy2cGJazbUTTiVdLo0OQ5JpeRu08Y9WAbu1
lDUH28YIcKnqlxRQdDmTrtcYp27Md4sScgfyFS2fY/0dlUqhiVdPXoJqaLDImBx8Fc2WWUZCMaGb
fapTxBZOZAyQuoamKU6Tnr/NVn7eymo+CCBssVsQNZRU12l3OeePHuZfkkHNQLIdPyeDuJfupPOq
TTP9/FAy84E/pyCe0fwaUKTa5DMrkjlcUz6/NnG4J+BczzA/tV1NWslu7iDxFYZ6Ntv8cah1yDh2
8VR6y4t0mcNN2+s2T90L4bq7dpv+4GRoya3JXx0856uRwBtLLvWwvqQt2iKnT15Yb9D4mZ/5yvy9
FNTb82c/ZsynEqO5w1xt6DTzJBZWWU43IFM9Hr0NzHI+lnft3KPlnMsi0quS65Vul/N6++kTI9JN
ckAm1NliHT4Mf2N2PvIv1oWbMxRK/jZDPp6XglfKx3wYlwNbg1xvqjvjilK7feElDiQrnzjdErWf
6vS79UjUxAv212r8am/Dsggm099ptucGuUGN3PTsIME7+w2rzEUMB9WNvPNlDWKLnh8pIPbNr8FC
uzcILnnjCp3QHx1Tb8KmNT+K6WdlCBAsqW5cxmnjMnUzESA2/lqt+b+8puGxNkSnzd8tHREGgC4P
K9t5L3wa7hJKxmLRPswkSDWZ5R06wIFGz5pJEFVM0pEbdBtVYFnsW2009p6eE1Ob1OKCZCPOFzs7
mIgtbOUWMbLWiRwX59cwm6igPdrxlEyzOWUEnM7FzprWkTnwoh+6ilKKUMRIRxUQqIURIh/Sxeae
Q0+jRdoYmB59MaJs71AiF4I8a8fjYP1Itg2+YX0RpM4WRR9jCvjqYWJGyrpipsZX6XHudEZdiIFo
uSy4nc7ClH7lwhiApHqrQITeAFZMX22NQ63o33DyqVAzZ2LF5vp3oikufM2i25tge7WeQXPfTSdX
L35kBoUZEu8nnd2rp9z8iGQWktw8PpPRDaCMQXauGzboHkJjDZvB0Py52TO2CU50Ua2/lw2NkvmT
CfmX19yI3IJxeJGn/UeHltlck4RmC+AC1tu9vxbiqbKbiECWXT5hpgKqykoJfx1JRjE/6IdwWV5Y
wn/zOa6G/NpuI9Eytf+KFQ2OJEoPRw3nwHWl4IzDkekbkEuGzIKcFqTTWzyvPHg6TZjONDATBO66
DjUSR2XlNlHZ2xfiswqysByIagyHdvS4H8lGrkUrP/ImXWPUgYxARMcMeKW/pryDdp0WHsFeNjeN
dhrHZYtxIrbRKFqujjlhmajZpJQtvLTQ3qN8BJnnMSSZSdUK/Mx+Uf5cnTxjfZu8LCfYrD0xT6ui
noCpXT8zPXed3ZhszmVguXVm1BPNiLViwyBtvh/3ur50l41w8QyNvMpQU7uwWvf9CDxjNjhrRFb9
ziHeZl4PZvJategVu7e1eTASgSEryQ6QYrxQp94114lutbDHwJ89NAOqaUJsGUfiINCgtlxIGtxx
tr4OgzAWuaG7tPeGxaiAmmgl/R3AJz6f2Jq/TMu3rwo6iImlUYJUZAjvdBudkAHUzDH3bHaT3dzj
XJCUjLkOEbbw4M62tQhL8xrRJd66bMGbjc7bshA267NxZO+Bb0JlU+Q7L81AFD2ZcMcG+LmkUMR4
Fxap+JnQxPvLn4TuApd2fTRq58UkKQYphsFQleJjhB/CZ3Xuvnpa/C1/l/qwxD10Ura4PIgpx4k+
U5zOHnIObdnCkhcdTD0XgE+bnhjo+xMvB+bKfN71qEsJ26AyU0aFtxZ2DioLiazO5n/HacAmbQ5K
9nKhBNQZpQSGh6QB1yh/rCcmIyjtnJTGeXqrkU+2Iimfh7Y6LAL+rDYkVD6dB+TJIjR68SnVNMlm
kOH1VH2Q+w2PKTH/pMKqT/51NngdozjDhrNj6VvEXZ7FhhT7VWfqDPRa0lhcLBE4NyPPLUENe33k
wggnlbg8eo2WR3Y352Gm6rt5BELBJjyYhmXkZ69piWsmbcwBM0IVQm9KuZBa/iTX5TXAQCI478Sz
NjV//YE71lvvGydFGqQzKJcoW/JCOZTP63edVOvBr6cutFu2+aP9hvACzaY7lReGN0U4WBBf1rpv
Q8liroZpFsGWbyJfNN+FpZBue/pxXrZ9YaNpnXLefO+6NUIh0FzQkUe9tfX822XD1A6uPo10yj8U
T6CN35arPtnGVmZqLSa4PeqoJz8FOOxUFpvsSl2c0rsbVy1sddGeHaGxDG76/yp/UaHgr0T1oOpz
7SoyWxtGwr72mWKt2PezwwrKnw+4Ihk9z7k6Q/l41k0YK0bCX2jrNep/N2calHA5CIMCokuIm/Ip
InT3xF6zDQDKBMovp+OylSjrmKENqYeYWZFf6tZfqyMJyoLLQCOkj/hg86DWEuaaWE5qpO77jRpY
UCfDCxvwWhKMIGfTu5uSjt2Fy1Mkhl8IcM6GkzqRUosfFPPsHtpNhTw33mmbxpGubgv8on3q+syJ
NLA6QSrNDxIfmIc+e5MGzYhgqh2nXDDMzs80WQR7rp3aXSVw3ub95j5uj9ikgsHqLdZ0/nBWnAgW
4eShkQqILGTkzNv2QytXBcrhqaU70bRxBbC4nevGcOJ+3mJ7oAeZZyiaNXcwYT39CVjfvT/+D2Hn
tRw5smXZXxmb54aNQzjEa2jJCAZFJvMFlsnKhNaAQ3z9LIA13X2rzea+hJHJYjEE4H78nL3XLqtd
ovJXs7KvpumS+t5nDs4BKDD0II9ZHAIv0MZsTWHScvqpTkFrPrqwGpB3yGSHMqBdS+dcWeG4QmG4
tYFRnvAucisMib91++Fgqf6X6DKEmGVRoGGyb7QcqTfpGWyyQd9smWdPl4lB25Rk5o4yGO1Ey31u
x+Zhektz8aPHEfTizxaRIflFlmx2U3b9VCefAzENtCrUpbRpIYGjwCQ1kLHq0tRBfHMqsLjvKulY
9MzD73E9IdzMP/qCMSju3ZE5Skl/w7D/MFCTNDzCmyVJI7VbM9h4tf6mxd41ibOrbvolCk6hbdA1
PwcYf+Am1mcro1eaCv1d9WLtjkRd5a363UVNtkMaorFJ8KKaj1D6KFJM9NSq/pEnTHoa1ujJ5hKO
Ug7pHkbrgHvpUM2qRptMXQY1H6Jriq1Rja+NK2zOEtQlSc45wC9JB8HEYGQSNY4id6fAwBUEsiCV
ZHr1Sda6jEB4x5SRlZgOYUlH0sWyYwW0Z1Ds7XqRrtmBIo7PAQ6C9LeVe84aJdcPrSjaDdnroFI1
jwNx8IpzFmV5mlrs+BuyENQWl1cNzqKXRJwHyFPdkEGD7jRiLyMMA2TIM3jbpbN4f2TQ0Yb9s15o
+AOFiXAk8JyTWTxqUlCcdp84iNDQXvzwEgXleoIpDUB/kxPmigZNn5XAZNNTURGVsDOHP2lC/9fo
XkRQMxDmch6qmkOVMIPnxBb0H26pFo97WnEXgfBlpXtauYkQxO6y5lG6+Uj3L4pWOoBtrMz+DtPE
yu/0/AADcocnxT5YU7BlQGNtzEzQADDHrZz3brvL1MUVnPYHW9uSHKddQQCW6An7TtuNmZZtDc0h
IX0gC4hDL5MzJB7qlyP12SDbFltvxNdCwbnHBdcHkCPG6BTBted64+OBlbpziD8iu7WS4l2nzShz
bgmmgCEsAsO64GR792wqI5aQneeRG1Xr9JtrVTwPrbr2tYGcnfKhpAmFBDi8Zn7oEfOcP8VGSRtj
uLV5Hu202URCQ79aWYOjHTSl/1DTWo9eeprvtCOxjiA4cotMXzWkEOoNVVY6aOopoOd4GkT5AG2y
VzhJWfBq0jqK9q7rLcdTwE5YqZ0PyukK9cmlSvBs2GlSXGy9dK8V0tZVDYxeKzt5CiwLZ7bdXku8
bzsnvhvaXZdgoxJBn81s3INJ7bSaSi3gwEgS3CJvlEMJd3F0vV06k7gK0SPVqsPgjslXrpBkoPIj
G7aZjX0RTCeu2bD+yhIhpmZlDtO4rkMD9aYM2ttChM4Txd6VMvukg+dVePYXELWjmRqNGI0DEEg6
s3Lsg2tmMEGlo/YcnlBZOkg5M4b9NF1evzB+OUsXQENrL8YMXUrokY+txVC144QBPi295T+jOkzO
qIDdL+ru3LuqBKiZuOcynBocdRHSZ7Rqb8iT6BDn5bHBPEVTEF4/7yKVWRSTIJ3ErM9e8FrU7ly5
qF9DDrVZc/diRlwunEs02AZNtpD9MtPr9RKgYsqeluuEFBDp60QFEVUJsmabjLkkcrcTAqljjeL1
rcmx2U0lTFup2YzVsVkGIXSDECnvWwgWWAEKeyiVPzySuW+GRk7h/Jd1CQGurhtF2m8MZzxJsGWq
MH9V3k/UzBSeA+zbhTpA3RxtwgaPb8iv6Ph/qJoZz1Se+a0uApDiysByHcMjWj4xOyL+HHbGXQ79
eFkkqWGQWmuqRHCMSCDA7QDWxutIlpbe0vhG53tz9Mq6YWevN/4SRIQ5GqWjjp5SGbGxNir5mcQt
kIzMaq1Xm5J5buVS6VDN4yzGXEaztFt/abhpakDL2S0e3+Uhn2jyhC3ovK6+T8xSXgZv3wwMnfs4
B5rvZkcBLuhRMAReg5RhhgkK72znznX5/S5FIuCZzrsc8CwG6JBMLd071DiKFvvWK3EfOaOmdkRz
x5vS9ffLq1Vy8vcINPkzxoD5cFTxG2bOepuCEv4b3y4URkwI3fhx2aipSVMyEGl/HWZqWl5QQ+Q+
2jU0OeM+0CDQwKKLL71KX/um7DGxeg0OO4w4iYPJj5vHZANrMM3V1Str5IfVCHGUAyIqZCDeK1nZ
9Wyz62JmdLOFIQPCtIWx6VMgEShPk2ZOKHJGxNPJVRfNsLEwP5ytwulgEA/+OmpZH3v0cJoq5F8D
sF4s6aRi2+HrmLErpRiFN7qe/57yKTiXs68RAw7ciGmM0YiGw3VIgUM1ZfSEShH1adgnB3tKk0dv
wUyOdejkk/Oiz7TBtsmqW853TY0ql2xwARx6WjtC1r86nx4xagUiviC1I7Pio4ttxi1D1E7fh5iK
L+vveajKN0DMyADLIbgm+Xfawv21n+EqqZH7yGC7+9A7H8K0OMF0Q5mtv1iIstGzS+mP4z2uKLPr
KcB0k41n7O7Nc21RLI4zHlEP7Q6pXoGyNs2CnZUjtmLpsYF0/6Xx79sRtyQGXa4uJBwvDiSATRh6
xbtREKPhK2C+RlKsApGxIbXKOZeI0BmS4lNFY8cY2yrdg6YFSGbnSbcxO2NU34/3MocTNIeSLckI
kUJOZYfxVU/jmfAcxsAF2H2jM3K1+mIwWVhHKtM2dSt+0m3KTmNoDmCSyrdcB73ojJF1ZFRiPdWA
N9m7nLsmc9YBAtrOY1Ov/ZzmzTiGyB+bmGCLutdpmSpBN/yj7gbOj3H3kc4Ihh5l4ioak36XEtBX
4oM7JY5vPhUeIXCW7mLAtSDUW4EXn2ROSdyyAN9N5sWzB3p5U5EmbMsynniBDpJPfA2LLbEOYRyY
9JvXBTfgwR17dUCJm3FMnpWCVjZeGnpV4eyvCPzzDC279Y5p3sfQD3e+idu5J71wCwWSg/b8kfhh
g2E9oSvPf4c3hMHtE4G53i43Or6KN/pgl9ccp/iuq30myWN/Kiypr9w+B8iimL3mfZ8/tLh2duCl
YTD+528HQvwCd+Dc6o6xB4fn9JCa4U+k5scE23s0FGAj6UJuh0Jvthw/iyf+YZd41fm/oqzyiIZN
RsC9kO9F2O7gNJUftYXCPp3Tt4YsQxnRTvO6Eb4MOZB7DwrOsiAu4GKsMju7ISyrLDn+DEpxSC5c
elYYPPsh2CSFL3FxbauMtOdlsy0i61N2oYLkEfeXdn7oBB6o3pT6IW5ujEYubNLz+v7/HjL3wzEK
cSt7UiPpJVAv8SPL9j/Lntjb5bvJjHOK977bESY+p86apNfgtm6RI5RcBBJ25oOgZjJeavUjb6lx
EROa16DIogsaBn6gaGhIRGvUPe+tjgTBHcbv0jjbKvSOudP56ynI4u+k0zOqtTVOFrWt05SYYUqp
+lS+a35ETnVR4vtAOOxvAiLQcei0qL9wyk0hi2Po/w7meLjWxgEAh+odcjENANl+0ONVToWrphoC
EPCoACykhgtDpkUgsNLprJt21V2WfBk56u9JlpnXOnpfFlrf99Izot/vTh2LNWuKdxtKnyeRB/e4
KeXDAGPRJ9ZWmSGbfl+RVUlWk96W2sYyA16c3gDx1/0fPRaQE45H/5CnwbRd0Akq6O/DbHKLY5KT
Rs0J3/LRe4zkTTyNlR69Adany+bE8rz80Jz9cJIdvR0qSvWJhbuVWnx2UZtfiTQq6b3h6p8aolQ1
JcZt6esoap1endq0HvZkXiTPDSkU6Bvo6I7sdEfyKx5fMdJkNsBPDWa8CvECjcyRxNAiiCp1i2qs
8pqO3mCm4E+5OH9t+JWrPJTtfycptjyVwRS4ovXd14eDX6rgUMxnvU6ATKS5g2u7QEyTd28xTUdU
boNGzAOOFbS/zSWwpvoSJddlPdGCfDhosWPhWPHEUaMKWWXcKAfbmZLLNHrTkT4FB4eOEaOTVNEv
cAbPDivWhdReKvy2do9CJNW27x3oKNjOt0t+SpX+WSqcjH2N4yvcJ6NvnV2S6slZLvRAgkdHeP7l
u7KkR/+W1Si0MAYi+Ki2Zqw/yjIqnlwjth4xs9fJLss1CXwjZWlg0KzpjrZXM61pTR8vw+jQexz9
Ixdlve48P11HGEw2DI9PAkXVrfUL5uLzvsQsyX3+egqICjX0Pqo8wLAuv42IA2exHViXpixPWtwj
GETlerJD693X/HSvR8wd0QYEBw+uUInSnnSnOj6wxdJ4AmbEezn/klvp9xxkCkf04tnWMKJliY+w
hOUfHzFaKhDPhFxv26YrXoNaXJEAEg1U23xHksxawxn/mpNnstZiC5tb2VxiO69uuN44M3A7sJYQ
AkEgxde24OCq6pTGYQ27+27JJSoLe9Mbor4s3JhOln8jffJlAzSNWKysPiAqtUfFzISf8Y2s6OyV
N4RX1mfDSIDbaqtmE2HCRMiEGf2sgjmmL5NHZD5PcRqW6wUjo6vYugcqRPWK0g+t+x+AItwdfNHL
cI9rGkxFLW/LU9Fpspd7hW+NZdXXtmGHMZd2EuqzRowfXcjsNmuaGy4c+eL1b5AO9lMahz+DtABW
bun0JyMb8K5gngK/Zr/ACwm0zHZdYt4XPKZD+AbkR/1SYcBeTZj2UML9fWTBPkMkI9LOi+MMzjEu
PGT/86pPcPdNVoFzhOFu4qUkqGJZ9xsUggQAUU4u57ZSGcYasQTC8fmkhpgK6HQaFfve9g6YH6I/
IqCVhv5/N2SUtGj8zEPmlSjbewbRyu+tY9wr/FCOjfywaoetshlGq4U7oMfpsU9gPKM5I6fA8kim
0CmR7dlrDGmAgUY1/GoEohaiCteQ6W2UAz6Uk68vNZwh9F/qjV5U8t103X7jxWRDoXCQ78olRng0
8h954ySXHIQVq1FXrLrcNjc6sq+HxLB09qPqc7DwPrlz+T7W6FjE2KqVUbjOy9gQh13XfyCoYkk1
Uh5KgzFhaLHiGR1JC6FCS4vRb+dmVnzUfP9VQhy61aw9S+A7clT+U0XfpeiF9wVr5/2hREcMEsXm
W+xIi5jpYotci0qn91ESLUtG6TriqEdP2tQiMe0H/QHrnk5qUv0qq1FjDA+XQ87RbjVbjjavldFs
j2b1LPPOYCR8BqNWrDkIwmnsKQTJ9TWZ+rr9NdXDM6LeYNOWsjtIB1ZSr5kerCvjIPTgj6JtvEvH
jOHq7FUc+wtClOzgIefZE71xico2es3aCxV9+b21SC3Mazt6BQjifK07QPmX32xnq0c0BZDqC89a
c9s6u9pt8lOp5dxOtvkCRZvN3lg15Ml8Ektz0QWzchIus1vvu38wnRk04uw/eeJP98ZW36bI6nb6
ENIa8C3/tQDIq0J7PyFkWaOM7m5Fqx0GMHqHaWASyuzIeuKQaD0ZAQeyLPSRaneg5OYCXmsbFEjz
QhkIl91Cthtu3ekJHjuDRFay3uHqVuG4zyuKqtHG9CxDOr55bh8VApmL5Q0/AtCUZ0dO7pk1MoEA
w8wrZY19KVnP/GzqXxuDQ6qbWu8sW/FfUdo9W1nmog0JTkzWyBqiq38YS71+crlsV0nN6GwoOmez
7PbzkJs223hZnvPYvuTuUN71uqI3rVMXlHHYXExtiI9TK47LZiZn+3RtCW7jrUqMORGULW7517EK
PjSYRdcw8nreEMclo6J+FDoBgU645ML3z1ZqHCowMX+RiPHc9BomAFudIiPJ7+50AVnSbVGfZq+j
P06AIqigUo5/cja8QzgiBnq5hCEuPvSujE/cMOiipo4a3YyI8hKqfv6vHySpTwJeAldNVuF9Sc4h
yewPcjG5w3D9SXvV3BE5KtOnliTrq8Spu3Yy1z1xpPypkNswGq+bm2YmzpZkd9R+c1UR5u7JjsAu
kLP1bObxC364Ft5M4M5mMZaTxg43EKQZg2FspYGs6nUuUhIIm+KCAdq/dh7yospNynsbMJI12DTa
9VA25gb35/clwjDBsr2WZvVnQoBwTNEGsm8RNUP1uFmyJjKPuHvHD7TjFGONZH8M9tKqrWuZK8oc
phlYEvSrVfohcrlhJ4phJMPDDrczq+0W1tltiTgBTeLtujA5Z/Z0wItFD6imNQjnByXTDEWGthPO
bgUO1qCumKrExUFU1ZudjDFNOM951nSSFdHcYanBy7r80+h3bxI6zVqS+bjjdB9sGi/6Ual8n2bp
t44R55PWyB+JTV+wjFn3c/0FbWD/JhWAuKIzoPQtCwkt66espSssCmm/JrG4RiFxy20uY2C1fXb8
D0pYI+gHJJi2TibtIxyYOT3Z8tfkAvZZJ0juKlxke6Oq2Xzuif9EUpSuvZGYWJvvjfWKQmVVG/bK
wXlvmYiqqXkMU9uw3qblY33K9QM4bxPESkv68cFtN11T4Vn/MTbPTfc8N3r/Qxgh6aO6JaksrFsh
cblr6QnyPSokK3gfAknfY9pUVFwDPsYI/iji7eoPlKFoio4Iaw40u38IbxbM1sRPNCOwzcpdhSZt
jj7qmR4071BhmYOGmAcRp9+b1npBt7nFncXOExsv/eD9Kg0yRAq4QlNB3GgSyHtTthcDkAg9fJ6F
FR9SvKJBoUDjOTJbMbn8RKH01oy8SK8FY+fm8mg6MbZ8w0Kvm/SPsGtXnmDLj/36hUMl7COmxrij
W694bXBcgCNL8I+Q14cCVcOqjdy59xNc7aGJTKu+6C6TzcpkgjVNq8DKCN8k+2JWbmqmEIyt+fjg
/R7y+t9Qj81/TU2C984k1rN03ZOuowvD+QdrFv2Jpdq4qJHQMNhSiU0pTSU8FOpMDo46I396oEM1
GagG6m2A+JROYGa6JIovSY4rw6Evs6ocE2gZhyf0TMz2uUeHo9da3t7VJA5DRAsnuj5/9Qx+Xii8
7KOm/GgXNkJ+1MQFNm6trQAm4HYKPevfcb3/50uEf2pbFO7eHBDl/iPiomeJHrLE5QOdz+/TYIlh
PWoQqjEbozIo5izSuYmpOU2F9BKtsRR+fP7f/+v//AOE/y9c+X/SxXXPszA92a7kzziIeP+Vkhsy
xmb9YZgb1iADOtY95oU11fqMHv0iNy21EOYrY6WByN/4Jv5syVwydO3qrwnvFSDBKP83AN//wb2e
n5hN7KZN0gXc6+Xn/400PXmjoeUsbyhrM8hhBMsWc/8Fdyw5KkH0UujpZ6czE9DyCBtsHdOrQjU/
Kw9Q1zqYQ///75RtzRTxfwCFLZu7y8WHw6dm/vOaDIvcbnyWMXSYLuk4+wVkmwDJGttywzyohznV
NfuA/upH65afwnPUS4MN+4g0LN8x0M6KgA6dYBNsjTQ9aWGDfdCj6poGtKUSzAa9Ff3qVWqdprKr
EWijhZuE9x4SJEPBym2oNdMdmOrvqLGTUzW4L0up3mb08heWvv1jObks1f1Xf1xqLE00m7DQ6PZT
HCbxYbkzlkYPHMVmxaB2nnqHv74o1V8E1YgWyz6KtPrZab0P3ttH2sJ3L3S/v3na2c1bXgpZIq84
jW8LP4Q5bfpsuN/F9qtqBR7TQk8o9degp1+Qtn1/FD68/0GXv2jfMoOZe5dRntyLcmqO/hwu6LsK
JUm1E3OtZswPhTE2a7HQ/S0Vmke0mHLlNDGGxaGFhF8P5NTUDZ6jLsK3idJw+LTyP43ptL97KAsr
sJYM370sOuPxa28KK92KjJcjmMXiOMYy+8abbuHUixLRPpaXAgeUoYZvnGyD9UKXZKRE4ZxbZcry
7LYe8zTl/0n9pt0xJi6OucbeAMmleohUkBegpA0t1wGGZelMMYf4o5q08ndr6mu8tgwHR4x1VmwU
W1Kdsmvt1Q87rcaf1kg/M4k675s/MEwP6mx47RHe0HXM2+cRo93gmweTHICtGdTj92BkgWdckuzE
hMyLI37+POLnYrk2SVt1czrw8i+SYqtDmAj50nB/GzSBd9rYMXSYE686BwlZ4fQXc/Taq9W4ZzOF
CeoEjy7ThrvTpsPcv2q/aLpt21kbbjn4UXqx9uae50KPhD76ddkwDN3pM29lBupfKhu9ibAHNNGh
9yMpolMj9U+PFGZuV0K5h6LPVhOcgxNeIrZdPryjResmn+PchD32R6uOn3LZ1M8Ro8DaQ3xljtLa
oBfnUgnNnWe0VDiFWxt4xuvPCsPOm2LO8PSf37UZBrqJhhpUT6Js0B2Yq14NzrvbdNwYhktrWqcw
mf+ImIWlcV+0XKjjc9KIftunxW8bzQjcoiigj2k+lnM3+dHRibNfTbLOhIp4YqBci9RCkE8Pypjy
TcRQce+bCtFFSKx1WE1AYzs5cSBEGfm1uE70nbaOML8lJhaj0Q0R9mgBQV02dWzYp9yATKK5P1Hr
yUlSB/rqmyzBfSRWffdjZod9bPyVGcJ9CfEOHsqW+HYZePulGZwpn93L0/+qYvnqR6R9BjEPooi+
QQUETYNFYdRH8fA1BcRK78CT6HWAeKSMyBxMr8wHhnvdA1hAxAK/XWem45ot+aN5O4KwcIzmHPnz
nDEhJ97qSFm1nL8RzE7ldE/ofLx1EVYur6RdYft2z0sJ6wOSMEt5Kby+OwpNXNvYze7sOtmdOYHJ
QLbj5gmmAFYf4cJLjlsYNGqt2UiaJqt/HrqguC4PzUzeDVpu4MlLjaOws+jFztdZZquXYYwdYq5Q
z+kOrHktQ/9m0lvdMwD6k3UORmdK0aPu7qQe64zSNeuFxPVot2zLyI3EkUipva0Y5QktbnbLs88m
gc+hyA7Ld7n7lPjeOp73TF8dY4QLJNU5w7tr+OTegwNYltqp94E01nCrJt83T8rpU0CuabNy7afU
HOjvaULf1RKiw1LEZwAi2s6lmpvrGIzJKAAgCN3DliklHu3911nAdbW9x6fNKB9xmCmyPTiPczRP
PKrQfRYytk62hYut9tr4UI7oRDWSTKDHTCxb0CJys74i+60xQeLwH0jp2HijPe7ZHMFJWsmThXVx
bQbyJyRV4y3GO/00Ts7PCUfKuRYYFIiLc64G98jV1OGTGAKGxpIsvGQMyxoKYjzQE079kna6VeeH
ViYEvtV49o0mKC9hIhvAxN14SNMBhDWGfyQPtCm4ruNHXjigbdx0Dquez+dZ2L9Hqand49accI5R
P5UOa9pUdzgAhyGnqR7sEzlwJ1QtxkHMplvoUuaL0M0TCNxqXzkyx3ponseuGH8QHgohYOhoYg5i
ixce1LRKftJPcbecybV9WibvsveNrZt4sA2RLe+rAL1sPmnGmbE3iCIaRkzX9UNkVMahwe5rYci9
wMxJ9mBWm11Qlu6zyQF4FVT9p0lXBXyS3m5hyyGvTtGWEQHHMFPvp51Ks+riQSL5ml6jaUk2HjMu
SM/ppzYS1C6LgVbs/Ecb+BabJZbXK7vvht2DtJAgXtrYVN+U+I5D6emrBY+50uUq+p0Or6NSryhX
259aPD0hWczLSaxFRXLiQsSiiRGvAYfnzUc7jhQjs2yjdpq9zOlpyFKQqDEN9tpE7fodtc1jPMTV
4D+MMivXZQDo8TBWNrHo7Ocdr5sufkJ8fJrs6kCrLxS3BQm9JS+5F5+Olbqnxuy9M/3GTYF3f+d2
qjurCDylo5jo+h3iELueLWcyg/CsJhCoxKMjTqry7NkaTbUv6lStXY+IbccN8d2pQyej6Fc29tj5
G+N5XA7CiK7ROM0jSSMlcjqr5oRk9eEnMvomzOY4orXd5r2unzWLXmZPIAbeD4aXWWypk14AXBJV
/3NiKYRFgGfQwI6Urifwcc2ILq3SEVLMY2orD4+pC76KAeBBLHRrk7yodVuD1dK9apMlvfUnVcm1
NSb2eXJLZjUk3hn8QGtYhshv5tZsA8zkGBmCIyi3Q/YFE8ex6HHY56UofJibKEDogcyUCaegLR52
+ZtGsQrfaQhvJF/XWNcshsjzjH7CHMzo8tKjL5itrrhc7THBtut9G9JEfdDmC+nvOOGrMfPRzGJ4
k6LHlTITLAucgs+Vvde0P4EuEJ3nFKSkrjjMGs3uNImiPxC5Wn7Nn+P0HY4jeoiZZQhQEghuruen
doGvZVmxqeQY3pEyoKSrZ30+691RzTTaXD/3oCTW0/xOZsWAt6NLgb3NqeXd/NQ6r93bevpNw613
6iQIkpBWUO1oxashm9OSDJGB81vGHrpJb9OebABtBCegklQ9cN55GJ44gblPQEnsLJF8zOKEHVUa
A7AaVNcCLy87rizRVZd/d5iYDwv//TChm7qQNvl90uIUqFv/SMmKeiMakjliPa0Tj4hfZ9+3Zn0H
WAi1NPLhBIzOq58Z+UujFcEFYSReirz8jUTJeJ5/NjAjesGSQwqgU4SbwMQLzhKHXL1uqzvFy+br
eFKgT2V5vjhqcjah7k+7DEGYFin3uZO1u/W04jsRk/lBs+Mf4HWaV+U6+ykZzn4qhjdPIDyML/Xg
okF1Ru9gdWygtoE1yfeEPFWOk79kjPL9MXUOjW+Q7WCwaiqZJIdQVB/LR5DYwcAVf9Uyn25aEPDy
rEQ/qi6H6CSvyx2TorNWwgyvALnF30Gmc6pEPoHGaXQUIWXDqBHjITdbWaD6MlBVL41vuiCvrpYj
LxPok71ZhiRERa8TY89SzdNPnG6xX9LGsQ0cMLGHZYew+HJmwjvGeLEStmFG4WI3jY2zDeKhPsRy
oBPdh8E1YMLAjIppueCPHw0L9g4w+M4waBn0bnAtjYent+a1E4RLYZktdyxHtN5N3wKjQfuus634
SakIUkFECIeatSbD/CAnrn43aV5bw1GrybcRgQaZ3ex0SytPba0ZB0sDeTUBVjiXo/FdA/xzNrJQ
O2MoErsKiDEKkNq7LQ/VNHAi9oFLDFWOUdgbNgOqkN+FhMzHOSAJfhRGCxPTEy7NQ79eoSLrgd3B
4VOVm78bdccYLBBH1yBNyZCGeQ19X3BmbUkisH4XysRM6yILyqc2uBRoo2NRaOegTJGszl8VHNaS
vCue2/ij6b3stTHmwaCy2L1RVYZrL3Lq53x0KqiJDR0nCauDseH3wGVgauf19Nwi6OIjr3Allblx
aiPPBExo9DunxRaroZBdJsUuY1HiTNCkESiTFlbGsbQ+UFodjalSH5ZFApzpgY4IRFOd406Vlyoa
fy3U1CyvtmmiXZcbwZVu8GiCQ1gUCbjjdNoPXMLoCdzN38dOB2KVFjiQdrReMgTQ37BbkFOAKQ7h
iQsGK4bnE/j3iY8Qpn8S9ael5kt6EtpctInbBgTUohi0c5fmukBjC+U3ORq1Wx8A/Exrgv9IiJrP
x8uvLlWf5nLcA6pqH6vYsc+aXb5HnorZVaW9Kyofpo6YvgdhPZ1qMHx7hFS0vUUUnKZKdlvTC4iW
qJyPEgvs2cZUMo9wYIwxxwnNZDfUxIHD64LbYsmX5W+L1rYvmaHoANfA07S06Qn7gCOCqHba+cnw
e6mMEzew16gh2nXj5vUbupp2LWSDh2P+rUVAFJuFfeq99jcjw35D17vAT4bIrCg0gVS19Q/LQQoE
FEq0ybFeFBV8Rv2zt6SdoCxA4FUbABJIUAesmUWsKHoDc7QOT61JiEeCL+RliG4BwqGVmSh5Xl5B
0HVkJXW7JXcm0+iqR7Zw7nNzENsBvq6ckxBxCfqwNY3uM2a3QzRbN/sliqckALzLZX2ZDFxAnUWD
h9hn90hoOZIcHbKDFj6bDokZyNF/BYW0vnnl+MFp8Gg19XjvaExcOOurjWIHQkwUbqti6k9uOD15
vkifpiKnd+pD7IkiET+CdtglnVccGq2fDmY2+Gev5SDnfwZMkI5lVDq3yc5OfglcD5TJDwwLkBN1
vFuqj4cbYzacoxB2/GFwd07Qhxcm7ZxwB0knIdD7j+WrZi6a5ai+69ExFc50XeRTFjKov8/tKDjt
A+E1+jZ0EBzDgyOnOPCAZpnJWyki9eDu+3DkOO4qo52xcnqwix3om5Z0mS7I0EbSTiTzksvs6MVI
b5my2pc2/g7yRlcwi+7CHH4xYpgRChy0wsHfWsryjtw2Ei2ILs9mCey5XcLSkuDEmU47OdLI9yOY
0q2Wdsm6jAfvakYoFhr4knvUMGAxSzpLUfIHumB5CmJ8YTAUIs65gLqToH0kmnoXwqGFHvfGKUgw
JYIrDx50QogS78z6HV7OL5/U77KtAQpIAkOUiYQ3hOSMdL8OX3TN2YphOCHKUq/20Ng7eaonKc9g
InVOmLRbIu02dP2TX3T3Gr32hcNxuHdo7GJRnoZzwcD0axYWMnO7LGc8zw66VRRQZUZOf29Sa8sp
tHkyBMODQKGvU60LAalLPpJMe5oH7VZs5jdB/uK+1MynZXoWsqNunNFBZpiO3sVidC1AtpTEKm08
XyF7nQ8Kfj8w+tPNYeORDb3DK0yf6R7RTbtPNiUejJYDsUEelRWCvAod+6mMGIm2rn8KHPwjpVdo
mzSAWTPGRb/vXAJr2vIQOmAJEkTnywOasNlOwUSiwCq+h1g/HEyvDC+6WSZrJy7OkzvE1xR7LqzW
yNuij+ivJ5xsCAPnB0mg+dp1hoEsY7d50MrAzNcemBRmWh1uGvr5b1mMAjIz/Vu8CIA9tBCJhRGP
Q1XwBt998npUGvm44jL0bn3cqBtPkBCWtpxeYADcak0d1CyVKAzvV0/xtF4OcM1gM/mYp6PhzJ2u
OZkFZjidK4JaHhJPcAQU5EX2YKsmpilHFCtIYHtMaaWbXXtJlEDCjv6K5RDdRZ1ipZ9nstEc0yBC
Oz4mwjgu6ktRuUScB/IzzOuMSaa2mszOemn6AlnqrJaYtOCtyp1mXXoZiqDW6bdJpieHzM5nQ1ZH
et0I/Bf7JanziWxXsZkUZ2P+39q4F9YxJJF9PzSYMyW/UWY+cTsDJoOGVXY9cKY6LyNJbuidDX7w
4UfiFW1Pdqv9UsfF28yrTfx/mTuz3bixbNv+Sv0AE2w3yZcDnGgVvUKNFdYLoZAs9s1mT379GZSz
6tpyVfoWUA+FBIy0LCkYDO5urTnH9M9paPAcIE5w4k5b0lvr6WufR9W+b3x0lh+dwzbBi6/7eJgA
93S3XcVLsIsZCRKhUNn0cvySavo6CkndxH7Zjm8QvzjC2Fv2Nmx4yXOfp1mBJmx660bm332c85GK
sQwQjD4fpThCVchO3thCf2/DZYA2BYqxW93qxsnPEwqaOtBvUbHeWUOKOK0OsbPitwqGfg8mqFuR
HOrNCK+o78bKUxh/QBIjc7w4kXxzbE4BeukiJ2/zOlpjVDLJ80RrLsmWI8krWGut0B9R3lcwHcLH
vm8uRu/efag+P7RAVcDptZ45U4BJqQb+Dh0NzQIV66llevqm8fm4/vocof/SRBIUAlXTdg3HtoTQ
PoUcuoIsWEPDmK+F4VYdHX2dNn19R2JmsEiU/tmoeklZydlKGSC0car4e4bbR/SFn9jLGrgY/dDy
+nHDg1A3thI66kZH5Bcl42+CY3+JkBS2SYatrQlDZ9b+nA2sQ2pKgMxADemT4btHQx9D0FipXR3y
0DuamAiPsUO5JjeH/vY3d+tzlqquWhy7NCyXpiY07XNsbVbKwq37SOKVyRcdJ8/jMP0RO7dxhYhQ
mkOBJY4/bK3gD2H/+dePr/k1pzXVxVxfQtc64AnZGr4Ena5kCY0YQwVoaFnG+fsfBZq5vENM+fEW
/sz2vv1+QvwUNf7pr/+z/heB4T8lkf/H4sn/ZYj5f2E+ua7y/P+j/flLPvlt862s87/dha/5jynl
Hz/1PaVcEdYf9GKRLQvdwJzz8Yh036aYckXYf7imKSxh2DqxfsY01v7MKZ/CzTUwfIiwhGqZwuE0
P6Vck1Ou2X8AB6PGbdm2qjNa7X8rp1z7uV9rWay9U9apYWgOEjae45/7tRmO9jaJqnTpoGqNoF6k
Nq6DXIHtJlallGTGORsrL+5pFi6n9aEKhhNvE3YafIXKR8UuN0ZS3Ji2oKIUYTMwo29w7PayAYQ6
7EhJwlUEswGPtl7Qk3PsVds22wFVpUasCMpzVsgWd1QDN7hArk4EW7dqKoq4qrlO/IDWzHKI81s6
qCAmTYYB1FFzWI61vUms7KYgSZSe5RaH4o3vUBilE6pzmLJFDvUCVV2nLBHeIgIGh8AetkNbP9QN
JmqHSFkT1Ul+ixkMGZt3yznrVGNZhkvZN+m+C6IHxU9u6fBt0IjB9/DwT3OY7papaS2kEx3pu+4j
lnTwaeum6dfuWTTWsUphRUcrmGyY/yfDJvBSfOsK1Z/k3R0LDJv51Ep4oVKzMoaGEjDs9z7GOV5v
+fCRFCIaNLqVq3Qn864L+mMjUyqJxk3mt4cob7dNWPymR/5JJWFZjiXojAtCmV2dWvXnIlJXIAnF
kE/KGgmzfJQ68OzRQg3dgHE0BNo2fwF+eFbxLa7vzAOiDKriTleptHDtCQdAFVVcwrfDXbwBso3Y
6E2niYEwvOccH5b8ABIFHQlfodiLTA6LGrfKD6PwzzntRxHCz/nO09twDK6f1cvSdFrsnyKuySxR
6nTI/GUrLYgJDvk3XnLU7ey59wW+JhheMSqDv37Rn+OBf33RT938hoyJ0CFaYSnr4q4xLz0aCBnh
t3dS9+GvX0r7eZX+/lq8QxXtAHOB+TnCvW6MkE441JhMhU6DJm7hdRsXjE/DJpgYEVA2SvQui4vQ
letfv7b+85r38dpTYLPrqEw/7Pw+vU9B/EiO9xxhlKdsARsEiUplYlmrpDdT72TwYU2fivYm6ldr
HdOYssBntWXzWHIWbNzoVPoE2yryIdWvOV6GIEQmVe5Jo/3N+qz9rLD481pRIAnimmlpqdN9/EHz
IairuEUEZsvFfdo7GXJeax1F+nm0nIcAcBjV0nsmpWiWOGQQuRdtcF5lvatL90HFYv7Xt+6fX47D
KoCphBzpzyKk0BrhmGUegWm0tMn7hm2DDSDoKfkM5YUjMSmWDZEG9snzm0WSpO9VoSxBF++tJnpv
hbz/zQWp9s8bqI875LrCcjQWAE0FPfvzHTKyXjHByxNCUfPZyS+FJY8J5UIweNYTvTlTRO9p3jzk
NMNM8PCcqymiQcj2A6OahXZhkAtcXGC1LzrzaSwOeRR/MY3o3QiTfaEjLvZTfMTsJFGImSTmQOBC
e44GnHnYTL51kUG5wNyCIrgGtJQ13z6TiwnKzLrmBmdX2GpE4bmau3L9q6OIY9mAAla+qOg4OE/P
63Y8UwpuucQhMTgjyqtlVAuEgAf6+CvUsseG+lNpJ1diFd456G1cTdI+AFQQam4/K0oOX8a9pmtv
9MOhEyio7KryYo35fvCM82jEQKPH8N7lvcahoDMrPt7LFKvb5HYGHdg8gwJ7bMS575M9kGygnwOA
7abalZl1DBJxpOaPfzE5Uv55ny69q4H4TO+s0vxdP6WFMv0DJRGN2Kip/kahc1H02tkaxEbLWOcC
Pp5cXuH3zkRuH+3KWiOhvrZ5Dg5PorK3Eu8rcVoHBfYr9EGjpc1lbWquzZlSyjSqiOmQU+xy7I1T
yifHQR6mNsStJxkBstaDiNxzHQRXZagvHkwOjOxAYiOo4GaZOwB3eCqKNt3juFgYRr6KqNNxPCNP
FGPJQYt9AglYMbX4PZRw6+hAmNJxZp3jPHSjvUFfcG5Sa6cXkhJTSL41C2Zcd+GC5l7d1s+FG98j
0tjbdTFXsXs7zUBU4BiySe6amuBP/1mllgYA1k9wjsJvaWOKxuncG+HXDbQe81pfupY4SvJCWOnF
V9UD9mbH6qbpwQR/XKujYxLI5boGsghmEGueqqr71P7qm9ZWwdM4lR7AHjbUEGUnT/QZzMB/JJo7
QomZXkViH/vWOeZDujekfaqS97TgMRr00gCYry1yJT9jjdoM0j3hy+4BXPDggKafK3mzsXmCdYZG
TEMUbIBbgVVE0ezTYgD3EgF0KGacy2jMK/AFMBpmIUpe9o9HzeJD7lKAHiSL9wqNjNE2zkVMD5bf
2XWvfVm+8RsRkjFe7OpSuFBHCsN9aLuG3clwFxbTJ5j3Lk566xkJBuQVHI78tGdn+6gGrG2bMTcf
pQH5t+E75h8UPVCX64TeVst7UYzg2vR3rldd2sJUlpgskWNXI79yehDVGsaNAralN5lTHTvvFoa7
FXS+a6r8eUg0xFAp30bgbAr2JoIKaKUz1w7s5Do/uQ4mEgqCFkCBoe22AR8zxjCevDuhfWQvvUm6
9PqhLSvAdNUKlIjOfvNyBpwcBIkabbJB8bhSvGw/XSOnMcZ2i+hUy55NbIqlNnyzIuPMcvGAo+8I
5425hr0cU4cq0awp3AkZaWt0DBs2bEYZ3bpBfWHfx5NMDkDn9l+RBsEcnb67zsNH0/fwaUVcFlNc
kLzrhjgotnNnZQh0h5pA7I9LA3RxNVrjNGr1zvO9fuail4KZbO/HpLlMc4qX8tVBtgu7BmRWUdc1
jbPE/aUCppz2vHqAlGm64S3honMFQLadkuLJ7KD4iMsbJAJKd8778QVuOMtGRuZYsRKegmvEWreW
jZDFPtLXuipuuhjk8EgQt4G22Fx7hdj0kHThA9i3UtAZTbdAcYhWY6qHEv7uiv7QlDSjjBaJQe3A
ZRopNds4mVXuhhMN8sZmkGvylihMlIo0uPCT6QxbtZ13bKULf2zng+48TB9MbtjE7h3jaaUpdJcR
63BH7PBc5CU4wJR9cLnSKi5oeoBVizBRTWMxyYtlPGDvR6zJGBXyEoJKLSYwKRkO75pVgcStD3kH
nUAdv0yrqsFqQ+7jUSrmufYV1HFEAXYKvm47ZQ0KXX0bRe6NE/ontOnFPHG1swzDBQTCU+uZx7Dl
LigR1B1ZpPusTq+gKh9I2X4fWdOKcot2Y0dD90I5nfWB2wV0bEkJBbYEOZhohWexLskQeoDv/oA2
9pJEvGkw2JTFxwlZHr9bgHDQG/OrgSAHSAfVl+n/pOo+0C9+LbJDNDF64AiOFnNTG6SvUh6Ru52n
ewc3jrWvvCC8fEgb6zx90KGn8zA09SFqkK5ciqYnulJFNQFwvp3u6jRtoBIy9PoCAAIEJQniVMnd
ozZhtKYr1IV/dX1u0YAyEl1megU1MU88VkbcrDQTL4rS6Uu9ZTTpe4eyfxsZtGw6SRJ2bbzJdNh6
E4XIzlgFBvTOdmrdt5BB84r4cCtlaA5js2gQe5b4kRN4X6Qw0iRiPa6j8qIiH80M7ezTrm0NTcyn
N1qG8vZDm0TcwgMo2nTsOVnwD4afv/eR8aw+RkRlVI52b5v2A+y3y9i82DC7pqV72m75HZASACfw
cZ3NtNBHNMB5Yo7T98vaOtK7OxdtM886SpNC23EyY18h7lnSv2mlt4yy6tJl5jk+Q7dkhZz65wSz
sO/mAU3c/lZGJE3Z6Ix5UAvVlDhcj9NZdZgePSK2mOUj9kS51O58dsIpWsBZJ6u537ARHLkQw1Dn
FeIwCY3SxHWHRadcig6amoq/wy5gKQOm5pAz0wr92fT5fDjiL8xOubcqTgEYddcOYkKw4FdLcZcw
xbEkBbBKde3SJQy1tkiu0+48ipRvMaAV3eUR5bs/pn6cr0Oq8uGIr1rG8j5t69OWB8pStWUIcxuO
GbwBpdsn9Inn6RhsoCyc+8A8u7TCmfeRwjfQscSmtINrazSXvFPOlH6TvIm4A+xCbCi3LD+sjDD8
gC6n5nGMsaAeDER+M41d58d6pBTM04rz0IfuQ6iq73DN1kmW7eEHMiBbZan0+tmjO675F7apJGRp
PDTTqhtgLZIKn4iXik0X+c9yDQ1rNg2SfojfbWEca38SgCJv6koMFVbLsx4P09sEKDVm9req6ijX
T/vcPOVCU1r4NtacmdRSd+6UzowzDyEoEYteKepzq5fvKnaHJRqNTVGYG5ukeIDh6HNrcmHD8D1x
vW99r62yzvlCXsymsAyCSwgpKtkMEKOGZIz4Xs0mNtjiOaKhdOOp+jkBhzUrVUHcBlUL2SFNMmpI
RP4Vx+kVJNO6BzXCmHsBbkCCuc5Q9qwhXlbFGQ12vs4IBmQbMhFxvMGaI2mc4RQ+0dG6DW0WtsJv
YUPayfLjkdVqLiRRzAlXT9ZzkMqVFZ2R+6VD1C9l0QGXgNpetfgFDcn3moF15zsO6CE7xrDbvNkl
RE47w3BgaaGOTjN6twoi08uBLAdIPuuERLGUGNmVGqKU4ERB2Jk+x81z0bVm7dvsYBP8rCOhaRaJ
QmVaXoIwutbqo6jKo94bFHRUoPhJblA+0BOoiA35tAp+Ta8qVoZnnUm+YZLJ2eSQ+LnU8tFAJzht
cFyS3CMedxfYHqfUmlvr+utSaFsBkHMlgDrovW5A2CzUhcKIDSn87oSizUU+muuxAAFOy9OqmdWy
liEeapSNonKrQcKb59MjBwSDjGQ0/TI3twbWvYVGus08qiNIYcY5Hywyhafl0CPkgcwVtly9l88x
4C3rNuJZ0UdzoekVTydJJ8tSVke0iiqpoFAg8oSBreNjoKd9j5/wxXUBHJlaiqTbSx5aOmt8NgUB
Zp63TURGFIxKkF+OPG1G8R5zqMQTq9cmaDcZ0IVQnH6tlYQGEG4ZCdddmI31Ve01MOmwNWeZyZmG
wtYh6dzrUMFiJF0HTzyrnRZgdMsrVLYAs+yGnS0w/Y9/Gdky4IWjNgFsIKl4qx9fph4azPVyPejj
kmDeE80sgweTMRe2CWZVDem/dsbwiP0mI5SJST8My7uyNc/Cc+HZNsxdgKK2do6Nq7GbalG05ktP
mXzmCyp5NcyL0BmmmE/W2NY7DxlGKNrtS93jBu1xWzgrRJLIGp1vVu7TbAsmwgn6/S5KrtPxTbJ5
nImCFVmOIMhah32ewYG2LiX7ce9UtOXl4/RGDerMg3zkCwsMtKAse+8rB5RDpTI5JWmLY5vkN6ay
gahXrXEvcZztp5dIHeuIdPaKhhpMBzsRhC/mWF8q9v1t62w9rbpUFpcxrQbTEyON8AmSgG2Rq8TW
VtF1MvDyrTMdNKsO3gHrLuWKIfVJaGU2H3k2x2kaaLIp7Tx+bxXexbQCdogmsAHBo+vAPVg1waBK
Fl3tPv5iAAtI+lYsgpvinCIBq6R8E4GzJkgwzNPXUCFkFlXKgAW8Kot1TYW2LUYKxzjPB/KEWv0x
HL1XtXYeSGSdd322/cjnqSjCZSpTYvfcFPotim/yxHnXqIryWt6ooY0L2oCuEe/iAUDcOLLoVHhw
Zzxb61EFY1S1kxpaZaINWWnTeuZPAWhDzD1qQo451bS7U2zWc8IsFHNRy+4pDSg6CgwULVZq5N6P
1ISZHIensIBoSRjIaoB8tsQOxRpxn2YkAGXtS6OJG4AQlZ8+sbBu9Li9b03tibrCAz3OrWHsO6bf
eRpXXGJEjHqjvgUtFbeSJFa9Y6NKn6mGDDdHp/qKDLad2zGbrFh5cFqWEp1i6cxjaDZdflt6wTVp
GQOxn97apb31i36hdRy/Gha8oQiumGdZMcvwPRIgeBMQTjYsDWRmNx/PIKlc0HG18jKI+ApCGtAt
DkyYe9FcLzy04zC83G/h4H/5TeXoc9vAsVxdsBERqmDQ2p9tXkZKZ4LIqmBZAABTG7WDD6E8TAUA
GbQbsm/ZkJtrcrXssLzpCD6bjyGYQxLPOESq6W9qr9pHxfP/yR+pYwmalqZqqaqjUp38XMfqh6xq
KKWw7NjtCSXOIkV8HmzDtlwpsCtvIl89KaNCGhykoKjYoglcNBQeUoacRp1hRAd4LUPUY8BRQZUt
COKkmY+btEAlwqHMZKsfmcHaqtS7rlLW1WScTyv7Ke7iu+mkpjeoKq3ohHFqgvDOB7nPGlxH5VpE
J42AQCt2FmNFwnWCthffG46UuRIy3J6dBPwKTAVmxGlX3EUpAWXZwqvVVyUcjnIo71U3ot9LJE2E
5kHxNzzjHaQt8IcZ47jM1V2DKBWF8pSubm0Dmv1op6nCNOhTR9LnEybonMOg2JPZutL1FqI8qUfE
pCILR2sMKCQJr40vmVbDRdeJhSU4J1gBLjFlF1TTJpfKQe5QFOpMexellxiR7oyllAUvF8e2x2XQ
O7cjR7xYm7yjYmNk1H7oJWjxuCKjkbM4uaUFlRMsBMeE2VAG4bXVrHuZDKvQg4WuRA2FEHrrfuEe
qjo+ocFdqqgLQeNDBq9zFgDe0NY3rHvfWqcDemrLZFxJ1127g/nNVYsbaRabohwOoCT9KTyiT+aa
ji9O9DfEKjG79+aetG9o0mTeeqgsFX371+Pjlw6EUMnn0fWpo4Yq19Z/LqvmhU2tJXSUhdAp46C+
L9gKiY0dfPWt6AmxCZhBpuW/flE6hPzaT6NApxdu89Jkbf7iKNQbIyPIiKcJQxv5GcQ5QBhdhkc9
4GT2UXBOBvZ7VoNaTksIgYjf6x5zJiU7DjUNlcGpNjlInqKUbSU0I/hU7s3gQceb1hSrqy/TgbyJ
2ifUgDNtqgZ/lCg6CgnTKEDnd9DEdTDia6zQpqPCWfbuQ2qXlzZzNkPYLmL4RC5rZ9yy90rtdE/9
bCMLjupuMPPQXcOXl5dmNM9TpaaHFEoICTWWYiLaUp4xptPMdAZtpkUt99pLy0lYlFSIAIHGo3ua
SlrKKI7TCW96jwpduJFN9VSobVx5MbO3iuoYNRaWjhQHAJr6S8YG3fZ6FlZ1MfTyMkh7Y+fYenww
EFl+ofx+mZ7t1HDOabKUcXjVQ3mpFfXc8juRi/L82Q8dzTnws0IvLlDNj3rH5U+VgunHP+YMv5Rr
L+TsZk+NtF7P5kbhv38cuVmFZz3Q+Hk87Yt8GNFrHwX2Ak9HxEbT99gXqyQzVhwDYfub5wGZVqOo
Dyx9dOAS9+RqerouDHXjq2zdlJotLFQddx5Ohmd14KA4COVJEfW+df2zl+VbveYjDKPySzJwRm6T
akHB+1rSyRtatm5ES04VEYN3OpUu/by42C1nXVx1XU5NFQ56NjdDBDXoqmau0yJZuUZu9RSwIfk+
y/9bWoX/mAzhX4ke/htVCD9MA79oEP43o8/XvPztJXv72+ylvDZvLz9pEfjLy3e5gfYHWgObja1h
a5ajqzT2/q5E0P9g8FOYRAZgoFqcrON/VyLYf7CsararIhRwXDG1hP+uRBB/oBJy6AQ6lm4ZfMe/
o0Rwf9lRCBsDA2IWrkyl+Tz1HX/o1TVR4KAfpx88rId1t432wzbZZ3v7VOzdk3KKj8FtekyPOf/J
o7cd9/RNNuHOvklvCL3fWrvmIOfJojokJ3mAoHbKD8oxPeCH2YWHcgekeVPceCv+u/E3/TbcpPtx
m++Do9yDhDo2+2afHfGszsmV3ivbbtNtyCZcF1txg7Frl2zrg76LT8WhOISn7OCfvGOziw5E9Wzk
ztjku+E33fh/ckMQkJkakniwn7rzqdEKbJec5BzC8tiNyAKiVZeNix8elX/SKP/dS0zL2A/3HOnm
EBF22i/A3M4oYGPBz3+3Nft1TbK1jzeBnswBvfDpNTxDz0IjTPuFFVYnNXuL63Srg8iYB5yOCH2C
H/mSxhyYXdxHeneLVHlBNCMH7NfAzXjY/6HP+f95ww5bR8dCKsYQ4In+1BDOWcmqzInHhd+JQ53E
G1p+v/H1//J+eQkB8MSyNMNhXHxa+pXGE13pwfyCBjQf62ylRCTl6M7qr9/JL8IdB6WGifxHZ+Cq
5ne6wA+fnV4HYZO6RrfIo2zlKDBM6/YpqP0buHDfysGcK0WN/2UCilpbG/mqiLz7slKxUWdff3Mt
+i9tZKYB4sBMS3VMxCOfhSOedMgWJ65oYYz2G1SDe6eW95aR3eL8mo8qlAWnnPlgkuLYehOYrXCG
w+yJQjYN6W1tu18SO3wkI2RdZ+gF0AwgrjV78L20NnCEDPyRZeYKFPZVdmiIA5HukpSEmEqp5hgg
+qXrBuOiiAHj0HCA57sYvKqZITj/IgaBgwQjMFFPzbzWYCp18BawOZDIjOVYVvdT4gtD8Yj7ZefC
qTB7Ilb6/CCmM2M5RVzYsblSE3ztuoRWUhrv6JjSmSRQpQmGay3Ic58oVrPI7PkErJnEoB3XW1PA
Q0qq+8Au7+nktVM67cmPMnwydMnc9p5GIy4abgTRPFsZkGlIBgJBgM2sr0+BUn4d8arO/SHGJWpS
k22xao7Gm84kvvTYETkmvLwuBlpttfSyKruhhN82M+lUM0S9yrzVQvK3+Ern8Sp9gxc+sse7yKRY
PXZY2G1+VunJr3TmrsIOo3BA6Nt5w249U3PypNTXWm0WeULAhCfMsyTY1qFHG0twsmzeHeDeSKFa
jJVGifGjM++zAMMEmta8JUadaiBlL+eYjo3BNrL5zTT563jTNaQ+PHeYQ1k8Ps0veh9QDIpzfEmK
/ErVcxWg3SUu7DfPuD6N25/21oy3H1/nk1Ki9MHAONX0Olm4cdPoJa3deWCK27wJbxoZbaC77AD+
3TTBuK9qB8gMQY1JvsBytOitr1aO4Le4g4V6O5CJYg/xiysSyoPh5q9H4y9CpOlCId5YkxmQtfTT
DaHQl6a1GveLCJo4cDQQ4epj7yLMs9Xf2A5/WT94KYA6rsamwdXJEfp5/ejVwCkyrPMLhM7zqqaJ
A+brr98Nsq1/cuPR8NhsWXSB7PHTxiAHGR1WitV9LCAG5tMatgWWj5nauPe9Wu/oSB588Et90RdA
RyoAmtEm7OBfxvLOJ37O9iFFc8/ZzDz2HgyewrZuq/bZsptVnXj309V7iAwxYYDwVu7G9Fl4yYvV
a5gHQEF5BQnGLdErbldwxqasT0Tisq1zAB8uQQ1m8qCDlExluYNyuk81tL55daLvvcKeux0b7RHT
VqZ3T73JFcEkTm11QTDUN+Q2cw+IPIrfF1jTW5VWU0nMkjVMwhQXvlu1yxmkfeVv1NakpZes6ItB
EsvReumLsm8XY4byPr936IjrGfiF6XuNNH6hRb7OBo9Z72lKes+1KTUj/1oX0I4HZdHb4SvA1IVO
5BoE4VlMq3ou8NeEZXCX+wfOA5tQkN/HHVcNuYwK7XGsw43qd8UskP6NqSvQwpeolu7cTn1sBQoT
TQG2VxLkzQJ0W8bithcNljnyc9x651vBTS3cAyHba8sr7uIuhe5WnjyNYJMsddd6XZ2kj2c2JZou
TmnunrAiFW1PFRbjp0J/B7bQspFkvbcYIrKh0WehlT4PZrFIFQyaQI2qWoX5rz+mrnxOhiMowG2n
WjFyk+zrOPjgWUhj485U8kQY4UJo4Q1T5Ov09FZpcRpjmKEd8HU+S5xazDi3eV6sIgqKlT0s/Ep/
FH62zXTtFVfCIfTYNBXE5EZfwCSvil651/N0YrY3AFfkDvULxCsHrEQFv6+4w6ayKrrgzhgog6l7
J1MOLvyGOCZEL+FzL5JVE0o+A/+BdfplmtNwDN52MjhU54IZunGxU9Y7pah25Id+RYpwcnLuR4Q/
7FHrwk02ljtu5MrF7C+HYd9a6j7gjKsaZEykwU1K88LQirsoDNZthKEkyB/qmPqdwmfb+tDb+W05
dKCs8I+xwUel0S9Exi/alm6XLznuNU+yLDbdSz0EG2DpFAJKQjaofi3axt8p+PV8z74VufGYmCNS
1gv4j2cyPfesohgd9VkT2W9Uw61F5fZkOuQkugesPJpFFDjXoLTGsiYiaoL3z0k85QONtzQ8LW6O
daMlcNdVzJxDyY6/657gzBInxoE+cXgGBpJmcPZPuVOV/aw77TenLQkrrz9mZ+rthEXm97HXntUC
Q25ag4h2wk3huBCRh3ULVHz69JU4WdEg3OKR6WexHX8LC+b9Hv5AS49Za7ed3MiuvR3bfTAwGfEw
zkSTbLGlLoMO5Rc8vNpJX6G+vqHGMc3kJfbqO+Lk6QQxlgZ575J8HtaeRwIyQSHWrahYPXgOC67V
V8unsm6e8pxueMtJhFFtTSwf0QWbLsi/Gm62dQwMdg6oGG1vBOYtAaO7oun20V0Cqs3Li6+5WSmw
IHDFakNx51fZ2vFepPmIRJXcxgP5fbAOk57CLLtyN6yfBBvXFmZd07aS9INhRlYx3GM3/WrG2Wr6
DrsEqYRBgU3RwtabW3yH6+knBEkMgSZuFT/dliRwDFyMG477kClrcOTO4p7qPkQVgTWcJCnbEFeo
8LMoYUuqEM5bJq9uW++6EkNteqNb1sfK2ofp1gnLk2l7ZBvWT5hm5wIbWhUSQSjWpNN9qRVtL7yA
onni3k6XiBgP+G+yAjGwNiP6h6Y82Xr0rc2rHf6WuaoxyirUGR2/1/MOuJr8WcO0bpTefBqhBKnt
LcZDMciTy8OT+H9umf+tWsa/KkH8x3wX/4W1DIPt2z8ObL8UM/iE/Jcy/KmCMf3E9xKG7vwhKO9T
h8BvRp+EA/H3AoZO/cKmC0tTwiWTmErqP+oXpvmHrsF84zgGV0vVDbYwf9YvTO0P3dTpX+hUSh3U
CP9W/eLnbShbLd1VVYNqr6uizP7FR5F2RZPpLa41AMDP9Cju4pBMaMeuf7MfMnhHP22IeCmDd+RQ
qTEpDVC0+bQTlYM1MMq7jvqtPTOUFcqvNx+c9oKacIFE6pXT9nvD8YdnOfvWcXhJ4wgVVGQli9qV
t0pJ2SKkIBgFmo0NWnvyR2iNfZluZLip6fAOZe9zfvQgtJ8GMY6cMcGADyoAsVLciUoS6JPig/TJ
0bJwV6qddqnCOJ1lwPbBQ2ZbL5JzelFYB2wORV5pPPX5GZwcp6nceR1DuUS4Q+Kb+hAb6hkMy65Q
tGNSDfVGGA5ex7h5C5nEJP3XVZGQ00UF9KESxqvR9hrBiaS9ZDk+UeSGN75m3lSEqc3SAg+57onH
hHoKxx9HnSdCe+h0f9hIo7tksl1DobM5C1m7WLIqwiLb1IW4yTHEFqr1HnsWOjAwBlFcr6TlXTIH
3pg17cFETzJ4rxEHFJGWKHJWgmi4y6vixWDK65Rd5aSkSAGxRgYW4qiNH0N7V+j2W1cc27G76q5r
zA01IZROW0iTDuuQ0Mr8+ImedkXSaV/S6aJK0F3AvsLnIF/RAp7EIyYtoRIDjVqexqHcCN94gRJv
cvTdpIDNZ0CTnovEVWbiEFvE1oUJS4WWp99cE0qpp6i3dQtIuSclkmb3pQMcuPbD8WsZCCSrSf5a
tukX1JAgdHV84GVIDpiQKlOtsT4IND/TARj1R+cvlC4mbzWG21MFiGHImoRaO3Ghtb0rGuIMcfWi
zfSeSkhyRmoZc5xNNfCsfM6LuLPMYrcxgMR160uJfmuWtKGYpanbrSCuhbAM6d1QYvbGgJTY7l2r
odtWqVjGCEvhj4P19+KFEULraZT6Wpb0idNczgyCYhd2WfKa5RLqEV82ODInw6Ass0SDb+OZYEDs
tVuNjzKii11PJZJ6PIqQra/0/K0aSDkD+0tFvDLKhXSLLUHELSGVLsEd4VYXMJOiMn6rVLq4t6TW
+POAv+rYbGeW9VgUMlwA7iBzc2pUmFk/jxO7oY12GgY4k00GHH5Q6Bb7fbixJxICrvO4EvdKmV0o
yT9WfDh6PalYddyywzztk7UVaHS44zonuFx9t0vnSMni3bIrUAWSlMiBllZUEOqmoQqjkQK6ti+W
fhBsp6Q3Hfw49Nn83hT1G+gbH5iGs1Ur/ofkOPYe+L51eIdIpdn3KaRfd9aXWrJlqBQkbo08VcPk
ulfrN7aVx6yVu14m4QHJ/RT/ThqEZWA2xjU06xU2dH4xc+siWSt+xZNMZlxAri028G3X3Vl1uzI6
Z07MHFHbbQt+q+xeyqEqFnVZDBtlsMJlZxePRqS+wxpEjRmnN0BAuElRkM2Jp/mmx2D9jK7wIVcu
1SG8x4B7wDw273pcZkovbdrr2RyT86LTqqsDWoM603yIMKA2dnZmzjvnbbExTHVnuK+pjs8J6VmI
dcC7KYRx6iyx1kZiBrtnt6Fkgmfj3HV4wJp1U7pn4lghvHVrrJ+SS+jD2RDS1NZFhQaAtv8ICs73
zTXe6CVZWQilBJqGLnNfBdrdeZMDkrN8eU+bn6gVNuBCsn1MoqaaiTCbFymhcIlWkiUNPxwBB3TE
ri92teK2a+pXNx7qsYVoAgIxpHdQtQM5pwpN3xJtgatnNyNk6f/j6DyWXEXaIPpEREDhtwJkWlK7
235DtC28KTxPP4dZzG9m5raRUNVnMk/GRcTaLMjiDxuMUlrY99l4cJL5Aef0K1kal8YanysCakSD
p9sgeQPyvg4iK0Y83RtR53ontc6R05MUarIKjod7ECKf+D1uCh+ivLDCRo/f7VaPZoAHle7sdX3+
anvE6llJiT4jimVzyKzwlR1v2FtHjwCWDPExzpIBcq6HscXWU+D8vh64LrKHldxZ3+kPvssPY7UM
NDn7OXqT85CUNFJceNmIWc5RoL9WelAX4GlmYuuYaKaXQ+JrRxPByy7J/OuiqruO0O9dH9+wAu3h
Mo0GcO8iPThxeon5UOaEJMIWOdR1jMC+5ubssbsRDf89s7jtcwItkg4xK8HpEGJQaGo/3paSvpTO
Hc7dEZmnpmfHBQGh3pHLxkGNzSMlvaJRPwIZT5L7H2X/qS/FmXgHkCVHM5/vhqrknapW4miqz77v
jqZGTPMyN7dOXP0ME8QWzb/vKN4dJV5abX5sJ/UmxvVVNvRcyO1M933sffP4/0XSHLokUI14Fbdx
7w1B40IpGNJXcFDtzu6mHzwhBCLU6DPEszK9iFCb0V0xhmTXNGfW0dd3VWN8GcbwUCTPszJvUn9A
kYsFsfYeEl/d9Al/MTbUy4JckfbaYY2IMaTsMqGD/CZe0inDlSyZ3Ikf1Xor2uK2s/zHAu2Vu9gv
sGTuWwaIzYxZ0N6jAzk7f+nU3KAw6HdT6r8bQ/9vFGQykkJa0/a5NQotJvPjjHCksiNSYs9J2qEF
mgkYxyM6pJfGlZ+ta38KW+dt10k4mIHOtMclyfYdSceq85Ehtdc1Jz/OtqYXeK8HbRWf0Igumdd/
QAci0241Xqr1ra7EhzZXvyYjH71k+NvSCPTq0VYkj0D2eivpIThkc8jNVkSO33PSOU/9BEnDeDSH
7l5LtKfJah4897Y26T7QynkQEwIjJ/I3Lx5cxAtla0GkXc+WZvMmV8YD1+Wh6Ky9tNyLiJtvu5IW
7h7/y2j9y49vlQ+JqTk7SzePWbZPmTX3QmcmPUUrJSD3ZhbZavnA2/FD+NRFt7VfJzdpsQihx476
gD4BWBoNoswXQDgL1tmkiBbPhZDr6MiKN/xvdkqa8lhU41EWyb7unupGR6uiW6E+ixKltHOtUNf6
0vpE9P2wqpG+iRXwqsHu0KpnWcr3WOcYnP0KETf6wry6aVvnnMruCjrvriMwFI7Vq0oeSvkxViij
efvGJf7nuzANOqhLGZorvXlrFveQyPl9yodLytQ9pN57s/rhAC0pYNNyW6fe0ZkLTGVrd3A4Y3J/
q/rUcFZ5/uCZz5AQnztQS1BJiHns7TBv0w8ecwSPlf5qoGrbueWWo9RNodFvtrGgaLyrJdx3YzWP
QkzHDFafpY+nycJAoEB6CGVGcrLC2kWzMwyP87Bca9uIRggJzC0DhiY31kKGrTkdMiinCNOqnBhH
7UkK7yqJG8xWya0CA4W7+1G4MtLKT2uIT8Ka7zCr7SfP3DO3vNk+npWDcaIUlOMLUtmRvnXiOtBJ
yakjVTjPZVMFSsa3YzW/u7o8TI32HScYRlRt4WBuDhB7d9tfORWF52/lyHJd2hoJqn3QZRYySn1I
uuXarPm15aRV89sC8IYXU9jrll30Bhk4YOBzP5kNw0aDsLspzJf8frCmyJrRs/niCXMOrccQOF4W
ZiQaVJmG5sAlw3d60M6rWAmX+F4J3fWNaHYxpInltiYFMD60qI/jwnwvSu4yt37w0KVaSUqSIiHa
H5beRYW/3CqsI/VavwwNv37MsMUE9pl3ES60g27adwq2Zlxkl0L0gSvRBJMBkAooHYIcCv2mdtJo
C0hW9u06uREshShjclXiV/Zt6Gn+cqM4AGPhnwb92uXTgfCzSFfxhTn0zpxZ3PDfwlnuUDEyXyHk
2xZQlcp9yoE41vqVbUawLOYJ4PHFU+51++EUzy8pXsCq4DyViJm68mb7+wvC7pqRZsk0Cc21V9tn
ZY4v27vgUTFoeXIgUSRs2iks9I62wz+61g9MtiesY3tvHMO4jtk8zQdF5kdS1PvJXI6x5d7GibNL
5vRh1pgLixhkClVE86iI8tMcXH8vaSdvRqu/Oq37UmjaPY/kvqUykciSYFIcJhvfvCDZ2kY4to24
5/SH4+noh8WAbBo5CIF/l+2rdEX3sUzyj0dKNPjy2+EI4yocTfeYkKMJs2xfIGIuJMJgz2++XH8J
WqvYm8q5FpR7qv3M9xLmGpmj+ho/khcDnTmJKPMiIce7KZnOk05chkMoDi+64OkiejTsLIBQPRqm
/MboFx6kMjJHJ6ioN7fvuboVmDveYwg90dg5HJGbskfqaGt4XFL/oQO/lpgI5QTvICywrsGOwmNj
zuW+Gs2wpQq1EEhb9UPb9EeEQ6zetvSv9KKUwYUUn/r4x53rk20m56qdKHZ3Na+hmeJdve/58zF2
yBwTf9KS4T4DL+hdXIl8DrcuuPY2luELVKOzj24zSZjJDnaIEm0/dVCrk5U+fb701Fv0hldXGkik
0hedRYamNSd9tgADOlfhEyNlsQIt0NM5xB6zwxzM+ayZIpjXMSw8ktR7+6B0EdkaQkW1XBC3BUA9
m1bsk96n2gSK4nOzaejrSXTX+OAnWPkNnpxS24hB2slOXyzS04z5rffF3ujfKyhVxCaw+RCxG5U4
aQaYC1ZeBzoGPdui1DZ47Av/TMLzZXue3aGMdH5Cf+iirpZHswaLA5hpVXbIctNTcr/IeGdmPmpY
ojLG5erP3qkUaj8STVNoeznW5F1O11xae69xH73FuYKUOPVoo4RyD7o97ZPBvRuAM9p+2Kb5qdP8
h6qquBXTOHSx9ww20T9p+eClBRxqgOr1crMUOYN/O8A9dmJgtI+le4gH8+QoFdJKhB16dr9xeI6I
yACzveoJ5hlShzjPDFrcCWEcxP49WfD7WH1lDRpko2NX7UbbC8G0Zi+K/ij0MizxElR+xW5WL16b
2rgu64czAk1MkmPi5cH2pRJ3Oc7cwUvCuJ4X0cz1Q0PkeuLIo2OyLDBfikQ/bGdha6VMlPubBdWp
sElItRC1UJ+ZDbghB94c+4U475/j3sf2V7rPM3aOTnq3otMee00cLPNg1oUX1V12wbowBIyZxhOE
b7qLlA/E0hxBJZ4LZX00lf+IIfClYpCDaKz+VT6pljYJXfbg/Fh4OIamfaotq0flLlhALVtFG1ew
QTL/tFTjx///zDUWQQAFLhHCqQhgeeLThV0ALFUwciO0E0xsp9Q6QH7eq22wBPAm80Vqfw0h84zy
QUSUhk4Da1ZJMJcV1EClPVbT+lLoOa8CcHB0tI8MaP5WELJGdUlrMj1q5EoIE3FBpLRSwZICpFj5
SdXB9tcXALMS92B/AAbZRfjhXzOb1QVbv7OZO1qAooKhUz+IzWdobwTPO6V50WT5SAB0VR2daTyg
QP7AG6AYIhvkSej/SMf+s7TtmyOIJIMXI5dZiF+jpz1fUnPdDbCbUQ0gYG87jjZdPsqEk6kz/lDD
/q7M6cByaSWxTCSJL655wrr0qbRwYSSUbtpVMjYFF2nMlh6zTqCmkVkJ0NmdMxq3rusdakeMnCXN
GsDsLouWZBUOMjJjizu77M/be+qSTgNCtPhNBO+/PbmPhlP81hkpLWJlZlQ45Z85Ap1PtmgUwmgJ
/ElOapz/2na4G8F7Mx9wCGBI+OOcF2BbR/95GLU7akBWc7y8+Nn8qG/TN7eF39+SW7d5AV8scrFm
l/5tMj/8Zbxjm/yI1ZhgyvmuNX17NwxVx0q8Iqc8A0DZf/Y+LyRsdexxZfwkLdED94I5gl+dRRZP
IzC+Mr9l/d1gnxdyr9WfVUy2u80CMs/kd++saq/08rHK7iA9xzs56AA5eLU7rT+Ss/jtA/oPnCy9
YaJbHWeH8OFl4mchVzw9zANAYDePg0zjysk8tv7io5k3Fja/HFPC3TTqu1UfXlIGZrxQltwbKx2Z
PTQp1rhk7yxLjGD2TW22BcMhWVI0iwweWPdSwTVAwNpM/k3SMkOd8zxw2+ph1J6XXPNPCJ9fFNm4
N1p7rfkEHWpzYbIwInzN41lgZ3beNElmfc2W80xQQEio32KmJAKR5r1rSkQZMbApbQC/3qsvL12/
zY5330d8OklpRhmWn2TZT3l57R1+bCkXY6swSDy7t6TTAr7UorQwjbMCMs0wtEJPQ7KcuaTYWZrQ
7El8KqlxOt86gRPjs2CTMS2H9KBDMAumOvuBjUqUi7Sfy3jkV54Zv7WSxPKs/Vps7QNSj2fwr66g
4wJve0n1SntMk5UNckFpT+Aj5nCTHCuwP2lPqkGvsIKgYiDTOG3Dcet/gd+ztAZYru271n3sbf5/
ofciWgf++CQrQe2+HNENAW92jCUwS+Ezlm9BozTujXFXkUZNCTUt4VpUfOAaPG+NSRz47NkQNysK
qZa5Wonm/v+3tounMgQpeHIS+pq2bX61pvptxHjX1PFmyORl6DP5npqDcTIVQZIjgvszfCIImIuO
9pxRJdDIG6Gybz0/uSV1DplHPN+cSqVouj0fpl/TUhz6nvUGLNy9LQWzfE7mWYwRzELcPl1xBe08
7hrvZizUeheXmXsjsObjOv4Ei90e4A5DcfZ62Hyj0HezbuBjFgBRnYcksT5sm6Gr8vKzyedYEoYW
5kVbc0xaH0PPiVAvzkemmmPeNrfaxM9oUWAFJnbGNa2ubOAuTUJcKJoHBCZ/cdagL7aMMezq7J/t
07Y3CPkC0LJ34ESqY/vdG9iHh9Y4lwWlRMoXIyfldwXnisWMX99X7hgu1sAWtVIfxPXWO93gIBKS
h4vMEx6Pmh2f1jNyXCsOlt7FGjsSoQs4hje9H47jWHxLrJg7Ix8P4zifR0+/0dYGQdUAvz4pfwe9
+Y2tiVdiGGrITFFR8SleLLUXSB+DvtaDIbUqfElqDsCXc8TF/xhzcJH1dEXzkB8m37vT8xKbbkcu
ud3j51sJAve8/rHe1iYL45gJqvCa+1bo1rzKLiqgnd/VN9ng38YjtQPYld8E60CIBuA4+CNHlkmK
4QIBHRPxyOXvHEffnBmY863ZTl+W1v4lvp67yYAQ2bJztUacSYXHicfHx0JjB2792svpzq2BD+QY
BFOdj53j8B+lOT/wfuR7TDgO1a58oben7qh472Pi0HckvDS3ojot/pIchl4Y6GHG15TZ/gnJYLqb
AtslGkUv7Z6MSPfXjwW1GmIrR80uDcz8ta29Vlg7OyfT/aOyB9Tgc1ohWgMb5VpMZk16Fck9v/MW
tdfZSkELs96Bpz91S/I2mV6M62qheMUjSOLsky/1BuTtmG5qGQocW+uYZnRs0TFJZerJIE4gdCeH
AgQ4gdeu373g8o6d6rdrVMpZbx4WpACsanomEgsymJL9zzxq2b5xKVlqxl+uVSJx07zXWjqwNe3T
MHFIb4+JNS93NgRl2jYeZGHy9ve9Lgn0SG4HLX9ywKNiL9MwJ4h51y9kjGKBOchc3M1sMckqLx9X
7QsLKhgba/ZDOE7zjW3rGSOvso6KAWc4+G9iMg1i1MllPU7Dk2ZIhZm+frX63Dqo1XjTzKLDDuRM
gY4SiqXa8FZ48Rw4CtONVN1XLGbtYLAyPQ6a+0AyhX7hJUIEk7pY2Mx/E36yMEeOd4B9i8zWLLGE
LIkL5n/TAiadh/7ntDAcwZTfMUrFsRM2ODj2dtrOD/5U+oDelh6oNmPRxhC3aAiHB2Msm1DzGANg
kI9EYjAR8VFmaMTLtarEd7SyLNGW/KdIBvxYZn4l9vBNX0fzviqf3HXOmThpiuwfPwSMyWUG7PFG
6d+2mw4XONs8dlDe2jQhsEQmeTiTucemsty3E6lqcgSR5HV9yNZ1CplbouSosgcrTc793FmhdHM4
Y/YAv2WYnnzN2aIEWqTGy9VKWRKgaWfp05bkjhGsMtdcnkmvxqOh948ko3h7bSSmATgTbWxKB18T
786zA35HTg9ZVbdBsnowE1z72zPpO9aV1I3ROaqRaVNcu3gI2zmo59EK8hLJVkueYq7N4351LIcE
B3kvbOvOaSGF5ZqBj4psPkOZT9DoGiLkp0CtOmaZlsDJ1CVlJU7PI0q7xenrG46BLlsvTSE+pDDj
fTEY+2lt1tOmOewbWrGpeEY1Yu6Wpj+VRMLTkiOuNfvPbDUQiwysEi0N+nY63q5zxrYI63igE42u
FTP7EFWZL8rfJ0wg3QKBVN5YKFC4MIStnTXCwyiL5HM9m2n4KNfKgMtaUi1zgwaCXgHnUR6Mst4+
CZEU8zt10DK1H1qR3i/NSCHXEARszOik6v7Z9ifjlIzPXj0bUa7pr2anMAxTXAeEAL35s+HsTTh9
MX58elccjxPTVM0uPg3BZgjMUXmw3M/YXgV51Q0zAogtpgJOkTCaG+My54j3CP4tkO6qlgeii8u9
3qK+GUmi9XNFxzgNLGkUFmghoZmV1nqg69l22RSlK3PUSXF1plp+Q4HZwjHhLGIEHvSdboQeZ9Co
u6w+ZzGQIBg2MZxYtxJmqCqkJbEAjqZr81u8Nm4I3TfeWUN21dilQ81BcwiQCpqveS75bqwFeHq1
htBjj8ZszZV/zboLasP1wuAUfEJPdzHkdmgMP7lj5kEJ5jj0eAR5mNSR3FGUiyyCLQITiMV10GWV
n2PWe4dWzVeuHvy95WmA5L43HFh4HB8mgsExmlEWhlPWWUGXilOjr/VZ8xhPukD5+Y0TvENGf3Tc
+a2xMybDks/OmvXsCSTLKLIJWD68G3qGjViZSLr839UouGLzhtep/YIzue69ettzkVdqionEXodq
ifRFAaH42CHlLET3wOalPs3lH7CSd7bT+fZm6EgbBbZXCOHsEGnS+xrA7FVNbGxm3zCjts3uDVTO
F7R0nYfxM14uXUrpSnSZjyYjjfpGl/tYg2rmNUaYiZuJZOO9aRXE/w0Q1h2FZDcqm7y6Knq7yM1m
RFNmRJ6UDJOcWgEjw8m3kkfVWhmDOqqEpOwf5ib7qtYcPd/SQkl2zAO+dxwVKxFkBPCw6XUIFsVI
u3Mn/gUcHQA5jArqAiRtqF3ra7r8i5ExhMQ/rUHVulYwAeNmH/qotRXCdlE4ey0/CgRoOwvOf7Qs
sxlmrc6OMkZXakmI5viR+V16XJRLScfSQwuKA7LS3PPgjKBX2jHiqKcK6nB8Q34PMxuHqSmtK/gs
QD7mne/igx26XkXm5J/s1n1KEobOaMsLojk0Yplrd5dafBa8WUWIDpqQRI82QHlxo88Fyj2iUna6
/M7yVY8yZyaZoX7hGnUigfRUbz0GEm0Lsvt16Q3/lGqT+4JM/hVVmBGZmeHs2ioH3zmNsCZ6sgEc
Ub6PZMYdl5VD3cvb0OdMDPKO43JjeMWDLDC+W1u+4XlAJgwJBsCkSPTI0fMLH0D7RM9863ns6ToC
ycIGwz59PG1lIdz1iALiEjsz386DQFp6uF97x3tqK7J7gfKwKk/6u9gpp2Mr64SeN2UVoWZyhYbA
MFoVKJcdIguFi5HsM59YbmvuGLU3zPpVk+JGyiJpQm6Y3OrWZ4axxVaEVqY/i85Jd2lPi6Er/leb
qGcChoG7MCxo52kOWbHw+nkJAcwDXy1vubIslV8TgH17H8qIwi4FKqnzmfSz0WCe1O2LbF53hc0F
3+s26iMJbU9TJKCzyTkIg/Hs0tm4JHxu9NlbIo+s21SzxI6AryRSjgT11csbZzNi8Dnf5lxxmKDy
27pn6FqVdW6VOIxlZe8SBnREBNyzVlsiCZOsctNjrPWnbG5lGBMktPN6n1FFT8k35807OtL7wpZP
TCMRFHWFvStjkURE+uySCaWQWjdQP/kgE7m5vlTQWPBCXoTAttW1BEH7SLHnLOi36rjO9GYXQ3Dd
FYk/7KfaY5/aOxpj2OYj1+KFsLvsK2aWXFVgHj1N/NQTgmGkB/RfVOw0XX5H0zMj0Be1zZhiscOZ
8WpqTVfbr5/9Dqu/Icdbu62DyarNfzZRW2Du9hgzmfTE7C10qOXBgiFMrPPj6GtPeOZjJkesU639
jEHWl5DzINMf7ay6wBJ/omg29/aHqxyOoPWWDAd+JD1/LQq0RYVoLpZRY4pxEB9VqxM2zfBLGlMW
lNn8OSI1Gi2SlBFSh9BO3J2fIwEyORR99l+h7qdpVMEKx4oRmR0oeNO4J2f1QGVuF2+u2817exCI
ZAzQLPQy7+BAsMg0io2ri0dWaTM1gHw0kVDtSqsFn+DwmUO1FQKFZ4WPf2WmWD8UM3ZULrx/wqfY
MUakZiMhwbFRVjdF2mjMPfgzVV3dNRJJti9zNFRU7WXtFkFHox0sK+MFiyLIVedczqdSt/07icOk
hjO370ZLx0yafVtD55IdJ+7SMn8aVqVtPLEZRauLHovJ2i71RibJnn2urAZMlH/WK9MNTS33ggHZ
QGB53i2A7rsx06i2JV69wv2ps7Y9qoqtTjLm6rCa6XcrpmBsqGpcXk2OTyZMtUBGZKY4hGHGHBqf
oYnG90jcJD5ZPeYfjlMWUHH81RX+m1zRbBG585ClIAb0ov+VXlNEfmKRQ9cvJ6Ynt8PaAcrhmWzH
E0adKlqN5VUf4O4YJs6gzh5Cx5nOjr3sTL2kUvSKe0tz49Dk8GmnDTgAOwPvjbs3dKRaCDtOTsFH
rFRhLSx+3MR4hn57YO4QhxosKvrj+pfEkPHUe4lzYywLM/PIN0d00kpDyyDNh6KUO3cDB1ACmse4
Jhmy7yie1tU/IufLIkdVf5Pwb2qv/YZ5gd2alcGmbOH0qmLSh7yClKRskeqIBvAIe2AiKuWlQbXL
0TGdmso6Eb/rHqZ6uWp65Nms6S2kUtTMYO08VcSHsd0AO1rpRYuFaRt5d6gBOtyp+TI5C0c9qw16
fxLTTc5qEju1xwY8Vl7n7Hk9b19AgNijtMAPoGJGiYn5MZfZhm2QL8WYnIte2JepzH/dtJIhLniS
V2v5bPYEGORe1ux9z/kn2l+UlySK6TaBe+2xyabHrkm2CLS4IiAAcJdlZcRWIRmiKQwLzuedgcgs
Klh0NbkcIsK3ngF635tGgShPcSHnvjpVZY+WXZbjQcEw6r2vuXL1G4mtJrLZhjruH/ZXWufKZh8N
Tkvvgd9kBemFprGebbZjpsNWSUEKij0qPreuLEYvEJj5tx/gi047QxVeMG1Qfpm4u3kzqTSgfHAs
hWzaxr2S76WWvOuUgUXSWBcHI872Wjv7pe33mfhkPrhEytVNwGjKOC+Z/9ZMgkQk2nW+q3ofK178
GIGcwOAYObbeB4n/ntOfHpx0SEMwcvnOSwGncePtDNxmAeG2fyxM7x2bZRVaP22XB0Da8hNDkI2T
HNhzetVyOC2VwbdaySbduV0Cv4X0yZXJxTbDmKn9uMdTLz+uNaoT20W6wLQ8yAHtYY6wceNU9ybL
qdYRP77kkeoGm31P88D8N90ZGI73pFwy2nuPi6JDY0h4YOXPEE+JZZSAsBjFmdJ7yWR6Z3fxL0yQ
VdTvs4YySJfNP80hxaFdWYYag3euTY18OYpQKg8mALLek37zyIk0ngpRH+x0PJl8kRhSmLTXSOkL
twG91wq11bepEKk4TZ1+Vh/qMB468zi2+bay084Yu/yosvj8a4sP4akYiA0dNba0CxOG7GbR21vd
j+c9+qlxN2EBhJLz/3dbRve7VMTiFiwkhpQ6UvbftpehhoSysFIW9LG4WkAhiRwo451mcA0KrkTT
bwZ6LcR8kuVlaVtsnyqXnhhmM4Sem4UnNQJFh8OkMt4qZ9lr7fI4VikXttYgmSfJPet4W9JuxjsN
jZLxaXGoyNTZ0VRrQUxpuDNV/0pP1OwGhvlZiShO5gbaErr+RjKeJWRM+sYn7GTGbtl4XpaBG1wC
xRO5eix6HekEvsM5z/Apx+jH0jhD+1p7hJmliBIMP1y1hrxGLf5i625GE33uvun0fe5RWuDvKeHR
hKSSPTKjuNB3MOo00IBNFY6C6YgW7I9CE3S5cG67xGNl1UfzyNuuk2O+r6K20yqI1ya7bSJRJSIq
f7Lo8ZrY4PMCgG1OwgH7885OoV7FEiXfZK4c8KgOebTOfUvHBEXBiYqYk8xdisNYgJ0xJ6aOmeyC
acO/6RwKaJegJTJtYshx1MFiUWj+y333I+kQULkZyAkHYagztjes0MK1T+wgrbjCQdzfjy1lszmc
co9NRTHWBlQ/FESyG/FmZTGphfHJKOdnvde+M5YupMt0vMZDcZQgP5Hm8lu2tIL9Uj0wHepDvYFR
6aJ5lj/KYf5CGjC0J5m+dzZTnwWaKWM8cZjxNNHwewQOGW6EIXPZ+Zn2YqO3LOHpsjQlRmWwl7va
MV+aYaEUe1hKxqJlrPNGT7UT0E1HQ2/+9av/NpCnt+jEesQec8K+KphaGWqnTaj79NUUdKLucZw8
jsxmuIgGRlIZg3qrsurHWhAkotV5sjpJ+EA4dSZ8uLxsEE34qNBzhicOs16mD9ouQVhuwi0crcUI
3Xz5xLP3jMAoECNh4Kq9Vp47hHa/vokcpd0s0bs73mcCmnEXr8YpJh8WPnRUOu41L+Yf27hqxatT
+h9agtzOwhlFl74U7DwZEr2iY0pQpKOfy3iEgr58dUfGjfRNUBaJpgpa/2ta2/0CZCT0R9/ZVf3E
DuqvQWIa6U38vkwsHRJ02UP2KFTNPsgwrGjCX9MiU5VrgWUt1289BCClAe4DUPMhxh8jdOAqpeNd
aAkJ7G6N1xw0ZjPqb5PutWihvuzGfvBs8g0daoxl+5sNne2q+hdpI+Jhv36OW1RnAhda7TVt4K0M
hvkYc9vqILJ1U/14jnHy2/whRpaaNCkImu1n0LPkvGAoG+cYWReJx1bKUltnXC8pATwmd32LbkMZ
I0UpK3XEHzIw9IFLj56wrKtXtk1Pib6c7QwjH+OKI20qFWWSPOoaZTiGBAQszr1HTA1y+vzW1cR1
sCoi1uS36aHTkT/OgDNhSPKnsstgW7L7Iofoy11a5JC6fJn0isw4a7lN5/m1khsSyWbGs/iC9HCg
Jp2BY2+6dzaBTb4RVNtS0Nu34p+DFbMbjV3iwFJzALUprX1z18rZ4RbLv0oxWMEi0bLHrR3KanwX
U7IEvsmiQwNKw0VUBqVKXyoStfCTrSwgXJwS3WVZKBqS4saofLGzV5KMbf1E+Nl9kro0BCZNCY2w
0fTvylm+m7r59Lg9fRT+qb6eumW4rzrzJEiXJTwxCbpuJeYJ/o5+jns0o+xfUbKM8Ucv2Ra2+Ex1
NtRMkYSXIkHXvnOYuBwaqKgcp/ky3m2K4kbJx7oQb1JS8eU63fzU2qfRXZ563bl69mZJ7fGBiMKw
UHldEl+e0qJ+LNf8PNGV+PqThcqQ3dd1chVddXxwjOYbkM+jhZiDNDQ7mR6YzL7WI8s+Z54PND4G
NizL9i7Kw3xZTXcJ7DwGRK3hIslx/7VGf1sZ46FltC7z7nHNso5fd/QJYmM6ZiRUoOOfQ5C2dGeU
BYRdbT3zvwU5tmaUdyhKKCIr54216S0azAc3nS6dr92mU7ybOg+iqbQRMCEVdVrncxwGlLWSPavP
rWSUbCbiq7CvfGZg827/MMObwHaL1uFIefSCiFXutIqTPpswAXSy2Gj7x7VIf1fN+lCpcxmBbVfG
7WhAskozHunFXt+1PDsM1rbk5cJkPX3b2j2ycbzNiqqxm9hjdjM237yM/v+VsT2HK93+0KWnEqD+
zi205zIVx3r8Ixbrqst+X1b6odevS0wxtw4kcs411oW0Kf6V616QwZ3SlvBOS6bmqRVsG4KiJr5r
8ngYDU9lAXlOMw5RkZVfiWr2ok1wGDeIHufeP5pNYlEfMqiSdDOUDHxZ8wNBLbJlzg1P8MRuLdnS
cwmiS2AeEvN6WeKPVRZzAD27qbmNdk3FQ4RU5CNmeAj1IPn0bFhNidf/6H1CsIRx680vbgGfIG7Y
p8MqOlWD/ei73BB1CRIByxFLt7l+HIuDYe7LxPuwMxm5ChNxlay/Zm+hk4bURJbJ65I4P51lsGtY
2VG7DJVXIvCYZ3NTNirKSha3YHXgnC2K3JL5i82It+tQVU6MCuhG6DuIjHwqUliz87amau7Acj4t
ovki8oRPK0MOoE1/sZXdlZ713rMHwswddtWARQTjDoeQfU0GeW/Kf0AEglht8emV4qIctBjfTXVn
xvnbkrUNA84xKgxtjJohZzso2sdStJdeGjyRFFko1bP/yDuT5biVLNv+SlnNkQYHHIBjUIMXfcu+
kyYwkaLQ9z2+/i0w36u8CqaJdmtaaSmmGiYDgQAcx8/Ze23EklKBdmDDQLGL891OfnlzuEFKv6i0
zkYY4u+Yxm7B+7tuh2BY1TVe9IScCYmz0gmf+jL+WSDKTWV037rTG2M5UiELujb2wC62+VnwNMmK
dOOSPkkDBOk56q11bmJgMnaaeCEqb6/EtC3Saq8aey9dAq+nAMkmdDw7pokdl8ZWq/JnN63OPnA5
O7GbBWox9oROOaMSqVyj5jpSLVJgPHULZ+BOMnUHMWK8JVHNxu3GvD5TTN7DZ0ILHtkrwQ8Fjykd
hDhO8JAhzPcafMnwA2x5cILpoQvMp8afdmJ67NFEI78/K5XepRU1JRza96YbnvCz4J/SMFHlg3Pb
a9eBms5W6RNkGtnL+af41rJIp6Oyhu+tQ0y2XdMwRiV6rVfNusydeEG0X7OA7o7FljzkRVGj1Ess
Gg2SuiwLkyMaWkH/RHPVT5eJ7X5wC64dRuRh3SwLjL6rZmR40Sby7JgqWeZ+HW96Ka/IGZgz4LqN
yJuHUJoFt9v06BrWj0BZa9vlE2eex/Vt49VnR0sMmuNgB/MoLZ0lTlfEQybHbOX6yqIJtCQX8Gdb
k9QdBu0uqIcnVc1rDnLNRRMkj/iN9zJu5jsVl4utxSctIOvUL09pE2xwIqO4quAKeJHDNZhFP5XM
HsISchnT4Qo035JNB6eyDqgbp6e6/uZG0TEjV4Qu1HNhFmjE8vy7TCNKvjFaa5ih8ZS9ZP61qYfv
tG0io36rneFHljkniqhTbUq6yqiz0zI+mZ13FZextqhs79EaJDzRNqFc5/nuOvbSo+BcxIrA5ng6
ODQeFnmX3FMOg473UNyzO190GfHlevOStF7Ho5+mSqHd9HnwzbE8sTJL7aFtOSODl1bLwfLydetu
TDtAGOL2h5T+UFP124GHExqL29Ln2dUMIyd4yrFZ1sMjAcQk3Nti4xj1U2AjErCYJ3GWQUT3bEfF
WBt0r8O9PXU/58MbCv9xbMnGLUwWwKK9CufCrcW2vEBXVJlga4cY1nFVfkeFlB+lwUNoTsq1dZ37
l8Y86vZJ26t0nzsMjxEPeBsizqERYG/wZ5eSlnRXKTSwOUPUO+g05/YRI8/ONrMjUX7l2hsU/RR7
ePQV2nd4t5gIPCajektCghU/ZkOLg6JN0XXYWEOC+KozJfgEE/q+4v6uWvQgw7VBqvoyD2F+qzsf
Rx+05uCu7vLXzqF9atd0Czr2VQw+CcZhl+ZKC6qDjWTgWxw2qF4B+QKZrn5oVXxT0e4nJPMWNa3l
RcMGgYS71g/ojYL9UHfs7oPeAbnNGTZLyASj249LodXW2pcknuBQz9YzelcOKZwQ73XoMKzRPdJW
gVGA6230ae0wQ1QlkwIa0C63DceOJZ+lsj9GnFy3U4Iui3dyYwymACNyRIf6qfBIW/YyYh/xO879
MB4VRXSHguk6NlCz1RihFpBSgRf0VrcU0rk1iRBfmPZwMlxiIHR9KTLv2BnUh/o4jBvGoDQJaJNg
HkAI4yS/rKylj2vaSxlbLzYwzHkTrpalY24CIQlrzNKTzT8NqHUodJpfgelcz78m4kNAJDBq8HMd
CsDI7pBtBNyRc1MZp8RxY3R76o7nypk9CTtUxWiuRo1oDPb3RFAcSlW0qy4NNqKRG7vpxSLz58LG
wG5h1gfTnbaRwaDfAOXZhKiJDdZ4sh/3VTReMf059LX+ItmlBVZ3QjGrt/HPsWDa3BbEfoJNRUHE
zpu90ipmlj6kcCd6g0/BGsxgbfMwiPviLfUwrBhEAXnyp58aB7ZUb6Q5L5Iieki7SC3CAIGMb70U
wzHXmKnnYjq1sUNGW7cxvOR2fll02q95w9Ytba4xmaGOqvt1n/L59Ew+rFIta7Htp5YUmYis03yU
b35Gp6pIXvPwgA4vWcpqhvkm+ktD0NVcNVfGL20KHp2wfHN9JmpQvzz0ovMxVpoBPSLWGJXdFjSw
d0306EjmrHSYdqHVMb7rCF3X0V8ZUD/oEzTXGt11fAktRHM4sdKnGwJ2gg6sX4wPQVS/GWW7jTJj
leTkqUUC12BJJBjSoIaJoXGaBvOmRHFXi/yVW3gZJMkeTMuZ8em17/gHrS7uDbhri7xCL98O03mg
o5RL2BTdrZeyDQu4HHr8IDxeu5VpVFivVHkFhfNXn/enVgCqRXKfMXRYCCfZTCLrEFCN3zFYvDKJ
XDeteKI62miTvHdpCFQN7YOCR2sqcE+1L/P/VkZ1xd29q3P6hpOHUrv1V7k3cf1N0KxGk6iFwl3o
KF4Wk9DufaatSL6dbV7D/vSxAi51GXIZqXTF1Oouc9IBNX61SmkJC/9qfg9VdSa44DnOq5faQRc0
Ju1143RPUrEUWSGDoyJ8o/LEbJtIvHJVQqmSEuyg2pYmrHXHDuW1TO07I+fhR2mns//1V77WLRo/
uNZTdSB8e5HzuF9AXtw5KkI+p7OSVq65yifUpvN5dtvBXiQtbuy+Tk9wK2DAiFOojAcUO48mllVN
VIT8VdfJMLCR8CKY53Ta7G6T9sGxC6Y3gMVbz3qMsuLE+Oe1jux7VP97eDPnrruV7bjvlPatHt9K
HUqSJl9qxbTdKuVNHqidMlBr0ugnm0ohY3LRYLfeN+l+xMniMZ9z5onDvrNZMul9dN+j2t2OLSQg
Gz0e6vzFSK9mhL28qM1mVdrsifyWh4nK7XOoF5vWtLem98NxcBXk48liJqjmazrQsuehSncg39aT
Y9+Q5MI8q4a95x46tz33bCc8yihbr6+Zt+yLJkG5x9zHGa6Yqwt8cHFNJzMQ1UPPTKmhed8E+Y1v
hzw9Q56w81Y9NIN6LW2K7QlfZUDdlJbaSQzoUvKOnjkiheuUX3VJqlIJCitTTFjJ3q5WXmjcFI04
JFP03NXl1tYsfJKhfhP2iJCYbLFvT8+WogBwZ64q26CSiqF4YUUj14r03545d/StR70j+ai7UtLh
sfCX3cLnITAkfzC8dT5YwOORbDtqKNEV9ygeBvBomf0UlfmPgoI9CblGeoMoW910dwYT5UXBuHND
VheeFpD6jvaqZ8ydy4oQrvE1RFSy9MPuDTYUpaX16Ca0sLx8a8COXuRuoK9Co3xOaVu2lkl300HL
HtGf3Wgt1njm7PS7LJ4xT4MQgrYlDWlR02U0NRLhY+MhSy1wNONBZhneKmwLxHoxt04CbaF03Oum
+R6xQfdYp9c0v6eli+arjUFSJ2QSaFAe20Hpi76oKQsIOwhM7AU9rojMzG6nLp6XkwJJy0SLRPBk
yCttGfmH1ESSZLYJsye72sYAfVP/EOasNEA1EDoy+XTMVy8OaNSb2o6UTXMZzZuAwGT6G4LqY9P1
mMOd+s+ZRvK3qC3/Kwm0+h+xLfc/gHH8x/+pfrz+jm4hHvn/s1ss6x82/3GVhNUudEv+N7zFlP8g
dVE4DHhNwxaOAGeS4bsm69Y0/iEsU7d1FDw6cBcTlF1N8TTH4Nr/0F0CHefsQiWg1/6tGNyZKfMX
uB8MTdO06Ca6jrCl1PXLHGk2aRC4eoDVhmvBfrOwHhPFfgQ/Ne3FhF6PcMhg3VvMcLoghPkquWz9
2miuVGVM+2jSfvq9pu2ixojWhWUcmW9vHSzLNyPa6psKbQbjVPlDNzBlBFi7tkPY4Nh1uWN6h/F6
hvALFZJ+ZuqnnxGUvcZsZDbxIIZ1y6sxNgiuVWn1X0RkGqB9P71zamko/kwbzQ/0718RsHmFaaHM
MJXiHdUII1HTkm1DcTM6PpuLAhqbCzxjn4XxCdkD60Pk4eoWWbUMwgHZtP8jq/UEUlIebYPJr5Z1
31UnE3kJok13vAltvKjWWH1BWZ0hhv+iMX58YA7cQa4wIYnDkzOZ8C/00yT2SecIyRcgCPhsoko9
YAjcD+0EgjT2xN6W0bScEiYEHysAyCX/Pb/55yv8R9amN3mYNfV//ecM3f39daUjHGXQTraVYxsX
AFlcvbmXSJ4702jKDWk/K/KR+41wzPYc9RR21vrPL/g7/XB+o9Ix51gDWK/cCZcvGIsg75yAGXRZ
RPm+01ZGCcKC5nEhveyLkyo+vztLCpoHuoK0CI/5Ah1pDZQuNayOJeOGgB3hmJ+zeiS916G/FWMN
MTIXgEyc64+SOZDOvt9sOvvE+s/MRujXcYoAUYNoQMIY1v60CL+4Xj9/7o4jTZYPYcATxsD+++eO
0sOzGw/XSMPeam9r+MxtQvAkan9a4lW8yf3yij5HdP3nj2FehS4+eKVLwE62soQJgujihbtCb123
5D6hyYtv+9nts+yhQUj74OBwC9Cn3gj1zS80il3hPnuOgl0xITFtZJ7clSOyG56lACHnP7adntyZ
jnhg8PfFcX7+CBWh4SyaxLqC87YvbgxshG7Q1ikzcBxqMJVTvNkhGKDZXaEjjqXT4Oq37ewPTqEE
8RgGIM+UuhbxUWS9u0lzT9w174WVP9SIRjd/Pr4LUjDXszRMKWjdOYKYZi7q3z/AWIrBsASjLt9s
j0ZPILaRwP+nVWesa5mBoOHuAh/YJGvewHtOPvkDAqTHTBujjd2L+krOX3IZOYQlVim9Nbg1gj7q
Pu2R/+tFnNCMsaAIa8G661GLo3p5c0gpWPjpTBWOqWJrvwX3CIznz+9OzCzS35YHLhF8Y2yOBR4g
nia/v7vc1gvXHmW67GrrwRrueyg4P2ehnF/Ua58g0nle9t4abBeD+DvoyqesJJ8xGuuvMGH/5kgs
MlG4UAHjOsblumEUpNyEQqUYL3luuO5hanT3EPUAt+bphElUxNbKtRO1bnOKXOIx6+RaGpV9miJt
4wWy2HqxGd9ErrMdDdd86RvE54qWkZyijbSnfm+MZrAKsno6EALT3QxeVuLg0NI1G2o9NQmEVDby
1ZidlWGnYlkhntvPW6w/n/SPt3Jx0uEsUKCarsGuRV1c8mOtR4ap0XaG+92sRi4wNnDljvBBWBu1
p91rdf8O+Ezu8mLcoEmQi94RmF/lhNdiYKylm4Gzr4z0etYeoZO8kqW3H4dI3pHl/NXx2r+ThD9u
AZtHrTmrOdgQXi4loWcyDlPIVAjQuc0JqD7gV7pjUjoR0VSAduhinym8A1tmaB7cAvtYFxpiCzRm
2s7U6tGzv+UtOjnDYWdvhuJHZYbBPR4pEOqe2oRh4OwQGhZbWo54WgWTR/a2xbnOY/ag0vauYSZc
F06EOjhpHPSsQ8HIKGbsRr91mczyu8HR00VD2/QY9fgCVOZbm6oKqg3Nkx5H5txFpCV0YrvoLQeT
jjXhwdEeWAriE0T3G5EG1TYw7KeOfuaprbs3UkDYZAQMmhta3oWuhfeB6vU1TYZ9xlu/V/3Izrm/
9zNFDDLmgj9fKeJTmWfNPGTLgqknTB4fF09vAjlymEPIAlWWyn06eSupfw8pWvK06167REcqYvXp
0e8gOFAVURSN5rVesBtMw/cEDcldrpnmF8Dmy1XDhGUpdFZtYZB/wFV8sWqMtd2iJRLsRidUN0M+
4yNMfdolxDUs1Qyu+hCMkxu3mybmeA1aqn5670I0PGHbvf75LF08YuejoZ6i5CBDhhN1eTSFGzWB
0dLzTAuhNuh/CP8M9AW2tWjS92OsvbWdXXwRmCPmU/+Xm5jS3yAmx3QsKHi6SQXy+8oJHQVZmquB
IPYEySQT7nvbZ55kuL75aGrdj7w3ol1Qpd2+zPyjO3/Dn9+3uCiF/3kI8wEYlsvSdFlb2CnYATRK
yNZ+iMA/oyTWH3oHnIVo3O40FNma6DJrhS78wTG6XdCN2DH+fAwXFyiHYEp8fzr5B8QZu5fPD0Q1
YElG/BJswH96Jiunm7c/ESUNX9QJF+XM/EKW4dBJ578UVPLiTgiwxRdM4ekDoSUY4/ip1b1lhsGD
Nh3+Qt2lrKlhLXpXf/sN2qg2dGg9jutKd14b/1K393o/6qxlGpMUgm0+3mHCnBvsIO/1i5f6N+9R
IduEFmrMZbS4eK3Es62oZkizZIQyLvMyHW6s3mJ87j+jrn2RQ2mc8VFJbGgM+6gsSfU2OsYOyhu/
t4bGLDJIXhkLpPueqIxbOqzKPTHcrs6SeLqVBB+xK/O+RYbauSdNplu3wm1SiNC8jZMm3taSebbU
N77Kx2NPCYgGlFFXtWsy3BB+1QPbQsV5FaWojWhkOI2lIxslHB3V0rDyAjP+Xg36sqB5RZpAYSwU
pP9jnIJjo85YDmXcEg7IUgyFGdtVrk2EApTJS21LghJptG8MFb8pKqkrK7GnKzrY0xef6EXByZUk
Jb8s7lmps8W/uJJInVBFVCMHDCd0Kno93CJuX5idekpVG6H4ANf2xQf7aakA2Mrd4Uo+U+fTNRRO
Ca68gCJGlN2j0/aPXdo+6vz+zy/z+fKZg+3mau6D+3/5xiLcqUUWVHiXBA1dU8gHfPEj3XB/FlOu
JdQ2rc6vJPqWL97gpxWYUwpVHyGryc3JrfL7TRK2DOW6mCZtQbuucrV2AWEHG4slBxzVQNd6ZGdj
o75aAC9qxvmjtOckH56PLtTcy9edRjtBF4ODvhkNdKAO0gvkYgkiliI92g29ycxx8ckQRoOjns5u
WLnwAgdoj5Sbsxi1vvnzZyD+zamYM4FcWykuMOeyVkJzrHmRWaNxr7P0UBYxuB5VHXT0sQiE1d0Y
hfqeYWdyDjAlMt1Gkz755PUVOdldIX6vjT95x7B3bkd6Toc4HaeFMsJu9+cDNeYi8/fnl8TFbCh6
RyaNqcurJTUGRHia6S87y46PbQrb0lf98K4BoRpN/UqEIMSKJgYYGut4j62UcF8TPtAUeW/rIPDc
ZYWrGkF9e3S6HM25Q8RZODns0jTb2E1zUnQoWr7Vds+J3vpfVCGf72NOs27Zgtayy1u5qKJTbPmt
65SgJKvxEejpPsTYtWjs2Z+JYIPAvj+fsc+POhtxFvskye6BNt7FRS6iHpJJMDJknYaPu1hxJ/9P
7mLbZn366BUoAiQulqemgNRkWy3QFwWGc/Tb53GkbOqLKjvXKE4dFK++DgdBd5hj/+23SNMA7DTX
L2/08uLtm0b5pqCtxlPmMC9UqR4evn6Lnz85rjnJvkLQCUPRcHEm6fujFyklxrbJNw9NtdOIyg1y
7yaFQHuMgubn331bDjt3tltc5VTT6uKUWqS0V1HjMgaaCBvVCh1Fi9XTXvhyCZ4L399vKhZgcugZ
XaMK+/RKmGwI+qaxv6BPkd0jcv5nOchs9DoIern58/v6N682ZzfRpYasTc/togQlK74Emj14uMbH
/gaIVV7TYguGklmiqrsvLg7j82pLD0gIg+Q0JEs0xn9f5dkihqEM8AJHOJqSoWdh9QxraRdAL6pM
VreVnYsNYkWAAfgrr4YweU1s/cquvepUGzldAye7dqA3mJ1TvHW9edIbwtBcPzibc+YMKe4bI6sx
GTd2/cUj6vPDkSOml+/SBHUFXvnfD94b68yD7cm5amANocJFyh3OFLJ+AO8WhCnGiWFmrJp3CU7C
v/+kokBXLjsVupXWp8UDZccoAo/Fqotab+uMBKXORRucUCBDbr8lZNzb6Gg89RgtLNoR7ngZvxYI
zG9k3akvPstPVw49YSEcST9LNz433eI0csfedmEh5O0VJyNcafS51q5zdIIu+mIX++mRyOZE2o5L
95Nr1LrM2tJwhAMCsEEPwFWlmUDKl/VUpP7GjO97m1KlGInD+vOtcTkmMGmsKE42Iru5JKI2+P3z
bouo05i2k41XW/IbOPR6xbuOTm4+ojTXkapFEx0Y1abBGxFrkMB8nnTKfSmbqjiVc/JCmD2MNrMQ
Y/Jv1TwPB+JQDIF9TgciZKep+GpG8HlDx0EzV2IJ/rhULzc5Q2vWyvZLD903oi8l+9vBTZsdmngd
B3kZrOwBK10RtRYVD+Iu8z7GCvRFJ26+E35bwziIORtJUaqSjXb5ANIjRBs51gN8K2lwjrzhVjHC
xbWuoi9qkMsp1vwh8WIAqLkIdfNTYeyxp8famCOVaIN23/4aZlWCb28xZqNoTS1Cf1h07kh7ee8C
JOApDZxD5GCPc+uGtN2upc0D88qYGjyWadnsAj3IbkB+HH0+qBuWFgd1LVbgKE+Rwbvjd6EV7aau
yUeCvXdtx4Z+FRSefqhoUckAuE7bxNl9MNGsYp8mDhhvjS+uTfGp9OKyZGKBcdJlfGHp81r1lz0l
uTJVgWh1vjZRJgkbR0KfdmRuufA1fLEfilRsiO8aGW7TkGSDG9wQ73yVoSK9NcaQ2b97/uJ++aiV
f//YSaqwEUMwvWGJv7xhar/vM5KnufaqvNlniLQ8ZX9XKI63lWpgi2aAkmkPk4uM4YeWrDgVG2rY
9sZorVtputeWDy0ybIc5QzvI71hvX8Ksjq8Y4m+6yHtG/wowDv32vamLZkVYbnZNJ81YJLb7Go+j
cUs3BakU1iwLplBa40HQ9B6USOK9wF8yXrlq+11adSTINPeydGHbatqPZuqR23qeZNQRLPuCYh8X
b7+qrBK5I/XSVTn0NXHvTDh4OBersHOL65Gcg6wU+jHRsAl0owt4yZNry0PMp9Lc3IYd29+6yB4d
DR5ok+4rtwI3wXyLnn39zTO75EqPUatHJL0UQXNOA/iSQ6THND5dnKYFnWWYqGcDxTgtFHUyi26O
2NGv7Zm4verL/ojCbTq4FTDKtCD7pUanoVn6U9drL60Q4W1XluHtNPi/nOQEvH4Cz4p7PE7zCpio
HV/nNTqqKVIDuWDQRCwzUnvdKp77tJWHdEDF20MUOiiCk5b4TMcVSUHVSYj2MUhorWs85XdaThwe
bKQRlZODELc1bpuseS+HyrovjBHyFwryBRRvmEYG7IbA0qxDhHAC4ZLQZnkGaBhU0FCu8p+p3+T7
vKwr3IZFdlUX+cnEq2E4lUTYa8lzAmDoxCKMXiIxzlmSaA9p9mJXU7q2I8c8qyK9UZljwfiJnI1n
esgWC/tqEqZ2puWwiX1jVruV2AIgRZ8jFT9EVT7u2li9t02EbLvD9hrTxBiY8MGjj/pT5IN0mKDw
9i0iet9py+/+uIq7Zjx2egULG5NlFPbmtkgse1cH7IX0riMqyhy6VU7ni96wZ27TwHzTwPs86AH+
FDC2+bEoPeAqU4HhNRz22OjapdO407GbsPGQ5yGuTSci+mgcNo5XRccqmeOKdP+o2rh8yqpHgskA
i5UhZpRqRKrot7hMCKFaKOEBC52S+DoGZGulWX7txvYv2wry22YGy2TNdT2P84qMjIU0dM/EhD5L
++i0nXfKGlGfAzHcO3nkbusWqaw54WDSUelNSoNZ3HqQa9HgeqOKN0lQYQBzwf0CO8AldDbDI8OG
7kZ0fneTYtVdgEEOMD+5wY48m/hGdzFv1D1ynj8vRJ8qE1cxZaCzzMh0njxc1Oo1hesQtY6LO9Dc
+5iEUQlipAx1jB0cxlePoM+tbF5v3hc47Lp0hvPz8fxlLfb6qdBt7PNIxOjxuXDZ/aqjQoHav3Nj
ANGIAkogDK13NTSoEsuY6xHmbGeB8UU7+0Xe66etEYdDjYpABDszo8+Lw1GOx9llMZ19jrjdkyQ/
gs7bD0ZFdmes8r0T6y9/PuOX5RmLLQ1HYbACzc2jywFnXvVJ5XgWIYMFejHpSRdOfmceKD1AGBnr
tjAAy4bD459f9vKD5mWpChnbM3VEFnGpYImUFk5Ww8tOAM167MG7j3pc0TW/y7q7P7/Yp249r+Yi
rJ7zol3g6Jc7Wy8JjbYOdA8VHNpzV7CqhALznd6m4ypD9YfluBHbXFEFGyatSU1E4RfP/cvPdj4G
06ZbP4sxaJhdNCyAobQE3ONl/njsEywbrMEiof8W2grDtdx0gJ2+aFp8Kik/XpSL27apVmjRXVxQ
YZQ3UDIpKTuN5qoXpac2j/q1yrseLI9BqHG80X30dirw09csLA5ZnSf3X5z+y5pyPgpGu1y6NJw+
74txFviFpVreuj1F69GpzJXJzgTFTcXYvIq3qatVV33epacEmeMmGvvwDGYTDJjZ3/dZ326mVsCg
VoA+/gfHxsdBnAQXIg3hixUnDIlEHHP5//bsVaHaG7uP12XVPoDmPetuXB6lSH/Wqcgfw3il6mo/
MU8KCo1keuJ2Fpqm9bd/PqrL7ep8wmZFhFRcL8xW5pv2L8uSplUCAEgFd0up4Oy16AwmSx8f49KM
drGDux3f54oS87p3W/OLNfiyPp1fnJqc7oycu2uXfYU4Ktowz1tIgT2j5xxc5doHzPXFiZe2uhxg
8RHrCOZ4q2w3EEdd3BF1pUi7y6EstCAYFjIqDjmgXTC2P4x47+n6O46rAOTlGJ1dM3sPCBhaJL7x
jf7YWxNkP9y6vWJvaW+ckVzQwHsxrW5Cparvq97zzwagkMzrzKtKO1TB9MtP8mzuwZcbt3RotrL3
XCVhr29AZvRwOzNn7yswPT7xWXvH0h9ddPBsoSlfvcAFSShynP8QrHxj206yWIepBDTpaYw5uOnX
yVReCbZvZz5WQHH+T1K96l2dvgPkBAIfetWSEeabiKFhikmsGom/Kciys9f0v7Ss6A6lI1+80Gt3
si2Ouj1+w93hn6qg23qIRnC1pCuTNE9c/+Umpx95snF05Ul96NBBHZvA+1blCIuC0hhZV+0rmOJb
lb4UunyvxuLFsnIXdwO8SiCq2pZB7RWr5TqpywKxrI1LNLmzexpKuhkhVA+93SQUtIcp2XQtLZmm
wzJmopzbFYNaN1xDV9KNtnrk7Bvc7Ru0WA1ZYuX9oMuHMLT15c7toQ1LTdyG2AAyTEjNpBA5O/k6
j0F8j0q92qV/V1fmT3t2F5duDQK8eBwidy3DEVFxemWFBRINZoxThztLj4ZtLiwMzwMtxEkf0qXX
OTBgInwB9oRRqXXB0Cmx9ZBApimzu6Q397gV+yci3MHgsJNF9QcyqwTLerALYA0S2YHbIp4G+7iF
jIgIXAbmwimrHUhAgLsBDhRf4P9uau8+Kah2vaAKt12I8MCU48oqCPzKGm87afDMUoNsVCxLOESa
JNo2bfqjSaOXuRO/yTJ/m4R+uq4N5zEVPSSdaNDcUxn4v9hYIMTO8m9dB9ssNrt8Nq19c3PvWcos
3aJURXgczzFUNlTPadeU/TfDk/WpJky8Elh4Jqz5SAluHfUjI317RyHRI8VeWALrjtC9XzWgzIb7
bjWVXJDlUHirzlVA7iw2FbVPyzIryXdyfBTT+ZzSjcU7TaphF6KpXllTvyx6+FNFdk0KeL11EEms
mlA86xEDntzpzkaHuyLAP4/iDAaOGV2lI4G6OThnyxyw8RIaCx9hOAC7nLXU5f1o69u5UbBwnQVU
DvzpbMzwxOQPCRvFnn5mmOv3WtzdVnl8bfcU8SDace2YxBYE2E1NeZYW/OGhCDnJK6ge7h4a4iFk
M9cgGJ8mOkFNW2ztuHgsfNQiFZGalhU8os6ZcRuDtnwFswvEJ8PYYISZtfMa7SqO9GajLO3dcOJH
YginG8mdDLMtuBuz4cYp6ncvs/v7xJffe9axhJ3ri5/1m67pf2rG6G6tyODgp2odRla1JC+UQUlJ
NkECdGzROthC+5yqu0UlQEIW5vj3COITUiUcrrFHuGkbfOtKvHZ2Hs0IqaWI9HZbV7a2tSciVxIr
SG8g4QTrQHPfIckZa830qltnbF+gH7wFbeDvPA+kRdWJFJLoJo31fNsRmLNLNFk+OF28Gwjeg1pR
gvxzoOQgrlELK271g2ivyaqHEdxW1h73DCYTzqgkfmwhe5w2KjX9fddF8B1y7QVIOPxCuIr7OJhq
kHhUr1HwFFlAfoxaxqvOZnzS5feiyVnz7Q+3krkUXYLtzfKABowAg5EXhxvdw97P/q9y2GHmmEJE
NTzUdbv1jQhvIPKCgW4Dz+FuU3b6M+RQwhCG1jpNuMlOTUIifKXj3x1TuXOdunnt4QXnSbIzLGW/
8jg/gZH1niyWrVUagfMH2udRmukQEOlB9B4eKts5xGP5ECaQ3bqBoLCwMlusPbb+Db8XbqleolpK
yh6+Cr6HWriz6YWwhkDHuU/DHgYzwYyt0xA81MxltYLFXwYIqax6LA/m/KXE3nlwErCegw6sopRO
cVdhZgKO7j98fPErGBKj71hw492rqvbikHLJ+JV4rXdNIAwth8A/fvwpRRNwPc2hEqwEMcRv8o9Y
ZXuy73yayvxJWvpS1YE2Qc03nCOhnWoXQsLhjiv85zRhxZQAvnbKiYJnN8sJMFR6eI4mw3/Os2kz
ZX5xP81eLx8RppF2P+s6K3ZmY/QnMX/5+F1v1/0JHEgIpMcewJBmMt/86198MpOgZPE9H3/3z2/E
yzLhBTWf/vJ3//qej59NFDE/sWmqq5HoM5LPf/sxH9988XeYmYhWIMYmI3UjnySu4Khojh9f3Gxs
jgLkDCjcj6//+qeP32VOdtNOUbGLDA3fbNaD5+KarkCLZLCo9c4g1XcEY3b6+PLPf1dm9yttG2/z
8Xf9f/+rSAh5whFXbiGA7WO9yHBwsYzFodXcgruKDzwtso2AnfEsMOVHQmZvWoTFENjcdJui9Tn0
PKE3xOQZz2Y5HtL5Z3hBjamr8uSt42Zq33tRu7HtpH+uteL48TOIE4Q3Mtbe7egWEvTSd6Um6T30
orcOSckN602mc3BA4b44Nfe2HflP5cjTRTYC1t789wGRAesx1/3dxx8xF9+aJH/dwtK28Q4joJi/
C3VIuJtC0JhhOmUvWgOAofPOaVkOd9GkynMdlHd9aQb3OtOO+3gIGQBGbrgPyiq4R9IynjFL31SY
z/IlwPw5AjFxdx/fHFmFdY67Fmkb/9ePH4JGFABg0s00qu42M1v90fgFAzV/97EPo4Spsns7xToa
aLgHxawWLVrbX1V2VXyfunSnhF+8jylUYEumz/aQZQheG3UaQkquLoVSA7rXf7LC4P8ydl5LjiLb
Gn4iIvDmtuS9VLarbojq6Rm8SVwCT38+UO+unt4nTpwbQpCGBEmQudZvvs/dhgMMr8AaPi2B7GmL
jew16nWUX2MdNwvHTB4jB39baRT5D1vfz93HENsenGy0nqyu9tZC7xr0IlztzPufCHSfqu+mV+/n
/nnE3mpQMm8qKqm8y7vqVMHeOjDrC/ETQHcYsM79Cj1XLmxRlN9HDwJxNaTa1WeastUSJd8mScUP
RgiEe0qvfsao4qT4kCERRhkPMDzzl7iNJLgMG0RprOYvvqNoS8gF6mYuxe0zXsdRFKzdqXIGb2Bj
Gj7B6GnXyU11B4oHLbWpba/V5qGv+Ko91c5epMHb3o+G97mwgT5zDbRsP7ck0NI98UqYWKacdNpU
7gvSsP7TXHtsEcR3vPg292Qa+mtmK915LhPorz1gVZIc53YxYvsLe1T8+wVEjlajXDrgAjUPQrTm
KuyNyfKGk6RRXW2QtXR/XkDlpjvcf/DknSrjp0GIxTfAeU6VjSTqT2Vc/cD10gSfa7QrJ42Z+oYo
kR19T4cJOW3IoGRHMJgCuYUKfslXHSsJnWQ5V78fVYpbXJX1YW7y1cNcgyknfcU6J7gXK4Wylkny
+VuH949zw996FVgHLxTyNMjYMRT02jnrf3U3FXW9jdxKbe7m0q/rmHd/axwZ6CHmOd/f1Oqr9Gug
c8G8+bqWPG2RlyBqPk2featOt+k+mK/aXyVSG89toRbbugnPUayLXZAHxskpBSqqwkaRGkIoU5Em
jjZKiXDlPjaApzXVqfbqHtECpjwbRUJVrh2BBcZXa9WPSjR0UKz9rWQubnVj44lK29+7ELDRd7pW
Hp2h7tCknE4911Nr/gY1nApUb9pptv9rZHMdZQzevaridTAkAFy7NEXICwTPfVfBlWk1CmjyHZJ3
gPv6Y2bV1Q0pyerGhPoCgJtJOtKF4WIkwuBjP3lMQScjN0a1GFnLvE1CjLaYsC2EsLEbS93Dfbf2
g2eheBjsTg3mLuO4esnNFmXfuUtf1V+dkDj73Nu8CfLwW9Or2c8+DNm9j3II7zXuw0rsj0Cz3f39
LF5cfQ/a0tjfu6yy4IdfVMPPXdG3fzP/an5WJk2JsGEimLv+ukyvRLYdonL8s4mP3yOYJ93ffY1K
Nmn6oBL9Re9puhd9yGoWIp06iW7+vBlEBYoHJAwl5OrpbmgIVRO0R5Xl3oZ4FiThFqGIr34Vi+S9
YEFyPzbfKFuMrHyIf2+/+k7TjhDC6Jrbe9+dgSsOjmzqljQvGcZWc3FzAU0EHH0an4X4Des+CUto
3o8NMor5oGT3Pu/fYIO9uHQ7ZOfn8bKCVhCZK/3N1/gM1qILW8b25n4e24IJDp9b23yNrXV09F+N
pt/c+5EpM/4sqZuNmM8N4a9aRFZV/tZvHyQYCet1urmPL9GJSAxKEG5Y9/28nyRGeV8Niccifrqf
tuJqC7fB2fS+X+MrinJVpzElnO5B7bHM9grZr+99tmoGVLMZmvXXWAMVxaUMJOX659hcI14OVp6t
52vWNcgkjXptG8y2M17Om8ZcYfJyMMIm3EVl1d7GymrOGqv8ea8bmmozdCDb2ySahEHkBiatRFHa
N7yT+e9d1vwbL3KqW9Jn9W2wyIaq3rAhjduFi3l3qnFvL/9Tet9NOss9WZm6mZtmU/v5UMA38dXl
fCjikOpicld6qba01a66eYRqTyxLN8p09rl+njnRGUeJ9dyXj0ujRSjC0M01qw331Fj6vd9e6etb
LDr3NPU7n31uPx/yI/O3s/9qOLeZa3WB45ymWl+Hsqn7Xw3vx6UZkq4K0KMos42m8eZxo6q81VaH
BXcTL78OeZWPAUv86cGOHlIpb+R05K0IlPHcK82qsArtEKb5y3zZWkEQpkSMS4HsuZDSTTeiUhv6
5c5PV2jxcHvIxizfzaN1B9c+Nar/2zVpLY54hfD+860IKPhTjZ9f0rSLgdNvt6rLfFSfOHT/VuVU
Y9qd75wfVChTtempE8xfZR1/kLTWsaOp3I0mQvvWqsUnSE8jLZJ3H0X9XRyOI7JYrvMeVxlemLpx
xmT70vAcPbqmgipKb6MljAD4KvNRWDBL9YbGSnrovVFCM4IcaCWN8o4LDSLqgaocYbGkT4NbPIaa
y3OiHvVT2oY+RvEJhvC6Hb2FBtqGTRl86Im01z0o1M28q1gbCw1LgmJoVfXZTq0Tkvyu9N+BiB2B
LBTP0nWSY4xQ0gL1/eASOyRgLVQ8mG2M1TV0CnxWeyb285jagBxk1PQB4o9J8kRg4hG1HXyLEVff
Nj0O0F0krVdXS9OlqpvjtQuyHJutJN61WTYiXFn2xxTuVAtui4/zPmvKn58MPX1r7GbYfB2aP0WV
mNbtU4u5mVFbsG5CT3u490W2ukfE5D/dxPMJkjQRRwBiX8fv3cz7Xy3mXSFM+WDiA7X6rc7X+e5n
MfEs3MT4inw1/rP2V9+6UhLs7FJ0aRn113HhxVz8V9eZk/OEDDBQ/O22zNW/6syflNapd4njbr+O
/7z46bq/hjQXi8p5KkfF3fw2wK8q93bOWCcr0+yd+x2az3mvPnfx2xhwCDlIuf/tyK/v7s9Bl71Z
waw0fRwV/ntYv50DX21gL0P/478u59d3OdfOo8reFclr1UXX1BmKd63SmQWqorniIpRtu2EYdrZI
+/OIefvSt03ntcyV7007dP9wgYVdm3+Hk6qxyhL5JSpkvmKNqp7yqBb7EpmkTe+aDagrlDcaVH8/
RrRRaxHJf3B33cSZb34acvrbeWbzaLqAdaAYxAfPLM3jaKTmqhXV+Jz3zKuD1mh+NKT6uunkYRi+
umEXfvMIYy9jZWgvmRa42xy86pYwQHeZC+YqLHpefo54Ynma9Q8rRyDNsPzheYwGbC2iwDzOJ8Ya
0ltbvWwf52HNA2zskMAv54yH+CAau/tQSHguzKZpbvMlkhwR+/my7THJV13SGagf2pPehoN5FlLO
Q9T9M903d7qBQ64ay6iX8gz/ZNz10k+3aJ831/nm115SvBd9cL3fJQw/bJFEfyHSrD9kutM9VUaD
d4LIvUMd2N7BIVGx7pxcPrUVZOlKjNFfGr4N84in75WcAVkH3otQO1Kxr6DO3TeTBFKKlYGxI5AZ
79Shwjw1z1G0jAJk08GSjAa6+IC2+lc0N8pl29VbF7ulS1Yl0DsrnrF5MvIS9X3YrU7VLBTM0oKM
NRLWC8k+QfLF8p56zas+0yIeV3VlPeOyR1vTC06axLLe6HiL4k0xbJtB4vjSOcre5oG954X1AXAe
+I7ihuhTKtExzpWtEChB8mXk76Mj3qOYpX+DmqaD2ekG0GK6S1IjI+mr18imJPIxMsu9aoMfGrFh
XsWO2Z8svagf+gqbVL9WDcjzvnESY2GeMK5H0DaNloEXY6PVJtprVpv7XjNewo5++B8kT+Cb0mU2
ig2U7PExF6Q0Yuhyp32R+M96P4JANNAxbHKWo21avaoWdkamg8ukN9hbjHUgcnfIJRlN8tKh1fRS
oTgeZEP5VPbNX0qXWUtf8epTHqp45gqjXLVB0S2roXhqXORIIQoN6wAH7I3pYdM1xaLMv+PceLe7
NH/Le4Elkq7Is4ixnLZ0lCUYmLLp6sa+9kmmLuq2Cz5cCKha62OmmuOzo0mn2xvThmCStqxwNUBV
xjwZVRqcBvtIPNY4zUfAgf1A6shmZsshVeZ/a1GtPJhFhkGxbhXY0nsu/rAp9stKl9zS7tp4mbJo
a2aSWgXN0fHz/htJqSh23u2gr/4ahXgZhNO96D3KlOUkiwvW59SWfXwSQ6PvtAj6UeoiB80ULXlT
daYB0ieMq5fHrK2Uo2Up8lTYZc984NnNicaZaEi8JfDBV2WCrI7CdOixRNMdbsZiJGn6JjJVWUK5
s/DzKLy3KolupVTUW5jDQTeBz6K0NywqI453vRhPpIm7JeQN1HcbqQwPNoFQbBAnOpUS73V1kMi4
Z+5DH2nxW6gDGyoS53utBUQjhJ6uCLuCxXd0c2vXqEsFVqZdeEooy1Yg8ud0angFPmV7HdanKsSp
m0Qh29H9bePY/ncROwuRCBhhmO0sXLsxrm7fm9vSGhqCpzr2nVG81c3whxjy5Jx7uAKOGuKskWom
myBHMmO+RSWK54ijoRufTTerUZh4VJ2fHtKOvHxR8vQlnr9O82Z8hAu5EEPqvcMSx9JJkCwbRz9b
QcHlO2yBlZRJdgsyr3wfO1NgyhJVRNDM/GhUGFVXJqaDYhkPRnUk7o3Dk+6tY1D9u1CJrX2QjOeq
KLNF6FfNFdKeu9MRC3zASGVtZGX6xnxqXMrB3LOsdR6dIXxLWPR++DFeScTAy6Pxr+NEQr+lDX7Z
amm46jLvumswVPk+Vwsoc6Kol+iOZ2vpMiOs0VpYqk7a7BOciPa+M6HFg+pqt/ZRCQwk8dQADakh
NQ7t8KLz9714goAqRrbOXuRFdIHHvqqw2EK/faVZWfYuesfbjEWZr9Egzd6bcrx1IyHKMR+KLcq6
9TZpu3Q7uoF/UwhTF6P6pvRD9Txv0uHZHpkSukPmHMooNl7AS/DYTYiyCdQ2m37ddyi+CtXptg25
1CWE1eI0jv2yZWa4d2RpHEk2uS1uOi4SKD5iRdJ/46cTbPDZeIXwwgsnz7IjAAfibaXTLqqsNNdp
G5hXA0nr0yROGBlFf0BNTh7KXpGHOkzeg8L+VpIBam0k50tydo+66saPMXFLfs7XDB7pbizLcC/s
zEYRXLEfydswG7BhynZj5TzmOmpv/jheZEfoZ0BYkcQAlArDDUpycErzWMQIpWKIsDahra+ZtGOU
7gXjOilVFVlHljfo2X83ABguTHN0Ll6NPXGFW9WuyfNvVl3WN5775DffxHTvygkYqmoltyrT9fuu
omu7joQxGpAVyrEezz6rulYYbx4Nki5XhMsvQAjLHO24IQyfyUqXt8wYl1ag+ag6B0/NaCWYcDvq
o+I/qw7asGGq92crUIgTiwtjNXcoW8UHDSXMtZXigSRbcDrCs1DDTYM9odlzGubOe1Tygy8rgWoj
spNRh8Va0IF8tLrnPo6eu1ZMxM3qfbDehtgyP+AAaiuINs3e8ssaCLXBQwjVuT3QTmPVkF1C9bnt
1zFP+ZWwFecwb3rkAw9t9BqFOhrAsrqMAvWNQej61a8vTOmyTe0WBuBWMFpAF5/RRJbvhtZ0K0nY
YTfvMvkws6FFF89VrqOhrVuryb8NBUs0I7CSndhwjeNuTH13RWjaesjtgggD3rcn2DXayS5CFDot
ki5mppUHrTGGpUui8zMl490K7Pgc1w9WcQ9yTBGlte9TPVpaXh2trMC3j4QpCERphBlzfzJK13x7
Oamb7i2vwYEnVXfNWKBWicjDqTaQvLQwwVo4hq5f3IiHtdZKRMrwZcpLsDUJio7Q47pnbiZc2DDL
drDy8WVHsO7ok16Dco4RQxsb2g5zAnxV+oZESxB9Auj2nx273KDnoBwIsIdnl/wpGV+3fKi8XLnF
JR4Ho8C/ckgQWsJHixyQUxXnwjjj72QeZvhq0LaHyqu5dnd6vDlh/kLo+hx4rXbwyxTMs54AlUeC
mhycXKtGMmxaV88+EPpMRg+hPnyp12Mo44NZSJCgTbOW30VvhoiLm9VZdcrws+dPzawuwEgmHI9R
rm6Rr0XUIEHoSa8t9VymB6Wpm23uMMt3Mh9sr4rIOMLHqyDWIGOber4GRCD2SVgk29hqHpUa6nkh
tO7so8j5HBErJXbl9JfMNotFVijqnvcoOrsF1n+RGyKGoffdQdFrmG8FiVyFjL0ozXPii7XajID5
A5RBYhxb93VseRspeFXyGix5YLkNGTJshNqiB77Q1DY0Yp6da1Gh8BiNr0lbjmsimPqnmTnf0yi5
YCExPMXWp9T7/NHxmSm4IfJ3mhkUj7FD4t4m4PNggX7fdibOtFJJ9zUyJNJNkPaXWrzqsTk9xISC
14UXfbplV5yyOPGWODA9aMaIs73SKftSabGotH0U++3AtEhGDfaiBW2ylI1TX+qqrJZoaDvLsMUr
EmJmTDjAwBE4ANtiuz7CjJ2n/nA7Itx2bl9xBcFYb5I+URG8WqWN4l0HbxfXY/+U5ADEtBHssCwH
YxHUVbusIGJcwi76LFAh3nUNOhloW8uHInewEKwqHAABKxVDaB19gHcPQWW2J4HQ4CKL+vFQ+T5u
CajEbGVoNFc/USx85oLiwakHJlfT0ymN0dBthOGjmufVeGGE5KxGza6e/CzFjjkPCKukE3qV1Jmm
sjxQfP0yMAl88lNrJdGkfLZ7XG/0tF3qkgT2wExlh4ZYstLi0XsfvPyW63DVHcUeTmA2BOZyVoiO
qBtcYWwiVKjpF3NU3UXMSxXKwfi3nRPDcZzh2Kk+Xwc2XqtmHeB5fOp9+F4Gsp2brLzCXd3nerpF
mDf61uhkmEdQnOtKMZMDX7S+HBj4oPbfY69oro1aSOz7sjPfPLNxxNU+SADdQLMOn6HZgvIuT4ka
xPj7Kuat1VsHlyDkd5sq1Q9K9W7w6H3XF4WH6GvhAy0WmEytSkdPPojFMfhKYIYx+ivde/WlV6Lc
PlkgOO2wTu1BMo1DQr2b3tMJLmZLSNWImKYdCSq8Jh+glRh7XQGeYhHUOwF5/OhaT7wyG4EfHXnB
VWlCVhna2KysHtSCyN3sIPZAro0XL9IqYhYkODR4Gk5iPgKDa9xlwtoNjx5j13dhaqwQJLEBIJjg
58x2Dy223fcyZA0wfcqRu2JKok5do3u1LHLR7cepWPGGbv+1m5Do2fDmn5zg8J1kjvLb5utYVQDF
Su3WWSZxI/eSjCu6PLYmyUPYAFcaXMp7X7IAydStYfv2Hr0P3OXzXrkOMhixhLecS6x1aOXbVzP0
FSyj1a2Cx/BttLFhAOAfFJp20ABRYR5TXF0YgQQoenXVxmO71GpZsYJtwaNEyFyGwUA1VOeOnnrE
WtBEuD3cV3Dczjn/xZ1QEaWt6yvIwe6UdqzREOFE97atfRRtJkJvrNivBuLmzONx8srH+GSWoNfi
pkDoQQCIylDaOwQCHXAjn8KXFjj71D+HzuB/aPlO6YzoqDcOsrHpOKxSs79ZeR9vheu2R+hwLnYx
08d5E0eiW1vkxqbkaXosp/Q0BjTw3JhplGnQHuf9FHBJWuJSKGB0UmD45jo0ur/R9Ge3MDPe05IY
kuZZNdw4LFTraTPvzhsQ9ngrq2az0Hpvo3tqCzQHd8l5E9SST2Etmwec4tvViEcP8LppToVg3cJJ
gNwk9tCihjkd9LFoP9bNgI2q1p8iLxl2RgL60SiRcHuIZW+dnEyurXb0rwVopdJijd0I1Tgg6GAc
5k8NnhnrIo7/mfc8JzN/Hp+q/Vn31zGdKZB4mIsTD9cRt8XJMdeg7/zRhJfq/9FNFTL4WEPJ/t74
/3v6efhz114D/wvv3t0f5513/zg2N8itaQoyl5gCv740GLSH327HdIm/Xd3/1s9Xt0lVLnrdQHvg
/7zM387ppsgISnRgoXLml8i0je+mEuPxZqbiZhUB67HMHlZWMqQfmq+QJKyM700J/BzVw/gMUkuy
ZkdKdW6qhz/AqisfSZ4XmNjlxYHlpXrFxh1x96nvsPHwYGy819Z00CzRQ3OruF7y7Hvlx1yBeSr6
08qYPhWDWnMX5bjuG6G8EWrfzjU04gILkzfeZQwchbkv4PIxc5LvToEuswvVLIIxmtuacUziwj+X
oD3vowvCDKDvGL4TJ4rXribDvR/KHCVn3EDnvkXWPGPHlryYmZlsNTswNlZWui9a1F7nCm6NVEuI
L+utwRttb+KexAvfdt5HJp7zvdHRt14osIDPSVGLU6gwQ5ybxskzD5/yM7DySf+8aw9tTAiwVnAn
vV9Y4u0DlZA96yuWcYRGtyPp7Kcoj77PFQxV/J1FA8YsRKJ2puMZ65HZ/puT8HObvpesCsDBOY5y
mYSHDrkUQJ9ZY376rI2mCsEAQhMjdP9oJZVxRs+tud8aBBGWPcjXdxHyAhtrLd87/KVuQE2Y705N
Wy98Usq8foGpF2zDQnU2DWZVL33l3+a+CWgSqo5K66bHRb1X+sJZJf04vPs+5hJTF9IB29ckXX8O
THDhaIChpI29tqNHw7fO0xcYWCvfMNey115RaduQ19fL0CRnsILepzPJmHEO/Zx2VQhURXSLAEfW
T8XR90Zkd6+5C/yttotyI3Fv+wa+fzVXEDiG4XofYOdgc2/CIsPsoxvcz8TKX5lXxc9WS5zCc3vQ
OnLUPuzmMpcD0w5XgdrEh7qO48fMxxbz3jDysfVLPPdmhPzIVZmxFph61MuXVG/bDycy8bR3O7lL
+0o892n4Mpd7wExhrzf2JY9G5dhoRMpQo/I+2w4Vs8B33gqsWzdVpoeAdhXtFTdkXI2o4GJQhIpb
4Z7goThnNRLAcaf7whdzSf2xfSEihyJ4aBjMm+vsPWPOObf0gqZdtn0XHS3Ru0fXVZ7KzD3nZZU9
ZbmSPokRgWYFv+PdvAsF1j80evlj3rtvbJZlsRg75OenVkkY7QMPhUdV7yy8hnL/lvvMrsqpNFLq
aptEcbNoK+PnKVwFCJVSMtmbahCjB/ivo+w99z4fM/3Htqiix7mNWefdqkWreTVXcGDA3Nror68h
W/k2TQEGV5roDzwumrei4vnQ5+mTBFDwCCWI+HzWvJXNEB3inOj9vJvFaMdowgavOJX6BbPRtOCm
ViS/39r80U2a7FVxQvtS28r73HPXgpQlmzwu5zaAW8pl3eRyN7dJGu0FN7/2WltIA7Gcnp5ezRvk
5vKUVzmy19OJIGxkG9TRgzWPjOYt1Yx0URYqM/TpvMKyNkFcFE/CH7rHlgj03MiGQXAIMrPlcUcj
p/Enlz9V4+dBowBVcIKT4PTm0sq8MBEpX6WpGRfhjx9zpb4lgo7EqLqcd0O0c5dNEQ73sft2/tLA
Vb9aVVO9oF35MNfS7SLnRc1KI/qMpD6S9/7PBj6rehrbGoOayMFjK+M65tK54Kve/GnAUW7RSkxy
vwpSrQfGMe+3A9DlNE7w+P06eP8oFOJxZarvvhpOOgyEv6JzgubTMZhGlAwebivzmbH4iA5ZO6wS
rBz6384XZnW21crk/Wvk956IhVoreHNM5/5oYrUmgsLx0Ny7gS2pPbgJAbVcQysxIJWQTUvUXPfX
vlbU74SGUfQay6WpZ+rR9obwRAjHZvJt+ueKNxI/gRwRfE/9QG0JY3it8rda3w5vZhEviZs6L3gN
7Y2iLB7qsgnRSE9w1rSC5jJvfFk1F2nm4aZqQeX/UZAkurbGcwRHmn+3KFzYMthdZYu5gMA7/uJT
V2ZdKACeCkKCU4v52PxJQ5515eeY8v5REJJ5WaE4hG7Qv1tgrQNPI44zGNv/6koMwNtC12+XX93P
VfJKxYpKOqQWp7HMx+bNGPrp0gLWsvqjIO5Kb1GUeMX/UaBUeNxDPdBWX73Mn4ja8exBV2/9R4Ha
Q/AQviv+LNAacD9aJVg7/vsmQrhFwVPTuPdTwddN9FN4Ok1pN/eCuXQe36A6rOiqCS70764AoE22
ROCPvirPn+qJgG2MxvhngazkDwc/2N0fDXAoYG1otffjUQ5NCptuAHE8AG5gebGCVvr0JiOI2dhc
xTfpazk2pVp48+KxWHks4K55oZcrv268q2wUsmAsZa5E9aqVLDLr6nUB3h4sLa95lrSr1BXaVYZR
t/LMfLymrAtWUrPkNSAmytnC7ioF/75UKPVV6sNIPVdcg9xQOZssryBhNfozs6vUAmMFEyy5ypFs
rwyUiLMlFqUFWgl6aa/8xvEvWGU59JJ4F9ju7ko2pn0hzeFNZ7MuOeEiri0w4IUrCvUU9RJ02P3h
3jFcghqyhBf7EopdH69TiHYXWfFG5l/UXLwOB2UPz5xLnpEi8FPUJKSsi7WM8/ySBg32nWmecjYV
upnSx5e8dqp1KobwAtu1XnvmoJxTIfCCtwvvTJVuTdjYOct0lOs00KyzjLG09wKwKkEWj5SG+jlo
KnXtexHhbRPH2BQfCniTrr6WXir5RB7ekF5EbIaYDfH0V2QSgAGFPRnfvHjVRa6efWzz5jIHkPQx
dXlkD1NVZGnCfapg0jOXaq0Xbwnvmcu5KcJm9Vq2TraeS3vX85YKsbENfHZtH6bVuEAF2Zyip91B
7T37hbUyBKg6Qzd+2iVRJLDEUcf7LkvVidLmpSevFc5LLnALUkfrNNdNRPTJqrQ+z2Wx07w2ZRxe
5jJDKR/HsFS3OM8nmyZ18nVZgsgHA2XzJA9rVBJtzxoefPTPHorWjrBWIen1ewUjr5ZJYXQHUDn/
qR5hgcoyJGh3ruKe537mTTCMFcIJPinOXmCjPNe7n+y+hXTwF1kBdzNXL+Zz89qFTaWIjK+jbE8R
QhaLTEbZJ9ZIjyVCnM9FFPb7MlXjVTIdF2O4dBM7/lZPQCguCl6dlznvWvsYhmr6qWums5LI2uwU
hNBf7ABZxamdbYwxrKU6h4bg2zcVFWHYajQYygzHDMXAnwVGwnlEMCbpunQpTdU7WI5srzikaVDD
8PwL4vFWunbxgg1ct7Ua4GNqHg5vXshceK7QadWiHMbhXMC1PMGmsRY95pvf8wGVuLwj3yONHq1q
j+g4uvvPUi2+zS2LKph8pVp5C/IUVYFE8DxxU/+zxthl6rpELWMpU0+S+eGFV1YReOWwKU/kvcRp
/pQQ1j8agLT+ffi+++tYKFjT2XkC8246Fig6fUyfol+f8BQFr1NgXjUdT7UK950/6llcC1FoZfN1
/H6eX6PBkKVdGwPxkEgqdHAvnocxb6aKfoWjiAX/6bfCXx3MxzTUXJaK0Sn3q/pzLHhJDgcbQZR7
5cc6Vy+DUxQ3ddqk2kh63c6OeZ78TZI2WgvLJLElGuJEab2rDfACgYsBeMKqZIko5Iq4FgFBPB0f
jVZpkOrFlU1VwuBxPlYikbaMkXecnGZekErpsQ2D/5kqWnDqPeOHxRriSnJR37ZjghWmM/pPuiV2
CqKXmww8BQCjqFMe/EQuS0iUS3SkYAf4ybqP8r+8zHP36hj25zzSjV0hx1sFIkBNtSO4EsJBpQ2+
z4oKCUMWi+MiSNVlw2rlo2NKlOCBuRqNQm7bSBykgm5/mHTDLWgwuhn1/grfC+Fmy34MIk0n64Ur
F34WANsE2cW0zXZRJJpVlgiNxymSBjFGHbgMtzH2P6JY2XqarFo8Rdcu/jRPslOGM1KaJ6UloN4M
g3zUjFuUZu99a4YXxfPK17bpQQTn0eO8F4Ub5Z9wqMxrrQ39bXSH9KqJv2PUCU9VGj7LwVJ2qVIH
l7zRk2WCdfh70PX7rJ9gZ3ZQ7XQFjKkpgnrpBGDMVS5vRRDgIVTd/jpvGiIcZ1it57C3inensF4B
EeAHOH7ocW1damaTIG0dd6+oqlyRARu2o1+a3zR7XCOg+Sp6EI5EwSOfWaSf6JBOo2KXCGmveNfu
Q7KIByglRQFpp3NXJXSUB6mUPpbIiMISkzS3CbY+uK3DXm6sCrd3Hz5ZKuDMNcZ7iGrQ0rQIoJZi
SmEDl4DvRpandBGPsqCE/gVG/mRoUfzitM+eaSfnOHSafZ8THSrwQObdunETJTyXnhU/qkr5Uhhx
ehTRRfRPodNF32ARI7Ra73sLYkBTBP8gm4K89xQ01OSI3LM0xVF113kQYwOqx+ou7i6kC3GECrmu
hvzda8Jq6uCOBYqvnge31FWhWFaGsrH6TCzzpK5vGfHPbdX6Jfx/eGttiwWl2YKgrXkn+zJSj3Vt
yCWQwf4tIN+HUsTCM4PgbzNL/9a8UUOUXLEXXrxEIDA9ZoPjL0OS5LtO+NZCABNbwYFwVrP4VEa8
AaLOYzUloXF43mdmEdwEpmiRX3SP05G05a+nWu17TFD+pBC6eoiGVllbifUhS009pmVpwuV6UELg
JWVWIrcZMGN3SoteQsXlKagVDxqsxotBclmNhuI7htv2Q4fKwL5061dPSYpz3QAiqgsfBjJmmkup
E7oxFNbQWA4+ao6T7Z3QqTemHYRH8lruzs+bdoO650M9Zb8r6fL0sKt4r8jRPfiAlxZ+gxo3s4x2
W4V6tg0igQtnSthjgIz7qabidXT7Dha7ZyAwk8uzHnp4hBY3XRm3iUyddydSznUUdxE+6v427rS9
Q57zmd9/scgRMyJRG6TbyGjlMVdzbOGnT5CXUnK/Mt0pQbZXAvIjC7DL8qjI8mKpSbPzi1YicGY4
275iMZ/W+ByrUSyvBfpI8A7afNGZUXwhO4M0BpAIQFCc0RyZJ6qJHPeFH3gLFv1IuJKe8v+HsfNq
bltLs/Zf6Tr36EEOVdN9QYI5SKJkyfINSpZt5LSxN9Kvnwc8PX1O9/fVzFS5aFKkKAZgh/dd61nY
BHYSARwrBDOn/pNP6w7ywJeEraGtuuZkLW6/FLr/eSRPO/T8wj/aMEtWbV92+2z0P+u+OkvWyRdL
F+1aLtyiSr4PSXsw6hZgnvxW5egkJyfoH35fJ6sHxWT8GLeSFEOiS8JAzNYml0F3iPVGbosufcei
Pdz65tzUbvaOENDYmw4rXAddxDecXouf0GWv6PmU2UzzRgyNS0RZJnessN8MugO3NvG+lh2WetYq
kn1/qW+m3JvAzdfOS1SgODc6/c3QJ+002DjozZK4BWvQXl3BQdrntiBvuH7TpsZ59VLz3fEQf+rB
oiXRrNBB17PrrcR5bhfxfhRkF8/DoEUr9ao0+zoOpXkOXG2TTn1HD3gyLxO6bzcxvwHByrelitQh
GgZJTigwSX3Il3ToKtl7hp7iUOitsygcLsrsBncluQgAi89ldxq9rn8xRH2AcW+t6fxgTJ7th/tF
ULZnX5rBaXTTbIuFG6r9nLaPGhuI0MMfd/A89p9+/Uursx+qJwC4iszvoOKiJ/ea0Sm3Nek83y9S
Wb6Rd3Emu9DDB4kKTIpu/tYa5YvUVboZU9M7gAiWGytJ451xx8eX/lPFtYM1tdXR1/vsZhtIwBPL
t97TXv9kK+B/F0N+HX0rQrZv/YoTuyR2jTTSJSjnNmrlD91Fq94tapZiqH50Ipl25SBeqNnqqK2S
i44l+8DCuDiOS02Sidk4gGfERRd0X2yROFun4dxIcvRAlu6Yr5FrXeBeaN81D1KfjFWKkgh15ypu
cgMJjJE+gqSQWkZ8tUt6e+t3Jn5OIhzMSZSfHUoQAGfB1yYbnc3icvUFHcdRM+kDDM74PR1/CGXI
g6ey9oAnem8lQf5mmw12DUAXG4SfW7koMfokIGmtiqFBKPNo5qK4HB236zYmLVKEWEyleh5fRZVn
Z4aNg5EbPhLcaIkU5lQaYvtLNw1Y+RYbB1VEWG7sDppOeyhV4h/J5FNhPEXtc+5k+0JE5pOfjV2Y
OCxsWSo/prggj1PndrT40AchZM0vvT6uFfsNLC9XDUb619qy+nVdVPmtT1Ogc5Iwb8pte4ULKwyc
Ja/Ofy5mp74GJMLeOaQ+NeAXoxqQtuXRY4L0VSmRblRRHFPq0/lkxe+OsU3pLX3NResdY2uJUK+p
kka93p9YeTuronKsW1uPxY7k3O7oy3jYg/yWq4qa44og7fLV6GV0NPQmWw8ZYbJzNXzCBGLTH/xS
Rk9hsWh3HS9z46ghPsB1oGnnd/5bI65WmteXxLQ29O4GdHhttRrjYN4OnvkMfSg+4c/Pdn4MNCBP
DaqM9iQeyYnOw6lHgOyninpt37j7IjONDQWeIrQ0LSBrkcOkQh6HUMsL0UNXjx1BlTJVVLm7Ptlr
pgZIpMuKw7Ds8BJdf/GROm4WzOJzr46OFxxt34qfpKuaV8sknMKnkMFgNGma+17a3i3B05cn3zzU
hWsBl2I7Ts0i6TXxAJOJlTUCSZlfIejphiHEypxfgupDJFX7JbN6sat1uGz3i8TujB+Ots+tYsXH
41isWMnRnZeTl4luDDMbCcz9XL7f7Gthb8DMnVArF++dK0LaS85z0njHOYAvJDUS6GsCBykN4iHR
1Fi+9VRr+0E4PzsvDQucSKHWdw0LaB0Y5OThDh/+fAWtD1KjcUcuQYevioti0IiOp6iPYc2fl1nZ
OdyvVfBDSafXrpmXPFuL5pXOrRaioERB0xov7jCc2LwED7md3jjM1EZGgXiqoEDOpsJHm0XemS2C
fVBamYXUcLt9oOr2QILPD4TQ6c2zacDZpunwtcj0xu7Xv3YlUDdZhl6wsEVSWWyloen4xSheeCXf
tSWRxTX03VPUaJHftftEK88ffbZJF+WF1vG5SpEvUcb4ghuhH7NUqM/pJCZ7OEQK/uHcW8YpB4yx
i0X0bC8C3wFC8gn1/ro3VX2eItLXa9d5TidtfLAdwjsnMtFII8f01MfmBRiUIIJI8w40VWQaRB9Z
bMYbi1kX2J8wHh2auisvVsP3LsoeCsIDd2AJtXUBwupBti8uBv9tEzfdVuk2gvjBqcIp1V+Se/oG
uxU/BKW6UBrd6ISTRwuH2NPf6YdR0ArqV0u1xW7ItYs053xT4Ut6z4p6w851+ozbgQDJeGqfzIjs
32h0sl1QAwkYEy9/jZQaj55gmVIy8Zom1EzJIFsOnvPVHCjoKcbzM8018zKOPSofFNgz8pDXXk4g
ABtMSiVJPKFRWuqQu0jfgI17fMfwhpJeflHd8MGiengA7OaF1AH8HQ2tjSm1/AYqJnjOo4RqBtGj
n9QArev9An6sOgM1R6jGZAAcqdl12GsQCxXaftYl0rDYxuWNSmUDuHBAZ83PHGv4plhFU9SLIIIV
3qvW29o2UzLf0+Bsow5N7XIRaR5o3F53NkkwqmdFeIZASXCl4LkssoyLN2Rv0haUMSZDbrzGJtwv
icgmqm3rxHKE4F7Lb09BkcUHzfPZzYyOwUndO/Svg1amX7NasEprR7nuLKKiMzOQoDtSsn/8+HK/
GLTqa0dCz8ZMhYD/2ExvsbYMFXZzsYMxf3DyyNqaMvYuvmQyY/Ezn+1GEsoOHQgloD+GQxUlX9hV
fq2lWW2isnLWg2ib146wwzBg0iVY1Xyfuyh9iOw5fXBVPO6HSXyki1a6ypLu3FgkD8cDqpu4zpbD
DxlP2RHbOlUz3rSxvpLtmO21DJEJGcYWKBLDDduBs3fqniznWU3YW8ygdZ6Y6YtwVKm9x0xD1glF
ULuvHmkBTU9uRw6K7yIry13vESxNWCip3SrD2GhdUV8yhnBDTw6sLpHKMelsbH80T44G2wX/Ccnk
7HT0ptAOdsqH6jusGTPXHJ+WpJ7JiSFUCeSgiRElJ6lb0Iysktnem/OzEtVBKk6oGQHnNl+QVlE8
bombxOxmTSjehw9Lb7xnUfZEv1ukUbdMYe9YGhJ0VO9osj7jHCeiYeP2qPCOXSqoqqHmcL7VBkIA
pxnFpg6sL3ygI4G8NVFL/QdSlgjKW+o9LNaqI2qeL+1ozbxQAh1Lz6FlTTjRNZgwv2EWCK7zWHfM
3wt+VTakTeWwm+gTT48IEA71Ev2lzBIV+KKKpkG27hJsM40dG9/ZVzGD1eodc8iPWKKWbnPBktZm
D1Fm4tbqenSgtHcdq2GABgOoVsMTsbJZNpxKDH+p0aEaiMcLOSbRDcr3dgpG7cdwUsn06DCEvQK3
houW5Rurj9sXLRmiR6uen2lfZJue2vA1m3ZjnSjwo+nwVOql867NU0NyJZrfXK/EtuqFOoM4dsMx
o1EevBBlETzoTlyQ4U7TgNlnHRlGDCmtWk2KUWcw+zY0URUcO1ZXjD3FdLN6eqy6VoJ6jkykjd7s
vLQNi5J4DhjktclajZkzhqjJrJ3SVf3oRebnWAzT18xMD35e9CjNsulrSoQilMoEjKTLjuOuzpxt
lOHgNCH30NTs2/Rnmsj8a65l0RZXqA70MKjXtSM6WHE9Bj4KRrigKufGpBE/4hva2RUbjtFQ70nU
Y8/q3xGas0Oqte82kIIwiKJ665j4XVLnGyGV3sHwdWelDFt/FhRrAM+MC2ROCCCGbfVNq3E/ETsi
d5BUfwhbpG/WQI1aqbdaLdSzDDF/1iXqzTdGf1fVwHfqUsvXKJzdvdR8MkJwbewUf/NWJU8MA7Sd
g26nG/X80LX2S8dCpeZr/kYZ5jTUXuhFdXvSHOpIRkpVcBj1tzvUWySwFGar+4xGtz5pae2GhaHF
p3E29ZWtxdm2o/v/MOQSnGzfLsOq/7kg+r2mCX52vreai8+iHZMFwpw8lz1DcyAmjByxfjLVs+fV
QG2nHjL3Msyysaag1Kr3odHlY2ylv2bTDcvxNfGoD5ZeIp8KB4u/mnHfSgmayCjUriUzdePTCds0
UU79zy/9WzmVTSh6FE61yqstYAl6NVqLY2LuH5wgM/bulI9svYMvrmrpJShnl+ujeWzm+Q3vLDZt
ADKn2GpfNWaFdemjpKj9SXvIOt8+dr4xr+FHh3nuUtvRemddd/ZrnpaIN7K6ZZvy6oPR+a5J89IL
/zFu2vt6ND2OtrFX3hif7heWJ5AvBc25coR9tcz05zi0AuT4uIhsRno0jX2qE7ch6JwLg2qtZWrN
1YuQLHmxv4WaF12Epre7KMGk4Da29hih9NnR+FEg/kJTJupdymIdCJBI2qunT+5zkM75S5UerXz+
IOrdYu62qEW36WPZJvUGW0n3mHvD11hZ6VZqxMUjbpofWGudWiG8sMT5NCMOepwSa3wcou+joxQ2
FqYhw0JXxE4YJHHNpzy0zfZeb0krQbdv6ftpGUMnzpl0bcTADYSblZdERR3sqmw+pa5LmnmFo2Eo
6SgX6nBfHXN4XHJpyVNlSTiM+KXYRNWUsrv00x1dd18vUL4JY5Glmu8lFeRQyNZgVNKadQ7dRszp
TsMLwRLO2bUkM2PUGZxzZVGOdL2y2nqZO5ztYds4rDKEbgLJmbJNIYpoTa3WuwVJjm6CdhJSdupX
+kSAckHEIYFXJVuiSj9pWbUfXLxVjnUBIWQApvOyE8w09nOj/65rvON8dLczovwtm+v8bFIIH0xO
QgwL0SbmHT8pWqDrdDtbwuecl87LINy30QzACxTMJOWMTT8m4xNCw3vs8koKNgEHV4LcYkW9xU0Z
7XtHXPGJV8/FBKrP7PGOVPX0ncU5zoygveRpywFLqCQ9nu65qxP7gxYEmBgECtBf0p+4LyKsMnoC
B2zRDKkoeIEGhkuMZUirm+X3VIoHGK3NrwSZsSmi+AkNdhaWebMxhSY/KsrJa7Zi2WMXecR5tf6j
2T7PwYhJpPPsW+vR0MHn12pOtK+N4sMv8YhpSOpu8bNasN5dlKhzC1vygIDX3mLJR/Km1SwelQ1+
BaEbURSvQ4V/a+rVosHTq1WQgwDvRP6jSKzvqZVa5yQFRe91zNueiNq97yZz6Addvg0Mmh2s/kED
WVR77OpLvwiIPL8zDiy54NtH5rEapvaT5N0fFgym98prvRX203pdRJHYZaJLL9Gc483DEtHbibcp
oaHAvFKrpaG8tnU3oG06BGcn6ZCOIL/vAm2tJ8LEhCjGLdAtk/RQa0S+CMyO6BHnMek1sUup6qzY
AUjbwU/g+z2i7lYQUCxTQUEF0LWpNL4v9gG+irujoGq0Ui2MolV06uo0ONadjE/3CwdeyI6eXXJp
+oq+p5yC05Q2wclYrnVqRhMnjGrLcG6umvFtBhNw7NHoMWla8UtRo1nWS6I10dGPN8jX+DxswXom
V/7er/PpBK/YDk2jZN2soYexM7s4S3/8jDvcM1Fg45qlIT9LDpAC5T3Nn0B2GzLQZvxBLnyf1H5A
MZNg2Mg3WDhOKhjR7pfGYzcG2cGdUKwjRkuuuaMVVHc8NKrBRJvRrUPfGr0tyer1RrAQWGuCQdM0
lXW0Wb22Gmd91cEuiD3bokPZfTNVeco6K352MgRsyiu0zSQTWv6RMW0RgTsQtfGZsoIF7UlQIxUd
I91klVo7PitARhl5y9lLHZI++oL8myOzqTy8hPqPefCIFKOt6ugwQGZdgI4qW5oVWT3ueEs/LeGd
m0Ey1cbGz04CCcyKatzr3ZoOFMdNahpgd3Bc6d57HlfaCebVoY8xVIwtpzWNo37Tl/FyLi7b0YQv
TwEU9IW9dbvkp61LKGb1hBoBl9D/Evzw/2K4yc606LXbput40C7/FTQ86RNcCaeCzLyMRUNXUrhO
bCDYAeiFSf5OFv6Pf4kj7/7+n9z+JJtWEAMh/+3m31/qkn//ufzOPx/zr7/x90v6Kequ/iX/x0ft
ftbXj/Jn9+8P+pdn5q//49WFH/LjX26AY03l9KR+iun2s1OFvL8KYtWXR/5f7/zLz/uzvEzNz7/9
9lmrSi7PFqd19ds/7jr8+NtvAXzn//jz0//jvuX1/+23nfqQP8uPAlb878/237/y86OTf/tN8/2/
0t2nKOCRqh4wh/ElDRxI3BWYfzWXL84j4YrYFlD1v/2lqoVM/vab4f3VRxFoQuElZkUnJe23v3RM
l8td1l/Z1fJ4Z8nF0glD/O2/X9zj75kgv39p//+IedPTLY6SP8JDHAOKO+k+Lrx6fcmU8xf+959w
1flQYmeYq3xnt2O6ASPRMp0QXJMMNEh/lZiAVjpRVvtSQ61XzkjUsNwzr34Zmpo+Uutcs1g9AIO5
pt8q0sAOZCg8RERIRd6+njCg5uV3u/CffSa8VavS9/4hiv23ymBoi8xqVebyFd3NNcuh8tcepVYt
QgOnDPqVeo8gQmI19EbrWLumC7rUD+fxFOWv9Ml+FqVxmZDhJVDjymRIQwLYIBcWFhhloiTwGxdA
mtmpjvaXOK73RcwTBumIK8uOICn3zq6o6hd3ch5n4zlTQbLKKZUA3DWg08r5R9WMey3+YrvVZz24
3+AbDSHpFSbMHE0r1oQP3PwGsnAtSf8YyuJNj1mPucMmiRqSocwZOIJZf59SF7hvvI4A84e+Pd2c
Bv/jrAPLspm/bK9Nyf9wQhVb9cZAe7P1LZTtcLuUS4ukkVY4OQY+EfsHchFvTbymWInMuU1jvvKM
9j2t+7cIvseKQfimJv2gOusaVAil7CqjXpzK1Ux5bJ30+i/dcU5xGgRrSYqIfdWknJnF0gL1j/9D
UezwSJ7EIzscfFlfKh1CduGOJyVejcHfl3punBHXd6s2K5ZqQizDuE+NVTNb7WPrFDBo/X3S2d4v
w0R65cmNq0ak/lqBMVra+bpxqQOqVgcQr7/XdItWIEXwxZsoCCqEZmHWVclWNqhWjGCQB/wByVqv
epQGBEBb2poexEkb0AmmVhcO49rN6UpqVRB8SYZuwLqKmrk0p8vdWkp38Kt86dEjrKC8fsXyM4eJ
27/RGD1pNDqylOQE+nj0ZJcqehzC5lhnmTy4tD13EVji7VA2t1RvrvCI6bNQF/mBPjRgMh4HZrek
wgeeoJOiExA1AhFZGuwH0slnfV7PXvbNKLwudHuoql5yYD/ahSJwzjnF9VUwWs/KQVVnl/hTM0NQ
GvAfrOQRBYTR1WEzdQ+C4NbOdjY1Iq12oARmzSWI7GI1jGVyRZyO+2GLTSxakh4xvrEWMdNNNM50
6WwiHvEbYrVhAWsFP0oh4Q8nt0hlOCsi42hR00vsVGxaI3vXo4ysEPohuL4fWze9PjtuelaOyFZS
+axXrJglFVGSEneA3WhbFenPlFw1UwKnlO9xmV56mzKang36sS33eUXYFpXih5RN99qR8sCCfu12
4MtyqnTYLPNgzTy05OPcUplVK56qDGlOpXtAju9RgrDKcu2LlrSU/SbZhnYzv5WNBNI46CFaOc0y
5d6NDdo1enMrja5Yu4K2vCW67EmAh1n3hZ2uh9Q5iSyZSHx24pNr9sWWCjukni4utylJZgjMMCbJ
hvPKN4EcmZU37mllrGwnhyXuj9GZzU7/Ycz1c1eMB0+vtpFHtbRBSe70zR5f59EfrR99Yaw41OVq
yhNFqlFcnSDfsjYMPuYJT1lFYf5gQF+AmQ+c3xRjv4sBBDRJRPaNBPfhW/ouNRMsSGMUhZ3w1D4r
+52vJhKmYjp5wbgyOdlCHPQRpQwD23CgNm03bOMJ96CD4R+d0EFEln0UOe33tPVAV5fxmepYv4kS
0kotezqkGZX+oqA1UAX5z4k+NuNQuvLjOIEpykjv5walQjaUnKHqljn5SNBfgqtQU4CO5mpTBpRx
5oUAM6BtraBO0xtYqdqfLzEreGzT+cVJ8BCz5N8YLqFoTVqjWMRZyBZCR5ay5E9PmFQBxBAAynCu
7Gh870VprJs41kDZ5JDmmxRvtc8uJAsoh5LwtIpH90aej/OakpyjxxpMGKB3qalxVCBQwYrf/hJO
lJ8IOgXo7+3hjmVfozqYTnR37CAv1toIMUaLUUSRBx9R+3Wt0wDK64X9dGgE06rUZvtn5RnXEefu
A9IB6hwJFGzHAbvCPGmuRnaMqBCAc00qCnEcuRuNGg+FaHPtU2fdzo0rznzOe85OagjKzBFMTMm6
78r0Flt6v6urYO3AF9+TZjRt6X+y4Lcc8JiGDN66sXjp0jGgBAHA1qy/TYPf3HI2K2HU5fYZ2bd3
IdmRwUCjx4u981wCABVzXqANqV5SNoN+iepYy9bz2BerUaeHp2fmqedU16ATbMYm2ExUy1Q6Pc09
Kbymy9CaFvkxqgD5lRhMy9xYjYtUV0M5AOjJzQ8W6hDW9Jlg0qPIncI/Vxw1BNKwepAAXVrDeUjL
4DnuwdezFdpQt3hV9LLChyirjnSHnjSsDl1v2kC82UclIEwZ1jwOhKiBNOI8G55Jq392fFLz2IBb
lWmdJlRve9KsxnOLgspZnEWZm/uvOePmRpb6WwtkKjS8ePoWxMzKRv2tjvR51ekjZc3Jx6G89PlM
f6pYwFsqbJT5zZ6t4NYn+bM05HydCwrRfocYI4jS6wzBYj/FxbAu2H9QVfan58KPX1G6Pfac5xen
BcNNuUuFdhCt4kDsWIPDNoBwe4SpkW6TOb6mZnxuaKJeMikukzdl+2DK9FVT1UXYBfAPmbM8kFae
WNUCS2Wf+sNO1bThk2jX11SD2rp8Ha2s3RQJR4jmju+iH1iuqZlxsXmYbSu+msFAecfpPpLcK0+U
x5YkqlTf1vCTyKrKXyy0Qqu46+kvYu9ZCSH6g4yteYVZjHUEid4nTZGTlTbw8WXMmyCRz/Wm6zhT
93ONN0/M6pD6Ykupu79Y+KLEBFr5br8WZpSve6OSK9tymm1A7eHJlERyOOM8kmdALKDea8NT1OYx
ICJHMM47N6Hl8qIXg/MIuULS2d+6xLStMfrkYN6ZcAoRpydO0BfOHbQxJXiVOGu/sWq0zxAFrL0/
Gz9oAR3iPKfnTMC8ZzS7Njs5PRMsn/XaMux0NUzakt2ZXGEgf6RNchVq0Ff5mL8Uwt12RgHBJMge
HcPD+hhRfGjLdEOW19FLe8byUu5sALH05E5BTtcwSDhOfLqZ4w6o5xfdEQ+NZR5x9eBdzb1NFTjb
LP7KmqQjbYE1FQiL/WJ/bVptPbnt97q1N0iT1k3hEs2WN8OKmINuFc0BSyP/YXTNhzTxV1lmfy9R
jYXIYK2NPluh2evodBrHD+u2Zcg0y2TjiWeKdS9EGO3z2QlRWu2JnpZrfbqyuQjdht7G6Il0BbMT
/C5snLmu34sqq1emQZZBJvWXVNU/6XeOK2m1Yqd6+ZS3E5jcwVG7QEavM6kVZzcqzyMUkh1Ban6c
o8ZbLoIaIBn9YVVwimWk7Pzxw/vVpLaHCCYfD/3T1d9/SyBLDkzLZJP8zwf9fs+/P76O6BWsTCtV
x9n/cb/39x81YEz+/MR/+un9UWLKqO8z6NZT2x1hnnYk4CXd8X7zfo0S9J9/9m8PSZNypLq//Mof
v3d/zP0ZqLuzKvu33/njaf9Pdw9oW7a4Orw1i/Py2HdphYO3ZrylmFr9fvuPe+4/S7I1WOPoIAzf
y1eo1avjH4+4X7v/TBV2gKtvTZolbQ0zgHeDRPPz/hfuF8DF0pn5iD/jlgOPYUgmxIOM4FVpR9my
+TN/tKJpNzigqqPs4/rok3FNGLP5LUZMfuin+R8vUS2v4v5UUeC+wXZH1zhx8tUDIPEAyurxfk1L
I65FMSiKGnKRoVnG8X5BUy/dDr14u/+pEnjFmh6LtRLLH9UQ2R3vdwDX6UjikwQ6oAA8Jl21rB28
BjyxQ4v8GLfuwovh2v1+c7a5//7D+21POaiRfabdfz7k96e43/7T8/xxf93N4wH9SgSJoGd2UtjW
VZq0x0wQsTjH1W5yJZaIfPkApG8kM7pQz1tPLV2lYflKRaxxf7V8zPfb92uCkiQN4oIM0eUx9wu7
lfXKYpRHFrh8HTa5ZqHVB2yUJ7PfC2xly/dwv0j/ee1+8/4xNeXKLIhUVSIvwvu3db+43/fHzfvj
bfqdv3+hzbzMDPfb93vuD8yMKaAVCC0DrxbSloWpj07ZUnAfnJT+ywp3Bf3fwXqmdnh28xIOePRg
Gx9pYOzp6pxbl6+oMg6m5+/ibtqzl9zrEVuZXNtiXg4r5tepujCBXxPiNZLauBmq24uqRjNrnqr0
lci8MNeDHVXmY5PEh8auP7InXTNPIp1Axvs7GCubRMg9smaiceqdZ2C80odtsnLafCsqthoNriVd
fxB2G3rmr7j61c3ptkTgMTlm6DiLE22AkYsbJi6WL3I3JWrb5sYW3DgzLB2H4MGEY1TwZkkWENO6
xKCSyY027ugCgjOi4fo4VdpXKdp3O3Ce+vFrpMfULut9XsBHU0QH1R0oiQBQWbt27fJUB81p72by
NGbdo1QsBC1Bv8s+eGXGm2AHU70hdjt6qjsNloMgvINqaO5r2z+73bh3pbmnq/Q5ltMLtd73IU3O
s/iw6DzkiHwNkwpxkD2ocmZHMJ76xVNKKyFr7JVVITL37LOCJWdM5l7UIwvVkZJtfhzGZUtwRXu5
z7X1aOQ3fdCwF9asA7xbNPtf+hJPUllsmqTdK/aPaLN7UmHzC3yYh+UN2OOrXDih0M/04KxG71CX
w8+8MJ6J+PtCLgLWZ/3RjCizk0OagefNEnmjOkcjyfoxxvFBhxha5Ir/qwcy3S4N0ZwuVtLIMx6V
v9Xr5AASYKcPHJOpw9e0kRRjyFsq/X1mzlv/MkKrc2RxLjSJeN/cNV67jtoYyvcQkmJ9ROjxGivE
RUTauboT2ka6M314bOO1dbMTePu9XbpraRtUVMYnetxXtKdHwy+Os1ZdgpG/bs8n/82X+a5mFVCR
OKM5b0mFykQzkU1EF610tlL3TlZnPedud6hpt+cotLV4OrHjuUzWF3iJsJPMk4x1tALzg0KTM8Yu
b9bckMu0rT6SdNhlk7MRyGQ6RSwWJmQCj0YK1CwbgwAhjh0dSbQ4O351EVZxrnzz4Kr0koN0rL2X
yZ5weGbQi7ydlVNu6NKvqkjeRlilOkONnFDs2uYpt+m01gL2iLX1vfcKfS/nICI0G7Yfsizo2NQC
0FVF3ql3ur1nx7ca+WuuXu3xuzlZh7STZw8ZbDKa26Rh8OkWJeY6tiKg+N2jTgORjf1nnVrXvmK6
892DjL7kAory4HMasNQcp5OzVPeI2hgsKhQ2znqUt0ptchIvoLJ9G00URjwD5QMUlNG7MxY3dtQr
axzOdKE2LF4AHM1PWucfczu7eiUdmyx+6ltalIW/b1CI293KRMXqGOB6hHzVG/+kt95tRomfoXto
avsIruAJCOmzihUMhoq11r6hquLiLEG7umOEYlOqHpMpv+bV8OElv2ZpnLK2fsIQfCQZko92r3Hw
uQSQJ6p/b/OOIN0iNFotRA3EM+ivqW2+Y5/c66l+GeZ5LXyKekZ9K/ToS5tMT2Dy3oKyQkOGtAcF
vaynN73Pd5Qt1/2or2mJHYQ3nvIq3hc6FbqRkmO8gYT9oKE7yYl88qLPZOxf/VJ+Yd+ADzra5al/
rIyzB8d/oeHJYbpgs7hFEq4/tRAbRVLMHmvIt1VhHXKHjOOG0T2zX3JNPpola9L5PEZ8xGSINGwO
ciowgTM/anzEtcmRpBmPXpbt4Enu6SWFE+dbgTQZld0l1SQ+/mqTK0wcYOfJZL12o/vg9t6N5etj
ZPivfRS92D4wzLja1zO4S83YR1p06XPtxYE0WLflpY2CnW2Sg6YoekjtkJfBprFwV0YkHVtVfpmi
tXvz9GRfy+RYa+Njm/QURo1DUsW3tPKvbmXuZ8CvKul2JURO5ewTlvx6BgRzHq8Zx1lq+FeC48HF
5vvCh/0WqFXtpJcBGNuEG1XTCB2hS7gqC3vrmSfIciH+1TC5oVFIhzbsXDZ6lrPR9WJrm0uWV7HX
Z9B2Fj3I8V0T/X4on/DqAx33d1E/Mz+Rfbwc4lb+OqVwHRpk4AWN9XjDIQkxUzHKdBu3p21nSNrW
04VArsN/MXcmy3VrW3b9FYf7yEBdNNwwylOw5iFFsoMQdSnUdY2v9wBvOh91LpMMp91wvAiFrqgn
VBsbe68155jhuOzFFHgh2dZmfEpWA6/BvKeQvimE76pk3CuVGEyajmi/2/f3aa7t0rJwxJV5sxJI
Z0e45lVFf5y6+2KYjqJm4B5QL3V9Ciqr32WwUcG5O73WHaScffl73GfkZ1lyULE2pH34pFnqX2qU
Pekx4r6u3IvzfCyMnDFdM3UXd2tSPaRUFDNT9UWzIUA6IBijSU8iWps1tK3p1nw12ocpg1/gm4Kj
TZ5WX6z4haX+pbF8YwJtymt0pYq5rSvydWkByxoo7ErXeEW3JuBt0+WnZI7wqRVsSWRXSq+UybGU
ehepMcv4reI6xg+1Wf2okHdJRUwMnXwBZe6gmcJRXsB/MZ8sC8FllIUvVfLygK15hlgEE54+bcWJ
BR0OApkfaxUjeXSShPy60DfUGspueR01iS/ldDkzSoioOfV5H7KaCAOtry4STfPIaDd0r8HbNMBC
04fNocNniSWmOh50JbnW1LtWRk9pdm5dZV6eqYE6yx6UHqLiSnfu5j37sZ0u0lnQXFjrfh8z6xPi
IoY3OaKIJTskEACrsb5T5AjYcH6jmvdWa74h9kLCcC104gGhPTlBptvUjlzPXpg/0dy0xVi0rYLs
yXhyke0eKUwvBVwFxAOTjt0A/Wco78thuaxb9YAE8bkLm5/smnMVbjLLLmIVzQCFpzM02xy+eAtf
NNrLvk5iI5GZx6XhE98IP9lNeolxm+Wdj90A30hJHXz283mHij0gH4F6OuVKjGsVjIgmJ5FPTX2y
fYol2g8xk91QuZJc76y1c8oSX1Tpbp3hguq5LmuuomQkE7QBcj3XMkNSHdYbMJaG28Oo0TvxaNCj
qbRwX5acaMjGGU5uVASh0d1ocXacK5oPy/wLmNidLlT7VXpMs/awxIRADMsp0dcL3aQwSx1Tx3qj
pOIxFjJI2xaFAG2fQ59WkC1BqoAdu5WZcW+rF2r/o+zrC0OJmI8y9hKTlxcKYJvisFDlDoV5X/Fp
bA3mFLIAS9FGzuKMmFIjBE8rnZwZGgT+cQnppIBVkC6GR+xUAJImAIvpIgLbKdn9XEj4YOHjRuUl
1vVdGbe4fauHQW0DhNBBiZ+KKKaqgkxT9dezWj/NYnxvYmOf9dinu+easM7q4aWTR3dUJ69nw9Pw
XWwnXwiXgxav3mgmHhZyRODksUnS3tSkhzZdHHi6trFi022QkjxJ8rBXwwhesRHoym+qea4iFhdL
Gh+RvN/FGO5X4Pb8g7RSooMY8apgtSyJwVsnNMe0BImByug04COKqyiYQT1N1gQZlJ6ZrvkxyFNK
OB6jzF016CwW4JgUluEWcjLAuZ93OEgxnQmupsxHEdFUhmtgIF5S64l+LBJiN0RPgQgSD4WHfYwu
HII8PkYzHLpuhCet2zq9/LlcPSWd3drIGEn6BU7MI3ounx+NU+5kfeePIgrF1WD1Gt/P8+S3E9+o
rgyQMwdJVSP31G+Ehzxlj2JKB7MgDFMekAbSgcIgKXZ7pm+KvaEblgCHZ9ySULfGEdGf6JUmTPe5
cQcuvFwXf4K3LlfPeLE9ZVY8wzxqeLNzMB5ZCd0BzCa9sDHWAD2UByqV/kx/TUURpHOCcV4D36v2
EfjNdXYsK/SVHJ+PIl0k6upvl53PaCWGao997FC8JRO0hO56Qx/SCQtIt6mFJlCNdoeq/z6W4qeq
osxai9cNpgWgDruqZhZn11hnkGoXxcNX5/Xd7BOA4eVax3XgwVxOs2EQsEYvqENQ09FHS4WLoWCD
03IRowF2uXfRhXgL+nrVulzanjDA8kZifkZKeW2IaTBmbaDkBhTMLsi1U1TOr2G4Qg61DmLb/qgL
AgHZHonKfc4Cfuipa1sD3MJlQ0Q4s95Sp1SvKzW9jhL9hvhFt2wEW0l5gdL0siJXXptrNNkxU3t3
VBXlRWjQwQDmtTzkQkGorax800CwlICOsz2Ho62MLKJiPcimbRrDq9cuu9QULwV8ly12fl1gldQz
tzMDlvjnUyUh2BsGVRldtCpg4cpD/Xqp1XR8pdFeJKS1ku5VzRgQiBWwBYoTeTfKbVCr/a7usoO0
tMFsyS6aXzeJoiDKo8CUZzYu+h1FlJ2KAWIsEqdkalbi5aQ2qk+yto9NyR9EzS87yy6ml9BQAiJP
Bnw9UKxpCSigLRhLwuYhc9P8xcQJDjRgvw6q38uLk5QNqkGqMrKyU3OkAGWFJ4cKajt728Mr8KhU
FoHLI2q+OkYUprM2pbyD+ycZqdEK6DFlci4tPqg9DmbR14QykFjph1MYBu/Fn7xtUqfuaCFWvUIB
ioZUdQBynYre+2/ffwGYDhOU5FPXbJXMnqusog1bFPz99x8hRdjaD6GwegCsIWQlYrPpFslFKKNE
DpYJrtlWbzqrhvzrzz6roiRj/LMbOBHBlFl506x3w7kTacplL61MIrY2UR36jwJaQ13eySImSm1L
GZCWes+SZg66jiR5gkmCvytsatdRlnkv3VhDfAkgymTb9L+rP+9/Dn1r9nUDJIYI1KdHA09bSQNA
XPBet53JZqNANGpg6c6NGvrDmAL3IHzWEprxKa4scz9VOWED+VjgI+gfiwrIH31E+UKpxe5HWh9Z
toUXCKlMexDw8Fc4ReBLj+1TUggMTKK3D+//GdM8ymJdemywQJEYCUCdulX7FMMOd7Umz/fvf62P
1ADuZ6DWFazCeBj8VsSWkkvX69Q/WwArXQz12b4LzTQoWEP5wBKaJ2PVg6U1kQYiazWwcj8ISuQa
tbbujE6uvFwCD96BprbQedq4wpW7rNvskTrBGNGEaMsUM0eXwuSiBsSBPnG6F8syh2VTvyblRP8G
ZOJeKaY4UGDR84m7QnWW+VQbs4DcbwKCRTwJXOGt1BT32aRB/qNEIOuSn82zcFKW/k2elu4Sx7bs
FloRtFIYPucG6u+0TR+n3BR3FfiH41yAtmkkvEsh29Veqt1eDi8GjE7YNdxa57qZ+DQKnOBbD1L2
K1sex3bG/E+v6kLaJCmHCmNLRN6PnXTBmOzHMqBSgHcWIi79X8KnQ4nm6bVpokXwekmjwe1jsMQ8
TOkqcqoEwDHFjxpVQSXw6VGZMCw5iGqMH5V8v+qLLxriwRJ7+pdc96jtxWq9yeqSUtmyX9pLwqXp
zqTHtQntcpPl4HlUh36fFJXfoz4oNbp+hups01XdNIc8RZBa0TgGMZ5P5DiWbj4yFizBrzB565uu
WEC0aK1bzK0nkttWy94qd94ysFyRdtbMdo2oz5z+f7TGfmYoh6nb7IWmneCCRt7nj/RUKNZSClx2
xUjE9ZvObpzeylU1PYa831rf3ZjwP0o4SEbRQmLN3Yp8NR3IftlGgDRIGReS/ZyRKAdHsopeVIAR
SlPFtrpx7STLQazPktrvYmZIp3yB2E8uRJ2+KNCSooP2XITPGe15Cb9wclj4qop7vcGSRSCoRBUQ
gPG0xVXXD5J8rJVLDHo82oOweDP92ITZKfbVgiKbX5mpL57SxU3x6Os3nAu3ocseZutJbk98EBsW
LBNFNBTVy3Dfl8zs0lOabAoWzTPhPOe64fcLEtTlLzqsDhhbVyaAJ3KkB9bSecufQCN6wO1nIPRq
ox8a79UhqeIdIQDHRTQvSoKslQr77aALtuzWGFZXC2MQhJpl7vczkvrZXA7UrX+zocJNaUoXsmI9
5ED8zQtNBRUMXgl/Sif1T6yRqK9QYmw6CDIEpxDTIwGApn6PS91ob8AY2T1Z8mrxUmezne+0Cet+
9VRxM7dlPqET3FTFNwSZXaAKqjiDXg0rsk+n3Ur3CqVZa3CUilKtgAHKTIfbTFrpsCqXevEUATpn
8r9RjReRtUo1HsFGsDOY7KUGXM8uVEliu0yMk7nI+yJqAU7MB1NvbiGGAAkydmOKxCxeBq+iKmuq
+4ruu7gULOCUS0uvTmqlsOHOYS03AdLa20iekJNiYyQvIiP2muE/NNkerMqPtIWv389HvFSXiER3
rSObSN8jy7cw+RlTZevsjHFN6MTnQGVHUO20cCHRyNBDJxKWdBS7W7HQQuIJVjno28eRyTS63V5t
SQ5yuKajOdkjOgDxhNojQsOMVUG4ClXgN8VVjg0os9HrZ850X8+OMHlqvdOkfa8cBR1nrDvkD4n5
bKbPY/aW8n50pJTXWKIUbYNw8c7AJkLPvVtySjOTle1H1t+LNJ4g3rgpJod8eFDG6ZB0vLhi6CPk
8sdepkui2nF03c7r5SCbF7kOo8AKRiH0uyTZkuMcQdWeoD96mbyhNvWrsR487RmziQTAJEwRJgk4
L/TLSO4vwwlXplFdW0nz8wAl6QES/wtqTPqj3VVtrFfkPVwQsnCkWlPytRiH9r5tcxvWQcD243JW
ShdPDATOCcmMxmhOrwa0DCN6hA2eWCfSzkhqfzDv8vRyAFhddeMNlnFhNB6A4bqZYp0GvY/w+Sx/
hUtr3ZnKRDqwMc5MYZr406AE25nFThWGhU2ePLk5rEXSbCgtF/pKYO3GWbGMC3wtyatVm1BKtr8w
Saye5ko9CoUeu0zDFFvBbq26/EvCY+JMliDRKm6jY1ilOqIFI34y8Vm+/w29QY4DP7y+r2beFbMm
jWdScwNSImIsQ47qQz4aBv5/NFKhFYIVwRtwakxZvFKs5R5O+lUuK/qdhVstaBTdpD1fN89Vj5EN
29CJYnl+GYki886oNM8Ae4i9LCvpYu1wZhurGIyLUT/HfXNv6voQGLn5q0zy6C7qNYF8c3hRJA+C
rxcZ0ZBIW4xU90l3FOe4uXv/E01Uem/GnuW9/ywfdfOizqMbkS9KKBnNYTFGrIByzrZg+x0bNesS
dOdIlKb2kw7U68CyHK8RceDbrL/9CldAO3aLkQSpmZxM4D7UilpY5ub2y/vvIiG7UrTG2mGhnWa+
5uPvdonoTqa6ctCluHPU2kJ0plRvdUkRbhEF5KaKDKyDX95/B9OLEKMox2nWVjp7fw1RYE8ihdG2
aEMS65JxQWVBHZcDi1ymsrUfC8cMO1a5eTHTGaBZ0M3LnUG+wz6j8e+MGwWiDKORD40QsLRrT+9/
xAJwP2LiuU7TY53W3WlWjJyCAaDP9/+UBdLhCoKGmb/5aZ30p3fV8/9rdfh/pvv+Q1D+n0rI/z9U
h0sigu7/XB6+q8rovx23X+7/591Hifj7/+9vjbgkqf+mqgjBTbTeqiVLiL3/lohLiL1NFcmXLiqG
hk4bB8C/K8Rl+d80zRI3STmFTjJJEY//u0KcH0mahKDbspB1889K/ycKcWnTf/9LH25gLlAlSWNj
rPA7XJ4c6KM+fDT6xcgyqmXRTxbW41/T6A4vw0P7ikUvsTGEbrtThAs/4m/sDZ8e2BBliYgL5vH3
E/sgTC+nFBjYSlEtWx/g1K7hRZs8fngY/y6H/2/lUNywnO27//HfPzuEoYoo6S1NlJDo/3lt3Tgs
dNpH8ahEnaMl3ljGTqTvvj7ImU3j/QYaqkokoMUNFPUzgb2SqjhjhUkkhaDnTq2U56OdiguMcMi/
PRp/WDQ+Xs/m+Dh/VoYuyaJI+xzfqvjn9czFlJmYsfC9aY/DcFJ1w/76WoxvDiD9eQCQCbrU9BzA
JDhPHtCMC6cl/JUqyDDgR359MOlPa8LfQ+/j5ZwNvTVdIIGuHA0r86PwpD7kpt2vLj1n/bq7UWZn
HNzmx9cH/e4Wbuf0YdRJ+Sj1EKYo5cZstn6I5f6/8u+ruqIbOoPbOPv3sRC1Xd4x5MKOisT4e+6+
GdOfP6J/HWC7wA8XEM3V3OsiFzCg5U9FtMCwsUmvyC0xiNPj11fD1PTPAWdIxCwaksrlnA04eO3E
XrQcbByBQY+HAo+IjrKRFqJTtU/ratqZ+u0g/PSNMlSLWRO/imKdvVFRT+OZYr541JQ3U1kv+x7J
bb/g1b8045TsMrzq2SJ4Bkx+C42+VOXslzUorMNDQVwnedoQFjsPh5gbS6WTQZYcytoXDGqJcAfT
CbwDkowigl2llpeAZF3TzCI7nNrdLFrOSCPGEu/garNiR1VbpxckKFLuyOE1Ps7LD1NIvD6fSIh8
6LqXuocnN8ZXi1heD0JFE4rSdUguyjBfQaonSkRGsa0QSTTC7sKyRy2z6huE0Ug/hKDjIQ5SBfPy
qBrXazK4Aksw7N5zywom+UVuK3smLOOUaHr5dWVjQZOqV9rbrx/2pyPrw23fHsuHkVUhOhyNShSP
sEuellDEFaAjwIcmSE7WQhLr14f7/CmbLK9xQvH9Oxtb1SCvcsKMeuyxkk4CbgngFiPq+mL+7p38
dBib0ua5Ih+Iz+6fV8YrOa+S0PMdMMMfSyr5MVpMIX0JRYICAPAvwAHTbdWsXS/tdDUWhTMX2h6z
71FJetRRGCN6dtcDIX8VBQHrryF6oJtEMJkerCFp1sPyjNsLYS/lFpmgo/RgKY1tqM9bf1HvgbYw
jsKio41B/MU4OaQgsg09RRkejqIKiBl1et10IvF+IhQARSiudxt8Gyzyyfn6xsuf3nlTkzW+uqKo
soD440GnKfr7IedB6022ZYPb1hj/lroNvvmmUQlvyMSaG8u26JEmKnUSOfbrEv+MSPWH7qNc/NSU
xU4NiGI1BElN3ZWZjL0+PZqFchfOKAelFs386H1z5tuYOP8AWiYVa0VC98gk+OeZC2kSkn9cS0d9
KC6IZaM0Zh0mo9pp2Xg9UFDQCFFQZlpRq/wcUey2aDDLaXdXIjHCYblPu+I+jUuILVt9rXmdp/qb
YS1vX62P52iBYlXx7mkSaxtN3xyBH1+j3NAxp7TyFryICWFkHz7GXrUgpKoQz9OC6mieMeF6ivhD
Xoaj2E62GEXoGwgdUyOg44atybJfSclVVQpunjJjCTrFc8X9+na+rxe+OtWzidawgK8uEdKSSC0O
unEPLRkay0CK5K+KWLci3ojtLxHixK8PfD7TvN8ili+ybOksmpSzAahDcNXlFiWQxKNQqa8trQhT
55RLv4HZfnOw85f//GDnqwwZ6/1ScDB4h3YmibZeTziILytEy0sbu3GNNJN45a8vcbt1/7i1Hy7x
bKSGCoqKKVzmY1k+F+mlhqTQmJ6/PsY2ks6PwUJQwWqi86UUzx6fUsm1Lm4yt7GH56BYnmms39w8
eTvP82OYosEiXcNGKhvbo/zwUUhE5DdjQngoyPYZZPZQSYGw4KeiemLKFmKl0lnxN8lz5RF4wTwZ
70UN3ryMf46mTKXdWRP9YDm5ViOBAAzV6doaDU99oRYPX98PXTyfH7ZnbeKd5X8Kw2rban08WyLU
JamNJfTiWL4k4de6/grrt1gP4W4LwUR30kIhT7CaXUNWN9iUqzD0F8QLHW65MkH2Kh76GDhK1nud
ApgvlGiYGY4m442ybom0RGQPBHl9kZSb1iDQS66CtRidUcdZ1V317SGdVH+KcsAEil2Md2oKraEy
HD2qjwje1iZyOvSEWb3rFR0AqmnHVk6HhbHZYxUoURUD/6A1RHRGbBvzbCfaLsdhnhejDzAxpP0X
xz2Jvc9Gpe5UMfTq5UFbJncsflbya0igT1SDY72UsztpvleJfoqbmwk8WTYRayZga4BsLVUoZ9Ff
rrV2AfuVCF6S77AHUEF0RsiwY13bZA27rSQ4OIZs+ma21aVX5fJUdeYRDu8evIujJkBE8PvFk34d
F+pObBZnQoa4EEpgPklUdWkB22Kl+Ho8volkaefJI4n12B2Phu7j9BjjejfwtYBZB3/uxcIDgdbH
nWrTtfR2l0/tRZXVki1PyqU5cocW2UbzOBavS4nZgc5/82uGHtc+wmJ2Glmhqn41DMdkIoZUB94y
ST9EQbNNLr5bgGFV+qOc0K6k9h2JyW+hR5tbJyfe0KCIO9SIqMSEB0XrgFyQepkaLqZkB/peMCc3
qXg1daVbw8AdU8ykKK9SYfa6okLt2uMx2RfVjdU2KCfiw9xeFuqVOhvONBEhIglB1eCPxGImtaek
QGjUlkFGoOqSIvAJFGJ8KrE4SMD8Nf2lFu9rBMVDfG32fiOKuxzpAljmHdG9JAOBbjVWR0d23Oi/
SYnxCwK06A1jWqM7rTZ3VRZM8OdSfFfY1G2Rts2owV1NXzRaU3r7OwwLX4CIlWMAqO/CvD5OmQRi
YLar2IKTQK3KICyuwU6y0FBobkdgimP33OcFuWBvxnKX8XYIhGMKwqWV9pe1BEN5JhzuSRcnapk/
O/O6HHYiwImiHPcjKoYKFKeeL3ad7HLg1/Pt2IlU2YydQReJWFHmj1/iNB2y6ffYQqUIkTJnr3p5
OeIVildosNlNX/0Smsupvuw2bgN9Hi0tPTHMTyJzThb/QLXuyRQIm6XbFfHJin6K3UGP9glJg2V2
kiKZjVm1awmnT8nN0LPfBn0pHRONWT2O3VEToeKb+vPK90Lk42SEaCo6D1sUJBwXc3LCZ7JLwTqz
Vw0P2XhXVdciHvnxIZ5EX9Z+gMAwBGEHV21HXuRuaE+FnqIrMcDrp3aVKXvYqPA+HJI8XURcaH35
7nd3g9kT4zGyBCAZ8JYdS4TZsIreRsXkExmzehCcic1E01uO2NaujHt84B7qpywPzPLNKHftiCaf
peeav4KC8aOqs5W+pkOOPCZJ6e0TyTMe5e7CsIBiMr7SDRIdDicaLNdQmWMULNZkHPLJvI008J3G
sZMui4S+QnKYkp2CkFxv9Uu4UwRZPAkYqxSThn8JUrP05GkeqLAkiPqit5QOlD48pjPNq+yH1GPX
0upd0XE5b/iIKCT3NzXZ6RhQivl2JoIV6pwNK8CZit0o3UNsypBrNRS7QV+ISbnrIfwYM7CY5X5U
f4rN05LAu4pfLZ3o9Bp6QKHvVLnfWpK2UFWYEgn/NW5CayfzeIrblsW30tF/7DvMU+UxkQAoyiwN
QSiOZsHK3KhwL8Rv5DftW5SS0ROgyqAPW2+bH6X+x1IWiFajAETLLw2wuC0bbyZNF0Hr/Y1gM3Xs
m2TIkTJpH6v6koqs72lTTUV8XKL2V0H22VIAQ8bQaA9p/BpNg4XracHVyCcyn3VX7xHEadzTXh3B
ruY3QLX2mnWbqsdQkX6lmuomXXbUiSZPjv342opXcvNDlJ6NIb6L0+I6F8uLSv9VkR6eW03QRs8N
Z4Bm1cpUbwmRt7OXwTPjTOPDUJ+0WnIXFJDTqnuIsDA01hCUOjRtcLRe5fFgxoVDaB5mZz4JaeZH
61UVtvY8PCTVq64jiu3zq3Y9tcJziadR4as4wYZbx796YqZq1gosulT277m1uI114pO7E5eO1CRm
dZ1Y0AE4Qa+PfB4lP8XRl8hJEIpvcPIDgiLBNZH7urBu0K0TxL3XGH7cJLWeznxCeB/3aGUzUpt0
zH5bS+HLlJEKEHk68veKw0rqQQX6UNS+GJZPlfYiz4RX1s2lEsWnnKIdENudaI6vCkTLqIawKNGY
U1zgV/sOOmZ1yTr/0khkPvbbv1a6Ztg/tazkZyzmDdFTJq9vKL0aXbebWgg7Kb2LuaHlsylDs/2s
/1gqwZemjAcr+cDrnJAmo5nFvmAJxwjrpBH/+not9M/1p6oaYEl0U8ISA871z5WQKEXRRDV6Qfre
25JRuMPSHBPT//oo8lZB/XN5qLLXMSTDMmTd5Ld/HmbC0j2sWCiOj0foNN7kPD6yOrJfUH7auR/7
hWN5iYO4wh7c5weKyU5+i0H8m1Xq+7ruH6ehYzxl4Ucx/X3H+2GVSjiYWg9Fjr3ALqSDkLwovYXb
+Gfv8tbaDN9AL55zKnKLhQ4ILkJg2iRWfrPmlz69G4YEJUJTFeOd+PJx+WlhdhmzJmRBznG7QE4R
T/IyFKSUY56Vx1vVpavuFv5w1FOIbHLly/2N9s1pfLID5aFQ8zY4C0vUlLMdT5LXszSnxXKE2+qp
h3rf7sPAPNQ3uFE89MAX+pP5ZB34tnuh/TNxU+frUfHpbeAE6HxIMuSb7ecfnoaUkWASb4NCTOor
SVV3dPQdretJIOl2m0xhQd/99SH/uaPkkq2NbquQxikbZ7WrkohBCXnHckwpn20UFlqjhIxAEp3v
0qVIvjmctO1QzwectW2H6J1IMoCfPy+xyQuYOU21HAcPZa7dOYanBaF9VQem9/WVnRdraALRNPrX
kc5uZiumaAEnHiYfT/Ydp7L4q5B69MTKd9f02T38eKSzzRMgrjpOxJJrcqho+fOF6mRe7M6O5Exu
6/24UBycw99UmD+bp9jC0tAQt8d2PoFUekYHNuWgBQraYXU7VM/FEn5T2pT+uVXmLhIbshVluKFQ
lf4YkgNiRS2e8B/BT/VnF0+gG/q1N3qHn5k72MN39/KfG9E/j3c2HqH2Y2uptuM5KA+cIoCHb7dO
+e3weK9d/mMkfriys5E4LrXRs3H7+6ldk8LsoocK2G5wuNT59sI+e7c/3siz4dhriKqIPd0OtwRY
Ml3RoUbpVUHoMrO42d60edcdhEffTCqfvgc0BLaaERVA/ew6UVTW61ihsQpZJEaV6JrVaaHDpmN+
+/qNkz59ET4c6uwa+VJWhPR0y5F1Y8D32sl9kreuyh0mkwslkP3UC6+yH8rp6+Mqnw7SD8c9ewHZ
gdE+6rlEI/2ZJ9WFrh6UonPD5WTqiPhVH9+GK7cw7Ij1XXr9sjFB0Gr6HqI2hRawHeSZFzgbGlZW
Srb4PYo63SpuZZq6RfsrxkFdlW/zvNPKK0P2JDpta6m7Yy8iyVuhCH7XsPz07f7XFRlnNX4Q9NKS
b6OlJDtYBz2sbPsRbKFf37lPxoYmMgsjFnmv8J+93bB18gLZPYIpPjIT1rZxHI9S/Srm+jej8JML
0kRVV2lZiBaRHtsj/PBpm+YYL08or0coR34J1EPOQCOqD19fzycDYWu56dbGgVNl7WysU6Afmk4R
l6PEVnTuf8LK//oAn32/NNGiE8LnEhnB+dvE3JQvfE23JQLwiR/dLfVnj/TZh/XBcv8vj3X2OhHH
KHR6rm3Hml3xQX6gm+CJbncvfXusTx/Ph8s6e4MmgK+4lrisMr6ZNfml0YnG7p6+viDts8eDIkml
JMDqRjrvT+K1EMxawv02abWDyputjJT+NDF1t7r1qA4UJm5DQgNMiGdoJsECLI5MDdI0b2rkIDYR
1gEFsjg9CSYdzOLSil/m5Se+j6IhWY5WAYlXVPWs1Z4Mwasl/aDgHNOKyp1xTML5SOLKySbJtqp7
CxIvRVksShpMqtVXpv4a/NUCni9ql23nBGCBOgH1R/AqzAugUpdVCaDI+nOsnVhWwdYNS3i+yndz
9mcLYk0yt0UoexATpOGfr0tcxooYayoeVqGx29g4qpOROEYduxEKyMZ8M6oC8X9PmZBke22rmII1
MFJkJ61Q3fS1DKJYeBk6bWSD1X4zMrfRcPbp1GQV6K7Mk7Rk8ewjve2PiChN2SM5CH7tt+erh2/v
wCcLgT+OcfYqJ4BwxFXnGI8vgn092xe1ndq/vx6Qn61u/jjI2W0GqjAXZLssx6eX11Pkvf24OMT2
PeLOb+bZzxYbfxzo7P2qRArwsZVwNU8viX0XBMHFw++/vr4a+ZvH8t61+jDHFmHTTdSqlmPtjj7k
mD2/OjHLDNWRncnDz+XGLHJUtz+0Xran7+4rTmr/JNsjENzwmxn/06nywyh5//mH00HfuHSKwemw
wbVPUJO8kqXVw/T9olH5ejxK8p9vS8IqTp1TjnSkJWuDL+YOU6yyD6XzzT3eBsQXI//9OX+4JhIL
rAabLCsNgESLdW3kTw1YsDh/Vcu/1jX4+ol+sp5i1DBZ0qfibVPPhqfWh0ozNezOy7oL6hWEkkBH
KGU/qN/ly9PXB9M+HT4aujkRIJv6j61g26ZdDsyLkoRhiw7x3/ZjZj9B//d6l7W/n+/7C6oCLgp1
9m2v15h67FfD/ktzBb/xDPv1NNuWYzmq3dujjSbTQYjklY+DO7ilDaNY+a0dhACZqf1bcB/uv3mZ
P300oGG3hhuN7vcp9cOjMeQUJz/1s2NdPmP8cSYlxhoWZc/yIL8mNYEWcTh/814rn303WQUg8NUU
9knm2RNq03kurJrxUJd4MyNWmNJjrGCtLp9E6HSYw3E+sueE3AWqskYXkCOln/NrgQI1dP41xoLb
U100Wf5Lj6SKUIfZC9OvMr3L5vHZikM7s/RjKI2v0/gz6+6pBIjrvkqwna6jnQ7m9dfD4POp6sMl
nU1Vil5NE1Lz5di7T6/Xp7ubZ9N+uP/mPVI+fWUN9JnIKFBTvN/YD09LgkhoaMsGaVBNwGg4QBkg
ISVChO+AkcbhulGrPRkmFw1UuCEyf2k0t1QjO5rhrYDDH/tE/IrayYkQSsvsZTpJvwAib4tDTOdx
viIR1JHE0cciv1rU5okgi1r86A1mmc0AUkh339w59ZPJgathcfv3C3s2DcWW2pbRuEBS9ERndjFl
uIXzCwG/fdU7u++Wh/JnswNjTgJODGhYN87EAI1ZDF1HBOMROHe+Z7t1IOWLlSKlVS/e5xezu3id
Db+Y+b576n8jebduzWvRhTHi695/5eI/nM3ZxU9VW0HB42weR5eyXbAyC0f2DeoNp/Jr57/wsmsS
4idT1zZFy9kgLcBUWWpIcSdbCCBP0X8R8N08TNWDgdmpwS3yzeV99qJ/OKB5tiHrBJls45lyS2Yf
KdO+Slwcrhr713Nqx17kf324z3a0Gkw9CSQnYnf5fOZXWYV2U8tOOgqheNJxSPcVDjUs8yyKdUJC
5l03tKTB0IaDDTjWqT8QW1d3+xgLDWG7faBD5dL1hjYYXRSxuaL/QThLfWeJgq3n+q1ZEtknvJkt
mqqucHRDeLKgoww4SAz8tmH/bS3pswGLsPM/3nn9z890VDTK3BcCdCFB35Vqao/C6Em0pgY6SD1E
GWmAFJnLfmG9meF83yw6FKkFUxHWUabOTExtYDTfzOH/UHVRKNQ+ntZ22h+mov9F2nkuyY0kXfaJ
YAYt/kKkLq3I+gMjiyS01nj6PeB+250EcyvXeqfbbGym2xiJQCDCw/36uQbFW1WwIDnzYiu73L/L
zl25iexw87O3P95UGxM/ks+H29AWv1vuD+PK2rq0tBSUybLJr8B0cjV+IosTDe85eJ/4Sa9+WqFM
defKrn5payJXiPBD5v5trrdbbN2ksW3NAVne41LlnCChXVmyy9tbh0bnQ6zebkim0PdLazjGyqsi
oGIjSQIF28vMH70hbNRhV6MUlUbJzqldWoAh2gnOLzVWWtHLpaM6+xbLdOP0GH0Z2XCQStmFtLeL
i87paDpVLbvKZ2eiDtliCqijny0VNnb/yZp6m3JjOsC3aCVnoXp//nCXYgtUMWRJ+CLZa9dbLVTm
WJF8no28QsRFsiAIK/N7Ad9iPZjtxJgPn4/4WyH813SeDbnaT0Nsh6KkQD80HaJdddB2/b3ypt4r
t/OD9ZA+VvfTXt4Je9zY7+TH4kpy+eJyORt8Ob3PPgmi3Fy20BAc1fo1xXWuQSjw+fNdXPSUMAwZ
waauqav9NJ8l0Ziw2zzqnM2YrtsdOqBwLK68uIsfN0fkP+Os3lzst7WaaArjJMEGaIjXx9gtZ2hS
8dWQImvTQwzJMnXb6cO9pEC5rtMtHW4U/RU00LXblZ3Ly8fNRgJjKP9swCS3deSYOjD6BXCsfQNO
tMun7sq2cPF7OvvlqwWgW0oxLIaktHlAUkKxQYM5GZDQCXPxylCXX/e/k7R63UYgRZjHGcNxbG6y
/jlr6iuv4eJd8Pw1LL/gbEGJam1YjajBT6JQj7LG0WknVuoD/iuujgEA+lRbrxHb1EijROfztXZt
Jpe1eDY4qvYw4CwZjhI9ZxH1+x6np0m+T8Ofnw90qZyqkRnU6OMlaUMZ78+RMFRpQLGgC8Xc0jO3
oTNyE+IWRKgQuyRK3nDEcWidv37ZXlbDX9vF2cirZ5Q55UMhQzyL+aNdE4EtI6vu1+W29ePzp7y4
Ws6GWm30vZ5DWYm4aE1mj5aqDZ12Lq0r7+yv9qrlVD6fytWpqA+4tg8dU/n6ip2ZfUcK6PHjjRDH
Rsp2bXlem73VNQ5kYZbRGgLUaTM4KnH7UpLJ7W//L8mKS1GQwrMtUkuF0HX9YCA1AjwneTDsaBzD
ogv+A7MGCxfXYrktQHp5EQzFybvcTq4uFHP5lv9aKGfDrx5VbQfNSqyBGnNTO5NEC30dOGNwigMw
uNHPFDBBIoJoITxr2d5wE/Li4F4H1Vy2thY8zWlxOybvFqQ1rQETFFueFjWYVutAUr6Ohu+Gg3CY
5dqREMwkvxqteJSk0UumFLK/D37B8ExsqSQdBZeqoZlaivy5I0m3SbvQPYtNBSImw6uLfPERbbqT
9hYatMEu+D1deAqVwY6wrUjm2s6MbzMgXDCRAij0ic75sM5BeUtOmAKftQiNhXDX5rdt3ruj0JxS
GA2oWfYdTEFwWGb7AqLPzqwfWBM6onhavD2V+A3U3oQJeDc3XkqLKuAzXfr++Wd06QRceuzo4sOu
SBZX6yCRoGD0tUFFRDtm094f76X8vwxBQUTlb83iYvrndtQ26P67EB5nq0jYtmSbLMW3WL7yqV7a
D+hC+WeU1aaHpmOu6w58B7GnE5uaY8rX4i/1Um7qfIzV9lbryv+M4bN0KvOrUCWnKHiQBozam+Ch
qH7WU+UE9a0F26bDST00fw7QjWMRfht8egu2YiDRsPQcQw2s8ptIfi7Hh9l6MUActNLzFCNi445h
iBHITeA8QmBnJi3Y/gz4aK+bO5SHKVSxJhBuhNrfTIZhRyaQPJUr7nyYetURmpeM+NA3sNUVH2rx
y+cLRrp0jpk0S5ITFJFPrDtOEzD9GZ4urJgHRNWn6mB8L+/63QcJtn1zPz2NN7kjbD4f9NLEmzTa
mqZChxOpyD+XECllUxtkAPi6fw/hIi3fuKjw6NO0aXpM0O4/H+7yCXq2Pa0u9kRV+EBMlIgULtnK
Ttmlm8J5HG3DQU1Lsrp2aPY44i7kXRn40uSebcvrC36cqoM+JnQ7EIQ4afpiKg+KeBs6Gaf3W7WH
Qmjn2Ruat2sp5Uufz/nAqwgVT4uKLlueOE4leK2S6qLCvDatFw840lI0v0Kn4Qr452tUYwE3+BTE
G3WO2C0c8jKTnTuTfbVuc2lbg3FhiEQIFPrWmYtyirU8mKTxWGO/gxn3Jn8OHcFT97UHu8pBwe/9
p0rD+Zirp5MrlYblhjFfkbs6EZmn3pmdb0+DfWWRXPoaaIQjF2+K4B3WDWCD1OuDKlfj0ezaFz2g
zyiDpCkGbjETl0j+Nsf+w0S2lpo/QbGiHcBw2/yqDwsDBN9jYvrHIs4d7AZuLf/XlV/3ewP462wH
2a2j51NQ0a12ybkVQ/xmUQ3UEjkEkjlB/ZgM75l0F6aOAlfLnovveB13wU6Ch1m+P2i2Lx4U82XK
Dx1Ii/JVCt4VWhE6OeZH2j3/tcAqSCrYNC0E068Ug54c37flhtQEtpF8xUUM/2RHw8qq2saYIysW
9GSMiCNcRSTd6YD4/IInE9XP+BHZit97QknLR3ozTj994WRah7B+kDR0Wq5U0vBDLv1GxM5GO7bT
zwUgBIpN+KonTxEs3aaJAAd+qcwIY4vi1ZKqe6xq7gY19DQiAF23SPiesn5nGMmDRiECvflUbWQw
QV+nAQzE20KooUwUP2nme1ufAMcH/RsQGGPw4rpe7Gk25oTCySIx4e/NUPWs+pvRPkYkjRXSEOPN
TL5RhqyMvdodbLdMv4lB+bWK6VIjwCeAyyWwJUr1wfdSIyKhZQ6uxNAeoWYDnYrKeyZxKk/V8Dh3
bN5AO/KnOT9VMPUEuMm7IDuV1d1UPUXVPk1PC3TvtxWTuRnjvYwmKvZiHKSs4S6RA3uuXxKVxpIf
OWqWND7N+dOAM3VVkj2hP7f5gWVkMjtkrUH1GbdGLH2ZpPw91N+AyzuN8MDzq92PzxfjpW2Apn6F
HmiJSrG6CgqqbqhHMUWSk/hP5kiKX6P0QePn56NciqVhL9AJR55U1n+nyM9udmGv4B8sKYjg+MDS
ijN8QqpjYDwXqYsQPLzyVBdvJapkcLdDw2LQpPjnPhrgPaP3DWlgWTnANLPhN9uG8CIAfJuBpWSA
syoCT62sMVDDB7cVXdHvnTx+TXz382e/tBcRNlqmobAfWcoqfhSmYkwEnxSxjzFOQMd2pDyMY4Bp
HkDcGkcvHctrMm2fj7q8t/UWoypLuYH5Noy1hMMgm1INUT0dVeA+WZrt0KdceanyEpb+NQayI/TI
7GXSWpM6JVqmpxVj9C7euk6/Qwh9jN1mGz2Y+/Yg3/l3k5u48U0FqOoobKzTtfzXEtX8/QsQxbJ4
acZTl194tq5mMbEyQfano2nETmWQdnuT5n2A5UEcl/vk6fM5vTba6luZzLQUOsixR+Vj0t66wtFw
OQqepQqEPy2vnw928ZPRYGBIkgxCZJ2i4NyOY/rfKO9tls6M3K5cxHDStXTwJS2gpp6NszqLEsnX
1WRRFBWa6AR0TOnA+Fzc3V0cz+KdRredyCod0beMDnRlopFrcmr54mJdTEQ5DC0i59VrDAZlojMo
nI/5h/muayg7KWAnXuY8vinbCjc0bJzx2NzRzf7BueXI/AjfobSI7dDns/5bgvDXitI1XVt4Kiof
zp8rCjmfPEqdgEoJ+vCGMBMoV/gUPcvzLUTBX5mFAuPzIS+WWMHn/J8h1xEtJGtNV0WGfO2oR0bp
oXoFgX6rP7Rf6C+dn/IPjBJ2r60rERBC5V56F51m85GcxsmDAQZmDcpY+BjbT7nz+W/7fW34ezos
ZC/cKRar3j+nA3ZcrrZiMh/DfXnSvownyYVRvUE04MmbZk8OhGgReAUv5PORL55L+r8Dr96DbMwT
za7BfIyNd5jFwOOkLXTv7Nr7vrQ7ayijqOdgcvsXpEe2RL/IMiQpwlHc4ryyt+4IhXlEbAoCuzyq
trwZ9toBHOwh3X7+jJf6GLTzwZe7ztn2FWimhOH1/wiB8lPpVsdmV7qwRb1mW7xYnr4fNrh2PCjI
ZNjG767dpmhwZoj1C9boYkDyqaJfUVb5fUPPG3wu6CvQ6w+8VwBiPsyyvhnB3XcZxM60orcocnsa
JCvBsAO1RqxR6vT4R9ix0XXadE5Jrsd4MNL3RqcmqGY0irXHWgy35gRBV8nv1OwjKTkYhnazgOOX
CCfXdk0DSf8dmQs9DD/w5AMEhtNTi5gPiFFzksST7L8ZxanKfvXq7JQKXO99Vb3VlBplqH/WzJ7f
4OWuaE5rfLQiMkUBpwNSTmNX7BorAFSKG2fwCw9h4BMCNQPT8WvLzg0RhOc3OXgfFYJFYr8Be70s
wsE9GG5bePepdmrk+wJGhgrLcsYQtroNi30+qnAElR1FJnvo6B/tkF/emoSJtGpPNt4Zz7nau4ju
Nr0xbPz8K94utJvJ/RsiPRc/P9soj9aEE/xkbCICwu40VuFeoKDRJRbg3T10XNzN7QUV3NJBGgvP
hSXcZx2tLmPk4NdtD1K8n2boKTLtsYqreiWNEz6tlJItgXob6QvuzPdRL52qTj2z1WxuQpt0YR3i
pTkp8S5tIHJXFQzYEbCmtsOQ1GtKxcGnxu2UJeH/rU9or74B0VgUL36M+/d3JZO8MQwfVPOXFX4s
5hXlAD8LH76cypqF7jnNFa4p0IirbWuUrqkZP0uFKww2oWKs2nkv7ltsWcCCe6mRe3OCIW1vOcYS
/uvZvYkaoA/oI+jHzVD4j/Esc/QNNjYeNndvrgjCq1XNjjoWOCfdVcFjFcTuSBl2FJ7CKXVFSkRp
+xKojy02oODuYMX/ystpP+Mvb+nQ7ggMlDjfZB0OHla8G2VOkUTz4kZ/7gyVxCMvRvwq+NHBp+NN
7HCA10Zi1V9xcdNID379YxCnrdjID7EhXin9XoouUESZBMi0NlHC/HMz6MQ4VASpnY4DVY9E/ZJo
D5PauNTA6N2jwI5v++fbz8UgWdOJS1UAbBoNKn+O2EKxzedEWrQSmv2lQixG9/3e8D5oxrUBvOyv
VdB/By1/7TZnI65yKFkd8SsKlDd04LiWHTqwa7ej/TE6kwuDctPsrjzipcji/BGX7e9sh+0byoDw
Ejhbl66975EXPYTux9eA4g6ajSsn+aUzixB/0eWRdqC49Odguh/4tbToiqJkl0yx4+uvUtV5nz8S
S4E/5q9JtFgmMrkN2RBXERuGMPgthj1ycwLDELuoKHmuFf9pUmNcqis3kmCE1gLW1XdVOZ+a6sNI
vkGVxFdNd42ipz/6OYzQeGLMZtQCKGLNSXPL7pTHsHiYJSKK+RYsgB20X4UucxXM0kZcgIVsa4m5
1+lvJZdRRddxqwPcJFU0o/rY7NJe3ndOZDxZPcijem+EpMjEGi7/N9Gf3Kbqf6U5lovNXpfe6vjr
yDlTzHst2sOx4uZ936d05VecL9GrDwrXKvLFxoL/61Ur+4OCDWpUkOsAR1AJ8d7sjBvMGg0Znz/V
lUaRjuhbeNWyBJ/KQFQ+OiC4aUAdfE41+LbTbWy8LTetwQJJK3phQZ6lfp85dGFrFbhdWwX3Mt1/
8YOMiFuxqUi7nXCKxMnWzWzfoh0UZOk09UQGCNQN89c0/kgVrOMA4UxPwHa1BJSGUOwwLXH0yXSH
kOzzCPnK4NdBZike45ZMQBpshvR7EH0pMt8W/BN+wnTi06YV0PhW5bshfYv1d7V7HKyfyox2Gx9j
PHa3MU3DLCyhZC+r+ZMThCLmVtALR1bEU5TeLoYsfobmAfyqAt2h7B+nWHYFDRjPTQu9trgZsA83
MEnmZJS3wmgPj0ZzU40IJOZsU7ma8aTwWvVUwCC9ttWU/U+9F4eXot0a/aGB09WQpRqtd3GEmBF9
ZwsHPU6mOX7ACSzUP9IeLfvwKooPYfBdUW/q4Q3P1E2axg7QCLuj7x5/ijZ7LHD01MaBQvmOa5wb
jpUd4/qZRS1COUNI7ZQugd5KEAEC7jXIpAhxgFaKDNZwgEO5MXV/qZN4EeSM5sakt5vr974XxFNL
o9DcW0dZ0DdtP3/LA4sYBsRY+Vo07xbey9aTlFmHGoONVlHf0jJ/V9X0EGl00b7O+vggEolkHZef
nGCFZdcEPcbQz2qb2xHcyCAsDjiG7pRIPvrUIEAIP+WYCERp99Ap+n0kKsfcktxI7vEgfMST0q6J
3C3Dd1r1RcEyQJz5t8Xk5CtPQBWa9LGt8I9BhS201Pmy44CnvCApNwlOCTPODeWrUj6V4bcUPU21
5KF2rNQqvsnJvedPRrfpwgdBeJPzkzbcAlWu/aOS3tX5U4B9wuLZ/qYjyuRaXn1b3DygzLh0VZTR
KZaAZI2PXSCTCnzwBZQ9wmPX7qrmLrAsO+iLR8zSXnKu2GChZXD0LWR5l+ZeuwQzomDG+uonXgut
JEu2/JOpfIisiu59CBXhNpM+/HbyzLGfAKyQhrFuoS2qIRZifFYAoREZ1JUbdzQ0BQ7WKqFOaap5
k3AcG2B2WTBgtRKDjL55AXV7hOONbE5/aKZfhCxp2Ng1Ih8M1qnm1I3TYnM74ygamv5BLnQnNENX
t/BNJh5VrQHcPGCGeILDoW6qrPV6Y6KIepsEMEfifqd31h7v3lvA533cQd9zBdUrxtTNLFentaOZ
RCeGYyZEWBDUng9BboKLUlLNVPX7pL0PEGWE/i1+XhjObdiA2pFObSqlLfuJuTeTQ5/NqGhIQoGA
ZzfycV7IFWeoIicGfdE9dXq56bFbyIPRhfkPheIQpHdR/5IuGKJoL4eeZAp7WRJdKPdf0O08lohe
RtZTgreAToWVaGdyanny8vyNgpxTFrqdxdQSyvClyXmDGbjpuLuP04963kcd+GBsseLXKpdPptl7
QaQcxuBZaMmzGtXGl109W7w7toPINKn1Ax61Nwo50Fa7BUHqkc/2pgEZhZ560RDezzypKgb7DOg9
QeLcPMR57CzubYP2VcCrJJJ6Nxo+4rF9jlDALr4Fb73xFAlA8638rW3VXVoE+9DvTzIgoytH6MUD
1EKqb1mGJJqru6U152z4LMejFm4RjMEPMa+McPlaZf0zxDq0EnWoY35J06om156Wg32pntuo208g
L7r5cSi/BGO7Vfzgq9i2OyyitzD5vXS0nIF9TxgA6NVxhI0t2JMidnQICl37a+6v8Q0uVdOIVzQZ
GS44hd+yrLP4CEJDmM0dUxFoou2Xx3CmdJcmLrnTK1NyMZVAUyHaSSrQtM2vYr+qnWdSdYl4lG/U
LfDuXfausD/b2mN6HJ1sL9vyDqt3n55ebsGfv/FLGAfwXv8OvooDdVpc6ijKYDG65ja9zx6tzbxP
jhmFy/EIHs4LuHHHm9DtnWEjb+TTcBcaIIHs/AEu0fZatfZSWLowIUmoSArwltUK9AWz4/oIdlTu
DM5dBMrJldzCpVhUV5hog7Qz+dFV4qYcgjiyBjCtrXAXRT9U/06/Srm7NsbqKfQUrojU8BTt+KYK
P4XuEUDi5y/uUhb07DH01RWl5FyOS4khEoF9V8DSTkvRpLEDNgjXh4fPR7t4IzofbrVGkzLrk2Zi
OFBIezwHd/EdOeXHyp292MOhZDO9NVee8OJSoGavLatBkeTVkKpatFoUIxZIgw/YTPWcXcmk/S7h
rO8LZHeWfhsKIebvfqKzb5yCbN0oESOULobppAWI1WgJMja4MhwBuZ+kTfTNeOIe3Z64eXrRIXPq
3b1qZ+S9uIJ7wT591T+MQ+5RF/aUQ3WyHoxD9UxoRRf8tWzwxVX1789dv/IgISNHXn8GMIxEpILO
6vu2RpLz83f9u8j617Tw6QGyFPnPui2jkNJ5zAQJFz1ZcpBs4H/X2ThACvHXAmpUWTr98KRWj+10
G8RfpOYwYGJpkSGQO85WAGKR+TEntI607FjVsI+jhzirnWImRYqj2pWfe7HdB9CoRWZAMYjmV7c+
PdK1Nu6oGVdk3ARuPUqD6isTcXfjTiB4RFpD+JLPGRaqgKKE0bWC8FpX9aXjgiZXFcMsVMe6ubrh
xn2gi5HJjyjdzvnyjiDrBm7nnu/DeRJtww1vzCur99JqOB9x+XzOFq8kZJFflIw4LIlGUH8tGTtp
uHI+XPzwz4dZzW7UDF1dScvsetW3cq9tqm12Q659N2zUjXqKH3wvvrJDX9zamEKDMgNH4u+ywNmT
WbgS+WUuA6nNDmbR4Wh9g58E9jMHRY+uqNQXmv5fOQM6jzhtOOZ1eJd/TmNlVaYh4rl7bGWwQHja
5H5LR0qKNcsrjd43NapGBauv4gvl8p60WoQfhZ+8RgmXkch3IqFxJTV1Oty/Ox/yTyV7aa8dNeyK
0gX1CjbLx5G2mC178A0nKpRD0N7T+kTy91mMccrJvjUiNazspM8gEgTDi/icRPoNaLyikPH5132x
rHX+wKvzr9AHHSvGCZL8cTjMm9nFovGY8Eojp/SGzehxz9yQjLj9fNyLNVFEWNaiGUUwr662c+xU
RuguBkYtJ//G2kSH+ImHx2uorTkjf2mZLd6rT8NJ3wGWS82TIewqctXARYjyMjv5/vnvubiwFwQt
4sVFUbQWFJVxXQ5yBhkaU0kvuQ12uhO7glO5rWdtJYdEmHutKerSwoYNJRmoZvW/6ctdFsWc29CX
E4hiCvd67YtKCleGDDgX1/itFwt27IeKxpZIym0dSkVFWndTBxqjdrm17bubilfcH9JHk9d77bC+
mMA8G01bxSPh3Getid0NcWRlL+gt6/ZxWVGALZlH4XStXe+3OmB9Sp0PuFpPo1UHY50yYMcqVtx8
w4X4rnitXoVd442ber9kUE1XdYP7zjV4t8N23PH9ndQ7/vdWPWUbZV/t6m26q55xMLqyiV2dkGXj
OdvFyhZSfIU0l69Mf0jvq4O1GXfBNiJEmL3mrn25tm1ebFEwFDSqHNsy5fHVVpZkvpWKAYQS2i2d
799p6qF/uSIjtjT4/aeM9floq30kyGYrwG6X0bbtqX/GhMYjDeqIm/Y2PEI93/yXA+98wFVQnVUD
vKMSLXBMVWX2FU9e2sq1zef7wqVj9WyU311NZ6+tVrosJj9LxT08pjTiCrnXVNe0Bb9j178W77+v
ah3bxpiylLmhLELY6lV1videtZ137dubj/DPcswnjGbddpvyl/CsX9mKf2MUPht9tTTNMC/MqmD0
2fomGBDui3nT0kU54preBF+EaKuKZCHa+8+n9vIncfbUqyBJhiIsxMseIT/oW/Gm2WrH/khx6ZA8
C8TQ+cv49fMRr73MVYwkyGWpdcseEQR39OMFzU2ZPf7/DbGKj2o1aBQrYS5NrGFl2rL66KFIrhX9
L57a58tyVQNLg3D28VScj5AMfeoQj/6rdaxezH2+G3/lt6RGsg/ppr6Jb9orc3j1ra22lU4o465S
ecLhMG6mm/ipphJ9TE7SgR7YF2zTnOzt8zm9dPM7f9jV1pJUXNDrhq0lCx5G5b0afn7+51+MRc4H
WG0lqPoiEkkMoG91p9oW2/Au3SCT3Pj7+iht41vcQ7z0Bh+PTbtNNuEN3Xfe57/hok787Des9QWw
zpq6qvgN48bYDDe6M3n9pj75226LSx50E4x67/vH+SU8XB17+dA+2QDWFP4sjBL+5pWC60ZIsy8O
RJye4TVf9C/9Y/kiX9txLr7Rf1pFpLVaBgHkEEAb4o36aO41ks8WhaFs11HQkBLJs7QXK7BI6LZ2
AJi3iYp9E5XbKAr+w63p354VyVq9+Tahx1e3uEMP6QG4ty1ilX5VoXbxSvrvKGgA/zz7xXGo1JTG
C5iDgzefyqfmJbhR3eykbvKHsrKF0+eLafnVf73Pf6ZXFlexUNRFBUIJprez7rvil0+euwzl3YSg
cwCqXIhvrXJNEHYxk3v+kKtTRJmlSlASNtfKq/f5vXK6o59jB/j5XntsiKKNg7WNvXobPcWAX8uX
7srV9PM1JYur06TN9Sr3R3M+qqBHaoqR4fvns3ptgOWfn4UCAW4AUVywVnTxrh9fk/BapuXaa1ud
HWE0QF9uGaCoUgQssSfOFECazK61xhn9xknpFB/xBfj8uS4meM7f3OowmRR4JkTrnFnvOinn7Fbb
fKeLz0UEAK2S0GOj0n0JRexB3Af37W3wxXwbjtmV/N7ydH8tWkA3Krg7A2juatGOfa2FZcqijbKD
T823+1ILPz5/0ktZGUNXycsYKLlwzPvzDapz4TddwoMW050+PceYAeiYoEKH/nycy2fk2UCrEysc
xdbPK74Feq0e+6cMdwdb/urvzKdub+4wFa7e1Ct76sXVeTbkaiebdYlGo4FnC0WMeOL9CGPi86e6
yGc5m751wpEq95TryzoZiDoi9UFrwNDVu5iqumBSng+bLd1q36G42r00e5n2KzeepWEjYccTURZs
h29mj79lcBslN3Sowkpo3YQCZ6W3+0o0bkIY5uqV4OHywfrvxKxRB+NsVKlYLy/dw37bLW5Vr34y
ds1Nsk3tbbgTTxJ7U+aWN9GVuwOZvktr2qBfYHFlWZwHVwuul3qTK/mCo9TdORg8Q0vcqBTdPn2P
fSwWqh+dHGzlKXWMKd3IwNTDFHWRdZqm2Z66AsdU7LCU7wnlzHBxTynrTVGAT5S+NfVtkHTO2Hoy
iozM0DzA/TbKv07AjiKPt2HdOtQcnap/rsR7K8GpuHoS9R4iyQ8FgVs9iI/jJGGFWz4EVEyTVNqI
mYFZL58FcoDKl6lV0kQaVfdKUtspBPsm+TpERznovMiku+RHMiJczwvSznel/yakSFNSu1lw6xY2
uK1um/lXSRidsj3l+aFJ4byjUuj7E/3WXtA+pmmJnAa5nhE4lgxPPSJbkL7M2r1RkDUwg9ul7lhm
SBHDO38ynSxQvUSkmGq+RsEtvYO2NCde07Se0u3VJqfTDesWs92Z8DhGXfBmqvVlFaPngUAuvfah
eU8SyEFocmX/uijOBgP9z8teHYCDIuMMrROT81IgFQXH6jHaodC0PwxH3iPdc8Ce+w6AVhc9jwvs
4ipv++qCWx2CtdD1Kt8YJYz2y0DNtLr3B5D79D+rlWbXksH8vEbdr893hot7D6JgBWk2mdN1piGa
wM0aY03urP8yIIvA9+HKGbXszH8dDmcjrDZUvMsQ1OINddTAthvJ8yjea9FgK6gc5eHKKfEb1fHX
YBbCdjCy9MVpqxdZ9iiw5qak4GFjyWz/oFGbv4C12N8lG3aI/ROzQzJIdGw7uf2GYoG/TFcnyClp
54dsvw29ZtfsfqQOphj2tVDr0knJz6JnBaidIv1VstTKoK1b/FJ7Nl/ha5+3nlnPV8Kp/0tz7r+j
rA6UJBrEXLVolEVU6ii0rShHAFgHnBddiguOeszIhuwfPl9JF4vfZy3B634kK20VnNIIlStvQvqo
OksgkuwaJ/Bamx6HPeaJW6yPnf+STjob2FjF6HOoS1G1nJ9mc+qNm6j90qjXpnRZOOuFdT7G6jiI
9LaM5YwxFNtcbppOeofbhosltoer0/a/TOVZp/PqBRrWmAS+xgssvGUyZYcUYLE1HsWv/uZ0ojxn
D7vwpvp+ZdhLUexZg/U6Y9YnoZLJcIQA4rf7xkHYfpd4yaHY/lRBQbTb5ukFHcyOnjL385Ev7ULn
A69mVwnwfSgDlo5I+NyKqh0FV+5VFz+8f2f09xXo7AZQGWLT1yozKs33BsUZsVIcCxHf589xMRt4
/iCrTRw+HvrflAcZnHjv3/g3OuAVyfbd8qjd1jtkW4diH0BWX8Ar8fbal3Axej0ff5nos8fUQgSL
8/Ip1K7+sFDdc6p8sOSd+Lbaox51r21ol/eas4ld3XykShw1v+SJa8CcGMe4IJP3ybZwdEwHZKrn
4SG4u3ZLvnhgnz/n6t7TGF0yTCH3LQRnTnWQXH1B9G8DL/GGLTVjFxuvzbRIGmy8ZI50IW/Vt2sV
1YtR9fmvWF1KjKIqfH1JDsTaD6DVNubRtmA+9UTVg6G5Rfoj7n7l1odY42EhfBOitxiRnFXlrjbV
e729L3Bn1pEjKf12wOmnrbG2O2jBRvXv6+Qxy66li659Z6uzeFBxtDUjpq3EAm14EIsvn69/ZfkD
/tomz1bDauPK9GKO5OUmr4xPkoVSunpN5kelfcAE3c4QIIl3mGHYpfW9tw5FQ2+FspsE2hqi27go
IGVXdgKRqcfsQ8IBTBwsTzYT1+paV8eMaaKQShQ5zgdde49HYjQqjEKPppYkd8pqrxBF06Ss1E5b
v3z+bBezJGdve53mU7I5oNTNFlK7g6ewxqobbN326n1GHV3waPLYBo7iZZv0xnwMf6pQsq6cQpc3
MbzD6TE2EbKtoptZKpJgKlF4GT1mhf2PsH31u/HKXvx7l1+9Q31BwSCZw4wHBeGfe0hUKUlXN+18
xPyMpglMcOzviwUQQdIxImqqOX7wi3IG+8fV/evCEyLVU2h1pVtQNMzVbhLLKUTAciA5fmg8hKLb
7JDejW+Jo2xR5XjtVt1pV60iLpztfwy62kyCwU/oHmXQmqytsmnv6rtoiyvkXt90d9mVFpgLn+Af
g61mt5ojml6xMkYDjR3bhCr1qvbzUkH8jzFWn3mhZHolFDxQ5bUnY7PUi/tdQklPtSVH3uFUiQbR
+/zzuJQp/WPQ1acfmHJUKjWD5idSAocl7ANCQNjHjWkj7MMrMdKlzfd8vLX8tMIGOgxCJhJqnmsl
pyGK7Vyd3Qq3P6WjA2J6HuiprJ6k2b5R5pNgfBW0D2km3hdxyHsNMKkVxfo2zBHAGe+phCZeqByh
Nu2q2KpsIZ9P0IXgit+rk0qgZ90ih7X6rGLfhOsAmqgsnwvzNIqeGTnRvBmlXZHs/WL/+XCXtqs/
xlstgj5QhqoQGS88jbDXG6hvPhcdy/lZH61HSFkeHAY6LoHAuaYXvSGQvvILLn/M/z7xakX4aR3V
g7A8sStuMZlh00wO7VG6HR/LzJ5v+wPJDzdc6C9b9VbgX1Pu6o3pWVem4hLB9nwq1jt3QBPG//4h
hvCuA9CgUw6r8tp6T4u9UTzIi3Ms9C/jw/RfJxmZP1rlIu4POd7fY5Td5n1zG0rAfoxwEcajfe++
qMI3v8EeMG282Pcdy0zvimyj+QjUcz40+RDGr7GGJwLn1efzemVa1yUfiHeBODQTe6QJ3AQb3zl/
63Fi+HyUS8m3PyZtddhYRdEYcosGgRPWVlz4R8eKe0/EV13umk1OLuQpciOaXVBVX3nES3ntPwZf
xdF4QFpZMS4cr214su7CH1TWK8rp0/18q90kJzxwTgH4pcrTb9JTZ3+TEDtd7Vq/kAP841esoukW
krM/CeKihKFTiA3N37ckDL6PkKAaB2Xgtt1lDp0RXKpjr+T33IY7yVssouDrPM+Kfc1e6OK7N0QM
X35nwcXVJvK/CDuP5bqxLdt+ESLgTRf+eHrXQdDCe4+vr3FU8aqydPVSnZSoJIkDt/cyc42pRdUs
bMqEklZ9klRGUaNLpml/u/XX3/IfEcA/jvLb0rEJXWe18nidiAd6EVgQk6i4HiZsDBL7h+rhKfLM
v+pQ/nZuvy0X0qRKW2xxbvnyPvI8p/lIMfpvpb4/3tP/PbdfZbh/ZEhr1JeraLFNSf4cGM/J53CD
I697tQgQfXr+J/W59CFZU+Kbw7/qfq8vzb9c2V/Cn38c3YiESE5mjt57q7fRmuno1XaHKWydNwUA
VkvGP9M/VqlRpfbkSn6z0wN8D8I1GJ0ogORuM7d/EneRnx7TnXWafabgHLrc52ti+V5f291BcjJu
5Lu/LAjXu/5vn/23BUE0Tby1r8+edPkVAfvDTvZKDwCVKwXJOblbnq5IMiRifynG/ymr1hH2/b+n
/lfo8Y+rlgplPwGMvmbVCyJHLVQ9w69v20DwjGvU/do/KIjXDbdxhd3417v2x5AN/aos8wkwqPrt
paviVMi2jEgj33ona2unN9K/LHh/Kp5xiv97jN9eOZhBG6JoTjHZqUEUMHDGZS0d4zz6+U71O2cO
Y//WYqf+y13987tuYLylIGTE9fL/hiU9WLBVk+PrMg+kACjEFprXjCb4fH1MPGFH8n7zt+X9j2+6
CQcFRTA669+b6lY8pk2lXIkb2l2mPGbLo94G/35ef85isK9EfyVSuPu9d5RHcj1lkcVU9K9i5P7q
P5B6mQ84AUXo5twIznPsDEGy/5sZwp+KMDoIyv859G8vSrVgM9uYwE6uRaCNEYRy3wcJJQkc7A8m
/YO/1PD/VIP5Pwf8bbcEtaYV2fWAeO16g/9ygaYPONZCtNm7Z9G+/RtZ70/2PhyROXAcoSTrPxSp
SqWOlaSm19BuofaCW9Yp3bfkGUvIbuF+T2EZqNgXDo7+PCBmWg8FZV84bsjgLPdvCsb/z83+n4/z
u2QV6bdcbWNyrZeWRCvzNTF/Rb1wHvbxLjvLrkiQOR6MXf48vf6t+/3nzMeSrjx7YIPG71apK8YQ
A1Yl11eIIpi72d/fn1hEPd7/rcJ+vY//sQL/40C/7ZBZqayVonVUV6QbTb7P2lc5YuqV+cx5zU5d
8i1gVg9vtpuCUdmlf90Brr//X47/+95Zx1tqRPOvE736KGF3TWtlY0PixXJxJvAK+9w5iceo3V+2
gD+/U1jpGWDG0Pf/Pklgbro1pWWJROQkBiMyldZBzcEj3vu9KwRTUPxlDgSP2z9u1v845m/hnzqr
VVnU1XawOE/o62VA+WnMPeEo1TZwluUVPMfgt9pZjZxqshsiZYzhFrufbX3y6t6PzRslc2U8ipJQ
SBwqWuroFsp73QbFMQ3r+dTme910DRokVjBCboGIEgd56lvs/ir/CCnGhmMofWqxE9Vhlnlj4hi6
IyRfnXQYoi+MhYQPMzv0mTsC8nnMZDuRYZkcS+sBr/r+pwWMbKCw9UhNIA2A9fjq1EeoH7O3XGbp
pek9ke40Jh0/bXGm/acx7qDtlOySpb5Kya407V5I7QFG83ieh2NhOpPA2dkM9DNvy4j0dJNpATP3
piehMlnGmyqym/FsbHbX7AvdG5Uu2OoxEDa/zWRE2krnWrexIobqgqJdqo/T0/pjKJNv/FSaJ78M
wJKFT5L4Zj0W+p0eV7tWBiznaNu6k7pPw4IKXR9BY/Ff42diooWVJdtnNzP89tLpTXfbGXfIK9v2
RtM/RX6slL1uwIfT6R7a2C6YDxDuzEoJKu29uZFvxyDDqoYJ9oesDq+IBLg/FZbpNhSaBvZM/6YQ
eMEMw+Wh9RjSafX7sf8ypwtgCH4ugweJabENMrG844PNZ8RoCek1iPcHBvsWOv+NZ/WHqtpRCIX5
UkIYKL/n2XIt42WZFTuXjzHws00LpJ+8YeWKAPe0vvYl1WhRHfmj98WjmjsGZBYHnsCR2U2r8mam
OuXTZjjxdDu3b/mMzPm4JrdTH3RDyLQxAwmF7FJ1TjevE8KZsXK7vIv9aXjZYq9gfJ1R8teY5jsc
6oRRd3e+g4Xx3JqXTHKun6ANqtJTX5a3KXE6wZtvtOHMeDb4ylRuedbDYnaNaiextKsXi5/RvFZ1
tecoqZy8PavEuqVvWHb9kSI/2TwGzOM8nO+sxJYl1MNYHMrTzlz8IWJAHDClK5wLuu2MCtMPqnf6
Ei5WGPdPFU9Qvu856TssmPruM8IUnVHwwrGOQ2TX9Vde7yFtjPv0gBnqWj3lAJSAhQtPUXRaFreu
TqZ6adrdFsXAH257fBNNBvMdubSzPKjqY8JksGRP5hPmj9ozWojkRWfwoQ3W0s0+ex7+2BFwvtw8
OXFmqBTQQ3Bnjy7xbTc6Se9iSr+28B5dcB2NdmdBRBgCIJh8KcR3mq/zK2FvZEHDuHnsj5Onvxcv
OXOfxm4GrRGF8s91qP+mnBL85bkadvxsfVAqpDJuaA7Oq5F1r2/eMvE6cROOWv/QQ0GqHJkm91c9
7yLuNQ5LLxtzES2Mn1N3/cAOB0heJumr6cNtCaKnLvWFlcvfS/vyu9gZaSAaDsW7/OvKsl4ZaMdU
8pu3RRuCgT6LcqjjezBVrBeR9TPzC2D2hGbyjYbGqZOvhemenkEpzQaiMKW+XI/gExym/vEMkhNf
EM9q/1axGbOCayfYHOiNUK2bfdCWTosWxYI3eG4nBwUUD9A8XpreEVC/8D0STUEn8hmRszyorqMA
JwBxW77btl0/2cbkQhpz+uy4yLfoCzT8SMpbxUQeeunnQ53htrHLb+PPzARpdeppHCksAYF2NCaf
j9GM+yx2lW6nsdIXu4k698FUHLMBUwV5xK4qVDS2toZrdlbzINO/omYFcHmYKAQhliEfbp87xk9Z
BfqXQnHHx6Vk+XGg0I8r2opQMZxa9kWElKatv5uazSojfuurIx2AkFx/7nn6Gp9KdCcbcBGPz2Vd
xJNVnFrJgxlSrU8G3RL22w/jEAeQ6iZ/UKDn2qx4QvUoMuv6oxpudxkrR4VHH6qCPX3OhpcwaY9D
fL3P35NLzWOdh1bsJIszD16V71UjKLNAMu51xR7qcLB8+OUwQDbZ3cJIdtbHFi7+fG90d+WyTwU7
V7/1HJsbXLzM9aa1Hif0KsohvxOOw3P9gIbV4RtzPo/kUzpbCBbWl0i56VW3SRw9O4jJvlcXsBie
dmfeTs/J1yof2iXsvrbR4WVHSenOue4KMTyHVXOqATvVhgcdhpia5OieGMHpRpeMypm12t5YAAaL
kj0sj1rUvPS6PwCpkBRG/uIK8gg3lU9bjCyFOoNCMGjHlEVDXmxZPnRdbk/5t9GmZ5XhvtRiGFe/
3fA6UafIwaCKjfi9WAJ1ACsxYn+zSJdydXvsy4h2vUy9b3VoGp9p/jRlR4wJovg+Ho5pdBvB5EHV
ZETeOp7BjDX5WTaDEhoAjWBGbQhlttafRNAlnjNq50k4levoxEARC9aJ3jqq2+Bu1rktUB6yMXJn
FoqnS/Vjyq+b9CFHr6YZTNHrGr1K40/B/zOk4Er1SutpvxY3eeSVBuy6TxXr62ZfyxQ/4y8Ck0Qc
3YjPJptMS1teGV9qpueXFLkMrxe88QiLpKIuXcl8hJDox0Ib5uzCRvTdN6m9MMc9Qhc2H7boBCHt
lKyIanJKzXm120acnVQ+6RxsSx1YDBERoWFGXwVDUzi1Ou9Ulc3kY62hcMFR2cbmvuMFqSrCyuVj
FvodmEpv4Dqz6wuAO1oxFMFJ0AHbQfeAb1Q6s6kFC/CltdB33fgdce7052wjvRSKdZCmebCpYILZ
wdWLIqWgao6Crq0TH5Qot8G02ZGgH630RlMvhnhTMh9ttINjCCYCyNJJUvVEGndJeiE0B8PO1ocI
gHCRsRENR43nYC4kV1h2nYDFQ8aJMMxdNl/dkhMLFAFIScfcTFeDfbBiJFiw7cYRU2yISCtQFLow
2xKY5K6ofGm8TDP9ILyksEkIm/yzkFRHzfR92+Ga2pr2jM+PHJVOrbyl6OqVoraNEW8KeYRzxF6r
tY7SHXPO2Srf1eqnqmd3GuXAMHliNkA96S9IsFHIXo9fhkx0oo8PSp+G1viWDBerOmTggNRScrLl
Ps7M97Zs0BteaX6ZW5iZJ3em3+RPuVy76Xgrqu1zakzvq0UJxhJOSxPLUKBNFGSsc2wEUUclRiyc
NJZe5QpdgBA/xYoB8IjTH08KAr8kBm9aRj7EvW3L7TjO/Rxj0ZoMZmN+iTPHSM5pl2Rf84MypBa1
TQK9izwhfq7L9jhlXp6fN8o/wluV3M7gBVNkkF1ZAl1i85T2rdhdemu3yOYFf2QPySr38anhAS66
Rzl5TjjnaX7UeyNYI2rbce9q+kvCSyonlWehEtEnwY6Uxt0qCZR4HiT88khlVxUDEWZlf5aF1Vmv
/yA9Gr9SMSnMTdNpkDzGFtaYcf2YKm9VxwR0avciOlbhB/msXbe3knAxlrex+Rq0fTKEY9lRYL5t
4s9Gp1qQ3ddG7OvSDoKXIH0vhnFIrgvgdGowqOqnCoPoJyM5SMapwzhaU54EmeKhMttq92VFe3O7
Q5eZQaBWhWNj7IvpVqCp0eRO3au2mEFJW+fPTUWfMjOpAR5L0CV3Zp433yvN65rdqDLZhISNRPkx
jqwRrWoLy8+yneXsaZJuJpzbZmF2U6YUi3jZNQrhYcLSZZ0MLXPLjIHFtX+cpsJWWPOi6auIzx3y
UW3F3R0DNvPU59SdaiR5ErbaVLnqKww1w4Olz++HWvVajZD7GgdyB9YlPQ7j05LdlbjDF0cJRtNy
SJaUV/56L0bWrwiWvPDUMIQtvW89kfax2mBd3ajLYy681t1nInzUaSDFh6J71qXXVpcIBE6dJPld
+zozJni17l5bzGEAqMjfYkeDY1S/+zgJyyTetVw1eaDEoBGsEzLrmXDohvd4ghLVqXZfoIAXrdDk
qmgJtQjd2GE1dSxx79pgX7Vbe7FMZCJwX3drkewGBa2MtrPKi6WMtsgjGKcL7wzbM0wsYdYcGchm
yjKZs3TMBMqbcdeuNNBglHVvdbKzstUbpcm/ruxrwRs8d+capMQoJ2FtUEZPfvLokIyHdn1bxZcs
PWjrUwEBUyC27eMsiJvvMrudl9NCopJBl1oUR8HSI2M9n7keaCvGdT8TA8lDjoVj4xqsXGv0lamk
jhA5G/WjyU9jjKCzrvcDvAhLRb88n2CbLuolxayk3mUz3c7yoo6SvUoyo0KXgt6Ovu4lkHarMp4w
YwxrLPvkOXFXZMhGlrhSvaEzWCnODy12i5id1/1dQ1A19gO+fBQrt/xjWNpwGT1DGomLgVNE7bGc
Z1tWP62a+EWiCAbgsjNeE+zd0jTFaAf2hSJ4cvS+Lj9ihVm5/ClLO0sizFRPDMOcFRIXFWkFHvH7
oUft0BCtNLVjqsFsZf48DJgELU5WHFDII1Je2UpoX+rPrZL4Uwu1KvrSqQQUhKu1yhvVPOntvqqf
RiMJNxISsVWdrq8v81WpPcCGjM5NlAQTecQ0YBcvW07aUF7Xh3vTSGyLYkAiyU5LSrsNcygXra8X
gycSPZ568KedInkmRYdswHKaWGFLAipEVsLevqaPybS5grXPx5O28tKARF3y07A8WvPZKsOhZ34T
Y6UC8zNJemJoFgYCyX6m+OR7uTId0y1y1QzRaC8cyaVjGyHxTlgo9remt4DS1yuTrFPxc2F1W1V9
GcmoSmodggr8LF1xj8quSnFgT8aNsILayvyov1HbfKcbw4s6126dKYeYAD6ae8caj8qKeqz8XJuA
4KhZByYQDCeZL8sE2YXtcCRRNqqWZGu66evyYFwRsJbiCRmGEToGrOjxt+VuKZMAsB6Hl/aTaoRq
u+23tbvU2k3SSTeqVgVCq9jiMO7zSiXnIdmlHUMUQu8PaQZVpmRxW1Bii87UV0lwtCHIhrFby5mr
TnuB1Ta79mEVkUqC6CpRWKSSMwj9zWgS+bT6KcUAujST0Nq4TqPkmJPp9ONCWcck5WRemGAkkyo3
bwvmlKu9KlXeMgj7OY2eljl5MebZ7afCUXN4f9x/jR1dqg1IffIunsBtraxGChaQultgz9ozy5E3
06VWMA4l/MmI77aR9QNGpKIsTM+IT5bQvswEB5NRU5TZ7KFkMXrpFcLUtLQlafb0tQ+NqyZ/fErq
DuPMQ5MLEOhg7wrPBf+iTAMP7qvMCtUWQTQ8DXW6L4rpVbH2y7orpGdBUDxN2FugLGW8CXWFleWx
j/K9NRrOnHxm1DSAtHnsLND7rbBe/cG4GArp4cbsmWp6cq6Qg1aOlTf2FovhRFJdxshfLejNKaPH
c3teWWqUuQ9HbXITWbVpZoSbgu8W8Mp2BU43Oi3PilZ+mzFB8WYE12VAEymF1XlG/povzyO8z7hn
rpgpwuheayXHKIZTqSY3c9K5pv5StYHZXJdCKANrFYy9EtR1R2yj3WIwFkF5LnqiuFKW/WabTkp8
4ebZ8cZ6wsUB2WdPSuxH5FRSc+76xRXFtxqBmJAtNbny1Yn7y0gBMC4MtGD6UcupP1UTdYZiP5sz
Z48xmjjNx04mzJPNcIpYQtbcq7iJzfZY1YRq/eZr831hyl5cfw7Vdk9odi8yktmDXFtyhjoErqqf
XafSckO0xUnyq2UXAQ6cisXR5l1p9LZkHKdoYkW0HFl+ba3cGy0G2Y3ZqaTkl225ufwYCZoiKlrC
FH/2snKcqK8l8YZ6cdoPsrBvYWBu3XYahtTvhcTTK/0hI1hIResSzZsjWaesPEqRdhAhhmrDd0sy
FgmwkfXC2Qbym0UlAkhdyVAOhvCqIpivRGfIp2NzHW+h+GhFtx111pyEtVAKN8oVvIpmZ17WMB1k
e9S0i5E8JdZqa5Jw6jfVaZpzW98MCtab55iRZ4q5FqFp+qSpt1vxmtKvWe/qRrfppsjHrMHVQdL2
86zer5MCdRVcf13cMOCHsclg59dgf5Peuij/lQsMeXxScnmn69OLhgW4PI49kDucmXlApYawrblp
MzzpS5CRbMtqxxs8Nn6mCr6mTbcTzgscmRKqCu2VcNeITnVCQpd5AJOP8tw5olQ4WivuVZkSUD3p
b6JQ+QvWMupx0k1Px/gwXVa72wxXmsn/88hZF52tYL5oXQ3sm0113ffbRcxWCKKoEywBt4XWEQft
tqDCYBUEk1Xf2EtTH0XA0W0t7U2lPYuqDltgEwiajHPHJZrjb4ssTMpzZ2SPaZLb2GRYddstFE4U
ArmkKk59RJ2R8oSQ7w0VKEw1MhZEDhG1tlK9zc1jxcawrqQNsubl9UdWJfbcHETpWLA8bgUU0ol8
nSlGwdOU3FWNxCuTuyZ5hpPrZIPpiMCoMMi4Wu8p9XmYqNbq773UQeJMbQGsa67BfLU+k0I49suu
7gV3NJWdjp0hxGiGlH8WEjHiVBRxna1fWd9bHYzNsUCA2givspw7jVg7Yz45WnMeCfgkiqRAdwKW
Q0cpMb4RUn9Tv3FKdkzhWBRIBzRaATJcrwbarsosWNm7o1YHYk3d+laNUpZkEtjpM2ewd8RjaBlP
SdQEsU46TXw/SrnfdZkjp8UPxF5bXR6abJ+WbOX9ndQMDjLee8roRXdpdQr68bdpUJRGVgudCLpr
FSbTtyxRmElKzyh+hC3ILLScTblT6nafiEbIeNpFN47jTJRTGEyg/bJPMtncKgjAiD0FnJWoPtZo
b6t2vOTU4yqJCoZIjY69ZpxyXkblQSFettT32USuWcJAsgRXbI9RFN82ckJJ5TUrsXCUngrZCJWc
NUFhc59pfPCMd6RLWAGaXWQbbW63M8lsQqBAPXBgOK7iRW3Fn6Q64xx49Tcut0CkGqpk+B9WvV+k
00UQ1o9MT91rCUPvKyJwFlqruIyZ5E1Udrk/OO0ZlPmogVwU5uuIsStJcHoGz+qt9muFzMO8b9Mh
iGJePSn2O/DEsorYFHI/++BEKRHL1qM4s91XM3uEgEGReEjUZl+BkTan2WtZPdOy2CWEgYWFLAj0
7HBF/k+LW0oKQZLGn1j7teKxxGWqBnFZ9M/jVnjW8lYO40GMLg0497q61BUGXum9ZeoUrzD5ppba
DtnRnECPkRPGIrgNcdoNan4RSPkXigbWkDuTxKMYZZ2HD9IuzytqUl/RFoWWGZgDUvOFT2gUh7zp
AmVNCR/TfS1SfqDcYW7aodejfZus+4HiaGqi2leLQ9bSaMI2q8w1v1lGivG8IUnv1fUCm00KNfid
CvnlgnROxcFyzli2QX/ycIdLqYaj/qj1pdttsTsIrC/NALZfPYstbRr1XdhYy4TRhW0UEHD7vXjt
W83HGQOYiuper7R2osiPcl/c6/GnSal3slK/zvtQYP/usGwxY3T0FWGl+dMZb0P/kiXXLKl4rbCM
r2rliC2unXCcoTfQ0meu2ONyMcz7vDdPJQmF2Ik8jeahxXoxr2YStezUiMl5jZZgsIxTkaKPpIys
KgdFoIc8K1djJddYGJIlS4Z3TPuCqnsZT6etQpkSJ8EwDK8Yqsq2nj8mouUpFqmMipmENnRvg4Hf
hjA2rkRdpMyWJ94xUslrxmlMaViqGwksQ6SljIxVBDwoQ/HKHqYtPvbNFAdz+TbLVTDLvb9q31KW
e7HAWyUJCT5kmA+ot4qQ8jSPFGEQqC/fo/CuTyetCIuCt0qCKrmTearGIbrU5mMd36j6TBATxnCP
pehIORBLAUzX8GagrtRNBtdHOQqr6Masb7lKGI6vlSn5urKXjIcrhVuBT6wFVXfD1p4Kj1Mnu4Z5
XybPoHoH+aNL/CF7TMWM9OlibntwsL6hfwmohPBdlW4r8M1KQSCB67b42oivado4nVq4+VAgwm0p
A38K6y6lecIggINrfLTsLXS9atjLgIUFbGun5nssZq8GvlWMn6N6Z+WHiYLlhuHYQ64+TZT3JetF
naDxT6g4k+q9jhdcsyXKqkm4FvTexEV6lsfEm9ruPhXFh4XJVjkVbrT+RmJ1qXQm6ofWjZezIM1H
DVB4pd9G21EqTT/K5a9kPhbTCafYY9uOJ0s0e2cGzeyqWncTm8pGZ/fRAEI/J9tPWUJM76WnZom+
8mrkrZ5kZ+pWN2Irs6ihYOq2lPW5oSpv5fK+6lcuQ+vjYsIAJeCr4r6EWZ9R+NZEijPdc6wP5zpZ
4CgromuxcGfsX3P0kAjFoVxudHaLROk9YZhJHzq6KR1Nvr7gxaUvo3WU8tXZj7s6lOXbjW6o1fgm
Wcdkia2tVlbixdOdFufHbKreTaztlnz0E0verfx5/bqbZl+Jtl3Ln0OS/vpaFFRXbZLrGdwoQnla
dH2/ifh3iALxrL4FDCk7kvFRlhNcbWaRaVnkDZV3IX1fGsPVRUpxFTMk1tAyeH4084NRoXbV9MmX
df2eyeJwVNg06IKSauEJvN4tYKSlaYfD37WRapkrvaTlGCUjVmRd5YzlGwZo+vKTmi/x+lHRxe17
yR+0Jig3DKHIGdX4vZZuW6bKrclbuWbdfEJ54DM54yqAp03BN/j2ZvtW6A9a28oMveFrrH9CV9uA
u+yKv6/dSKUqXMRTqRmOIm1uRYCMty5dxrI6lsPXVLynYxsqsAYHXLxoWJtUBidS/NS4VYpzlbzH
bD2gXWxw8522kiuMNMvKeymOXGEmmF6i9GEyaCU2lRAC2j4nxm5sdtTca3pOMxN85XcWz5dOILYW
zWchBa4R77YmzGQjGNnio3hgezc8ndaplH3OJW355X7h6Vzw8svV51W9VYvxYspTKFmaW5R4GKD4
jXCjqdLsSWZntK/BsZGNnpRnsi00qr3RjZZixR+3nUi0IhT7aT5M8N/FpdvDug1YaoURu618+tFZ
S+u+CTfpISbVYjvMNJaqNR0fSHVUagnpp5nDJcvUT2W6ZrkqngWlaB024PDVZLIcM9u+bLe460rQ
yjNvAbTIDnCsh/wW2O1x7vOjqW9hkvK8TlM4zAehI6PW0lOpKztphLzEmpst1B62NhhVLdhgPojD
TlW+BJpvymO+EnF+9NJHNr/HtE0k5ZjnxwEdxzySIV9a7azrt9p4bomJ5Xi5CPSVBPqW+faZ9c/W
+lxE30QIdrWe1SkcE1+MLwzfYLS90/NjhYsvRnmdRI4n3aB3kCCtd+2NKeAXA69V3AnDfplv8+4U
N2e1OEnJKZVO4vrJbXLF7r4fU7e2YkjrGfYWb3ieHjdW3CJayZPW7HVuRMCLn4DUW6Ww82W6qTXq
O23pFfRaqVVSt9Tv2o7lXr9PzV2T7MWWhjX5uT+b4ISSe73D1JIea5vfNYtgX3sb26LaRWkS2z/M
FKBGZc9zG1kAa+I7NbtrKLVb7WNj6LfjKN/FUnmJ1VCcw4ZvGSaFq6i7UflTSyl57nEUP1tBfdfb
58Q44btLcZhHA9gEePpFIcRP1SCpNCLqfic0p8K83tzDaChnAetThB/jY55/NSA/t5hy7GHOyUK7
bicZAi8yIoe2nPaJhBRnM/ZbfHvddAG+X00wsMnIrPexHi+L2hHV929L92m1L42h+ZK++bFF2699
0s37yqoITD/6pLxFqhxG43xIwJoqs3QutcEl5wsT9VHCBOHqP9HGC6WCXWfueOGIcM6mdZ6yNcgN
nJWm2BNLBteW8QEbBseoNH+O2jDOni14dXEWqs270aPA1JR9jquiUJcfhBUSLpmmo6a7NHfEoK1s
RAikWUr0QT81Suih+CMmq6+koK4V8Q7+pA1+BvhiXEpxdRPFXWdaAqEu0PzNXXwYZingDbxRrN3I
FlNj/SOFo3Eojkb+WWsnkSksDMj1n6h9jp5zhXp9VBw1sXTki9iE8RNipEn2VfFDQcEhUpZQ4oMu
b0e5iWgMsZk/s09nj5uFpImdJ87utNnu+s/WAHZbhLIVFuu7ZLjCT6L6pXAZ8nC4zei5m/aUOduP
hJYHtGjv6Bd2FIHaaIEUw8kan1lhvkm+mGEv2uT8C8MaDk4i1/3scQ1MHvPeqTYnNk74SbAKFriP
zLslczNaOj9bRK3YE+Yw15RArTIWdrw77VH19I9WkbGGcaL7iTJSYz2VjA41BfBFormtOfY1f2Xr
pax4FBhTrA80eomfiXVzgKP4JbTPQu5vxVVZQJm2f+vfo/wgF3usN7X8SO1wpIEpR4f1KX/szxg8
j0i/ZnlfAxhOD+P8WFh7pGYF6vvMaaQ7QbxZeoJIDMdv43o/clN7qsGOlOMf24DZep6EnZF/sKFz
6NbtIbvtl+Yrvuh0l6oNCRePBzzaR5OxfPGFdCTHfW++1SghTJ40hmPN+cqPC3kIWYFIfGD5LMU5
goDmSOQRIQbJnSSy08vyVk/B9mg2nmo8FJqTksb/9MA64vDfVbx/VLZKIswfHe9WSRZ/k+CZelWp
RnPFm8FzsF4kXFf26COQmI5+ezT2pt9fqn3q/uWwfxJa/vOwVwHzPwTnmxrFdasBAao9ef/fR+wO
6XF0GUF0GuevAKA/Sev/ebzfJhDzgvr5L4xjTDGWqTavnt86LUgtZtFKbOGqj0a9Sa95T35hPhOq
SuvW0U0NjkanlVkmP5F4Won/RHrgw0bzaP1s1vOS+WUykzgmdtPfN81J6M8WC8ZK6pvKSHRwQViL
7bh15U7E7Mwwz/kiOKooB7P6MYofSY/NhQ9S2WC/Us5JihNya//7xVb/pAbHoUIyZQZbYXf8Jn1v
1U4V9Ss+TzV4uRb8N42zrD0klHAU9Y76PsbWdm5iPvJfpJ3ZcuRYll1/pS3fUY3pAriyrnrweaY7
Z/IFRjIiMM8zvl4LrFQli6KCktosjRkMBh0OB3CHc/ZeuztmST0XIlgkKGAINXNYRbJPVx8rr5zp
KNzq3F/kXX2y42evu8+iU2tvAmkeNFEt81JZ+81K9Q9pSC2/vOQjkSd0eYV4tVFXjf2pNW5rbV/R
AJHhqWzvrKmtSsPr92f8pdj/4xl/0vH2bZclns8ZE4eBw6a9KS65Q41j5q8mP4Oyq6+TNyrud/ZW
3H5z7K80vB+ObX2CZSRVblneBEyEDLJo1ukVRbfsuX+VQDqibbFFjXKnv3YPxUN4/M7IMT2tn/XD
H4/92WtA7EotOhtBrbUpGxJOGWu+Ob3pSfndIT5p7xWKoDkwGixbK3qWS21Bbe2K1F5oaDHpoRx3
Pmy07e+P+s0dbH3S3/tkC0pvgoN0kuXZvpY3RfqNHPndh/G7E5s+2w9DkoRGPmIvnTwwYuXPxQbc
4U0Kb4Fow0txtEkwaHfmwro1r/olW3xmvmLGhmBeLoKr9Ojv6CTsv3OPfHdBP42TwjN68nw48SDd
DexRfOI0/3sf7aeR0c+tzjPYLULu29XBU+Qeu/AbR/aX7oGPt+Unf4/WArRUWejthx3bJ9jO4tq4
zhDoPrY7prsFn97RukYVvMKdevru5nk3/v7uyn4a/wJ78CJvQtuii1mwelkMGL5QPaxYkZxyqgM/
24ds7S7evHl+DC/xMbgq1+VaOTeb/w8Oi/Xxk/g0MNV+XypFxfUM6TMmYpgX1LF/f0G/dEt8OIb9
aQDyK6FoYuB0y8UEKGHntSBfYUH420ydeStx/v3xvvI3aQbWLYMUDEczP13c0BcAoSbzVuIjUWAJ
Wu/K/CaW+wm48ftDfem7/3isT1eyDOKyFlELOSFQYFewdecZNNT7En34SDuvpK1hUN+yA3PlaD8k
GoAkzXZ62xwzbfzmyfny2fxw4p+uZeh4Wh1amDhV51HJ7pPq5vdn++WgBx8CxqpGeLP8NOgVqmGT
QYgNOaCopKYvfX+XfYf3/e4Ynwa9MhnKvNU4Rk02Ynhbx9gA7v57p/FpCKvySA0JoQUsrV3pY7Nw
7OuSGvzvD/J/uDOw7ghggqZjfboz1CBQMzFwZ3S74OTs2jMK8fY1fxjObDFe2guV5EKdaT++OezX
98Bfh/10D5i+V5VNx2GHXXsb7dm70V2J99aNf+3s1VeaetZJfkNa+uaYn5/vNuosJ8o4ppqcfHNd
2d9xBb5ePhn/OqvPuFGiCTVJmW+ChBg3aKAfm2V1PzEnxlc2mOo2/0ViuPOICGEnn775RL8eTv46
9qf1RUhdlkLndHaX/ODtWV1e8tfw1bim0Lql8b0KL+GdR3P9G0bol+uaD+f86WkLjNLB0giUpW0R
vkCLNJxT4IazIv9uTv96OvxwqOkCf1hpxC1WVN9j4AgR5Wu1XOboonTX3hNUg1i3Zg97HNyL35xb
cdOhl4YkSd0cQeMQzJwc80WI0M281uRS1erF7y+A/uXtJSSBRTZpTzBq/v3doWXIlI5xB+chbK2z
vKoXYhZv0U7Msnm5B6K+q4iKSDfmrCNvN1kNG/Yu37yLL8elD2/i06qkbCBXJglvAgWDPf5wHXdj
lf03D5L95VFIIZo8hSR2vUMSPlwIEdWVZgh/3AvyG3v9GnOKat426LCKkCKoSUssPI/hE5qVlBiK
9NX3X1F2cA0o/k8KwoZGdP/goog1q1fHOjnkuxeSfRTyA4vmmWLNobbQKr2JNHoB1lmx3wxwNFa7
yKaOb3YnXBaQDTqC+tVEW+jTxo+zxzpA6nmQ6msQXgKHwfmsjBcS9nCInKxxJ7VNQT9H9c9BWe7c
8MUQRyU8Wf515ZhzQaqk5T47WrFXKgEYqtjltjOLAhrW8UYb/B9x9uDEDdr6TWKgJBi2v7+Fvv5Y
LSENQoJIMf60C9GtyPGoJw971XocqYIbwyRqv/79Qb58Xq2/DvJpnFCcrtC1aDqI/mQ51PnS80ih
WjHlN4uOL58HqULJNeVkkf80xBdemXaqwYFCBAIJLsQk/+bz+vJU/jrCZ9BOm6EQclBq7gtZLUft
unCvcwoTWvLtvvjLwfXDkT5dGZFYadKhZ9tLJ1q3NTvhQKIVprLnWbuUIrdtEsplSRrKDb61SZeB
xcYlnPbKEvtsEowU9TcDr/gKGKFJkwKFibXXNj4tIAvfybXGJD4S3Nym6Y1DVWZLWXdbdHlbhxC0
ThB4Yd4EQ/AmfAeJzY1ozHuZ2mtHxnvU34mFt8cgYatBqr6KcBYW+i+yC6nm3Pg+bpvRQnqQzpyO
dNGATnqJEhEVjlqjjXLVVWmUKyumRvEciZzSEP6AIbo3dXAQcph7uDs11UP5fGt18TKkh5uP/SvJ
TQ+RuPsWxP1VGBEpk6oUButpYTqfZiJNkFnHyDHdDii+W3nSOhSYqE7NaNEgE3OtY5/peyaEQ2DX
yAJuf/9kfQmm+fgGpifiw7BIhcj0XIc3QLMlxPN3kjO6z0e4BYuasb/SZ8hrxNzdw/5bfE+D+Opx
MCFC20LXVcf4/DjowiuVTtdpaRnNRgbcE8VVP7neEAe9n+l/vvX/w/uZnf+5B6z+8V98/5blQxl4
fv3p238cg7cyq7Jf9X9Nv/avf/bvv/SP00sbpL+yz//m336FV/7zyIuX+uXfvlmmdVAPl+ZnOVz/
rJq4fn953uP0L/9vf/gfP99f5XbIf/79j7esSevp1bwgS//480fbH3//QzcYjv/z4+v/+cPTS8Lv
3TZl9HP4337h50tV//0P0/ybA2oAyLzJQAfil7Gu+zn9RBd/s3gyiRq1JDlztsVFS7Oy9vkl/W+s
ukmeNME7T0g5BpUqa6YfGeJvjiaIDbMgGfzxv97Tv12Xv67Tf6RNcs6CtK7+/of4dE/opmFLlXW9
qppCB6P86ZnIy7qlE2UxVzqyWTdUaO2hxnABHRLdTqDWyyCP8pdKtCH9AEl3u25NPNUt22zTVb3V
GKrtjWl4+RU33TZGmxGweB7LQ5CH/c4ROXbOUuv1nRqF7BPU6FXvTdolSdPsGIv2xeQHd2K0aVqF
qCtLaJ3A4s1v1ITFsTP4GnpMfYastT+Xtjcc/SYIkM9p/spoZb/2UQC+/9CtqDwkY7nMs+JXhxPs
EihTTHqdbLQsCPdDRC94kOgU29heSq/EoBik+koJXWPlqepr2kXflL6o8n8ag/l8HfS+UxFGMyVI
pk/bp6ip9DotRDtNcMR7QhxF3Vi5p1LX3ZPh5MVSK8tgqTTdayC8+KS1lo7ovXuttXpeF1Z8o9ea
tiCt2j/nDvIsHUn33gfcNatSjY52FcXJYdQP77+YNqOJR/yol6lx1+v3Tp5APuyxD+UyMB5Mvz+n
Y0nNdsDI0ffFQPZ0oW/ff/f920SmFWLDVWU6Pc6mFJN11k9/Qv4wuqrYx1GwszRZ3Eb5fQf7f4pU
Dzea6QU3Zh4lW6+ScyMT1ZVYkaI9r/o0f0hMNzr6ntuhUU5Shjkt2yJGVzeSmupC79P+3hh84lud
2FiZA/KrDDhPFPkH9KyrhsTNkyUq5+SLqsXOalo4sdvIWqmITxyvDB9r+BKLTEwvW8vgMSicnd44
RNtZwdaNQr9Hn9bhVilKQGed6aL0Txj28659EMZAP9HQg937t5nbX7Hv7C+GT+PNNPp00eaqcqTI
H84laczPrawQTSD7ixPQCL4psfEaWbb20vX7ybK81k+hFW1Tp957mCa4rmzqRFX5u7Q1uc/DopUI
vINl5zX+U2iWxYaBDZ1V5PlPitpsUj8MBkCrSgSdv1WNY2euOjFUhFTkq8TW+NCsPt1UI1HyZinc
s4rgLW9M85g08ik3+vZgaImx1Eahr9l5Cdz3Nt72QA/KRcqSffd+KUfTqtEgZAuZecrPbojuQrXY
2kXfb5j+bBLEDfvYa/2N7tj62nKF2L9/GdWW9ZqVDWic+5Pph9G2LovsiKRCHLoGz31unpKk7ui9
xQsj7xEU1bQSycFQjq46hVlmhZltmsp76ZXhkPqGs/UDZGu14tM6whUzG/rQvDZNZ9V3dnH1/p0S
t/62d0xIXj62D9NF1IS2sZ0VQkT4aPv8SZDbjBGSelkZGydPkU+jk5UnA2XaVd/YNy3A1lNL2Oys
DbIunPdvhq9XV1k8ovEy8mNV9IewK4tjo1XJRiY0Ov1yBGPRSWtmm415oPfxo1VL7ORW/DB2iXo0
6JzrbpgfCpPMDey9N1GUb9u4/KHnuOcDrbTmcTmKq8Errh0neil6CyeJw5voraF99tCciYiOsciK
Y15k9bVOdNF2pPOVDj8BPj+KQvp412silplgDm2La9mW5X0IzGklMiPYl50OCiGUN11h+Dd6md9p
OelcuLXdvM2OzvTFG41hbwbh3NYngZZUqLQPbbStnDbeGg4JvriE7LNFdMW5Fwjuq8Zja2r2G923
odaamX3Ucektu5GQ4rTu3RPxldrJByI3fRMU6irW1fZYWq59bjSsMlqfoymeXjAsIzTpnmKviC8P
5rHP1khNNe82R2i5SUUAjjBTm0Of9c+O6kkSHYjeRpnorJVSc85MNPJcZ6S1D3mPIehff+fFrZzk
dDR5p39ipAGy9c4y961bJAvdgJIhSR+6RaVXbN1RB+oQ2cmtxIVyNqNo9f7DeCCeN6swQ2YBSiWv
i+JnzDN//umff9cDwhhHvMVCTVeNCKpftUFPMbJhc2boE8u0MDb/HJFlVZFNUur9su/05gkQy5LC
UreWpT6siiA07kSUaCQSo3ZXYrwpYV/m11EkqAKMoFpqQXpEhqOIRmmCUYnlsG/l45KUPHUj4pYh
pDdDnEiuVM7vX1BDPzkuTsw+sIxlo+hro1Kua885DXa87KR5p9QyRWxc3BFiLS1sWWY+PlaZcwlN
xESunFusPAutxnft7ytDX/rmsPaL+0JLr7VWWUsTQYPNX1XWevQRcU5kjhRfC9KxAHWjrSvrArV8
ET/X7Xjs1fgBTzZtAems/DBdJFbJDgS6i5fOwXkth6jcKaj6E/mihyXwDOz2vJSuhYvUZGDB+t+q
2P3bfhkid3eQoUaqNp9avUNTLHRF2yqevbYEafCxwYwl4Fkywme0zpgG1C7ZlkFyca1q2eI4JaYY
fkYK7VCRlzIAWirkAhtn3YkrhtOVUSIrQ3dkNy5aWvPIOuc69sxV7AJkarNNbq7GzlskfbHKA5v5
cjhqOratULLBc1EaKMvQn7dQAgwXKp6PmjbzENkQ6upUGI6w73qT36A7tNTvpw9x+iBGWyHjhL1g
QwiZ6yEJsrD5IF8g+QHuTf3USE6vfxTjOLeCe9VQtqkCPAJ7QxAgkAf26mv5IlL0uem784aBC1XT
Ko4mR+iKdMp5jeLTVPy1gTuHwsE6YLfVoReMY35m9HsD31AuiiXq3m0+IHwjmDqR5hGB1BW2wG2F
ckMtonvL0xZjnGFG6bkO/aH2x3nnplvPDVdlay60oju4jcq80e+VIb4vMwe9EEjaMWaUseZB1a48
TKTh0Cykka2qopzB+UOl7PUIhbBM6O3MMnwCDLNt41JHcbctt0uSElWaQfXBuGHJcmMayYWCIoQA
gmT0hdlTJGubeaU4s7gb1xkuJk0DHRzTXffsi+pVmJhhmQyeP7Ol8+xzNJV7S7UpNxCPtrLpAOgt
qQhavIRAj9sNnXVwqiT3ZAoTXuHFWQN4tgSCUs57v9sbXnuFdnoJ9n/pGCE6egcB2hYJ+Aq2ZvHi
Q/sOY+doOcnKYZcrZf6aeCys/QRfF8eUNUQvw95EA0I1t9oYOdy8YMEN9quOq+fAcbdD5R/yrFww
ny/dhWcRGGQrb0VnLBxybxy9XLSi3Kl5vlaEsgw4K3zfSJCUc+CJ+5CMyelVgttyDCEsNEuRX2se
Kx7unNieRj3v0uAyaKQ4dSXQigk0gbIgU4Z1gzuEeIEFmsiV6yk3bf6DvhrGjHJVFB2yN3NRVsF6
up+DajimdX1fqcbeDcZzrIc73vkCdRNrXJJ2kl2AZ6RkGsUbuW4zC15PtZQlWdpOhk1X3+ISnTeZ
evRluQubBD+RvmpgEJkqbBpruDJjZFJ9vZv+X6nOIehNLt60UTkmqbM1TP/olv3OFT66ecwEZjEv
uZTTNa7EadKUYDhfxg5m3eowXWQ3gJCS5EyAFSEu/sGI601kGVdFIN7fXKejyWz7XT4CQsqT+2ks
TORwythYVI8YWRcGK1XHqWaNnVyiBPWRrj4NHRlDqxSbnq8Pp85mXaoth6FZDdrbNJ7Fe2a3i9lZ
y3KU21ZPDsKBZMDdxXXFZSRuWbTNa7PjCYnOWtQuVNR7PT5IzMtnAdIhi+SjIVCh9+F+zFlqPpbS
w5RNaDZXYbIpaOSC6xYS0CJbuNpwRLW2iMv0sRUxiwtWoB2/lplnxdcAgOXKGxPtukv7p8pzT2mO
bz227twCDp2mbhwoT3XQXDFIzJNEX5c+ctiRB8erdr1jrLShXOl2eyUYML30xbA9Pn/ruhcOTWfD
PfkuoM3WPTahcptFa5egpzw4pAYKX2Y9VXG3cYiNePB2ueCTaoj07Ltrqqno1I2Fm+loXrLJgTbe
C0wjkabtDR3z8GhsvFQ8idY6Jjp2F5SLVbdwEkS/LGt83FnqQxghgo2L4HlszMUwqgTHdM6yG4Y7
adzh2r+4bruPJaHX+CH2nV2v7T4mycB0Npahn5wAklHd8FlZj2EJjwjJ+CHw+qea+9dS88cUkk5g
Yh3LlZ1dOZOG9dAhnEy9Z6O6uJ58qH2xcBz/ykqLY1lY+1jLdr5VrAZQFa4OHMxPvKdkAt8oyiKo
qhRDR7sWSs5vm6i4PRT/5jFqwLhYEbVXUxKnZN4qgIjYRm5iN8L3sBlEhEVs0NXZ6Nh3uR8v0wGl
aYQgqPRsG1AGZmNbv7QZtGFfxcbmyZ+s9TFLdD+k1T6Lhgr60OIpZVlX6TyFyvgchIjs+JQNxeLj
jy4/9UIeCtV6tVIPrJubv7EzOiimscLbvK6S8WIGGDMUYHNpYW6dVGV2ueiTyTAyJsuXbb12vXtT
9afeJPMrUG7Npjq7pXbddJugsm49x7+TPglbebRKS5P2oto+WqUK0qXIr0uUgkmfzkJ7PHhD+jNP
9edsfBxG7R6NNo2EEndK4x1KX30JEPdZZndvgA6hwJYdlci+rS1nNfoQ0IJ8wzZ7XcK/0oS6GTJU
0Lb3YnD5UlAvhoexOajWY6rswhEza6LPE8XYt3bxqHIT4u8qeBxPPj6LPpBPloWXslDQ8P0oMn9f
kgI9ee1zZriSbXZm3Ecpz7spr/UuPIEKqHTn2hjiYy2x7fvhD7pVu6Z0f6nRRPVmckULLKiB9l2+
CxgPM5ZnlRSHUDYsUrRdr94KtbqEGvr/PrkqPHktGP9QJW31fDY9ncGo3rHGXZgqXHmt/mEEbKUS
7V7mESr8GkOxcapy/aGSiAlYPODI7zWudSaeshixabrVw/4hCPPHwmmvuWewRudEqbEeB6dQkAoy
9si4Fa+dN3W1sXjwU2b4NmU3bUb9FduIDSIBVQn3uvusDdZzI60djg2oXFgnWnc8RRpQpMIZUIkH
m7HzTxal79zEYENLsC+UHzXrh5n5ozZi5LsRjrfBURZlrL5lJZEjbo3XtMvkwuRKxcZ4q9jNbMh9
EGoMZpqHUMJYs3DstV00eZnGMr0KQnkE+ulDR1I2AaBRpcMVFBmv+Mp2wZjTPoKiFLX2yqurjtVY
tI9xAo86baqsya7yBJZgwQZsndv53EDVXdemOs9tZH6No5H2BhJFYUkwU5WIHdMm9yE1OPJhDOVG
ZYgJEjRPddouRrV/TVRrVecsPbNxWUfO02AghNJxDBZArjT7ReK/z0zIh7W3KFhulbazrQinVdvV
2DZ7xPJLdAVL3JTrMOyxzNR3nqkd2r54sLz2oqTrITbORGsy9z7bnpzXLnJJ7BxFm26shHI37ntk
8OUx6J1jQfjBotEAyVH+2zSKbNd9n2NZZugc1aKa5WqMCz7BDWwH6bw3+Su7GBgIQmoTjJ0ryytu
mNmB3VQJSKveeoskHmo3TBPaq/6SgvMaP/06ReHsJvRYMfbyoGFnmg2eBYLPQ5AbGUc9ty9lus4G
GoNlf+l7FC9J1Dz36Y3ZirV0tKtMdTZGQvSK23nIUpq3ERBv5mdbShyX2k4vPZt3wGxQq1rtrtXo
HCY8CCBZlDDDl2A3+8gJmGWu9QFIoaecRkE55tjmGRQ2LlZhuktNCX9VQmbY69NnF4+awW7fxJ9t
xhR+GCtqBeelYl/0pNhwJ+5F6l03WDo1XBJlVe59T1+BCV4V2GtTT4XeGMyz5r5tBGiN6CA7ew0C
5aHwgPRgf/PBMGT6XZZL+COTxFostfhVYRJSB9IhY3y8pnCPkh2P27EqZVk80xV1lXcBNo+70kuW
VefjjXmNu3JhRMFShsxFkY3huF0PLOg17P6V1d/EsCF6neGH6uljQy9TqdlWqdVeq1yw77neb6Ks
YVmXpNtmdJc17qmcsX2ZduZVSzEGH7X2xCb2xmmS9lBjLpoVKQUBLHHDYF+3cAlRq7IfCQ9TNBCe
FNZu1bo7RD3oz8IXd04PZbRFfd4mJzliYlJznakGmmLCNKvPMsW70txkVTjWjadkVxR3VyEWVz+B
y9PG6x5vpeH+Mpn3k+GHU7PDAIvBo4u6PE1PqkbCTt+tZIpXQw0W5mBdTEBEWV4uQxaAo6v8SnN3
VUbZkXWnWr5kinPfa+qqSrCRZtXPTiMAtwWdNHEZSf7WI9p3pY09KARbHpYEdUy7L1U5gM5Ym020
7U1rAVHj1va7VYOiXOpHpS/nhm8cYDW9KRZwc0UDh0L/GX+ZlUykp8C7kqxNVaPe5Y2/dgHKiCBY
BW58n1+q4LXL40X/0y7xfeBarIWxETLf1DaqdgaaJ/LeN52qLxshFq06HgfT3Xb4bnU9X2oYVxWK
821J8rG0rgNd3aW4GmaBoNTX2d6rlYD3qRsDEGr9q9Tc6yEJ4MQ5D2kb8X2+FbB8DKGdlahn0M7y
dTZ5GKk7zAfWlzi+1k5fYRGTQEIceJ+YXpiN3Dlm7rVbqYArYSnnyHRcnpQOooHrX5k1ceLGdd5Y
az0YfgaaOBljuy9H8I56tjJ98ug0cQ4tZe/G+qrN6rOwozua+QcqkmfHgSXX8cChgR5VRkY9X7MV
eqzbN4Knt37vrkbPn6s5HPwmpJjjzMswem0rfVGaybIdwV849nI0vV2c4+/HaG/ZLiUMRm0tD5ZJ
pj8oegKphAW0zA9+7GAcG7PXdtpOts4Cf82qcuOVG3YLWj7DwbcsdRZ6cbaIqYfEom7nnjqxUNxx
bibuk+siuqzkPgwcjLJNfmW05jzmkYmN50aP33qHsZNMYmoeYBwIkPLUNeSP7SB+VCAzfG+4amgQ
jxmKBpN8stb6xVXkQ06oXo7xNi3T10682D3WU3dR2uYPR6n3FbhBrIwzqsKrxBwe2y68qSR26AIH
mh6bdGwp2XvKjIL6DPEHdg8xU2zYh5VceA3b5J5WuTEYMwmKRgGMlI3WKjKSW8W0d0VdAS/UKGIZ
OPmYVzRMaVpzI316vzlaiRxQgixJvVLwBHnGueNVbYrLPKmzOKbqnbCTGVCmz5NCPzeS7UB861ov
uP/5ryjsRY/Tyhvxk3WivRdhss6MfpV1cmd0m3RoZ1nibwfV3IxRsB5CoMUKIF5Tqwh0Hy8WRsTS
l5tAGXdB7e7ruDuOMU6ZUnsuWgfIlZHiN4CswbJ3PwETPQXGVh+SfE2pkSl6F/dAIcAWOxkulnZa
SvfhHEb5bijCaSkyHwpvXumHCIqdwhrXRYnmUzztrHzL+HBTY/cJHLFzeIbAwTEEAYxUvQ3RZZBW
y5kH49Bu3Z0q4ouZ4WXJU4hgoJYNyk/pgG0rdZd5aGQ4KxeidFJQpPIU+DA8y9WASVDWccIcqp8j
qgG2Vp00PAZllzL2VrNBf+1xRUbS009pf5tMyzZbDi8FQKioMa5Hx99TxiZe6GfBVhkw0lOXGSCc
3CUFVzb5cMcKqrsx9FwacRvdBPwGILmo1o1+GMp+DRr/1quDNWv5l7RzD8JXTjRH1u3wam4rNhLz
2AK5qYzXpemuJOQSlUzxMPrZdN3cc72lHbIfV/Rln7PRpdpjts4dqgMwVMYGbOzcwIirzbMQhOOY
qz/DyjgELWYpm2hdV+FUHe52mChaC7cUgqnZsvfDIruw/ORQtvI5gKXYx1ut1jZprJwU6F3oPTG+
m1TZVVkcK7h6o7PtSg5RAIo1nJuIcmBAp2gpoYvBg2DUQ76jDutUhcI+cEICvECYrS1nb04ZTAQH
a/rKpyIgKGiSjxxrMyvQ530f7NlYzD0GIKPLV0QMbcY8W9oNKCcn7ldxLc8Kj5YGo4xKE8QALFdW
s2O3uzGrBPaYcg51FqmwLCqRH3U7m9uZwo2aLclzWTj5zdBVCwtDe683C7u5VstlFByqsHqTbras
GgUbFslIfnWw6+d42IUdQS+03bLxmGhiab9F2Q/EtbtGhUp1YQM/HxMKvKqLWWvrONvE8TZq+qRo
t2p4p0YvLadu/3B1eR4lfDSmgtZVZx06YYn/MdSStbO1SggM7duo1pQakXGV9KTQtKj2SzfaN6GB
URe7Jp1uSnHZbPAxMIIXSde5dxP62rLrwyWbQAvysXufwKNMU/vYst7SMQ3G+UiPdpMcmBeTKqSU
1Oycbqf4xYJdEgAowqDSaOnbj7Qr9zqeaqP2lhZ4Ar3Wz176XMO9KLYSVYVpYo0ZF3b9s0uwKIu0
RrVln1QbgJpG/+1XEOLGMatH21lGYt9jXrSFsTXh0ybRs2jdxZgrJ6q5um3t9Lp+jBMcCzBjS+gi
VJBA3JX6zrE3WlBtQX8DR8rmvvJQmsaBvRgrABA6nQr1PB/Pznig9NaUD+lAscpV5qohTtFIKmuu
rmM6iiEs8mDU5pFlrbq0WjtqdBXFysWPwy0xvTiqqf4l0F0ycAX1dZiwyYu4/IM2zDtKdoPG2mWY
qbE/zPUKnF4OubeR5trCZWuo3kA9m+JSVu90iNoulbquFXIzVCOgu0LNV16ncG9HxjkzlpFWaAf8
XdrBqIAEVhg/w0aftJR8Kal766K5ANwjLHvMJdQ5WYJ8ahMWpqWHI7Me7Kuk6etrJS7xAAYQI0eF
ZSrlzIyGy6EvI3+vO+GcuGeWXlpnHSMaK1tcjPWi6Etxo2o+6JOIHW1lKieZSvVg0ymhLQLrTDHg
rPcdgFeoD5Q6H6TiDRsliEwIQL62VgDm0LYc9oo2DOzVPeRt07eloVZ436ucVR/fvn8ppHgOGvFg
lVp5CTuRnG3l3muLV7p4Yp/2AMmRely9fwk6H5d85PiLVCvFvoGMJWNPe4i1KF8IdvhXTXTg+SZP
Igi0gzR1c+24EX37wXOJ5Kpc9VorAup+eVQsnXZQr/PSuk6HodgEQcqUUOjDczUiohhH7g2Rp2JG
Zql3jAcmDZE55gpGB+SWvIxPsnbFTZNGe4IBvSe7vesH6nOKnWMrZY9bzq2aYUqjsd67NXv5qrpS
NDWfK2i3XmX0wxRKRz2xjyksOtbSsRNv9/6nlLLu2tMTVlM2vYBZN/W4lfzgkCx8i4UIXvJgwl/s
JqaM6uh3eb5v9EbcOl5DDatM8SCOcpWqffCoeP+vuY/vIguJ3JR8alRNjvgkWSxS27fjFleuQqjk
nGh35lwyu+/tsFZWpukzSlT9Ly931VeKQmleRgcjt7zDuLbLbJ25ggajHkMtJ17XjdxkYhFq1G59
/Rbsk1x90AX9qcH5qLn5bJvh7UpDWoKxX9foVxuTJueDDCxSxtogCE1FdOol/gKqmNfl40mp8eV6
g7dUlSE9Czhsp6iZWtsWAJLIoDVOPK+7t8aa3foA5GuSTITReEmH2AMjZBY/yqzlHzixu0ecsOhM
G6oDPeclSYFEkU1fxrD+mWh3vz+jz2bX6YywVqqWrdoSldO79PnDGXk4qcDh+GQFeIFzqJADXJUV
bzPLlFOv0U0wMoX1vw18xMb2uVOEXSK3+5+EnceS7Li1Rb+IEQRJ0Ewzmb4qy9sJ41p6A4D+69/K
G28gjTS50ZJa3VlZJHDM3mtPb2iRmUUEPr6lyIY3ucyPbt9Fh//x+W4qpv8wKv37fA5iZOlEEYbc
f5//Pz7fmEZytBygOSW/bGa/+IYbl2/bLSa0TOXK/CMXzM0DzwrvsvF1tRdyLvj2rv/+SMf/lSPk
3ASh//WJ+Kps4kAkOuhQIpT+72dAZFY4RLf5qDSwmgZhgSptgM5LZ1zvmu7IYm94LUqeDBtrtW8B
TMyA19cpsbGqmLpT453Bz1xTv5zvJctdPTDEkJGy36W6UXCKKfhfwmDxT2D8n58az0yAYszxHDcI
QuKJ/vtTt6oxlP0s5KZM1h8MqLfZKgioBPodAajcWQKwFM80TtcZwcTRcUMQ991wQtsUk5DqnNqZ
mNIsVZvctDZWooR1iNHniOkX2YQB05X6UapSxI0N4TvUW1nIYmtq3RxTtCWF4nKDaLtu4aNdV0/8
arPoxs9vP0yT9MTvCj9mkmMgNBqHcVzVJd159ZundnWTF07iLVq0NvYHcNp+YWABDqQX9+h5oLal
8ZAXbPKqG682gjMrx68xRWddCI9KH9vVvKjfeZd+V+na70pfs60y4BVXSmJ2e9yvkcd0yU1Br1cE
LoISE0l/SyxxP3U9zVuvGfDxttahdwHddgM+DB3Kk0P9VC+M3qPCgkEzLHdjry5+L/8YeFRlPlRb
d1hhyRVcrT0Is2lE1NQ13p9ERC9QtQXWMPkcuN23RRZFF6pmjyb4xbNgSgagh7w83BfjDFwN0Ji+
sU0tQZuNo5r5/N1i47l37Ielqdmj05zWzfI1jR2trSRWUqQHgpH5+fwCrOzibst1/AwgYgOTSd4r
6xnWrf8xDtHdbEEqCg0iN22D+oRqTR/GYCJpx+ZMDxoTO00A4li6kNBoWxU/OCnIA87ppHyDnOia
YTil5XIJounecTwgLucI5naN+Xbri+ULuhUEBPqP0btR0gLAuv7APInkDLDSC2HV3cuoqz+igztK
291tAerSs/Vb5voaNHLi0uJCI8+K7C2l3+pH1r99I+9YY4i7dlKvtUIE0tcjBB0o4Ki1Mbav06Uc
0TMwowAxS3ClQ89Xl4IZTiKBvPnOtyeZMaapON5e0SShX52m9JvrG655RKSCT9pHzSu7EYOx0ePN
CErMS9gAMvVz+M+zBdC7LS8wrO4qAM071WmEeK6Ph6GgLSnb6FAzK6G7jU5pUIJ/spYITeZRd0l1
KlvnnWLmbxd2zpYdk96AkrFf+nzeh0X9queM2I5+N4Kh/wJDVIlDEfJQOGkTnL0Bg8RNJoGacT/Y
bBP8wLwttFhIbRYGvc6lbYnTGPw3d/GXuJmTQ64elQAVOmi/evdJ8pP18CMtose86+NUIjcLreRH
0H06ej65dXmXuuR0mOytTH2QXQEgSSZ6JEr4jxqW88nYrCCLoKivminzbrKFgab1iLBUPM1hHT5L
7Zcs5sr1+NTMTUh/yx9TvoRXj7VBYvJrVSRW7K1BsHUqiJLd1AaXMAdoo3q3A7mThS+dLFiGKe+O
aj0ER2j9YMkLmENkXdxr+B1T+zyKmfV4RuiCSa2fiBxfMyGfrLC+G7xKX0e63mmObKBFFsj/vsXE
M9uPa5MDi8/6g10MB5gQvzwoXUckVh/apuRF97RPkhbA/A3okcrnOnXrbZ7wvoWpvJRoEoPG/DFd
QEK3v/wdSqAjFHaAk23vR+f6X8ZleBul/nEV1FRyINCgbFbACEo+el77ZHkVRNWWQSabmLCgCkTE
OewJ3QRa00f6yt9wNiV3SxQCf2KYfLBnLCx5bvY6G9P7zMxw9bIIdnII6cMGspIZz96UEYktkbXv
BwkFsC7jXpDC3A5iumpkm7HNamWwS0NuhWPuXTfLHt1MP3Y2HHsxL+iJSpC11sz00UErGCB63VpW
3e3SPHtNotG+6wvO38Bqblj4SG4S1VFQvgepLCj4MQ3Nc4DBnxj2IgLDUmnwh4vT8fybuzaQ5Tml
4ZO2WDCvX2ySYxCLRkTLuP6jaxDzlUpdZqcfUcaQQWRX1rdTp3BiRv/FCkvnwXqZWJjucf7pnQrg
1JrRLg6FrVcAitBVlEXz3tmohqATxz2V1RzUV8s15HkBzuWIH98YIu3S+U23GZeZFLCz0yl8bICS
d1Zbvnh+/hJVoblMzUTITtPBlkPmY/drdGcEgVLgtews+Ns1QYWYapYnhmPMN1pzcCqOeo0cYVQQ
+7zZGWM5pf2FTnqfq7E8JrZ9NZXKrgm/AoXKb2lz8mny4TqHEyR/l0lPM7IDCiqYWTeKXeSb+6Kk
ZY/6DPSly5jfau9aVVw6O1wffbrvzEehJS0Gj2oun8e+3toZpVIbJhHiC/yROvzZu17L8cqJ7fBG
oQm65l0XPCaZzRTWmV9bJI97JqvZ0VuMv3W9VF0jK4jDGeJ+ZXkWg6Dk1dRl82wjCCq6vo3hCzZb
d4XAJC0t792CAK206a+zHrITULW90UB9CxIpKHhRfkBQ130znGe/8bhZ0uC6olfbI2oS5xy19dZb
ldmOk9OfCy3jiFHXIVHko5o2u/v3BzQ4Rr3leK0FR45gH7MzTTldMyvJT4w8vtY+lQ9cv8MhaVuU
6AOqyWAtP5Ol+5mMJaP7HjlCMhbIaldqMKuwY5G4zU4YMo+qJUuuFoDzPSl/4KrmMLr8/x8PQEGX
ohtPlYPMgjUN22yIqwgP6AdrhkRBPl67TvRHb/XrXRRkPquDJbrrwiY/pqP9qW8q8oRdOOlNSPVF
xfaldp0z/D2YcW3OiKTohsuwcscTWw8Jmywpl1nCNBThZi37Oh6r5sKgm/VsmKbTpXFWD+2FZDEH
9O+YJ/VLmRdfpjYEKeVva4cUyG8qwtrGdodEDk2X6DOQqo7Yu6393hlCcka61LNfssHDaUN0JJbN
8ziv+q3vvOcARwejUyl3teWJS+5Ev4pB3rjpbkwDys3suuc+vXWrrg+SvkrbBzTrBEWQqpu3CYVk
gHXUrmEo6yjjCpu0y0Kxm6+RRDQTpgFXrDKXDrUqUxld3juiI0+CBSFc37N0quoxIlwLXHXyjrrT
wYhVyRPMzo2jnfSxyNiPeHVmLhk9FMvSuCQGps3c9SBnMHWTh/zMmSuiITrCiZKFzc/k0Y17OcKs
JrcYlKyyZt7Cvi6V9che5zGYkX0IzumNKQr3FFpGP9V0Z1O2YAQyojmVTnVxgko+TCXDncFVy64q
7kaPob5Q+pl38YpZKjyz6P8xRNegbJtzH4KjHT3/V1/Zyb6NzDFHqLpLqxXZlO6KjWeX+t5rLuPi
Ukj1XX9s8ApgVHgQGeyjqbDucduDwHPzc5Mh8pdlwFYuAiQ+lkO8Wk4ClLV6NWTDX3KLWmYI7GGn
lohMrBbjt++33hE0ZEUmi7fcK+BG/hMLrwruJ4PHgDoqdgVjmq6mTiMEJb1S/Vn3qy/hDNYT7PQ4
G7FediDIGARCwMII1+hQPy8OFROF4+cSsPeY7F/DggoM4mRsEQhLUcKZSXVATlxxXTV3BXR2Ml9W
9LEqkB7Xy8mtwuY81XRNrL/IV2M4mcYWrEsSuZz2PJv+///49x9b9hzkD+qPKsgI6r79gU0BIxg1
734xLqatnJgRL1w+fHsQTwGSx3jtAyse3TpeSw7rFSb2Ukz7cQ6mS76kTznEfVSvxj77NaEM3mrO
ZrHdrWmTiefKKq+BLYD9VCQYrrmB8wJiYtPbsAIdo8urffvj318xtimv9RLOW65YwhRtpjoVgden
FsTBywCBrm2x6KxAGY0P+DNi/7MvIkANU+Q8ue4aD1PNmJVrCfaqDUKbt99L60tf993RjeoY009z
qJcJCVeNx4+bVO7TkglTToI4PdnDmlrktWeK0g5aoq3EeJZNc78qB/7zgmxvcaNfTrC+EAoMOxbM
aD7cGWKiClU85IRzTFb5gFqbkEn0EAdiij78erhYGREnJv2btj4D6+ZZKsL05s76K1WNDH1tD3ng
cgdSZ5eIekU1P0cVuXMWumtbnVH3w6bkeoM5RqKL19cHnciTjQ57I4ne3KAmrgiDWJq9JfOfhBlc
iqLsts488X6xxWvYhFg3mUIIUlsU/kEh7Ynbib1gglJ0O0okQ65mah2xKUpXYuAwlKbbYE1f5UqS
YFR+qDXzYoprHJ/JXzMqezf5C9lcafWSt94vJ7MmAqRWmkt8uyjG8HxAXWeGGEfYoiKDCyUgAbId
FgYjNN/bmU+bXctRqpjorGtevqhl7TdwxcY9M1JURgKV9u3NgQd51MxmkFkkO0lDuOlDh8I8Rwc8
ExsUFzZrYuJlWlfNRwvxHXmU097DW7bx+xUx6g84EstpmsD7TlUVy6r+qZBQ7Vw7OVAeWBe5UvFN
DId5l76HWpG/hrNo36ZP/Qh70XaRT+GnxPKF7MBhuCvAazPhMNtwVmkcuDunYPVnYwklSipyqpY7
Hj9Q37PRITWGa0mTKAiEzgqrL1cREWJQhLkWMwCq5scRN2Nsa/smNF++a2Yrxzbp96nBvDrh5yyO
fuuw4lLIDysbSdFgxp9NbuC6mvKQT/Pfoi0BLabtwZ5+0ek9TyUDzqA2b6nxH/4dS+UcAEWmGHZb
NlderhChlOVjFRAkwCN7jbgxs4QAR6NECwZzBWcM49PL7bs2K9QGOrJ1qghgK0R4h+Xn96q1dWkt
0vLmoLoPcwMunTDGSCv63na6ow4+z4NLtkXea+TEmd51tr6mnYMyJDQ/y4gVMPXKPrI0t6IhqK1k
GO5OA7QwM3wiGeU4thtA8k5ggFO+T7drreZijD2HDMmMF0XLTl/qMb9vdf7deZO9q7wRcRs4WsV/
iW8LWaB6TcKgPNo+6rNq2C6GH7UilxjHUPrDQQy+a6RPyJMxnw2T9GMNrPLgW4gxljASlzTqn4ai
bi9tLuXWx0qwbQiHidi+89AM89EWQbr1lunF6pIWFV/JerVBtMtBAWgGAGEnMWtUVPphluKMcNIv
GdXtjmRkRA4Y+ekGww1X9XycHXEvlgFZdlAE+3ISp152n0uOwHVp1LqVAD4Na6QpO9b170T7zWvj
WdAW+4dgrHEB+HO2rdT8p87Lt0ZlCj7/hmSOJy9tU/TayZ0/OsEFcrC7QXcv9375OXXhxKqCWLRc
vCVrtA1BUIOOyC+jTib8DN2fKUQUyD3D86nvsoE2g5HeGwaLi60V5PGApAzVEhEYDIwLWtG+e81j
MY9vpQaqvVp9inyfQVKttNhaC4pmD9C2LRO9JxEQc495X2zjxhEz1jbXM6ODYYl1O9XHSjSvNbhW
Zv+KsBDPe8LwxhZnW2TR74B7ndkIwadZ8bNqpvSILSBOXY3neO2fmnEx8VJAVlikn6GlAoTQB11M
Ahpn9IwErdE+TTavFcoI2rbslhjWEPOS+cO9DqAaNnYXHiKfljRo/PZRIYr79xeWgiteZw584gwd
3pqWce7nb4M/ukfbIUWSs/gu6etfLeeYzGf7NPsZgL/uRqiEAel7HrjPIr1wWWFaqNRLQIZTmZLv
QOz7tZ3Rl6F7Iazb9spD6L7XWj86PAzbshj+WurGKW8bgLAOeRI3fXLl9gxGsuEp8mkxqrkvD9bE
E8pS51m9Ks8V+9Qlt1Yo5u4qtVA9uOkh5eqIcuNdlbB+hyWJ9kN5rmv/Bxw85npe/oOfMzprD1UG
rcnOcVjOVSgvJkxA2irv/LLq3zU7y4A0jQIxTuTUV3/Bc6VASyO92ZvtEFlv5Oh0fCr1JW71dMGC
j2rhtplkhlimznBdUGxKU/XnqVrvRev9jdCFXRp2k5ZgBNC1bsG8lNRDadgH0d6/0OYRhEGA6brw
pYYzy8o62VECHbsGGT+hQyE7XLUtTf3dOWXxmOfrL3eYaTmL35VQ/jknKFQuw/pQj50gcy2r9/VI
TkYWyrs2GR6Ssm7vuyqNcTFDre4WlrypPjsR4iinDoDpBvcdjwkJx+MxcBky+LJ/nnm7qI5nijIR
BTGjG7Zm/qCJTSLXdSSTxql5X3jdNu26vtgajboOnxC2h0ePiV9YLz9RlNHE+VFyWBncMrbI9rnM
AJaX+455A6j7ilmQLP70HcLSIh/7i9UHBlC53PkOsxUPtO8mycJXDIn86zmzpAkY3ImsPg3YhbrA
vbeSWr5OxUEVaXeub89+zv36LiIypbp+2ExOoN/glbzittJdeA2UNXIOr5hdB/cw4yasZXiybbUi
81vfh6Is8GNi7J1mBA0K94YHyCTJsbAE+frFvLq8X/zy0hCweOr+NSYki4rqLeluSveFzJIuzBtk
/Q7Qwyj4YUOLNqv7q7Gq6K7kaxGI1tBhacYO0qQnvo5b+HQNN9Pch2gNdtioicBdGkqT20kllvFI
LIKhR6OEVwmhHb5M79vZ13uvuSu1XR/q1qr3TpMqtrqx1iWqWDWclmB47V3rye4uQYMdop8gDFNv
lyciOI1FotM4naIsGIkFdcp4IojXZYK0a/OIOhhdSpUWA1zW4t0dpvJomT7aMBv56Se3xAer/M78
+THy4NxGkt/NwkvmgEXepB6hIEmDhNR0Ok46D3WP855XIjwUf7MIC8ksgU967WXl2juKQtO7gyib
0vXFtWIxBIfcmktmruuNk/+pI+spXbFLiOqpGkW5M2xQPGi6wUg0g0ugc8YAZ+OAlGNIh5wkpOnR
6FVmZ0Z16z4lI9OnFDt0Z2a8BwggA4N8ZiLqY9f5guJmJjkunwWijmRcHjnCYpMoKBh0xVyrP4fO
nU6ufZ4jZc69le6o/vVj7b7gh2eC1pNZtgpYG63v7Kvsaq3oEHSRqH2eu/cuRywLb3nVvf+79lW1
YyFxTYqRLh4ByrZvSfq0DSEUGHaJLiUHUdTZQ16L+sSSJqOqLpznIoOuZTOEwGdDvADde9gjHQ6U
iLsqUIiR9aPwp3FHT40vlQFc47UPsxX+WYuuOWMd/xLdU+3d9iJ3syTkm+i576pDSMogORe5fAiB
Q2+aanqWKyq5NeOMCrD+bV17uDnGqTize5OLz/k2Fb0LGv2MR/MymT7YdIwGrwit6RrBwSpkrngn
2p0ajU8U4C0Wr+reRkqObb4U4oBV+tUmMplLl8fVSh4KLILxOpTuwdHr7yLX4tnOMSQt6D8MDkEG
b8h8+0ZQT6Ql4zx+xWUINHlqovTg5gqS+eRv0OczWSh6O3Y84aO0CV4IKNr46jSJ99VqT8ZibwUC
ACzgHHWE/uRyjyivZeuTfEWamxEraozmd+rrfVN1t/BN52Pqsl9DQB8fDhYFOSkx8eBN713lZWfd
z989jz9LXtBIv9J2HEgya+at374UOaJsGeXjTqmG/EH7b+iGX+nY37kDX4WKOLGpj4qThoLz6BTE
YlSpS3W1lIgA0jnaO0m5bLGwzkAE8vs8m+0Hp9+7jltf0pmlT3TbC6QcVU3Zdsd2BFqczN5dXflm
y/rqjXxUxjDvbYLu3ozDR2jgvuKobwmispDBT2l0tgdSaPMsZrfXHjTZOzIbvjTFIjrN6mVq3Hts
wUjwM5zJSggSp5FMqKa4E6j1mdvho0dFcemSBHGNh2jKwSqx92SH15C9/sRoC8UFgxa7mGnAzC3n
XtFURBMWRyo+5r0WgaIFWa9lTTRg2e3HXH+4OQJlVDz5rmgkm9dw2UsudwYxzEqhzDtK7MWskdw1
O6/+hXrymA8pL+UIVDsrD8plquYOLfP/3kaczoOxkLJmqnRvcG/jCF65v1CP69reR5KmakU2Te7B
pYuiLa5Y5rEqi+0l+PJ5mC8tPRGber+BTz6iZyT7hZN82go/e4oMWQBYAey4pR3KCJOepSTpalmW
Q7UygGewl/q2PJgzI3cPNo+edivjqTJ0zpHXN48qaC8pgVRFw/luKb0Tfb8lz6fZYgXujqUJwGA3
NjFCPmEzTb0garWf7ZU0bqyB7ZlAnXE3+OHJCXFqdYvszoabBruywHxUKaZoqj8MJSEgzZAxmUYs
u7j5kS6EfO/RquPOzj6c1N0F3nQZqvE0O/JVdd37KhNCjgSB2aZkvtM9EAwmthUcLmRIJqa0u7Ze
BNE8c1sCkZD49hVWXbLxYh+tWlokA+klPQD5aZtVqPkDiWMrU8hgXXLPF/ZR6c7xxS1lyg723ly+
VzaDhNYvccQTxaujXwupbX1XEFwj8IQtCcEW1nJLqCtZWFaaWT6bzqgeiaIPD3jawRsl5HB6S/ju
Z6+dazE0mOQ1q/1lb0ue42GdoSHxBRaR2iRzDth/aP76xqkPZnDmvSqYjujG3LGh6B6Dm55a86Z1
HZJgFDsMj8mbFI0mMp6sgMi6ipSxhWbOFFHqzmNx7yfEUNpWO8csrPrdpAI0KyU3uwKJgVJD7SmA
vV2wEN9iezO4OX+AntYtXxKVAByn6X6c9GsrC7bBTsXYcE0/RUPMLElC5ylV0MLvpnF4VUOFpST9
6syBYdn9srQUJiXzRjkvZ8DBr4MCOZ0gueDmYrIxL4H7mtK3MYvxP5xbHIs7agdfEZ4Rr0zJtV7g
chcsDRm4Nh/sTx5I0lh3zvqwMMQ4480EXxuUT41wrLesxktRMCGdbMITTDUdgn6U1wijzHZcnQUZ
oqwoatn2tY5/Ek5xnHrrFn2paQQjdewq/9W9xY80otj2vEmEQLJHHWsiyocQ47FfJUQedIREi9T/
KyXrazUpggmc5tC0gXqsLKIWu8G8s+5LjklXJQ9T05E8lir1NafHoQgObpWITwRwy0HJkyyJG4/M
lLDQW/7Mvc7Pw72QK53QCESgbsnsQz2XSv1lWu0cQE1IVK85oQ3mpFiojO5XFCks+qh9eS4t9JK8
nwntPXne7CwrhmI5wUZdyFglTOytTIqHFtG1h2xxRr65vQmGigSq40QjP+OdRL15F/X8L2GJcdMq
svelCjaJ49GGvlJRxaFXpRx8jB7bgkt2KNPPrGjnh8KC5B/OYOZmVRzg9DyFSbFD3bdsOdAsSV21
9g+LkMN5TGlnfHliXPBlnOJ9RlQnsrHchTQ0m3rxPn00caonI5uOduWEqdh8Y6YMRqAHKOdQw/Fm
roahnt+Pr1S6u8BhY5pb+ikt7CcqxCTu2W/vprL5FSzBiLHk3wKVL5+PFac05O3ZCwt27FNR8Muy
/yaDqC5R48xbObLrnMHyiQpN90aUgXdxcvtkQld9WbnccGYPSAqfXOTjJOol2Ih4gqJpPeY9VTIO
puq9TzjzWWwUMZkjDw3kn23eTz6hA9GzFAUpSRbVggzIdOgcaO+wF07FzIiGrce+RTPLXu0p8eSX
8fqXttL+Yej5VQbTHy1d8pwbYCmOMzwuGPUrZlBxtthkhLAUjfoGd6QUGyqzZmfdupSZ5WyHNnvr
1uRergnEiMiybvtZFJizlwEiZM8DCBOWQ18Nr2XrTQdKRFA+tFeziyTdf8C3M64QFQPsk7jSqT0q
QUDGbEqShNSnmbsR5cc88o82F866jOl7Dmw2+huW/F6zvmjO7ZK8OHP2gx7hzZGOpCwXpH9arNUi
fh8Z+b5M/pYx+pNZ/mFpm4XRW8eozuv2dtU9NOzNbsltcbXijayyZg8P6EBm5u9VAbCoMqY/Tjj/
nlPMf4iinByXlDMzoOr48TSZqSaaIhAi6cPq8G620NkBMpUHg5SBIHsM2CTWNhAmEPAmf+u1/OFw
loA0CfbrrAmdylM6L2e92j3clWFa3hnO7URUHZnOR7HiO60wt/o2OGS7rQqmwT6dMOd1NFo/EX9b
SAy1L+DCZyDtppPP2oPlCekUgmakzL4iok54PsFL7/tAHyyyo28SqC38gSTsvzrN4BgZzDrYH1Ma
MJK6NtyW6Xx2+8/OUScMN2sw3btUpqjZNpoMu6MRPsAEstHW/jso3b/LpL+i1v5Q3fQZ1d9BL36w
xOo8WHa+IJYRHOLz6BUMdfz71WCr8oa6joVFzQT6I/+IcsTHlrOfXLmL4CcT+ET70nx5qI12Natq
dE54Xn2M2WS19vQBNgYelxpxYnKLqoUxwLDvhnCrLE5b8gKdSV6cMaFjnGgh0SwQGdve+4wQdklB
qdUeFm/9Dip3iV1e7sZPcE9YvxBjKsSiVhjbab7XonnExX9diF3jnJFwjpQYMPyICWlNr7gNqXoy
D0NhTq4LF3QPepMCPRU5VjCPNY/1ZOn+b1ORG9T2g72h2nzp3eTs+Wc3emhTpjcid4jbIvrENhSf
UuDD9fUGwMOMgho4r4uOEqVgxUjT5nnoBEuRxF8Oa0DvG6V4DcQFtdU+0glBhc0z2uc7VdG9NFi4
ybrATSy93wPqGUxt1Kze7B3GMvtTh8UfZ7K+e81SKAta8rYQQ9gzfqlpXn821cjt53zbbd3GdrWe
kdn9rlbkdV7i/UZ9f0w88W1a9zXo0JGZ9nIjJhTrn9UyL9n6nk3yo3OXfueLmpX5X5x0LT501KCr
+UP3QOvlsqAjqCoM+D3VuajeWzf/M5i6vmJ1ER1hTzogEzKs+1ebNQk5NYOJwWoGaJgLtg8AliIe
IWchurLw4H+wclg6klRlH9hbT4tH+hbsdpDBVEkD4xMG2DoBOm4H/RTdDDl6mtJBAmTJq8niRSjJ
XacVmd2McNFRS+wS6jGpcSalPS1WmqcXPLdS80EKPf7ObIS7ZFaqDZCx5zZLP5XEcdQZ+dNuxoil
QoCyZYCq4LWI8Kvxd9/Yep/Mw2c2c/iFlfklk+5xWjECB/2gYwc8Tj/054zfkrdwZREx9+dmoo+p
71lyAIUh6yttn+zJvyr6bL/l+TUoHAluhdRgTXgU+PoQ8OK+1YTmmAyjMpqly1JPT7Wm89BTfz90
JII3TXEMfdZAJqHur+kwcWYsOKqKh3VKHnQbDXtdMJ8pluijrQnccJzG4u30j2WtgY54hHrfwolB
bqFHWDaBy41DG3RWqGE5K4Zpn6Xoy52oBHUCh+/B8+tqlws0RNJPxEGGzZerna29lifu5Xpb2+TN
VcteqCHF/MKTMTuksBYFyT6T1ukXNQHOICByPiY/xkUdAhmQliwws2Ai0NG269OMmSLVdXgXDq+p
z5MD2xCdJZpChYOMrVH/M0m7P02OVEnJz8GuJjyw3Fo81qe1Ce8bfLqbwA6PDu+RRjjjCP9+8Nyj
G1U/CvXhLgnHpnW7zLCThIpdX4pIpR5Z/BcV0IDGASMVUGIK7xurs7/XIDVUWA/bgg0zHCpNH6Un
5jd+i4Aztx9Vkl2YKo6HplqrlzBuJimOYSEAu67JJmJ1yepP7UrLfqhXvDMB7IodOL2bVjTdFeOe
wrHdNgGfJ62sT2YeythubJcj5GJKpzKZPwhR/Mad0Ec2m2b+Rvb2atcC0qKMZIvNxbYps+UnFupf
SZt8F4tv7vwaGWzercDYdoue6EHynDcosgngWucHseS/nRJhBcoH5mgp1kyHWhIJmtmEmH5up2Mx
9V9SRD+T2X8s2mOpStZHM1hfE/JWdFP3eyAcr1RblRKIBZH1w1n4JSvDNQ+fCVXsE1NpEjqH6TEy
xDhSnBW8BBxFpH+qMOUn6XsZ85Nk+yRIH8lg3Q/l8jAVjAp7Br2Sj9zhjtv2BL/aKYmWWmLlAnhw
9Y09n+vSczdhgEUID+azi/koZcDLrdUK6iLPZ+0jIUwKp+XiTSkKqPCIovoVpdnJln0O+Mf6TWv5
ewrhYHkpNvu04p82JBauoBvyrOl+JSayNoYjehNZ0Y856l9HdBVAG1xyAym7YIj5uwiEUyHc07QS
zguomO+nDc/JVP3q54CJav+JN/DTMclHShH9puroT8UUArNJ8CBM9JkHDd6Z1WNGXI575hr7pQvv
g0QvB+b4xdafyDJsk99sJ74bVd2jRo/ZLKxk8OUnn2GQrbqGiTYi1rz5rDGC5Z57SzLO+P/685kW
6ykfzu0cHKZOHjUjHZu2LS5vP27tJ5vOy71LX4qDAr8EhWXBVhS8IJk6kyPJzcZ+uLZn8HHn1NNw
OwUzeJ1yjlQRWsq4RKV3JpupcZzd6imS6HPUq418dhJJjVw8iCC/gzeUMvc4JeC+NnlPui52WmJ5
ZbvHlIT4w0rjJA9/DQRpbm7NGbsmUiM2YWT+WjchT9jcYG7wlqgbyO1syUwFrXioBkwaR3uxcfrb
aXlYIWJ66o7t6Y8is+5Hki4Nt3HMPJ1pna8+XU0oIOfad7Q0ceeOf9XNJZ/e2Q3nR1f9Geb/I+o8
ltxG2iX6RIiAK5gtvSebbaUNQmYEV/CmADz9PUDfiH/DmJ6RNK0mUfWZzJPHTKP4qA1MTqbFxCfJ
5M42XB5SZ3oZQuCOqh3XtdX9GkyzvsdljsA1+ZlSUFC2qYIYylEcU4rqVcC87GHHs9G32LTdXyrk
g5/Wv5TiKk4+YoQsRztHy+XYhAiXIQuHyVObSKcXS7My2nZVvJfh+G6gMOWK+ur9EEMzo/oNgjVi
hSMSBBMPfFL0KtqgPfiikoQ+bkuhg7MJ0G3lhrUdxBCumhbAvd5EFNfaqRyNfzGmZsdowZ4mDims
5rTW7PBCagdnFDP3rihqbG/2j8LroKppxtpA7zWHt+/qPPrURcRopGeuqAmgaFlKbFdjkWtvyy/e
nV1UBOMuBi1Q6eo9SaYfspqenlL/DGzTmUIgG+G3mge9NmqJTWjIH6xxodoEsmJ6B93HnKaNqgj2
Mof3JNNghELflzbzcvTkgu0QR7jPA8QNF7Ag7vxdZ5t/8tGEs5V5A3yBimKVo3Kg69roOr7YAQkL
ie7yluqTeJ2/sn0woXwCh1OT2/ULWJBXoqIPPSwg5HuWrK9lk78qLXD+RhEsG9Q7a0zUah/63bzN
5iUi6zpR1j1k8FG4nfGmVC3vnd6+9rEYjIMKo+a+2LU8A7iQ9HFT+ugjgM0NP0STfnShV/yLxd+6
wu+b8ZHqkU6+5Jy0yOigh2gIsMfW8K+Jlnk9CBPk1yjUtOv/XhwYQGXKUW762Q33ONpDW8jfvZ+H
u4iS83fjaZR/dwxXBTNGjPxZFMzG6Sr51TfeqRqi8ROdw9Vo0KU5VdNtXV3HVFiUBsuUOH6v/P5u
TVFxRofi3Rk4DVue5QIYNojV0kBJG7ZpCi+3qLbRYDFAToOVWcYZAhp1a/OUgbhlhi+h7rBYng10
zeysowJ8DMAzZydIfQr9Wr44JAdjZoRmKPL+twnmoSn94L3E6r5hnOhgWqdlsAo1ZbAXMnJCmR/P
38CkOQYZjkWAy/U98f3xq2zWDUMyzrbpGadcwcJTwyMeDV3H+uUQQInpL27N6fjtixICtsAU9PmF
mpJe2Xxvgt59ytj9L6jd+NA6PddeD5QtaXv9t3Sc4KlFSQc0CL+tTQUGQYn3TkvkA3gESdqF+9+I
n3GV2Jl1DdJW8DsHcz+Rgj27QP27iN+KJsc6PaQ6eZv5oL0buCJ2mWPCfMmY1sgggMPIbNyGlFwO
Y7PPfZ9xdmtoHxMHFFG0dX5xreJqmbEH1g/5pd5UIyqBcNhqJQnmCskL+cFZwVulwcbwZuxqBfeK
6y54w1bOXmbK3mj4qOjrdNiEk+2vo0jL6KTeeKLcazJjXoHlqZVU2amGuLhZvIXLi6vPQwzEfzsD
l9yNOq5bDxybi40O2iQeByc8+WVsvMV6xTWBC3fnjMkub7zmNCq7vujW05Re91qDcMwHHbQ83nqs
Ca9WsFW0CM/li9YLpg0z6L+p2dU488MPiW4ZnumHkmr8cgC1Np4hzl7U8xY7ZoArggv+1Ljmf8vb
w37PxAyHreQwJt48GCuyixx/AvYz8Za3H1ZjbTM9QiXlW3uri6on1tmqotqMEHoBLgjAzzg+AKXQ
OC9o01zwkRJ1fmo0HdhdR4Hk9cHg43OkfSoScR4bftw6K0/NSe5mTbYXLQLZ2osXzxqaYmuo7JzZ
/sWaOsikdvd0/OKfHAF1A8JBqlehjf/MUv3BeGd8yWMX3aLme+95Uaz6Aafm4Gi35V2NDRitVLZv
vdbVl67rPWT9DKmaKlWXegyqVZsfKT1+lWM+vU8t+9Y0b8AYDP5X4f+mfO3fu3w4K4FKMoKuzV4N
PXkNMsz29extHMS0WT4okUEJORqsZ6Ic81mD7alEcVNH5hbvib8P6Dwf6EXcTe+iDonK/nerquyP
G4nP0CcJuBqSQ9ja5r4oG6ob1dxH3F4bMbQNJGV3OvR65qPZSHI+96FeXwZbfvpDMwJPBR5AK+Ps
esbMz0Q1qD7aN8+0y9fKnDj8Ig+u1oJQ1ivGcHhFvJUhyTaYesvYWOyLszbWEGBF7dUybOLctY6Y
Vgm+xVKWe64T41chbfNSD/iJkWkCTKiHcFfZyFMD4MTLC3vA6EDU16fhms3Zs1rGXvM/BeZ4a1Lk
6AGcZoiZg2LmLH1YmR7LfF43lUenr+qoukiqJ48j56Byrzz0fUYJO7ob6QtqkXF4C5G4wUEEPJNo
ukGzzRES2vpLL9mLQ8m7Li+twFjdW4zccAL7d4cl/7VSPjHByFQsFZXvLLJLBEz1HpKjwsZlnMYE
XoXr5NPrkMbTsWZLwsCCZIcqalDOWPl/CuIYJ+GTMZY8e9iQV6nlorez6l9jCr4jEwJzR2TdcIk0
l0TWb5VX4ixwGu2HJKo5693h0Y/1r2S06kvitMUuccMQkYVgAEY2JCzJIkabGpXFNQXTvBaTmx80
s6ezcgmBx1YtoLNq1XYKkF5UdZk8uAX1F77/D7MbDaZ1XbwvaYFf6C5mxz8YX8iCYG1NYn81YY8H
6WMDkK0Ur14cAwiUoOCctEdHkqBTNZIGNiNVO2Ot6uDVvrm2ElZ5XRaEEMT1/opTLTjXlaKDM9il
KL/FuFCi4NUo41f9VJHQjNzlPOpTdk6ZMe6CptWKdRLi28pmZ+jyknZ4/ayOhVlWp3AW5mdBlsZ6
mChPBcyB5VdpdhNdM8YYlRkA3zbQExiW1jyXl3iiM4bEzWOPDDfSzfekmgesbGIOxCwPWld8iJri
LXSj4pg4oJKcOK1OUqdyM+1R39lhZ+Aqh7eKUdF/GZEg5CqK95ozlbDK+eZ6OEzEkA2vSemNF2Hm
Jz2v5lhuPEYzcjrIAY4YUQ6ZqfW5zrvgAzkjYuG4QaMVR8fQksZvpEbgiOIPy3EPofDFVgVpd3D6
ZDiGTveoWi+/dX79y5iBEk4HpKAMjtYwncYw/k/zzPBY6qU6oXodHpEPxiSeU8syl8CrHn2kARgg
Evb3izfkhMm3BdnPsb2nJfyhXARODnrDH40CaGBo4+9pdJgCoTms3d76tLKJ2rgo1SWrwWP32qXR
7EuvgyEVwCFv7vwSquw9ir1oz/7LP7mV75+Wf9Jb3T+VBrHOY9Ad2rCrzjpTre+XfKiBZqUy+uf5
DIk9xp7KPRi+/tMaumnb1NDPJcL/s0m/DF/auSwv9aicC5Or+7fNOCOr7fC/Q4US2N04ElMbM6re
XmmaurmwqE7flwmA1AyV8yELJpKbvaBOiLJNI/reUUtO6HrMLR4MC9CebZ1ZYVrn5ctQJvGelR6z
kby8iPkFIy0BSGaM9DLKYC6y+biCPGNvPDd8CKK8i5kypRGQbC8JTjB0lzpcYGfwml2Ua8Ne2dVG
79ydLKaBU6YcLo7rDZd89MmldsFMVwgGMbmYpGlxXG+1Ec2vI5onBa2LsnK7fMF8p31Gfd8cqpCQ
h9ImhMV3W8DpFJ+VPmHctdhe8Dg3PNkZ0TRzPVz0/HDL9hljGXz1GT+5QZN8IgonTXLIeloaJ/ks
PAlgjDp5b0hWRFZzY1Tf3sqwaW/Ll1oQQBRusnvZ8k2mFmuR5V2jpyyu/3v5/nckXzvYb9mGkVPO
avfcgUQ4TFN8l7ZqWaPPZdNEf3DlcKN6rbZ219usJmxhrTMLSb4+Vx4o4VArZKTZz6EKgmv5vRjU
3wUUUWjdA6hwtW+z0vlwM1jMcsYShK7DSqHDPit9/sqosqcsrXeMTeOT14VUwYVizprE+c5rgvgv
vx20qsfybhZFb+QcLZHNjqO0oS7UZMVG0ALSVNXNPfVGbiY7uiUg6kCHhPqpQALEYvBZTWjEtMCs
H4U3yygrad8Ne7d8EXASUBRpP6u8YAmhd3wG2Vn9KNz0MlXlLmmD7GbMgRNYLDhzTO+FbWJ2SiIY
4b0w4NG0Xkav7w44dif/UBIxtWvMPNjplhxedYe9sesk0TEK0T6IBNqcAsjkhu0dDBt3mCexdFgJ
S5jU6d5ip9truWci52apY/R1uf8+eUhDRfa38doouqahjqC+auMDjnB7g18h34mqJn9AGdpVcxWM
ZVn/aRu6FJ864q0bK39rG568mIIVSB4LziGdeiONwpMdqz9FcHLTMXlZKs7CknLPZAfuu0n7PPDO
LTe2a1mwwHr0dDl7SpDW/JVmiM2TSdDWq3AfMxVQa/JJZbQxmQNupyrw5VFvwvBgCHGOUXiz8ZBE
tgL9TqRrXPLZuJ5IO9zlCqdOOX/JvYdibbLeg7o+q67zD740PUCuJHKsEIr5mwjE3hlntShQPpgz
WzjLtmY/wJFPAgdhyQSHjo0xqfeDjxw/tIbfTjMry8ceTexc8VvtpB8DW/41cyu8o77ndp3f+ERv
/+S6uJt2o531OKLGdjYuan4G5RGLlBYkeYp41HYKfgTD6MEgXf7CokUEsBytmOr//2g1A+ur1wMb
PDglPpsHcZ7ChqQJz4NhHeEPM8IbsTTTZakHXCwh6OtoGBaeiofrZEuwjk/wmw43KK5rtdPi+KGX
3cGwHHCfzUyDpxdBJPWPBWB4QLaOuY2Es30YZhnvXmQUl7wZtmPROXviUf79rxZEM6Zd27b7SAiD
OORMBi8BgKFOmhVmtdbsdgUCt1U9YzcCstfPJuDqrQ+8FvhQjzw/KlO+qZCWmg5r3/BxPg22522E
nW/cFMbHCiC4J1oW3wkbhcjuWViqJlj12Kz2MfwYeszuYcgSTk7G2xBNUXh1Mc+JGEZpNEY/Va3Y
GWcxrBo8RP5QdNeYC3jTDd6Xm7kwzprhZhs8fEMu25+WVm16T56osY23nonmS1J2W0bBbeDXLyzW
sLCF9XRMpnFLcIvzQxuNcFu3ApBR4hw7Zi4vaBnBnFfcSlWNL6cFBSvx63spezICLi3wLzUqNz/2
98XMexWMY1dIEv80zMZEjLRlVaBggTRp8kQs1A+NgjvJBA96TEWysgzMwIw8nSO7wLO3jC3YpDKp
Nq4ZdhIXbkh7tD3VoYSPzLOdYiXsWhxhWVnhtGbUM9/+9AxR+z7BHySSEGL+8ruYSnwNaZ4/mor/
hucXkfG6q5z8UEWFvl6+bcNjrR52wsZmDmuCoJ2rYnS5/m7v4DbEh+WBn6whnAX2x7jhBBV27Gy+
P/a4tTfW2ItTavshjQXEnlQ2NJ9JdlzulJYfzLYgkiAkMm3ASVdiMnkQxDurUvuvJGsEF1bgn0hA
ml5686WRHnpXJoO04gOCgjkQCT9Sv3bmxh84iNi0bJJovJJgGwKVOkLpBMJho5eJmujhWh5ctkDe
0OgUNwMPun2wG788jXk0XB0cmcAb5xK3ntLPOKzfvx/nUMXqSNQIgr3SPgSB6b73JVQarFzfd3xn
FGI9JHq/10xNbHOIKds+cO2dwcyMXIy6OTE2uTjCKw5NR6G7tOVYHyap4Cr2L9xo9UtMN4Kxg5Vs
UzYvY2b/0BKfvHtb8YzUjbhKjFBAfjpGtjbPeBjXxNhN7GUMPHwh8SJL5pFn9q9An1gT9HyUvCI9
KZ63deoG1o2WEOlu1JinMJ7sT5EzNPbHY5nL7GoWuDYNcvpgGoB05R4lUInh1tjym5kpMHRmjNIT
Y3NemgstCy7f95ITUNITdrMdqr57jqXezDt2+dHYw+fYJwwsHOW9KJ9U6vleXl783sEANZIg4Uv3
43/lhzna7H8mEBMNhOFLGHB6BKgGt9+n+4QlbdPnEStkl5MocoyvKOr6V0emj++3zlT4taha/1e/
TjZ2TSTRRX0RJWNTu9Mv3fyHLy81wSQrt8yTrQNH5lJ3HVUduAiWdCUerPnfBXZjHaJYPlLO5TuT
D1CqbV2ul1GE1XkktzB04AYP+OZ8Hf+mjSgHNy+5UplL/aGVrr6341jtQNTc6xwHn1mE6TNEGNvQ
K3uyzz90h/IyytoWV1RPMe007pEB0Rmq92cOpO/kgrXyVprltUd3ZGEDvBZUVX7JRtAS9hCG5+8i
O0G6Fo58ZGuhvWnAK096UckPDn3IZLPvXCPdcqXXcFGCkB1rM9k/gl7PJaStQK/XKkuPTtqxeK3a
a1KxYJBjbV2y0jW2PqujGYT2RN7/mxyb9q5MI4Cta2Q/G4BrAMMa3uV0eisIUkqEr10b2/+Zz3wz
r6MXWgaMFImkNQWVcQY4e1k6+04DazgXOWxV1Da2nXBvoAA6TMx21nxMOS+zVGNgE1J5O6K/kSCV
70Wh1fhv+VKfQwL6ZLyFousRppCwUceNdRscQSJX3vj7oSjYrFmWOLdactdiJidVWPjX3DPMp6NX
r6WJx6kWFO+MfxCfCl3dmt74Ax1ivIQqf8axnjwjzb/WE2jbQu+BwgQNHvV5U9BUJnx1jBYRtC2X
LMthdjBT5NdTywRoU1QK0gqIESqDpDlFJYly84eQypV8ASV0jg3oLBCL2Wnw4ET9f2Gp2fjFQsX+
MvbAT/sDlnZWgIQ+cZ1PTgcILZmRcDNqLqaqxrMdONvlc2kKH3uMk55Q2AWHGhbYusgGSpbAOTtQ
QvaaXyPS8SCKuzZ0bZMG+KKNmbexK5+tn01gW2FTFuViCo/L82yPdQFOL6C0klIeRVLvJ+AEp0Qp
/YKJu4a6Qx1UiDo9dh02H7uMcADPU2nDRXRXGA1MAzmwirejn0lpyQ8zBGONU9BkMQ+3bLkkAo9A
kjHsEZ14+sWPEkRhifRPLCumXWexX6fkc4jfMLs1M+jhS1A/rnPT3SowBVtr7OybFhZ/zGqsuAr4
0RgoFqdcVHtUN/XeoB8/31IbtybDGM6j8GHpYnzaImKLXkOg6llR4x5JKHuXQzRXU7rVFFx/RtTD
QzR/Is3KD+1odFgjsKTWvSZOBdAFra3GO7Ec+BuWjEBDJ8ALQVF6TfrsJ8189vQ0/UeaDtpOZG59
mmraBzcKrk4rjohOszcQ1Tiju1e2qs/csqo1T6q/sZTXPEkvgCISaf01qnt1Yxv87CEC7dvl/5UF
ertho+7tYRxYGKiH4aAkAKhMBRSGU5KBl5/VRNM80Onm+c7yT56ZUJqYziMcUgx3Mq4w1EPHQfBh
QkgecNJMHjEOtOEsHZhPc+9yxLlWdoDb72+INug3zdxetcnwaxmTmCMyTgpCbS4Ip5a/kjQvgzLx
ns5zKWYVarX8QiFd+ZAEj4y59tPta54ZxWgoTBCgfl9gZMjjfauYcthFNMcROQUh1Rl5uXFXvbeW
YGZpY/MvSpMYmCq6M0QlpSaLxwfeMQsrKyFpLnPmTWkDkNc8exPM4MQkMvVtb1UC/RZdh1kQ2wA/
yUY8kRcQFUZEPZHum5d4xN5bG2/2nJMmhBXszVD2m0q7RpQy/6RX/A5aCgsKTm8/kGOUW1iaW8gX
hwD7ypHI3HQl+Pbw7RdsHBmObpXt13u8jxzUengy9Kg6lzAPjr4Fw0TZPDUJRw/6Mk264G/nFLoJ
XxEOcz8FM2SJ18CET4yMa/Tcv8RAp9RXWINzHuK97kbtiY0You2wAq7nuyzw5gIjCcbsYuX//4PV
20D/DzQfVrbcOPecK3QyFmItoANHrW8+NJVNv7Ukq59VYaG2mBsipFr6qfF3RS/mNbJIXqxZNqLZ
ub8eCeLaU7L8qkYFiKIajj3jg102IC73GM9sqMQL4us68SFTivnapw907RJUCFP8rRMg/mPD0u+9
koGDWwcz+iCpnmMcvPZDRi8wsK/wAkRysoeVEuG28qvsQLDY8JC+U966IO9flbD2Dh7ZgzHfeuiv
u2PjilNCCOiFAZr1KFXHIsik6sd2tRExWTJG/N7Xlb/PlbsqansmsctxlYEPOVrcdqxnzYvtmcW6
yOP47mowiwui5cQ84KldPB1ckMHRC39x9AKYmv+oBrnTyY1xdiPqTuYoKFCAxU9zAl2mp/yPc27s
U2xa3qOJyx5ckfvFpFe+12xWNJGgl4oU3QJBPZSuE+BlbNzLKmRwUbJERdQdNLyhml6DG5yXvLiO
t1qoiXMlzeI2OtlfI3fGg9VneObnHyn+/YqNuPMPhy0eIQ4h3hLg6nHd6btI5M3Vb3EcsB3qMW0k
5dkvmh+GxuTbq/SBNFOH89SiNy6n+JiXDvMyYR6tPBt4BOUJZah1NHK0vNjapvduRNAPN5+Yddu5
G44P0hOwtJY0gJmdak4653sq8tZBM0EHQOdhXV0c0Jtpvt2smu3LULjWBsEyyNUsP2Mimc6eH5Zb
ghYuFbpsTF0Yfql2P9ui+aNCJU7SIn5CA20JKKUeriNm2JltSGprl8HnhJ3WYmsxYR6nWXhIbKRV
kcKXtOxMw9ZK921Io2g2s/CdGLd5OrbMxNxAqIOuXlOnf45dBM6/Z3R6nr80mmcyFRZ632FArdV1
SMPrElhO38ijU3KtCNV9VIyzZwGJjzRWci8bBijtTCAM5zN9qprCh5yvB8dKY84ytzYKRO+1nwhN
1SoiH3ikTfzaLTv/HgirIE8rTE3taJsRDD6TNR5wAf6DDDlMeNwtS7+VWlyvly1FSbEPW6FoTiDW
X6jHsjUqhOBKiq2HO1jY12ICO42/8OIUlo2biptuKJhRsFk691ZongVItG1YZvKQtmQbFt0E6S0s
untDdfFhuhxsrUibtdNFhJog9SX8EECr7kWvsMI5Z3aQfJK/ZYWNuhBDsqf2wT7kNXKP1Za7q/Hy
1WRxjBr1xIAgGro1uakZ8QPaqU+87NHPMpVcs/+A9KKl1KdPz9QkQJcAWqIMIFZ4Q3oYvPSJ5B/5
occvMmajZNJmD9JvDyot5VfViT16zpDAKu0d5fda8zz3HCHjv3BuMEmPfje0vBCyhgvlA3K+oDtN
SYFkG6RSEurtedQitQnt2l6NrfV0i8Db59m0R4Qpr/DFSDDT7gETMgZmyWtueNFv11vntg6WIJ20
q8mSBEn531mesgdUn14wZL5C9ddPAAyffoY7Ri/ewQgUD4I3m4Nr9ulmyGfPVwiNEdzrCh/jwADV
BOiKHgMAdFAxB6Mm1mA7pRFy0qQsWBnPT1lVDNHBmVcZbTac8szXKTP0cRtVgj5FYPHzo0LD6X4w
eqs/5zY9d8sErh54foJnM+90msLgDtXNC1AwbzPOb1OS6P/+x1WtzPZg9+gY0rr6gWMQS7RyjfVk
2MyyzMHm3TetfZV39OuUaMSTcxt0LJjHwfgpPdTgjIvHLzFG3bb1XBhk88eqLHP9hlqCaSh/1bFy
3xakMVKr0ySQBHlZFbAXysqzNS9HhZuoE0Uxazv31sNUINxZMYfrT33vRRe9L384U5SdUJ+R+q0z
GG3bytkmXdlcl+Kul2b76ADx2V4YvBYp2aYDlccuHisbzzlXip3CHwndAN1Eaf7iR7StkAl01WC8
Glj7j4oeFhuD5q8BRVTbZoJIAYsrudTOAD47SCcmpajOPR25OA2JXNeyH0nVbRPEo3QfjeYeugKg
Zas7j5TZxNVSyMuWHwD2PPcVBE639sJhFzB/+4IrMacNu25hHJZOz0ZidPFl3bI5pb4x1YcdQP9z
shjO9eAx9qWu1vTR22TIBtat1janoGk+E0FMp+k3P0PBLpNDhkglaXnXMFPdXmACFxp8tXqp9MYI
pyxjKAzRTH6Zizvf23MZ1/LELTgX3f8pvrGaJxrf3fJDUUpxtNbFqE6dGb3oU7RXuqnfJjfor0lc
nL+HFFOywXCj7cuZhQu7uvmh/PBDH//UdfLDGOBZLL0DR3lwymQ3HRhOIReZRrG3tL8KHOVtSDb6
5FH85Mz+aY7xG1htwsZFli9Kwn0jI35ku4J/sp0VBMkwhedoGpjgzsJALW7SNzufPiONZGr0EzVB
Foq2X5n0N8vh2pEuNyEJFqSNBpX16QMbmT+hek3XyLr3jK9fR/t50GSQ/ULEhyi0Z5juFL9A+GyZ
zLorv6ru9RwPPatDDJfUyeX9qzH4u5ZJ5jRh2Xt7esLx4XTkgqY95AjpyL7xAEI9GkxgTyaA/LGY
4PaFwGuCKmw6K6al+3RSgHIJvtriNROrRsbwzCfEs9CgKfjn9ks3qN8ZPTPUlEHFLHR4DVsYE/58
aGh26pMEgprAcgE3YZSzmARM1uw49R9umLEaKjRr1bfmiWVYsR3doDxKMD9oAmtWcHNdnXrQ/ZOR
xAPNCvKTM/0JNQsP/zINrKoN9l/tLYINuDZ7/OuV2z8zIAf3KHZOBTE86Sr5XeeeumIHi1dTjWaM
gQ9VGrrodViO2Q5OKHaYzoNVVlKTYWscHhVSsl43ojfTpKJDNHSNBJAuBFwA6aXur6qK88WzMwCb
qDaB+/nDpQn732WDAsNmg39O+kQ7W/qxI3RvxzJL3y4n6TwF1IZWPiLiSsIYmIrdbeJZBtB3tONF
pOQ+njUfiqyTqUuG356DrXD03kZgjsjbxT0O2D3pulYfStXzvjJH2PRDHu0w2+FXnp93xBkHxI2S
kNZ0pgKhOxCdt3cmGIKd0sdd4GUGatA3s5OMj1MTmBXWwpghgOfAnKbpXi14eMY/eLGWJjb0yGVz
jMK/5y72c2Uxtwr5dIeZz8piVq5HOC/PqmYUxtSWKagRuv1OhPUHsQ/TQVM9oH32+QCAg3McdfvE
Lk490iH7MEsYG5PPeD9N/l0fQPt0KWFAMcB3EYL2CQ0U8T4Wm0OhpXPsMLiF+Wmxy/6hDDWcYcT2
Ox2P46omV9CJkmHXMIrO1p9hhhlEtHJ4CR3ZIpUDHC8r/QTb9LehQnmPBW+Zxqpo/kR3VRGTR8WO
ty7zrwIVx8Et5p9ao/y5cUUgMxAeDgzjCIhNvWHyCDd10/90OQE2eTp85PGk7UcTx65sYXVquQO6
dP4oLxdZCFd119NBLJdFyhQQyy3DqbbqwAB7P6ZJ8YZYqMQ+JKvguWjRe9S27BOsbw1L4SXTxTLH
s1FO/kcZfLpIx3b1qHebeZO5DMiYLn4uw8bJJ0cxI6WBmFRCvdgGlVsGQpy4PbG32Hd1otLhpaYp
CN8y4qBdlkJ5irjJG0itHBI/IcsCf3kSMbLGsV/snMU+B75XX2V4ecJi/OnPDD6/3i2tizbOeQoV
decy9qFjce+26z5bF9IG9ON1otc3F/3LEd9kfcEvthnmRUelgLLmuvVOv4iQb+mCWj6UvuqG8/J2
N5YpNxWf7lftbyIFkt08YSjtMGuw42jn6k1wMB0NZ2TiFZ+UvvRnfpMcW5MEPBn7Yu+KllQ9DeDB
IJ1NYHb+Wbd+WuCtmbgDLAL7l598kD6BbY7U3Q2gsgUx745himRsnkfohJX4Ccr4kRhJBnDVvpJu
sKuyGKQWWwrN92mu3di/hhbhKCODQFYafX4mjaFedSAo8zH3v9tU4bnmg3EGpsSQ4nsYAGdxRWsI
Eg8sfrVr7SNZZn486PUeRXn6KOMaNgsc+CPP5UiyWfjK9VfNRUR8bsX0S1lF9DqBo3wZB1iBFmlB
x++xR97VDrBoVRGAUuQ7EprKD2uOFceitGLnG19snNHfC5rUJotDyxVvljcAFocrUE4eU2NhVQD3
quq1qY15xVqi16JfNeBB3JEQwdIhA/DSB+O/QuXdFpxE9YTU/C6ySf+cSEVPe8TooK45f2XwS1DY
9YPTX0uQudc4tUC7GChgNGHcJDm6qn/rUHd+TT0EwwGx1moRv/BOvPkDMh1VC+ZIg0XlYRjvXsfI
gZUbhi8fdV8SC+B881aOCcQNSzDiQ51J23wDs+Hb+zJRd9Vg62rGIXhjeICCXWFMp9vIlsmfMMKT
ijv/u5hgr+hfIQoiKHpVPA+bPCi/vjMClmLDNedS2KrbJ+zrFQme/joho33VNZq4GKafbOLJEuue
afsutYHrydFtT0Upa9K+uDJRGII0ByhwrHUdDljBuOLk1LH1SSfVcVmkR/7SSBjisJwOqh3Km/D8
j1hTXwiZt6gC5AuUUO8cLL+qKiqbS44CZ0qr18hT72FYEyfFowz7Qq7l3NkOnXSAGDTDccC9bvU9
+3IKEMQlVE8DqrhD3hjonzqBEwJ/fkyw5bGYCINnlqMfPazna0J896i403vZJNFVElgDMmhbD8P4
HI3qAok0PIsO9VbZKpJv5yo4xxRXIg3d8Uep01T8IhmFFBUi8vQ4AxfXef2JGkbSwB41NNPj/Klu
QS/19o6gx/bZJOaNLF3nWNlMvhws0Cx6uNVa6YCYCW8xK9o74ycE0/NNUYcRexZlbeeNxj3Hm7dB
joyxTfsnHUODETY1954ntWqd4NRL9DqWbv8uKkFQWIti2kr08KvMOkYU5C1owv+o7Gg6BcBliFsA
7bQIJ11qzA1N5V/pIfhsmAa/5Zb2T7HkhV7g/PXdSyFfGnMqPouOtPeoad5rH750OpnWZ1d66PaH
FqceUTYE/nIjLWXDcj5qPgvlqYiyrYg87SNtLCb5ZkSmxTzTtIpqv0Co8ZTA0w5m7vq82aksij8/
xJ7PfZsePBuJ39LqNEaJOSvzDOT0/P2kGdRgMnFpxdjNyJHa5p2bbsZA58SfWz/DzH7V/B2OOQqh
nMfTSNNxQx5J9cNHL7u6MrApnojKESWJQm2/y4ZCaj4LAwUhx2iPdU16Zqh6wMmBv5s8WCg5ldlu
+bDVtfvihz06MYDeb8qoshW25nsLwBpRDfeQiUt2N/0fdWeyHDmSJulXacnzINuwGtDSWQffV9Lp
3OMCIRkMrIZ9f/r5wMzuyYxqye45zGFKSkIqKrg4nQDMTH/VT+fpeB4537/eHadCXk6xzFytHjxi
Y7MJ/PLHIu1AhZuVIGeGs2F7lKuv53Udlwanulmozb2IwYXdmI+42AGRU1CI5KLf1IEm99jxOgRG
clNk8uYzCy47+gzyCA3K7b2NoC5x4RgpxTtDRk9DHWa32IHHtcB6eUyKS6WF9jUJmaLLxr3RjQYm
ofyo5vZDODHhUlXEd3uHJqrIm+tISMIaqrmLGDvsviaxGNb2VXnnacOlnk94VVQ+6UN2YsdVvBoF
7YeERrBtl4qTGsDdyk78RzKHjPcH/4B+SBKrl+2hHmHmRGMOu5/kzg6eCQ1DtnrxyYwJmoUaDxdO
2UliEmQpSR8X4zdp0gSGgZoKz2ERkw/c9lMH5ilGvsxnco8N8t30XaaeXbiZVKAtW72yLn3Vkdcr
SkZR7KKCu+LBM3zQKRXUpM6BotOVcyKmuDdhan2Yc10exhbEoF6xC5MqPnxdClMbFUfHZDSvT0N6
OyAXLIY8OpV1bf1xvfdTqB1QJKH++ACCHQ77fyzVOD3VcuLXWoLdIdD3tXVg/VbYYUw8QAUjZaiG
3BWWZPLgjajjfTwcRNBiq44K4J42CKmvSwTxMd+H4KibsCvghDsvzpQm18Kz42vrDXezhk7tRH5K
q9LfN27I+5Dp950wu+dALJpRhRc/vtMCFd22E4m+NJnkKbKa3VQUJuBD7DRQqbt7EiI1AygSaikQ
hcXXVf77440BMA5mLDMsIg8TzcH0jw/7PrFiei6rtan34e3XHxGOykZCL4eiZ4GGHsJNgx93M0wN
fV+yyPc95aQrj/QRpsnx9HXOyEt/l+VaeWZaxplLwJ+zVWDtrYq5YVd34aMO1IkqFV4ErR9fOzbb
0DwIZg3KxZjlq8jy0y15R9Oompe4pMgrHC0MBJ3WbTsN7zkV1bDoJETXrJ+DJypM1HOY5RevDZNn
N6s3kY5rvohi8zEpErATtIkvax1/EVHVZ1IEalVaTHCU595FHgOeL0XJ8jxmtgGOI5xZHAygT5uB
L/YjKzNfkdLqrCPyySYR/CoxyxxYfkatrSWnepdFWGKWmEnV+Fh1gQH3zr6QCRFf1n1MSDeaD7Za
r83rgOVix+g13s2Bd0pkdLrtxbTmENDA99fca5A25wbcPBYvQpWw/UAVjBYKTmuGtMIrx3uqnWDd
jo7Y1bJ4dDxXP9u5ac74FSkPfTLc6W0a3VRt9d5odDfabphfBwOZz/MAkVdMk1Fo3sdoIEIjp+vX
k41kVEjZNt3ho9UA2e9RisLIAz0fmcX5j2OblMZhrN0nz+uDZ/rwBuLxLstqDb90nAux9KbmqEmi
aq94eHOcwEBceYzfgNPG5a7G7HXUE/2cm9DSS7qxA7/rdvAKfiDBiWNEGmFdkdxZVfMUIeY0lUiy
XLbhInhOgYmw3z3wxNRm1KrdnYRXVEtsNCjs3hgB7x323HTsLIcwbVeWMsbT7/fel41o16RMBLy2
CGHLYcjMOA8ukeenUwJFAxlCiOsQ++Eha7Nn2hzCvV/G7/w04T1WombRxbpxLB1ZPEn05vWgDfja
O/YCom3StTBi+qjd0b536ks67/iKwWsPmhtu7L6Krq6aYI443+1OUHiR1/WdDFW11lT03SWxemXl
ZzpoinQLmYR1NcupzIwgFGSiZ05jjyAwOkVf3ljLVVyX0xF7IayNKQQOM6kPy8vfg4jKM8CeOLlH
0Q2LoVbVsS0T6xQ34qj3NMsS6qveXUa9Kkx/mEkpn0EPc1aKnU85iqd54rAZJOBAFRV3lAuBojtj
ROo4V/FGZTjNV3rFSkDSGkAG+I2lPs8EidYkZ/jH2CZADCHKNjhTRWp6D36pjB1sdok3LHGOGLfg
Z1Sp+wxODMOyFYTfRKupg6dDB+paXa2Trp39ShbomTzKz+jo8UoJBvjcB/F18KoHdwardJXS19Zg
dKeKkMjGsfyrrByFfgjVolVacOrTT9FFHInDHpnh94vYldBv8YiQDQq6R5Pp+dEsyEFMYUYGuCnP
Ued3t2kdQSTLtOmPrUelYRH9GtmRe0IlbcNsS54VcilK0z7lZe5aAz9oK4zoxehdpKhUJWdKmadn
eAXInOycOZ6vujn90QftyWkKm7E50ZAkYVqGaedeSOIhOUbSB9cTGRRT9K6mCywMLLm8yQISKfPf
OqWyU5aQRuBoaj/luEhXjsWUERxUtJMTniCw0++WK6ko+tJbnNA6ffX6GRFmTtCqIk04sGTRvYha
994KCLqGnImyKnnR7GQ4hzPc3yDTYYZMmgMTnd9s23ynQndaV5mvAZnhhvg6PsV1FhCCyamDUTQp
D8IYzh2TL0BICmfIlwjhp2/Jl52wsWFq9F56tFpl7vK4ao+muxVjS83DrD7yfDaZFYNomjf21Jf2
VQEUpR7Y3nbtLjJbcWtb3tPECBUGFF1KOtkDMsxgK7S2fUhwG9FIX07PQeKBYOBjwd9wdhwCDcdn
jfnGCzIsm7W5YZqvvyYRcmyrxGkMmtdp9iH2JnyywNbMwyDr7oEEy1uDPXMNNJgwvt1qT0MvDwED
92vXFkts9sSrqsa4Y6WHoZ2nTNdVHQHq6g4+KSyu85bmgSo31j5ftHPaAdeO2idfW23di+Qqr/Lk
akgvvvVUReYlTl/q7+htwznFkPG7DgMRlFiLyu0z4gBUxibX9joDuRWURGov8RtvvDn9F0o7hwfS
sSIllbEOwiC4sjC8sx0jyF/T3kyVxC5N0nOLlnm0ZxUuNpIf8F0tnjy9vhrS8fo1qJyayLtJ0/yV
0Ut/0nrJsHxawz6Y9uwhLVjgnbOnx3zYk0MfFtm0QyRgKFEwPa861W2/JGRI/OuuFUwCU4CrTTN0
W5nKYZnnSbiMhiz/6KMCH02onvy2fikY2C7szkgusatFZ8JvznJmYVnvAZUiGctbzqyR2pLSLAF5
pfVTXNWXUNT4cue/pQKCrzmkB2s0yjUPxZRFmsJGLRf3/pDrj9iBKM9gngfXTm2Yq8t9pYfBEuEy
e5TpIUmprqcpGX+ceTe3GeCtZAYZVG9QAW9HjURGOwneJuIsBb4UfgYCj55t5xik0A8qhKxYh3rV
linUkM6+Wmg3a8SRGXwLg2Fuum2U22yJwoFnxh8fh7hj/Dtb69MV47WKhEZLdUmVOzeTMjrac9t7
nbYdoh+QcbVKPpceFIAqo8Zo4hBNXpe1SoJvdCG2ABRIjtHQrI5fvX3/+jH8W/CZX35vlqv/8e/8
/SMvxioKwuanv/7jIVf899/nz/nPj/nrZ/zjHH1w8sp/NH/7UdvP/OZNfdY/f9BfvjLf/Y9Xt3pr
3v7yl3VGMcl4135W4/WzbtPm61Xwc8wf+T/9x3/5/PoqD2Px+dsvH3mbNfNXC6I8++WPf9p//+0X
l169f/3zl//j3+bX/9sv/CBVEL39/AmfWOZ++8VyfpXg/12qDi0LQ6tDF2b/+fUv4lchpK67hmEL
j8QNtZMZj4mQTzJ/tV0quVzLcOx5+MIn1Tk0Fv5J/1XYtk4MlL4/x9Mt/Zf/eGF/+f39n9/nv2St
uuSkWOvffvHsn5oYTVvHdCIpELQcCwOR+VNVZ1JoThYwUlobFjj2HSl0/0X3HYx4Ffl+Apl6K8me
Bs2p5gwNQ9Wv79DAx430ONpEEIM4u8JlJLkCr2NQzlUrKvSLymnJIg4dMVgeaGCaqYlxMmPTsOLv
ygY2CXvjbG/0HvSnMgO7B/EYXtAYWSCEIk4jguaFUhLjTHwOOCQy6rVdJPnexfq1dKhbP9iioux5
GuV2dOn7c4Ni2Go0N1xxRo8/cPYCGTLZ7VsyZpbI5BcYTIqsOXpyhUYPk62QDZxGmDya1XvfCbFC
xjJdSmFKB0uCgJe0SemzX/BQtm+BWTwLU7YrEnjDMm7zEOalYpeAi8UHlZbnK+yB6Uphx9vQvKDv
ST5Q3WuE9b2JpY3zI34cl2+wycfsfYpIj7WZN0LlI5SaBzax747ETV1ia6UxwuHNoow5lzLZ2uQo
l6E3B5d9uElGi92TcjZz7dSUxvWOb67NjqE10rM42jhnFzWHtVt9Ju8UJjlpJrjFYnLJamts8u7y
jgQAkr9cRYH1oYAOb+zGKS7MMKh0wX67ihDeSZFAUjV0Kt0lxc2kwW7cYar2Bb09c+sjADKC9oug
CYx3wGHZRtnMmCer4KzMbxY+lpVtunK0dmXaB6s+SnqczPN3QOnl8Wa6xhKyC19LVAwQBKEchikN
6x/ONb3LzAUhamvNiMB8rfLCfs1KrVhaUWk9EL3yzm5vjafEm4/l/O7FWdXO6Cz0vOq3sSbtJ9I2
VnEwyRitbK0bjnky6SfZ6u6LTZ/hLgl0efB613od4iw4t0YntjVq0ytHJcA3dUy0liEaAT49a8ar
lqDE19Xgv1AKQvcgtgvwc52DE7lD+93U3Gzf8qpO7/IEwHJlcDxOHWBU3ESknhZulluH3kftYTUi
dtkbwU1eJDYJ78Rzz2KAHkGTgnEMilBcewWAmYSe2Jd+V1xGGLybHsj9DybYcGyjBoEtyakCwmeT
PRiKjSMQiPy19N3ghMmmP2oc7bZw7ubBsxsEN4K04C0PC+wcgNFawOgNjGQGSaAfzdiFNa3otc0M
e48qP55dC3xV6TrmwXHgCbZpXG+bWKe/hwr3+850tK2OIXomLYWUBnl+lp89VTq3SSNY3FNgTieS
vYS6kWn7TzMR8txndB8FxOAuCPTZdiygKSyquGlfpJ9ANnXC9BmMC4zNjFDoeSBuvM91KhMnHzc/
A0sZ/XDrYLjT+km7uI2N7cOZWTNk57cySNvPQjF3YZc1D/RjcCt1VpA555xmHFr6DZHy6xiTptcG
H7qm4ke365uN29UxIWNDQZnTbYgH5MfNLltOacFgJrHt9hs6ekBTQdhvR8lYCbCgzE4k1YYrJgYb
+Bco6winXhJe+jjHKZFSaoBJ2Lxj16ht6iyWd3Ecqk+4SCB2RziN1cLvxp5kiedtG67kl9RhgEsL
qquXByvo6+/0gjYfHdXuuyhM9G9JAJmJLTd+gJWTuD3JekUP2YBzEAPjlBU2lnTQy06Es4RYRtS9
ofk2Pj+NW71FTsvW3ah7QEKghhYYIwuK94x0TT9C+R3sNBauKgJ2ACpA7VEKdKQIaG7zGeOCndLf
gEIF/lByoyTLMM8VnKLQ98nr5DyTQCOD1WkDo6CABzAqoNZwyyQRvmBCxolMLT5M7pwjy0WJrwxR
oWNsR0VHY6CK+ryjtyoIJZJiB43MdZV6jBiw3kGLn+7GaYggNPoWgYgJjjlKy+jukyAvuTUoLyIh
akdEhJp0j2G+3GcK7RevgLRAzOSac8+3YvcYZ05hrlTeh08DPQhvoNRM/KNCY2RiUcA1RGG1U10q
Nk4n1aHIXT1cyrKnHy8FvBxaun3Gll6voZGJbZK4kbaQiYWZGa8lIQgaQnCwasgzFYci5gAuz/PG
4pEXmV2dLX0XbuiyGUr9PHuSN8xAGDKYlbhOHJ2I9FTRLVUa/uPAykUqvbTDl9qyuuPU1c6PIp3G
fZVP4zMHTFqTQlTeUmj6JWThKEB+ZQMe2by7971koo8WcNM6x84aAzIRMMHo+KMUj6f+N+4hcLdl
kn6vCwTCOhi9SxkYLrCfEo5RQv/gIXY7/VL2GQoZnjIaRaM6tZYePQezHuVEQKqgx6A5DUTFqAXe
JVoRnlpQkDsLefVeV4619j3T+gCiL59bx6jSdR3noG8TNz5HzDlfSjyORz3z01e9rNwXFU8MNaNS
IiSxuyeBEtZXUEzpZ2PY05Z7ggGS2zAM9osWin/d1NnBNWAPtmkJf6DFJhbRcbyN2Pav6dYGc2jH
/srvA91dFkUcUWmrYmenKXi7mVXbV+GM5lNhR8YGYZG3wrJpOxKYILErOkwsMWGATuw4zTjLEZNF
zySOMjObq2xDXWR8k3oVBiUMlAFeAxvgVD4TEFlMYflBJUT37GFMZ6rVfjSJ212aypWnIFZhzLhR
6OfejRIuAcH+KbYskPMApyBtkZAFbEW6UZxJZgQbKx1Q02vHu3CsDYZlWMIoWjI27cWCvml1Gg3X
PFnNPNr3jEA1+0SwwG+RUxQxD07nHRSxgmLazCizbcLlyfjYHL33Sa/AQ5S2U0B6z8ND3iDJcfGk
ukVdg0GVGvhucMAm7uVy04wNq7hd+y6G8FJro1snG+C7irR1vrtc+d+4f1lM6wDNxquTBGM/7xVu
oRZaKTCTfLzRmOg898SeWfmB+sxnP8cu1zwrZh56FZobDqYUfekuDUs3htQt9mAtM8Gtb0KgYx41
NObaT9PYWk1IzRg1iU/fT8V75v/gHjlPGVaChqGpHbxxQl4S2egWEeP6ZZSUHy1TYpvWJ99GuqKo
SEz5DfVFy76+r4qn2H3smIJ3jEDYK9KdnXFRFcNhlJ91eNUN6gCoYqiBahrowFN37kB7RdUdY4jc
c3aETT9CwiC9SQq26fca4rnLbJYv0ov7savAqY0LSysv3FP7sYQMQHRA2e1RNvRPxMVDWdiPskpJ
IVA9FoAzmD5Kd5tkYMh6AE9Cy77lon6pGCrabfNQJX21tUBR7jVlDa8uU0jIsKmBjUb5yDuJeXSK
IsJEYVLk0BjtPdSoXVyVa0crWtBm7PItvf+kfo08IznFx6Qpy88mjTYpz23XN4Y3Lp6RyiJ5a4Qa
nD4aXQ4NtXknv4ymbY/VEbCfGXabmE0kruKYsGVkcOq3i/QhcuIUCbVVmz5i6tu0HfY4VQcLlfrf
XL9NV0Ukv5uqvwAHz5etjBnaN8Wmtodnl6wtdXgQz0by920CtnVBR9G0lNU4UoXqrrwoIIuYy+Cu
EYG+wm8GFAOZcWlDzlunQMlheRF+RCh/Cso5Tlp0c7etTXVZhB/HH2ljzVE3r0HtNxemSkxPBUuN
dFM2njXvd8FQtsgAxOQZYLLWGt8bTkbLzKlrvh/1AT6I2oDbtnz0U+c8ABTPQ+pRPDO7FhYw6i6n
YiXrvZo8SffCTvUb7F59leQBCYXppoN7uPAhwzsiH2BwjOMC3xAtCBWrPZrMu9axbUjN8LkpeAZU
Hit6RC6V9ChleRaHM2BOkie92T5PzOTJd2gMQXC9YbiLQxBiGQADqzeXmkkE2hmA8+DGo4zD0zH2
q+Kl1ZmJ546ZP0gXlo7ZDGyoacbiZCPfcS5Sdl0M1U76jK46z89XRWbjGutNbRl54m2YmbX00lqr
tiHFbqc0hCVaWuxLhbXKpkp83ZWN/eKFRL7oJpHt0k+G+oertfLODmkk1tzOPEOSsp+j3JyaFRnF
8DSy4b7CLE2AxoI6CZhSvNUW3lo71bFPUUSKPcSp1Ik2oPQx0Sz9xqvCDNkl80mO144gnOVoLu5R
jX0kZ/Ru3aDb3JqNlhwxYxH29RvfeaRTNOeKUs7OsaL5XTNsf912Pqu8p/s+Wm/kzZpBfC0MftLe
9NHGc899J6Tsn4vKaR6wcdJWpoqUqUE0LoRosSaPoCthJo0VKEkVs99k/rPCe1rMPZwS2JhXooHn
9XSv2TWMg0FVcm9ak/VI/YT3UOupOCoeHopDRuxRIcT9vSG3k9c3Xmr2L9VkMDXzMs3Q2dJk8bjr
MTi+loPfYBOdn1CmS36/hZRvrkvcR+nacOHlASDKqmjv6930zOG3zlcGtNoMthqQj6ExtGVlS+2b
m0TF94zR/5YJGyedyhHT3sV0US9wDGX3k+YpSKqy51hc6PahbOiyzqRpMxkofBKTNVD/rmXKuhg9
yl8YADb2eXAn7vIAkYAsmKWXmDrR+r1+TJZVib/ZZF6/po9rWDDO9Teka4OTSzHDYpQCUv1kautx
bM1drQ1v5exrhiEATNT1okfC6NPWZ8a71Mpm+sTNgIXNmgx1TOtKnCpbSMb0YVAcK/bsZ9MCpOpy
UJzrzlhDxh6qrW64ya2hEvM1xuC44jgNddPxMk5CPddHBVJHb0V8kTocHT5LIx6TjDd9344feuMw
8hkx57MHNMoVeZmUDj6w/TgJtHXZWwNh6No6TDJ0F5Y0ygM24TLAnw2towTl9W2iBvGW3QekDva+
xwALNosoGfQxjosNY+1pQ0RzSm7nGq1VDOz6NqrhKUGFtdg/ll1aP0Yo8w9dwlFyVoYF7/6QFz8K
ry5uCxeHiK+wISMwmgHxBb8k52vVYu+UpbZWpZFD7Ezs0AcUAa98asYIHxs1QrwVOMELiMztGr4U
EBlA0B5XrRxx205tGz5YAAuBIVWRbvEQMClXgGo03CH7EyAwDLGVPS9wSf9mDBi1eyyUeztQLojt
bIYp5/m+iUdKwMBpIr/PX8rQiD6iUSFoCofzkgGe0NEFN4TQihs+mGAYlan3eto2eO7NEH1Fd4db
s4fJDwpiOs3HrVe2FHDd43bon/+fCKL/H0mdyJF/p3XeRB9v1VvQ/kXt/Pqc3+VOmELonaa0uRk9
YRme4/2H3qm58lcHAyIaKHYz5E0TVfUPwVO3fxWG7QnPImJmkHG2/1Pw1MWvkHJsE/nctXThWPb/
jeBpzHrm77r2LOTa/MdhdOaYHvRP03Ck5N8/3q5RFiCP6v9LQgT3rLSsN6JwthaNZZ1XrYe59EYL
l200Hn31PlupQ+WRvC0vuj6caE4Ay+K6az/sXzn377sJ259vHFMAVqPpQfht1QOji8Wf3to/1Nq/
qLP//Fo95uM60qzjIhLrf32tLMjEfiOMsL3MWUsbyCDJ1qQ+yApu+3I2418aqe3+/pvq/BZ+eof4
3ekowrMg7Lm83395hxIq56kctqsN2/21hlkv1dplbp4C7IxpAuaxaVERvjXMU4vkYLRwNMx7d+9g
pPcmkM/CobPRwc7037wu8V+9Li4oJHTp4bf46XV1QCeqseV1OTO9uQ3W2IRu5gUWyXHAsjqBnQNF
t0DPO//9t/66KP560UhhuNLh0SJt/pxF9D9dNKBrq5hKqmpTwwMsimZPqgPCDSYcl1rLca478Fu1
Hgt/7eTj3NtHzDeyyKgMYFa9Pvx0x8Fea2xIkqq+g/t0S0z9qg/jPcvda/452e1j59Tn2CM7FUQX
VafoCqbxYPL4rkYXl7+/zoD+e3W0zoROhIkrmAiJUNAkonYrPFrdoMW54dJp/bXvA6aY5CNehG1D
eTEn+QUxx1vLmogRyK0anW3B5r7O7Uc+/VrAHZtKrD4ECe3c/m7XBcYXPV3kbr+DW7ucZM5XEDAN
nepWD9orL+7Japo9m7Y9HCFo7874EdTGsOggVbTe3CnbKbkooPksmm9//wvRnX+6GBzHMZiacJVK
ySXBU+bPv5HYEAakySDddM51hJEfrvTgWnVHrFY6oL0K5Zr99ZpJLFeIh8DxOHeZPjngCTz2tweI
v0FDccwC7PNEVfgDCCbMhCSoqF59joBwQClnH8GuR6e4fKf765htEi3P1q13SMJdqu7UsE+mbRqb
HC9JeEx4ETkkxBm7rGIz4IgDewvFW/RrqPbOeKtHazQEjWXaiO4peEsNmqxvBWE26LkQoYr5O8JL
arQlu8GUrlTaeKtNKfeW3AOe8Rraz04GgQimEpDVKuKrS8q1EZuyfgXnM8wvrbsf4r2FuVzcVREm
/D2MDwx7E6VowISrtVdv/JIH3wprOJAbcj+G+1BEJFW3RnUQxWxAO6LTlMSqy0PRrWLO6C4Mf2DF
0W7g5ymC3Wgd4x5186rLrR/dQd4E5Ctwrke3XHRRcYOoOHjXanpRw9MQ3sNQn3iX5j4Jdn1NRPCs
OA25sdQo9cNguZDRQe/vhIed+waF0Ok2ZJDsYAmytOBE+N89SvR/WgXmy8djy+EIiyVKzP/+pxt6
CMLWyMmw0w92TLxn2d97lEO4SGTgHiLsgc40cTNRzTWebQXtGyRkZExnO6iv4ajRapNsu1JbOVhy
poF9F+OCtnl0KCokOpnNXhliFDq7kfmJWGM87J8d0m2p81lCNzZMscO9WJL2aKx8meS/u/LzAaKK
T/h40tYm1+uAeQUv/dgAoUk/oacRzm0WEx57n0TNLEWTBu/QmZNmlTLY4ZhFqVX1YPuXFC8tyeO5
4jG4i5t3OtuFuDGYa6t7TV68dDPQ4kA8lHpWptko6EQAB2BgMMnT21ANC8htdBsz01xi+V8ZjO56
KutNBlDeTedf3HqX2zuV0gL7KJp7a3y2kltS8ji1oInbFPp9NNSSD7jUewkTNZsOuVMuG7GGyLwL
tXprVy/k6BcF1q2/fzqY1s8rheNIzzXwlulSsnH4aY0HU4YnXSq1KbXpbVA10/QCIEeUmVhQM8Iz
flHiDog0rj8lbgWPPRItXMRCkYUbx5NBKFk0w5l52/sch6DCr//hzzMTx6TwpvY/aIEB25lTl1mp
EsM7DoYO7Lg14W8Ia3ftmjtaegCBxGOwxcP5rpEZUTUN8n//s7JJ+nm9Zk9lMsNlZ0M8k2X7p2uZ
M0AOzceLNm6TliwQM4NRw75aaU24qq0eQFP7HZm/XkTd3EWCNLvo/BaLFztq1ykO3RCrFRJ+uCzs
7yhu9IeUiA6hfhZ1f/J8+T70KYArhaTMwYrugRY6mZbAB5QXBqccmvQBTK6292KHak5z2iI30d7s
e+s6cRm6vmaBJbe2QzVekt1A9lLcUZpaot8Rg1I7CkbWdkmpBl4TtlrZzIpKA23XeflOyOABpBgZ
GxTCrpg4C5gxMjTWC1wXXPo1QGwqKXGK8cwWTL8w36gThS38PlR1E2NkMmX3IMgB4HKhiSFx0ehN
JNmSD2kykzK60s+YevTRvi4fI7c65tiTD9Lh0tTsyl/pdFXcVNYuicPinbBfu9Jq7O4Kjx+CeRLe
i6y/MzRhHFzO6PgrtfRIr9q4AKJqP2Cz5DW1tEpK451SQvtiCDe+2rG2yscqPLmeuzSsyLj4qW1c
bMN9dAIn2ZVeWJDN7TiqKZglrVUQz4M7uKi1iuXacuNlrNm8rXa/b4TmHHgIbZzJcu9iTbUXDqRP
rW4yLemr/YipapHSS8V8NfDwWgssXSWuce6OO1nVsFoh2TBIumFWV2y+GLRyKhv6uRuiVGW4hS2f
3EIpefwipfhjbZ/4DaESBe3BSnY544o97R8dRNqCvNP8v4bW0BCq+vAEZoF9SRN9ZgMcd6omxHuT
xCNBolYwuLKjjZHoOBTdCkdbFnx2NATSDBpV1OQ4iCUk1E+lrz+5/DI2MSk5lufwbXRHk2GMk23S
NhxJ+xMHalzkPNdLlspTRCGke7BAgZNHr7D7VVRplJ3ce1Web3j410VM1MgX906iHyxV1niJa/+g
1/ds4ihHNWB04ZhYUMt7CGa1j/+b1dd+n1LLQsOMd2YTPlpiBABGie8cxLraHTq7xOUJd7bytmZv
movcDvYAD4aljjF5TeHTXVr4iMOpd2PawTtGtmYd9AamoR7PzlfgQIsyvKJsJbsQt33KxiPzoTkM
/h09VbNI0SyQVJ/h0e0zYSOhet0To/ty7WI+QL6ZuUvNMXR1HJCsnxjvl3ECHTUcS0Re+1bLZbHk
TNSvw8mj1CEP8UfFnzTEMPGAXIxcaW7i4rNsMRnGOFGZelQ7ioPLlZHqP7CW6tu4a0+tmrcVKBLr
Ojd1pmJ9dYjIWR/SwbgYpFhYo1qFRY8OW7s2uTdcgCYTNQq3eOtcgOUUJfogPm8yod4rfk9Hj+Tz
IU2IPCW+pu7zfIvRvLnxOh4/SRVyS1oUNDrR+H2wiEQqQjw4GfAjduKY5Lhyk8bTlmKUd36uPSkD
Xp2pASywW2vZ0VDCO9nlW5xr16Ia5VpnvCHZ9jhw5M1oTzQSDUl54yZoWTJUH+5C04hB/dQNsfuY
hr0SqlgFwH9rJta6anGY54qOUgoon5kE+wfXpMiQ/oe17qI9YsAF4JiybJoPMZVFkMaeKYViZxyc
4/zTSkIb3JX/Wqla7HIIJbPGHFjgX6d2bo40n/y8t9lMD+GWu3TuxW3jbd9ckyhx8GuPJncWrYzN
lA5byZ/LwKdaKh14SOKPR3+t2AHGRbEil2RPTXEosw6Mj5+uYqY3iwIX6jL1+26FRKKpJD0QUODX
pMebYZ5+W5wpVnGJKJAKijfLMQX5z3fpuZ5Ls5i2Vs3IOBRVtRzLRrDZbiiiqo+Tr4oV1CtKvtyB
Qg3PKNjNksiKnPq7G7PABs0DbX10Q0pglswcxCJ2qj1S/s7ytNexa2bIBFv0qq/ZJWN5iIo9A7z5
K0wdxQuoQL0XL1jHH7PwcSjmoVk/uGsp+2ce21R1A9BeRaZurjjabQwqJYDUMOVuqnKLormPxiTc
BkP7yJakWYqBgIhm4efxCTqsHBMWh01xKiPmOWSXo65mEo0pWwQGYuY01fayHY07j35pbcI5FA88
kpVX7usq4rFmSHDSlnE/tP1LOo72TnqkXPraJ4EWrAX3Ak//bF/jPWYsXddL1egPfmdshNaFXJvf
7THQVrWc7gRMQ9I+XBO9Vb2OkzdsmtK6kcMVB8rHJLIt5kt3ETo9JwqNI2SfWrztioKFxpHLuEvx
1RBKWsP6E7N1skMuZtZbq3OiDP+Yst8WlQjYaYuIRG/tbySLhtf7Bq3xEFkpDoegDpgFL5B0TlHl
B+vSLW9s4KQaeALMHkmHPE0LZGs8KuDt+07ROWy6xRbrGNKq1vh7UNMOYYKFXwvzbAU0dwyxboPD
qmllwk1LBfy+5uBJIyKYbpXDV0t1ymA1V2xdy/9WdUgMvui9nUmS2wg/hZ5q9+i3nF54Wxd5oB0S
zov/m7zz2o1c2bbsr9wf4AFtkHwl0yl9Sin7Qkglid4G/df3YN0D9LkbjQb6uR+2ULUhldJERqxY
a84xL5nV2xchXHGYkHslDqQ9BQDUmDnaPiAjec+YWfPBh6Iu7rXo0Drf7mQCe05nBPffghrkqBgl
Cu3lT9TZRLAqVwkolXXe2uz6ayNz1VMgqmRvVcHe7dVq3U8CQ52rPIK2bg5Fqd6jVEchUTb2+e+X
lHL1HCJV2WhQNfD7liM9FmtZKm1+apcvf//090udTPcRtuvWmLEGyh6TXDn9ir+oxaRRxbqFU4c/
nsYsUwT4LWmqbZagelAt9k6tAuchAHRwLBp4FaN5Rvetr0zMGiuntGEkVrq6sYXLdjYVObF6XH5T
TLF7hDaIRBjcPLgmyiv4xww4bHdjRdkSOLVghRGdFCfSlYsTStutzmgZjjl5mT0Y8a0YamaUojpA
JORG6paOTxZBc+GJXoLE7Xd92MIiaUg6lLR9dzb2ab/Pk1tmdjhRS9t9KtpQOdmI/UnJghFXpp+d
KwIG8ZAMRxpTu2TQSCrj4xljUb1jL4fo4db9OwLAm2aAyR8L/VqGhXNYdOZIn0LTU+vhg4Qzkmsj
S3paNWinPk7bM7sRxrZKWePlTW7YR9t7xdrlGRRItDqb/JmFZ1a7AW4PtmriZx8AK4b7vJhGemLW
9yijYeeWzXyx887xWmCaAJuYqKupXR9SIwBqGsKjDjPObytzj4zO2WkVtfRHe0ESzcVwnicFuOAw
H+3KDCAaFlTKzQydlICwMNLHw9imW7vRmltquUentim/BuUrV/N5102hc8oraZ9SW8XCkBgf3fRu
zYsmMi1ZJBW8cMYOj42SWI9EiBLSuByRsusuqWU2966dWOPBvIktfMH5VPVPEJ7vcLx8kWX12m7p
mHRBSE40R0EcFet4RhdeGM3jVMNjLGiJUfYHgsRghj2mGb8Y9jBu4wRAHNnCXGHRq48dt95RZW9h
qO2VtfqiqRChgS9Cpw4f5ibeKdOFSeDkw0vatqx3nxpsa5GTQWbIc+hOJL+O6ieEsmOmTq/zWDTr
Dl+5Olzd1nB3asAgpoSObBCoYsbOanYMfOn5A+jATWEGDZdzqFKDEcJ0Ri9D+Yk6o0P9aZS+CKOT
ZFpCH3G5JUltMyeTvRlaMCyByH+Q+pTrYh3W800iuHFpoTQJiiK7RCJJkX2MErmB5Huc6vpdh/Dh
wdiEsjZbTMuMV/Q7Fe2ouiGuKGb+yZy+vwXViCs1Y7I/5xUNqEk7k06+QmYVAahWqrXsK/ZLs/0d
YV9IAvbM3tnK1vkymund1t/CKWWW5nRU3Hp8c1VunHAyfvrB9M2awYqS5ke9B38AXH3FKA3/Fd+C
v++oAomeJ2LkI6zRbda/VWjIiF42UMEPL5UmLL6/vWL88JolThE14xcFaoMqzlLbd0q+PQsF0KDa
k+dKOZO8ZkWK14kXT9eJCOvalxDzVVEgNyuML5Vk4Hi0EA6FtjcJjKgT5pJ2VI9WXJLLmetfZJnl
JYYFfYzHlRKqT10y3Dr4AgR0cOinwU8s0URVhKZ4hhljEuqPf381bkwgBvnWVioMSQqhhlqxPKIk
Y/SbFu9UytCD4dQVevU7/0QGQFWy4LnE1tZ+oMqfc2sjlnASlcYyK1gqJGQZSH3y7DmcxzfC0l8F
kh3PIfqhitgbQYbHFvVUovxgNeC6kX9S/4L1dp6HIj8nCcLWIHjWLWvnVKRjECaXDmO5M4b5bmjB
W+yQXAiRxQuYdoKN/GEQjWRuDkEkzH8gua+YsXw1g/k0WhVKACIQ8qp5Maz0Vlma8HMrehowHfl5
P3yZanHsKswmcskYp/DHZvCNVPIWaMYVI+bivSJ70pnRwJh/TA2aJiTzDAaXfIUnCzxGT8CfF8qP
BT3fBaJI5KS15tK9G4vwS02Dx8GWtD6tr8Tgt1hcwpW8Z2TIAyHXJr1pQ7kolh1PKMUNI3Tm2yoB
XkTsUUDq+m6u5y+SEANsvU+uW55QWAO5cbwMUDNRac5BEvMcmfmD48jLPD9mABug4Vtf1TRdHIdS
TW/ge5K0kLviT5krN6t8qQcGmG1fXJRF0K2EycZuhoVXzAps3WdLxBdFmFcrjO7Yd9EIzSb8JwyM
RTdiOjPOCTKRIjefO8nHsCqcyJNqdMiyMV6rpf5UcHojQDNXRdLfmyi+abFDvpQgu0PYJCx0/JAO
E0xUG11QNqMTo/ndTGjBxKFqzRUxvrQFM8obmEIvdSb+mE6L7UVvIZeml1iR2WrO6qMKUczL1eHT
aMWqJatDRPpqwBTqeUFY9Ot4osca52901QsvkV+apLR0HLaNSSJDVutpkwoGBZynW2pbQjktoF8g
bHkaxImmZYT2zRj2bg4nczKsrZuWT1kW3znWSqS18EpN/RF5P61y1T72efQajv0L5fxvq8HQDfqB
59+Ga5BZD0OQPwOkNLxYJpuU/xJliFbZlF5tw+SWj+JbjcRZZJJcBZke8zZH/dQkn7aq/GixLlfo
fzmP3Q5JB2MJAGrbIGESv/A9gD1SR0cITvQoPyIXan0Mur6ciUl08QuPLQnIgerbSpax1kIi7Tr9
TExwzYQEc6yeTlu2xPU46fRpAmYzGZTqsozQu7W2nzsveRGgwCrnr78vemDAhZbV1UEt5HVpeJIT
EiXVfeDmnPk41ZBwhsLdJLU8cIcyCUkdoRiEE4jnGZR4YhDBOtXoibJkq+uOya2fYYmlEm9PYkVB
Wia7rMnspm4u09R7uV38TNL8zNmaCgcwS6ZsBEbbVLEJVsMp73bfCgp4gyybwow/gEmz6vfQTp5I
R0eiNn7EhfqUFP0NoQkgnOkoeufTKhSCHhCCYYzeav20JV2YOGwydXEEUHID/4MxDDrTQP1mZOxb
EdcPyM8wzl5xbTVSnEJEKh6tWi6r5N3O0Xerc7G2Jqo1t3rpgvgnkbTJOmpGmcqjrFBqOgERPEX5
xseUQKr6s595jtFQvOlR46sR/vvG/CCo6tdoq6s1ELls93HEkGNuN4hSEN3WP7m2SfRoj2jtQzq8
/WR9NDSK+EgYVZytQnf86sf2bOFWBfKaFiDqIaGgskLwKvWTUdMzWwYwIa4rtPAEdkXRpmnyV/ig
dAv0NlqjWJ48Wv7PISFoiZ09g5HZx8AoAyJv0zg8Bpw29lix0iaB4E/pX5VBOVbKHfE2mYMmN2Lu
XzuhFs56VsWn6DnOyPPi3hSQrm6vq7T4kDAfIT/jvzVj42uoImQpGV1ON5Qby64/YmgpzahXF7NW
D+OQr2ML6WOYQUKnnbxuAiaJ49oJzJcGedcK78dJb2vaMhTSoCLpycBnGGImNU5iXKdBfZyIlUD3
cW+H4AizK1yneJk9Ah4hDTu57bvJQy7h7Va9X0cu49slE7ip+4M2RY/098ZNb/UeG4CzC5wvc8o1
PzI6E9LI/CC6+XdwiksmhvdKQdgj4hgZXt2vhE1dQxuRwgQK1xSSwaqhYTJ1+0QOCpKammkDhqhr
Ek9fblXsGh3qgYRhK1yifmMF2WXVy5PKcogCjOnT+C242XLyhI+BYJqZj/WqNvEajvrF5Mqz0kzm
GXbzmkIaWGnx9Kx3jCgctHdmEOxEnylgUrR7yJFPkufwKTudzOAW3/9EzJlvNYdRwUaJpGvXm3a0
qePxp0iiR1NtH5b9pFfS2Gth1WMsUohbIexCYs3x5vpc13upT6TEmu5hUIiIVcvgBWga2BZm4449
3PEnNVRnAxGQtvERsgL8KONvKNKwGAXhvoqr/mpJVMpVtudDgM578RiIengpO4lHHj1MFhDOS9L0
VhmgEQulQSRJBbKGKb9Lm+HSV+rVaKEhOAmS+fC1alCvEar0WloOnj8uZ03aP9mQYJY3LOhpFko8
Km6srENrk4zaHxtRdUOvIg+BxweohrlF0Eqs0o2JAjSsnYD+pOPjA/90h+p36p1+m6jMkYO+3ecG
FbyLk5dI7eQ9CP+YaXMaZGOBnjbbjb74KYlYREKOXN4WjDw29LAgVcXhY2E3GCrAT+77kqrN1PA0
VylxQLNyIPjH6+AaQKKhNyZHjOF2+gv6DxVeg/LYyrF95N9zb77C/8tLh16OSuN61MO9kkZ3RENf
ar2Lk/xJoPxrRPptB/UeZCRAKBOMiZ65NI7y1I9Ft0ldWSLIY0Jlmj84xSLfAdjp23J6NsYElTyN
dZtaQIF1estF/50SGuO7lftUBxQ3bjU9w2isFxMa9UgzgIJxUXF5msuyh6+hM0NeNQMVALhZGf4W
wbCeUvlpWVhyglyB3/SdG9NVt7GC9ikK/U4CFai7C7QaNJOiPJq2vHdZ94uRa2WOCbgq4yvqGxif
Zh76pU0fbBLHrDOeQTAyabOhVjoNpZxyJbVK2xsOfT75vhAC0GubkJQ5tToLgXbDPHgAkZwNPS1t
xfhS8vbk4rxQVfdT4QKyGjSy/VRqErffg0H7TbiMPeQG4WKDH4ARBk0joNeuNMBXcwamodI8W38P
4sY4tfO0GTI8ASbExiIIb2oDVdkqORiGfiTQVbSPjuMcU00FxSK+e4IaULx8WGOfMKqq7pHLsDnD
Xr6OFY3L82hSfqviC6PCsY+sT6tJhm0b0HgHDP5GMUH6rNawH1rw2nS57dF+heVInj0CSUaoXYgm
AyeAnJpr2k1P+VzRSyIO2EeS/sdxGozIyW8HmI/hZt8gJBYPslVPLsMT1LhuvwZYDu2GTr6ixy6t
RQ6/EaZHEEpSQFZN3q470IDsEeY3Edi3Wq5N6HurQCnAa1IVeiQk8JEPsexMeIMME3SGah/mIojW
ZqWD/ZuHfZKCmZ+B+mxiFrEXA13srbHwCCAfGJH2T0MavKODC31XGx8n2Xx3IyewZbavY7ZFyfMx
xznMfxFEK1qnp8YJBO1+qJkG/WTiLrOV0SwxQNzRN3SmGIrOOemrsEfQY2kkd4XdNZmgUNp2DmmB
6AhfT8IbIb78Flhm+qCth5h/VJXW1QIzdQ4d/Vk0GkdCzwxQZ7/MDCqVIHlqkuCtUBZlcjnUG7Yu
Ttgs2jiWYS5TH8jgPHQoLdV2Bk1bhcFpTjlVsD2BUTdbGOJ8atZs2EoJrsmiA7+JUpM3eYj2YGE+
RVO9IwNu2WL6c1srZ7bY58IdbmNEdydFJxOnz0ZcXVXckxiyYy4VkGUJ/6qukRa+NuSYkVsi1lM4
v9XqyGdJ0b67ln7P5PBGB1oaHwZnO1vVnjJrXdcJTG2E/QFW6Q1jHM9J626fBNVedNC0bT2S20nV
n6oscn0kuFdSNK/hTAiWDYQlMXLC/ioUjJ3NWJgDSEgO9LCB6yRNPJqaFm/UwY5P2GdgyGdohFXg
rmjkTkXIMaAz2or1caVG6k3WwMeaqORdxkbUwlrEIyy9GgWwjmH9WNjveRzFG+bhhylFTNG6n9Ig
Op5R5qZ30y/SAbdaroWbEW1F6+IzZ0wEvo06oYj4EGoJN7Z5SkisbixnJbKvltQ1YqgMeEVGQVqT
PmxLmq11RT1Rjm9CHdBpuvabu43VgqS9RIF+Ufxa2qA9NIPGHVaPv9M4eRZdOIFXhOffiPAWd2Wy
gt1I76VHMEGjlkUpFPvQW7SQXDiLMLsgS8ZJuqVv8W0SHuIY68JiDDLBciKrahhwCs/h2nF2k6ad
qKGyB07HdD02qOGdhuN2ziDroYoItGteXyZgUEh/1fzRWiAHprFCALJEZWiPg668Veif/YUC7LbD
ahL6fg41i60O+zm2UiQDcpOGtXFtqqbZj6XyiEfnM9GbQ2plAChmzCI6AAE7Yu1XcCM3XRI6x9ig
ZTRXrb40BVHOc01ZdQBXGfFUfCrjJ1trabaOgHsQSptcFvNhIH5dQ/sTKp9JM8ZE5roC/V9DtR4s
xaL8wDamrMm5ulsujjMd8M9JT52j3Y8x54OjoaruY7YU6tBcc1elOX6qfXmJYXle+i5YocKc9lN5
yUY4t7VNQauhq6+T3zDjTEggmTVxp3/NyfjG+CrNSYPtYDTQOkCG3FsxPuQK8nEh8HYjgclb/XNC
IkEc83LVHLRdUNCOjBuSBBKigDLjRrgwF3VqqkHtvxw7PjuuCLH7kmqcOcGnFqp4H8aRXzaRARvC
2Ii+jKksdvgYZ1+ZdH+KaUxYoNYmS4GS+wPm57kd4PjCOzqVQXyHm7TWDNQKhbmSmnwrcxJ8m+/Z
tu9FmeMJFu1zSt5qOZaC9QN3Yhb2kzI5X06ivxlGvQPFwyWyjWYPSZvta4RKbhVl2mug9j0dHR8z
oPss6PwG47hxlPk5AvJWTY+uSgtyduL1SKrkPPdbnWDoSE0U5pe/ttk+Qh2VW7g1TC6n4JGhbx8R
AcvGtDObvtzVuX1TR7E2e7DaUpE98M72YtNQN7SJIF2L4LVCkWu8ZYuDu+EarqXtXpsRHQ5ztm8t
1TwgyxvXbEkVLta2P1SVzmr5+0fyFGY+RuWlSkRGQYcjQ8q0fa/UE4b/77CPYmThPYHnCUl7I14F
0KakioSoOCcEaHY7eDhXGIGUx6SwP5K5kQ+DrLTrJCma0QDSOy7jq45Ywq0NPJ5zKx6CLsSs5bTk
q9f5L7fa8dyl5qpMqx4Eron5paBZQJaWPE6coeSQKHdcgsvFPjw4RfAC+VxbDV2YAlSKw32bM9M3
U+XihuB8yZ3/dAhB2oURagVXkqXRMJfsrfTFxGn/+BznhMpAgS3WdpnVW3yAP38hX52WPc9jJQ4d
qnLUGaEJoCViAizq5F0M+eS5+Ew3MQx+dHApHgwkKwDvmreYNkQ2E7pjZRaxOZrrzzrQN9FZ89pF
1rwCPNyr0b51Hd5K8DN4qqziIe+TZFebD4ycKTgGLP59/EtGc+872aMrVoo17WFXHwIMwd5oqzvN
wMAaAWBsUVUMBDRuKmhOa3PiUyCsRtt1ufXaJvpIJgK7glNpA42EWrsqJTeSsAYcW5nPsyRp0x3v
w1iPa8Gx/ABwpWLq01wnJTS8cTC+rZwqgcxLeMYMs9YQKR3fUEPisWtnpqzPyFfLSXtO8vZeJpW1
A6Bj3xGEPuFxr7dFbTikyqN6QNH2zEiQyrrU3xwrUc9s0CdnTlLfAfnfT8jpgpKbfFF/FdlEAcbQ
Z22Z9iJvrD8YtD5OM29HMUu2FhuUpTAPWsdoEPM2r5qYzxXGKhJzaWaZFf4zmv3HhETnqjeHA4uL
Xi/DRV9ND7pFASUGIoFKp39x4lx/SBuLsR/WTqCbFHC7idvdncZZgn66sDke3XWCH3pjqIuHnCDf
Yw4NKUUWiW1f+TArutZO4iQXBZWdpVHFLJNtbXarLwR0jOXHl0ZCvpqNYR22utiGsA1eWwUjWS87
Z5Ux4F3N0nAfpdLetFzp37s6NNaaAs5FhvZKV1X9eerjx9LhFt4TPeJ1Wosia5jQh4zDGZclVa1M
Vrjvsl3ECXZPgoAYR916zCqnWNe2Vj8XXdfssD8VKyNEKmTyrh+cuL5JYyoIYNQ77pKxeiSPmGbg
kk1tjM3FHEBLT4Pxa4vefIHO2KRJuLVrgy5XJAoPc0/wkigFERld90GCDPXuLO41deWzEtuVl4ta
uyg11HNF6Z5Uw20uNe1GhXL7UvYm9VaZn1F/LNe9qdyQgJZ4tVlAM3Wqcjfb7BCLl23HRRhwrNWG
xzF5wSeW/0k7sTFm43sa9fQjjueLnFjrABznG+liqTcqMn5cmDrSQv4wc5o82mP3Gygi3vdhBbo1
th6AcrQcCCBxu352+WCuMPfJNxGNb0Pd4ZRN2JCiAF8z+Sys4AJ8hpL/ldNa69zqJeQpntuEs3PV
c3QRDUna2oxWbaCz4dfE5z1UY7fqFcO6iDrLNpKHpuTlxMbiUDlTA3uxVf2ptCbY/w6ts57idt7l
OV/iEK3o6PwhjjzYqx3lZQ/2x3O65pKaqnGAlkp2fDsH64Hsx1WOFO/MikIPxpNye6O/4kQaPfXg
AGg+Ix2QPvIfCOIAGICFPcByQapuOQFxIIsAvEY9VTAt3CimoiIBKr5d0/lq876/V2KIHpiPe+kg
NE/tVW2TRZh2AwRxtkUnOte75Fm1qmJNMjxHAyZMj4Tk4AnkGA7f7r1hfOhCvDVU8nPdcux9vZLF
MWsNX22oDBWNdgnGuk0r2w4NIA1LGA/a+xCgH0CpteXtIrZJm96l09GC6cJvQ+1ujNcuoGpzAIdW
y6jTfdWzeWeVUMsJfPLphFVnWmaAa1p1RdodkIzMoM2YzVw0jBXwhOTRzCF1TQHMfUXjtvX3/+VZ
AaoyyH5I5yn3phtXkECCVw0U9lY49X1MXeV51uz0PDTpt/M4B3Nx7+1QPnFfwomc+ymU/4e6h5nH
iAoHCSZz86wIDBEmljVLBPAq9emnkLG1RacB6NUu3Fs9zC5RCmqNCIpWeYutd+vMgfStVHFvTo54
xsW+uIeRENwyQqVG2xzPGUtMFm1PUwNBmC8QrwQGsapqqqP51YLXVhKyBoshPP39a3gGpfca4ky8
TrFbnfSxeiUyZdtljvEmEpjmUTsIPBuG+eYSezNCRMPD2t8saD1HC7aNTwjA2iiNXQPqfcXYMFwD
wXFeZc/cugkC46A2DvETeaFu1ELPbmSquR0So2hqsOvW6anuYTlniqL7EQEwW30a56vq3EtaRN6I
9/+BC9EfaInVwwAx/KhquthMh6jgf+R14xVsVnRvqk8oauhO9iFGNJ95N4CB0fQzrfh1Q/Q0WmLu
C0HXs+tCKnYTr7tdQanV5r25fPaqxtp0LsotlzfLMG5DPTwWFgtMEzRu8ih/KeUydEvUm5naynbG
BkLbtkW3snRaaGfXXY3PQqF7pyczyZsYq/MawCgoSbB+cG47tX4pkwtt1JuW8EhmGcfrrnodRhot
oAvpiKZUrWoX7qyYXA8785MQk3M8IKgxZXclMupUwXy3UqRDwyXI5wtGkHuUGZlHVsefOnjOckkt
gX1Q2J+1yk2u0kqYF4/qFH6GgcUIFrMArN9XJLu7QbFumZrg7QxyWm3lywDfqWW67BspGcSOe1cy
tPiDSP60IJXYuceNORH+aifpLjPKY23bz33OgCZXhltm/EzJZeKxVPKDxpV2CPS2wjjfomEpg0/g
aKcpASqTGDoZaL385kD7DswCHdvoPoTMQTI0ibhbQ3hxNOlJRHpSpPs4K84uwQDl1XGG2X6JE1Qd
6Sd1jFQzYiAE5tqgQ849YleP7FH0JFbECvwmpXK3zAypmE26QVpjU6mN365Xv+p6rD2V1dRqzVmh
IY6Bm446pXKSQDDgTRz8Wm9WTIVJiqdjQX+PgMvsxWr100ztggcbJXKc/7ck/d9osn9buf5BSvvH
X/+/BKeBNvsPPfsCZvsf5LR7Exfx9+f3f30W3/91L78+w/I/KWp/f/rfvkKh/st0NdtYYGq2DhYN
Wtp/c9QUof3LJRzJUFXyK/+6B/+3r1D7F4FRlulauo7l76/R498gNXyFiz/RcQGqosh0xf8bSO0f
lgNXB+BmE8XgCgcno/iHOU1DYmSpMW5k4ZA/2TDSQavsoSF4yfL8Qy0xYvREwek24qP/eMX+DyZB
bXEz/Kc5bfnVRKpjZnRwxdnqP6xQjYglIELD9VF0cI164ko8etpoAWGpn5SeCzB9By9Lp5fMLHt4
6chXewF3NUDTvwkrWrzAwzH4XP/vDwwKx/98ZEI1DM128C6aDqYyXf3Hi9KgBMtqN0Nt1jVQ3ZTp
BoEhZN4/ZTs3V3FqwU4EHIfUm9lkwwiUjflzDqsnjSMDvYG+YJxRkLEzJx7wTUSZ/e+QutATRUKS
jz35bR0G3q62KHtcvaQ3Z8pNpOfNqqlgDD8kObYwrT20xLpHI1dwoq9jGDYEtSAt96zuQZZsgsyb
sllcoR+cygxmYxIzWDfic+eGBAxao8oOM4TrTJkf0hQYeeuebLchDcPaGXqwXyDBmls+0X3iG51z
Gsm3cVRfbFe/BSkmdJRQ227tahk2BTX96iES+bNpPqNrUtZupR/rGZ1DXUfMj0MSEDpzhZLiz6yX
5moo2lNdiRvEne80x6feDGRz2eF+NtCRRQoQDENlJIXswSwcApUZTZTSOA6jkvnoDVD5c1M2LCDu
SG08oWUfhtQoSOdV3gOTxCZ7ixLz1qPGy4NwS9Q4/3wQMe/RyFctD3bIVCOvgFxhKdy2IZkrdDWZ
AvfRmavYoU1onUJYWYeCkPaEaXZo0CUqQgZKcE34UY5OpiHl6Bae/lVn9XdOSy4AOO3P+Plh+fDE
RYB4WGm4D0QhU0La0voub51VF2koJFVspi4/ntbx2raY+yc4WrxKuHc7QBTBO59t4MaC9onwQ8b7
tmNpRamdrtvxgPmBBkzV+IxtSXambNAREp1DMK4sszxUwbnopLY6KsmfoQG7oFPpjanLjCFxvCGi
tafAjqS9Na+c1Bo9a0BbwOTr1raAQNL2U4JSduPyibioHj5M3PsBsg9u/bT9pDAeuN7A0O+bHfDQ
k95L/Qi+65SnNJtT9jxmj1SE7DDxCr86YB0LUATDlnqy2ieLQPU8sfG6YEXEkynFoTJJDxTTi2yI
wSqd6Nfi3e+a7MIYK/KCkslfQHTuulLmOxgf7im1uUpN3KA4yOztIDj2ilTBqFCFN7EoPasI07NV
5clhiuUZcprtCxf+QS0zP7Crad/kyHjHZiZn5cka9G2Y86pk8SAB7WcfWfCjteOfcbSO0zA9ViHP
ORMZOgKbWUYGStDNuie3QMdkOZXLffS9gnwMJWvWPFWEkohQvrS6cxaGnu+MFTM4ppKmy5h3Stxl
6AMzV7kUltjY+iKeOicu65L6ZeJzqfjVTDRK1PNDSEc+lgUd1tU+gH1VBgmLzrpJgumwFRk/0Nxh
LVnoL2fzIaSw5+5BwzlhouZpAL1aGhoyb97a2KbxldmbyggPJOKt2orx29+LTC7pQ0TCfsPXwz9a
45IImYzScpvaddBV1yZF+IfW9lsHVtXm+q1MCqKkXD66aZsdteg9F6gKCHRlqaAH9kqlfArNlifZ
ysXs8aLmAKsH5Q3QIToRg8fuGLSPEhLvgQ5xw1R5UXjEdkl8jJpumdw/WBwSiJIiFNkOcR50ipnu
XUOyFlI3v1ogazy1y/1QI701NxA6tPfGMs6arYHLY8KpGr+1Udxb8o+8uueDXg/KOqEPgGYnAkju
3I1UGRl5GWitDI9t6a5Y1kYf+BZnWZsRWtZ6Tja6NG5Bn3zIgb0Tb9xVFGgymb5qbbDuYd1jvMrX
omDnyLPwamFfIw2biQFac3qvWBp1VCXm+ALk6qy3JMYlBESGnBVZnHzHakUmEtq9ZGnPWZx3o/1e
qIiO0dZ6ZRt+JQzbssF5ac1GXSmR89xKzMh5RD9GdtbjXIUH5EhOyoEoWp5nrP7RDHtPavkbGZ9U
7AJ/1hz7Y8CWVrbGhQjnI2fLOmYOOhj1vl+QV8EFOOFrgQfGiweO+NAQZwxJ51G/mQ5vd+CY286i
rWu3zRv6u700iktM65NZgHVlnrKxyQ1EdWbfFUXx2G75ParqpayFKo0+bD35Il5sxXa1thXeE5dt
tXae0/Y5AJjopV307QSchHQlkMotLGHnONlYuZoZAmBREWUZLaRwDkrboY9t1slHyORPK1Aa8ZtF
WXQbWXN3xAIIry9axaMhdyAJfZvmNCV48qFZNEM7YKJuKBA86C8WFy2UCjxeHAiLHaRxLUgf7Mdz
R8Y9IBzu6qRcQuXM+bSqQX4dLUGEi37nVMHHAa6HcUH8jAOoXvVticEMPEpfIzVqAlhREndWh9Aj
Djie5jr/+Hvao3v0XKx3hRL99hEvV0/Ikq7n3qybJIDSbDRdcI7diRYRY+jynlZ8tmamBr458z63
SGi8qYAnSwpvk3wnvHg00BEhKsrGRN3lJ3r8VXfFB3aQ25A4Z2ZhjD0NpExx2B7qtKU1eppaSpX4
TDryRbTKuijLKxrBRRs3/gY5PZyucx2vGRW6BdF36pbXHqRK7NafSVZpa8T9CzQM5SdK2N+/HaYo
Ocu6Rdqz/OBA9y/RyivKX3fTd9qeIvkpdm8Fyt+VXi2SMewQGpQZX58jEtEd992Ix3KlAaYlCvw4
I9kAjneiUo5R84SYqJ3miCBmkxjlVdGyYzwTGoby/KnMMVDGEf44pg37IO4OFTs0ioXB9d9LIkS8
noa9X8vlfOcUAY+Ak1nJj0M0EIpKBwd0/7dso99KdKccarUZEO9hKH/0ZZqah4tOq3G+yoRRvr5O
RVp7S2k0tIzS2QXZS2NcDqFg2tmf4plVCowPUUORM5fm3jw0vCK2zD6Crrgalvbytwaoi5tZ7exC
u2DK+zQDWOGB3DYltnMF4pbgxAGwU63pGGAp6bcECbJ7MM7NKoUxpHsZFj27Ls3U75LjLIunUqsV
5BzkWs8DtueUPSghMdFZujZJX+ak+eG+JyUO8R/BD/RcAomcGQOyp2Fe8wsXVjlEun7IQGYWz45u
8lIMJ0B7H/n8mPwv9s5rx25k27K/0j9AgcGgBRoXuNvmdumtXghlKpPeBD359T24pVMyXVXnVj+d
h4aAjW2VjgyuWGvOMX2sVSSCAi/HNo8mMmwxeblFAZasKECshfW9W047VUXujjQxUHfRuOX83Eex
by5zROw9/jbkQgla2kjpxhKWHv0edq1gmp3uAu/Tm4ynU+rB7BB+dxngB2COQiQoNyXsIPbiNtsC
zfsCve7Sqyv+NHV0h8AhfbVGQftmRjdQjKWW/zXb1SnpGW5t59sJMRkYUGQlJcrolLVv0VjUgm2W
sT5cY/dqljGtABxSBEak1Dv+bOcikdjryfijRf9ae2jP7IFSCcAV/X51//c7jd+3QLZuOvS6peMw
GbcJ0vpto2H4tSO8ttKWPj/qcmIFblIu3TYpqwvAzcaUwDNjlMkSJVR67QzUR3VFKKnV7G+Q0MS4
eJ37EHPov9mcGb+Zs79/Z+x9gHXrwLp/I4d4tl01s2iCw+ipAnpYTcFX2xm9dQ6TDWcQfmhs915y
34bxB1bl54ge3qq3A2aqGNKLwtuYfYKZlGW8dJACoPW/YMCGmZsqom3jz5apoBLPhUldZOXSc5kJ
9yUiHTEs//7X/Kc/jKkLS3gGsAL3d+iG1uquJVK2LgZqiKmnECh1l2kVgOGqpXzlnJ98wk+AHwsz
uyaDGhEXyg1hHiplH7BnLMlIPSaKSyX8N0rB+mhberAgH4QfyC2eB/+yNYFulF5Lb1vugik/kvZd
/pufRPyGDzn/WUwJ8Q2JoGfTH2Dn+hP/oe/GebQcM5QYJLlKnv44CS70nb3XUvsGH4HOgIdv16s5
jKX28ve/yP9rX8zhyoZcQnFHEw3m/dev7kaoQAgrwsmuNSeTjVmpyX/DBZiP+J+aAucf0MHZ6BjO
3NrwfkMgAGAbm94kR8sitDetzEuAWft6Bkf//Y9iyN/aD/NX4kuYugGFgF+n+xukCM1oxmIYE0PG
VJAdwvgorIdiHF6wZ5ymVNvnIHHNluu0Y8xLuoFnBv4SPrQIiaTysF2kHA9p4xK0muXb2gHr5yjx
aIf+XTqqLWcQ5WwVfkU2flPOPuuCJPHQaJbzV7CpfsORql/5GY79cClrpI1kzX2k9VWrW9dha186
CCdpz8dXue0fUEnROjBpA9iVvZla9jVckJ4jIjbRtGOhBKq2yBkELoZK7XRcKqFmXcCDx/3K7mrl
S/Gh3RFujwnDBqYSvwIafBT5qWyKO2RYE61OIJlaUJTLosuumNiweciPpG6B/0w+giD8wCm+M1P/
iOjpOcGql7z3bnc6N2qkNT02FEZcMPx7R5YclTKlqBsfEvbTUfsctvmSbCFjOWBPcrlIqDAmTEXd
kaTEjlLb09XfZhIInSyDD5tg08BnZNAUIVtfxjKtytZ6rxBbz5Jsd4dTnmQP+7I0+dU2YXFXt2wq
502KlaJWSsLkevJtHJga3RYxJQs6J5cY5e68YoLd7wJMbF3Ucm2zT4a9alLkWkgdUOH30oQc2bn3
SUYNzAUjpG1RXdXDM+J/f6kDeXYe+5hwa86BhhgrtEDjZeQmh7N0i/AYY5lH+Z3fsccM32OVM3nj
D+RnWH17sejR9ltoAUhhNG9GM12TNfbhF9k6bBXSV189B6o9haWGnFzFwE3GB7xpC1e0J8OMD12C
xN+0gc5Nj+UUfQ01etyNs0oj99KUwatPGd+hCpQN1wUPUdFSFh9s5L+AiDH9p6zlQFOyPfmITzBJ
aZBt6mNQ5tdJxBYgjo+BxW4kmTx9GXbkjTV0IUiLvk+64nmKxY3s4tc8ohIUmKoRWrChAt23nkK1
l4or9uwaB6L9kdT+PUnKF2lD4wsz41fb2ho6s9DKdu5jwcfwZoaM8llRwd2dKrauWYdF2gvomFQq
+tqyNXHzz63efI6y6rHSKZEkJmhLFbukY/dSKOdyDOJXY+i37iDY/xTJ14pGOir0Sy2RDymjd2WU
0//vi/+PAkUoA/46T+S/P4LwS85F4MsvISR85lsv3DE/zcgXYTqGAHRjz+kk31rhc5OcIxbAnXG+
tuk/IkWkS/9c55/l2KagFuGl751ww/tE6WQ6Ok+a5Lp7xj8h7JnurxdXYKOmw5P8b79e1hKORJVY
WNUzt3ff9TY3jJXgfA0gSw2CbjPthyi6ypQeZmKlKyODXzWmIjP0G6u22xZAAPxg8TUm7ImsnaZs
u4dCiBY5Wx1kTIM0oyXSyfQ1PVqBF6XV63vRBJTW04qUMxvLq9k8xqgnGGL67YQfyxqljW3eJk+x
Bc1ln1IyjvN1HEbEd/iCJLhl7Pqltmsz00xOVqRbmgKQqmKygwMWTfC+JCSNm5pp/IuOoKbDcI35
4lSFUytuaAe66f0kUgd0KsqB4Wj3hTvuo56MD0AIjqeuwdc01YZAyCpa+cyyEbkpY0zvy9CC4wFC
ZZyuUzQcRElpSk5H10ita82GtY9aXvnTalSAZNZxHecJedOG9kTutSrXXkHFyaVqalkCE3Cst10I
sOKq4PKRrqBPTPUzGW69T1ZpI9v3SR9q86aVEtZw75hkFgEoT8NdEtrWcBvDkwP6Lmf6x2RpWEv0
fPBAfZd9aGxzR6FRi9G5gW8nBxzSf44z6pg6dqYOJIClZNnGajJ2mLWV8RSaeciSBRKh36SF5fGD
4oaDTW7WgZgwPwU2ZrqRS3hJ3guCk+WA86AktG6Y1KNX6IQ4gfcE0UCGi++kGzWGpDfoTMOdDWyi
vniiN5gPu9jHqcBypqWJdxINl6MHaEB1QlqXZxG7WxlWuejBK1aPLZOU8tk2hPLoyuoo2/kLxP3B
G6bSOvR9PTmrQKKrWHCIQRCeTAnfN46QqjGfbWS2Vfy6+l1YOTk1ghry+D228NrDJG1AR8XpGDGo
sI0iOVWqNO072x3DB5xKrvEufb7FC7pBDcpoEaiMn0KREOI6de4c3QmR4CYj3wYKnK8qAtiYhNt0
KCNAYCq2OrSpKVPsNWhLdMsTzkrg3VNVTZLLXQtwHDD16DwM5NYR/sI1IMDuJoqJGUbpxm+B0FwY
JWwhnoaGs2wRJwp/RtJG9rAK7JCuTRmjZkHsww+9MCrNINV+AulPMiBya4JEAo8hDk0rTsdGCJXf
B0hgaEAWfT6lW3qGVYnaz2nhthZs04iPUzJ81hpsY6QnsHs8hhoyrRdQ/Q3t/MbGalDrraKTmsSV
Bl6fVQ/rdQg8eT2IsdW2NtQQB8cFzPB+69QDihTXHl0iHWrd/IDMX2dLTpMmvCjDCVFMXBEosMuc
hgmuDft5WOpAPAeS2ITOIHiU3awe8/XqGGk01wjTnJr4ZPeWF9yZ0BPqxWSZhK7R6uq+2MLRd7Ti
aB+IrIf2admqWRNtAErLTRqmJHmTQg9w8Tr7FJM0bRchrdF4HfrlvLoQe9m9pMCj5N7FqzDtusr3
SgovMUUA2g1DLIlonhtNThcQ6DY06NYMoPrJ04C9NNwrv0rjU+Y6gtqGJBX7ZPujk6/oS/TkOCaA
wbceiYD5pd7giCb+J7T8HBZjPppQuQIns3a5peE5HSPLChH2W2X1AilAp9qeUHbSOQ1kMdWHZDCh
HFLdj/Je7ysNi4Od9L22AIiEYbLwfVtcpwgV8puss0rvIspCD9ESiAqfP7rGyjb5iUavtmxKRndy
inLS6Lw029PHbsNdZ4ESQLrdkZW95uRKgM2x1zU3UTlzrorzCs1fFvMFmjBPLkcTEtZCxSminBH4
9r4BOUEF74DacV1Qcp3g+eU0VDjOZcBipsLe1q9iM/JCtgYZ8o6QkI63DE2UttKI0yIMonSJsE3R
VJW0SLNMbJVRs97ruoOQo0gBG68A0ZhI4k02Oyt69iMy5MlPBQuvpAdduymNNkvaxn0e+gENjiLX
km3WhIowegy2zcE1dXM8jF2gRZvc04c5x4/GGVc29ylAA/hkYxgju0IVzlMuC3I9isKmdpswNiEY
wY6D6NnyemCTvmNky5xgoQHkuhiTZxHEhBkvpakF1HIBeAg045ywa2BYmGXzyh71L5OXtZyXzKjI
4kvSMJaryoiRMTrQzUHUmJ58Mo0KX6kFZIK5V1skFtLILnru0nRCIs44l9R4VFYWKHYZvQq9QcK+
BOABT14GRasue8wG4U7XtAAWbMCo8EpviaPHH6oQzZQaLpdTMaQaGAgkqf1LkFq1XHvIQYYLUmYT
a8OAcmhOIZqNcSnohnLKehGxwUUB32UfWz6INRUiqDpa9BrViNjVT5vdUGtW3C20jl0Wg0Vljcmq
iaKcEURs5fSEoe+E+pIg4zq+lTlJuFt9LKr2FYgbi+YiqasADiAxJxiUOj0IBsE6itcKdUJta28d
hzZUCTdqlYuLfrIsvDGhMeaXTIragunyWJdAOSy3PWZVJvRdkwTdRKqtKv2HItHyUZCVaSE3THKb
Q43BnFGOVwm+evAgXaDD4kLCd62h4xGPTYd/6o5GERwUMQzYTVEy6B59dGLQ1k3o0vhREX1NJDDC
2QgazzhjOx/Hma1MdzyFSLAzzhQSUlBmmU6Pvn4gNvw+De2yv6Qm7Oew86Rk+NeLJjg0dMlQLImw
rBKwFxLJGeegvFE43p7w1cbxPtArjinSmgogP41mUPwHQWquu0F68NimZl6Cwxn7ISTxm8TF65EH
smBAM2RJBfvKRYHTLdIpUfqW6FPL3mE8p0nUgVyELuqUQXFdIVobN1ECJmdd07Jg4IvgKr4SmvL6
lxG+yIcxkEt0IEJCc75UljmGX6vaC0mnS8LIRtwUUYq5bEJt5pWmk/finh9L6LcMwI3+1UqVQFOc
NzHOkAQ213aQ0AOpwsbELi+bKvFBr4QetF7Hkh0T/h6FFMgLL6a7xcjALUEGovSKR+21K9y4fkXk
FEIer2M5DsTpCnN688sMo2Zj9OSNU8AqLByER3T1deu6qtrqmgWDcdQD7Tqz+2QyD75tD4zX/SFE
TLIPo9Qdguc447988Jqk7YdDPY6Z6t4iC4pNsfHSsO035y3FP1Ik/RWW/Jdoxz/Pe5y/zh/xj/8Z
IY2GTp/tr3dVtz0io1+w5ecPfNtSSf0TnhNw15wNbJCEY/xrS2W4n1zLJnbXlnOLGXT4H+IibY5i
NDwBJHtuO6Nx+bGn0oxPhDcKi9ds1EeeQ8/6H+Q0wjn/taPnivmbw7HJdciBfc238uvuCmW09Nh5
3flJBWDaoBWg/PDS8V4b9O3LPppygmIIP9FhElMt9avC806e59+5rTySy0LUWwUVQhVP1CDVstLN
bF3Z4WbooGh4lOuwEyu6ZbIC2JRVFzQvYccRY+F6JoEsUfxSa+O6q7ILJI3Aojy6/L0qUAH7TX1J
gMTaC5ODo3Vvlpq0DRGSXxM7xyfgBjhOfM845rLG9N8fKIfNpRCzp77s0xeT1iEamlLvoC0SlxVK
n6yaWYCJp0yYA3RjQ3NW4eCsLF3tWrMnCKEO7wcHM+GATwQKRfGAGequKZs7NqGHUvX3mAj6C8ut
SYF40LiGEXUEhUHUb72gbvYGLgRNzNizCdhnOBO6HFrUSyegPwgDSJjVbRjO6D/wmzC9Xmunu2NT
wFWbtLZlOjY7pawbl7ZOZqX6ArZJcCkjp1kNEdftOIDVO9ZRelMOpHCEPZBDnXFaAMM9GeNdOcp3
twsxcJtciip9AJyowZhkKV1lEXLTltFMFw3qQAQipVeFkEYSpmbQrJ6txj7ohi19cn2dIxhfYeoX
XrkFXYcbYyhGsCrAF7yXksHTQs17RF+vD2GRfDYBgG/iXEd0NCW4ABXIjImghSGcgZuDaraJoKZh
zHptJdmXvrKydS2BzxfjAQop9AecEMj0jYekB/BdKntXwJvOG1p7XkiDsCdukz5bshitqtpppMmv
g9e+IsgkMDAeCA7DcQrrTZOhXma1P6UpiTQa1IrBRt2pm9UWE3ZyR7hXuMIgZcw9sGh4JGeuOsqZ
eBzfpa7aWDaVF0EpVkUPIW7xd/oZpKSKiVM7ELBpQ6arW/h5dOCLrUXijcYyvBon3V+1A0c+vn2I
t1tbxMW2LtKnnFipkMMLdd9JR3pdtRr41pzWK7ncYhGRS7l2WxRVwkoOJBXY2y73NnUEViXy5EXU
BfVWuM6zHxfTSZDzYifvjiSpKG2f/Qwus840etsqu12iKMHjVScfjgxQwOLZTEO6dTH1ag5HejKZ
tlriQ5B/wqQ4/Wqq6Dl0p2eTVM4A9uK6q7VHejDwjMYO0I57VRbL2pHpik4x3VVTW/n6g8sYjDzC
4J506hGXCzLt3r9gn45T3UND7uLCHYZxbaYQa3q9vwFui7aIHQUNF7gA5gj6gKD0zKntXRcmBIl/
8cDOhd1lq7ONQqZWJmaytcuZC8HceF8zKUyDir441nq0FuXapnpGb4s2Tw8RCJtEplhD8bnyM7my
2mRa1R75KZm2m9JuuBJeFi1T3X2nJt8Th2ccwBncGw56GIRb2W5Q2R16+yJG64vrGBsEZ1DVms9D
WD92HUVBYwevWZXfCQdecFM1H3KyxlWlmUeDtSu2kmcrjAHV6RCFqtratWmg7gR5VMZUPAxa/BnX
7QXW2uUIKQopELyOqr7zMcsxXCV5Ojthg9CWcoD/aISMrVtmoYiHA3rOGBYg8MAmm2NacepnELcD
OFxVEcfIkAsaH+a11IrnuEJwP5nZg9NZW3obW1eOJDmb82zZ+aoKwCOFQfWO22pNsDSVKDQZ0jEh
hVUOxVuTbyPPfYpMl4T2cBRz9DYO+PC693oCNwem1X73FCU6vmyIAhceqeJLCFpYkddJBKl5qJ76
cGquSvNLH9Ut+CETZJBLXyKeqabkF8H/dKJsnyWO8RjGHDHsI+Ko+qwFLoE6SbZJWByxYhmkXjXq
hGdqV1UYVPL2VtriifCYWAFAk5pnEBOLss4SyliYsz/zLY1ZDMMQ5cHg6oA7LzNKQfR3erz7LIYG
B8qIq5ixhq+0becKtHHAUexpoPSy3mpV78eqL7bMcLe15mPVm6BcJ5ELEoKSdZKowFo1Qe4EtatK
j3R2OklppnaloUGBwCvJQnjXaKnY+EF/0+BsO9nh+Ab9BKjyUG6w5d+NvTMx3km8teG0u7jIt9DG
r/VQ3dZMLjZ99qjs+itu/uHaAaR8IvhmXIY1BaSSfn7A23YRR57xNPoVzveegzetMfyYgv+2KdR4
pG1D39+zug2Re2sTdCYiM8QjwxRc6FZeX/W+tctCND45rbNDmlhPfo/pL2yhKWHrwBoRXTo+0Dhp
ZemCBBG15o3U8/R/LmKJRzNm87qJ3X5fFDhUC9e4hK740lYObD2rt1cYCW9D330ZXJbYyeq2mgSH
V9rdjijfghO9Ojh0ahdxMDyxmUa8YFYsVSJBmudciMk7kJ+YbGRWPbUFTYfBxzs1EVm/FM7eynJt
HeGSqbX8vQ2HekEHOENc4Nz0SXRnFpYDduSmbBljlLqXbsvwillHvQi9/JlGDyy0tiG2ICUVYcq7
CdlFdWGOaP4RDi0Nu7if0ul26i5FGYNPlY7OXM46aBWvWmzwq2nhzNBBUrGIaRQAv/qw3FfCCzcZ
U6ToKijkXYw+pVTlJe51jGy4Qfz0jokzSDxUn4A5n8dofI/KlNkXemE3vwYXxM5j1NchsI9NbxQO
NNVXJ+nu0UMhwEaKa+jBPE+sv1KtIXWq8BsZPhjarK9u/CADYdxizGmBrQ/VcJ1Z/VuUagBVUqSM
modmT9CcTTsvIoVO7byc+agGrtgaJn09RKyrccQianHQG6RZzc29nsja6ajoXy/02n2PqLIKv3hO
rAc22JtMob0gwEftgsGq1ikAvSnkKKcbjcGNEzXx1xrcv2fcZdd+DV0XueQJHV28Chz1ahabYjCd
DUD0W5XDfm9BpNBlvk3otS+UNi0sKg2EOto1gZS3ZYnZswISAFetfSPcFHjG5PQQ0SYg+mP8OsBr
6bsdc82vPVUdvLHp5LlUXvQdoL242oNUxRsVrl+1h3Qy0BvpxkeV4fINGPDJ5kvfoQ8gsI0IzrSf
iV/xveUnN6MFHiyUF8mYfeG7gHBX5Q9xvveFdQ9hCQVQQkvS0Nwd0TEz80ReUNW/eqN9ldXyABHt
xTFBFZX5XaTZh8yIrEfcfU8dVDQ6JvYb0wp8UIVbbJyxDZH6xO+aOx0poaqdHbHnax2Eu8k8zzP7
IGTJmemPat0ILbpOkfiKPGpuzel+qAho0c2WVnf0kmBp2OeavteTGNyjIiGGBs9t78460Vx/QU+6
79CzP0Bsoq/agvMcEC8J6OCdnN57OZz68U4DvIBMiugM6rCw0+I1sXk2UsH+uWsDGtDVrW10t4gy
fTIAucpjz18IAm63Kmu8dQVyn9zDvVcYfPkUFF8nMcl0XfKFVrcDajWhsi+baUPDcDU2YI0aUoQb
SKCbzkk/tBDMaoofmT82Vzwf90PWKTxXobOMfKg4dbCiZeBBubes9bzUk1XQt1uvbKmLWrCErnZl
VfyOQoOvi0rUQTi+9QirrdmiXEwl1BaTCGW2zAyQ0JeIZV7IatXSxQLMlXZ7OSqx0E2CMFyNiJNC
Qf0fJqtaDn0DyZI2Q1D7H6DedoW0tZ3v6I8RtIGbIYcpXUOyCpunXEUsnT4eICdWG9PoGV+VPdQ4
vclw5ELQHhyj3JW+dvD7rFnJloNdaQx9u6F4qXoyoWDZL8u8/RpPL/Se8zH9TIPo1g/zg4uzeVEz
qUFKOeeB62Ryk/YYSKIa9ZZuLdt+5Pod0EkvPAkDtUHKUr4dK/BzXUT+IV9tPOEm6y9Lo22WJpLl
ReWk/Ym2DZLLtsKNJvODAXUQzCfd6amT4kCis78qDHC7Xlcah1Dr4KvpxbpS/WlE7ivmKAIXaMtF
RMTmovLN99rLjZ3PkXytJ+ptKoZgVyL0m218jO26GP0GVzN0mNqWcZW5w/hBkKJfd3BEI7HUait7
sgmrWCd11mw7GwHu0HrYuvfsaNSy9up8RUo3+guaSTtN1AiZs5K+ou7fSm2AJ0S7k7U1xZORl0dA
wYbw6LXXrHQNzLCsLI6eKLNtdg0APFrXpvPWzeO/fs6BDlr69XrCPS/kVxJoioXBGuwdEjbbz1YR
ZEfoNXi3Cf+yiOG9CMbhyWMhc/QbJ5jpRa07UweMR4LX163v2Xv2CCLPh3uHVz0Zb52Ov4fvTg1S
hGxTMf9YNC0+bDvDjN9NR3at4xGjCWuu/oZD10CWv6hjrmX4eInOzldjLEw4qQTelz1jTClZ8DUP
dh4Xbt/Or0Bpx1uQZegH4O67/VDddm0fLC1oLbL5zJXGOLRzIeEHcjjK9EBXS9IjJrDYx/Eg+a+q
Ur/u3HiedRb9hR1kN9Kf5moysunjFU98s6gHDU2io+it2Tm8JoLdJ1Oh68GqDCDlOBxxgoAFNGJC
0qz85NnDeKsr9jG5t4ZD6l3dmTRul1hrHnGUOgD6GWMYhBjYkDvMJr2sfLQaFvTJxUT2C4MJkuHr
Zs2YhcsZ44eiKS/J4SWdb6D53Re3omQbUvnNvlYGXqGWmseTJCdxEKz9hL2utRw6x2Q46Z98Lbqq
YrX1Pfa4MAQe+o55bmEgiXCzDz9BKxLat4ylF3WKAFbG5A52jsuhy+hLEJ2WZ062MLPuMOiEivHT
0oIfFrGO7yWa3PuJKx75TQazFNufyRgBIQaMnNKM3ICmYFsj2GqjpOCvbhjX3Ux3Gix5IIPyS290
74Md2ix1NFiHtv7qtbXDKBxNDHCva7BNpJey3wuK7t4yLh1WmFXmKvDGw51Eltxr4bjFfo/T1FBX
NR7aBWvIsGygHEwYZky/6dbCJW9EcmFJwYmthQo+t4k6cGW9As2X7UpZIMy1zIk5CQAj+cWOgitX
+Fx4hYRvIpJLJsCfE8oyZsbTihzcjbC4VDtjuWR+6m6ZeD/TJl0Jz3z75x3IP28u/txb/K9T9FYV
dfHR/O9feo7nZtofHcj/+qtW5i+f+c/oU1Kw/F2fcvtl+vK/7poqKn+2Qp4/9L1XaX6iIWmQcAR7
1ZnjEv/Vq5TmJ4Meg6tbwrEg/czmy+8Bi1J8Iu/Qwu1ILpIwXZNe6Xf5By8xaTRM1wZbq6PgM/9R
p/I3Ma5j2GhlsSLSDzVsaUpnVj/+pK1sQmkHZRWA22DssQE/mhCMy0hZx4txsr0eBCA7uAtSeFLw
fmW4RZsg7gynJFwCLERLH0eE83rTesyq48y/1iZtN0z5k0kAHphHyqRiabEzoYm6UH28k8NwETOj
SG15UHT+kSLmFJQPGXbs1dBGW6fgnMGIv+ipGTlX4+tuHE6EghAJn183ldpk9fiYaEhvZTMeddvG
kEdbABXnKksZx3VZ9JAb9nXu1xVk7ZiyL8gxJdNwY+QMGqvxLknGZbSdkErRDLjN5LgOMC/uu7F4
hnvkrWth1gxaao9gOuhmSloVqgJONp9gNy+rgeqND502bTSPqAjob6HuQJFW0DZlSj9rPZkD0PKc
9ONTXRLa0dZteWwDZ9MVE2QLYwPYEkFEFq+LeivZ9A9Bt2ogOeSAXpUBnZ0VNs0us8A7xYNN+86l
sQEwtzF2wvJxlaRihegADrfMXLmPYNm+qLRlQJ4DIFjUDRXRqCfaEd9jjza2IrWjekgKXKfryHSy
jd80tP4Ge7oh1Yt6TAVF9P8wt/ifLQl/vrb8By4I3t+qwbbV+3ueMrv4eTmYP/JtNcBt9gmlzuxk
nrVduhR/jC5QMJDFig7LtcUfnunv64ErP1mYqXXHYrWwSfr8MbqwvE+sHaiDPJt1Asz4P1kOvFlJ
/ZMQec4D8WZftilNnfa1/dtqUNjNyMglnnlAL4gl1GEsZXmYjJjSilEgUBLF5vv85PlGB/PgLs93
w7wtSW7+12fOz/Xzp3+8+3yvnMNdODiPZGWVF4VO2lYx5FCZZePqh293EXrohzgfCzIfFVP880Nk
3gwsLN55fvzT3W8fSm1HA5npk+UJCXBjp0xE4Nuj1plvEFTgojzfzVTbotygRUd+zki3ptALYqRc
56hFbovovepX5zeiThmLfc7SvaN/ePH7/9PkPZKlaLBf7Ckbt0kVFauR73fZaS2SFZtGLfqr/fnR
+caAXwBA9PxqWRLLNvZmddRA7Z7fqM+PysrlhfN7IBts2qbFEQuw+XIy7GOsdyc9YG1op7j87JuA
HpKI2Urg2gdCvlFD1KL4bLfDZ4c+5m3jdtV20Px+GaCwOGi4pPaptfSiLDucn0lIs9j/dPn7M4O7
MR8jvx5Djmk5gsMHhSKXld+OIcey6NSYjjjZiTFsQFeiNJ5vMDWxmU2Rgu+p/Nv9+ZXzw/M9IGAj
tDvaspwF5f58Y6R6SbhUAO77/Pinu+fHHuBOmB0RMV3U7pdWAnstoPkz37S9SK/oPPC7LfHpIMHc
u02bWEtiVrI+cLaepRHYFkwMekZ9ZWbtjkG89RmOH71koT9XY8/WLNUhklDjP9DK38R9+2VsEnMb
Iq1YBpnrrwxM3igeOveIxtw9/nh4fo48BYJ/S+Pp/OjHiz/eq1kGAgw/wkYSV7vcyYiM0ttxb7jp
uNdRVUDW/OOxaPvMAMTK699eOr/Lhxm171DyfH+rnF//8aHzvZ/e03hZumsi6OgUtFc1M4RTisCf
s968agiOY3NrJw0pOqgGyh6LetzNmO7BCK8wXL2zG6tumhLRzTj5CKMG2z78uMmc2PnpoeOQVRuN
NduI+X39RHHPJA0vqYmncpnnzeccahwna4emHJn/vptvDM2EReogk7ZjFzpn7iQ34ZzmNrBfhHqD
L9SNEu2bvJn6NHgv/uTQNVl7fz1yIUsYNouzCQLBwijJ6z/VQt2gOz4bgpQNPeet3TMkshLknx3R
Ok5iMr3Bj9mX411CgtlF2QeEcxCbuDBsDRW9/KJSo7i0upzkoXq+OxV1djH57ddvzzH0Q9Ij7oS4
wexWgd/KLa7Qur9EruXhOevDbj81CXcHRTxbbnRz+9+6VVXanCSu0UeEf881RUEOy3szwAANtplj
Bqcok8kOdeDp/IgD9O9P6nMG5y/nNL8ZhuJcF/T5EvX7dYF+DR4RuNWnbqwufE8Lj+xNK/DubHfO
t4kjymMHGfj47fH5btDJp4Qd8RaXPnGOBRYSRwMEb44RTKm4fU0iclyHUf8K55FlTKthdjv1VTBJ
7zpBOZZ6o7bPtFLbV3aGC/F8d0AePU+teLb2dTTz53d9u/vTG2Q+W7JGGGnDRDSw21SXxRhXl53R
M7YYENctp8g6tLXqNp7rtFcAAKlQXS94wN/osY99R4vo0wqPzfwYgsD+fjdCK30UpU4nqADWT/Fc
7P7+1+39qsm2DPw5+CdQDbi44/iN/3YgErAQswPovb3e06HLbMPY/7gpde37Q9qzbIh/PD6/B54y
T/729m/vPD8pscEwqMpR7/zFf3t+YWwL+e2L1nyzP38VAqbwpTdSrs+BW3WTQOBIVLw2206vF31r
JcdelKyrAtMhPcFsaWlALHHM8ko8onNeWG6Ufn8TurB859gR4//5ufOn5xtTlUTKnR//eKUJEnKH
SvsKExH/jfPHRyChwovzyN8xMbpwNTeInazSAK7U/Nieb84POSWNDcs7qarN1ID0KPa+1RxsNUJG
lgURDM5MokP0ma9aERhP53vn59pyenSNAGxANF61tlyrJvaO+ATNC0RbV+dH2nwRON+DgzQt/81x
8fullePC5eI6O/oMCZptXsB+WqAGzwrwReF8B6BJTuHUG9ACejGDZpMLBwXG9fk5MYmeJlWLTCKf
aHUHMiRQwQOVnlkMUFqXeiikL5/Mjxr0jvBk5ruFWYTHmpomh8h32ScG5OcC23PbansgiMHhfA/L
KQ7yspacmr++0pkdJ2lsIQoNw2knsqCHelVkoN4MxgoeRgMmrFXt7qvRdvZ2Sz0yEvKU41x+8oyK
qO6MQZVml96hrgHPGwZugfPDHzfV4H5/y4/nqB28Q0VsdbvTu2w8WiUNb2WDyHLc4ZgWktHv+S4b
nv9D2Xktt41sa/iJUIUcbiWSYiaVLd+gHMbIsZGf/nxoakRbe2bvOhfuQq8OpGgS6O71BwWNTl+c
Bix0uYUbQbhlcz6QihUJMl3m13rw0ZoU1Su4WX+X+JjMobOC+e61PozVe8s1FoeDdusAPrTAzy3U
UUMu1y0hi5Z+dm8ZbfgIAb5blSpC6bWpb8pO58ZTVX25+O9fEufzU8wCmQrUXXdnzqLKQv7PL0lq
jFE/+IazaW2RFuMCu9V6OYY1iFnRY4qkGy2Soq6yH/D1vBVgzhvD8aBUthZINhT+ZTV2mvauAb69
vLTmVT4LW6P473UmBPmpXhS1Wz9wtrXljpofZU1pO+6NXvkia0NSiIfRwrJaL0N9KWOy4KxjORbF
eHQqk9yaiwhinXnnjC3Bv9WwN6vvq7mgd68O3lntEQzEXvElC2aiVogSQY6ffNNzfB8k2r2GBdhN
YYjwu6v2P9O+UR4yPX8K8wjSR1MeMgSrvckazrLwzWQ8u9n0Rpq22V7jdq5bS6dvogUaiPHyv/9f
ccbyacnBHpCDIWBncISAln9eLDeGMtWww6YNwijlEtxVti8CSAYcM3CpcISIpkkT5HuriPxlWbAl
wton38vY5+6II0M1rtwS33kvAuof4K3yuZMcKefozMphEYgxJnmgem9OZNmmKdlrcpsiY7LI+jlh
Ji9xp4EXYAogNGW2v3aRceM6TtYvI+ZZB2aVNTiTYq8gs7v1S2MZ+0Ics1wHgZvittJqHb81WZUt
6GihVZf+kpWqNMRRzIWsKqlnbhKrPxtq2FxC18aE5N4qG3rE4j4GXMezmdSAm8ANla2yQc4pq6OO
K5nlsCaVDQUJEXQT4m5bdDrAbKd2SXD13esYuW8Fqg+nutFwu8t/yaijt/XBgcRzI6tR5oV3JaTV
lazWJsx7L8lRa+1IJHKi75zh8CkAmsHddixuUaF2OoAkGBwtirlZ9imFmcPrCLe2WTjYh3TtdIMF
c7tRev10qcqWxhudQz0X0+ygFQUkbfy2Xfrg2veycOcrp0c3E0RPm9z0mWuvICXe5hy/k0b1q0Ou
FvVhYmWDxWxmoiHOVnMpW2SBMKEY0Ieg5zBq9h1qrl8vsdFwwCHqTXCTAum+1+G7TlqoPyEkqz2h
RL5weQA/yFqJgPMNf3O7l9VUwc/er8IA9yX6+ty47rRGqAtZ1ds3v+rTk1nYRwvV8B2/FDROytpk
azWjvUI1zDnNn1Wgy8a89Mk0kZ9lw2/92uioZB6wyUzx93UJfsIOXeWF/VK6Rmc2XMoqFojTomNh
hk0HrZrBR8mhvAnuhCr7+4Wmdv3st8pfOj8eZFHJ+7nIiminhE+tNvHEiPT+wRjraHqJ8HQdUwvW
VVRp1s7ocxgnUWs5Nz2gmUUZqd/jcMLuBvcVdq79ewE6JtHS5PQp7GQbdaj04/Bnb1RD9YpthxyP
pc02REFxO+qxcyBv5BxiYPomP6nU7IG5y5BsDFCZXdRgPG6RD3fem7GY5lvGEGSX04Ps9x6a+4yx
ck/y64a1w3AALt5fCozQByjyNewffrd6ZKwrvg+bCMJduzFcvA5iHkn4j2lIZ8FPPdctGAmRAAGX
BYy3if9YTDtl1e/N6tTymERwRQXv4wMSaqtRLGGogf9BimRV1fqwMZ0OmfjkKWpM/y/oPX9ZJnsl
TenR4Rnq6ODHWr6La3dcAbqfHqE7fWmx2DZ8SOey6Bp2HchMtbchPG8MKWngP4+dyFxcG2RMtsoG
s+C46DqiyLG5wTMJC1TdE7jyCeD6CCaF2BWaZO8cJ4rdu1TVtqgPfYtUDpzCMSyOqlMXR8/2oFcN
9s4sjJLc4Lx/nGNTVdi7IgIou5Cd51g795O1cR4qx4fIwPyP/bBmfdqHIGVmaJyaezbOh6rufH46
KdC1szrq/dWQsoJkt1K+FkG5S8KmeGhFB7w5mpDjtotX/DbHvVMjTSRI0r/mYPswlcqTVdiF1R1H
bIiiz58q6+3XCPnFTcGxFwpHf8cweTdxJ+HTlqF4vsrt9DXysFybwKDINhn+GCPn6ef/Ohn6iPOZ
mJtr14+4bfTmRtYMQ4zrFKQX0m1js4UGhFHULEntJl3+4HUod4zZQCZkrsoGC+xYxwN8D7Ycdoc+
NMdkUteyJnuRPE/uYrwnbq8TTaS00TEJMEqcJ/Lz5Gk+/r1TPbJ+suiCtto1c9EmHejN3soWsgHG
QrVzhR9GG1nPQnvidl8sQ1MNH0030m8qYWnQNAqqE+TIJhxf4rFk2TmMyLZqrEc3srPa+MoKyRPc
K0VDqjWKlHsW+f49mE5vgbDguJSxuNX9eyduKzCDlbWRVdnQt4jkJRlSAPOoLBwSdgrm2nGqdNV3
qKvjJVHft4iK7AFQnxrNZhX3UZWNzdwDNeNLjwBG0Ezkfa+inF7fy24y5E76yRSlAO0R7cG/JeyC
iwRvYeZYaIWH6VWnxnwd82w4XJqEie2MbJLBOi8HcMJzUODg2anTVzghUEi8liW91d4Hk63l266t
xf84KNFM1f20/jZVMmqcIpmapnFYz3H6n+tvH/q00XtZfBeid5tMOCMrk/YdZId1fym0XrsLzBqx
ItNAftH1NQW1Pw4xXa/FA83sLYWlm5mtL+1q5byIvtZncMj7FCgPkXz3nJMMmTFprNx1jbVWFqeY
zNXWCHVxsuZCVLU4zQKOGWziLaY4zSX0EY9yf46nEM7+jEG/XEPm1jaRFvonGLkeCh05xB0kbJay
em0YlWSFEbqyryFFnPSksDZB2T2qM6ZFFsjC6DvR53EA7JlLk3PP6gatpzNwNigQcyxROcWMz0rn
B29jSEYuAaOIBCPVAokzxRDpC391tc91kllTbodvnj5Wt2Ono+RgDtFLh1WNXovwDQXtcV0OobqU
wwegF479U8W24VHRm+aRk74FGIDhHBrUXKinSw5i1KXsoQP8P4dWuZSNMgRgILhFOT7fyJiTDtwF
a3QgZOulyML7ps+cg3wBa1QysnpgZ2SjD+LzcVrUfqeiFJFk5FL1qEIEkFePYPwdxt66lz09HWAK
axZMLpWvE5uPvRKr1qOKFhWgKM1f9CKwH+3BrE+pNmzR0UqBTdXRt3/qK4cCDvs+uZqDJXmXrVwz
01/MsH1Qpzb+CSvm2fTG6CWwon5lcXy2rZ0kPqejUmDrQw/+xk7rzR9qtjASO731ssw9T+kwrYVi
TgjDUo2MguNa8FPfbT3gJ+c2f/ka6EF7Sl4KoCUwOWwyG3PBG5mWssGIwu+Q2DmajwJ1USdRs8m1
FE6uwrn7bWXD3E/A06+mrE0egHImD7WHep9f+DtZ05SpO7ecPQUBhJokWyaeO92jyw/sPAw2SmMa
r4GrtNshh20mq2oyDpC/42qTBeGRJEW1M0nh+me3A9MXY6YV/xp4kxpIxkeSuMXt6Kb2WlabRIgd
JkcpWenax5wjL49D4NTHkQXKY+hY46p0kAqUVR3RJFBS5I3lT0r+EN1Q0e6cwQTpNrLNXX6uhxxM
3bWs6m+uv1vozMayhr+wcDMLMHllnbXO1p/nms0hORqRqvEc+NqlTa9zQ7aVLF8vbc1o/D/GyTnV
eZb/Nm5+dfkKH68n3xnr4fKk2u23yXpw27z8zgku7nQsLA8ROROOUOERjH1kfm1wqON4S/sRRLhx
d7HrnhuM5dG00zpU8m3jBabrWfYQQ/HTMar6aagU826EProOtTB6xN8AFYF5jgL7O6fr0i+QZayl
UdbPU9RjImN2AwDjWFmp3MjuAYerZPYq84s5NS/6gCPmzRcfenGACIvybA+d/SU0K/VWCQeswCD0
ktjPpp2cxm5d/zJNZYawwP+ehsMcpjlcpylqNAx7tfZ2WZqpt8Xo/pe5PMCGl7lcpXiZf0PMJRTF
X2SA+Ld2ahiH1LMfw4Tfv/wls4A+TYpds+LLrUcYOhNJEsvXgWUl/U2E0MO+imLjuXbxGkx79b0q
W2VVOAPaN5XabXJPBHB7YADr1qhiAZABxa7DDHG6qmigr1KAQzL67LvpcbRrGdajxe1za4/sHYJS
MR9rUhOPKpsgCDjFQ+/50WMdZW9xp0/fOgiigLoS9ezVob7HcQUr+rkh6aN1p+jKywRxd13YA2Rs
xfe+gIxGdI0OphLhUolDqo3AxOGy4MbcS3Eq9SAX3dfFOWtXTntVlZtnz9NLNlQguK0eok2jxPma
A2Hu5AqChjZJgG+Kqvwqu7x4UGZh13DqOdHky/KILzLQ5j55VuYi7qFhuUb+aPsxNQvGhKf7J9mh
zTuU28I4gNpPYzFibulnbr2VVUUBOo7YLi7vTiz0M88vNvSBav9QUlZVOJl/A5dYIt0pdE4BK9tc
pKVVf42bYZHbif0DrRP1Jis64z7UIWT5uDPe4RhTPOP4/SZ72OHwYOAEyR6me56miOR5G+lfEZ54
vwosBdUjQh8XshcSIL+FLm3Ylgj7NGVu+Axo/EZ3AhbuZdkfmpxjJHOuWmNg3BWzV86c3n9tWjAu
Fmaym8TEUBIt2jbHrMDDguhW6ap5dwOYL0+66FDmgNiTNC7to1oG+fTCDijjLKSpDwB93osyLlik
Ivh9jacGH7jscY0Je9rbKtLnXebOhw8f46EsKHdlov7ituLjsUsxGAU+LiqEMgVt5ktM8VvAg3AS
SLjTRTZ4POUPKnIq15C8KpPvfVZqpzwnByV7okKGG3gVYHbhvAIk97aer+OcFNpbs+XhUaaFf45Y
N9/C1IvuBrdl/YYmg7Vs4qBgJ0ez7JjqDkm6CqlXvTRN5QapA3GI/GQ9C99dplGqnmVf2mAW5sIF
79pzLs9EqelzLf2jpsfox4BsPXpWAvxXi8U9jDtx341Hd2KRmSi60z3YieudKrQ0zknewvjv7eEO
nnR+loWwPHvnW95eneARlQbIbWe25rXFgzUgRDbXStCO3ICztRMO+lnWghBSP4prPBPnxtwp7EXq
pTBD5qrupMVaJT22yLUKuoTRLyoMrPC5FsNTqSu/bKWsfxZgZQfUtd+8wLAXHP0re09k1j5RAu6B
QZ686UG+kV1rD16KkllPbucouCwm9gazpObsKWl+i+t9/hNVaLeOF2g66ivdS/qtI/S7EM16ayur
8NruMF0eDhHWQQd5FQ4j24qPzpWBZ+ZWy9xuq/CskV00TJfNanR2ta77ILkp/C7Ll4VaYreB1Ncl
Jq/yCum4OI/uPsVl1TLDlyFRh00nfItDgXnodaaxCJWjjF0aVOO3mWBAmKsqtPSV6PxvWTH4f40a
IiyRb/2Y+Oi4+2fx4zQgN5CXobstEd04DKYVgxuuppePQQ2ugA1fzh9+5s2PDAa5gF5WLZT2JXek
n0at6i9Y9KLPUY9fIqhf8BwQ/GGzN37xoI/dRqmw9v/QTZ+7ocj0e7d+CI2XmRon485g59usDV4t
1J649ZriZTLQ8qszv/9Rxf6y4Ag/uEHWceEnefFzmIHIcTIEr9y0o0UL3epcTi5gbtWadq5up7sh
BzdhTRGq82PmYouKVmg02uKXWopFFTT29wmu3U3npvHjAKNwRSay25lq1u71ssJGrDbqJ3WAegBU
XvwMUdzz9Er8Qtn8VQ0L/bUvUFUFSxiesCPB+D0Ht2gl4ypHDuqra/1QYT9+sRqtWI+xP6z6oBi/
xuVPGfZD71N4GCCBT8PUPFSeJ5aK3Ys1Ztb5F+i2R+yk6wfczLP7YIieS93KvngiZpuoQxaQVTJa
WASyUTl2sDWebShFcnQXyKePBtulyvMvGDVMcAfiAr08I38QkcmDBwue7RCXxmth9neTI3Ckx2vm
vlF6/DUT83VWw95EJQZbsZM/a4aJVncwxcssNxR0GiwIpjoM8FNUpMY6N/W/ZE3UXWsCz0y7gyG0
Sw/ZIAuyPslJCS1Su2O7kyFUJJKTjHdpqIJxWlUqvK+q2UZtNH4pw58BN+oXQwDHr9IGyd45DK82
g18wNdsu7ccvyfjjX3tNvvM+VzT+MLRQecl1dDuNWgRrPVWc+8BxIRGzX7zlKJYXKIM0XaAq1awu
dS3LM7y19WirDJNzX/m5cx+N9crTe+2I7pRz3xmtduphVsm2fOLsFjr6XnGm8k5jq71r7K7Z5T00
Zh6g4xkGBH6F/EpfoDYlN2FVeD9sQLU8FPi6s4Ncln3t/MgcMPWdWJO7y57reFAWsD6KY4HbwaZz
RLmeWK+dccWLAeH26ZdUU1848jd/xeXJYsuNhzME/T73gl2ua80Gsvl/XI0frf/aT+nML8AlxGNU
ta+tPVUPXRbrh7DwZw/vUXnLY7ATTZaayMaXyb0xun8lpFTfIC2HCyVVx52Pl+rzqHkb2d+Ger00
hGvzyzGLtyZdoZ8WfC2dCiJHzpYzhd372Bb9kdQZnIUxecF8WdmaUcTZzTQ5b4Xa/IjTqL43tcTi
kQj1A00P961voZM5vZseUn/IHlkL31dzf5542ZK3Om0aPc2/6NUPM1TMt+xmKBCKHNKG/w4/MBfo
qjkAdObYXPhGZO4CvyLhTU022pZ4vxIlfI9IWOlaxi4ZVEwImrsMe7TLzNdxcrCOLJnOWVyZNvra
LEexuxbcc5p/r2ocaO6muZAjijjFF6/Pl5kX/XB7lOz4lz67Fugs0uPJDnG79LnOTeQQ9Npdy9Zg
GPNlNI3eSrZapNZXdW0iFj53Rk3TXbuKa0O3yNNnPvmYtFtisDqaZ55fA7bEj0ut6lvyJclOdh0t
s38MICXKNoRgs+cEvnCglxb03KRcmENbP7KXgFfE7Xwtq5UowkNrFS+yps89UquGtdZ66k7GvBB3
5txMWctgF12iSSNW9VgH58uIqg1XQRWmS8BTeKF7iXqCYfWAJqz3Jes9+zbgy39G8MC9i5U22rZB
qx/E2JTLXBTls4MpLmvSYvppsGeUvxrg8L8NZzE2nUlGvQ9XPL7yCppTSwsB1ztw8diJR6G1RyYY
GIGmDi96V/ebIEoQ7J2r2diaK1LOwUq2GjWMqNgKML6bWzsT5mSdahDk52opmi8YDNUnSKjDy0Au
sjRF/+hXhvfEohRyPztAfKKr9YTe/xF7FwTS54yjVpnaXYaa4tLWve41rpwKB+Gq2snWKSzXAZjW
Rw5q6wedIwEZjiJN24YJO005KAhQjJ8UBVjaPGUBRONGQw42SIf0AUmBfNsryGbI3aYspum1zavh
QVYGBBNvs9Tt13IDGqAXcOkfge/H8zh7HfC/frCS8BERQjxJSSiFG88L1GWUl6xUAFyZxx484X5W
y/stpvAYgtiLSrDsbfKBHvW5kA21aap7ZLVuZVzrKnUnpmDbV2H+hDzesW0b91gbDRp3iPtgx4Hj
mmys1CnepAOnhbJ1RPFr09kubJy2j3cRDItVinnD1FqzJi8hpc3fr2TsWvWhayOJ8NHnn4ZgqKqu
+xqvna5+0qNee6uTplwj65eszLkaaN2ui+3yKRxydV+mMNKkqWIb4CJRjSoaDqWPj2ChvMrhmgfJ
sExswR4KpY6ixPqubOJ0l0y68arijN6XegpFtTHOYzI9y4c5RGp9rSUFZ8pzLzkIaXhkMOZH/X8O
kr2ynP+OGbPThJa5bbOewg0tVNz+rsqreq7KK/yzk7Wt4VE490WZlm/ptfN/H/tpKjnDp5jDU2VZ
ZgJd4C7wdlbeqfXl0h3cCYlBMCVTVuobaHEpAlEyeGn6bUBmjLMDRzfbbzKLLIAhTMXhMmGr+f1d
XrgQoZHPjMcgGJcW8LkbdCEwAxy9Xj1moTvhgI2wNawKjr2y95CMC7MY4eoVP67xy9Cw5TffO9zH
DKw37UXZou3Vb9GdpCKHOkZYrLoRkBOZD16s/piZzMC3VkvMtZz0Mp+hg8gdA/0hQvmxxjEU1xFP
SY7kISb1ZkZsjb5xuNRkgyzqptpoeQA3ZO57jTsqTLKsM3+GaRavUSNgjmsXmw/3tooqlxPVj5eQ
l6LFLc00SeVfe19Gs6fBc93A4OBSl6/QpVV6FLn90Ntld4OdVbPs1LR5yNqheUiEd4pRCj3IkOFU
wQFu4r1sk6FQAxAjBzUhHuu3deucOIDOPg1o5hnlALs3UbR0XLG8TvLxKnbMYibmtjoWm1hTzVVc
ehh1pSiJDz48YlnDXuVg6JEJp3CuRw5fnyJhVjG3yJgsMOKgz6QijRaoSP4Z+fB7s+xdzUOAtrp3
Uax8vcwqY3IG2SUK3WoXpvFCxn/rIluFibJG1HvOsoEfbxpOuwvnd+UrvjpgwjU1B1womoM1jr/K
ka+HB2DyYMDt6HAUoWGachf5CrdCAZcWGbOdDOMIWQeOa63GFozUJSjb3yePyFFPbH1lxz5IXiCs
kHEOxvIxKvz9RIrj6Ltp+djkZHc1ZYwXSp7hw9GVT9NUc14vGwcMvcDlzh5yVvGIX1N/Bpq4kI1y
Mr8v2tvA7sEUzwPcJJyhzMmLbJSDfAU0tIK5EynntcxqebnDYZ/t6m+jQP3iU0arE9YlLvteT98/
+v82R/N332s3efURvx7EyzjKnpe5Ze3yPnRUgNvshGhivGcRVt/LU5jeFvf/EJpcNyKd04l72bVx
2nsZkjV5csP29Z8GyrnkzB8DkQz/x7nkNB+9rtPLl7Ws6jL9n3MN8/v6MyQHyrk+/iAss7+6uP6s
/gzLnrLTx1/wD/P926fxD3P9Pz6gblAxjrfDb/YsutE4Jq7fAOt9L89WdoDNj1xAKp3l3Sf5X7JN
RqxCwR8n7J07We2SujgU4/gkaxN5qsc6H+ObMgjbywoV3qK3RDUUqVJb3Pqc7h3QZR3QuFaboVvo
ubEXCd9G2TKSVz5cGmDYoRRbazzMZPe00f4eCdNlWpE2wuxxDuZz4Q7FIZm0bq8VtnpINXsb6Y13
jz4SBVoeayVDmecaG1LW9GWpQWmcu8iG2kaFrAuFzWndPGwuwEDvSq8cD7IWupwWVshd6xi4XQZh
c5TsQKZ8v4YGQDYr8Pn2rYzJka2A0K4mpbu6xibzwQ/8Q+sG+Ummo8xpfJI1mar6qMk2RfSXNpk6
mmtVruenP3teUlxd+oBuzpBFTyLtxq+Ra0SLSpncnVZo8x4jekJ35fd4grQMet3JARIuHk0Zwp2e
0uDyron4KAsVd4TLFVLhDfbvJg7Nc+tvDXO1rCNW35b57VNcVktMSndTCLf9n+adY96soYFXI1gR
3silG15PO4WUZkHCIrspcBnYTiLjLpu7o70M2DG9X8poHGcKXptzr6hRJnspLy9R2SEwal+/BS+w
5i9074Z5qkjGnMDlUEXEmJbZDlYWc4E9kLcbdbVtV9dgnimctxTtyu8atd9EOTduXB9wd4e17xXL
3FL7Gw7uiV7a5CyXy9QHs4+CwLpht3CsS6ygISbtKnQsnEVWT+1dGzrVTdsIx75LnOxnyXZ9fWke
GhA3SqgeugLTmrsBNS4AwIG3vDQ3VeIfpnpXAj/Xby7zVx4GTch48YPsE+S2+mjlOx0eFTNPQMay
MXu/UkwEX28KNfmSxL21rmstXOtqwbFOkKG5YyI0e8rD3jvYzdtvIYC24Qkh76c2H62N7DWgNmCi
Pjb6QDKEg0/kMiztZgl3rLlV47o9BoLnIF6m7aUw09y9ETqis58aZGdXUw6JHaVbHRiSdiNjeKCa
B2XcyDlk5DqbsGwEe13zpXeqCNF39VkRqnGQRVAo/nhTOuN3PUIm9beYvKxHgLTJgFX0PML7GCar
SuEiTSPwBWoFC2iHM+nSn4JDn7AES0wvOMjqtZDdMNO+dLvGnSazltxl21s8+WpShneaRL0jW5su
VZZrSwB14aNs7If3Rj4BNMMDXDnEiMD1nL/Q4VGd5uol1SGrloIvi8x1yKqLE+tv1U9jfVo1GJN4
xoXJltze9EiyWL+tMJJfYwg3Pep6pu0cntGodtAqY32KjjZ81ZMMgQgyl2qD713o0yMMjfbU9dXm
2j/rUT5vY7XYXYabXrP2Y7ZITfdmcYCv3dgc+ByzyimOtu8h/meWHB8HA9Vrw3wlW9Ogaxf2RL5s
IZvR9cwWeLoTnPt8HvfnhJhoV7ehPkztIokUY6WZKXYsw9h0C21oEwQx53pgVeNpKteRZmXnS6h1
xvcuMvljIfe5RGNXQwQsZIdZKeJH2LvuqopDAVXHqC9FYBRIDbEpWyJSFHJWZ1WQ3irzdcpzZ5Xo
br+qHMhe/gRh3xTBeMAuSN24blzfpC6nQbEemKRvU+tYcPhwG4s6+h7MWPcCv3O0O5J1FCjirtfN
5Mnzf3RuMu5kYeLgeLn619i1S2sM/cotgm+qjeMZKCVLsPn5vELUJwiipXHBSMmlnCxIPv8WJ6uQ
LfB+yLd5Af/edstvAUqcZAi05FkDsb4AhGLz3amGO32sYT6nIt9x2DfeNUI3Ttgs6YvMJ7WK4Lt2
09ZG9o1s9BFBwycV11LgctqIuFljreTJ/CwyfhO2nX/AprF/dc6X3TqMi0NvJx04MvbyckzDz24V
zdXrmKJU+ldscIBjIhRV+sc4zaa9FcGtbrKue2oRcn9UOfGfK5fCqB6VCA9Xsgm0V4GOf0Otr1WO
xbd1MOmLxCvvA9do7kFDNqTIi7V8o0g7Q6+yQkzj5vdgDsC0RWemG1m1gPnJQcgTNY+lUa5lGML2
+yCNPfe+jROQl6mOL5QxvIaNGzyMGHw8VFY3rSq40AsZk0WUajEYdCNZX2Olk27xVXAPclTsOgHZ
eWTePibyQ0NBRDvUIUswuSx0Fz2kuuRBc401qfpr6rAm1QO0+WZZ/2WViWDPuV0oboxRC/ayzsG7
vQRQgBZUixXMjQw6ZiamzbWTUUZoohcm6u7XTmoYFPw45kllzxCBil3B4sJbZMNXYZTtrje7Plx6
UbKTVciu7G/M9hkWLwZ4WZWfZeHnWn7OjGzJYU5/kKGptpptMPT3pRVV6CLmhbUKwbm5yGIvEqGt
IwteWBbWOhJb5Kwc9xm9jfStzNNkzSHleziPn1un5e6HAQsuiZyMooIF/6zlW6f6G2SYtIeuVdyj
MiZr2aPpTk0NybjRtdK5bYeO9/6piH13bSUdquTBXdutHEcYf9k9XlkBkJt+yk/I7OVf7Rw5Ik51
96oy4Mii/aUORn2QhcIa9nIVIkO/sDRcwjkEbnZ9ChIOYsXvN9za47wc5jaamF28z4WPSnDnHdx+
z0I1PYTWaLZ3ea70txU426VsLE2jUhdqpLVbz5k2MqYEtsfzL9JxZfCdbO+0HjLGvfm1dfGr9jt0
kVW9Dh7IxvwsAsX8OnisIQHGw3bPcgADEVqjcgCqRAjRWymg3tYErRU0KrRz75D2JdjXj+ooAh6B
qYgvrbFslVWrVA6X6kfniNTkfdDHwQ4H+78KNfLgk6FiObiV9tSiirYbY8StfBRanlzhFGdPdTay
MWgJBaLFE62xH2QoS6KfuAcnB1lzUeCyGLLLU9x6HO6kJMfsQF2h3l7snQ4l2oW87MTdpKaoNstW
iDHwwCOVB0PCI3uoYxsfsiQHYVN9k+tzHbDfbTfH6w7qRWoUz2lu9HwOPhjeXJZhw9FQ7Jfoyc5N
uaMh/tsB+khR7brlt9dumiCqz72P7ordZd53Uv43WA3ZPz0BLRc2XEHKqiK5+dE3r2qB9CuigXNf
jL/M51LlkDIXzT6fc+gAmTYcoHRfSR4A1cKX5qyWSb+Octdf27Fvn4RJghrVwu7etwVJzllaVeKr
DFvvDnqOw2/jd8azrMrWJtP1S9VXcMkbBGKjUQdSotKTeqVEs5YdugT3E8eBUNuj/Efhi62F2czr
P/XIQsvDuw35XnkMnvavfADkJubDclnI83BLzwKYYS0I2T8b5AH6oL3IQSySQuMyj45D+mWAFZHv
xK5XuRllerjm6WtZ/lmEk/fYoVqIpiP3+MD3t6kKnTWeqwpOdgs/6h3S3nNO+e9BhpF5j6JRfxs0
wJhV0vpUzghva8Z0ezbIIdytEQ6XIPAqqP+zrqSiW8gx/Ywb55DUWMoY8m71vYxd54GfFCDCQZek
DVLQX8I8lkL1t2GVDyfPqRKM2Wd9o77oD0pJ7NKAyvgxHfaXQX7v9qfecML9kE7rKKztaDkOQttg
X/DWCPR1l4aGOUY9+2nLzpdxNgTGpdHG5LvmmUGp8WoumbYFjI1wmcXjcJLdZRG02suQTWsQAtla
fhzyj1TVyGEQeDVZlX+k0WXImKHSc4nJzrKfjMmPQHbWPvpdPk9ZN+Zx18/qOk4OkXPl3wW39HWU
RHtTr208bjV7H4wjB7XXurzSC7vA7XOcNRbpOARYHVz64LedwYNgWddtwH6wrK5mk2Hb6o72XKRK
qKAyTGphlC0yKAsB6AaytWfc1XnSH+u2646X0YbzhuiSuEXeAkacqkdf6vYsVOEBkKxVeG18/jI8
kYReirJyL704xX9uk1QhDTgpD2qQ7mSvLi7zzaSr401du+Ui7FJxO9m2cbbDzDx3wtP2OLFsZcic
QzJee9ldjwbdQcZlUSpueOsNQ3NHVli/RW5xWkHGa7l11wkaKwNf7cghS/0RS4ZM3GdzIWNCjNBN
5y6ySNKkQ9TbR/HYDSobladBfaqiRoUbJdRD0Q/6zggHa+nFRf8ypuZLhRTmzzIVW0AJ2du/dsVq
6EVByeAne1POcJv3roGh/z5rFjjdy9y1mGet/3PWsuk9BG9Q7gL1cNYxaF84dZcvq7JgbTrHijFq
1mWK7vo1hl6YOPwfY+e1XDfOdO0rYhVzON05KNqyLfuENWPPMOfMq/8f9vaYGo3fv74TFNBoYNvS
Fgl0r15rglvFWDzETZqoGneKqZQPle07T0YWBtexSD6Ms+Ec4gRGodTwVZjvCriyqmqGjnzpehPK
1oaatzs4WP8xouBCZGxxn2Iwj8QCxqN4i+3N6i4l5xl7GjXNZNYAYi/7pnpnX3pNP5DV0a42IaWf
2FHHuiucWT1DwnVRXUp8kjbOPxhD5ZPW0DyosxjKhKaraMQYZXkWG2ec/EOqXbkeNs9wC+cfitIZ
LjFlexuZE68UyZ2d3qXKXlxkIlOVD5rq8Qha9vaK3H9AceSwfjokUtNRGxOEVxcPWeSbs09xSDud
VpvaQMWo1fEFpviXcNDne2lqE7zMpgLcW41LvdgyofND4FfhLPXrCKjehtMYqLclcaPYJ28OP8LK
pN43NvQ2Xh7ceZ0BSUJvXeZwHlFgobGhe4OhmjwBfD6Ew/5lt6tgr8JHBvcJsUgJ5+Wx2V8nqtjQ
KgNeHvldf/Uz3t1GEKd3oxLad5DJ2nddYVpvhn7eezsnWtjRFpff+a22mnSDPnsg/n/59kvP7SBd
a2f7gSpEBPIIUl1q0w4/hkNUQA03onG9xCmWZl48Ag4KyLIy/OVRU63wEYHO9hyh2bcpKK56MnMj
23hhNn+rWmDAuqanD2nbKKeqV1rX3/hExjdEOGAhMhz33vH+kkEzpumj9FzbTh9nlTTg6Bd3q0l6
cxH/3VdQJL+zu0PVbRXfeNYhlZQqHPKSJc/LYYCTfCm+ARp2moo0O9peXW1rywYwaSXWkx0M1pMX
w8JuZl6FmLoOg45LrdedX6EMuLhIA5Awpgp4OOppQDGOYZwhguAOK+w2sAQXD7CXUnnRGzDy65Wx
0yi4e1BxFpu4wQyMckMCtbCE0vq2ts9wC7+8j7hF1bdZ5VseO5PxAbAGHLnNrH+G+crfDvCgPXta
Xxziwszvw7grzrXfBEdVran5mbmgZ6b1Y+J5uhw52ru1ydKguwPp5+mHuHl0fUNd2KnbO86n6iHS
pz9bVN0u/dIEMCNBArh07Wn+acyyVL8N+UczPelheXDS7LMzGJwqCf9fmxoq6U1N4vxn16u/kvW1
IW6izBVCpQAlrYEKWX5eWt8kn90uQJY3MjzKglzvk6ulj04d9H96JdfUrEnGpwraqavvUpTnuGX9
Z7CX+cCr7R0aThZSyONItimYDqAUhrtetfq7ov2a91N/9QZi3bwZMfV283NydfPR7oLGP0GeeHFZ
J2LzvpzV7pIqUXx1/Tq+giqMr+tQbNCp/pyVYebPgCGAEBMejYx2V8j4ndMwQ6GOvMOVUErwwU+j
vxDQ8olnM5qX2z6VFBr0u89iGfpevUax9ypTN6eYi148NeluXRMZeYhqSUBQa9lHmlhrzuTMowcZ
qbZnP/hacVg3okbGOVG+/wVxjGNLJvOxXhrpWcuBDsy0eZtwRx+ZsTl5BfumE6ir7cfIDJ1HuCLa
M8VK398tn6jM3zn5BKHV4ntb7hrGU2jC3vNzNweWmCgGA2IEUEhVEcQXuwLNz4OU5CuonNyK8xU3
0+7WIQmllzF8zBC0vLfdwJx3ufrDjFXtLiOZdD8T45x3MJxrO4sX2V4gOV5j+Q/5PP0sGlvKRFzf
/TKHfnqfcAU/8txb6jwmYtFdwSGxKf6UkTSpo/nzRroTKs6hrYd3U+4qiKeyYG1iHT0sB/bwva5B
o1TNzauptBb63+5mql3j2V5GfZg624FCm5NM1q1iweXE9a4fm21ZZtB4coSAJdyFw4k3n3euLYtx
kykAme3+ITJb53kMIuex4vl6c/a4hF3dJPmeyGQSOc9cQlJoCKqPSLN9ThxqyyGU7kAXaOMXD63l
y7SMwjz2Ht0m1+4QAz1ST5FnpF28Yc9XOdjdlolPFqq/XWZO9dHJfW6+ln6ufN1bBLeBzfu13kP6
Qlc3FVD6uXV6a5NpcXc0Hsde7qHjunhL4wcA4W/jMleJx6Dtd9tMph1KZUBOkL/gG3KJnC65dyk3
OTkTELhlZChJAk6BXrA0ExkM3l8wVu1C6j23Ylwde8KrN29ZF/cg+bogdgBlsnj1k14ewsyzKXj6
VY6PVkOxcAYg2LGnRInCIoQyQnNEyKAb73Qt5Bv3a5iHuZIDerUR8W7a/uaIZtV487FS1AaAC/+z
xvJNa59OUJa2KryAG9mSqu/Kr4rHdp69x1ZXX2xr7i82Nb6P0kxNXN4hUX8GkcgvXGy9mcFU0fFe
eGNsPP0Fftr+0i87/W4t2NudYgwwKSIUp5a7mdqMT06YfzIy6Ad8q1Y+UVN736MR+AQBLeeWKfKB
a8FoCx73hz1A/m53afNc9WZ9rkbkTjon1l7qUv8hHlQiXkmjZa9h5vV7RSuMq52FDZEG2zFPiIw2
J7VVIYocYEDSDR/MvIxvXbHW5BTzjQNy/Ob1W3/baQi3hx7vj387zrFT7SsvbslOxfMxbq0/FXgY
7qVxy/5nb7X1TUe1AuR1q+mdL3Lt8xEqvT9leUSMnVz4sue6na4PQD6Tn5vk/vDQwKt9HZpSe2op
DEY5wE/2MqQETXvKHEibKHv/YzVJrx4n+BE5HYcQQMAJVcz8vAGvHMvMV5/EJciWRwC3u60MZQKS
eqQVFaSLls2NCQJ6mMyA+eXKOYrjJyHVpCB8fKjgOb81PNiSHaRli951W+obmRZHYyoviHW5l9AJ
vk1hAqeBMEM5bnVSvYlIFUQg08ILVQkRSJb5PZVJC3RvDK3xrivD14as0r0FOvbFL0O4i+chO1Xx
3L9E42QfiwypWJnNOyO/11P/D5mseDzeoUrxh1ZDMqYrqKqaSzNwKePxb5e7dUJ6Yz3lp3jib1uG
3gyBiPTCUbHvZt6nsgnsfcD3ZatuDmGvh/sLdIF138WvZT4FVzd1gqu9NNL7ne13LmPaUVkYz7v/
/9KxG6gl0PV92sEu1i7sYsSmlcs6lF4nlGIyLWPxkQYdEOWyLrnZ1LqHFk3TNuuErI3VCQZbF7WP
cDTQOqJyoziHPTJPZmY721GdM85sVqycurnKrjBsZVfpzcsMBAIH0wHD7Wl2A/sLfAgIJ1tUVOep
/kCl2RJ3y+rEuSvRGjH8Mv8wadOLQgLxa+Joxn5IlrrVgSHB+E2XehWFdn1wNbMo2Y3N6H3IZ+vY
Ju58rZcmzvKpPMvYGtSeTLo+HKJBj86ODMVJC22/PIjTrVs3+WfDTqazhmS2u0lLnzz8kDjADVSu
InOS509Vk0ElZfnXcRmJafWTodVZKVT3fXktM/fclFb3GcBif1KipcCoMfuvsPdyb4jVPwZQoPtW
rZVLhDboB37u370UMv2sRWhQD8f0iVzTBp3m8GlGbqX9qOp5vh0Cdd4FQXx3y5q2S4ZU0p0xato1
NKF3MhJ7wBUNwVukUhvD0bZwlaenIPGnj8j+zVfqdeNNpnqvcTQmj0A6rOsEAd+mD+r2M8GFiPRt
kJGDZZjMnnGoqQIBA5+aWwt16UMqVViqSulknrWnbAr9B7FJL8u0L4GJpPocAip2llcP0vKU0pme
+2j54+c0G/LLaodiZ7hTfPcoDiWcRedeh3XDrBXvOUBtmioiBBcUAAvoyQ0w6yxFtciyJKfAVL5S
UP5oxorp7OYysu80SJnIMvgQjGvU0elL2XeJisoGkSckdudW/zT5YDNkuM72vdveyVBmZai2VNt0
hZ3Ef1NDUVE1kfsnS9HnnRR1ui7yCgCJYnh0KPksIuPPMXLrRy3vki/9aRxm1Cc0U9mrHJN5tX6f
HfBDwjwBOJV6JEQKV2qKlmTARR/AlQ9TALtF6U0lvCgq6TU0KG8MGGkANXkexDCACQNGWNcWx85h
Psk+VsrzLwjNpzH2QspxqRYPrDL6BF5r2M6LLUAGeLvOSk9sha9QAeFQ+pjohc+PWR+20ziPB7cv
c0jtA3iI6hA9b8VC8njj/ujNIoPQbK7vyHzq57ZDZ8w3YWkWG5KHkDFnpVfffMSoWfBB9zi+sw+1
E4NZ5o8ejlsorY7GQiNQNvMzwhId6k2ZelIzJ7wHPJTsUWOPtkqQRvd2o5A1hyo8urRJRIAxr1F9
ydT045wX9kYlP/Gnp0R7vw3HvxFIvG9HLwZnYJq8QviEyqXonNxke4pJIt7HepFu+xbVEkgv4XUq
EyiIJzI7Jgfly5RGIMjshVDa5RsBytuH/s+dHgY3y0+weSfzsKGGZ+CWZSqPcdsqj6MTvkZ5nFxk
JPYwT9BZ4eYKwVIBW5FnxR8AMyQfULpHq2gEQzNDrIqCm/tipI7yVOf9Q4ASwilc+K8Sq+byLN03
TVig68i9eTXBMGxB5pc7S2nDFQq/+bEJeba4sTIcLTXqEG93p+cGLohLvMyKC3crAnxqCCahA+fc
us45CYhTG/qkkhwLVUo35hezIzQbtAcelsqzGSj+s1dA8ZDo2jcZiT2rIvMwFQ6ip83s39ysfuy3
apX3R/Hrq8Z/7Klt5mHufjQt2H7iMNMO5uSXr/HUHQoy7H+Gik/qKjLnB8Xz6nuqh5WtXO+THtEY
vo1fm8Jx9kYwZ5cuzbortSevgaKblE+Oxh9FrJ4bSZ2ms7ltBy3+0UYp2Sm/Cj5rsantJmA9j0ln
dae5L014gSL9oozGp8Y0ww3B/YVYMUQrugXpsbnlCryJSNj7cb/MK+ZC0JMkxMFkPdhke1/Ofgan
J/noSEsfXG4l11xLeLHYna8f65r0UudAfey6Y3C5pZvgT/1oU4l8bqvOdna22hMaruxoM1UD0D1t
yHbo2in3HQcyoowt2nqjbryasXEelCz+0RsEudogS15qJZiOAYBMBBPmYFdaXC4cJVweouPMSTyz
1IuMpZeTT/1plLE0EMzFe/A8jxUF51NhuvUNOGWWarFTNNRm8jFAfHNyH1UuwmfV7ltQEWMyX4al
kZ40ngGdmx2H/ebGYlVpBC07J7xRXA3Ubt0YqdqGB3nuBHshoxqFpeCXbXUTSiqxL3sAFXCBCnaH
lWFVVUMl38hYmts4tBt3ryTtd2ue7EsFL0S+0XvHvshY4zhy0fkB/jTyo7cRaez52U0NonA6bOup
U2o7VLqHx75uhkfpxYT5t6CfFMSDsQWVGtibXJ2mTUu93nF1FG8vLL7nTZKf39mJNN1XZm8eA29+
KuzyW6PlLZfjwPjklPm3Ykyijat1/qGuvOYaIFp4TKdUfyQ7hoZ9GBkv4AlAQWTxcBx6TT0EHeId
LvmFb9LLKSS/9VZbudqMxiGFoMB41ZXas5eMDxC4Nl88n1x/7wQmmHOGkLHAp5XE8anOrOYLIIoE
qsesf5Ah4muak7ifvTYrHwng/ZA1NYqZp7B27Z04WaqN8p7P406GjdZ9RBQIuttSeWjhmH6KJzUD
JtG8ykiavEELCXk78xQovYe8gOld0qXxyCnyYumPFCmQwCfMdfDicgGeaNqLObXO2TXSZCuzeaha
D3mgPsvotuAhdZv+JfSyAuUmkGymqllPHZCcQ0a18+SHj4CMACbH3rEG2f9YLo0+R+EJErhiM9qw
46PLpJWPhhqP56ZXXzMkVmF9x4SElHdONeObXaXIHJhRcrSyqgLepw4PqabdNSTwP4qp9ydY/Fw3
vHhIjAEnuaNuJNH3rlo1F2ksy7SP3KWhScnji1uXX4Za7Q+ghJptlynjE8wC0xMcx5/yUvOoR8Ik
DS+ubh9YQcNz4x9bWcN+ViJqKovmZaVMliwfMv8/y0mX1DtikVyT43jaoisNBdvSoO9Ql5sqhFg6
4xcOfQNGUG9NuXG6gKmbg5gdopu9Dn5S6gk6K+HNAuMFl9B/OLfeTfQBtdKuoZyHrIkUSqe4YcxN
VPV3cvmQe8ZsIEmp8KzeTC1xNWRGN5GVT0+VU1P0l+sEvG0Kh5H/S8N7q8xP7eREsCEiIFvPnIhu
qcRipmjYShXji83hJTRL61NOGfjjpCt/iVmdCQQClzAWjZppr+VhvFOXGH4O29eJYtGvUCUCrwl/
kRPKhJ12X8VN7EJQKD2ZdJmU0RtGwmW5TEKDsg2m9tQZxXChNHq4tEHws4fY59uh1w9E6OPog1vP
jndS+OJcI7t+DeupOqd+Pz2V/Qs5rP7RkROdHQEPm6uZ1+/k8jazm5emRDLvTOCxPsdVQCqyMIZD
ByiHNxMahZSpnsEfBNdBi1AVH/zhqej8V5dCy1eQktORohT+8FoPGWdHRyMyyUJKE5P2cwWkg7xp
9OoW3nQdw7AFuMwqD56CXY/u73mKwhfDT7LdpI894mIFOa+lpy7NaluHaZ175WYds941c30zc9hv
8vYxUcqS132VfW/GeKub0/iNYBaSQRYKurWacLDjTz7tILX2fQAHcRP0L0kLsq7LVNBqMtvAwpzZ
3kYmxaQN0UOSWtmDD4ipJ+IY19WRIve8foYov0UBL6j27kCKVBoHXOFWHR0+c6r+jkGqfge49tKo
7fCpKIDdjLBFHx3dqC/+QrtVxj9m104+x44XPHJ/WHAylfHFmLvhmBlo0bVaHO09COx2/ewET4gR
N9DWPtqNl5AysyftkChtvu2mLHxyuhwjQoZfqlFBoGlZII2WmsrFtvvn5ReZ75GO3Zl1nV+8LXg6
JfyQt1NxHLL2jwCQ0VWrzWPjLl9rSWFJ82tilm+/qCBJ+irmgHWdWSGprTlV61PvWj9ub/uyKb/z
Ocl50MCoUdjx72GVE80wGzTsc6qaHaW27q2lkV7ihhZ5bRjRoZ+xtumALu5GjKtj72anOgRlKfY3
Lp5qO0ewkz/UWLfuZfaNS6+hYl/bsNuvM4FJBmWcecS26dxtCD6rd9ZYnsYCNkkZGf3kFrvbhAGb
Liep4tSA6DrzwI/vJvXY1lVxn83gqTMNQLNPlfC4ESPMU3RhehrvxujuNpKJyJyQ59SBbkHfxTE/
6f5C0suxq/pH6NQEnWJn/OAM2nD0UY9EwNgtHn0eXru2SsNvhtOcZU0aV89JWfH3Ngz71E/+qrqp
J1Hu9x8Sw/2RE0u5iskiuvrg2u5ZRlNcDR98GxqgBtbhfTU28bNu/wkOV33Wa9SpNfKzOxnanCo3
ioF2RrSQX0b3HNCt52Tpj0OuXLXWPCqjv8+MOvoyxDNKyc3AX33Zd1sv0KwLSeLmsLDNwmmncFKF
yPPG66nV5F8T99GHUgKl1j5H86Y+WJZmnv0MLUEEDMuzBv3ftujHmahgFN+rCQWh3qmxo8+T6dT7
bElZgp9t72bfRdfVhesEZI0P/fpyiZJmXm5I63C1Bc3jVCbhbU5bvP6n67vllUdOE4Fn4inh1VOc
B8dTXJ7gBMCS/bSIYcRzWNxJD11XcvgyBl9W3HG3nq9OfpFJv/VADa6Tt7WWwS3CUv4YqKDvg+S7
hhwH4P4p4azpRtc6VHk+ZHb+BbDlo9wCoNl7dfiqfYrgVz2EQeyfISJo4QaFSVtLJ8i4A57uMM1V
9/6k9F9ypLm7frA/9VD1PXb99FW8DLPxTrEDC50MLS7VO5dynrMM+wTwkKOVz5PTUsU4eTcv0q31
wW7DpzyAsCwm6ni2WzN+yKsg2itzYX3iUAbmsxzzv8bqhXee9bcbT5+q2q1f6wjeM3Sz0ttqdVSN
M+Gb+IFj5s/VtR6lPKeDYlmdpVB6RPbGnMsvSZ7FLxQrh2cri61DbfFCymZYRald/rPsKP53qt56
0OCcvE80NwRQx0TDX6SaB8W32VJNWDrL+uK4tXcax4TqqFTXd9Vk9o9p1yvHInBGAgBJeWcjgXXw
AIg8oyttbC1L9784Sf0dFFb1Vwjs/cbOgzwSAHEjuhjBtNCqFJyRbWSSrv3oDFeFGxSJ4PksIwvs
VkXRTRlXm9XnNr7NIVkzXmWq0TSoZ0IIAmR4c5Jd/BJ+hGbwUrC3VghjEg1/TeGDDdjOjfJ7Gazm
EGjCQzjDLtFkrn58NyHOo9HruxGhPuR72c2xqgx5di0Kz3US9y0JhjYytrxN7tPYtT4HRdzcRQEV
OxNxyM+pUVUn2+idncx6UHrty3j2jjIbtTVlFzwnrjLbOO6T3rn6U+NBPR6hZH9KHL40ZWVdkkYP
7/vw0FqQ8gANCp2911JNmid5f4ciIzrbFN9tO6PUH30PKEgVPXeaFhHsoElgyYhht3y4eeVW+Uxw
0LlGeUPx9qxAi6k0RnwWZ1nLJWjaQpBtHtZdDJJY+6HX7Z09werGoyjMjz1f/y0ZwPaeXCv4oyXE
NA+pu4+hNN/7EBl8dOKxfZqCfk/6Ht6+yVrkjwcXXcLFWeGqdzFUWPRK6Avv/JICavgyfrROFZ7X
egs5KS920+ZnL/b18PzLng1dffVi92QmpnaVZm5C0ji/GQZmrHPpcdGIXWZnq0Vt6n33zcJ1HpEp
fQ/aDq3XZXO1gL2lUlUP7Yx/khNcq5BkHGNE6n8lHma5l695id+PxV+yFbdkhozVDLrrlAB7EQWk
fV1LhHOMe6trvPo4jU670QbAKhq53Hs/0Sj3ki56OMY9oo1BroMsrtOrzUWPau+fhHrBZx180X/4
85DZRNbYtlpKr5LmsBLorSvFRsH+fChG/nBlolbRQhu9QjsXnHYfu8j5JOitOml4PVjmbSRzv0Yy
t3gK7AvW1JunVH/+8qyjzN6DsPD2UpMbQi03IaT7KPW3RjpUB88IvZ1M2lmWfYAUS+ZuDX9cW0OH
LlVKdW2/7+99O/ook7ImcVCayz0zvyKx9I2H68cuMRSA/c3PhqMdQfLmXsy54qN6nQeauon9tlnk
YZR7vTCgGpJ52IaHQwuQgKPTTQLnTUBGJHDejN8EaGRKxvnylbmp47yZly7lHv5mCjKbc0QLxRih
qAq+SrTlyUvFFteZSLMhl0G/zykcoinS9SIk/Dp1WqC5pL+d1m5hWyHjnvAa1KdyIyxC5sI7JFRC
61BsKwORogGmShOk38VFnEGz+WAG/WknZd1GZoRPhvk9l3o8Ganld+VXGbvkd4Lix42b0PrpLSXo
/1r/zsIet/o/2ZG0Qqe50GCovXuInNYB2mA4YBLodUnkIjxmX5D1yy6rfagsJAoGvUPsSE3Gzeq8
bqAtuyxriZ9kICj+2Tj3OndjqkQ5MyfzH4bZLrdksyjyXoZ5OwLGXHqZN6mn2k7+otJtpGZnsaV5
uwUrHF5yP4iGZFP6YfAQdKb6Ic3ndMMlXr+UVaJ9qJeJUK3u6mUkHq456bs09yHCWhZIQ0pjU3bk
svsxdbd12o+3IIjd6J+SALWnogwRJakyvd+rlVHtXBU57Q1YHbgSvfpMkoIQb4HYYu9XALOEm+bW
5WcT35hthLrmPYuNGN8x3QjnjU0x07boKFRrt0FJPRa8kC0PlsJYOBL/Gc3ubA87dKcyDvmee3uu
pI2552ppXeQR8js6Ty+e2m0LIHMnD513zyCxzaSYTn7hvMgI1/KEKMiiZuSEerJ5wwMqq+fpyQCx
dCfev9sUpluY+Cd0fcUfSeJ/eESThUwU7P4FhqP7olapyXOShxVgv5iKxXSLoS/DUBmSBzWDUNKP
4pby+KS9m9rmxy2/p+XzqdN061HSeybvkh2shNzF0YKkkhoU0rzgkbIJnFqufRLLarbNzlsEWULY
kXCVJmunP2bkTY4CwE+W370aUGMrQwHuS0+aGzw/DSqi/xoa6Ctkv66gCVNMjfMg4l4wh3EQWLIC
MgyL9HAL+v8a3nIEDuWwx0AdIWNs+a1NphJ/kMZCBQh2EU0/psCIbjabQh3Tq5MH8QgNM3qg9vhM
IYXPqW2M+VuhoJwjsBBv8tpXr4ZBSZZ8qX4NnbTzdz1kUNtG0cJHaYwpiB6TgJBw4ejW4d1EnobZ
ITTIe72bGGA/IYRBFuPXTgrVSxtvNCEH/RXespv2QsJ9vkh4K5M4gMSxXCZiEjDnYvieLpI30hBZ
qW89GQZq971QgMO8s8swM9Xq3vQ5Kw0DyO3fra+nIt5OCREdYEPBdjmGfHd8FCXHdPqaIYG913Q4
n6jRTp80J/8/e7i+v7ORfn4qA/demU3wKVlJarFv2uHi6+qmzFtqveIxJcVewzFqLnQF0li1ZVzr
1tqpVDfcTGKHLLZnHZXltYbU4224LrNL69XvDApc/r1MW3gXIIpPAHxa6n5dsPoVZlDuB7IZW5mV
iUZzn1yAk+eVsrUYbLLUWXy5MbsuQzQposvtSSSUrcHC78q19TaRSYGZ2GTW90xof8utN+Ro+mbV
RfFD/b62W+2+zpD73cwV7GJw4G5V18C2TOhwr04bGWu9Fh6zUQcU1xM83sm8bGGqqrGtXfTqxFGa
sUijaaG7eQ3nouY1wmYycdvxNi63GgeYvVGN3llrx+CD7fovbjmkXwvT8vb6OBbAsKL061TkO41k
C3HIKEbUbiJHi1DAIVPL9FgVQbMt2lG5Iu1of5khQF/IM2HGVaArNj53Zv48OgBT9ShGWyCt5rOb
V9FGbNL4odo+mVDTtlAK3Oya7X/3BpKE4qBN7c61XIsCFMJIoiRlFSGFWpyXYP//xyY9Av/EkgTQ
KmNx9F3rp+M7pOu7xeuuOsHCswbtnYTr8jVAN2V/DP0YUyxN2FomJYQnw3/mbtG+1SPV/hgroO3i
vpplIXOy3zr33/0GNSeXYORHzXR/BkYlOirDRHWQ8JWu3zoHH+WW8wgUtTqsYdTfrVtnLdV9u8wa
E24vMt3WBiVu0vXNaNy75D9QSVp0oilNre9ERVoUo6NVVdpMiCuAwywO4iPTq6MMb42tfJ760DiM
xEwJatPoASJW0oNH/D+2/6tfCKILpgz7KNsFrftjdiz3AKIlu+8aDg4b6UpjAiQsNDS0S9vL7le7
9MQ21z7n7yw4ien9enFpIxv6ftKXJOT4jHWt9Ab5SI5TmzQ21avFnYNUGNx17jTvKiPlqgA0EAoT
egBXvIKaUbrSkFWAYwXy4OKXaZ187yzbeEt6R3zWXf+nTUefc6NGYOFWZ1krKwpDyy5W/51DqKps
obyZr2FLbWmMtiqq5EDAugUyliLkU56lKz46b/mdVYHAqQfEFSjBTVVEhvDs0b7aUBRb7Jei7Isz
+Mal0rW3TfHvocy+s63LZBdxeWdL0ZEmtZDBTrR8hupTSY4I1n8/c91acetiD3fBsHEWFgxLMU5B
BuN61br5AyiPhUphwYtVs36beGtbfLrGOjXN6EICurgtJtlJesukFo5IfdQbu08IAQ29R2A6sdto
YaJNrlWsNz+7aYBE6MYol1yjEVJD2sSwKajQi6vKBH1/WCgasJ0cCrtsHKejbaR/wjLNjFFzUraW
5qdnEyoUFaHCeVsj846Zw+y8MObJv0+JZpuyntaGZua//3CZhXzRhhiU/5E05rRwjpgAK8DzM3Mb
r//jdcf3M6kSZ5sYPPABxur2WjcOdLRD0t16canoSDQv41tX5mc7Rrh59Ves7kdrxelBZsV+c5Fx
PSBGsb11l92pV2ivoxufp2mMLp3nBLvA9avduEQz+tGjiFCRGEet6RcjJ5EnM13dQ2q4REBkCFvj
dHZTjuKLvYioJoE5c19pg3VdG8u3QKv3yRfAMMHxnf1/DoG4W1dZKi4e60MAbLf1q13xHPgjdKpk
hzmBFjsye74DjlUf67oHTquHdfxI3bu3i/gJ7t4YNVIPpxSB3ZsP4lHxo7E0OrnF+2CsuH6yVuy2
4qrXIMmPt+e5W1nki8g4bdfHNnRczd06vL0NZOxRG7mbYiXevns5zAWXOa3oKzTHy/HO4APgA6js
jUdW+AJP1KKUO4/kfJi1OC/mOxmDKnA3RZfEKHgzLbY30+I+qkF5TOPxm8zmDeiVEjZR4WbKF9Im
6YHrHBvARQtD0zxN9RauRT4ENcqEUxOlPhtxk0YYnUjG5VvX1FEMVDSQoFSEINmhKcFVerOuB1fy
Wwt56TLzplu4eQzMV1bJAiUwm02jUq4dOxQ7mEvhxEI3c+uJbc4i/zJSev7OHi4L1lXlaGQUkaXw
xv97QlzWtRO5EfICfblfP2ywyvhEEfI3wfw06pKGs4dXwQdR6DKgwbXY1GJ+FY9ZMEO//P6nTTYQ
iTxium/2lAVTCrvHpMVoXEGHxrFvfmnVaYC0UP1bqqRRSPEPfTLMBzUso1cfBodNqRFdJvCQAx5A
KTVP4lclCMxL2DU2sYBY+dSj2ZwuSgRcHpY25HjkLw11CH+pTWrsZXTzccgrWlsxrI0tC2VMov/n
6nVabLfNVx8l8d3bx6y2GD6Go0Ixv5gsFFn9/e1jvRHJss2tL5MpCsWnybYPSukgQBZ4nXY1lmix
9KRB7ecbCjzzQeyDXfzj92bJf7q/Ft38Zan1733Xj3njI5/YetY3UlXAaJd/zpu9f7vktnrsgoAS
xY+6A/hKUcaXvNaD+5Ac3dbN9PIrvDkk0G3NujPH3H6hyPok9txXqFd3R3eHYA9YoG8DsiZUDQOs
driwL8wq5Vc/dp8qF2Jc6ByaB7XSkPxZ7HbTOVu/HIar1XxMHSPZKXmsXqRxgwa2OlR3s837sUyt
nut0AsnHzzWrz22PdSzujhEhX77u8W46WD/3jXuVBO42pIJhG+ijg1oLeuOBb+S7wG4sWMuxSVMu
auSDW3X5zShjmRGdcumFGppW79esW5gtytfvp3+7paxBmQU0kUq4ZF23fuq67ZtPlX/KO5/b9Gx7
/ZnE2yYLOv2S2rp+MblqGVvptqpuZ6gFFg7y74uDNPniJfPrUHqVqvx0keFtnXj72rgzu8Y4yTIx
NRBucBX+tUSMTmPVoOzQNUQJc+MtIE1BZkpPkJjSK6xKu6zDm3cpwM11jS973Obe+677yVbrcF3u
zMax6usA3DX40NUt0G2y+I7ZbyfgNAUivIBDD+3QRFc/VkqIvnstutpLI0YtGqtiA+stLPti0Ikm
H3Kz//Zm5boGnI7x0/G2/5udS6oUr0BTDCAu42sbkNpqnOqJP+f/R9l3dceNK93+Iq5FEIyvZOeg
lpPG9guX7TPDBObMX383irLQ00cz93wvWKgAkFJ3k0Chau/yippipFo0eE36Si7wI0XcMNF2Snfn
QzOArWedgVw8StGgLjVLiGRZPFVCMKDgAqLt/8z7ud67XSuuONVDoZAsAiRxYMvSbXDoKK68wdt+
yo8kMKmZHRfLW/JDuXeOWkSuAQG5AhenNOtIqwLapuH6XamX1ylBqHq0JitQN0699e7pXmT4whX8
om727ubDAqmUadJZwZ1ybuu63xT5fh5n42KA5KctprGudiicDTc4/ZzPedOXtU9dapAQPZ9LpSSZ
LH6V8umsnB7GkLgOBCb2vDqSkvOoqv274Xfah0nW8RHrEZLRh68GoBv3XNb0ZAtyNKgxZdKgBRig
1VARGWcDAKM7JTl2UvdgUDpyUfPHgm27BVUFleMWSJZAYzfLa4Na5KjDcTtkhPoXFC3pvR/Webn6
zPmA1A3lDqDKadPZLAsMWqe9u1pDPV+Ep/mMghu5zqNlXN//DaJTiSiGs44IxtvmYSxAcdHgCOcy
I8sH3wUbo6kbjR2WhkMFmNOiEasPYpgZaEZ/e1NvHWIC3rv1pXcr0lfvxxmTvK7mnY2SS/Jxs7xG
xZ+cEkDTE4rwui+e3aMwrGBIiU0aAAlHg7OAXrTy4qel75fAEKgwjUEaDny0vFwuwxxZ1g6Rlg6B
WhPFFZHNgeoHxrlL3sfw0psOR5Xj8LJOQpausPpTwSeJEomJ6RpkqPJvJtB2ABgmZ0kkS98s6mNq
TwA4kM3g8QyZccjcbkGy0PmkvOuytmfQhqicYTqi83JMWZavozPsxAAMOIBnmJR8esJyj53JjYyv
4+UwdVETvGmHLsrONGgdT94P0w8dMKLBbrBDoiBO0/OlMk6gwMUb5e8NDhOMU2NFr4Y6d397//sQ
siIDysRbh8asfZqObPfaKTPPtjOwPZcP8lJ0eLC38hlPMvVUo3QOvQHIso5RJktONHuVixyg3Ff6
96Yh3f/gcne596ZxBVBWxz77i4x3zu9335vicaRObzPSNqMIfW/sBb5Mv/8x//yPurvk2KBStnAr
xy8EEFdQ+dyDRhu0XEAuBJyE/dagDgVKJZPnDEJ78B3JQTSczIkBeP91OpLJTD11CTXP3bwPVySf
B93DpVhfOTurAcKDvE91C/94SXJZb5CG3F1dXW79+x8u1eKkHhgDemtGic81sz6ApNg+2zLesOjT
cLStEeARkFTDE4byKJLJuXsboQ8JLH8ft3rrC8Lwu9W+asjL4cM6e2QUZeNjk4AckJAl2/WrHDGs
fqhLTSkXJ7VsDPqOkLzQEknZkWcXbw0xNuvAWc1Rdkkb78izYaVlg6hb/vDkfNRbZyL5bv4BCTA2
WLACXjvIJUxxOkVNbbPX3r/rWB0DeJN8+BT+T0P+16kf/B7E/9NdPox9ENVUOjj8giTR9Y2dRjsE
ulHkrA8Ax8otvC0ATl0Cpq3wkQEMBG0vRW08dcknAzbVYRm9z0sG0Ct/mAWOtOVgamwLZMJtC9gn
pVtnxVn0AKYqw93QXFrkGCAwoiu0xV8ISRWbIgHZg1w9UtPK9d2aCYxlWIM8HONP0vXSUKdY82ws
6yeWzdY55QkKchHTVIW+toztNssQ4hQJGBHSSB46BXhbYJhcbBjIjQzUI2RlGvX3Kdcy4jfD2BfL
no/5L+CjIKArG5bp7a5t7a+A/QcPjlYgsEuGqhiHZEdFBquWa7FYx5A9rM9hDZKjvubxJ8RbteOk
DbOEFgY2VGw5+wyoFnsAJuWXHgGrS6TViEmK3EeyHb7LpCMrqupeXUi3mkfHy7bhaBs++XizBtpV
NRmNUSINXJbqZ5sJd0f6TEcQqudI8h5TBxmK3BP9k4Xjsr5aqrMO0PUnF5lkT6SP2nG4aEDrftCT
UbdcELIloJ9SAxpnsJiEajU2LQpONqujnNSxrJMexUAE/vuZkTouIoM6RyLRNYFyi5wvAPOWyVn5
PripoVZe3MBF2O3joaqBDhDV4Gf63ZvsCGhRIEP6bNd5uCMr+SmXO12HZbALumA+MRP1rK22M4wh
XEW9i6wbGeyyzYEkXsw7EpWB1+ZxFEZ0USrdSZeLC0pHHIv6WcncEwXAqEcNBao8Ga2injI8+EWm
uwDgUzqSz8MQNY2aFQuUGAeAcYUiAyon565W7YiPeQR01rWyGQCMRhDDGyEAKZB2d+trQyDiUIw7
rffMU1YjQccoUX7lU5cacHQgL/WtIUdkI73q1LiyAbFM00xxQLpCw6mYr8xqLtRW/7bQPMg/KE9V
cmzwCjhTE8q0BNsVryLpDG40u3Kc/2IztxrAqMGFDMrvPd3bsH/3Xa+IsDdesPK6oK7rN16buDuC
dY/yqrtURfSLJEJ/R1XKzQaeHxAqASWfY/eInbger0DxGYoQnlHtvo4m/4ghe1TXrOlEA+o6TY51
2gGbJLOXT2IBr50jqj0o7LIPIeppb0loIB6OCqVvwKvlQRu1uC3w6XxxG0ADjAX7lmXuvBtMoFSR
G3YGfllOzR9m2/XIs9owawDd9lu9Dh00l8mMwCUpx5j/Pku+O1ZGvnC00XO9DsjpzvJfXexzjmFr
R0cLRCsXavhbz2Bt0vlImAaHa4S0C2lgo9EJ4FK9dZ28A+FA5epBByyTzo8abDXv7NSNUQ9xAql7
EBtW3Pmkq6MFq1Ny12u8/Ei5oELdN3pWAXgA86w+ei+WozU2NfLcwUx49WoPmSiJge+qhK8qBjvZ
IcvHXgGuSLcCXmWWCC8oG1AAVw+gV6gSScG3i/LXO4Ss/8ukLg6Q9U3H4h+DlyN9yxzHL0UnynMd
ejHICWWXmsbGr/pOzoa+POPMrAvAeYys9DdHMpBYhYBoEqhXWOtFbDF6qBOUVSNIOEpR/lb/0Kza
8o6VBMXr6omjvmsJwRZapcnqWEjLbBkOyrFR2HWh0dS4qDytkZ2/XwhvjxxpnhRYkzvG58RfqUgW
IjORzcpwsogWwT/iNakcVI8BbbxAORDsxFWymkleuU/I/XUozfLGkEL+gNT4TZvyL/62A5w/YQGb
hzXTiRrTGjyUl7TItUZiZpbjXyVtdqu/OihX0oEgAZ7KZ5UlySQbgey1Tof8vNfRnmVwc7s6/eOc
D5dQ4npDADCcTgDE1MGUMh4L2jLL7TH1qBlpM63k7M3cyi10QzthZaaekPNQD6hE2FzP4gcgtvg6
Pw0jo5rqYRSJyiVdQK2glT2YRr0OwTWZSKAbFbIJZEIC9ZwkQVTLNpm3t/X++uCSzfbwmr7Ac2PU
gnWiTg5f+tn02xTIaCmPLfyo2dADQ0Oa7n3pKuM3d5JH1XQb5EJTqNuY59wGLI4cTMo5BYRoYiZI
7qbJSflwc9zKjW1TA/mgsYqYb6skBSi8CS6NW97a3Sn00mT8D2lRJoTccm6hStK0xbQBhXhnRDey
IS+rPzFz8I6z1sZDjjQqoN6cwqrm1wQpENeuAlROhcLolcBFQ3YkQLjQALQM2LOGsZK1JETvsvr0
MY9Bq4rH1hhZ4KBO0hPwkX0LIeTK547RnsHR0J6Z7Cnx0Uw+CRMTGJ14gjRaHSd7j8+ZNB3+yCIH
BNfyMaOeMHdPppyeR4YVVb6ye7z6Atz6fA+s9OgCJO3oQr0HMRF456Zdv2xFEoJeQflQLxxxxrhR
YzwkuJrzDNQPTLqO6LHmwTg1esRS7lzNh64b9RNO+nSANHTavvXMPUmkH96MSke990TEaQHspszv
+TzoaH51B2rsv+vW22I9OB24jgRTpKGAaZKiuRTIpTAvMpCACKI/kYYaihWnxRmVssuqVgFgTOKC
FOZpKBvkC7DmRLsERyQohQTNtq/RDkPtRdTm4mGv0eEk0BcFFpV3G5m7nYva2DRuzFE4vyMNNUYm
gFcGyDUnwUbsIRgep3lzLOoM1br/EHinARShx9NFIq8CPoj+cGGVX8IJ4G3095r1iMPyOm5Wnfr/
kPXNl/Tqf/qmVyqwiTZ7owdBFMD09bMhQNcbrN1aj+ojdcdOXGLA2Rwmp5lQUyQ9J6e2tAAY+0jV
qMPf2rCSXUBl2AGfy3GdKbYBQDvJBCwaCY7ipD4iMikZ7pfwgN1++hF8xRqwkUV/mGSONel63m2z
shE3krLWSq5CC59IAvV2dY0H1M57s3NF9bRzpZ6p8fkEembM6jlXsB2/6l0xoFiCiRIMynrgfPC4
jqMdSUGc98huHbW5uzAp4on70TQc8WyADemFWbovGrv/zIwp/BTFOjgV4CQ6AY4bbfpCQ8ToRBeW
LRwbKhiR3wO81XFqNmQ1w+Xg9qj3L4HsOPisdZ0LkBSci51iR5qkKGeAQGrLtrt7D7L0yAIDskw4
bNVQMqhx1DMsrTzkmfWRJFtOqtwefFnmgNTHcA8PU5oJO2UmSLpqWjI6hXZdEiDBWDUqs2KAoxZS
Rc3IQHrPkRywI19AmaJeiLqAGsbxVNcCeWXacZ52NzdxABfhxfUHsNjGYR8HnQbebEuvf2TRwkAt
8SEHe5i1d2O32+UCCIeoLJifqBFAUgITWoaYd2+0bK/N/XweS3YC7rr1YpfNMdLD8iOwZvBj6EHF
ntgvroitW7+wF/LRkAZ41uYYhOkDs14m16v2nWkgdUrOAP5TJPZ2WnjQLf02RUt2LOSBCDXAq8qA
J8YuOt6jB1KNdD7z4IIc/tcRZIit5VI5Tg/Otze9kQzAdLYRgLT0oUEdY1lYV9fGT6wBAMUgzHaz
AgBQdX9ndAc7NMYLgQC0EglA1IV7mFG7BFxGiQlAytwFyLnpojJeIQPwYnGuJePgmSr1PdIBQVie
lMjpRv1Ddqamkr1QNLUBChdQsNq5FgXdhESo+tfsWEB4xRmQ6y4GFpSecUbVVB9tqJtKmXpkbp3Y
BYUjOZXYSmaCaf6dkpzUGKseQIz3KBdm9LnlRblX8z5cq29S71jnPJi7rJx3ZjrO2znzsAgRE6qg
8VzEedB6EDpq7MjB/5Ujlwhn+dgnorv0JT89yquJtHcD7rpkoqEWm5stMBBi/26+u/EtAOFfL8jF
1gJVAJLGw+WuaeXreXKMIUdyOSyv8ns+v3X/7mKCpWed/9/9vNBCTsp6TcAPbDwDHDnv3QJNWDIg
z3IRfuKtI3YiyfnBRrxr6yaWFejYCCMxz32qEusVUpgwgwdRMBQzAQurG+KDEGYOL1TsUZke9UAu
jRog6mYZRylburckwnzidh9qlIdcSWL1kBzxRkLemDS+efDS/HMyx2WDKu74rJA4qUc6A9k8gPB5
Mw91/ymtTOwbh24+uyX41JbOtII+PEQtIlcoTup6n7qsS64gDbYOgGSOkhNYaTrUdhflppGsVXPS
9gCl9XySVGNKcqx/FMmA7yAgMsWADMNE1kQBhwIghxOYWluOKvrROdtFPl2NoYtOqHgGzdsY3fQq
j26inoy9OerYBLzpqKdZSQHS68uDujDceMsEwJGopnKttCy70Q7yCRW7q0zlmGA6QwahrOolzylq
d7GHNTqAqftjaCEnHGfSVwOJicCzld1VxmWv1vc7dSapmBPZkIPAwt7JDeuoVORBRtIZlVaBsLJk
yDz7PS0ZurqLL42IXuz0B+JdqAxzI+/GFxZutBA7b6+fHeDYjnqQjaLbOqLrOerqPedJr1DlNVXe
hSTyS4YkPQBEy9sAls7bd9OwnGpT4AKHXOtwWNAutY43H9ZOglnulkmeByEpNcgwsi4MLDMEY0sc
M+T/1uxMPRulJXjKmslW6ciQiBKfUkYtKXJn2neVeTLNyQb/VMufgS0befZztIAbwXdL8RLGbnQm
HRgVbCSaoYIVAayNY+tsOxCoimMjQGGENkPZ1Ag6NBvnRcAFdCz8iFDjiF/iDOiFa+PucdgMju5l
mf8Al9s/HhTdnRGRz52cTWC7Dh5GArMz24iSR2C5A6wFUpCLi2Zk5Q5lyhkyN37ryNAAC6JDQj58
qLGSprxwFiHTZhKHcQzD2uchQKBn6jLZNSsO9PUJoIYyJattF2zRqauaTKZoIYKKPC3pQyKfARbQ
e0gQcofR9Ec3FngmRGmANSMPShHh435rOKCrcE7+JlOPe+VyAjYAFomt8dtcgXEnqbh1iBlvT5qO
JkNOO4AptL49zfjzTtRblWQnT1LGboKq17X7MJycEppJ+dN0+JVjenW5KN7pJYL0YZONJzocox59
LNSL384FleEfdeRSukP8ei74MESJ7zqqy79rjlrXC2qzdpHc67GD5iBDJQKPZ0Afk2nWpbOlbk2Z
d+oDvfOiD5MsDaXQvSvj8A/fCjLllK4nvwaI5tQ8ULIdI7kE66bj6k2G1edhYJHt2jB1zqOdt2D7
AO9CxKMDcpQn/sebqGVR0n3UmPndCBsU61h6iqCji4wwh3uIL6AZdFRLrHJUxOGqnBMD0LRThhBO
2OI1qNwL4Fs0q6w1KZxo0OpvDKm5c8f6R9GEQTf3oLtGhfvgc4mPv3brDuQJNjCJBPAMjyRpOKy6
zG7GBrBvo0vKdKiywPHGcDOFWr0DTKPocYY5hlpARZ1Uzkm9Ah/fzprAhacMqhRUWRXAGehZqsPg
OBXwh0GfOk19vY11d3rOmRcijo+SwCI0gDZmz38QcvDYhhYK6SScMAOoD0MJy6Upq986PJlR29qj
HoTAhnls/nK7BnU8EhRtkvBog2yoR7oHUbloBuZGRQzGGRJHTc2gdFErLkOzvIAIub8AbQZ0kpJx
pB2n5GeSd5/nwZw+20D32/VD6gRAbC+Bd6N9G/GuPQOYEQkBaYnsx1QyhJCsGvKZ3xxN0OwCWiWd
grou4w97Ha+XD9R19CX+gIqDIyrfcUAsrZ5UJU37H7z5864p91jEc+9jZ7ugfkMcrS25gWSntHF2
QLPPtnWMqDVeNYDaXPfbaRht4jZHOTFtr2lnjkUSCNVf9+dyq77avDMK8JuTWgHQy18tA8xW33ND
1IcH/YrroPweVg8E6/AwhHR9si86Djg6hxdGwMt6PgF3pMIqMlpmwEgUNaLRUkuyLZWrnZSqyROg
06yeq51cHRrvzOZ0yBprQzqaaEZlCihI5XQk00R390AW3WrMYNZBX4zgfdcuyDaQp5e2TI7umva1
p3Shmfcbl2k6joaxnwf0F3yA5KmZAY2505K8msiLmSkGhDkWnVheaFvusu+266V7o3abC3IPAkND
YTAOvpGDU0fHAmkHJDWOowGxoQbqKXU7rdhpLJrOLmhsMiQMXLDrcZ9oyUNNyplkd5v0DYlhkQzc
TxvTOycZ0urlamldOOGoCjmq5ewEGXJvchsprjgxqZ+pEa6X7KYC8OBKV5TIzi0mpBHrxo3URvXH
EHv9ZWoBIGIvkbtNwO+BtNixvSIK2l7JQD3S4SRjQp65i18VPB7cjG6aJhA7DPtRE09gULT3kTG2
t0Q2PBRA8Wrzj1j4NZjifX2hiRkn29IXiPb4AeGbThI1NJGcg/TgrRuCvO3NTauF0QUY9GxBga2H
swdr/kg6JIJp7ZW6YWmD8zwrTm0PxiMzR5yZGhKbAlApWIT9XE8KCge5fPJcorY75IR3a0afVNAR
w50MymjjtMqrLw2jWcZixnsUeI3LZtDCX8K0v+Z9xl6A4F6da91Mgrji+sugT+5+cep0m7n9dxM4
1peiB+LfxL7wEUXjJFQAd8N5ffiFpBZAWh+ztFp2TjcizCzdSRdNmgaomLQ9RHr52UbWC6jnZ5BO
Ziz3QxAEHkkkNkWgc+V+kbBXHYFEgJvqVacwI+bS+lhmzgBkA4bklzxqzr3EEh0kPpxNUKJKJjNZ
3tN5ZV9X6xSZNjLU3RtD4BFQqRqzTvnPMlkqcD07RnQ0jREsBK2WAa1Yj7ZDnbabVa4dJwHBNbdB
GSztroaqtjG7GZaLqGsa3mIUgaCUIM74KaWuJYs5SaZmFRuJwHQnS3cS74YzzbAPKEHdKD8Q2aIq
pwk/hpqpb1mPs6T1rP7v2QHv6Uw6zi9STd+2eVv7lAHw6GiXy2ZpAAPiWSbYJ3HyXmC1CT6UgLqe
xOhD+QwYSkhOXF6cXM3ly/bOdXZHc+MBLSboUgbulkwfN3VVmC82wlDbGdu3XQNgrOcIYb8PoLiI
fOEhKZo3bfqBmnxcNL8ObXOvdFodVxsOmqltMcfOBvmlHog9rPBmJVqNEvd429mZdiMVNcCI6raA
CADe2hi54HeQzrPJnksXkH3kbHnFcDBtz/GnodZ9gNcMl0pG+1qhXVhu9x9Y5ZQvC6KvMiTYLSPw
dmP9g02SU4iTV4Rf8sjemtyaL10pF0x33SgKG+Q/96HfuG54AiPhcmG8hg6rvOXiyYbcSWxG7dvk
9ADcftPfzbjOlfaA4AEFMVKiae6HeVZ/B/gT23RMEPJTt7X6k4Kuu2gaPhqB0j7lo+7l7sLGE7DJ
cCZOf5y6NWFn+T4DzibijeO1mZ150+uTgYKRDHA3pFQWsPwYgUVxjBEL37Ez+A5Ik90zohHdsbVZ
7AMjnXnIgYPSHsdTkfPuknhl94zNd/fc5ngjIae83JCOGp4ny1MVO+ugimGh6U8jwOAjZH/vlV83
6yAxjsbYTwCY+qwM6jpveicv/nYdadAK5DQ1AMZAwfWIqH4R/lmA0fhTqrH5YMfZtF94PHyZO/Mz
MHjyX3nvvOuQArfZcoFqqReBmAb7P1GC43qgVkafbXNO9vESAfi4HtnNCUH71k5c92MB7AgrkbFs
F9Gpvom7XZK3P0lSehKpicMKNRfURXC93FR2CKAkiesVzs64aeJcCzS9QZBe4Xx5oLc/uaaFwnj4
KT31SLcY880wyvlolkUZYI2R7iiQTMFlVOcgRccC6dIC1FlSlXFSn4zUfiGVCk6jGrkImMtxFCZj
1WSNylC/tWOwhqsnB4gHMg73d8hOEuul+SZLuXE8+xvZk2A4lUi9h6FKJ8c3AkBhSjUlTriPNRzN
StLk3FgsybO7WUF/pjy0nsaxfxRX0J8QnL/kTK8+M126M0v4RzqNaCSpb5VhAfV4QpGk/NMo+HhM
TJQDrQcYnRA4oNWwqJmBD2IDAWaNABZFnG3F5JZIA8BvLAMi1KYYxAxeBeT4GLIJObBUsIQH7LEU
VfIPiZQGZLXpfrDr9IIMQP0WWwAubGvArJI4Owu7Ua8YQGFjIbTpRBW7ebIpqtZDDlIzt16QxAnA
iJH9WiEHAXXJvDy3LdIhUSr9WS9Y9FkrpuwpZvVHPHbjVTU25TErwUyHAFcTJENpb0E0P14mG9yL
xK4YZwIUWgK5mJKrkfTUZMhCAPsZ1rNAST/xfOx9npjjeRrKl38/MKaD5VkWstVVFwd6WbabO5wV
RRw4OyAEdfN82RBIC6GrUJMBeXiP1enXqKwLFEQgTL3kMY6Y/y7e6TTAE0dawTekoyYbx2znuSNA
0eXCeUyFXD0349ZCjS+KSrBcJgNO4rybpweDHQPI32szwEiBiUo1XdJsvdgG2uWb3tJAbFVzSQ49
gcL6wdC0kruqRzoHGRwRd/tCc0bfa8b6ZgIOems7SJUKjawGkH3i1Le0EmyXDIW2+pCj67T1FtXI
M159s/5xKUQX1H2zbBv5EmuqSL+wpEHdjpKp10/ISW4H0G8uZLZ1A+5vY4wq/jXOvNjRdtEtTQYK
hTzpUdSLMzYsGawgk3Fn0zBxkkDbxLnpvUOszxsL0dJTFI/Tib/1SCQD6cakQ/KSksmshqgZlI56
XQYeIl3/80Gt/B+uqI/xvN4KjVDD1AggIv++lQcfEt+7R9IZbm8f9ebGMw9/qGz0oW98MDHbITah
kx4wpncB2C1xYAxug09xUeLRO7HGr2J9+US6xjQAVKVlqHds9U/jAujl1pmrHRn1qBB+M7jA1NZ0
8Slj7XfWpfMPFwsuvwXo0Q3YfDrScC5mbuhI6Kx+LmavHTgbY6Ax/G7G0OhRdYZKNqWjXswH+2CY
4S+ljyonvpmV6z0hegBysYMkWvBn1Es9a1YXPnfjoAElRGc4ETY4uo1TbfGOZZsq6kwNJSH5eLDL
HAgY0p0Ggkp0vjRFcinIhXSScS7HT21M3S9FmosDhZpVJDp5i0lbLh7BgwH8IRmRJj25pVUGrGaS
81LCNluRa2F5B6zYqRMhagWRThzpcfFMTQdg3xMX7Ys3G/mqIr0pNyQmYvWHEC85gCgCtgBMM8WL
YG3xLOx0Oo0F/sOo8EGBoTM1JzxRkS6PavOzmL2f6VzlZWAOSAJV1nIGJVnvuFsnrLFsBdEzcJ2I
Olg1nhkmONJELE7pYvnfH+UjoSy0dPNgaAu8jVozfCH9OPF4Z9YZEiDeVh1qdQEamQyYxq2wN6JG
3jv5VIYzrcuT2WbLbgmTb/0c5+e5Bl0WWDWa1J9iY95GRCpHponoHTrJIjfIBj+nCyAqkfWeygc2
oOGfHJl4UDhmBNzmJL6CDa6P9tJQWyEOuFnaRXtldgX4bFtxqwzATgCGfbY33K6m8xJXeytqPPDG
9VhJeaZVb2wciQJV0TaWp3KpDsWM/ebc88ne6DguODgjkgBJLMpYf2IjoEdBLFvsunEZQEIsx1Fj
HnvHGp7u1CmCm0j3HgPOSnHEpzDf8NuNN4DmBFyAbl1nVoZ/RmOL+5/s76FbTkE6WHhxgF3Mv4MD
py5hhYsOwMuhBaaBd82kJPDwYUCQL4yyHS/yjTN/d81qecnq0MVRWl4drVLTP1pGBQiKBXhwcyzK
wGkTWc/azz3SqgAG3pn6ZUJN2KVLEoawhwHsfU/g8x5qt/PBgDNcOtuM/AmYGDuvz4dL7brIiZWG
1ceRSrL0dleeXI8j1ASV0tOI93TgigOcXA0sgv/BmS6Jx8FmnuL69HAr6hLU03rkurpG8ydrBxAP
xrb2OdEnnwOx8JxOZf6ZA8tt67WFvjWQP/t58aLkMhUMqxyjsgHfOPs24muf7Jup+0niGAdNi7Kv
aa0hoRgETTbOj3ag2L3Tg414RJKUVyBz3BTVH0vegbS2jQEjCKKNPQLuzQF75JdVZG5XnNsFrOnp
kv8Cy4wfSQoZE2lZMvbtnZ1kAOJRxRdwpgEfcje1Tn/up2w4I2ljWHtK13h6GeI8AkgLhgH2YWVZ
nNk5pLyt07/EBPR3XQOFFu+s8JOV2s/gNJu/jwarN6S3pB7hzlUPxtxXfciFBgYb4xA29b7R2v5q
y1P4vtOSY2sAFI9Y40mXhtMH8iCVIY/tsffRfDJSE3nDBxPvkcc5ZvAvmzZ4QmcZPiydaASCniNa
347DYaenHRA66z4ttouHamsEq9qrJxu+Bgpld0gA8dLb4TnmIUbbY9PuB1H/lXOkKVGTyV6RJNUO
pVKDj7otCXf6ZqaetxTxtfQe1ULioba9RH4GzVjpe7rLdqSsrKG+3k0l5PxCzk/zkQ/11tFRP8XX
znqcf8riGGkV4NhZCxQeQPGsKUOpQjrFeyAOREDHlkUMj/UMq9NDvQOJ4CXa1xVolGhIkWdI3Y3d
o1sDrwuAXBds0Ng10mLj2hPaY7v0zRHRrptoYhMQ29L82g2jCBEy4EQk0v1uDDklMr0L3MDRnkQU
qIEZI0f69lvq7ExZsna1tFvWAXFN5csqH+pRQ4m1Dy4PfuuEyue9qWmah3EkRkP1HXTD1c7LMwbC
08kU57Wbxn2OaFblYS9d6U4wSNPabeW77k5r1zxEgFw6mOMgzlW5DPtCL5+U6r+mJ1NLM69dOecE
Fmxkq8iJ1suBYDVdGANNwe+588Sxgihqm2AOte4sULpX+XFa9WfmOqLYkRaHCVEYeEN1qlCkeCin
yap8slBzJ6+epE3lJCnNB3LKJcBifglWWdkfx99N5fSA/zI1AIBUeqoBvRPkBVnYtk8acmWeDLzw
mR/GWe9bRhTvlSWRPiRmI781i+UcaURT8dexZGT6t6pHFSXZ1Ghv0ewz4vtbpVovpbU5O2A/+l0Z
6EqhhWKrGOf8iYEsaglodBbm17xC0tTiOghDyGZ669Xgw6v91Q2px7VPdpKpl0wAE4in5KaGqGnu
3OTFJjEgCqvM6g5412SbzK3ygKyrI5lJpnnWO1FjemsUAVKw8IJbUCXsMWSQE2XzSswMBk8DYbd4
Y4dNeyHdSt6so6Ti0OXpz5Rb1T7ManY1RzPazU7oHO3GLT7xiP8CtlHxU2tGmdNvI++WW+w0hCkA
sxAg+8FTIMDBAazPWBdmjJ3LqgCivYec/Fz/tViz9VkgI/HjaCWbttWsz6SqjHajx8ByJSlbdIQS
ubiS5CzTFHB3yI6N1th4JzfaVtNab9vL4Vg4Fceo1oIOS/8TvcSzrBBbPe6B3FvHxechTWxUX9rI
x5HvdAvImh8t6ysJ5J/k4y/DLOwLvfOnJhbbhYFdjTwQUQZB4GBMPk2G9ym4bB3Pxwl49Qd3C0SE
NPDd4eDROiSo0zwOVRk+mSVHMEEf7ZfW0v9TztP4l/dcZqP5Vz/YP2wgHa9jQddS3VItsu/GMnda
No7jrWPxpQx9ZIQgYimznhMcPm/HMI+2KuvZtJH1gM11jjJwAxSidbs1vXz+QAO6CXXnaWP9YEO6
IHuu/A6gsvgnmHEAhupNyQdsyA08X2IOBA8Ymuhr2jbaZ0Ar8oAtevMJkB/eOarMP/NRsmhMafu1
mEvz4iJr/pPOwZ0dI/D56it1Ruf6eT/WH0Tr1p+0aEH0ADhYWxrAsHp4TrNma4VdFpR6GG6taukv
jmxGWUxVyoUk9UgX2gULZll6RYbU9cDKYEaT3flrn7xw7n2c86k6qnmop+bWY2s+Jjg3xB1Xl6TC
4eiAp08SIlQmEmy9qDuIIevAnj5VF5It6cyNIvLTvkVyshRJ919jyIRqUqyyLIRY7kbLMf00gKWt
Mw6Eu0c4fKheic7UI51C6WNmX4Haz/n6oCff94Y+6EzxTa5Szx2AvEcE002EjZD97o9ZjR2U6UXg
avASsI0AIXuVlQ/pWCyw5Ue+1f8PWY3g1/ree8F5abgDp3yC1EEdgO+mjkzNfM5OUeqAnE/uZ6nR
Su078iPzi+BuhHRNOzsBIfTVw9HEXrfLOvuhgy/HL5E3CuLEKsXqqrEPajdiCI7AL8lvVtqmgLsa
FBAxd/H9xy8ddK07A4egz/TLjbQOwdOJlUBchzEdubmPMiGQ+IeHhBGO7AlZNLcBWdht8DaUfAt8
34Os68rj+gzA73ivZbXYlMwG6aHW/T/GvmxJTl2J9ouIkAAxvBY1z9WD3e0XwsM2g5hn+Pq7lPiY
Pn32jXtfFCiVYHd1F4jMNRzzSE/FBXuGTVx19i53pp1rO+6dBmZUEO5q/Hc2Dn9CBhBvt8TsVpQA
WzAUNrSu2bmmBi1udSblDrCGgSezmx9y2BjOVxt9mUBGW3fQ/II0QepE7YbITERZIkaTK0SJnSBb
LyE6ojSbiFA0Z7iNzmwoFuMW1lkBtGeCGg50frxBDTnG2zf0kyhG7Jrp78JMJyFujWWa8aay4Fwd
9plXWmV2c2WQ3aBgkd36HjYHTQAdesOOXXOVq2WjgEZ5lsU/KA8VWixoaaWftCY4LOfSUar4OdLZ
LeH5QvAmXqdiEme64vKvalr6HMH8Duag+D8s8XHK6pXBBfChfxfCzpc7LYWrITeYdkpl4W4C2aSg
lVQalPYRowWaLgPFaJViNG21YvTMoHU9ioGCpVXzZWhewSfpz3w5sQRlu2rKevtvl4a6UrspUm4d
hASI3Cys5k13WOT5UzK+NJHbotYfRA8DG8CtVbnOBVbZGbzeJ2iRgMSy93l1y7lvrwqjy+4hF+kd
eizZ3aqtk4FX9zPFBW62G7ghwZCL3OxcJUseGAyEYzh+buagbES9qRgAYwSOaEGUucr/IE/xtHeu
IEyNEFMFpljNCnsDfKc9e6zAvXUT9dN38lFZPFM+TD/5r9BKPaEeg58afixgmOdAzkzOOoqyEXJR
EpXIrhhqzxBoNnd6xa4Uo8FUq/jvdLYl5zAlZFBCvkIaAEKkUAhZLbH5auoaZYhCoYRrJuUCtBh5
NroeqARBDY2GqXRlsa2P8Uiv2mZcbLscbwCOVSSQE27NK9hNqEoF/nceQzpZi6R5XeKTD/SjNKKf
FKJFyqejZgp+GOqkJURpeWFsbduCrYIqfaWqCFaFXTAfUQy/nF0uIQFMizQsuTR1C/2rnne/8CDK
DlOb5rDmM9Y5i+UzpLaOkA+wzgH6XGdUart9zfmdQkucjrRhxD6e8qYUzp6xBU0gWumDtAQIUV1m
OccOjG5vM+P/da26lGCRQuF2rWnZacZTTgLkJWuM3yoTLa5g8FE27WInvQ/Qe9Z9qLSMMsvuLSQu
79K28y3lFRNDQ5ny8lbMeZBFEGtfG1Ut7j9KGIs6Bu540MT4pIJR9kW58X0fRoxKRmM5j+QxIOv7
JH1wt74EEuDJQK9vejCUxjpkuYCdKG8PFm4pBwfGE6AzcfNGw6Q0MyoDbdcSrcD1pwXNcL7rLBgP
FLd5ad7yFFzaFt/e0fjeS03blSZ2sLx36iegAZsnZsoKyHPh7yhGQ6C9jjKQD+gLSgih7eijoE8q
DDqIvdrhgUL0uVG87P0IMNzpf3KhLzjn9iC0AVcvXdhg2OmmaoN6b1WR8dXm7A0u6/m90m3+AldU
VGU642tWZdoOZHpYn4z3tofphSBhb1S3L7OaNwQakgsgA8FuamCTMgdn4W9KpSENfXS8B7i/zeva
1LfHKqtPujDCcyrhCBmCD/iW+65Yh4GUhzyPordyUqDxwn5ieh89mk6+UhaQQP4u5rBUpqlR5hOk
6tr+0skBzyQt8Q82z0wAWwq5m/fZarMN6NAlxEb2QnttxzSca9qUW6n7LVyliybfl0F2zdz+CvVo
SJ9bJWQtlr1kVZUT29JGUMLYdcuZm62WHWQjtah4WomRwQaSUgG1W2WBJQ7/V4UX0nohJZglZYRn
gtaXbBaXWeL/lkuxDt50fgG5cyivF9w82Q1KvMYAiXFRAwWIQo997QzDvgoY0axgU9ruxjxyrrRA
Q9lIuUepKZ6TlzMadRq0N0HCsJSlLq5EA53vB+4Vr09TrXsMkEsMerQBZwAExkLCQs0kB0Rb+SNG
5cBhJ07hdoBXIkXnOewgt3Y7RgeKlWnxZ3U+h7IpyOCou0FZDnV6VchzrSg+VFV6gxrdxI4U67L4
YOtTePxQpZsPdSXD2aObs6ZEO49QdWXOs46XuLW0teoAtR/jq9u6tyHv+KPruHy242IOlzarj705
QElDZSVj8fGkdLBvbpXqD78p5pMCLY9WMCBIE3cHHSWPo6z+DuJau7Jq04HYYV88xXH4Uk+seIex
lthYqDfvJ5UmxnYF+1z2CNBkHLG7HYzmKu1p2wO1+c2HAvGmtwWHFXnTf8n4+CduQ7wKJF62rkNh
Hls1dCncHeYjJxQfp2qh+xT7NP2b8ulS/x+XpxR0a2v8kzsR9+aNBqZZ5q1psDuTeK3af1oIjF9F
W3bXJQyjpPI4VPYLhVpUQ29Wuf9k4SETWeyqTLwtevCzZvySV1XKKCQDNmhnxP4bacQXFKNDGvSm
65oVHVJiz+05sVHfqlrr2t2kNeEDn764mhP3Ijy9H4MK0VEEbfUARY/bEnKM6IHnFCwp/6ZKZqIn
Ix1UFlSMhjEyXQ+vMvmWpvSvlGPvbPLWSNFU6JLAA7u12rcW6LZmfaw769TFbb5zeie4LINdpiEq
5S1eEafI/BWkPN9RLLcsvBxSYpXLr9S+pFYl9TXjGqBSVskQ6AR0Pmlh0IDksJsEvFqEWqbhMVwX
2KvGZRXCU1R1Pa0RIGQIphzwZcCyPyFzuRZ6U9WlCfQ1l6lzdhVLwXQ65xxGRQsT4P6pzfN9Zlnp
DWXU7EZH45Akt19LMEj6dF5hk7ubamCZlxClAQXy0xY+cNPqSjRQxtCg5Qw5IQg5qIXlrCgIhzV8
Lcb1EqP/gEzGfls1XeAtl0rUuczS/b1fi599KtBCp2QAi6wTzEb2ny4y/wBm24LJNoyHWjH3JsXm
c3Rbu3alBN09d8u9ITtnX5j1SxcCGUpDELkTNtmEKe0IP2oqZOmSMOqHwQrzhKEwxMEFMHP56OE+
t4dbA946YyYfFLP0RLnOlG8uT5qjlObPXKWCgjJcpC/3onbjRx2O8aML7PbeVHuYrrYBcIeIp7YP
VHgsvbTuUDMDYq0zR0iqh/l1IYMQaUQaf9Z845FG1RerdKxHISL7Xk53M2mbGFAG/O0Dz/I6T3u/
tHaVkWUe5VZ+Zj+qKjDWftEZG5rSApizA9qlTnIwILYM8HWSr/O25TfDgjxw09YNrBgw1XLBb2GB
wenbaV3zxFiLDKY6vIawR6W4E6kfGGhjWg6QLGqOPVS6D43+Cdhd5xA5UwmLJpmk+qqMgvoEbNOw
50O115KiPkHfBAgfXb2w0JwGymucYSjmU/5teYml7FGkoCIksAJpfdT1fXTMLoFCl2cN/3MURMmA
hdbTUkjMgJCKVeDycEg5FYz58LZtH/QaEEN4ZL2DGho+F5H8GkyufXTVlktMEuwA8OSmwaguwjba
YUWHXM37kgeeY8h6A1ISViiIniS6XGqAqpO2hQeYBDXyP7HaVL8FmocMXbIs9GgCoCWQ8X/TaBqb
IZro0ZjgrRCFgwLG96uJh905zavuTEfLsMQgq5dtI5mCEAlIYKYnv4E/wMYkqMWpVwMdaVarnHwL
YAIzIxJgDUpzI1Dgwb6KJZDzVMF5oPl8ehNiiQ5pqcFnA32HttgQPzDQ4l2WKbm/sge5hGJc+CCO
ECvQVdRAOjJZOx5jfE/1FLz7BfHiyGjawvQQADqFvqAFhZvfwHI7XvNySry4iPQ9dvjhM17u/Auw
yFfiMtcc/pronEC7yx/30N2KATuNrJObQf+0GESzmSwDTrgqZqYacOnZhZ77rg4Kd+d2/K7bOl6E
Q0goQDF9/EYLNpxJ4bYU7ZragcydVJI9IYrroMyqwzwSnf1cARe9mow2wMt8qEF9FgWD4zKMUetA
HlNRqSiI18ZolXHeoeFS5KfCCT4OjRlBp2sJfspJ1SlTZzvAtwPnAjbadEyEPR7DspmgUYPpEoN3
Bz4RmucyvzUhqCL/lrfEZFUah9z5XmR2e2nyrL2wYcTrFM2rGAV2q4L0cTag+6wGPJmzC+RngamP
R1DUAyB0qhBDOFwyMshLgJS5+IYtdoOVP+qo2zruCIuHSKufO+wWYDgZ9weKASWuHdGlzkFwKzYJ
jE4vstFgkGRE8M12W4DwXSlYtPEldt8D3BqrdKiuQGAB/Nd2yaox7GTPuI+y4vi0lDuoTAHmXHW0
JuPyqQJC01IBgIaB7UcHtZwScijoLqd9fgPXpl/XZcjW/WjjF+wOsdjgud97VW6B56eZ2SFJNfEk
MidY+3mUoMJQWU8iDvTH1L3QhBJiALs3EtCLTdWVeMC7UP1TcN04FSm+U+owVAhdB3uEnWk09yWU
igrSvAl8eA94F9uSfigNoYQu7jyvC+clcwN5jPU0BoAAnCc4iNdKNuTPY0lmDoALTvVCDymK8ywc
95ELzyYW9HiJKX34CKHqLUfcmuioSfTvwqjNA0AH7sZwodeqd5p8wNIUz8U81T096L+hblsAhiKH
B7fM/mGLzID4Y3JtuGvswQvsvYxZ6dapWQo0QtDzHVTe/YOr+ce0Gplnme6La6edArH/cEybvWUl
JBI6XeM7mHsmT34kT/AT5usMejhrZcpyC9UwhnV3g7EDmHC84oCpIBZrRnGSGvgDXcwPqeanb+ME
iJEdWvLCojR51IEtV6GOPTMETcBaycxzXjLjw9DAy+Ps40MXpl2dlkXK5QH321Xa2yV8H4IN3VNd
Z/rNEh/NY3WHpZsj3VtHumMut9nPyyq7ktbV7OQaXqV8pwdOfJ3yVF7piAa86YJKIrtgw9Sq0VdA
sVoi26EZNVzyPu2xzwU6q6EvoVRfOLKlrCpQ4Qze+rciS1V7d/JPNDgDgEMHOoRHM/Tm2RyPVIa/
LIKF7J/KAPvTdojfGla8EK20xnYbZncS3qtj7u9k2/ETUVJpoHjpG67ngBO6oVimcmkB3FTjYFrV
C8WH2ujddY+LpOoilLFcablI6XTrkrnNk8g5SJ49DAjhD6u9hkBYn6MsH1epmoKF7B4zDfKhtYgn
tDUgsQNoxqAGOjKB3IZQWJxulljEsuScg4UBpcy/iRRMBys5l+b4wB7H3tHiEqcjk+F2qVWgMqMu
13pgzndriHCIs4xBeGUQSMwKt4LeDQZiR9MRvvu/HUfj209x/DX3zQo7AYy0lMbtuyP1bLecu5wS
WcZm4GA2E2MkGDu8wWT5Hki24UKhDwMkky6UUTjpfo4DU7VGx75aL49a/GGhYRyMBYyZ8fjVtCQ1
V8wE8adl+qmHQ7WJxkD/58Gs2fGmVyDrJdSnwzcxRNVBDPB58nnf7hemIJEMYff7Z4EK5LRKC3QG
jv6cMTMPKej6+f9chhYcO00ABehcuDAptR1jUV+mu+NAwjxOiRojMPoQ8bBs3HsNiXcF3tYH+KAb
p3ByjRMd4V3LqrYFKqtQ46r2FLOgJ1FtBf5k55wui/ChobDhERETkHK2QfnDXs1cy0/szCIr4Asu
oU/iF5F/HUp3g3qgOMI1CH8mxNYk3mYamdMqqQEhxa7pKdD1Ym90Izp6gPHDDTWsgTeMbGNbgVl7
oLaD76T8PK+SGyrNaeW/8z50Kmh13amNTWkPB/BnGL49aXrMvnbg3m5bJ8vTTQPQSoEO/YUrI2ly
k44dIznAvwxQR0rxjaDzmAS0k3ISGyZrq9FE8RmPzX89r6xcue4rqFkSXySxzeaSNPwwM0JoilvR
YaaP0BQb9MPsGQ2w6v8kq3PpSsDerqCLu5pUidtKxuzO0FwrJzu/UoiGNC+dDWuE7dEU4Lz0Tkd9
kXzIpXicGzC2glKTrZo79JHNn7f6RdCHHFfohhfaT/rwl4+dpnOq+tVYNRR6bIE+l+v/COGreBnH
nL+MJeD5gWZPe5ra8KiCR80UbWjK/coH2GhANRdokBehMXnv+wbu4ZhRxlRm8Ir0b1xUqJ9X0Y8k
KbwcT6j3qSv6bZAkyQG/3OnF58kLJUAABe9geunezOwqOmjkLk0WaqbQEACjaSbYbS0dlSFLgUSS
vrZxzCE8x3UeggpjAky4zEMfkuR1+4sWNa3Es50OP89zOi/Ok8wbmFgBxwmdZjH1d7ARCy+Mk+Tn
pL9z3Mp+2bihrXK/hOCk0AJAqt3weeImkALYoGzoBS1OAn52XS2XuLcmoIUoIHVHPC9sqcJEEzua
0RAQsWuZmwqeTdOQ9dC8B1fIo8YP77A7b1wTLxH/2zei2JLW48a79I2GyA12ENAG2abT6nPrT8/j
XytzMA86aD6lULnvm156oA/qKJhVsF5ROeRvjnoEjAjlg7M8Ofeqxe5MSemxWqaHVk0NPbd3PHBj
6KSjHx/lQlzDtL7RTOfvItKdXSzleDMCM1wXBi/eh8a52Fqg/ZM51X5yMvtbXkWDhyKptnXhTo3r
Qe+ygLzxfgBVD7fQKBr2Dsqjq3IU4A9S0J5APmLYToypjxw4OFnriCfOWrRtcweKtL2XOt4RMlDb
Ul5vag3dAtU6/TC0cjcwXzsXeodqlvO14PFXGE7Gb3ETdWi8VPEWT5foLZrQB54AobmKtEm/hGhq
AocevSlt+FMKOJdHaUkytmvugDxNq7E77LtAO4nEMdd8ih54L+dnqCDyMwDAqEJYBNemQJBE5V7l
QNsCt9R5nfJ9CEMneFmC440LF65Jnl2ZwAI16fXoCtEkzfxlGvxWm3pwt3KAnB3WZBf4ZhqvRYHa
Pk1Fxj5OaXVJZip5mYa+IXfYOU7rYqiap4INPTgLEzswQ6uf3B6kXt/8RmvQBqyfZB/4EI0LSutq
pahDRWG+gUJp9yJ8oz0FHUCvNA1bzX30qeXRLKpE9xKVkCqYwExDo6t7GYwo8VrcdPZ/us6CW/hj
+9u5pSNeQkovgpjEBpyl8QRHJ9AjQdxEOQGYLw3Gd864yVy/WYVwdL3QUFhleUEpoPNCyDWuKcbw
H76MalimIuP2ITO0A8UpgxY/TUHNeYeDrg/fZlyXMpZrUG4DLbXtVOOD+7RAUz8tIOIJc7YBONKm
iL0gE9k1iFp9rfF4+pqGIfqSwv/HtmDkh7e1H24UoFqX5e1tlNG33ixfRvUQJBU2po5yWWSwJB/z
DcWWBShbH3CXys5znLGNTHp+gK4GP02iAeqYDud5Heong1mAQE+JkuZAigoFpTKN/HzK57P7EpRs
v0yOdI7Jg2SjKN5eXkN6AiCHbzUwOVsJZMaepgGa+J3/HtR6udeYlm8TvY2+SSvYxn2Yf4HUxXiE
8C/eq1Q8F9NLMGrlNZrGXSVifi99gA9LG81FprX8riUWvwvoBhzGTEi8/f4nRkd4U25hYHWnM5ll
4t0wZyBzyGLdVAEsjuOGH5Xgynfsm1A4gwbcswHZuy0HXPEM4cbgVMAadmdIWTzSwGZexrNuzUAD
9OiDwfbwLqsUHV4bjmOl3mK/Mjp45KkZ7GaStatsxiZyGEuDLt1AEw6cHDIkoyxab/BrAh84TNdO
bDbrNjWCa5uw6lT5frBFByX4UrYmHCl165dVTthRO8b7ULl/UpOoquDXlmC7plKFz98rWdRrp2zq
TaNE4BJFxuMshMZIWhtwWVFDa3b+x/lE65Sq6yLdAYB8o8TlFFqc88QAt/U0Dl9dzf0n0brsaZgi
fhpavBg5rqy/D3WzHVy7+ApJkHwfuIOyXTXN96n6RuudAR4lrgUdrKhrXoLKf9jtVH+f4B/gyWra
xZloQLyZflrQuDwmQ1o/SEwzkvrP0bdQg6sqtjNF76B4HsFXInYz50jzsGBvuh53a0h6HmRdhbfJ
7lp/7Y77qQYCeZ6NDaCZY5Y2+NPE7QNPp+qSj9MXnUn/qRmy7JzDj9vTdINfa2f6SdUQGoRM8Weq
o5K1FEyixGjWBRqo+OAB+FdGwD65/9Jho7zh6Ah3+vw0Fs80KYouOfTCeG1ybr6OiQaN+U6Pfvdf
GxHVv+OW/S7hZPEFDdsQ97fRuXStSI5NM027Ck56j7DFp8VlpH/rOwDy1ElggOwn2FF8x+eRe2UX
WA/DD8Hby3S0bwsNZrWmU4Oy5ICFPjVDdafB6SLjlMFxO3f91l1RDESjCFXTsjzUvfMnD9LvFbTT
IJGwxCg59lPY/U72eYlnRc+gNc6hvFCm1Z0W+pz9mKoCsDDoBxxEB9xyDMHVZ7cGcUGIVAn1saZc
o0v62lZCXxUA9OLNI0xvcSkVmWzS9oBphLe0kujuMNv/0jXmT8PM2e/Jy5xc+xK2HOrsUIVGRaiu
H1OTAAw+pidNBPWD4rqVfQiBc1ag0QJtamoz1CNfu10C08dY6jdfDTLUxjNHgc8VuWmtKA0yhyjs
WegmUh7F5iFB0zhMhIXvM86dkxMR4iftu13eg0nnmhLvxLK/lm2HgrEFBhpUGPghz6InVFL+hJbF
isGT2oaUiDcZpQYx3r85vEOJnKFMuGtFCoFlX/5DT2nR4t8qUzBN6QlOg4T3J9BhVnSkaQfZyDvT
jRXN6KwShh478Dg+nlWkkHHVUECA1nLk7EADt3cFl9lhQENpZVuifqJhQmfGy0tgK1qWNHOsr/ax
negPSkBXPT3oE+6AFiiGiZeOIvEaPflzQjLG/8QFTOd1M1RicEoC7sNhoeQB57lVMXBfjXfo905P
aWPifddmyc+wjzwQBcDNY81biH0EHk3JXQ/hXAQ9uEJHobyB9biaRmjDeXicm978pSSnx1R9aUsn
3SQZBNhgTg8MBX1xOS0XMeRBh8zwisH3QeXKfrEWe038svl1tBJ+xZ87v6KC0G59a8I7qIrNuVnE
Xm2nvDs1h8chbhSgYKKBVuT2vQiLEd1XHRLJf2NCFsmucoOH7kzNrkdR+avZQBSytcMfBvh9nhky
8wIFaeMaFDVEIY06/FE42qmElK4XNo171EqG1wlWRzdf1/Admw5xl0Qb3HBM6cENBe5H1gAVLLxx
P6U5aqd+8ajUhCKwz6qgmC3B1C1Z4cFRgD0ZvyfdHP+JDYgHyNDqX6CcHW1dfLk83xzT/srtDOrA
udFuG61PD7U29ng3MF+miAGcXugcVYmuB38jepurKZGAYkggQK+dlTBRAQ1X3B//d44f5MkXAMpY
sW2eLVUgneoCdKysGcyzDnW01PWNY6FmNl57izXlUHbsYFtoT98Fvrooz+hFeRz1Ljs0CXhitobX
0LLKN0wfoBalpmULlg8d0cCSAfurvOk8Q5b5lfsGtL6nCgRcyxn3qChla+4GxitsJz9OmxCyIstq
CPr3Jm7H721XdaveNow7j2LznsohuA1QHlhChoqXpXhGoWvYN4ljXbhlhK9lui2Zo79GvYxe83Rb
qwnsU6enoXut6+xkadK5i6nRXyctn2d6Z+mvmUg+zP6uadKQLyNYEDnQU5WhfSnGwr5ZPeovTAZf
uy5sjw7vUOhVi30e5xB7icwtWMU/9Nax1oBZag9wun8yOxi/CVNTVag+uFDcKuVP2bkf45ML1l8/
uD1uZGieqQ8tCzLtCWDztR4y/XUMbJ9mIG/izUWt/c2kNTXTsX99ZSiBnafR2XWDzb3GwQYoAA7t
je2rqmnepjYbTwXUgLE0jG9mIzlkD0QNXD2maHhI2b1NejScZCYnL0jk+KZreGVxeBDsjFrDCx5c
N8CvAkLoRPMJfx+nAibUcKJQ6x/mjR6+JHj6wbmnejcimV+WgQHv8WEKQsR7E4S4if53HG9UER4W
8CqkBxYKcB3YxJOB+tx/HmJLbHmKTQOEje1s8EzogbxXrvKc0KvvPfQbN23UVkdY1GvPochfaMsV
ln3uMctKrhCwrgDwDqwVLeih9gOOsuzJwud6Yj4Y+77aw8EvfRP7xr2ZgClsUKq89K34M3BQ7i9x
hTda0EHGbVIVGvz5aKSk/JSPAZtPoFMrA1sgre7mWyrddjt9is8nOlw2SB/uux8OS+kiNRnTP9uo
JV9AD8ZmJpxZAuc9jfruksdodKWhGYOYxIJ9qabuUAdgu6BmQatW5LRot4bfaDHmcXYxR4bNkZdN
MbzEbLhfqRYBDR1pXE4Vqr7ZhLfPHp3bFa34DayezCgONzTNu8YGxlADo8pkg9ebXbwP9C55zp0s
vJoZu4JGlzy76Ao++7KxVxEelweKiSlszlMgv6EZsBZ16Dz1LuCLWQfDAq10ja9W6ldbGz/Fjqag
4oOwGozAa5jxGzSLI7iYOOU5Yu7e4rl7Y67FbNxWunIDHCMMjlVwGcBofQ003VxHMdT5Dc2wL5Hd
2AAkRM58lGQTg/CNtNd9KeCnQMuUmPTxWwqNYy9Op+RcQ2jv1Aa6uQWzvn4SkAH1EiHi78IyDraZ
m7/9tNtWepn/GJWVbFYODBRoo4PqMgFOaJAG44dOdPdFvXRBo7RxLva91v22gjyL5WpgcMvuaqey
rgCDxKBpotwGynL38CcF4pmKUhwna3q0HFuiPHCTfTlN0AdQbBYfNzLJE/NGRBbNdevdOEKUdaG6
8By2Z/jf30JFhqGMzEh9b5Zz+Hv+fDVTr3efVu3YAoEPTTJvgfFqHE2xPDWqLUF454VJdJdgKDYL
tJeOSkjMzLk01cK22QN70XnwBwN9BrvFVdRH7NlCGf/e8+7gtPGpN/PiS2tP9d4PknDXO7755ri2
Vw6W+G4FTbvGviM4T5CQfQR2Va0gQRRsLVTo1rWqTlFFigYnjQ9hGXaHpXTVKFEBWqTYMlW5CUoa
hyVEaXTJvuK/qxSvf2hlK15HEcF6Dl4u9sq3QXEQIIKJVegG5a4WkmH/o+aurKobrFzNHXw4m3nq
qHRayLU02zfwMFpRzKZTopHreLGzgo+XcCRLD7id/aBE+gfpCk1t6QeUXb8uF6V4ZpjZUUzB83xN
inVjDC2L/oaiSPotLFC8AGjoV2tiH9EJXzyLph122Ackh6Eb8wf6P+6Kl1H1izVH3oryJyp1LWh3
mbgZ0Cs9alDQAZeMda92Wn0L1MXwYnfu06l882/alrRLSLVkcpxy36BGvqiefJDephTcfzMgb1Ce
W4VAVa96AyKV85yWAOUrvXFyxb5MxucGP8OT3YT+JR+wX7a1ib1DUSnxtMxOL8IZh+dwtK8UH3XA
Q8I6NfdQAOPv2ALkPMMWtLJuVY2iOd3fW/UkmO/6NIcwzbcoxDdteUTMT4NcuvzUcWc+bY5ZubUt
BPPPRaX2BJrWeaQZR6puPLehq7QWo2WWqCa5jRdqOT43kpabpkocgTl5JUE5yvezJDprIVibCl+0
DIsdAMU+TZfYUMUh8KLJq+PvIILopaKp2d0q8uSKrST84GwItOD3hM3f36N+DDwLHL3zp3iZ6Pk1
T6COoBYpPyn8gK/oUNgQZ3JFNy9U5qBtUtPiHrDs8hr54twZiZ55smx0YOdKfTeI0n2qbI63mISt
59UCsnLrXGQ17lFYTaCb+zTaoC5iMkeKwdzkThVutO8k7dKrZgQN83SAWO4sLvdpmXJsQ9SgP7j5
ptNgx43n/ylUorJQGLGvmuYAJc6hDqXZwBhSLFX6tHQUBUkLGyQXf5HqDEqmBZpmuebZEJc5y9IA
XIYWWi3O1rETGaCQ4Mpmm9zGxnLORZkyoIqKn2ba86egNdmTZFAZdWLb3tE0CCvrEYJjpNZoMIDO
3sJBJlkDqMOfmAst7y6Ezm5oTtW5CaGRikZpqlrfFKHB9028wIf2+Bqgxcahg8mga+XHRXfSfOzz
6AjejmozqMNE0oUisUdBR+XMWmrL3OL6D64XgJ1R20aH7w/4cfm+h2X1AT5pgLIADwxXHTR1loFi
f9PCGPgGc+DlBkp8k8daNDncmv2xT1uM1ChWwZCKxUAZUJyc18iDjaZOY1v7qXOelzgrGuDJAcHR
WBpAK3Marz1sKr8MgCxw1vsvDiR2ngbUC0cVTnUwPrFHgsaYmhagde+cwek2WgFoVORr/aFS/GJ4
zpzBEDWfR712tmZisHU5VOK5z3rtZoX2jmZgfYnn/84PbTj8Uj4tBpXlY5fizvl0ksqX6vo0W/Lt
SUbbtMthdaMq8pnbFsMKgMGfyGU7iqUmg4yHWjVNcAxWrQ4wFcSD+KpjOua0tAxWDyLVn21gLo5N
lploAMXjn3Ie7VM/zOeqAPjMEC1VqbQ+b1knQH4kGvPQQ22gKwNQTX6wTIjDByLuQrxR/fe86cPi
gLt0tWq4hfUl3+8ibLANzdobqjpQ8yC6BCaEgNRsSPB7WqliTeKCI0flhNLy7XsSg+M/pRDlpBgl
u006rNkwNBuKDQ6/5IDp3ZsGj7fcecUHlD0GoCyw2dO+tKwEVnXAHyJN2QiZ78QafXBLsRomgwVZ
tz48jqkJAO3YFH8U5iuIIWLbf1705lO6/XUB8HEuROQ+oYtpj6cWRVqyc+fryQ7IVVTmhxhi7H0N
WXZ1RIMPWPQcGzI27KI+vCyL/9fcf0tx3HzYhq1MAZBxsXdvC5BdIlbvi4ijygUByHPPsmoriyJ8
ak1gtVI3q97CCrYlQ6P/Yyo2UJnCERkI5MNUO3xnhrV+dHsHIjJsfC87By7cUHKGcqJRv0RV+coC
Gf2IG3iMGZlb3v8PZ+exZLexrelXOXHGjWj4zOzo24PtfVmyWJwgSIqC9x5P3x9Qkmh0morbGqR2
JoDN2jCJlWv9Jve68pJEWrVZNnhEDrmejq8WRg+72nJz2C1R8+1IaRs6FotkzapaL0+aM9s36376
MSuau0b4tY9xyDuYsrjnZNlvtak3L7Vyo03g5fV9ZTfGfhg0/cR6ACW5QDv5qaKgGGUmOsKBfo56
2JB2jQG4Hzb9sfCxmipmtloY6zSOVfKWgsu2jC1NUj83GfMIfB/KcG3zgKi0v63CsUINKyQAzxCn
2ZLk/bP/bfvkuCDC3Hi46j1oGWEwq5RmP+CG6WZ7m5LWh8gsHsd88B4KNJK5oeXrMvxtrwbpxw+m
XT1qU+I9uOF4C6JS/1KhlXfnWrq6d9ZPnlf57xFKKq+mYq27rP4NcgMbijPOUe+tfpPo/XRuev1r
AP/zyfZGUi61GvaRpjfvXE3B143TL/9hh9S1Z6NUnRw6eb7LmEjYtz2pjKzzUD2Yu8sGqx/1S5Kq
F02PMMXzhnGrE8HDVtadp7RLxRV9+cd6EvbTJDLnyS27e0vnfiwWpSgdo64DprgBzjcyrldoyQXg
x2hsIwouZuVJBHEHe/PThqW77LLs3DktUImlj75HfvItAKOli1oypJpBxMFO9Vn23FBHP/smebw4
Fulz6ab2U2Ssl23LSBqZqHyrKLksY5oejFszrQJKfOz/7fC3bxtd62nC7sJq02cjarunMNoSN8aX
Lqh3SIuNx3Re0HOzxZdlfOkCSWDKTQcYwvBvulU5Z/WG2uw2zJPtGnse+2Jo4M7ftog5JfjWr6X1
AEisPCxjy3HjkiYUc8Zw6ScqD08OqO7la5ahYJiF8LBt2BRTBhis1Dwk/AoQ6qaXUxEIkoexAb3Z
skz8zcqQr+v6L0Jvm3U2AmTxbUBLU+gZOz8wqneTFX/SwEj9VtT1mfRn98EdynSLZFZ1od7YIDUQ
3XsuC87JNgCjlnHzitZbggbLq6Or6DAWVM6WblgHu4is3vuubmyAqfDXonk31DE/9KFIAB+OzlU6
jb9e9odmas5+a9NNg072ANL/t2W8KnAbjcxM3xlGxGI/G4DJ1FN3xOvij0/OPIY8YndEFfCftjrz
fsu36I59TUoTkZY5n1VneGJE0YBy3l9ZMFjyATJt3/r95wYO5mUZaSOAPplb+Je0ya2VKpLmPheN
fWZV426i2G0/vwrh1Z8bPZUbVjomoWgOKjeBTL5stmsFOLXS3iFyKfeJ2QDTnhoSlZE8Z2NzN5Ij
v18aJ0jtexmXG0M0Bfn6P8d5yizC1T44fBsjhVyi+9rZ664yr0Uyvi60viTxX6LcdR5Maop3SjNQ
0Z1pfapvC0jknXlKu8l5SczXZdhOa3FITLffLt356FQk7gOrsOquhLn/3dGCv/+kyr66xOb06hRG
/S4R3Q60dvk6FBGWCXFn7rREFa991pwRR/CRqbbBu1c++hPzeFQbzVpYVK6Xw6E2k6rl8DKS7XeH
g6M/I7zgP09GTVRM4iDXBJoleryPR8t/lZU624mjP9WpWdyysISRPI93rZVvassbTpro7Q/152U0
FWN6UiQANks39AQUAFVat4n7GiUVNMWWjCaOmvIaFSOSvJzqNTGLvKbjtP+Wy1z2qIS+d6YRxoNh
r8pcFuhEmvcuSkFnsD0vorRnMkTUFWdpVy91ZlcPmVNXD8uQx1A5D02i8FYwfoAxtZATRD/mZ+UE
sBiWj8nkMWkb9et3Y8uO3/XfPi6jThpXci1HkZ+delrlNoQKNbnml6Dd6P0YfomsUq5DKu43H3mk
i5dCCNDr1HmtDQT128r8kntiXCmKfg9u2jQAhepgD/lKe27cNTZfFWBhJ3oALeezAgROlCSN8ylF
RHEMfedDrJPPiSjkAdAI9q0y0nemHj6iiFd8VhLFey9Q432Wl+45dpGhXDZwtwQAbz+JIalgm838
IWLUh6jhLCw7JLH5Kmwhn/hDqmPIQ7mL6k770Bjt2zekXu2uvS4drzhAIyDrlRWc2OommHn3wPAh
zjtYnO3HgqKimxYJvjJz3/EpF771R6qoe2vuv0WB+JsBSB9g5rWlhL/lTdNdr6fJHdwpgwiSMsK3
DUAlkrvIa41VlXR/bLDjYrpL5g0/HbFs8D3BhqIyEKCj8rB8lQwbY1OhOXFMTOPdqGnuqwGGfoPq
DQkpijYvNigbK2zFa9sX1T7q83AfplK8diM5Qazb3lcIJJ+qRumbZdwuhw9F4/mPdZklN8gH7qoq
RnhpmtYfdMvWDhDexnUvS+NZE8q82l78uvS8xhmedOBQ86alKSx14fTrd1pjGc8ZovurPFK4gvGS
PLamHOfZcbganVBnVwJxn3tvepNQBjCkgtfw1v1xP9vR+isWpy/1ODW3oQ/tQzjzVHTIPB8MbuFV
WnX9xZy7lMG8RiEzgVcr5H4PhPU8DMSi3pKqKg9Ld+jlQ+CKaodLW7dPFybNgulHcXXN0r0/d6nR
5/swh37oojkK+oylhlecMx08kE567rGHe4X8v8ivLM2NI0tp+9CWXn1jDi62oDeTZ8fFD9a1Ju9j
HWlXoYAmr6pxnxRFfZ+MpEChAEKM7LzqPlWyuPRFXG8maww/e64gvgmnV00af8Tefh1Z9/NZGH34
UnlggA7hvHxr/KgcL4UD/i4fOL/DAKHeTbh754+uJbn1+qSi6Jw1K8NstYfGHOyjp2CQKoAFL6YL
Cl1W1ucIld8UNA2q6fZzizr/1sRj4VJpfnppzUltoyAVzyrJs9Uwi8f+PiCj/FVVQb4yNZeVfQAA
ayi094nvae/h/nWnPOEmWro416Bl2EfWbunGVov2e9iWO/ImydrUk36rKRm+Rpr8lJaRdx91aroX
UfabZdrRa9Q05VaQYzvw1qBLlUh0afRiciPjZj/Z6+Vo1RdyhUpYf21F1j4P4o/9m8pq9kMR67vl
cENP7kpeOk9ZX5mIplA0cx9HEo6PQdfZjx3GMlpXu5elV/o5NJkJkeilq7XsMUhb8sLqguNy1NAL
9MxtybTw53cQr6uN1iBxPtbCfvvyAbeGKi13ZhAgFWdPH6KpHz/qYeasXTfvLigI6o/Jn+PjPC7/
Gp/396Q3fhxAu6+HZvxj/5YnOcEb6USwXm2GrsGXzJZoblu99j7iLbIOHDs4Z/M1wZ3vkbL/dN9W
5fi+IOKaR3NEku5GT75dt2HsbkbGM+ygHvPSSj2GgGaCAdCN8X0WocFqWi+mUXmXqA0hJM3dsPDA
fqGZg/M33UpBB/h/HNRa3qznzFcvBzmtm/MWKf7TQZQ83CfPEIdMjtq+cwL0r6JUu+tK31r3vAA/
FsLchUPUfkX59F3RDulLG4WILsRxck3zcDpHiR3t6tgM36mhDFcWhf6vsZWs2kLTtk4WUCLRhIN6
NY3TdO4FcBekNCgm69FM3Ivyq7LcLJv1ua/pAig/gLvQNt2dIr/1OFU9fFIAnp/tcdjqwE5QtI1v
FUjE10rDmqpN++G+cLLkYFnOAMa+Nm593psr5UUPMsmqu1RY/hFFe+OQk0m9Qxk72ASFa36IDayk
9LH+vTco8Io0/zJGHOiZZvtEiYsZgiTyymjRIhprXwZrkQzribkJE6q5Gws08MoWc4u+e3DMKn9A
90932ocwTroHCxPW+8zzWXrNvXk80rHTscqGIM092LqsnmHqVc+13RwQjynv34Ym8N0akK7jsjGQ
+PMBshKbZastMhaSuv/7stGF9/L827IBs9aKL0jPXuMdURFt3gdG1h9qLRKztgsmR30NG6KZPmX4
2qIQYngnFhb2o82KeBlXU4q7weAn4BXt+AjIAuWeZnh+yzfpuq2fU336o1s03Vv3LVsVSCp1886O
RN1m6PuN5XjeKdFH4xKZjdrG5qA9NS6RiF0a8PRTc+NaCCYWigfNrqqPSuIcYQT5V+yn81UtWTkH
toXEhWG8aJ1mPc5Ul8synrfF+HFs3ReV2c5O1H26GRPF4idyP7Z4N2BX5sWs+Tu163ExORP+Vgi/
8xBZuhyfVOPbK1vTzcch0rF7zxQK3mbTnQ20viCVzB+bWW55TKGXN4nWrrrce11qVt9KWN9htJct
sa43Gwir7Xrpftv7pwrZ0k3nnS0z+n7n7ypsZl2iOxnV64XtthDaig5V5bmCTlJcq7XNAO/xjf+2
bPbzvsWTfaa+ZfM+ct6nN1IMh90hXpOVsaZVELjqujRlgzewFothy9rau0Z6xeblY2uI+ohg9v13
Y28fG7t/JCsfH3/+MgJaG5pD5q+X706Ksb920Vab9fsthHZwVi2/LqL9SzM1OLlXMoDIYKk3gf9l
vJThNg+j7PZt1z7AyqfIIve4fNlyQGqRzRWJU+yWMbO2SaKmSMnD73fhPs6ngIfKIw5ipSmsUv1B
Gly22Ik2hZtv2787CCVmZ53L2oYb2FrE17V3LvQgvbeV7ayglnSfXaO4WqhevNdcCi8jMlkHu2qt
d04R3y87NNA6V5KJ+97LUoRrpKdt6u5336jNrWnFcjdUJmW+SMfg2Z1OOiC109J1AluuDRX9XpRj
vCrCyHo36Fl8Xboej8yzMTyQ9oEqi7XWxgiz4HXyvXqFIpR7E1aPAmNo3Dw4Y699Vbi7xtTT/dKN
u54qCZGP7mFP+nZy8ULx47x+O9XLabUzyFJkx7xjOEXOrJch7fWkZhOipc/f7hho9Q2jAW858xNs
KzyxdmMDTP88tjSGKJM7P4rHXTAob/Vtw3IEoW18YgX6uIx7Teas2iobdx0rnpvrOCeII8ZpmHvL
0PJpSnEqSvPN0gnTobmFJE5vS7dPI+1YUA9axt/2+GsjZ8bc4aOIlPtfY8unZWfmunijMoTlv40t
n5IaO1eNP2SDNUC2chFn3S9ISt1D2nhFWg4YpshWylXhdQFfvm2AsWoeKT8+zKRKZ7Ns4WvirWNH
QGoVmif//tf//D//+8vwv/yv+X1OZT3P/pW16X2Ow3j9X/+25L//RT1xHj7+9l//dixhS0cAvXRt
YZiGbZhs//LpMcx89jb+R+FY4djmZrdrUUrcOXIyueH+bIJJu7YqDE6pbylUmnpSbMK/q0EFr9Mk
cR9RIM12PqZWiDZa5Imb4avVxeF7/uYVZgU9+hJNSvzfQpbbmLOUpCpiwHTSsi8Khc6Nlspd76G8
RbXSeEHt6bd4EHfoyoYH6XbDw9L4/ifKWsU9WbN2lelUuX59EpT+t5OglNB1xzQN0zKpj/x4Ehz+
AsEcX+0s0O3appJTth77oDsFrt0CYQ0DClgYMEa5PZ3cHvv6INe3YtDba1dg5FO5w14kEFLNABv6
QchrJVLrjY2lmL1WQCa6fZsGR8eZ5FbrXJSRB69HjLfp0T9FVowcubd28/hdPKjxOJn+V9/1euLh
XF24/V5xb022fiC6x0jWxSofMQUWtXw0jE04dAEJh8K6ABO1D3VAsGNSCfcr6w4x7kc708w7x9Tk
EY3vDzye1p2ZGURb9XAi7s3vDXwcoewmF8x/mk09FOZdEeTpEUT3x7IbpqvoxXR15sYri4aItIlX
Zk4hL6s97QU1Ci4uWf5TSRr8g10P+65FHMIaA6DcMUWKebivbAM/WCiJy0GVBZBGr82B7IyWvSDT
kbq9RmyIA4VFurIrHP+pKaeV1uarxNLM1yQRmPnZACJ/ffVN96erL11kdgwsgkzLsi0U1n68+kIm
dV57Y7MbIz3d9bN69/hX42a1XE+RateJ6SeryKyjdR721dZd7OkGkUFDX5WuJsiV/dmYgeDSDepL
UdoF1odFvMos730T48iFY05wmzzNv0nL8G+VHSWrX/8gd75dv3+mpcsTLdHIN4WlXMuZf/B3z3ST
WETDZLB31TQgDpWa0XVpgtBHBwAs84obzd0tY0Pc+melu1sITNlT6QbVpgxab1eVQ/oEdKoFzx8e
9Fqls7tDfxkzRLYlkhdrqmQKuU0lrq6di2ujRnGt5sZNo98dA2UdQ0NRk3DRDq9J99sUjoiA6lLe
lk8t3jWkdCT1w3nD0qBxgD3DqARCQfOhQYQpJMKgzBO9E9z6L7Ud4SzauuM9DlPyzCXxH3rV5jsU
f+JV2aXlE1hWwIncNJ3RQSO08vSSe6Mbb5aPS9MpGwM0xNC/GyOTABrByhC5+PXVEOJvV0PqmELa
TGCuQ6Lrp6vhgetBmz7B19XV1R3J9GguRaQzzHBpCF6rbT7Z2bqguPbQNVKhdD2c0vnH6SOgdTHp
+dbVbLRXvLq2DrYcUQtzN1kAJcHsbXmWTVhj0+byQHthvw0K76zjy3rQU+R/4YytO8tBaiPaaDBl
NnJI0n3kDOI5ivxxHzRAWsjvGQe/VtqqmOf6vBDiEBjN58bXLOttbNngVHLTqballsJuGjmGTUz1
Zi19xIB8gOvbPDbNa6IV3VboGM2FVKMhJsGAnTQQtESKKxIJ4boy0IHKUiA/adw/DljgrFDQsDYt
dhOQQbv2sSmQnRUBTkp6nB6mtDG31Vz+bgwPhPDo8ooJ6x4CeWD6K8VSgrxyK6dNNN+Tyai9/vpC
/ofHShomWGcTM1PdddR8ob97rAwMinqyMdXOl+UeRKI6G75rVqt6kAoxE/pNWlV75pnnsouKQx9H
CED1VULxFsUMbEf+/BiYUXVaBguJ1AYyneNGi7CmyW1A48unpak1JXaoIV79wAUK9rahCZy9Kg75
aBf7wC3Mg1/xqh1t3KYAcw13FShISlDjtqXIdVmawRDppc/xuoTJDLZVP4am+3kYGwDr+SyppLl6
dwkEzdJ1q22DJ9JJGTI9f2smzwJE6oPiZqbLV57VNUdF1U70nnUqTWPGxXsgQbngvQkdDZ+46QCp
3/mH97X4+X0tXeTNTF7YknlOOsZPV8IGJKiVk1+SWDBDDNonTJwcD4pii1yNo0n/wbNkt4oMBzF1
5db4PqBF56D2a8ODumm1x9PiB+UWVRydt/M8CL0zueVpRTmo75w1Ydu0dhytO+ixDDEnqGvWk4Z8
l+iGgxFXVoQkTzmjhszcXTfrsqGl7t+J1ChuenlEHDW/ksLJr+kEkTQzyT4RZG6wZeufTdT4ni0R
nojTCJhbN3ujz31Hl3sjvy08uGW0TLiZLDc8L0xLe6z2smYRX4TOH0RNFSTE9cbwMmutitWy29Dk
/qZLLGaELFJ333b+63hBxLDCoWDcw33O79NIv/76qflbbMW1cnSpO1wv0t2W9VOAGSi7jUzlzist
uDSY53o7Y7T75zaf/COkj349zd3I96+I9x+WNwhThbnVRgSi3SpfLWqRw6wlaVpU+8EBpKdBUVOQ
CrZHs0W8TntykVU6dJHtnZYGkqt2GqwUAo5L9gS+onq0HOT+cNH4HOjhsUZS9YgkGuBTnIFrylJA
9JFRtlX13uGyENA0m0TTpoPbWeIkA61GrKDtTkok3zdZ3CjKNH8NLvt4DeK+UGr24Rw/DnMkOc3N
0v02hreNSNCV+nOfb5uTJv49qIv2GAyRJPHOO40qNtVahRVjncJsMG2cjNrG6PKdCjfG7Aspwjjb
5A2FcsniENpJE6y62ae0ym1vJ8N8XJcukZ6hsxYWeubd0M75kDgALQlMxFEvpPHoxlhE59nHX98F
hvsfHlkWGLYSri2Fa6qfboO2GpNRNLLdpVHmrUXYWodGQDPalpY8478Jvi4pcmwAXHsdGVMAWARL
kqgrvywxci7Dak5DP2P+25+MPBiY9kjxpPX4CM4eEcuxPCF4HpwCFGnmWXRpQjNvd6KMXwPRDLem
4BTGCC2A4ZquMplS5q75yvV6eMKwsrUbgOjm4K86d5guEHT/aJZuavUk6Sbk/uq+voxuWl94qd4H
Whju3SFD9q1PksfBQKgelaBwNWqWcUoMhSfrZH6mqjNsjWpdzkwEKN4bEuDq6BOVHmi2ExVcLoR7
kMxgSZm4J3deT5Az9U/+RC5zoDSYx113slK9u0JO3pttMZ18Msob3zNSstOq3Q5diBdMBg0jCHIS
4uj7VJYeX97GJ6PdG7bnr700qjZtOAdn8/1hhNpF6lV6bOJmSDf43ta4ssE6zRBm2rt5aa0b3axY
YlvZuWlqLUekh2JR5puXDlXHMkdud/TQ8eR+PKa+8k6ZDxu7C/QApsvsCT43AdSVk6FGkIJEJCFv
vbMd+yC6KtFU53jud2K0jlVDDscR9XNQah81Ly9m/Fj9XE1mtUGlZtr75CCAEwP207jK576S8aqv
7bpYR3WFjqHeXHXDrZ6mGhUt9PDkGmlobElk/6QD/64Gv3zyXeShm6CejgrJmR34hA1k7BJXcZqQ
dcpp6ao+fSBN0l1HK/lE3gXuXSya5yZ4n82mpdyoAFT/8t8mrBeUobARDFwctvzUJESgySPkRH79
RFn/IaxUwnEVpRUbFqOcH7jvohGkRgpSR329o4TkI/odjCfbxvFUz8s/Pi1jZJVnWl2PFU58cpHS
eGoBWjJNq83d5M/PWTxNhwyk7lm6ydbjXXBaDD6A2gIE0k6WXpqkfprm0Cf2qQDwci6wA9zbefZM
Bd09GQ4rSNGHq6Qi8T5pxcGUarqr8E2HnohDTIOJ1z9EAJbz96BaOo7gPxqi6jmt8d2v98tRg9rr
AO6px/pLYU+PZN1Zqs9N1fAblq4/3EHHtmBm+5d6KLc6dqH7ye9AoMKc3+MG1K9yjPeuwbxmH0Sn
rkvXmFB+0hAe6tAAOWeDuTHdctzloiKMbbJqW0ZOtLX1aHoOBXj2dlKHcHLCS8xCYzUVJDsK3dPX
cv0PF934Tz9bOibVdUIgLv6PP7uRuU8KEeIjNLxu5052T/FlCi+RqL7aWIU4WblOXRHvI3t010qj
Erk0Yv40aTaTvIkGCe7Q9rx8DRL9M7Vx9OnQ2j7hUm4cm8GU7ybY3uCieGQJCk7NHEcacQIJwHc/
wR2L9ibVenQLaHxcv//hV9p/X5BLKQRBg8CFxCYZ9uOvFJnZeChuo/c3GNreSuzw5sxNOXZi35e8
9b24vYxxQO6pY5pauoaPo1AurVuRV/qa+xutEJh66zbrH3rUtW6Rb2mHVIDzcuxJP6oJenReNxLt
ARrfCs4OtdLz0ivaEbl3BFtWYVKmLz008ZDC/M1qFaWdymlXAfIB73oWYrdJv6vDHYuOT01mju+D
WkbbpGt5qYZAAY2Cfxoh7/wWlCtHklX/798Sipc9N4SFnL76eR7IrcS3Ndk3aHabUNUzH5eWucEC
gYQciaddhlTCqUBcbQVxz90zjKyO2Bbwhs76ADAKN1Qk69LI2wxWJ+/tFnonGylb1BdAx94+tIzy
fsIY9T6qcLkaKq6K7eTrQm8/yOiDbTnjpY3rfGuhvAwN5R9+oz0HBz8mNHBs0ll2kaHRufN/ys8Z
5VD0UhbMJ+Tx9iZ1aYe6Ttmv6xYAQNMm4IvmBjETipotv/nbGI5Gxlp3EnPt92lytgZlbLn9CDXa
qr7OxOCsJB3XhR4k9tuYRA5UNRd4MQrR4RUVDR4AUHyL3ZPIEGjtMWBAkh5dcdMfy43nZ0CUZ2Bh
5ebZZhBts41diMGqbNqDOfNiAz855HF5821vG2me8//xvCiXk2w7ZK90TtCPz0sex202jAqeBiCC
C2xU82LnKDrXpdGte2HcTVrZn/GGzteJcP2bA7T40HjpC74YATDhtB02jpWWaExOd7ZjY8Jo8HKh
atU5p1DGIE6k/ZAWAC+d4UseFeJpaN5BgB+JxHjbTPhhwTYz3tUxGmFgEpuDNLSjF9Tbcky8DX4v
IKKCzrjP+uE1Kp0tYJnki21klNak/bWL81tpUncrRH7SmlfKh1KsEvufEn1/f2WCiVY6WV6lS0EY
+uN5mopMLyqHTEzno+kExVNQ9xtBkJjx3Wwa+gTA6CGIY0Ig28yPVZoHJ83Cm60EKtUa2JAtME67
lshY58Pey7vgFoRJcAOCedP99vfejJxLVrfdIeA3QPPOWd4kaFO4Q6rdJAzS3a8f/2Uu/PHRgCxi
kepjpjQdlsM//qZwMsLKnIp6h+KEvW5suQUumJ6qxLEudZ7LUw7veCDXdmnQwyER7/zRqATrAcsJ
jrpwgLql2nA/gTi4r+rQvGrhhekAO7lRXb41snW2k4uutIlipa4wYIsxfQwQbQd3nrSr5SPk1gFQ
Ow3GgqDJwmGvKxZBM4sL4oZ/6Z2U2lmUnLqiLdeh314dslOHhQRTJ7XYtGYO2KKy88c6Riiyii8z
UWuryHSt8syixFqLdeA1/fxTkZTWNfOkeSJFsBtxpSC1glusGUjlYky1CozevzfbKXprqjb4YlBr
/IcZyppfvD9fBpPMjmlLKfnfT5ehRfsfkQ7AxjGna9jEKfqwGEShP5qg+tl9MafuQyAqDQ6Mqd2U
zTpVa+WF/BWkp3ag1DnJ48Tr7oh43ueJVM1laYa/PrUkl5B1KsXWMa3oBIOX6m4bXRChji5RNT5T
gYuuIPtbWLVVsGoy0u3gMRDDLh/+4ab7D7/WcKWhE34piibLYu+76MtOA9Hi8lntemsy1pUPwrRV
ogd6IeOdfx4zD/l4lf4++sHDmO2d1CovUUnFceRO0OCsHCM4zkGFhmsljr2Wp7fJdTvqjW1+rBG0
9ro8W/up2+7RFye51g8vIkrw6sS1Y02hplpPXaf2ykqjTYiLEwtFPWZtT0Opq0HUHE+gEcHBUz83
wIHUTuQAo0JWE0uTA3q4ygKRrmmcvb0KjPv6BiG5cYTrU8WPPq4/opfdPRLv7gHT+HiTz2sGV/XN
xs2m94aJN3E45QVLTbM7uoGGDrqbh3Pu1N1mJYnqGL7WP9xp9t9DQBJu1nzSqVPptjO/K78790XA
GtRG+X439Zgqz0wVfXL6Q+C6uzFXyVrVBsUoF9EpYyi+NEJ2d6GFlIgrd4iKpS8ZEnubMjfIWxbi
U2Hl1hzgUVbr9Ks2gbtB25GaHJhE5ZT1Sng4sWv6eOzUvR56Nv5r6mjhp36Ex4ClZKu3JwsQVNnl
1sHRBmtdIoJhOWo75i4J9STl1Gj2pqzc7NANwZf//q3IrCeE4VoGJ+XnvAKS6V1RFGm1g97IH4Dv
ZJW2n2K7hDlmYi6Y6PLie350Z3iJsUaJRO6lktGTi7v3pcK6y9ezw2Jz0BRlcBDpUv533UutWE9P
U1ase6g0ZeHm75wJHSecLv3NgFKQn42fGwoxh+VFCDY3OQEqHsPROgkrf1AJ7AvWyVG1yhUy0lac
gFNoDVaScMPBO9b7skbbvk4g7nkmlbI5vupH66OHXMJuyXctfirlEKd7GJzXsBisE4wWbYvkR7xS
pYaim2mM+7wnU56ieLdtxSgfYbbJxyna1uTbCJnNcwef4IpAd/EPgYfz90ITRQ3bMACbzvPez4GH
KqKRxJo2o+VgijlD+ij86rd0QAckbAtm6wDwlw1w8QpgUj9ann6uErs91MKxV+R3wnun6p6BEl7C
VMH4CVO8r5V50Hu3P6AfS6lNlh+wFo83vM8mKp2vkWlbTxkPaZfZn9PcCa+xr987wBI3o4QUyjvo
paLcfOoSEYF5LDBi9ktYJ4WNP8bkkz6UFFr9knd/+tke4gEAN/kOERv1RY6+Ok9Z9xTAsLgokiQi
stEk99IYQg2NifIJKSMLVINJeubX9/Jyun56iQiKOBYVeSJQJqofH21Krm1JFZ5Hu3FZUFLy2rZo
JrRtOYGzYR0SltrXQZaveW9EROARZ7gTzY7cMLh9rrHZq2dge0zJeWmSBnrvJxFl56kDT5DFO4Pj
YR5VxcG2tzUR38arKu9DysJilU8la3eEbixjCHhbz2ayzeDelXF9bSzopJVvcFUhyoZVdP71D3fm
t+MPP5ziuzIsx6JKhsb5z4EZT1NeDB33kTs5OyMb2zMOsBZwOzxGyzDcNeCs1nGvunU99hjIFTyf
EYRUivRhvCkHlIHQJbGe4vF5Ava5R0ooPTS+dd/Evb7qQYfjVZMgBG32uJuoON6hb7wbBOYwJUin
26gNu4jyAJ6xobMb2xLneebThlpHCW4QCWylxi/8g+bLMJmYKpprh7Pzpa7EA7rqGtJlY7JDLqfb
BlqfPaXOypyNHjLppCcb/FQfqR3ukshHlcHWG3IWXUNl4YUQ4TclVUfuKX+uAIGeAFnYp6YU1eHX
51j+LWPC6tAVy+PqOkw9P62hZgBtBIQ82fmK9b5dqmvh6erqtoRWHmif9dIlMjHIpkaaugJ2tq8m
tLj/y9x5LUeOZFv2V9rqHTVwaJhN3weEDgYZ1CJfYGQKaOXQ+PpZiMzuSkbWTd6eeRmzyijqUIDD
zzl7r81PqeBeJsJg+fB045t1ilk+71ffvwaVdFWye1xEZpzf5BoWP18x27WedvnN6WvYiRBtUjWt
aA75l61ADbFUDHLu4gKngtXm03Xi4kln36l+NoI9sEVadVVnXLup3i3xJ4RQF8gFURvV3Xe9dPen
j9phOiaOFW/++rqGfhVU2fxzo1V/0zqjP45cQjxAz9kdgkBz3WSKu0db31yGJlnOuTl1j3nQvhVN
nexkH6O6pITg+hUhCi/F2K4UPbYfx66DwQrrYCsz334EwY2BrdPqyy4cigMmqUdHqjqjpjxepIo9
7HP8Gx7Ut+LSMcx96TqCtkJXXAKnSJIN71K5jmeaqMUQFnk806MPFhXxa6PQZkZmCdtUEe5runO2
NQXHVyq6lUXrcTRCPL0oOZsqfcIqJyHgYskZua6/WNWDjqPh1bWyiUGH9HclKud7JfKva12XrwY2
roXuaOqllk3Axhjq+XFIMEJRQwOo7HwhyHN+od14P8ogCby04p2eVfVOMpFOJsxPVhhhIVS14D5o
8IrYilteCLNZ0qoq70IgP0YWVWRh8hmKpmLjigauZV/II5vNNZISbKRKZkQrwlnVRTnTs0ijhuGl
WMEqJqNEkNh8T+NHf5g/o1xKLkXdPY2VEt13InlzBgz/3z/rRUvn0+dFmb+pDJ17QZRD4p0+7R16
RlXWLdx81K9dPfB9dkWvZht2xyDT+QxHgPR06Ub4TRRMaXThvxszzbSnLAljwHknO6ZLi8TrJs+Z
Wm0N4te5gftfUYab3SclUi4ajutvreIvrURx3nRqZMyj1NdxXSurhMv5ofHpTBk+tmgbrN3ZrzM6
Jy6cXw/j1n0zahwpTuan26y2FMTIEfLNJA+uZRRZtLhr/2C5ebDT2iTf95M7XLCm2xtIwu1VZXfW
yoTze8O5ni71ui0fUhPoataOxQsyls+hGo+fkeLuOByI9mx58AoyN54oU02SP776VnUL0VAeLL19
y+owzXBiR8M+EnJgYMdHyb8/GgLM5L9f4YT1S33vCCw1bAfpFQnXNc5a4rkVTp1tqP4Kr0e/NEMT
E0QEQ/CETPoOU6ojZIUWuyQOFlpByxT1EXkft6cf6a0x3FWVc1/PgPy/bqr5U9fV6z0qIe+vr58Q
+mb4L0b+6VMNBlL1/WdOn//1030ZhwssI83y7Btq6doeXKNx2cz8jO7fN38xu8++liqBti/b++4E
2MjIe1oy6n5NfS3eSnKc1l08sksom2tH0/xbxU7llWXUKrkgfN2k37fQM8zUeh8MV+XIRS7IBUj2
Qo5f+k7fDyLXkIVyTH0O9aDYnIrw003fWrAKTx9m896prLWavBpqdDJkyn1Us7eaO8tNkjcL6Oeo
QzRbmvsE1jO+blDOUw88BWw+xcNIhVevc1iFnh+Mj4Xm5oduJjr6TaEQqNlc0JlqsHrwpUaQXzc2
QKLiUmibbjRcXND6diR78pMfQWBL1EpcUwHW25r2wk6XlTh2cRIsFZWFporbV3xq9baK1Ee1sy0q
Q7XMPRgHKPYsrs9pAyY8DCJEKrMTO5P3TlsYr5ha1KXfN8G2C2P8NXpBP4/tqU03ruf0auIVszn4
3nrzr6DsWedYBPYAwc3W6gsx35y+befNXGzOn3dpuO9hWW9P3xBywvab5Ug+edFJydaVBX4nvbwK
nQhD8bKj/e6uG53LrmU5FW3kLIXxotqil145C8++fyjI197Frb2espjvWAkd7dO3f/qZ04dpEvnh
Uh9ohw9GUK1OXzQHVKa/Pyt/vfw4QkdYSsdNty2Lje37TS3XykirA5WcaFOdVgK0wVGA7zI8izRR
Ndcchnb0H88jCvyVrvnaOq30dgt517843STKiHtUUdgwRCW9wslna3z6ENJxmHqlNtCuJethf/ri
6aNBRQs2mfYyNdINVRmzzfkGsM2BVzi4U+M5E8c3tUdVymyJNHe4FuAFN6cX4n+9k9rWJ+nt56Ic
Jbl/zdmn/3VfZPz3v+ff+ffPvP+N/9p8La5es6/1b3/oMvosi7r41pz/1Lu/zL3/eHTL1+b13Ser
vOGUuGm/yvH2a92mzb8kw/NP/k+/+Y+vp79yP5Zf//nH56LNm/mvBVGR//HjW7PEeBbn/FuRPP/5
H9+bn+U///BeQ/ka/fILX1/rBnWy+qejmQYVAf8TLt3tP/7Rf/3xHd22HTR1HFCM/zS6ILR9mvCf
f2jWn7oumN9ZFoI73Bb6H/+oi/b0LfPPeZxkMVXiFg2X9se/nvf193Lk+xv299LpU6flr6rFpvPE
ZtjQsZFhJLLpwr4/stW6U2mAAogTPaG8ZkbSpfs6WsVVAMgSbpe1gJvWeZhWuEiS/jU893H8OZbm
hkjgpzS/cMI+8TKVEzbNXlVVRp7RgawV3WUNa9oe74auIqRPIaNzsK+qKt+mcDjSsdhIw6CHGu1O
WSTpdRyYNzmcpiarL1nwr7OaXCRF37R2trVNVHTAAXSDUnJSkCI1uUdt/M1IR3ZS5mLys1WLx9AS
WelROXw/7t8d9j8rzN/XHT9eJVNF/oPWnLCzs4uyG6W972dWtTTq5CYf8oM+1bAPFOODxpj+XmHy
/Y40m7fENJiJMwh6/3Z0dB2w3kUSJd2LDLRVn16HzLerGZez0AQ0d2tY2/JbY/neWMtFVPVXhXQz
eiTN2tLTl8B/83kzlAkzddctJMpmlttRTw6G8UYPZ100qyIovET4kES6m+6j3p5439v7/hQMaLa2
Q2I2+5gzJTLVTpTVhV4R7TGXCItRuLftFFzBgP+aWWDbXOeeWmfZWvGhKj4qw89aiz/unjpI56Si
ASHO3qo+JhHABjVBezBY+0b8zXbfUNB8tsZ2h98q98AI67S1geciiV+VLjMifqXxUKhcMPshyjjW
9jRTZbCYRPxSW8QjOpFX1zSIhfBv/TZHqRM9lZwjmjEtaPZ0ntyURast8u5oyUvHh/kNT3MI6XAJ
pkde1RNz0MbqtpLtUVeM3UgT2JOizlY/LTw/zu+fD1TLmV/esxMamwE1siVMx+SUfn8EtQ18/xgQ
wTKbeJd1vaa2ywdoun1JfzO8dWJ3I9BiLLRsFys5uBKSFowUkYsmgmVu6iA6/I5RYv3K1vmyUpNH
7OZ3Msg3FvawbO49x0d/lICM1fhGdpZDlticjyoA6mAPIu8cA/LRNrNtPpIRHCWorF3C2pxHKpqt
Vrprp8ypJmjieKLZdWp3VKdc80KLJsRgxNeqTA+tG044l7tyyWa9EejZAvOSAPNDqajqog2RCEQu
iUcRFVfn3kS34N5rL420cJXYxUZV6L33feEpEKE611/lCuY597Yv/S1c6+dh0I6dF8qVPxk3zGxv
55A0c7pr+8YjVeG679D1RdoKH45nNu5x5ofaxHp4tSiXqHa2pqXhL9SXmg6Vrjp0yQ0l8CUL57qe
2l3DvcoMCL3ZfRn1DaZ9hFXCPbY+L44New9Ewr2RTN5kyGMj06UNvJBe+ZIB3s6o6LcIxWP08oJ2
4TCi9HGNClmfdsMm7SpqiysD3DAqdkgbBs81vIxGMC4iR200Lsdu+NbVvKm+9aI55X1eBZtKn49Q
TNCtsvJd8O2dWAV2gKTS3g+1sg4V9ylPCW/pm4XRpQg01QuuF2uJOw+X9tLuyk1NRM0Y1fBK4/ST
Ybq0WNjBy8R+ltNhQKDj7kPCQSY8Hk6BPn+qq50TObNm4WYM4xe31i8MstsIkVxyhGwavyff9lrD
gzgM2YHcqsMQEAFtdJdokHKQXPliUIbUy8b+KWFLv7LU5EhTfBGTyrrEIECip19u7dS/nooQupy5
cYgxkEqy0sNqQwi1p2kKqgFzk/NxZFSbzLzr8LpgXIejeDtob5W8ZRt00enqY6WbO9+CJ1H7KzIQ
57+9l+2z8Dmh8a4qyULTUSBVebXsu9Bkb7dvwhAsnO9ep1W9DpTwouu1m1amnwb7qx06Rzaw3xi+
YrnoXdy0xRupvXeKVpE3Ei+BkuabxHeRclRrE7a60u3b6tGuZesJHjzwvZmCOhrXurS2Y40PuHKv
QZntTF3f6G0MeBBDrOJei4mFRub1npDjNWDfQ2nUl7qsr7VqvKm1fkcy34PN4UYSISawkt7HpN/W
2K08wqcBgWpyW8XxIVWyFxSO9z2hjRsF8srCd2lCZFywoey1C9UlTTFXn1GLGkszwIXvNjaZDxUP
Zb4KK7aCjq4nGRJHRNGn8ULP1dhDES89qSDdrBmJ0XKAvGnnxQouPYy3iM5hYft7NdE8jYBAL3DA
9DABFHa7jHPeP0SseVxuUi5/vqLKPfe+U9CwQL/3ypIxIRuTRecUsVeqzi7tzW1SWzuQQ2tbK+lu
5EnoqTDqI7RhSII0Lk2meQh7fZFbxi3SI5zp+kNdB6tq6A++6pB4G2UvdkDLPmnSQ2dGq7i0jvAd
G/MmcUdECcUGMU+G5tQZPCOvP89YfdPWH2ESraKCC2+ZXsVRg4Sr2rlUqTEqBt/E9z32mEEyjkxZ
UIwZp+2NIyWaJUpU19plbnvp29RGul7tmq7YkrHCZNIH1pg5O81+DhjGCKp+InBxDJjTSmnavRsq
q6mL7y1wPmmv994cNhnvC15nEpmNmzCfLhTayLlxhyjdE6ND4dZCpDY2VHNLrEGvSkqDyUErQZAS
J/U6CcMbqt5NWbZPeWVsczVZNZlAtHtrG+usVskf1ocIdwPR5WlRf7YZI8IvMTaOStaVbe3w7/G2
WLsCawMAHy43nC1W2S3r+M2On/XYvGotc4kXjPWOcpih0Mj61BMWpUSsaz3SztrcupyTMCbmLl1E
tOHIgtQfMkO5dqOa6lDahwwSNQDUXRMWdyWIkvixyHmTwopBdLEVwS5q+EH9Mc84+58Ew7IyRMVi
wLDXx2PJlEmBUUfhhyGMOiqJjIfJzp6hi24rv9i6c47aML2MBi1enp7PjtcKTTZZzd6Cke00KHK7
grRqlSOroQx9dp27Qm+YT8zwxLeGVhO4R1JOW1qKeLT6cpPlTM8h70ysNK1q4rt+ymmriOoN8v6L
rjtX0i/v9KF8iZSCYRJDjyjfbHRO99BnCqZJ3idzNtak9rrlLZhfYRXKTqMWm17QKhvTg94W27hS
VnHvr4ruPrTTJzNnrYjYKVrSvEra+D4oY8zB5KWqV1EULQQrNzZLb5TmknAifErmMtCzl/lzc6Lc
HC2oxIWKwiH6mtbajRXk15rpeobeHTWsHpbMX4wCRRJnaIRcrDV2Qh9WGgEfms7Jak6Xce3kXtem
lpemGPCatiU6wg+/YBDZEeL30GPnmpcxLUBzrjvXSmTd6r6JzNGETJosAxG+guh4K1pzwT5jUc1L
Q5gaW0cbmCu2nhvaJBPHPdb3cJM/seNeTHVOslu6SoddkYov6WDSKRJ3wUQCD4aTOGhu9RjO7sAp
WJEoCmnOLF4dznEoSQ90xbHCmsuIF1Nr0GxVcp83n+UktlwcWPpbtMALs/iWROoxCRAAACZkbWBt
rFfqdiB/d1EPj0Wc77JWuxlVtC51tUUNEPSMsZrsSQlvYcrszCJca8Owikpna07R2+i6TDbowgSh
wotZ+GRzNF7bs5oBi+pTNq/BiPujyeb+ZeBVTJlWJfmfUFrjcO3kQeaRNLdt6IZ5WiJfyRv4llhf
VFWk69iwH9koaYi+qyX8HOK3DRvLyW1bcKWzWufS71zOYWKFaigtyZixMubNxg/g6PVGpC6NTllk
CWj7AoZ32TlL0WCjEnAzS2k8B6Pymlf6W5NFGLdOwhA9uxladVuoD46GbcqyP0U2H8RNYILcdhdC
BuFemzk1IYFyVTjl7E24xgQGh1CMPSuUrLjt2H0JXLF2FIlHfULWWzcf9HzmOeW7ffQ8xcMz6Jiz
A9FSz/SbborzPJD1LDFPvmZ5s9YCc2M0wYUxWB/on+ai7vyucN0Im5Ifk4k5V1Q/qSH8MWDLQlzx
spZvXAIWTgjCtih3kZouAsQvvy8RThPYd3dnqsKwsInSW5ir/rNmVg0FJHTnXYzaEPqSt8bayb5Q
EZDGRtBhW3wSkfk41tElIqdDIdGQRdXGHQykw+OWuluZXXUBbCYtW5Ixu3bwMYSdu+s1Df3muLVS
bMVNf2d243aU4iEV2qNZRItOAecRdb3nR/lNlvpP9ljs0iJZiaH6oF7/5c2bn6KDb5T5s6D3cvbm
lehcEb5yUIPv9ljAihq5x+Rp9HN//2K+Fw9QbZ7d0dm029EDpe+BIC1tPAc9WpGIE/H3d/FLQcdd
mKilZy/s/O+soPO7sUii1CmX4SxtnwPTcaqPQbCnZvAwpzH6fhjT4INx9nwQnB0kKioECklHtXRL
O2tEhPbgTJBNquX8xjt1sjQKkKCquqyZCsbICQL/P3/P3t3j2WGJNpQcyaAny6oyr8ZB28d1hj5a
XWsEnP/+JdV+6VGYKvdFu4sWmyrcUxH90xkXFmGB44D7KoRgqjoNS8dSV+hX9MJnPbMeC3VciUJf
J7Je9Llz2Ua211Ub4QwPHVkr1kaJVCaMRLFk7SbQ4pXs9Q9Whb85tBgCsSbg6he26p7Num00UITX
cJq67ZNiNJ7PEPb3L8Mv6878KpBrQSORfwadxHfrTkurOMEjzyseTdcIkr1ROLexft9Pn6O7/4u7
oq81tyZUx9XPmkJKIPJWq1oQR+m6yDc9+uFEPKYyWQ3+sP39ff3SrJuf1l/3dT5Bo88qmn5Wuzux
3IQG3mx1xFX3kWj97+5GZ9bt8sIhX3XOVu3R8G3ZxCqi+qBZcG6taxinZvKREf5vDgP6s642a0qE
yeXo/ZuUqCFxnSb9nNmkVFSUhlOy+v0Ldmrynp3sgknPLNoB1kHf6P19iG7MyYHlQMD8+ErGAMSa
aFlShSmuByF2m4TRItQT4EvpStr9deyXn8L+4yn/r2sODwOIh8FBYpva2VNFYVsEAU4tWj7hZZUR
D4pzvvNvFHe8UfXmNeNa1I7qPk6/FFpz4Y71RQvD9fcvxt8sfO+ujmcLH4A5u9EadOTALO6nUb/q
lWGb5KCqv7XbLvGvfn93f/f2Wup8TBo8a/38pYePGnTFINl+NV+M4UmQif7/dgdnZ54p0HIM5vc7
KAk4Jozn93egffAUzoW0Dk+K3in3IAz1oiPGs8sDLHMK6gJTKw5WQCypHlyGiRJ4PrYDyz4YPj1t
5Y18UnJ+jNiT6nhfj+PzMC2w/tVD/Qz6+yhCsU3sjVOMN79/yMKZl7bzI94mJ5gX3cR3Zp2dvNi5
ERcYIY9ZJ0RN1uGiKKcDg1Dyq1kpRtg3q3wy6EYBB1NU/UEpCnuFLCrybPbAIt12hrW2hXOw7GyR
a+aVDw4zb921Ht4i57yVdXEg6ujzhJjWs/roArnxpdRwdifD3UjJObo439k1lW5/zdz7iEDlKtC1
heLBlpe0m8KQBOWCXdW4hRZ620h+3sh3rVvQ2sg/DYZ55dYKuV60oSSNQgQZbNghSW38vtjl/rSi
+ttITiPTaaCy5Mv5z0G3X2mB3XrK8Ajy7spU3M3oIj7UiwNGsfv5XJt4aE1CSnXuXmaGfSmM+FJW
5qOpGI8Z+zUM2aFXJeMWea5hH6wB81ASXupKvhNpuancGH0WgztDW1ciWxuKODYFB0JNzIFdHjge
b/3QuCKkZxEJbWnaM/ZWfkoz9d7J3Y1DUhmE18uGqbTK96X6RddHz+ySDZjHddvcDKPuYdVZ2IFY
dnqyQmn2KpH8EP4O+rHYTYZLfC9s8my8bpSMGMqLPMo/delwQ0DHldL7zwAanvyg+EbS6rNNfetl
oJEodqcM13n/inwY+K5P68tYjGUO6WbVS+Vay+gnmTXDbQXKHyFUMymqgRFYf0VPshYVyz+ngrIw
64KISudAk+zL5JRPTZNvc7LO0iwCIeQfWyN66K3mk1rPjXj+aFPw2EpECtkF8T7LhnlZHlHYJQrp
T80YfnbbYFObn0aE2+gXlrZqDTRDGsez6mQftkW3zdpAX439o6VXX5Ff3BSpo3w/139MWK+/nyFn
A9+zT/8n89//drT7bmb8302J50fz78ny/x/zXxq7P60wvwyA719zYIHR688j49OvfB8BG+qfqNxh
CDDu5QLORfRfI2DN/ZPqUgBWYWOvG+68Dv0YASvqn66rovShEtdw+oIXYOH9MQRWhPiTq6Tlug5T
ZdVmVvifTIHPNgAojhiY8UcE+C7VQoV+Vsa4augYtK5j/GKTx4a0euiaZNEh8ptPFtbqurG2qsWE
uMnU16ZwScsstEUKXZBR0NefXrsfx9jPMyzxvnr7/mggC8AxQoVs/iKBqgpaHZQbMb3CKFgmJuFw
9E/M21KJzVtaTPeKw6xAujEMrgzzjSyWepdnJDs2KYr9KF+2vYFupWrkhe+07QeFyon28NfFg8eH
VxELFpQfHiC8hfni8lP1UFplohBMglLDaVWWqJBYwdE49aOfK60YN4RrZ7GtL/MeTY0/2xR4I9s1
chpPGrV+tMaoWg3zkm0n6XjpJO5zF7T6AsWqIGpI71iuaWt24D22gdUeqzG8SchcWsad/5VwTXfT
kY7j1a3aLbRkItNFJ2AJPsoHz1Q7u7Z/f6o6RDaeLeoXXNrvn2pPExmjTMoAwxHFYwPpanIz46gK
crRcIliWbsCYPjWnwVMrpbsWFV0tJ6BbO9TT4xj1jNks8UaY8ms7if76dJONpMYCOYSdHNDHGu0S
7ZTq4C2UxC5gPrLX5WQOi1LTbHbXOREUA0wzb2jt8jqqcwALdXOZ1SV5x3nsi6sgRsxukLDh0/xy
ImHeT62Csqoqb2gRpiu9MoZrrUbdh42sbdsrgxH4YQKysq2LjFF0puvbXOlnGFMCTr8Ov9+EEmUR
LHFzaUgfXVVp0aCewPxFrr/RwrFc6IGqHnygNwQtD9uRaMyFxgxwJEfkS5cpbxG/84wQ58K3HRBI
sBEaDUNX0LlXM/Pq2k5RR8GJP+RWIPZK9DXvwWvRp3WwxBv9NS3KcF07vbgohhEVferUx7pNJswx
Vbwyk2LZYsqEKT+Hc0gGdWYVMErBwIKgdplaGtD4npa2jpUoazumQX4UXmXMKT2zypYd7WwzypYN
FpFdldivKTbHvd/616Ck7I01ieZAZ3sdtLbKUWg9mYOJnknGxk41sgpVgitoZvZMLyxMk5Y1MmLS
w03V5MaVthX9AFLTsXDuQD9a1ozjj6wy8ZEZfOSppRHto9x46hKseqXV1VclyBuE4/QxfUysjO+j
bCN4aCMFyiZJDG3ZCBHdlNGjFcQrUcbNPXsnfVdYScLMxsjvwqx7jRND36shUCIzSJSt7rA3McwN
lUwCshvfnI99sq6mbq/Ap1g8xjPL2Ioliafgg7yyi0jO0jZEAYitUTfdMq8lr6ikJ5/V/AJq1mQJ
m+EZ6oB91cDwWFVuVa51y8/WlDdeb+XdwY4CNrZG01zYxcGVSnbjhC6GJGOJQEuO2EBahoK5Hoyr
TlbuZtKSVWkbM9M22sWajO/dZEJ0I0hXGGyTYIVwuA/jWV3M2OaIIHqgc97UDF0bZ9GKvFmBSAgO
qTbntLQPVoOXVWrBg90ZS7Ao3aquo2YTyeg+rEficaVrIQOX021jOW/sBS/rUBgYsWJsv2Ebrdqw
1HlOObj+wJ53kxCKLXUK8WGoxw+W/PdV14ykomBHzCBcXdAeOC+m+wqYUNr5GIJovC7CPJ32Miid
hbFgDRSQtfqJ0RIPmHwMe6s4oNGNciJDr7ZX6ToNmRQjdGJoEJkXVtMk6Al7Xf+oTj6/MGkskNas
zaVrxKp4zqQrrRynesFukDMtOPpc0/dap5PhpHp1BhifMPnxE+wkT0EUEVTDlrQAAjZH0S8Syyax
M9JeIraVh2mIHz54BU8ly89XJU3T4f+BpqFNgKXxvKcVR4qbJROKVMNQgqOilcysIaM8F2NCYBTU
iEeh9N1CZUW512CxxRmsq9aKgkWR+ebK0nxp8bsOsbNSbpWerPDQEFdO6MgHBIswU7MDJunnAdLj
Pu6NcefYvadGfYqtphkuYk6KunItKGJF43WjHj3YbvTs+x1aW0YHewe9i2fTdVslaR3v1ACvZCXr
Y9iVbKgZnGzRrfSHvBE9okbFXvRZK9gRO/qdrVRPbWqIV3WyyZNv62JhSoPxcDHJ214L013cKBrj
AkXeRrpbHH3C59IY1+Xppm0D/yLwYadGAxlSgRXUN5Z5V5K7cJ3PoVI2MZ9jCYAGxKfzGJKDh+ob
XUxmRg+n+KXOwt9aGCxi9AbUzsMC9clk+FMmqXM5jmZ+GY9ptSi0b4Ov2rdDQIZMqeLwClW6QmNF
hNGYV9HVmEdvsvC1u2nVheBK+iapvt9gJcHvynRrF81PSqtRcDkhGceqE3bpIi6V+wkXLEFzcXaU
aruowHEfiUIuPUbG3dpIXBAoSkn8WuOoW7+Zrn1qzUvDmse+FRHPTRdZlx0K7kUMW0Oq9WuVWRdt
hpnBK8Sb61b2V4vaJ0sbxnGJZXk9zd8rMejRYkCKswsTXnLItcFyzJCckUBwBQnUfLRqsW1Nc7wh
ZpElJa1fpEbVxYnLsCcJ7lXYxTJjy+JpdboewsAE2jQEmBsGc2mXyDVCckph8ZWPk0ibXV5OMMuD
6hqgujc1hGUDt5mEFdFldbHvs6B5KSpAb9JrE5aQbLa5K7sPoF+/bIo1ppYuY0lEx5aq/QKngaIY
YsIJS6+TglwFq3aJ+yuvfTpywCOnbp3XIt+ZaSpxVllgCaSQ2MzC+D7pr+3Jff7gDD/13N+f4fMw
A8sO1cC8Ep216eKmql2uX1h6DRui8SC3OukxRLORt1rCUG0koh2Zl68KWvoY6xC1aorUYnYdZVJs
UvhS99gg73RlwGLf0cJOAXneT7Mb2JZafAzIDxllIq+CxHoIBkrbWIbNw5Ao9aJoXcaj0RSQ4plk
eKPT6Z6MCboUekZMU1ldVJN1yIgfYTHUtAeuW598Q9lEc2oKkX4vBE56jRnfRmFe3QfzjTmMi2lI
3JvTZ75P0Zvk/bNNDb8Cj0R6TZaWb77fGnujisbLAXVArInw4nRDRAmin6xnYNZ22WbI2hasYqYu
8lZ0xEeQgIUo7WZklu4NtsHZQQyKVypu/ylqoocolNpOT8lAkrmJF65J7YPInOFGS5FnRGQxlJW6
1tkrEPLXsJFkizFoKnwR5cmuK20dz9bCXJ/GpTOaKqHsqMIzA7YtAnFwNDhMECG2RYOIiaOjGPt4
H4jW9eBGIG5CNb6fcI3ehtjuvKnoQZalJsIyltYjOcDZDn0XuomWkw8n1wUJJGiWWje/FeKZ9tRw
F883ZTKhvNLhBibmQJfpTSSOf5WYBAh2WXAbkFrtTcDTL4F7RA9VtqbdMWqMwifFWZZCUT+YWoi5
SXt+kDJ5A9NkOgwvzq+RkC9bvRJ66aU+UEk9fjOD0fJ0SKkHQmJJ04ism6IbX5H0fk00jthKDxm9
2MOnyPQdnO+k0n1ENjjTpLK90HWgfHT7wPhx8T4vYyo7ltKsgNfYFrvWQdPLdSks7L5+oyC5mNOH
Wl07DmpL5CmSvi1ulHhBcufwH28hdKbttERtcDf8d+5gpFtIfhsJB15lUQXUqP2QAC4SfywuIxCY
6yJE2ijcXr0CA0T3W6LRKjqLyxM5GmNio86su5XVuXd0r5YfrDDvR43zy2SruIxnGhejP8zm76s9
Nu2YI0Ot9frIydd5XN/zsqyccUSC4JZvalttrL63n0CBBZtyfu0cLUc0kCHQyQKxrUy7XNm50S7A
zuFEpjZ50Kppk5uwhn//WA3mLGdHms6jZW4F5osiHHDQWRlew6U0C9SueGODXQbb5ogJ6UaO8Vqy
eJK766xLEpgPvjNIT5UYkU0LCTBen2xEnpyma4OE0HWl1ldTK0DpN/pRFM5tVzblwQzFpRQRCsOc
S50Z+PnOdmS0yuoMWKfIopUvLh23fAI5HC9HgE6Up5O5bLvZwNEbnxs9ixZWOcGSzfN4YyJbN59K
uTX9AmJmkC2kiSYxi7sjIIQ3behNah4YUW19WyGow7IGel8NjMc2ZaNfGuEupSghBc0nXV6vCXs2
HShnoDgJ8648F9c0UdXBMizbZ8tS7zqu3xBG9+hLyl1LesegGC5xAT65SD42w8IwFqpNSxb1oady
9wvHlAHxLYq5dyU5ZoJCG3b1gX7VtCdm6SGsQSkQQkUdi9oi6iGENLa6jbrwiUjxhF2FG0IjUOaJ
5QuQqzA1CcfK+TNV802j0Y+9nY08nlu6srzfHlorVkiCLBYARcal3RbxdSbjehmEIDGQLbtrv29R
EhVUUm0FwTJRg/Sqr8JbIESkH2A2jZPCizcZiBGvjCyqf6trLyou2u6uoWZHPItIUPZpcUwhGO6B
vl7ZDRrInpsiQs03a54wLRC7Xe5jqEPrjIW5MxSfKiRSwRWqrxOsFRodYC5Fb/WPUXMoE9k/ObOU
LbVsuYrJNu1jeOK1NQcGUM0woH9p2wZtk14nG/Dz60jr8v9D1Hk1N8p0XfQXUUUOt0I5WHION5Qn
AU1qoKGBX/8t+XmrvhvKmpkayxZ09zln77VjJftXO1Ev0eRvyhBi/KT0yvUJyEEvXj45Q4ar7K6d
GrtfpuESDWjp/sDJEoX5mS/788Rp5xlGgNjXOTrRPl02Op/tA/hRbvJMkwweYo6kF7OGNJGhuPQk
fqyMjjVonXKRwR2l/KF0mkNEItorwZ0UwzLI48XBQhhN+cUTxnMSoJlI+99zW/6j9fOb9KW/omwW
0u5mQO9pQGLBfTCvlzhxXvjGR22Z9OoTl9SFb7aYx0mA1q6deiORYKX93mnECwAGtRnn4OpOFoLv
IDuTYc2eHHb7QCvSKiejisfFHJ97vzwVXXZLnZA8tDKNCGfPr8DG6zMUjlU2Z/Yx96YrUDJEkLBX
a3CKH3IEvDAu2TMjDnsLCPJciJy20D8tfZDRtXqbOvFkIX55ov2ytZn0xa0nT5jO8VNkCounb+yH
2nuGhodwPCGtwksX4m9r919nj+22FUW7ckgE4zxwrALIzdhd0oOy0wvAu54uWK/Xg2n8mchfRCCJ
FqZr2KJ9VaCty0yIMGkB0Vh/OcQL80OVzY5wgTiiIsRsLl9lYxjrwoJN36f5gxl0RLunItZjK0mr
nNcM7Zd1NsivqIElDQjqU7O9b4PFf3GaEY0uVBedoIDuyCSnTv6l/LqGAMfdmZmL3nflsK5JN/AF
0EkvSde0ffSGh6C2omwl2jGKl25oYromCUSlJe4zLIU0gbPYZV2KJwhbtfiyyoSkWhpxOzm/z2Lh
EaLdGs9mO+OWxgaA3LH0CvWxjMN+kAXomgGbWlHiYtS5OFhtucv6DOmhZTdr3x/+LB0plkYZkkTg
5tMl7CGpui0AG1XAxHSs+Vm4JqGKnkOspKZX4o9vlqWXvR5Duj3uOykQ7+bwFDDE2+i0KDgyTdto
4NilTI9yRS6KaigBfNhAaJ+Wioi6ifxdso362GqwPDfUzF3V7uCg9rju9QObdb7vTXlOm8Y9jBae
ljFHtQeRvquVe/Y7/1JVtC9NKCe7bKjSh5mI8c4gYAJZceKp4RREKUCKAQGk9TGkGqpOgo1P1vqQ
y25c4ffZqWhMdukdI57n3rqP7r+tMnqwJ4XmEsvrTvdwQDqSiE8yKdOYG6X5alOJHSCQ+wzQ/36q
vZ2j5g89BtARqhTJ9L1ODck/XplR02w79vU4WAKE40a2icgX2kZ31aBsX8alDX7xezXiJJXN1nPw
dxKFpaFt5a/Avf9Nk7vcTGCVcef8DZs/joIZlpAns9J31WWR9tjqbW2s4Ud+WE3KPTMaPPelvc4h
wW+8qjSA8ETujkzmJxozuxpW1M64U9l8ephlDZHA7p9GjZGZGnhTVal+HYec1vLsQRuoE4Hugc5Q
buJKC3QTrNoxTbZQ6N8yL8ljAVr8QtfmReT2oXTYEIXyna3pFtupsWYk4/WtB+zEwaTwyINjPZq7
Rjy5/ZMzkQibLWYXu02DMcgDxkVcAi4qbnB+mdxObEv1tLbCv+AQjDVwK4MzPVJWiZ3tuWV614ue
Th3W3093XgUDfY6xHZf1iK4P0+70mMzwW0OnmY7l4K3gTMP3TVJk2aaEd97aGzq+n1PbWjubsM+V
VdjJqvFliPa9jzimDH9Zb16QXG85TK+TxGt/t9XyrgypvusQzIk1TruOeuSpawO6ZsX8hvc92aiu
6lnm0ZMC0N3xS8px/Yti0/l8DAHd8JrbAOjalQiDbZCG7KRzgY3Go0wpdX1yxrHYwjmINoGWRrzo
6a/q8h3Dm3yTh+yYsJoGYIOrsgc1cqfzHK3pVDnIJluOhwcOYrGd1cZNwNLfiTYkF3v28r1viRGi
hA0E3ligXw2jT/AoQRklVdMuHLhD5sqePojxiImTqdfC52MTxaBf+mVLVGkjsvXM1OFbJL5cLYt6
gir2Oy0re2eiUCZDNxn6fd4rY6Nk9Z3Ug3Gw3DKiLWemE8zp6j9ogk5YHJOOsJ8yc07oAOadpe3q
1ULiimJ65aC4oUg0oMcmbrWfA11dGrW0KztxrF3vj09VqaN7ibYAoSvT36RqblJT+x/1qKZNRSZ3
HI7py13YcnTK9mC+yojIIUc1V0nM0qlskpIN4DB0pJ6pts0fx/tlCbyjmsi7NAGyPc4BUWI1FZJW
+oLx5qjchZE0DaSPpjIKqOSW3vV1ZNzoEYtV1j9H9Mohgw7rMCk4PI1wvDx4oBtgY+RdEEJyQn/+
ufCIHhflOlurG+3VbHsp50QAlrHR8DFrkMUXTjrQoxhbxdZMLeuWsr+KaOmv3jA/cotWNxLsnUdg
P11sq1zjG2kbxu0SPe9CN71b3H4HyH66uh0Wh5zVCh1mlz3mIZOUxixuM3T7bQ66cTt4s7PpJoJr
SHG0L0AJGAIp40PLKH9gPUvA4jIFyQynvhAikV9zRlP3CKw33+bB4591G+ImUZlZRbIxgcbjVxsr
zswlPKt5DIFhpGzfqnA2RQ95O1XRt0cnym7ACxkEZj0Fo2lta18N6/9emsZ0jZosFrCsNsHYQR7v
38uhMB7VvckB2nrXem7yWCTu1Q47pqeOi+Ur896AwpsBp3I/JUWQR81pvP5amOjRVPD242kfKtHv
y/nuKoPs89LY/sBJuFRvkqe5NLLo6JIncxa+mM4/X/3/5efPysz8NIBL7Wyz/r0UpnFudGpdyev7
0wnBisqdvJWOmE+23e7tii0F3P5HVIUR1UiQvQryIQjS9EBzW03+ag4jaupS7MMeGqF/v8jB2NV1
lH7lHSCweWG7DTp04pW/4CJJlpykcsfEakFUZG1U5iVra6xZKRB8MyjuYYpN9JxFgDywcnMwEtlR
zrjGmB3ahFwJ84i4vbplKkhfNPiX2J11tTd6Xi7H/m0wB+8pkLW71lnYP6rWUkhgvfzGGRLtJdBY
IkFdzA+V8wwvByA5zu4LTbIGemFp7X0CjS5LGKgLJ+qXsnLhfN63omWYSRENqLl8J197FjGuJKIG
n8TH7xCXqD9EVUJJYyS/8s1kOfh21Tx4DMlXtrTbbVo8t/YzfKaUkpNLApkqNltiNHTmqNvU6/FA
Hw9xSNKpW5VV6Rl9KbO6sUye2yh5TR1CcutI1i8Jh9ctfZGIyYYC/jrQC9eGiZtnWvS2t63XTtvl
E0BI+wG7DWNWrxg/zXa0Vs7ErLVRo4LcKQUYw7CMHcPzr+VE3OnQRvs0RY2fe1b+XWX5RjaO/4d0
z/Te4hs2MPPBWtMKuPaz8K79l9FXVM15kV2LnwuJp0cPB+khtyKmLduxL51Hpyjap7qQzqH2vnva
d3cqZxfIdk9r9vmHzOk7yJK0+s4rju6zi6SqV0Vy/rkES/WezVZ7Wsr0wSr65FL2S/QkzFEedESj
urNcqiiZfDoLtVDoqfQa1j1jxc5Mj71mWkGWq7ujkBGPeZPkjyoJu7Vr2M5G+X9DTwM5KhXgFG22
ZczJ+5+K2okSkrq8qLw/7dKql9wW9Uv1ZJXuKqs0x6QyeulIvH31HYFUJ4l+01t4plXUvXHKG7eV
xpIpLJcxrkc2w6DLDZ799GFsbOsAXq/d070X8TL72bHLOaYs0vd2P2MGzJhyv3jCXgVjL2/h5Mgb
hnsiN/hRd3A/iovvhCgeh+q0sODD+pxIUy/ZGryifrX8wXwMjecx4huz0wbnvmK7VPMpo49zstTj
bBvzOm2CZevakfXCZDzYu3SscV7Z35qD4PM4iyfkBfl3ZiLgAEfwl4dvPjpZqR5U5I/r2Z1fRsG5
NRLItErDG9fVkA3MPmX/WBSPPQHrJ9GJ/NlPmGdxfJyEcG/lGHqbfmb83ORJdbWbkb1O6iE2ZmPb
R5k8K+U257usE9duQO2Ep4K2y1TFnlHUT1FC1G/QiC2as2wD4t+/qfvFFVOyDxrsLm1XrcZ6zjhn
N/6DCmefuEQulAvjSuuo3t29bqfcSV6NQoeHqGYMPnkD8+7MtF9HmymijtJHHLKsy5OBrUxEZHGY
CQhMV3iQOargfJ/zrvDmhWfY/vRNa+uhXMrwSrxM8N8lw1EOHpnMgS7Xx3qsy2sUGT5axd789kAz
N31v/wGPhDSh8b44DaondKTZ3ZbTXG28okNKJx6Qafk2t/RmOWG7pzw6K7sYSHwgkUUYzoZpQ/dI
IXj13Uk8lFMtsBBa9CqEPv+86mRPZl2FQ2ashpuTttZLK50dZmUnBpcQPCE0qjaFkczXsO0Zw/s3
4mvqtZPN7cm6X9KKZlc/mXsPJuTPjuTdt6V+Gvor568N7CbCGElfOY8CAxZhshuYXiNpTQyEIbot
X740ePsdbJmsYOAFse/KcNY/LfpfFhqPbaR2YxgMZyZJYOoDWNZjbwOzAgsWd6XNuBon69ErmXZ5
fYrlvnTMk+pEdww4h9fD8pgLAA8z4sub1ykulKRoTb4CI+uOozN2HxlUdFQ/n/NglQciXySr04Q0
KZv0vri7efuC9imOoq8iHBvIlczCoH8nl6j2MQpms/vVZ/a/ufYpOLOuRUPTNg/jVNJNvz93k5HH
81A3+2TMi6fa1eqEaoI9s2zGa2bDLsgX88M051ORG/1z2jnqWXaHOZwpOBLvapiYRX++UpH6MErv
Vfl5tbfrKX9NpjHbZpNtbCy3zw62gU5dBynZc3lQnjo7J39eFAzPdJLuyTwBT2tid7XhdaPJVPXO
pS+wlnWYUKBakgQtRRET4QFOYb/n1oUoBHe/zDBgkFZcxrktTkHnq52s5LJ22j5fR6B1H+v+QgTS
6ExXn535So5stLZkDUhnEu2VuC93O1gCVx+9TnqXqihQgqFErCuLSKJ6vNgdawwx1Nm28Dt9hjau
z4SJrwlHN8+E3t9Ttwu9077xZeC6x24dQpLT5OFaUNBWHYqUY7mEsR29cc40vhtIcyAAyvnmFbo+
Z7bbr3VlI6Zq7WyfRG9jq+JQGeNGh1m6l7XlMIMSLO31YeFUtzX8Ofny4dUOYMkqB9HVoAzFmSVY
gDBOlI0zNttsnv7V0hu/E0GP09NpecvDsL60kQ2dMWD8aYnhLKZmeYaxt7KdvD1ocrQ2FbqW77b5
Vp01sDklCjEq7y7jbPkpOZRaekRNMQaviXJPQY5bptf+wq0VAc7ml7Pxw6aPu8C7gb8/O1Huf01h
QO+rlAtICNN9yOwSNWe4dBeDki0mjvlPphdc6qmk0HJbpnWYxL7dcRN1ZfYrK15mL/XXlH2oXcfG
f8X1fZjc3vmahQrWrA7znt8qFpWkf4sw8ru1M32GysSllf+ZR+ZpsOHOsyMtEAgWfbn6mruL/C0N
SXa7Wb/ViSYZJK/LuHVIxjZJrbwag/8dTCSLNOP0wIiwZRlJHp2k/aaoKi7eMBXXMG8LOl558yvJ
aOMtnv0GNyCIo8x9I7DGRiZsR3HW9s++JuvMrJZzeh9SktxoPiXBaKw4x1rXULjqbEq45dLJh1/l
8OAwGfx2c8B7iiVoK7LyV5/8S2XxQq9pABNO41eEdvU94V5fLRTTN4OfzL/fA3likfKSjPUmtSkH
DlUQDl+t1d6P2j4JsT23TSJgX7YvQ2Hltyzr7ef76pDKcnj8eTXIsl6XNnky0hPOeUzFB/3VbBWZ
hIGnej8wt9k4tXGOzEhtIoIuXvqyZNAd2O8us1LcoEWxNiz9nJXJslZu/oyjsL1GxrnIpVzTGgYW
rtdLS+x8HbV/xXLuaauuhF1kNEi6r3lpmw0CsGTvSJM72vlrqua1m3Aguc5vRN/phclGSDdctf4R
fhlIH8aubhEy9ScdAcXdx2yV91jMIVvD/zhY4rsMrV+lII4gdc38rO4hoY2j87XIUS6ltJlUtMxU
QLq4LSpkjDp0fzOkgAlHrDX0qWWLJ1gOYXpRXqcvbWilp4ndtoqgLsvinNb5pq1tY+sa9a+ukvO8
KsrBvFiix+QorevPK5m1RN6q7N0d6nEtxfQxe8D64RP8t0DkxmAhC7BugBeDwxNMZ/9UUHtEQlk0
LyfCNaVP78KvuivofeNWL+3fyjHszwR8LoozuU76FAlT579lQRWAa+tM1G39HzrppFlWYgK8W6lN
6SzHyq+9p7F3cmCA3kULcuOt1PBXY5X3mxH0Mss4p8Zo/hhDbh5bi3+OplogdTJ7byuD4IzJI4G8
mLL3Sea3Qdr5I0PB8i7e7neFclf5xIkxKOTNs+RDCHNOVLyNpveeIncY3gcrZdl363Jt+sVXqRHR
Ly4TN3JI+31St2jkXQKamjx96QAHo1gDnCyyC4Hq03udrF3OMPTG+ChJ2roK1h3y99ResfOBPfRe
CTQG0CJhGqmGTpVemncCuFrQ2315Gn23fu/d8TwbdvJo9+BcTHLXU3YSquzwd1/wSEdzMh2Jyx7i
n5ftOIldIsaR+VeG8qBS+rNQ7XOfOdCzI/osUUHhWZTmLbHHYTOiLZnFQ4/4dCs06Y3IaJpbMJev
oVPBUlOs1kXqAKlzmCp6TlJ9qPk+5pkt6+BwtLONdHpLs2Rb6KXDJ9HQsxpd8ag9+SHt135O5MsQ
Rn9rjG7bUEctPg2SZAecJTO+1TUfb3qQoIjf6oY31k6LOt15OF46vdJjn8W4V6H7vngMs4XdAhMw
R30I7h/isiziPUpG3pdOo13eVuIdPJReEVk1xnlBrHyzNOFDMKXfS/qJwiZaKd2qk8FQ/sa3/C5K
5qitH/noI+jj/7xMK8RN8Aze8yXK9iJpHTgdwyszj82Uevm7n7nyQjC7+u82a+rOi52+/kLH4myJ
NKhjr9b98SkaoXOmLKNIKWX6nhv6SRbzcquUzE8GbtJ49I+jwbsvtd8icZhujd84ZGnbj3jlqo2X
By6VD594uTgAVu4v0QBy40hsLQtq2pVRDMbFCbeZ3eSbOUWR00mqU1EL5zFzgnPjdPk7coXlBGGO
CVtRBqfcHVMoO8m4bdwJCoRVPKl+4gadzUdjYe5gFGTVdN70EAx/HdnSke2N9Hj3DYX8ZPjq05ew
cY1LEyEMoppxoCpYFluvkW+yCRryTGQqb0htp6oc3hbqVG4X/+pwKj0QcqTfZWE9h7UZ3Fo6jSRC
33N52fbYM46F07WXHIVupy3nbN8RHEkZDu+jX1rbxhqITho5XdOiSrkv/Vct1m6QmMcaC4yR0mhG
nmXuwpusvB5ca+o8DBGQqdTv+vellUmcZB7nEmhnaNmfa7rPFybNcR2JlIkHb8BjXZQ6eZTETkBU
sk5htSDMMt3XHmb7VWrMRz/3SS91SZeZD9kRUbYhQvAvLWVEb3Di4zIiOZyFQnx4/Erbsm5fhS/v
Zh7aNia3gh5mxMfBJtRzfpxMvMum7bSYPoMtPwWUsS4LjkNZNe/KZ2Gqi4XDgL28EKkR25QhB6/S
HmMDtvEgZ64MyIRG9KLeQ9VYsZS2eQwL6FDQOqzTwBoCZFw8hU03PTc8rD+Lm1y0fap7hsZFnw3v
aTqn2yLV9a6BI9IsDoEFfNZ9MCZXx+bk1vMuxWwUe9nHEYF7H14+UBO5C9TqbunXdtmBTeiKfXL3
5s7CpZstVPgx1ub7KJ2nboyWrVEFF36cvUl6zr4eXzlDEzvpzuvKTdydIXIsA84ekWWPxGedJfXX
HHTGtlk2SnlE7TCmXbe+/bvKUdsPRlsfJ3DYx2KZ0a2K6ck1qulAlBexfVnQHhV4kn1EJNtPokNr
zOB+Q9HHhjkF67ECRd3YmV75VU1Yt5g7WDyt853eE02GJbiJAf4uCwTnMss/Y/SBlOXqj7Awk62n
XlPRkLBtDP3R8GwIwN38Nbo2OBk1fxdRR5trahEBZhUWg+TRLUheVTOt12B5NAuedfePVVn5f5l2
RjPWx+h++fkq87B3lFbB+N+WCIt1B/OWSjceW687zkbWH1O/p2liOv06tyDK/lyWNlX/ffXzUoyL
cWDwUHdKMRsu/nexkWxupBf9qVOL1NfF3g5pqo8t0hFAoNCbdEGPP5nbrYlv37r/nz02p+PPV1KR
xlOZ2T/a8vPxJ7KgyUj71QGIZidyfuuByIiMbJTN3BP69XMBDfG/r+pQ4CYU+U7S4zn0zSM6WSWd
kRAXLuY8jEc0GcwuWd7XsvOuRQU4v6vLgmRg4lwg1lf/BQD+5AH+vEypDNeL99jVhBQnuf2dcJid
pnRa+5ZGdxsE+fq/e8Ilz3EOoFavfl7/XGaayY47yO3CJAdJubPAmZuNJSYY9tK6db4XxnkGobKK
8hTagsknS0govyrvUfe6WJPjYK6oFTn0pYQ8WUS6HsMFicnykFSyh7elf+lyOaNIsuBrzI+U8AzG
w5z5Qf5zZSb8lA3McYwQHVpmtwCYZK3WP/dwd3/TP+8U+2KJe29wVsadtVUHPb8P8H30HXx1/LnU
uRj++wpMo7Grepdv5NTH7o4y/fnKBQiNTr/hQQWothW4Do5qkGtnFH/rNHI3tEvioI1ofBsLpqOu
2RGOc+gsEj3EJM0NNJXuGN0vhU3H4P8vP3/WsiXEbWqRHXO3mt7jGmdR7NNCz6DOCUc1sGucHDfr
4xZQlNvZ7yFQjz50SNJdCGy0XUHZNgvSKO9E3Z9LAqj/KNvkiYBHfaazQQAQ3XyNIAlwF0D9rMju
whHI94RWGgzUQVy8mBWzS0DUNyxLLenHIfpqb1kvSSGPm0SGB3Q+uHiqCW6NIZHv4LqOU4G8MQFG
0E62jY7qgYSHnOTYZokLO/rymG0yclIXBATclmn0WUzyy5MwgMrCZEjT485BRIv2hNFPcEaz015H
29pMljM/TONfFd2LImTD3DF0+0gQLuOpaZhZbBbZAcAT7qlu8aiaUoCYGAkSW55Ig3mpQywRzlyC
P+r2nMZoJCQM5qcOU6nfc9JPo/pjkjXa4+zamFG5a1g2aFA/0mIC1V7kz5PDHWsl1b1LQ4abUf/N
dBW7LH4bMzjOKJXRGACdUw1oQLvq3itQm1viy0405vesP6zSXb4tbZ6f2oRINSNiygZ5YjTNGMkf
D4kz6BW1JikSYXmDUPOpKu+p97SPMDawdlkTfNah/VA30MzzUB9zUUvmTl2PhrfP90hTitjxEVbZ
zKtXYE91bJHX56MUSocKv5O2cYIX3nsVhepUZqz6Y+IdADjRO1vSfeN4rEKyYmJKkUYS3LhtF4fh
DovV2bHIlSx6tewTLavDlHSk+uYRdaEb7CX6zRNGKgBkCZJYP3Xay2QG042C5s9YvXWDzynXqJ+G
cL5B9NlVpA3YOgk3k+a/JU3n2W46DCgzrdVs/u0ZiXuJUv3YG5xd0qZ4zkz31Ngg7IoKKF+re9ro
YUzSqdrYeo6Z9qNgsv1k0xU5fg9kveueuCFDVjsKU2zELau84/1m5PqLCK7NADD5Ht7CjDA5Enlw
TwW0Vg+mibC/lGmDYONC0fha9tqOMyGKtfzW2XiOjMpe9ci7VkuL6NYQyHfAQC3D8o6h96nFyleY
zgFD7cWR6NKLSIDOkvV2aQy251l9GcVbKkqKryKw39ogr44V/ouYyNhp54aK3BEb/SH4yuEM+HrM
FnXV3Tt91In+3cZsQp7hSMRF4Tf7rKC2zpPxvTJpSjeYdpgoXRPhxbMtrQOtWpgY2n+fwqrGn+Od
qjxnmhjo2BfzsEJFGWxAdKxyrF649f4YiL3WRTsMBGxGu7pyd44uXvOubFZ05D5Q7d36vlnXcOQ3
C8K8uCYhwArblGN8Luk5pj1MxQZEole+VaAeMv/SjUwME4/pe3WfPTsCbbz6xDfxbOYMjdKF5xDl
CD25PaqML7urXiWFaJWb8tkIHcYTJtLBO3+38IqPIZo2Y+OcOwAnSPnbf6Q5ZOukovVZJ9/UXCUy
qB7xgPsRVnfpu02ItRTOv278O7fVczBy8zqB6tdMb1+cxLVObdkdZeD9nQJERGNfwNJyInbXBO8F
owkHn8Oac8gXzvOjlSHX62wnXQdypqWeScCcTHeqlFKmKO2t0xrV0a+TLI7EVOwYJmAfAZCWjQ+J
vwmLsfzg6WMyX3h8cHl97mgu0Ra0n3OPWWDlh8l+9FV4DmT5jsCbfaymXwoHbztFgfc4GArxQ1jc
GnznSJpAd+tDkyTTFp/1sm49w9qbSTQ8B5ODv0zzrTt84YkPULZJxJfurkzYc94VwR4VQv14btaJ
6QPJQiy+hJw+JVoWd7FPuQj0fnINNuvmxmEweW3KYzel9X6e8LZwh8ZMDV5TJHgLZS1xG0egmnFi
DSn/wnuJPPlOMUiqY+8HhyRwRMz/kZst3skZ/ZMhomswV0+mCndjQIRk5yHLV/dzXkN/igeahlyC
m/1fxGlz7xNia1TgQUs3BHlmTF9iPIchmi+zcorYYokFE5z8a5MA+R77ch5hNGjlWx5NH6I6Ign+
TkoevH7IrqrKAENXg/FQLykp0cyBbDadOa1pllqPtvOlM1QplWfAKvSMd9YRxvZkaJRTcNTE7Dbw
LhNQkSvRIxfiRP4v7eVG8dHtDVJkKkcQwNDikyp3w+KYAN2a2D45isfPGfyH3hbhLq9SYD3ud6qX
T21aatuJ8FE3JNJYixXuurM3Yc5SRLo8Z4P6Z5XjNsKC++LYzbU7GAGBy1OE2owgRHuuPzKQwBe/
9jeLlgPOCkH07SA/ddhkT4jqF7JkPS+WHfvTkgygL33sLzA2mWeclVt8EVnxHtWoDTzR/A27kuZd
uqOjduMdnVLqcPp3a7Lpo9jzpd61oEWKujhKb6qvISV+noDCd8N/y8Q8e0JP6GBXHOim77GGYibC
MTnTclgn0CTN0UBU6h5NRk703wFBGsPGdRdUBoR9wvFhj23IDwRmMYxgfzmEJbneFFn92nqMGIiz
h0phGRiiEFnTN4XzLacqXyW63hDGyl/65Cvk0XwbR3SC/iVAifjq9M0pqNtNk4OOdcnqJrY95y4m
elQ6HwJ8UxyQvNMMHY4eB1WcfsCkmzwHdneimYub0E1o8qOrEl531b5NLi6PDkMEtU6X575zCM2u
krcKrJ2GQbNyxL/c6NDqQSNzoxk4oL8u6RURnGLgllXDK/HkxWR+jmV/ogFFoDjhyNE42tcuX1A6
l4NaYWJCBPVbZdFjMFRf3cDu3mYPVn/P5ywHGy9R8S4oUrdOAKYPsZu/YU7ULYR/JQlauNEJ3xkK
dZuZ5lssya1aOWNRHHwLnWRZqVXtawzPE9OGhvnniikqc9au/yKqAZpkiCClz6cX2XKCHcvyX15x
RxOY9GT0y6ViM/6DyxqoiNs/hIv/WzNzoVMM+yZMxWPYh5eycE2M4B5CizXD0XE1k+GxA2t6m/h2
dpL+Citd70XnMGOjfxMhOV/brn5LCpsIQfE7RBkd2UwbkOlcnKDEF+J/pmH04PbsY2mQNIdR0hRA
bKyYDIHYm7dzJE5unz6Pwpq2c5DfhC62Wd7C8xRPLW6obWmNHxgSyXZnhJ7kiEdodd6rWuDMgoqM
+Kl01dPPnufsswqr1/B3Q2EdoXsHor3jxmNduNp29yrhCYYuzqEizcRuwoGgulDtDBeBttudHeTF
c9qUD5mW/ZFktK9iSWtgsBnRLtreuD2I1DQVDzQMvoVfvrqiP6OKHVYAPBcylnTyt4i4teDUppbc
md7wYZYFm7tAmS5KEuxC8zYm7p/AkC+lUe4cj2rdR1CC7w3Ed+rrOEPiJ9LkwDh72pSDfiBnTAYG
bu2eP1Ct2hcMuw4piu60GSGB2s4xNwd5SCpjPykiW4yaQ3M5dbHVwsnEg2sBo3WztTWZ/n60/afS
EPSDUMVZTJWHP5bXiVgGOtvR/eJYD0h5O9vJiY3vNehSd6NlQJPI/ySrA+xK4P6L8EJ7hnTQbUzk
GlYWLRvmHE8Vhdr/sXce3XECW7v+RZxFDtPOopWTbU1YtmWTcyr49fdBJ8l8pnudHt+BtdwKBRS1
K+z9BshyvBKRofBVblvZ1u9i6os7LUamXbMwthptIFe+JH+ZhG1lzEiCMuk5fXfXcg6pGRksQGQV
87YM8FwpST5bUs7dV/qGAx99gUUAmIKDbMivZlO+N5kHDReZSiXuD4DV5HXslMdWVp4KXzy0tnk0
ipG6GoBpKRP36M86bBvRC060aA+l6rmt1J2lDa9jlJJTUZq9aqDZK6w22ck9y00CDx5YyK4wWoIu
QhFK83XmxxbJICXf6LuxSOKjHLFXEP5wJ/f9cxeOANIjoa8DAzirANe2AwhzlHzmAXXAOUQD1TiW
7R0uW7ysJr2TbPUVdPWwigxqfnIHPJNiE8Nc0pCoRhY7jVFBZ/+oIunetkikW8mPpMe2yOYQ7+X9
JvQoU1nTNibxoUnAgKis9FpYaLNHnWEAf93Elv4Y6OyNkBF4ybzisUKmZ7SdQ1dET5Luf81ABe+T
qkDARr2pzdThVfo/xuY72JICKW/xpeq0fLJ4fIXTFq7CejQ3o4lbcipJnLBRaTBL9HnlAhFGY2S+
adm9bCIAZu4w2Rp9/M8K0LuxWKzWws8reC7kfkKLQv+hVSRMBkp4C16QRVg+eeExC750SjjcAIok
he+HHHDSVN0EqsXQHPsrTlzOUxwH0l4w4tcKG9YnK8QzZrScdFWMI+slLsO95+Ru4nNCKyx00pVR
F66nGl+0Mqdk1HjFdTnp8zdZpG7V1PDddrS3uNtkt4MxeGCGmj67VRmJlg2+pEPVcz2YpgausOP3
dCfcxEMWbKGemxsxdto9RYL8UInIWsGBtpGAr7+GAF2pANTxfdmX91Ge9teFFeMRX+kaZ30YJ40K
YD4Jh5+gzkymtrpiyjR8BAegblUxEJ663nHkIaXbNs26Jn9yEwbKrai7CuD+qB9rLfjiK1F1Lagj
ur4ErYde8rcUcF97U4ar4Sj9Azku8YAe/3PVyPXG6yb+nqfKlCVQ/DBGYAiytC50OboZjSd5xItC
zksOUCSw5IYyFuKet4lhkPbI1F8RkOY7igAq5Jo0XpH/uku7eDziRTwcP/6HG6oP5C352oO330hj
hyaJ5mPrUbUVB3wyaUIZ82ulNgmNwMe+UpGonAzVtTwk9q06fWnEAOjHiU1QejK7I1MZNugWZW7h
A/FepWnvsAzKLVakffieqiH8cdrfRZL+tSfXcW2nLSet3G42g6VpR6FSvyKtDmbKC68ASgUPqI9P
Mh/RNsfX6MBx6znTwx9mjk2uGifeTi7U/ElpdGkFbhJjg5znTukbJ8q0bQDWJMfCZ+/44U9fdsqH
vsSBh1Pua+bo/ZVcVvIW4of61qMGXIx6R+0L2hDZKnNFGqs4JOVgU+OuVmMBagDRyGhtycI4qLL6
ZvjNvg2j7hfkudvUspStUdCowUoGPkJRHhIvkvbjEFVXwirRQ9FLsvR5vc1yJ/wG2ptqX/yzzpWA
vMugkpqSMLLvhIVNAo4AdVXdVRTcf44OvMjasn83US+5KP9KbiAUfwtkX/luItPOoP/aargvDwGj
ypaReRa9+tuUkgcNTYCbKvPsNRnxh0YOxt8TH6Uo6pDTtHc/SinQUxymKemY+X2ssq0wWRzZRIBw
E0TNOsi1D9NZJn255mhkOXdpApBH7vZj5nlf2K5g/wxMLiYjgfWd8lrXrbTz0LYARa3jyYctg0oQ
b+rc7q7phIETQS2/tqhGHlTwIxutqe17oBdHfNHyuyj0KYekOpyDfNiCH7ii3qc9wLxW900PVD8f
be2hS26HUkOrgHjGgjZSjo2neHuP7N8G2Iu1kVRgqFVEFiXpR23tDG4bR+0h96Xqma5GEKOLsZ3I
soPaRcYL5Kj+4GQow318hNZRHNo4+SFV8ls7gVlthx5R4Tix3UYh6TE0++jRNJv0KYJPQTbFVrY6
UJmj15KE7OTSeZB1/qLz7BszV7Gq8HHDcHR//fGzjy+SBIALovUk4Sa/ZXVSPNQjWxVYCyihQkyN
5fEFTGvTVsn3PjMfEie4C/ysXReSGR0kDX68CVUaCWYmjizCF0YOgOnHGlxkybNveyVjV6L0IBGH
G/zXQzdvUn0LHMigntIPt2ppfYWw/QVDKG9bS9/sOAmeihqoWmIDN7M0VAMmY6wd4LOdItvR48cX
pKiHLP3uYD/x4GeauQcYwxfDzl+7Ib7pw6r6EYI7XgUFNovFmHMe98O7pLQnW2Kt2I+mbB/lHss/
mFCvkVO19xzmnXUWH32Or/eapbBS5AOGqkgLlG04uvitKasEFW22xy18HQvNJITU458yGAmRlRUe
ujkV93qEzOBh66KJaZKGwlhyfPMGlFyC+AlL6WwLoS7dt6rCqTvQlA0kD/MYsjvF4h0OCmVUZPyH
aw/zwAc4IaQCUb22QH4VrbFpQjCdGTBqDlpuRu5ik8QIpIjEvAU3Bb4uwuPRTHsAjPJOrlXwa6lY
dW2OwpO0cRwHNFPYvSKKDAUyS7f4RjawS4tHYdvhS65wAmLqoIK69luS9Y0zrHOc58Hu2jmgZJTF
EcDTgAGAbtZ438ZOhowCO+/Rksa7MdGPWlQc0KCLVj6gOQ5oKNqI8AAEDv0GOb13rPp1tBIK2rEz
beDqtY7D67rN1WybdM+iRLQ+TJQnrzeSlcqheGV2HipzVnyA++SvEw8YF79tMmPV5V7vGgoC6i+v
juTbHqwkNbnvjoweCUsrh+dRvy+iMT70WvIQlfW7GYGp9ATK/enQUVAntxolCfAXPTN2db9T8e16
iDRoYxnkpXH8aVgDykYySUnqU2uA/9WOPcAWN9N4I3oFs+gu3OoGReh+yKv9xCtqaG9QUcWrjJwB
W4BMx/h3h7WPs8U4PEHKHd+XLrRiTnslgNcICLKXacmG0LvPSMWtLKdlr5jSF0MMUqkRwaHu9Nsa
hoMPLVdTr4eguGUiWcWB2AJtGzaFWW27EnNzNJJHkEwkkdKqQ6YDjBOnFEnejnGD6zq2Goj1D08V
iw3mu985n1XrRmZzI7FQr3t9DEDHkfMvAA7yrCVOj0FaQcYoJh1UrXkM1fI+TdO11xbmhK+e9veF
56bA8mu2rjfTia2qOcpBsMJowxopjYKnJh4dTyBsnJusITDyW3Xr6VdpVlF+V/FY90pq74O49pTo
zkiMZ5J52tpP2LQ5yGVGhf2dcoF9hf/NrWoL9UrPnTsJalmR2MGBbBL6Zan8Y9Sqb/TvsFIrjD91
w1rnfjNeB/iZqDZ4vWlKaLXuCztFECOQqAtnOKjgcveJD91K6sXPTovqq1oOBqTUKD9RUSbCnWuH
oznc6AwrGwX9xIrtPxYLwNAtyS3VCHHIsXA2kqU9xIMl9rITT14b2X3Q5Sj1OIa+tS2y0l3JSRDF
Fk5lEUprYyewIRfZofU2sCe8qmsfxnz47nTmJHqO+waeEcULhKX2wUFdfBOUCBr7Vm4fhiD4bSNY
5Zu6eYfdUnLlUy3eK/mQH0YFycyiVp9RzLEQ0FmnvsWGXyr3cVSITTCYJO2LN5HJVNTU4l2uSd/K
LFI7HY0I8qNyeQt60ZCte43a/roG07IWncPJpimUTW2pgEaK8ai2vbiy7eiKPP07slWcqE2w602A
Irv+XYRS5rZtdz3qeFBkE3tjysIPkWtOgBBDjkFScbreZB7Hz3bEVIX7uJeBOYX+gCOnVVA8KDgr
aPZBbaVk5UviUapKTOtTlG8qsuI7ALJr9Ucvk4Rsc1tG97Qk1egMz5zZvoI/2I1Nnh7tnJ0vjOBX
lZrbPvHIHmUKslpaEn0pWOO3caxNPlKw4QDtvAHX+DFE+QZNsTt2wiCrVIM9thw+2mSACA79nl30
vU5KTpJD40rA01jVMaAwyR+OhU+1JwoUAMWIysrt18AwnCsqZFtZth75d21TuG2r8lcdoBzAHNpg
GQohRtb3yM8dJAk0ohOH72or3rpahljIJlQQi05GHjMheU+Ip1dqSt3OCLBboep0G4yc5XS/Sw6t
2T7qKK2R0+hWkuOInW6FR08030RC3gMyCJmTYJ+04pc5wKnCKygcmheyKe8KeUQlHn+VKUIA1lCz
Taf8Qe0TpkizCh9BcK7UTH4P4ree9Xo9onDgiAklOqKLFaCvKt3EQvpqineUxG6LAtJH07JRRKr2
DlF58q6FAWrDJOtC5Ecm2FpzJKvRRj2Z35iOSJI3Ra5fBNTgtWVCscI/97sU2WJbas3Gi0hGOGMf
bDqfZKEacIBwsD2PpG4XNOG1r7EJ84fYjcxx2FrMAlR9INhosnedt+2uz+2t4eFWq8KaD1uO/6Bt
GfDqD6aP9zYZv8iaDz+tftQANCjqU0JWAPK1eq/Jo7n1W3vcxjLsucE+6JZA9rWyN0KHmBn2zpOp
sIE0a/9oRuCVIqPDIK/Fqav13CbBKwgsxm/2XV+HjIxxpwiDpY+lIg2fqZjctX427hvBzklHBqrF
YTqQyGsJZCu3wkKGNzVMUrYGVt5+fdU3oOJH0lRr3FWuQPV5e+Jy3QQ9mrItNSpDpxyKhBYnGhJj
euXUV1keMRmpOnJyHjX2jCpqCcwF1b8EPpj5i+ln8zvswYVUEAGA2OubPFC/Fl7KLs6/MZX6jUzL
LbsAiPiIwvryD1BKO6A6xFNlsX3kHbAT1x+KSnsqhxz7JnycnAbZzALnwr4SX3tuEj+1chVmVyaP
TfF97B4V301tz/4ReJCjYiNpbnqfA3gUDsU12c6264YnKTDtJyPTHdh0ABWDkI9e5/UHMMJkjqaP
wrB1cF2Qa6dPcmBZjz5USTSO1gXG6C8qY+3ZTm8KShNibQ37Nla155BLvQQhidXMiJ4+PkEB2fda
HrDgFBxq1Di7//jiqxn4zdg7At/I7nU4m/f1k6j84drCpT4ZjfzWkeL8dtrMKhxm+cE4IuQ9fc8r
G+rsbcI+KhTWUdMi+/jxPz8aOfmWjWkd8+mLVY/kbLKK4wlG8HgeTb/+8ZOP3/n4aEF0Mr0Bkuik
hiYHhXwMPDglaZrcfHzr43+4cVAU//hs9wpltXySMfaMf/3OP3/837+RbYTmCl0xdh+/gxHRv/8a
X4DkpsmD6AZDiP9c4+O3zIzDteYxl08PGflQAALoRNOHdlJzJa1j7KSRfEIjhRYnVWqUUg8oWGY0
WCIR9wEYySc0RjAEC4OvGhvLK1/pMKScfks3c3ktjXYIq5mfWiiVxrrF+/KDW0YEJi+RqblBITQ3
ayuBczXC6ZSK9zrIFpGwlaoR51uXzlEG75D51LQU1SesYp19fhPavzKZFFNalP1ViySIN3QYBTlq
tAv8otp0TmoDMQgkt4t0jzk66FyQJpAJ4Z87FiVSaC8bwyEzp3rDVgp0cZ0Ga7h8NR8weoxxCd9S
bCYjg+iPWyed4VYSKmROLCH3QEbgCmRNbou1I2E0prJ8wfv85idkglUbqicFPvfjiyZ6rMxyqkGH
0OhRM+UHRuP05AWdvUAahAJ7+NZJJZgEWCB7XKSv0uaX4YHFTVD4YKL92kSvNlUuJGaSA+AhIAAV
4niaZ/3QR+S80K5NbnNywPvSHL9JphFNNaeA48N10kkwDpDzp2yYoFgZ6x6yGS37+smA2xINkiYT
mK7/bTj9jzgmL1ZVW8kp3TpOnvuIeTkBJcG0Zx3bAdS0UTLKweg9F7HvCq2BaN6Vbtcbv8WIXKUw
oVimHjaFyCdhOY+2KsBDr2h/xGP6PEL9W7ex4yYle7O0veFlXqtp9y5JxsYT3pZi52G0TTcLELEu
Cvk3oiwQHAKMkNrfY5IoKxXgw1bI/o+uRNFsUghX6yepUso1imNge/V66w3fDXgDG0lYD61p/abC
uNLRZ6A4S39CYL0h4z5s+0iOyAmpdz2JBZzGogi/whKiYt6/pIBXwuDar67BBL8ouQfkHsVaeJn+
FXs1E+pgkoGkvula+sUawitT3JWl/qPtwg1zT3+FJH2+SQ0H0QmOUqTOXxU9v9PotVU04pkUIydO
6RVJrty7GiS5X3mx3LiI696XbCSEJzXHnGpXXYY4rXk1GHhrq1Fv5PUqmzJDAheNrtRuwQAC9wTE
Z6NGQaK4HeMn32HNpvyNKlmhQrxPAeFpdSp2VSrEJgribkf++J5XgyGSyaYzjrONAiRyG0aNxw5c
dQGrSOS5hf7FtEj1So12oISnHzSuWsbSDsnpTdb1oH0cJSdO75McuFCDKgI0EoW5U7B8aCXysWIa
fXXpuLi9TXQsgIaAj1fC7tON14oj7tJfqz6f+Dgqg1O5MmVFxraPhFfOQpDTbT6FF78R8K9kkd+x
gBt1npNdtxO4k8oVfJg9+ooA+po725ngM5bjbAac3ERCVGXGuBN2/TuksLsuSnySVD94wX2do3W2
cZiDNpTKyOthM8BEO3BWX7W98rtCQ/eYpNWRmQutAmMVcbJDCHM6qSEl0IASsQo0E5MKaatRMa6M
znsexs45+vpdwbDHF2aiwKGL2qtUtAd5gqkkFl6HQ3vEwU8iO3Vw+gQK2N4agwOI/Gt5pPpJzENu
HPNNBO1kI7D9hLSHOsrIER0G1AhDpkdc4MC+KP+nT9H/F24/Y9yNqMonXbH/I9z+Gv5qsu/pH7rt
01/8U7ddkZ1/UMVWjMkHyVHkSai8/zVZd8O5+Qf0CnOSYJcdxZp8mv+l265q/8CtxdIRy3ZMJMom
HdZ/qbbb/5g03xxHV9FnNXQa+V9E2/+UP5NUrBV0W9blmSQ31xxyDlpQLyh0FKgZS4N2+NQJf1Fg
/1PD779NayiufRY2j4Tk5dTi3CayxlVYKo+lHd+FtZ78T7ZZ/73ATLJNZI0GTb7u3HxIqL7EJrSL
kPTrZbc/k6/Lu0IGspV2bpjrxdauTRt1bAugo+idM1J5S50/M+Oi7h6a3mi27oC0WoKMuY5/xum7
Z+h8ElD8d99ozsyoBXnGTnjx0LmJmsvqocvCut63CuL/9xY26WxZUrMV6zRQUVg4fcm/Pw12aX++
bweFNGDyBVIEjXRTg4VrI+uMaunfhxJiyX82rbRKm1mK1bqlZaH/2EDHf1CDxthG5uBfNJrQnPzz
GkMRim6oy9atCtl6iJTBO9iJLp8ZTUudM1Nbxf8sEtkggDSP/VYb9Hsoor9P9/vUxH+1Mv/7qqch
8CnOVDUtkjrVWpdztf8u1W3CpqNy9jDv6gBcuw2IOKqre6l1wvH69DX/1Hj8zzXnPlJCHjUw23Xj
qgN448pv4X4oP4fAOTo22EwJuCN8Rx008WX9Z8/eTmg3o4nUZePGlg2MFKOH9F6Qg8w2px9oGqR/
68TZZOUnehNg8926Vm0+eUV5XRL5uUP9NR2tt9PXWHpRs/mqKEYck31GGJsl8sl2Iag1iMZ77WwP
ZLYfJMCBsAFwNCX+fvqSS8NuNokhSuKYhezBeOjYrGE+SgZgwzIXnTH4W2p/NoPZbVdFKfrurlbK
zd5pclztgJifeekLYT8XIVeHBsxlxd2D7r3JJA38uQZThKz46d6ZiTP/dxjPotJMYPEOnt64bQlj
3QqQhulQ4pMUY1sN1b5Ab0Wriu910q4zS3oZe/nKzouDFMW703ewMCTsWeySRMONDbc0xP+cG6CM
1cGkSiEZVC6RQKiMApUbKumXXWw2QYcNtk0fBwhdBh5ZqH290WXQu1l67fUolSFOZapmdmYFWhga
9iyi+gFn4xoUgRvCft3mPed5M6J2fvpZlobGLJYSybHiVk45DKXAgIwG9ElcDBIuCI195t0sXWIW
O8jokaOKGX1jYT3kRfNe5iP+vYrxdPoRljpoFjsqMICi9y34TyGZCYSR9D6gwq3E76fbX5jSzNkW
QPd9PxipArlp8Y4jH/n0Gm2zl6EUZ8bT0gVm0dNE5BtjSYDsoYYPV2VKth66LoWinV2dfoaFPjJn
8ZEXRd5rIc9gOeOdgfEZqYXLRpA5iwYjgMXqGUrj5r7hFuB0UhNsX6q5l935bMsyWg1JIAqELjxo
LC+gbubWmX5fGJhz1efQQURKMbPKNfL4Ls3T1wEzs87QzyxTS30+C9yiGoSUkyBzRTAxEnCE2aPf
c84mcqn1WeDiwmMGVI4rF9uOdS6PmzZSD6e7fGE8WrMB35tFifwvG1CryL4gjP0li6lt2eDY0crb
nr7Gwu1bszFfiTjupIIVo0h7/OVQ+UWm6bIRac0Ge9/2UVUUduM6XXAdtBAIVGk9pP6ZCXlh2Fiz
AS87JliOgq2aPinus/P/BsHxtjKBF5/um6ULTN//tBENLFifBdaaLhWu+qZXFGlXypl29NVmPDP0
l7p/+v6nS7SKl5Az8mvXqfaDN0ntxevLbn426g0VhoiMnZJb1vClH2NwpF54LmKXRuZs0GeTXRrC
lURsWe+TYUCKodiMVfDsS+mZmXKp82erlSDvIEXFWLmwUwCzyvq3pqCe6WlfTvfP0iPMVivSq2DB
q4ZZoZXuwii/RgAEDVD1FRTRy0WXmAvGIzFmV2kWU50LtLsgUqBgkCSsU6zZSNj9Pn2RhRE09xc1
EPFrNLDYrqJpbwFYnCivdqebXngFxmz+yXsP5yjbZ7HKcO/ponVrPobSmZ32UuOziacgQVrb07wp
jbeh7wP9mESdu+3pW1/oFWM29dhIJGYQoz9u/b3M4ARTHP15WdvTiPoUs0OPSnarAQBGRLda2aRQ
6yLYnG57qVem739q29Z9KyyTqHbRCN83oCUHkR1HAIanm58e/y+nQmM23Zho1ZG2g5JmWdqj5xvX
vSUd8gIIWCX2CGadMYlZeorZ3FPY8JILi62IaPMSl85eTtA+yDusT3Wwrf+TSfB/DjvGbBLCwyms
kwrSvdcqvzt5+NIn305308LcMOU8P78Fx4+HQtS8hboA2e4UOWwxVBrCrLuDSXkmAJaG6GwC8usc
vFSjEABZcJSN5Gno6st2PPoscPvRAauVMj2bARl9UulMOm1xZgxNAfqXMaTPAjeP0AanUlO6oXSf
hocSOcmoexHJayneYq05s/Yu9M5kCvr5FaRIbvljyJ5Q+CPaOB268lKhvp5+v0uNzyKYdb2tzZaJ
bUjyrWofjOrcCXyp5Vn81g4qLU5Fy2ZfbAzY2InxcPqelaWmp+9/mhoKTKrafPBK1876NSqvW06k
9/4YwykC0lNgDeBZuxDAoPZUtNqu7MetblmwxfPD6TtYiGp9FtVyp8m+KfraTSxdbFWEC9q3oqUz
X73WsF5OX2Qh9PRZUOOt0VhmRAeOVbECr03gKYBIpFVpe5vTl1h6jll0pyidiwI/L8RI8XSvoEOz
NwJ6embkLjU/i+sYQjv7Lrt05fIX2hpG/9L5v07f+ULnTLa7n4cAsJ5aBqpfulC6rks9xrxR2iNn
vrGTy1L4mjaLbr2Fc5PlVoU4EqwmxHCaVUlx/PT9LwxhbRbUJAR6dG84icmOSK8QXVUhBsOMO936
QsfPbXrJBjue7kwdD+HO9H5FCkS4C4sB2nTRT9EnqZ3og5yul1E71JN812B8f/q+l3plFthxZDWy
ZRHYDS4FVNBvjXg4c2hf6pJZyMa1BveyMNEjRB0uH78ZdQWr/v6y+56FqtLjexqU9Hfdq5sOZfoM
kcjTTS8N9FmIqpBsNDmkS8LupSyPBSZQuYDbY7VnLrDUMbMghW1jIGFllK7n+WsHjdq+vBlgk5++
/YU3qs7iFGmaJG4wn3MdyCyVH1+Lur26rOlZfIZRX2agiLjxMtMerdSE4VW04kzrC93y4bH3aZQr
8QDmzdaZGvG2xJVhO2jyc+30Z4bjwvZTna+7og5GxEIaVxMdRgytDJgREhCiLLqwnHd5rDJgtGVR
6Re+iFnUVqMXxG0GP7IxlY2t1z9KFfTt6Tcxvcy/7IM+zKE/9VXslUOJbR3bT19DDi4FFjcUL5gR
PWu996aE9Zs2xhLwvgtTNeosmEtIhmaFeKiLmInrd6GbnO2nhXhTZ6E8RFMhVadpxZf3gZQcZPSA
9ArN69A8U2FbGlqzkE4rhJxRDiWk1ZvG0g8mLHa4v7vTL2Op9Vk8kxND3tHnLND0CcYrpgU1VaUU
tVIiFa+diy6izMK6z6seaHIN8iuUMMlyugeMzZ+wmS7PDKmFeUOZB3elywZMQV4DFNS1E8b1xko1
Y3PZ7c9W30qxSk8DPOiaSozPlWxvWNMUNN7bMy9hYRR9ONd/igi9HYWwAqKtdDrQgfmVlSu3MI/R
X0AK9fRDLHXRLKJJt8Zqhx6TWwqsWTfoQJfhPhuLXj3zDv4+ktR51b8b6wGDnJaFPtZhIwtkPsx8
b3Xa0yUPoM5L/15deCXKs6id1cG9VOIGVqG4cLrtv987Wnx/blLadECjK2WAcrhcN+DNSjT8w/qi
O9c+io6fXq/k1ZY54rDtjk6MfrYCdbY7s+4sjZzZ/ANDJ/JRVGBVE9re810LWDKJA1Xxtpf1zGz2
Ab3hTBZ07FWg8pN4gtyGtkmUX9j8bPoRkoKVuJxWbm/UCaVVPcbNFxYQWjR1+Ov0IyyMfHk2+4Ao
jgwvQXtmGBL/uciG7ljjL3xh67Opx1Y9B5OGsnSL2PwpGfWDhGnMmWG5dOeziWcYG1NFjJ6p33R+
FKF93VXY2l3WK9OI+jQosbiR8t5gUPbC/BU33rpQ2+LCto0/25a71sx1BJMRuEvNFDUxaP1bVVPq
8eGSm1fnEB0Zpa4gK7Cttm3zoOIFbQXaZcvtHAdXNnaPni+TvTpRtuziC1T0fV5LXy65c02e7UVC
rPsGJSdgqSvcjobh5uZ4Ji+2MBcAA/zjjeZameCN7dMpaXo0BhWpkBZerO22UBlP3/3CPlSezQaB
FpsSNB/EEmUlLm/RRJNxaFGywluNKr6WUOx8W92g3y6JM0/19xhQnVmHmYD7YEQEPJVVbhvs8tRa
ezz9NEtNzzoMddkQn+OsdA0fuhUfb53+sgMkFil/voysCxNNgv3pmnKG/8BblP1Ozi5XSzc+mzXr
AohzbHEIg+H7lczAVo+819N98vdBpM6RNk6bYYGu9OyVNXGl2WghWzAaGsSuxqE9M+kv3L49mzIT
He14rAS4hurfhygwZ1l8JoE+s2b+d25bneNoErRA8w4vH7etPUj6w1VbBwwbWJ5h8AKr5qlHiKUr
lCdMKjkXa+cgXX9/Jk2evZLWLzQA5sxIYV/+7p0cRaVK69enX8o0b/7fE5M6x3BKUVQ1XT2VJLGy
Yk6NEXrQryZy0eb0BRbeujN7I7Yj9Y5asbdCye0VnNuxqDAUN/sfOTZQpy/x9w5SJ2jz5/UmgpqR
dgXZb2/ARQzidthcQfYq7083r063+pc+sqdH+7SesYnQs3FKHYSmQEJF32ZdYAOw9PptgHz4xiT5
fshUBClMYd+CzsaWyKshzEAPrMURvRs4es5bldQIRoy3UkgpKatRKs/eFUynZW38Zg/WQU36dQ5t
MSvq/TCMR1NxdqefYOkBZoumLvAl6DOyQlGIdpZi8SB4835TodwlugQB5czauXSd6QV96qiwVJVK
mXajjoVrjadt4Ajuk8zGkg+lsThCXCvEMvWyh5rN3pDnIAtrrKZkum2g3/YuLKTN2LH2oTVa6/KX
1onO7IUXRpg9m85LyW9arZJLVyrxtQ8QqXWkb6cfYyEA7dls3o6NkvkWTQ+yjAOqhROgfN/U/mUL
kT2bPBK76kzS9Ggsx+2rk6B02J1b4xYiew6FkfpB6xuMPV3HLG+qsHpOI/1Fam0otecy30uXmE0e
ok7iDpFcpnNPhkYWOFdRL2+QGLxvoKicfgEL73aOiEHSPVaciiWjQYwP5PdV0pb7y5qeTRx5iGCf
aEj1mmO8RcT8tjPKp9NNLwwbaxbS6As2UaRM9PbJzgVznrseBYIg8s+E8lKvTN//FMqNTTXLGbl1
nbyBprRb2z9X8F669VngStjlFrZN4ELFv8d9fe0U/W0u4jMJzaU7n8WqXQxYbWgs0xqMuUCXr0cz
PrPQLA3HWazmTsdc3aWFm3j2W4eKdRAYt7aInvFafr3svc7itREYs8TTJqmrvb0WViWMweAgRuvM
uFl4hDlg0zBynD/iinQWy9HOyEXz5tV9s7IxK32wYzlcnX6OhbdgziJX8QzIQBVLTlCjsNq1t6Ze
nNm2L4yfOV4z1cqx6fyycPNSu7bh4vqq8YKw791ldz4L2m7SYHVGFjHTwD6hUiHMx5jH7063/vdj
jmrO4lYvhInoscqMVrTPXV5uO8yju7DcCwmf5RjFjdPXWeqkWfyyT1W0MDIK12yzJySi7jDA3Cep
fAbNsNT8LIaDts8DkB4lmJj4PU3ra4Su1rUha2eGz9IwnQWx1SKX6/cMU6Re0FUSj33Xv5Kd25rY
HZ3uoaUROgtmS0q6PJtS95IItnWsblJbOfOSp/TPXzaMc/xXZMLvlipyfpWE8KTRiesI9yEpkB4q
eCVKrhz8AnqufxluDvOcPyfr3mv6JjYGTv7kvrOqfcgR8KxtdVuWEG5Pd9fC3s6YBXRWt0bt+Uyr
kWEcElM6IF70ZnntBjHjr3hiozCI9sLpay2MrjlSzAzVYpRROAGGg3GZGT46cvJcmsGZZXkhBo15
hEMy7pyQjUut+Bs59r82bBhxWb3xNelB8bvLYsSYnu7TEopbiGkaLef0qIdlr/iiXcVD+rO3kOk8
3U8LQ3gOHQtRDvS6vC5cr/IgAxtvRo8owWVtzyK8lz0kIAOwgGOVdwZCNWbcbBzVF+cSPgshPoeK
OULVvaDQC7dGAzEGO1M12qOtR4dorM6sFEtjdhbifRo0JpMTCdQ+3NfjcKWk1rGB0r+xe4zVdTW+
LgPlsn2kMVu5g8SwRtxYKVIk2o3eCtcytfXpd7HQVXPsGPgbDZ6/TVcFCRLTAU5iSYynIt5avRac
mQ8Xgm6OIfOEjlOHJQrXquCTG+Na8evd4J87gy41PwXjp2jI9KjUGx3wGEwxJNLSd846NqXA8czG
ZiEW9FlQj1bXSHZOH7WZcZTS9DaM0sPp7l+69en7n26dFLxkZKg8uGqofNV857eKL8Rgord5uv2l
W5++/6l93xxaMPlM3yaSqesRawusyZCrv6z1WSBX8mjA+Md7BsUgxLCie1WWvl/WtPrnjWtDK6Gs
wJrg56z8KCXY63oS6Dnd+lK3z6IXWzC0xyjVox41KW0gZSa8x84yXk43v9Trs3itCR1NNSVOUP3w
ghLPHtTT60VNzzFhlaqqGfjsyqWQsEIiCKC2vb2s6dkyjPEzgkc6RbOY8sctQorliuc4B9f6e58o
zuyF/j/OvqTHUh3o8q+0eo9kAzbQUm+AO5BDDZk1ZNUG1fAekzEYMNOv/86t7kWWX3KR7qKkUi6M
rx0RDjtOnGPnnNhz3wSJtFWMqxl4pd2da9nbu0nNV+vJkUzpBkNTII6dfo0DcFIsu01cb5/pNDB2
M28LkNKyMUigLPriQh92QasCeOK9U5+RL8wCQdhtG2DEscBqIZkqJsQZ2zqhm+OfwfK+Xh/67SWy
TbDc3NUciRsicDlQsNAXIKS0DpWz46wbh4iJlhODWqWAduudTZcvvRQf/ILco0L6HsWzHbvf+gFG
IKOkqebBRjxA8fV35eTnacgfKpsfr6/P29ZpO2YkAzwiXSw8hAfORSw6e8p8tmOd9GLhb6Tsjmn5
qlQ2MKeX+2pV/fSboTyATdUBt3cHEBGx+2isRg3cefcOiqE0FtAoWNBkdoTUmT5d/31bFQbHiHgU
N3GwZ6JqBMH2UzdZP7imT6il3peqPHV4IhYN+a7c5vGCLlsb9+X6d7csw/AdMFzYbj3iMpfZH/P0
ExRHIr/+OJK9B5+3fdM2oXeeqwNajjg/Mzn+WKUzHIO0euIgsofY1C9PgTb7+g/ZsL8/D/ivDtIg
o0vVtbC/gOvTWARxP/MITO47+7M1/OX3vRrey9CfFHDYH0uPHMVnqKI9TVR9vT75jV0wgXi57DsA
WgHGIlYWgbXsQ+lUp1Sre27f+GJrX37Yqx/g+3mqKCIY3v+Jjm3tgOasnttIQFQ8XBa33nHUrYUy
4kDG7La5MFKDGKJ86PvpoKsiaS29U4nbiAMm6K4IcqFB/4R6DKQaZq+GmLO7k+ptDW2EgZSMkAHp
4YF6tqOlB2k6CBOu7+/WohjOjTxJ2usM6xHeevZkDb54KEixncvm1sQNH65tloEj8bK1QdFAIMma
IlGAsvv63DdGN1F2AUVAbCUiBHqCo45D1wiPoNeH3jB7E1+HZ2bwwneo+68q4O732hvX7zaYiMYv
rkCutxDX6XZ+xdtxiJoFaAbcT2bbKkiKfEYlTvxTifIHuNjeW1BX0cp7uv6L3l4satagS1ARSg5N
yMSFlhQeDqEkfVt8o0YASp05BYsHNjloyw/D5CXBCkppJ90xfrphoiZYMA84gMZpgEdD2zkUIOaF
GOgDtGYfoGJ9GPPlo02cuEohmJ7WoApdn3NW3Ltr9i7tcSKW/sdbFtD+M71XYSp1xWCvYIG788h4
qJh+AKXEztBb1nbZs1dD44TVadPjF0LE5RA40Hqm9h0kD754VRffNnsjS/GGQgvWYZN8LwDTrrM8
DwAI3GgBRnzK8jwAN6Tb3LWgPhWSd08gnOZf02U6XZ/92z5i/0lNXi0Qmt9qO5i99s5yJDgplz4O
/OwhJfLEgAtAOe5w/TuX+8ob+RY14hWexoploagv1Z4N4nhCh480b5YsFBSS3aHvcCgJ9W5ev3Qd
qCKvf3Rj9024XpF2gBeOF7geWCu9vATnHUG3gffo6eG26gG5/N5X6zdo2WaBxrv7NOLHDA52noM5
cWf73w4tNjECQFN0YGDsUauUUHP9NydEA3A+gaX4+vpsDX9Zt1eTpw76Ej1Uh+7KEdpXvYsGyAbo
59scg1yizqvRZ6udxQr1iLvRXqHHaysrruqi35n7huGa4Drq5JPdMdzLZrx9g6k9qUQ88TTsBnBO
19VtZRUTY4d36BJygXg61tBF/ty3ThUrl4NPkQVgn76+C/QPxP8N5yD23yslmZOVUGdu7rp1XMG0
3YovK4AVMRjGywj6ze7BEzPMa0ZD7APgue2FOJb9tCwvxZN/APoiMKFHXhr0h/aixQuywBok5JAq
GuSM60wd2Idphqb2TBwVu+P4T+3mEGsaZZZ0wG2EBV/1F7wFZodazBAssnJwD6PgD37cPL3IFkHn
uQsscb9qe405OJniJSPQYKohxBUsRZNYPfBE1kW51wbb/bHswLg+izGApGkHUTcGXlA1BFbSi2Y4
L25TQ+dbBmGH61cEuVb0cBfZr8yH9hUYuIaT11mgerY6O/bHGnycOi+gwKBllC3tSwfxljNz6+6d
nYOgM9dgk0Xbeh7NLXhWUQpbQhxq9qF2UvFRdtNybzMPAnsWRG/niyZgFeRfyj5vo852HWwo6D/7
sn2WNXo2Se92R+LiU66tReymPfQAg6n57fsQWmJ5B63OBsqgvWQexArGn2T016fUhu4hKsWgDfKY
A9kS93fm+4BJdEHxbm5p/wSVnuKllUF7AsOx/agY6c9S4MuQ6YEmQFFU9+htDk6l736yl/HfVF0U
Fhx7uAcrXh7OymqPjYX2qNYaRTR5KDEQsO595hDOOnSBWEOIFaVhURLwXw9QP7TGvIdKhF3umOnb
yQI14XCUuBCLyvCgY+mTcKARCUppVu5U2rcGNyIRW1F3FVQGScPbkBYx2C2gZvztuoO9HeaoSSxX
lvPkj33DEw8RLgJbOzidQVq1sy5bo1/+/irMQf7LEh7UBBMXKiOxr0FHtebQV7g+962FMbKLQo9p
ZgUdOFsLpg/QvsmePHC5nfO2qXYKGW+fktQEO83Ms7jwWp7UVplDnG+oz9ICU1mpoJfGU/c2NhFQ
if+9UNBiBknyzFlSpmnoM+ugUwvKnzc+BpiAYqn61q3pKqHeakPm3EMJizzIotm5hP5psXgrSBsZ
TD+tkJQXqoIWqQVp46ogdz6Y/hN3lFAMyLrgvm4Ad6Tas791wnbuy8xbvlGlxx9L7rVxh6CwY3KX
Ou9/pwKtqb9XEqJZIzj48fi5jE3U5/Xd2tDYBvMflH+jpYAMHvwTqIOdNGrjsYyamE4Btc4uqPA9
LULrq34HXm75bD8TqPl9s+4ciIHcFgZMZCcYRYex6PCh1sJJzt5DkC5C/Xln2TY89T9tRSktOF4n
goSUuf+xZtJ+wisg24kyG25kNhXJBo3aUOEMkkn/6MYXUv8YoE/cFr+vB4KtyRthhmZVJ8asDZKh
+NFDqbHJ9mhEN0KMCYtPy6kNeHopAvSHyb7vIC81goP7+rQ3BjfxiIFUZZuvI0s66BbbzXeenvx2
jw1hY01MRGIR+P7U04Enaw91Vf6TT//eNGuTkctNNXFAC8WTAXsYV7z64LZMxB7rdwx9w1hMEKJn
4WFIQjwWYT2FPEgKveH2vp/6Z13uOO3W2ly+/OpYWpwVHN4ZY1ApgKoqsiURQk2J3ratJhwxk7xw
2TqxJJ2mY5u29ww9KF3Pnq6v/9bymMbuo6mKVBhet9OxHO/dC0Rao9HlJqAAmLL+XpxphEIU0EAs
yRfQc1YL0lbf9X634BMIpvQYQBwrTEV+W08g9ey/P9fZXkmlDrDbUEOO0ZrWQB4WeqfzYO01122t
mHG49kvp9GMNPyP2x8H9DBnXhKqnVXa35SGecfpNE9C/TGqWSOe3UpBHhgRk4X6+vt0btmqCFDNX
lXQtFpYsFITVfqmhDkLdvfvV1ujGFR0KyCg/aIxerd50GFbbjwhi6Y4nbI1uXNEtvCD39gRTnXMG
zaDya7O6O2u+NbThwoObu3lfI0g0jVQ/rCUbx2jqS6s/3rbsl5j9KkRUw6T6eYR+QAGc65GJQh4n
6e3lxRsJEzUpJdfc59A/sZDvVd+bfIVX0bCAygrkFkMHeuaqC+tK/oJcZcg7O9EcsiuVtZPUbq2d
4eG+GAGisfFxmxZuOI+8ibhfBTduuuHQAeQlSoqLRgKRZz8Pa3d0QbsMyNe/t+2M4c1o4vbQxd25
ifRR+QSgINtlN9sIFCZWUTQUXb2NIEkDCVZcJcIZSs1q9eJOFLfZlQlPXNDdMKEfjsCusOpISWc7
ONy0MCYqsaXVLCQq/IlKy8+rIs+q3rOYjUzFBCFCQFFUbT6uSQFFdKomdA+vQVwHkFu7PvetD1x2
5JW7cWdsB2/1lyQfIcwRoJlvqfX3vvB3coqt8S9/fzV+BQnHVdX5mgyXQnYB+Ud8Qfn+Eaj1cifJ
3XArE4Eoq3K2nRJCKFzzRw5R0D4gO0NvGCYzPBYilQz10HVO8OQSDa4LEdQiQhdT6Kv2dH0HtmZv
uO2aWpXbpTNmD9pliHAGn/h8G2iMmnx1Eg92fob3L6j7tfkhV7I75i7etKvJ8uPr09/YYOfys15t
8OKid6Vgg05kDqVF0CoVc/k0preRa1MT0Ihu5SCHdOScaALWqUEcZJ7uRISNvTUBjTyYaI+zfUrw
5HiwJ/dHGWSnlXjv0kW+XF+cjb014YwN8CEZ5NvxCdo9+GI+NdB2vj70xrqbPHipDcXztbd0gnpC
7PV54rM1hubtjlVuDX9ZtFfbitde3RcjhL3o/FWK965rhxb7cNvUjZjQgOFz9miqkxWM0QTgdKoh
grl7u9tadMMiS3fBezMAMTCZaXpS6Fs99Z0/3HaFMcnuROPUs5MTnUzQTYW6WVUdnGmPuXhr6kYs
EBrpATTRddKz6mip+j6b6E7etrWhxul9UXMs/CYbE6AvTuhcSXKPI+gPN5qjkYqPjspcppoxUXUv
Qrf+hcrTXU3Vl+sms7EwJphRTbMSC0RBE9xTTsPgxt6015x4seg33q1MYjs/GP02LWCNs9sAP5rz
BW+AX6ruEzAM/s7ib03fyMfZXNKhI1QnNWMtmMZFFpWBP8e3LY7hq7UqQR1PZp0U0oKe83QsKv7z
tqENV/XAijIzUuoEMnl3qvXufOiNXx96wyBNIB1r5ahxUdHJgLvDzLJjD7ljT+zxoW0Nb7hSX+bL
PFk4l9xOoa5jqTNoUn5AK28nDmyNb/gTFWWKns1WJwErQCroR84YdzI7XF+cLaM03EkOYmA+qkKJ
xc8AoMiAnooKaFiINF//wMb0TTicLYULPaYJMbiwxw5yLO0Mmyygzxah9DTy5+uf2TB8Eww3Q8CI
NIHWSbmCrrhzjkLuMfVtDW34VKndIF/rdEiCqo1QEDuSbu/Vfmtow6HS1WkXu3GHpPO4/AIBIH7v
zkhfb1uTy5a8Olo5Vx7OEGuA0GGK1h/fBRHF3Cw7B/fW3C9/fzW6l4+lLlmB06+kkfCdY5UVH2+b
uJEMO8T1J2fCskwDPzlB/wCy3OP1obfM0fDWxq0v+hpWn5BqjRR0b1xnOLSa7Tjr1qIYzrpWY0qd
KR8S/t0fD87/lwn8Nf+f7J/mw/87JP4X6rcfmkIO/f/931vDGl7q4RoZtAJED3S0IuaVyazTz9cX
5G1oCv0P2M0rvYLjVSWpvJe1Boi0H96XasXT/RqnPQ8hobKzNhtLb2LfHHceSS6wNtnAWuiOFm1C
Roue2/HWWGxCxuqZQ+5JeH3Sleyzq7rHIZ++gyxj7xIbvH2Em5Ax0QoFnuxlSNANelbjOIaVD3Fa
ijq4VT0TtBNEy1SdFHFuA8FREx1m95MTgByxT+baTipdvfOc7ug1e2pJGyBsahK25blXFmNWD4ny
WSRVBwT+J97YEcGzCw2eWwKhzbmLmahCQuSOE/7BPb2RCv15NHsVO6zZgUpPXg6Jq9O4z/hxVgpP
Md25X4dDzpxEF2uY+upBpmrnm1vWZzg+H/zOL8XQJ5k/hq1TRAScI8ttJGDUBJIxsCjY6YBtSgFA
6Sp+ABvV4bqDbk3c8P1pWcDjxsseOE7bPRNLpLHq6iH2KrmnAXI5yd7YDhMpFlgSdVsQ/oAusXTu
JuDXf8jeh5SxHkZlH5wyHTlUZVEt2DmZ3v5NxCzhBuALTyGjphLm/JvVVdioFhWH25pWiFmw5T3v
06LE6KPXNfGQAtw8+GSvFrARME3MG1maCb0TLbZ69b+Ch74K62CIFC8/qlydfKt7mF1yE74OFKh/
n7E1KLAtfxR9Iq21PWqleUTK8jYuEEqM7KOyhrnmHVwCIgYkZNyfDn6hbxM0pCYADkieZSg9v0sE
FFqsxktAF36EBrkMS2f6XQYIlSsFyKdN9Y5VbZySJihuErQpVjA1Jz7v7q22fFgga3zdCbeGNjMS
3/FB69Bg6MWPBWS/bIg0Xh/6bV+4iM7+lUfhKRQHFOBciTO90NWNUuCd1nyPN2hr4kZCQmYfKgPE
hy/QIE75HPe5iq9PfGtoIzAtdXOR1VhVUjdZ9mITkYOnRpCft4xOTDBEoxsLRNNwYkVLYPXEOZv3
kN9vTxwqTX+veNnlWRZkAvzvtT3EbpPNBwr2tJ1l2ThSiQmFaC9Nc84KcGEDPN7soLXYA27ZDdv0
lEKDHbq06udMi6O79DdZJzFZHIupZkVK5hIQL4oyUyrF9KXu19raydw2ilnEBEnAr9K0B7wm8dRL
OViJndn3om3PvQ3ETV0/T8o/g4P9BfRLj0zrUKOq4vjzjods7ZfhIXlRr93oFt55bDRkgJpUn53U
qp9uMzTDQ6AcXmvoj/Ezc3g4F0FYFv/eNrLhIGQoXAVo43juFxEcwc9FY3TZyZ284O1clJj9HQAL
dV7GsvE8uwNeBkFaQNPQ5Q8pFyHl/V0h3g97PUhvxyhiNnk0fk8hCIl1FxLsOUyVR8CyP9qs/HR9
pbbGN845MU29DfjTeC665VNtO8d28p5aK8h2LGhrfMPjAwuSG22PtWKpDkD1Xr3TLVqdwINyvu0H
XD78KqF1IAPnTnMAw1z1GDdW/2QLCFd0SuxciS8z/W+Khrv63x+o03y0xOzp8zCwd4X9Hi1P9y5V
UTrtlIy3lsg44bq6lf0infFsiTaiZR5fik/o0dsJIVvzN3yY5mqxgFnX5wCwaiISNFmFWjy03s70
N2KECa/UHa1Hly/jmaDaJ/oyaci0A5fZGtpwYyZAtJg3ExzNV/dU0gPIKeLrZrNxESImhqtF2cnO
czWenVp+UKz/rKr+0NcXb84aFTWu/WOmdR63FzSdEreVAomJ8Apc4Ot73YznfJ2PPm3fK7ruhNMN
OzKxXWNd4TEBsE8YKn20s0xEuYt+M9btVLo2wp5nuDJwEyOe9sbxzPlynMc20sv3keGGall3Ex8O
wGjDsPKdfr2NvTeRXp4kRaPyajxP/RplyP8Gld5UsCbe5ZOvQkbfEdDAVNh6melD3jigTlLrQXV8
r0dkaycMj7bGMm0VEePZLSbrsJT13VKt/AC1i9/XrXfrA4ZPQ5FmRD94PZ7X3Ipn62WUv5zc3nGN
rZU3jmXiDw2ejjG4tkowyVfAItDD9Xm/fd0lJpor7eiivApDk/Y3iPDDFU0Ol8YBFfwK+r1r4kbA
M1FdnVZQsACZ0LnEO0dYW/IxRVG5I+xHR8nOqbOxRibtnELzFetmCRMqSaRbFdv5shOv377lEpN2
rmQkGyn+nQMnR39a99y4YzRaD7ZvnzNXHtbxxrcAUzW4cAM82Q9wMWd1jw2Bdqpg2dd22Ct1bm3E
xXpf+Zmslx48uTmsNLPf9XwKe/VRew7yoz1k9dYXLtvz6gtKNoHdN5dtWLy4RMJfsT70AhJmaq8Y
vOFq3PBlop2yKSdsR43nv2V2znTo7/W8h5/cGt7w5MbFeyZFUfU8WxWaeNdw7H9xuvd6vTW64cod
DUarqkscCes7Oa6QSO/CGS1J1715a3TjeBb22NijZemzxXm0Ok7I2RyOU73jCBvBwoRzEdUtkNxF
FG0VmyNlec9oezoudP2Y120iqf/r+s/Y+s7FEV8ZUZCVvKIZfkYQdD8933oKpvXRDtQDdGUiptud
PGnDVk2clyegeNQIfAY8/9T/6NljqLzH2f/n+q/YGv7y91e/QtB85QTUQmfXacKRvRfspRjvZLmT
im3stUkyN2Q5Z8MMS/LrNOyL7sKHEGX9npdtxFMT30Vanne99PU5vYh0+GLpo7py7cP1tdmavOHD
uV9xcDvijpBx3gBW33zy1uB97wbFjqluTd/w4svl35s6TB9drKd5tU4TUsjb5m64MEDd9uxxjuuH
rb51bh4POp+B/NwjKdxaG8OJHe0MaPV39Lm1PHLM/NZ+hEqfQq8k3VN12Oj3JyYMKxhWH8hVNB6q
Xl92IV1V+z5vA51GjI4ifRYlLf1zW3VTfuK+rdCb2ViKHHOPZPkxBVfAHNe8rYa7yqq8HPC5YE7D
ocrdG1M211hmJnAOjpPocRaKX3qmT3mPOzC0HH/etI2uscxjZbG0hizreW3rb6vrPDCJvsr1tlIF
McEzY+O4uWdX/blUAg9d7U8wJD1OfnGbA5kAmnWtVeUDFH4uuT+AHzv7VbnlwZ3I3kG14UCmOmRD
smJeoZt2nkdIvrru2uKdN9s7SbZGN2KjHlXTDwqLP3F7BgZcslBTdhsSn5iEVxo1Gqi+Ye4py1/I
MCVOZ52uW83WxC9/fxXUR7tY89FNu7O2s9hF8gHC+9teLk1sToAEmdIBFjNaH4tSiyhgKAxcn/ZG
CmuSXJGpFawAacSZUfuH0M+S9QlefY5ZNR79wkEBcA/svxG9TCarERuKfmehz2XgyvsAAlj/QOLA
n0JJ+9t0MYCA+HsT0pHxUcq5P3OpDllVLQhau7IVGztsYjz9kfhdGfT9mQaQMZuYlVRYuPj6PmwN
bth9UWcMcnVTf66IPkw+iohr1vk7m7zxHOBetuSVbfLM0XmddgjqMj+tMkXWweVDh56XqMzSB39l
DZir3HeCkNt4aIlruAMYNEgNnN2fCwsUJoqmGX6osrqtCxSEP3//orKs84oS2Z8z7HdSlCp/yBac
OU06Tjtet2GvrpEo6GACPS/4+gFh+FzkWRhk7anSe0naxn47xiFD8URCBsL6sy/BeTrJ/lc6tnvN
ZBtpsgkncwqoZovWBntAWUeMfykn8JOKGLwIefPjur1urI4JJUOWYMlV4RNp4H3Jbf4b6j1fPBdS
2reNf/lpr0w2G1rayhXj03m+Y40+gRb2zta3IZyIyazG56ppGNifzhnF1rbagshNVv2U4PLf8bmN
wGoSq9XctTsyOf25mKo6dFn5y0bfhWurU1X2kSeDBg3u/MbdMLxtcKa1K1q3h2AMCtWX2DdaMQXc
8vpmbBirya6WKjDzeOCEPPtZUSBxzqHfptVePrc1uuFoeec0aE7HSkltQd5rjeu2O982cSNV5I1V
grEAEw8KcUq5BIkh33n03HIAw4FJMxd8Gdb+7E7fK7SmDWOYFzeWYky8GZsBLAFRQX8W6Niv5QM4
RLx5Z+Iby20izEqSVy33MLYinL2TaG9Bdm7v5SoboccEl5WB9olj6/7ccatqQyGaEXQabf/glUuZ
0CJPH9G5lt+GZiAm1swG963f9kN/7p3y5Gf2o+PsNRhvbLAJKgtYq5ZCIZdYRd1E7tC8S/3lQw3a
hp0Qt7URl7+/CnGq8yDiOCCfqNzhNIxjnEn7tmT0P9AxKtBGJjA0KNvvROHE9VzvkFxszdrw1hQk
BuvojFhxK8gfU8KLoyMsvjPxjUzFhIhdUNwgdCUSaZD1LsvUC6RRv2Ya76ijT+/shn/tZfVS+4N/
ozcYbrzWbtBRpeQZzEbEDrWvKxbWjFd7FrphRiZsjFmLLJlo5dm2yzvZ2y9eNx3zcvl0PcJt+JsJ
tKoHu1NppfrzUh9cZYWAQN3TpY7w1dAf954+/wSeNyqrJsYqL/ugV7RW58wCh5b4PefdU9ZCAbYd
omYJHjN6L1wSE/dz5n+qqDyABDVOhY699udSVw++5cYlgMTLrlbH1g83EuamorrADXQ+4yWgrULL
GUorLquVgf3a7eo1avqcDp+Yn4o9HKj/B/T11jJcNvmVy5a1Qm9gFbRniT5N9xO0mvM7fxZseMBt
O22fJ4/a5ac+q4rCCYndLaIMJcr2goaMcUwrRHzquyFMwbIsEzcXBNvk+I33VOfpFFwkeHRx1y/z
Be/Xi7H8jp5n7Z+ETx3/ADIohhYKWg/+Q9MrORwrAvr2A50UUf+iVgZqOeIOZQNNzDQAM1XGLDy0
T+i3iBaSofZBnSHLzmneZ/5xaST5VeRWM+PpVDv87EC3AxxFXa0hBY3aTB02c+dk8driNRfido3b
PEOoe/x3nUH3EhZTuaKXg/R6uZvcXjW/HUKzAcPklwuFdoq2uEdrg/DvazD9L896nLLmGUTZiz6j
0dqXD3pRYoz4KHAtzBUY4z+0VZtmH9K17KtD1aBJJ6qyQPKodoKUHKXs0dQhKuWO98hy2/WE6lqB
K+QlLH0H1Y7nRIGTonlibDJnDpnuxvIzNFbHbwWo4kkiWb1CLFG3qGSh11ZDhCNt0fPdg+fci+aJ
rX7IBy7lkYMmS9ynts/cWKTKZSFVLlhtGlGBHmxdCldGhT1bRVyKpmxjPKzndej7eAuPMpVyLxHB
StqT7zQ0P+U06HkcYOHSMEcmtRxKkZZpzDRfm8jP/aI9awCF0jYcIbeZ3fUAaftHvQwpIACt48sY
6NlujJRahgfGJmaHaihaL8w6WvwkoJEFZKP01oeyQSU2Tu3aps+2FhCJT6ei0aEbSNECq2oBPVdo
5tGv3tx45B/HasciskoZrLHovdI9LrLL/RCBHSSCbF7XNGpkg0YvVnm9fWCs4HYka9+BhfJpTqNx
7NYlmtc8y8PBY+j76GQA4+mdquKxT6pg/LSsXu6FxQysD7pbWNCBh53l7qHleljPLVmUHdW1nZcf
pAaKPwTLtRpPnpwmkG5XnZafLK7EIEKAqog4r5SI5j1dgnwGcxwAuc0/XhF0QTwAELccipJDaIPO
aDsEL2qe07BqMv1MfVnxyFfN7MX1wnl5BOvGSsKhyxb2nuUT9LuiCiIO6wH0opNuQtHJSSQyc3zv
aIH2w7+TtYW+4zQgHCwFssD/F4FulKRfeEWOpJLtV0ixPnNFD2vqBLhaEFfde2Ks88+DD0VoOrn5
z5UMbfUytH4t2kM5zKKpDlM/uuJjwVMh/0WFgPIDKClsX4doiHP43Tw4IJAK5ZixXEYV+OBbkHEO
ZArQ+V9q+tBy4o6nauKMPfj1UAnIOlYAWHNs5Pq5F1Y9vs/Adpmdirqq03/tDOqrCsvh1NnvHsoK
Kl7xCDRHVd6PQK7VFOVAAfDieJcODMKT6Ncf2bFenTn/tlZdpR4Qbf0ychlM9bnpKgRjFMmy5cUK
eFY88QpueVhy9Oo81l4ZVKdad3Z1ZMNYTVU0DI4AenphvYuUn1Xg8AMD2+TERe0t6iQWUddgPKdo
967b3JtCx+ukeMCraQZOMN/LnIMNeRUeq5UF/LG0rOkHl75USVOtsfa5/QMNQy2H1T3ZIEBc4NoS
Vxc3zNMlXJ3u/ZqBDLHoP1ZWF6yHEpqR3wo0rLOIS86HD7PTsN8TJz1anZc1r8D7IofynNkLuG9j
5paRAzz4l8odSRdxyu1QKkgSekEB4tsUZ17j+RV0L4vaOaHxKhAJ0x60K3Ao/NRz8VgxT5VJrmn+
o25bWoSFW1G4RGmJF+ijVmu4jKR4z8r+Nz5Z/aSLk/+yW9LKj03lczBrrRzKGiDBId7BWkECejcU
vl4jZK10iYe2nKuPwqlI+27JilVHA+W0C9NUKPB7Nz7PHuuZOUdI+slQB+QR5NY4N72Zr+ODCz2+
7lS0Sy/zsBqsYTpC/SdTj7LpKBZrwtEVreVYVaFqqHLCAEQdOsyrPg0iubYFgegqWnJCyZs+jVS2
ALvRaZ3Vd627dMu9Uw1jG5LV05BERY9UcJycppKnoBbWEtmsYEGUW74Naklk+fMdaRz6uDjVjNIo
KBh4NCEtZFDMovZwUOA8wSlQEK7v+zkDD6rtTg1GyaE2sHaBzsPMWZc6LL3UsZM6qxALgxTPRrHq
cRZGHABX/7GoLQXTWBcsiMvL1Q151vDuW7tqVbx4S96wEKGNlceWdrUbB3qym7hfBa0i6QSiexLZ
StTDmnGU3ixIDtrodUQ32UNJ1vSi95j65UFZTVuGjvCyItZrpZ2kQDMExGGB5H1vkTylEXNtezlZ
duGnUd5KqzwpMKXSsAEImnx1fT5+Y4jbLSgmWzVHzSSpGy8M4eLDmNdNcyhW2dC7htUpO622aIEt
mtwpwsWP0jiHkDEN/cFeRDTnrVWfgd5aShWCCFvXj2SZ9BjVegQ+deygCwtu0Gl46Zkvs8fA8Th7
oK0faJAlY4NRWQSh4Y/R65mVx8CijM7HjOP+EUI/IHBO87yyc6+RsnwbhNOnIfi2awIW+5oX6BuW
8jR3qTu/gzwK6Jt82Wonlj7tVDSCr2j6sKRQOwizIcCKshQcWB8tOcvyvbPiyIap1UIvUU6nSURj
283DqQF5Y37XeSDDifkgJQ7Zsl3mGNGrWF4E8JJWRCigXRGsqQZZdjaii0sqLtL/oe5LmtzG0W3/
yovesy9BAiARcbsXHKVUasjRdm4YWXaa4ABO4Pzr35HsKtty3c67eJsXkaFIieIkkhjOd4YNnI7R
4KJkVdoB2BAp26pOdZPXuhTPm5P1U7JnIwc/AoovsPY7PEul7yLdpX8tmtldTwpuOTzAUyo7SEVV
v8BzdWiaHQbLhhV2VgfuAJ7y8hmaIlifsGLSxZaKPhluS2ov6rSiDza+mr0GRYIplp9TH0qQlNsW
kcMe6SkqRathjOSGaqIFeA4aCjoczfp1qGxAxiRLrAzX2HHXiDe6zEKyIsXp6CgYxEVFjTsGqBdp
Uj8z4EkNfytjyoMMfGjmjQkbX8BxzM0gJ2bmRGU28uUecnWbButSFaNPxhlS6QpGhpmfCWRlRYPT
ZaUn10kbYekUA9vNMoOchCVUsKCoRSu8RVo18adhsOZgagWuKEZUip9pFHUXDQajd4Na7Hnf1qlO
45Lm1RA3Tb/inq+WpA8JOm2F2PfMZF6TokoUF2ouaZAU/ZJ+NIrecryl7pEb4azK/MDAf+ujzGFT
HcJmXwK1coq2QtDe1Nc7J4UXLlU52wFz1XYsQF9It0teKfpkLekcjPZ6nHv8ILWFbNkhof1hysA+
QGe6qi82wnwQPVRlDRLDxtmq9a6H5TmNEjQRB5sjmNtbSWmZG4Mi0ixCfaMYbrIRzjQYLJo9C9Bv
FQ+rJqPYWdyalCesXpCgX/I1D2drbImPAYCEiS9GTyq0s7kpDzBGLp3Y7RmqnXlD6yzOlqRcXkok
C8JFcO0NdkTG4zLC7lbMKZIG+8natpNTdUiCU3UfuQjxpkfD4hMSefW0vLXVaMNiKVv5BtMGjRZ3
Jg66uFwYdedZlZ3d2iw1cQAmoZEaV3gMIWLWTcDRbhQPC6jEEx89TZ+EfWOvmYcUA9eKJi1dNLAr
dd4s6RCJPMg+MUPZoJXwNFgcyjcd2ZshW3L4Cykt6KdSdcYfSYuRorfkTm34s4Dz5y4pEJ0eTBjJ
32LgacYwpMY9vg5FHxa9A9d+JylAEnD7DOkbZmsSTxDpzB7tJKxym2GerZsqGZxHqREUs3dniUBz
4patOKQYYJUkluhOjPukwawLyYXteOLUkWdaKbE/ZENRgqJUqOrISoP2n4fVmVPPLSjngUIrbW6A
41PYI4ErjTFBSbKwSUZEjoPZhqYBAdE9emU8MtIDK9NqfQPlTMzSVFWiKRxRad6uQ26XfiEwLvJc
DIbuc0S7W7BVLopXhmHzR1cWk9hg6tKVflk2E42TxZr2ehi7Uz0VtRGjddcIPXXO99lYjpMTpw43
ZTC7uUxjt66bCW1S2rJDkZqjPghGhRORaViWO9F1BX2tUqm/zHhGvi6jAe/mCXchfMqXOZ38drHd
JtAJbELipgPF6rYdHF7ENg5fHJm5sAOdGxuNYjbY92adTK/9ms1VPGqHYhImAR8ELpyTSFAB8Kqi
ohmqNCr5jJkHW1e4b5mZ4RB/ccU6bdu1cyvfybKGPFVdtpK9PcxIh6rRtUgYLTes8dN8wh2OfrM6
ay45FNtBXcKOzzOnIa0iWiiqg65Toowcu9LZoU7rpAhgH8SbkJOcJBsTSU1qr3ty7rZgpGXvVGfZ
y6MNSv2yBdliIY9W2rb6i1z00j5lZaGdEHEHfIoxa7D4EcOYSnztMoajBF+e2IuXL/PKj9waMP+f
Srk2D7lZNH8QJHNZL3PLe3tnyNYRn+qlrycMCzE39VmZmyIUaS3pjTOZ6FnLGgFwfm2YEwyUq5XA
acqoUkJPhjDMV8wcMUOv2rYQYa4rs93BfHUw4xxMqCKac8rXsw/l0G7MgWQdQtIQCID5e0U634Bu
MYfFy8rpnrTQq2xWa671oZkxUccMkqkmWtZiGgA2cKdHICIfigB5dIWxVX26Ir6il/LDurbtHDS2
ANN76MGq9C2uSXNw0UpaQWJTh93PlWk0PvqOfkIOrKqGkzPkbYh/YDIz2lwVUeJmRHzFvIxNYeWU
rN0YpgvOTDuNpLyfMR+dMEGYE7kdS+KwAvDJYvSRDa8+8dFGg5oVnm7OAzXX6ZTlyXKx3xrknnbb
tjasdavQEEFnblQiWzyHKj0i+7lqitGri3aZ3vKJwIDJnvPmvoch+GtFVhuYhpzl6mlG5ZdR5q7a
UJ6aT0VOheUbo5nAlYEsmAXXA9oR4PPOCr4CdlUG9WyOTqjhXu4+Nx0sHbdlw+B5afa2dGOnMCyM
2ZK0os8ugmAtr8FcPw/yxZROBhACPE+NZqWa6YvRy4L94a4tUIJlbAfMg/sVZaqhsOYsBJ5Cam8u
FVveUVH+D/Wqa10gjq/Is6SGXAmJYxvHUW3QZmT0tWMxWGlYzamqVx67wn4vwvJ/QJKvjfM70pDa
VF2zmTHJCuBDCjXz3H+vKv3XL3YA+t//jfef62bpslT2V2///Vgr/P33eZ2/vvPrGv+O3+rDq3rT
11/6ZR1s9/t+g9f+9Zc3YdVn/XI3vHXL/Zseyv6yfRgWnL/5v134f94uW3lcmrd//eNzPVT9eWtp
Vlf/+L5o++Vf/0BI7E/Y8Hn73xeeT+Bf/7ipuy+vv6/w9qr7f/3DFv+kJmWOwHSUCQzVsanp7bKE
/lNw4pgAO2FT/20J5nK9xEr2P6mFoGbHdqmJBMTzldL1cF5kiX/Cw9B1XAfCL24RwNt/nvh3p4Zv
1+LvnRuIdVEm/EBWHcsxKQbfriAMoWAWTFV+RVgLt5eVbQ899OEND+pOzbseuo5Ai6L9A15GcjGT
V1T5VVirIduVgMLuakRZepcvoB3/2GMqg/T1stqSMpmjEhE2H7sZM8XCav6AkQXzqeuue4FW/lBz
1vmXNZlWG6CNywf0niqG6hCk7rVqnoAz333bNIJ0PWI4w4nmiYARr1kifKECQobBIcal+ojsN+qV
U6ZeNccQLXMb566zSXW72DRHtMCkXhdz3HUYCT+lczduB5E44WWFmd/DGc75xPiAMlauUtSEUOdo
x+zbesJl4HCxZr4hgmePtUjuh/P2ODp+P5/WYQ+YBqB/YmGoZ8x88arCsvbVmIuYkuxzolJ7v1wW
fPtXamsPKPAcaGVAcFcAcvm+ymW984vpJIcWlfftcv7yt+2dP79sQPcpIuhKjZ8AH31b/8f3Jp7m
0TC6QET+2tzlv8u6l/96GKR5zJQ1AucbDCXQ7226TN+7CF16mnEXHM/6zEbbeKeK/uA6xetlGcGk
Yr/m9dfLMrDs1d6FaZ93WYgJ9op5VIqsiPN2NBvl7ZRNsO49v2UrG3e1NeMq2eMK13BBEDFFgK5P
aGRdUtXPtZBVZM5lH1W2WT+PfKZBk5bF5rJUTpAOVLmQN/z8ZTlY+NVms7q9LE1U8oqZrHm4rOqS
ZZfSurm7LEMYhwfySO6p6Zw/J8rpMNcYKGN+Ph9muhLAi5l5kPCliiSR1kGqfI2S1LIPM7wUI5US
dkBWCkpHJIEnnjGP0cxrcVBtO4B1uRiHWbk6Uu0ij7V2ughfyY9JbrYR7DDLowKjAkODqjrOk64j
owTWgGRJBVRn6Y4JoMdoplV/nDsI0NUkhiN4mzmWJtNRIpciUqjLHeVYnjmehnmcB8MIFZhFx9qF
Q3FiSIa9cRHOPeVHhYFNmNBCHFOJ/tDoneRYWw0gTcDTp2QsWDinRnaa15KGKrWK00yA5yU5VScJ
cCIEjac5oSUwsRW3Pc3WsoaqNfRphh3NeW/jSZYWMmAJm04qRb5FQqv1hInnGCq3JadaFQO2N9jY
W9qHc63YSSVuF860cU5wVW5DQ/fiVOOwsDfXOCX5iuyPnMi7OUEBS/E+v5uzFbMKYy7vJGbh2F5f
30kmUceymH0wpq4/YnYzblGuf7m8s2qrP17+G51Wbqds/XL1OaZp66YgGDFeLZgMVW1QWK28Hxu5
fAWBrjzmRgI9/V9bvyyQoxzixGZIszkvoH8trTGIikeSs+s1GLw5owZDXg8nRqCfO5/BMuZAQail
/MvbHy8JxpwRxXTgeoGdJiR0MJP5acHlEGqIkEO7AaT3YyuXBaI0ZViBtoXIGOzy8nJZgGRDIAsr
G64XkAJljFZa9rcFly9fVsN0TwWM1TL8sZXLfy13BeAJ2V0vUK5LfLmU5HpBRfVwznAxYDv/yw9o
J5ih1qBxRz/2e9mHo4WBsaZLrheMVceAMQ4yvlqjQNoOklsXGXSDrj2ishubEOcJjQrkeM7yATyP
BPotKeGsrMkLb2vfMFPb02tmHBqFXjCjrtxP3WTeAi5pkCFTewniRz8hbgdwvMM/87bTHuCdAA84
DbqsZqBgF3xj9vWKmaCeHlHm/sydhH421XAUlCBz19bU151Txl1rjpsxl+2Tk453Nsauf3TubOE0
ZXeactDwE2l/UGAn3NZM3Cojre4uL5071IehZuHlHbczPFPMKALLactjka99PLbwK8mrtDzOGVAv
RKfWLnKS1P7y2eXl8uVeS4T/oBh2W2Rre6fLE5JSulNXp530U9BqitQVx8uyy4sDhAVDx+xYJG3x
7WXB1PFQAnQjpA1XwEj7HnXLW2Jke6MFEG7BHPLOzJPs2K640//6aDDK4i6VW0Nmw+nysezw9ZaU
MQAg9m3ly5dQ93jqQDbZXb51+QiyEyAvZVdvL5u/fDblY+XbcNiIf3zWskQHZJB2+GMPvTXxsB3h
NPFje9aaTnFK8vLbAX7bXgvjIcjW0S6cT+HyGUcu2g5d6EMBTDP1iTEaey7GqKuSD87Q2YHtWiiD
NenypAfGo3aJsjYpQ1horE/OxJa4ockSJEa0jLp8BkJHIqqFG8qJlc+sN7oQcFADSwmjeJ5Kqwq0
CUPTseYvekmr58IBxQBzIPtmOL9F/9l5dZe5t0B71bN2uw8demG0phj4iHNXaSbrpu+69P7yTs0P
JjIfnqa1f1ktldym0vRphVCWnIJZMoFiAiTLfC65XJ4p1XSHaqjjTcmwPMummzYlXGgDYO0fzC6b
jqqqaWgbKo9nba3PRNHFF4mskdiZm88qqTPPmtrsFhIFHygqeTamOjYMYd/DmU09leMrQxrLc0tY
fkpn/rAmndrRc41KDom1azDZ9Aqh7ecRUHwMS4Es7IjxlEzMPDZp3of5qHGv55iXmZLDjA25yoCY
muImVen0zFcDwO2o9f7y1jLUvrXM4k438+uEse0BiaiYZK5PIyf0vmEMyAjOu1Trclj7+ssC1sHj
gJysQi3uDQYntX85zwkTqBjgQB3SqlmfE43jcsxOAO/p6t1Ck8y/vFgQAO+gqjafSaE+pq2NFgBV
42e7z/ySWN1jPzMeVN04Rd3gYlJvWM82eA6HbJjfLuftziMCdPNx8S8L20ofeY+4LSR1yYiMJn2G
6joPqJbD9vLWTZjyzMK29k4j0ztnVkeYPMSAQpL7iRvjI8O+BVyinztghLD4JZ+TyeLP06TcWDRN
xIvOAueqc59x5bqoMuYl6lUCqmmPZ2hEdXmWg3EL7wj+gPLzPlfsjrbMuE/ndg9KgoOnspH7akKg
9YAgs2hJ+E5Umb011bGHE/OhFyhF2eb0kAoEkrGc7gGZqSO7y/O037t82nLtRHDioQ8cET7WWNg3
DXoehIp38cqzDbTnAcp4fIv2m+3Kaua7y3+Xl5rObOvmOkxNg8XZ0DEfKbKROdCbGQbZcSfNzwlK
1cGs4CM2LW2yW6Y03aHo5gHnk9jNw1hN7DZJevPGqQpobVYAu3nqnqY+gVFvjtICytLDoTc9xzL4
i9DOHox4E+0/qyNSVuN9bvJj0YiPQ1tlj9Vcl9tOFg+NKHI4Z0uw8wyJ1JJ1xfCyH84hbbtuXR+p
BaxknqqoAw9iCyyTIARNar9CCRMZqR2s5t3lDvXJwhsB7SPC1o2lYb2kU41G3DEXQDzWpylt7Lhe
Rh47a39APFpk1Fx9QkO4bZv7zARDiWNY3otdBXf/tHSpbyBI2Qf6tx2SFk6M6QGA7Rrl2v3aJDUa
pH6O266NbQlYiZbcCpOkjpYnSItATpg5HMtU+8cKF8Sq6PfCqR7cYnntq55FXeJ+nWx7U6NgCqw9
xPilDFMqXqaEfGHLHmSeOxA92jBpndfJUsGMOiMgN06DlrmvHSKdrEWoKG1hGm235i7p4HKgwQyx
mspPbND1awUqT2+Fg0p91t3LtkMOm+4AoepnW6G4TjDUJam8rRgjKB/llT/xHDdAK45lrieU2niA
bk6DdNAMvrvsEBI5Ru0AFgYKHVlsmQClh2xBH4vbsEZhYCssewuSEdwOwZnwb1GsRcHAQcAcroya
p7gWHGQX5Lvty3H9knNA0NVD09pwXnPQS8q694rROjWWOmYaJUELbhyynO1d0603TTHlCMnjH1Un
4BzQkqjPsy8sN8A+mNqndkVJ7ax7Nh0U2oFS4bjbAoYYq+NT2LHbBousR7t2XS9bJg2eQXdY63b2
DBRAeVTofDOdXQDrAjYXpuuLwbpHS7spAXZ56YDKccq6kDhd4U3D+irGbisGjDBqreFdQLPDIWlx
O5WMYFxpct/WJC6zAa24+cEd8tW3qHM/if6BQRqvaHsaRfFhlrkVClof6NAbXpKnfskaa2fWtbf2
7KYoEWw4WnWYOlWNZzEdcRDzWceqoxynF1i4QXkGzG/gZRY3hxpMFw+KqNFb0dTiLq7WcIT+MpxL
kFpo6lFRmNuH1E2H/fLotLSJDWUpr3QIhIEdCnppVYXgrn2w0vyFiKrwBljS0HGQqAEDBanmksfn
2qE/FQheTSrbCNGSO57EFE8p0ydJutyvogoWUI9iThn3WPMmR1P7gzYVnhpa7mrJU0/P1Q2cB7LY
WOidlXRxIYx2izRJGx5jK3mGq3PAsi695RxjnwzZRuHckpfWorPfO3yK7KnRUWPiIaesAhIDzvaB
IdTRyyEHi3TJMOA059vUne1Dv8Z9ukyHdVnrbVuMT2llDBEmGgKNVR7zIileGDHyMMU52A3GkOB8
VKWPKvBpXmqMCLh4wswGtyJa1rtK+LNr5ncMs0BN7JvCrLKd0p9gzrYC5oEBlu5qj9W6u5ncBTAR
ypjpZFs7EOvgjtjsF8EfLOnatzNvv6J+Vx5oWrteb4IugtyXR7YAFUh6cD9XQ3wuE2HFjiRlUKC4
v7GdauOydleOVN+K9gCBneW7hj36joaT1KZnlfyay03TpCl+Z9d+Aj6ogf+X1Y0JN0Lq2nvZ3U7E
oGFXZ7jybjXukHq/H+iybKzWvmsd9mktb6R5NOlEXhUMT/zVAG+CmXSPbZkVLW6lxLCi7QFQgFUH
IBrXhCa4AeVy1oTZet7b6XJcyshQtfEM5z0U3h1jT3KRRAYKfUG2rv0zHOrrYM66OeBUHERl8a0Y
7/tyrW9r+8vsThSOPIUTgO1SeCxt3Ztx6m/BT672hlp3RelWN0Xm5CFzrSeU+E/MFOmjPkNhKLzt
xtyw/cas+J41NPOmfjY3wFM2fOqpR5tiCRRJstuUfc0Kc/qIOl4H99qO+KMGlK8+G4qZm0wPHYCF
bmQer8x4SGc8GDRrY+QXva7ThBqZFR+WpucRs0H0aNw6As1kCpm92JskL/LNnGQOqGPpS2s4kKDP
GNyUJdLVM1fiitfHdoZRDGuKIh6r9rGqym6bILIaVDayrQk4hcg7HPZJar9IuzOPbruKG6HnI3dT
8+gA/uJAq40/8iSX946bsUACu96Ljrm72aAkTMVqPRNqPU3woNyjnGN4s2WxGM/rWzvgUV6z9gQL
GHefDIVvm4lTeaWVGjcpOjuQPqiKiTScEG3bEi+IWj+tVJ6ccdZxo4EFpDPS3fRsyWjAr5abg89R
F4+njhpHd8jwYopgOI+7cWXXwB7gXliDgBY2SoC65iYYA5TzHGX5dJ9Wy6FPe3kSFaonnRvOSOEN
S3jORr2JIT+ZXxO74bf1gnDRgSbcg8/Ix0TnO8TMOXDanDn4j2iWMzPxCSh4ASPlyXRX0H8KC7NV
18Wt1Jqvk9hasH5DUSHzkjNMB+znFcBDnTSGT3iTBGY2bJALidOTT6IzUXqq2ZM7ksfhVFYOSh4J
vCQX1Fm9joGG0XkC/l5eWmukHApsy3a+5EPlNfhRvDVZX6kS0aj5k03653HhCcIrJfhJ9rJbZN/s
jcRC43D+DyOY7/8lNvyDoS2DYOqyAMDMDAIDvnN5KVhZ70QHYs6PBT/9ay20wwNkDdG3VVxwpn6s
fNnfDNpoTEf+8cc+/+448lrcdnrVAGB/Ob4f32VV0YVpu6aonGI3DbfLP4/0r91aJoBOiPyujgaz
NR5eygz/ryst++xzh8vxtb8utfxSnfn/qR5zFrn8159lj9/qMeh6Xt/KXwo45xW+12PYPzkXwhJo
x21B2VkV+1c9xkJ5xhUuBbpvs7O05Uc9xhImA5mZ2mezpR+1GIqPUTuhxEWNB2WaPw/qf1GL+bUq
51jYs20yYSE6lKBay650HiMSnFvQHkAfN4+0eu2z9xLFL6qxn0s913s4H8FPZPo6odJErXH1+2AJ
qT8HZrjsEffwormf+Z96333AME49lhu5tzb2Y/nkHpzgp0vx/ax/9gr/VT3w+1leqQjoiCZxhtDQ
bwLHa/eZj9Tqd+Q9V5qJyz6ohUuFghautX3ttCtZrpxGwUm9CyZ/jKYb+4j0qI2M0jjdsxCAqW9G
oFSGlS/eOb2/uYi/7PqqmpZl1TInbbn6Sy59u/6i1eN//v2ufCK+nxyFIzrFbcLJtaqbgUOeFiau
03IDeVfQxsmJbkm8RJ2P6nY8eCBKvaOovDLY/H2f57P+6caxHVV0XGOfk1944OyEht97n6n3qfGd
IHlnb/b5Fri6TUFyQJ9jOszh9rX6fgQ0M5cGOKlB6y3+yxC23h5/5dbyrTAP/oB+wRN+s1nDKcJg
wpt95NJ6rzed1/hfh50b8nDwnv/zz/6rmOj7L8CZRTlkl9S5luNQAzzW3BWLvxaul0sngA1YkL9n
9vn3Z/5jL1dqegp2RTWBLO2XoBXaGo7tO9LgSr8XXngVav/n6biwC3FMZv9mBtsJaWYuAEkfipPw
2Y0/Up94rQc3KswWlT96pyGYtr1f3jzcvXc3/f1P+ee+iXklAIPYgk3CwU9p8QM1dzzdCfWOKvcq
FPn6/Ih5JUPF7K8yV47zm3wzPrdz9iYNk2AM20d03e9oXa9sEn/f21XLrTFWdNoBN6wbZ96b8knM
PQwVN807jcvfXjabmtAnEQYOwG8WwbobSj7gpxvCj+NWBts6buM6FiFmEJ6FfWaBgecx9ysfZWnv
nQfz79o2m1LLocQSDuHnC/tTK2BqNkw2wd6l/Uz0Kyh8//kZO3fKvz74gti2IxiHzSZjmFT/uoNk
ySckNy4zrhoYodv+i8k9KHCMj8azcWPRWyN2Pdvv/Cp+L6zY+u3cwH8wsVcQsU3m4CR/3XXLbAeD
Tj76tgdkIngBupJqT3xWhzVy8JHlz553GsOkjEAx5x+nYA399zqud48CtI+ff+HREW1b2jiKMZhC
yIu+Gp8n2OZG+vmj6QuPePf39g3/2Lwmn/lH+0bEzJfhf74I1vnx+6X1vfolrtr6DNI1t+pwDEPY
wFccbOBQHabQ8UC59Lap9xkSQxeee+Fwa0WW9+Wd3Z9/6N92b6NrowysEPPa7GqtXG2Smo3oaJIY
xpa3yKaOexm+CO+YhSg33rCb/F7e5/fkK0oDUfnOTf77M3Y+/58O4OouhwwkT1IDtoKDDyx2m8Qo
n8fgXD/DWemmiZQvfB0g+wXlusHPtdf72btd4O8jmKuDuBolzUgjgugBv0IXuHGzdT6SCNfhZQm5
/5h6POjCUUeahTme+Pf639/aZ2Exym0Xw1oOgtK1x6Ll9GPlWvbsd7MxhRwsVTEBM3KAFr3TcDpX
ss4z+QgdPbhRkFeA6ySu95WnKKsZc39mSYIKFYzg9D4apIX3x6CUtwD7eoB0r37JW9BSuB4Bgiwc
PPlwcIgto7mQWX9TcldCQtTC9hMQCSDvHKpUoOBC4xHGfK72Gmf9NJD52QBFI4VMpkhLr0pRlAjT
wapnEJibjkCMONUOjsE1oho8qk95NrdGBKRubjZQWBbtFuQOCKML3NA7zKXLkK52C4rkalf7bFiS
p2kpBCRu2trxzKHoSxG5Sn2oPKeXZJC4aadC3KgmyR/oWqGQucyQ9ngmqNurRyVhylduSQbUHVcU
tzVLQZWEvWJ230MV8McC0yfo6AwBAhAE//ZXGLUhwL1y05JAkCiY4YtRqzrstK7v3XEcRqgp8nQF
Fb8Bfjh0AvP8MVlAxiSWrI1IOKos/akrXBuukKZJNs6gVb5dbGesPG7aOqjlUNzCOb58aDJSv3S2
0Zx0XyGYfiTZBtQRO4QKooVaqB7vsW7ltXNDNlDQ9KCz59CQABJ/nR1rCPpxgI85R3AyCilCaAhC
RT9ja2QWPljKDhKsXV18EcijAxN6aosPCe+SN2cw59qzU2UEyAVEUsPKGC4jyjoU+1hBbwUE4pQP
8GE/hxHSp8LORpDMldhS2IPfNshB9CBWVh/GZGCRhCYoBAVQPXaja0M7yeqvyhmd1KuzMr2t8rIN
imx2Rh9sObCqeuumk3nr51b9AptoPHLNAvczPtyBQAYzakdSv557FHdYdeSJw/ewpWeeXU+5b8LS
Boe49hFtoEWWQkx+OUyfNKSKiFQo9qVUnzhFeViQEvQ2QKh+1vWZZw4KtJo589JMdwGijOejXsxY
lVUE8rrh5yu21BWGWW8RxQNovbeMASRftTSgpWtZ7dp8FNJHpbYDQD0u032bLO1JpII/GzpRcWZ3
3RPqIDwLW2GgEOz0PRS0bhoijbh7gjAFeh24uAZ9R0pPLxNQpQml0sUwh0AvRRYZiMbbwmC0g46u
4tt6AG/VhIXbjZoWZAyDhOe5JWLDRtSDwyHTLiD/sQ6rGsSeJm/BIHKTNuxWZgVgfuAXo229tWl5
Jm5ZC2qYbuPPygDZXs/2voWdUth2Qvm9UsSvMV32nTJf74qSgL2HolgAjTG06Bpcp1G3RTyMGblJ
BrcNKeBDqKMsqKyzFSLOWaeJZxpEPiWg9EM4a1Tjw1wu1d1qJs2u5w2uOxQ7QdkrcBZzMqJGqjXQ
cFyTwG1ledQDTcHVHUHvgAN2hW2AtQY9ZQPwFPA0pM1VxSKdEZSuzKJ76qFt9E2U/d6gsKsbmE1B
Bu2xrOW3o876OE07qAwgdd/MbTJuISV0P0iAyR910Vj3DEtwaxvyULcQJ3ngiK9B13MdISQLro05
w+1LIa8W/tTmApJCYz6saTnGACCLA+ZTlfQXJ6NfqvQM5bkNhnEoWRSf0aBR6WXdOgZQ70NtWtMl
spDRFjVJJ4WfSG4/Qa7CI5v34PZrOp0ymmIYYvCDEgjU7NI+AS3APVS1AVttEOzfZvMmtc41gcJD
FTVQ7uQ77M0Ur9AwgRS+K2HX30OGYveF93+5O6/durFuS79KvwALi5m8Zdg5aCtZ0g0h2xK5mHN6
+v626wf+gD4NHODcdF+UUYWyrUSuNeeYY3xTbROvLh+b8bhgk7MJP86J80obPZ/6ZUeENrJbv40u
w7RfYkKWqJHp9BzztuT63k5/qXOHJ9Agk2Ea6k7ML0lxsZy9iL5l/T5W10X/HLr0psfalSEyWICF
BC3j9zX5Xq0ibJBjOQ3lpnZOEwF2ZTH9cSG9ZC2nKD2Nhu2to6AMve9tPvOQlUrnd9Z3PmxMYiee
Wr+Osv1mxxb+uNPqPrXRPjUObELKxUYlNLVsieDN1jZXPMFaD3Feh0Bn9Er2jWtFazdrMwW9md4m
s92qPGn2rDZMCUm70sbMYWbnGf52pb+5/UZrtkn8bDZKceT4U3nEpzgoCbXGHAKMAjvmqcVGDuXL
wtSimFoCn45xS+7R6lgmR2du3sfUeEahkKS3JDSvGcuTcptLM1wJMXmp+zb2nyuDytyCMLEvS0F+
PNsTaTkO9q6dtm1+s7EDRPHX5HwlxqfiOP7KleTEGUFYdWfUX81sXzMkd90ARNahg896z3k9bRrH
jD1N8Nj2Ivcr95sD1Y+KxRPuHcvwCDTX7+ozKfJi+UYretBLec3na6zU8PLodfRf5dCnvmutnG1D
6xuSp7+iVI2PQz77Y/ZJM0ZOdwQVMIJmeGqYN6xGuCb7rn80uu20Xjs1NLXt6uwGDjZ6a8f96dTS
y+wbObY+/8j03VjHHheIV5afc/8rZffN4lySyX3MGDWOabe9w3U8Ca65IEPE0X40nT7jwnCOa50F
tvrZ1ndA9UWxf2X39BHww5iYQ/yzH18b63dhKbs8fzR1KpREbvWaJK9LDkIMW718XP9EuZgMF6rX
18+Y8INyHEMNM1m217pxu9RpyCQ+Gi9q/G6JRwYugBC+xvsNGpNiTomIde3TxHskwjwxds1wnvWQ
IcsFpficDNU7hZ/XtB/JiOsj1y5M9H64g0v+Dg8xZZnfTA+21gVTH18wZu4jfLzWrZ7DLq8NZsd9
UR+yZDBgRaZnK+tA3t60pPZLxwqs+tFpn53pzemehHyJ0d8iLsx8ZDireItkBpwlrIgYLjI95dVb
vL5O7U6mX4xVSH/6WoJ9aHlwmwcmib4s72Hhheln7KnddVwY3lsbzUivbT49rU6/6ePq3M3tSzYO
m7ZJzm7fVmFnWod8as85VlqvN40nFTeBPbfneckf67V7waZxcSP1xWC9OQ+M85JY4qGspzfTGE8x
6yymCeoEsVs/F4Zae3eHv6cAYyU2XNW+7O03UVnJQ9XVE+dperOnKLST4jBbzo++Mf1JdUgFaxvw
rURby00eY6LQmUCvTa+GLE7epY1zjXvlh2xNvGoqlWS/fuW6+hoPTnUi09/6a8cwVsGkv11ZHuhg
Cemd+NVu03oCWqIW3rA2JbXvsijEq4VyY07EKVyYOdBTb0iYsyuLSvRLN0iP5sBjarKUXAWg76xF
a32n06KtdK1ql6p6vcfsbsuXamDv+6Ztox+ROjRoKCpGylS10uJom4IVWXKKf0a1s2qeHq0U0KrM
Z5LQXdlO/mDVDLDbxWZ7azYWn6naABbNBONBDl3sDLrHpuFqDdXGZYabao1thEhrWNDadtF/NMtQ
POPwYGPCGEfF8yIt1jVkSk+kToCLM32sFCz61bmNd1mOOezVGqNWRF4RWZPbYKNsetLqFs0HJJXV
YaOmZvTPUhvMbQ2hnAK5NNPs78bxf3oY8//QmOUeFfmvpyyb9qv8lfyv7SA/S+S5v4M097TM/Y/9
PWtRTPUvi0qeTR46mo4hLLr9v4ct5Iv/oukzha2iJOnCuRPM/zFtMf+ymWTbriN4sf704v+cuPyl
0jM6rmujuhkEa/5bE5c/ayT/KTaYd/WcRhcCkG6xIYB//l1viexKz4imxP5s9tPJrYx3vH547pz5
IR6STQVlIGu7T1IId96R8lAUxmlQBs0fKs6oQlvV7b98Cx/+/tD/Oh1RTeff228+p7vAzBdGE25i
Gv1PdGiKPGVb+Wx6MHmPRp5/l2qZBSVxsa3WxxtN+lZChp/dPprHwkJ3O4o6CcX4CevhsqaEQuvY
gBAOawF0TqDdUdGuw/hXc/O3TD2QKS5ZfNfHu1kvXjO5vFvxkuAWYA99YY54Cqt4Y3UVlSJ9edPQ
u8B870lv6xcnTrE+OQXR2mG6WkTU3YQRc2xRUGmTB3Kk98iN4zfDNBg3ByPt3ppkeVn0aATnOZ56
oUabVnfMbUWOPUbDyNuFg0ycZGFNh4TjclFWlm9aSoEji6Mb5gq8pD6gSX62M02BwDJdpqqcfMuq
iU93h9G1bnljTPT10RpGUwMyJvpKQ2z/2eNkYLQenQA4ydGadROgBW4miTlOqgWZIkW9duQq3XkG
n6G3rj8a44ORJY9se1h2ciyUbdw2j/rdgxHbJPALfZIh5jnJ2U4mqq+1UIgY0ka+mMFqT8cWH4Sf
FuMQrGTa7aVcbiSOflSZXYSDQ3aiLk70LaWv5GsWZML1MQuslTHgEMy6wG2HbIvZd2PFeF7idnEP
0/xaa2XFemqaj2y4p0Pr9ajpGBDIqW5Sc6D0nEY/mstss5IRCmOI/UG/XAqu8HBZll+yjD65XviI
O2VmvJigXWEcnLZGdqsXIEumguUshnlS9XNodoVJdH2wacmyx6UyXrEyrg8T+UpP1SuF+NJyMJ0K
qqaapWEh+3C0HLSC1eUxi4sHtk18kCbDqVURrM8gfEhBJepSm1i1zsTGVZ/m1kz9xBldqrSY65CU
Iw76Q1Vo5cFcFxG474lb1VsrsX7HdeK7s43LoSNoLrDhNLmWhrAaR2/Qm8e2WQKN0HY4WTp+C4DT
vhTTCJ/E+dI6dx8NPH9d0Vh+DCqNnZK46KBWPBmOW3r2vADUjtUiGOwNmN6HabJfHbP6NVsZK47M
hSXhweS82YP+FS9LGZDlq/xiDYWefUpQP5vY7n8WGR6xoW+fijH5qNzpBOuxDKJxPa9JxRrLubnx
0cv6sRmSZ6O3bbqj/k2N511d2VejKYZw7EfyzBN2DMAhfPc/La2o96OenZSoeZgGq/cWK/7oLfG8
Ou2XsQ6kgpr2ONG1OWTlRnVg1YTAgj+3h4WsOJ03yRdRDfjN4OQ0g1EHktOr0OhEFFHcorsIY42c
bn3UH6fItrGD7KIR0qjoGXTFrryTU0eAMWv+RUNP+WrCMl4wC6autVF057dSi0eznL+6HNP2Ymul
N1r6I6HpeUm2eaV/D9p6XsTK7vNxTHyR8AO3eBeaOvIizgXSuWLcttkJfgBamJo3z5OrI++48xkp
eOf2lEyDYZ4acUQvOoxAIT2p7Qil/mjoT6Oq2Kwt6BGBdctXDcnspaH4bjq+AFs1nuu5eXWX7HdX
l79VSfMw6WxeXpsRMy2tGA5QzIXZQ6aXC6sJyMaUZtAleEoUvfiC7bJ4CEgpBKo4GLPkC4bs2Wkt
cVvt9kTkQgd6oWWBUM+GG7EXoy0+FobsGy1+syP4kqUwa96jAugCHLlNPR44ykIDd1dQmXYfVvr6
2y3k4ke9K0PNYoky2cMamcrMtmkWHcyefS3J4vQ/6Pa+m7XapjpWcHWNv4BEpF67mC86+tw4zufS
4VkmzF/7RNuxsYKWwPF2jtfsQebdydHUi2RpiDSqPQ7WyVMKC81UMfyEoEuQEk8YMVjz6Q5J0M1D
d8U6tnqZiYaiKLiWM3vX0K/jCbp7qPXmniXcSYV2cNQcuYd+8NF3k37vV3Xq+D5UC1QSGU9yz+Jx
9jz7WqE86zFCYrtiPTbbp7glG4WMVSscooTNfFDc6EtG7jWjeyXZ9FzbANTG5KEYxLcxPSutcSLq
+VjyzeFxRmqZ8nFgj2W2hE35XXS14TVLy500myfbiPYRYp/Xwp7yePghsjGZX4UsXwmh4VrPAKQ1
TVJf5eIcjTJFz3gsM/kOphXBRiv2bWaPtGG1h9ExaHWisaOiZSdbRfRZ5mHBTYtPmM8XundF4AOf
VyaNbYqxUlb1zU1lczUG2QbaOjzHyHShMON9Nro3FLfhkrQ4kKsqC2rWkp3UJnF/RHCT8qx4H7Km
vk3dppxHESTkX7e1ydXeDT9Xx028aSnKPVKj3+lsLi+k4YSufHG0VkfQKL6MadhXMbA7yzXfWGtd
veTOKB5YW3mwBIwN7HNvit1ZO+TJt8rEUO1E44+FA8CYlwyuWTR7tYlTLrHwUOvBnOjaFld+5rfi
3vm6+K2FoOHVRp3uM4rR31jyWGvpAGWnXTauopxYS/5kujsziV0P8AQjeySWdq7Dpa5CWDyhHU3P
WctRkNllIFtCxDlLVv2hpQfW9LINtTbdFySPn5xCBwZlZ+52WUm5YJhECj9Ps/Lhpv0QSj0eNqk2
PY9UHF6RI82aYE52jnWsZaZs4ii5gLepPNIQ8qiqJbHfpQlHijBPB5hu2azoHaVgPSWtrOSkakf9
me8mDyIpoCpv5bYoot82Kptv6jjAY8kO6iHAkt9s7iQgz8gRFSq2iHtuL2iy2uWVYq7nt06gOUdn
axYvTt1y56jqkgUJTEp/nSta63Q+raXgLlDbA3su20ObK+/QKPMTf14NJIYWfnt1zRMVwbqw0DDN
Rl6sGurPmBgb3vh+21gMJ+pZJ7so5VO64HLEy0jBZltRqC3wCgdnZoLFnrEz5SQU4nQ+qoOW4dsb
403nwPZCf4nNx2Ku3sAX3joMQ1vbPBvOVJ0VM/90WskBqCteWgzFfoLG01rNXk1m3NqOclQR5BdR
V0+d4iCSGRjzFScPpzEq/HVEWrZq2Z67ZnH9dFCKkPs9vslpPQkez702958tUvVxbHgBOnXNwtWx
Fzh7+Q5gYBIa+pQc3B7AnNppfquCNlIsgVE1ruTFhv5xyKy0u5ojSGtE1IVtNvynrWSbkaF2GTS5
ou9dZwUXN0hJPbieomFaLkhkbziUt1hxCcK2S+qruRU9rK447cnJVcdynhXKblOi/RaEXGJNsrdL
KF7i5KjaRbZfeRouAwl+byQ6AriRCXxVJ4/I13sRt35k1/JSTMaxAX62Y2e6FTqpeizGNnpiv71H
GvDFjHoFf6QTAM9Z9/NMaGchNVsRfja6ehMrVuaPkc10aokf5qJ2gnmJv2OaX0+QO782roaTE8gX
GrcMFxPCI53LoRKiC91GhKqOXt+AifE1dUn8pE37AC5btqkMsYsnVkjLLCn3LJDaaiDpIH1RfFcQ
V7Z533Nxgwvv75TXgoiIQUtf2eYpKzRKNMcBI3Il+8W2OnRVZUXMTVhmz0/Ir+5/i9ngkW6Bf0KZ
0v0iF/UxWcsNxvjnSdrisXfFzwqNexMzBfNl6hBAzNeVF6af3kVVBgPIMg9AjrGPHeV+bxHeqkXz
kiluUBlozH8y1wRiPsEK1ZvVvglW3Xlaa3dnFaAKWlpxx9ApqPEThLtF04+0hTRF6TdQ0TUgPCY2
jVGq3sTKzvvjybdXIRjFOnus/yuVcpdsuURrmgXEQt3Qbk36apajEVgZQwDqXrJKYnR3mbvAyylZ
05SqFHTCKZ9wlOo4iO0EqGOEk5oMLjpQ3h/bglU3i2s/wRmTb6n4Ven5vh6m5kGZS+VY1BU8W3c9
9FOqPQO3Z7gjYf8VWVceO2Pc5LkCTLaYsl1ukx6f5fhrXTv1UnRtvanTiVjIunjRQhK8TYFZpUVJ
uEttzWOBEcID0hMiXYsAAp1GqpEnPFbz90kU7rZUs+XcrSshm6guQ+JquW82k+JDvlmPznszJWzp
Wufx5AoJRoxcva03FUqP+lpOrnq0wdd5ebNYx3ZSfqea8x1VubHNVNPdr2xXYUSy5oyIiMCl/SgQ
lOyHdkbRL0nOp3Mz7WB/NmSuSjvUZ9W4jji251ybHtusCoDiP/HsqFst50aFYXsYUapaQL6HXh0B
UzbrPsep64lImMdhGetdLuxTNprnVO3bQ08ZH8LTMzdjnf3i1u72Yzt/JI2VPIvJX90aFkxq7QHP
nmlbnYc1xy7INybkbCDKg9LIBdVGB3swssAFhBXOoj5Hqp5ve4qhbVXYd0pkQl3VuO9NXZmvBAx+
pXIT96t9cfOhPmeJ8yuXE1BQJyXyWY+bfqbBF5p25MTStvU4Wp42uERbzeUJqW3YzYnKXFmvvTvv
7NDPBM5YJMzNRR9CAbpVpWVfBsX4zuxHXUjidghkxZAO1yKa/JIAHWeMdS5WviuZ7gZZE/f8JPRw
0R4Y9lc7XSt/tUuhhW2sQIwAiBUq8T10Vcy/m4YOvKjQImyK29C0yt1UFzgdF1V/skTrZZHN/CHt
9DNvFQTQEnBloeG7LmTALBjubHxBQ7V2LUdDN87KpvXSOYk2TjGtvq7Egx/Dr/SKWn66Q/yjiqCQ
Fs1eqclz22CPNpnaPy0WSYKKCl7ahaSjomCo5PjgouuFM0b+HWKCH2n6RybVeR9b+kevpsquaJ6X
IeKlj9ofsT35Sq03N+4DDjW5Kr5BNRzqujpyVPHSZDqlPxc5JYjVJru5k3zV32XVRKEFrccnojls
mTs+EfN+yKbkpGhxHpCPLUO1ZNVi5JBMHV0gT9Hgz3mW7eMxZmgwFyzLsbnUB/wKQ6xStZSlvmmy
9p0leL9gMK9nUSN+UiU2pG0sEEvBoDELsEW+eNY652HDNpmpkHM4FcV7RabWw2Rvm25+GEXKXgS1
gUjMvp9+oNCTanZMuvXAfJwNOq7tafYyhVlEbm4VAAaXiclJLov8SJxmU83zcmzGlKqgZ/6PBLuf
F0ENIIoaklwnN/aocRYL56HU7oM/+TiO3YuZtumu42SEi3w2I+0FK+MLiwc8vXBc8h8D8lpyJm3M
XTdrjyRG3rpW2fHaOAc+LLpC6gQZaNFNFM2Np4vuheu03I3LeeVkpbLFI5F3s7ppdNXmFclDs+ZL
7fr2J+BJe4MjggQb1F8GN3Z3aOI1AXmxiiBbMCooWZZAqHNfO0E3BeGu8iaWF7MwVGhe5rrvpQ3r
zVIYWhEgowOKUU6oxxu4anfIeeLpSfz2h9NdrWpALm7DFREd+ja+EQL4krFYPZUe0pOmiZu6mulm
YHoRJy6uaNP+iyXm4ThwwE1JaK3DobIp4dO1KZgX5/f2ZfrmDuoCu5h9u53MMHHLi2rghZFoVzMO
1CBOmZvM3B9+3GofHKG0sZmJ0zBeEDUyph7m+mGL2r457kua6i9q1WmnmhF83Y4wMslp7Lt7wkdx
nxmxP5FOmnxtjm5Fya23PAwGl4OAn4BQ5QSkur/A25Wg03vGDB1O4zajqB1OOvMnf0B6lHBFDp1Q
NAbZsXUoSK8SFd3NuLLDqjGzIBLlR1kkxT6fSez1FCJSd57ddQBBSdIdgB6yFt6AWj1YtmIw/o3f
OkPHYlGtV714HK28ZfzYSI+eq/PQjELRaV9xPJi7tO+DCKCdRyzdvu+9YPdiXIdNp+5nRbkBNtaC
vmBrWqKr28xhcU7s0saP9r40jOvUMcetiGfuubTElUnFN2fTzoaheq6ktu3TKX+ZCMo2PFz0o6it
JN83ioqJoGoKG5MAMb6k0YnGx89S5G3AC995RmfqgSmm10GoD+tii3NXpb8dy76nAxePsBDlcEy9
3KvmJh66TWavIdPlecez/0OCReY6qDe2fe9iW/u2GFYIX9Pyy/jeLRngv8HaRH6b2I9qnybbJqEe
miINS3LEejhhzsV2rMevwm3D1oqVwIEkvrTrFFIYMEajirFc2RxhgXG6a3VD5HQOVNK2ngCsudPl
TW2XuzOBv0wKuaUwxMlebsqWmV+kiuQ8yCk0aikDvXbdcJFyX6Xkt6yiu0JheCtc4xXPx0M0dP01
BSOgY2VnUttJxA56JW2ct+gUMPmjz7gn5loIRwniEenaMaZfZuVsLFmeeyA7vsZIi3gkJB6ou4O+
7qJWufZsmc3WjhZt5nUfpkkNqNXNMGbo51tV+xOSLFKh885inlsHniSPx51JaTjhrCkMTBLu+DKZ
iIB9Ob/waW+MwnhenPkxHaLW7y33u48ZBvaT9HS4dwrsQE9UdbSropuTpGk4600bpC3oD7OgQnSv
QsBy0PTsKicSkf14slZuLktZPEMVTlCm3NqgyqtgpPUO26Y+rfgpwOgXZSAiLprSToNSK5cgt5R4
Z0n3vR3OKeI44JunzJ7PbpNu3cl4sIcmYjc0E98ii56Htto0EaNRMxEpGJP72/20yuwVjIe2KtcK
VI+XOz/qgTN2MjAoyGOnJ/1JKadzWmMQy8aJw1z53fGWqGZ16iq2GIo6D4GxItsKSKY0GNyjnwLW
h4kPYuA36JFzW5ToSVvMVw5lGm5gyJ7MHgfBzwWo32kRwFdBDPPt0R5Jsa0VXT50ka9Yc1+y3P3Q
un4/dc5VtNMjMxqm3uvsp9nOWPlQlXMusZwldn60FYlfrWMLwRL9tjRti7rGfsuG6agZYZCLelpR
8DSMFNikrOdgOAo0PSeXSLVa9aaCIfMESMYLcdEhYIi65II3Ir5Ggl2t/TmVeDhq+6VdVBHccY0M
0av2qC/WB9y0naJWPydSbSSHx9PUY4xcVePG8Mc8xj13taWlj9asBJZjvkem0R47wZibmsBCU62a
6rAWiIkr6+A25UTfFWkNfE2IYYVqqXuZUJdKgJym/T5XvRIMFtFhIy6ysJyMHyNJicNQL19cjXaI
fepmL6Z2goqkVBE3sfXdSPdruC+zgfsNwfIeNXeGrcjZp9LFNlMBMu2tUh21PIqZXiTLziLuOKGm
H1GdW28prsJdPqQDMlRY5Ufqkr0dtF+1gIU2o10mVoHYw+W+yG+lbz5cZloeBfuFHgjrFygUf2CW
krU/pp2m5HvW+BpQaRkTaDhasqbbVFEfQXBwsqv+UALK39YFw93aSn729MZbOkipGPrOcdPXtCui
DT/kZzyThqcoXXmooSjzScjTqrymWnaOZt3dgSVHzrBNMJjcTlrrJH7ej/ZuchAN8m446H35ahix
CmrSesjWnSFU82FQE+qYyN5OkbhBTVLPXTJty7F8dHjXw1ZMXJnYjaP0VoKT8rA8Tnex168yRh+K
0Rqbxi0dpFFxgQoWB6okhG50BfMBHGZ/ZoH/0wPl/+/Sfdrdkv5fz52fxs/852eLr/yfI+c/f+Qf
+T7xF159h9CX45qapVuECP4eOaviL8Mgv8dc2TLvAQMmr/+YODv3/8UMmrCYbrr6v0T8bOMv/vMf
pMX7//hvBPyce+rkn+Nm/nKDD8pnhpUZwgJBjn8fN4vIVKuItmUz9SsHgik4GvhFZecH1p+4YHeD
k8CtVndqV/gpgHnXNS9FMVXXrMjUvfUH7F0B38j1obuwcvCHVmS72qzU8xA5bxBGql2hR+I8LgvF
Rj5YJqU3o4qOU4saA8dSEx1U0PiHeEz0jcMkK5gtFFiD4RqGUflgTgod7jqxk8lxsFJZslX2jfJh
a0V1UVklf1RafcPL5N6iAb4Ravpd5Gdyllnlc0k92FcPbFjs2UzRn8nh8HIXsNOTOCO6oXRNoFP7
P+iCCVjitr1fJDMDOgNRPmNtVraq2j6pmvJI+4zvTzNXBE5IMJbd/eOXKlYDpRySvRq56VGLRHoc
2MLntSlXrtRr21Owe24au2+PqZG1R3vM6MtSHYa25sSP//Lw/R8m9sA4/+OnahgWj46hGehFKpTP
//ipOm1hYkoBrc14lhJ0Vqs9IZPQHhz1hY6kN9iRaTlvqzXPW9MtG2CEosLqWR2jFQFlHpOXrl6h
SztUuI8pWJMbWoq4mZmCiocZP3QS9chCnPgJn87Krow5OYw4Gyg/o4sxmvMjZ7eyX6H0exZro5Bx
mbkIZ37AqlPo+vgzQlBpBVVGlRkHp04mAwV7vYu4zj5OHWYb7TDZm17or9m82PSuHcHtGm+3Uiq+
PrrpCS5IxTx5NMNMiYQ/oePdou6aDoNB87uEWjFED+NcQvsoFmpc9iR4oy7LB1MdXhyrNa4uhWlS
28l1Zb/MrlzufqhKMz6aLr8OJYzrecBcRRmoPeHjVlkTtC0drH3CWIqt1pkuvBNdnNQF6Yw70uw2
k50Px4a1pxtreukTe2Bvil7ual0NZlSZIGfOelMhJeEXNMunJpY/a0D3W1GAxreA12957vXDsDpJ
YLGm+KhBNVV6eenVqt5IDJm+i7TmLROGVr1kytO5JlatGv/mn290IpLyoWvg5FsGg/BeBRlEaYS8
Ms5zAk3toLIG58TYf+ID1G/0whNzl+xdd/BtymhIg0lQEpCISy5nCoJUBk2xUNK11uBNbjdtmTJW
ECkXGwK3WwSt3bwrNaIG4YYC22jnHJJEQtFotcIN5s4ejrXpLeyIv8B+VlinkWjhbD/nrOG4NIrW
nxZt8QVsVwj693UD5t04Mo4gMfWGL16pg3YezzK37aOd4Zl2xLG+L6AqFGeLD58F13M0bqD5YF52
ZbTJ7j8dTGlfa5brF9W2sLUmj2Rg6/fVZeo+9WV1EyVwSlNNwzrXqgvlcRPk7E8JM2cBcZmRXYuq
8TlvozMK9BDqABNOtRI6PfhCCM7xY9wM804DKOSzI2l5szEpezKNbgC57eDPX6rhUfNHAsHoi6zh
FHIhshWNt7i269M0yegh0tW3xtVfWe9Fs+XG+outVXEQRf5iNYz+RB6dZ7VYmTtG4ThX4vrnF2uY
wCWoK93nChSpGcz0Q0Y2FsjsYq9198zyZqCeSjJgQqcMIRei0oC58jKuq7JJsC97Dj1IyVPw3vWK
L2v3WM9t/2iyrxftXMoL1sOtGevRSZumL4vlQ95kt8MWmlvJLvQp5q1o5AFCErEVxzJ/6HrylKbb
SV+TW6soKgd8xKBmNPCESHBaCGlJfnRq9m9ijn0xMQhV2E5gos4n9/5LVuF/UxFGA7dkymGRfjjy
Anu1sh8Nc7gJXekeW5w16I74BVb8mxHssbNdj9V5vkcDkHbSMGFBy0Xcn1DFHQ5zEQeToVvXtjGK
R1eZHldmzVOmDU98SepOk6YCZksC7a5zdaNHeXcta3sO2djT+708mkprnjPCPGf7/m/NbozH6QgY
C28DyOonzeVB12VWnUW/71vlW0lA63lVh05psK1ly/eaZTWWFgXasKYPY7VqB6foL3gZ1iMplxWM
lFg2Rpd/Jo1qHoHUptySWQwdqWKO1HTN5s83ZMZjP2D1Ofb6NG7+7zcGy2H+PehogR2wTJpeEHCU
ITCj/iPepRdkdpa1jkIjwnyu6PZ5TKI6BNBaM61rmazNykuqFdjWOze9pVb0g6uygOsUdxCwTEE3
WC9nPM1axfGbr2ZYRlxyUs++mzJ1djX7Mi6kZKZgXJ00mMtkPke9ERC3ZvTGRhJgYI5ybllFcrZq
bfVoSATumX7Y1F3WHQbTfJtSQ9kAdhoPmuIAUJMtu8gSdd5GRn2yCd+fozrnqRwTC0qdY/rL0GL5
FX6fVeaNMRJsyDzmjWh1mTzxPmVbJcV2Loz2oJDBOWQETQ5zbu+1SNGuaZ+IkwKNhPlmCmE3zawt
8kwb6L+UGqDLUgKB5uHH9LTwI3TiPtDjNUXiKaQf93b8bMVW9yjZ7ZGbvwaQLZx3unzg2nlpoT3s
p1R/d/FYvM2isu+Gc9NvY13gFjHy/03VeS25jWRp+IkQAW9u6UmArlhG0g1CarXggYRJuKffD9Ds
TuxNBtk9wy6CQOY553d7DpUM5Vafv+vTvc3ixcm3xSB+AlyNZxubQryBQmv442DGf9VaGGlYQqhn
RGY0xJi1XzoX+0Lu3fQKHPNJo5T6NdFHB7XO2s0SmnNqQ/tDd9vuZtZmeybdAqWuHf3ibwj3M17w
PtPvW0Ykm1+SuBNUZiMQPnTw3xLIa7b70JsSLYbsEZZVjFX6KYsh1VC0wbgpDrmuMYNJpmlnefJT
T8VZOjV+dgmiBx34d6FfMA0Dg2G+rZxLOaTQ13m8Z7PKrxZoN66pzP1UJ8mO6kVVO+M9AhE9xqYc
dkVmh0HfD7/7sI9vudJjAol6YzCF+TCLAtByShU/KSakH5FxnWGI76K2Kj9sJXvWYMMkXSS/QsM4
j5m6sfXRupZe5L5pThLus4lIIZdQLZx7lHM0Vqgu0+zdYGoLmxua2DR1fsroKNOH6VwXbRTwf9PP
RMBRHrhATcOs+QpWhtxv9YlBo3eZIgAIrSv5tpaW3CNE4jtT4/nB+FE9Qj0mGtKcs6u1LDPavm72
jlGqqsfOio33Th6xOlQYfJIDnKBLZB4/tJiHd/N9EjhNstcs4NWrAbd8taIY8NdRxl3RQO622mUs
qTjRFm2FdZtGw2HmbI8P3R0YBSBxvkR4XoJ/al9xlXtnZ07ZDAr8n0zIgrsMI9QXUqo3MNr2kuYw
1Q13fm9wP4MF2ERHOxzbbRJ70b1IkIWQb4GsRlTnnCSPd6acSCNA47QUlA/vNTtNtv3cf0H4Hn5I
pq+bvMzwhqLyetQ9qT21dYBS/hitsfmdO1CKgsHpnCvaIu860QzQqw+EOqi9QHMQyr2i0bCUZVb4
TpVjOmiV7g3PNhf2Cxko9gjhqXTTW8I86x4npXdiph9vB7PW8Smq9T1BdC3Q8whzPJX196KwFKCu
or1mbQ69pKxsTDHVLKDeywLgpUbFrtEo+Q+0diqQbsokgNPESKAu6dLNkRkpBl6BammMOItQIJTV
3MKf1RmhDFlPu8GeyJlcehgdypmiKSJoXftjDKV+KSDePPO+PnuTo+yqpGogvKfts1dH7+Eol7lj
yiiMxvmVQe1XKsfwrUwjILfBKphB9XytcnQ6Y9E+9RQkdIIy1UZSee8LKlyc6d/tDs/YWtbEPs5x
e1eK5rPzUGBZjA3ICW3GQ126CcaOGdPYGugjTOZb24s/ukirUwPDeluMU3MYlTKDiEYQpgyzPxIc
fRsN4Db5VDwrFKZPwaDF0kTrR/O5aboIZUBKSoeVJx7xTVgDT1Tcgcd9AHI7/ZN2rdyU4oeN7cXF
m7yKiiwlR1WBoNEMYQVtdrZO9jzf3NrzuBA8V0P5qVeJFugxj7A+ufZW6wYbfn7CvpW3v+JEdQ6j
0WgBHAst6MFo+qyCKtQKuatdYAI1ijHuSNsfkS6e40QGOd+eaWQ3cqO5CX4frdNBlGBp6Qo4SB5h
yNwRxZhz1Aar3M8aE0xNKT61aMDtcNQNfMOIvmQmpv5iD9lkZD7eO+9X5cil/FH3SC6OFo79zaa2
Rg8KMjdWdxCxadF+D+4FDMxG2LFcLJEXp9CIVN+jvvKngqTD0AwvhZQ9uJh1H4V0gsrrX12pEUvQ
jspZ8B29fLoIK0Isuix9iOIJVwGsYqdSBKQzdieAbPgmnnkhphSFWFO3+0qaLgxIj7hQbY7jEt5S
SIiQ6TDhTGOeOeYbXoCYFpxgsf4kkFS/y0KDb9v8C4WnO6VwtSbsuBqSvCabwEUtMfZNnIBuQiVj
3CyFT/u5s9H+XucWmrScbJjKdkra6zwGybIQyAyPNhK3sjZJnUodfeelw49k4GAQNBZXkum+eVAO
PfU4xErsy85EPliMNAqS8RvhfodxsVSFsPloSJTZ5kOsXSvXeVPI5NnnRdc+CNcxD9mIBCXf8OSw
hetTErjoJA+6hwYJVLudznFuuP66LLRkIl6Hezkmfo8aGA9rsMIhsskKnGV9HO2IzjWL9DPRldjb
thmJEikBdIhzW+oEV45bkbogYMsylJ57MO36QQoMuWj22MJ3h0FeVzbhjOOESSTj4JJ9/Qgn3etx
7Mtvwulx/PUmhUgp53Ni7nSKUGarRD5d1V4r7uU0HcPeom+crWTjke23g0XeHMvJbhFpf9rd0F4F
Z9nUduMpFvkRuZx5NhRP3dRiIU6XsIPLGFgIjVHYtzMHUuVcFVf5Em1cnSQ+RyNsVRXlTttiaEIM
V10N47UjMmOHXjDe/bcKD6HcllU1b9W5Il0YAuurJAm+UUAru668VU7anjrR6rj2csTGdfpRVAOy
m0zx62YQ2JnTcUwW+yV8bKwqoUTWk7jN0o1Pbo/8rICwiN1xYn+v4++EGEIsQ+KMBWcafdjTDZvK
myOc8jnEJVPuqvqeK+qBGFnrZUiveHXTPtK0aKsUsoRiQQ8WZ5IyaJp+ZjpyX7qbQ5lOMbdsxm0A
S6rSTPeTBJqH7U7GAzOXpZTVKm28LpT4GOnUhVRiGagmeBV0arZLTUueTEyyoh8QR+OpKoa+fFX4
Cpyw6WdGbuILHEUTyB9Akusa5sl0wB2aMb+qab7kMXa/MsLojxkYPxgZ+kFgTdU38CZeJMjM0SpI
swu3pd6CwSUHT2++3KwLD+sG14g6OYOAwQqx3MCqFBsCJIdVNOa7lipwY1qVc+mcFgA4Yb7Q0BZu
tLSRUCPqYivLPt/bqWMGY1JDKh+r6e/GuX44xkPb3Ig554ROJUhwBz4lWKBfEuALFeegJcoO059b
nGP2F0d30ucCRkMmwmmq3SyJsivId3alLP9ttHI4dHrXU3t2C+OSDX6MXHny6l9tU9Prwa2D7xYR
Ert+fGsX9OCFrT1USCqMp4xiJ4iZPBHSDDCKiZ9krFRBrFOdlkjbZAN3oj8rKU9uOEfXsnaGwEpP
Fujvc11MwZEVkQ8zVrjs2hIImkqv3vE/6IKC6GKykOz2CN4IGjwo/hKbt0vGzPq7pelk65Fsiy1f
aPMVDTaBQ0y6060lsUuitHnBkFrEEE18LFLtZz/i72fYVn+jR+tvSljSPbC9Cm2m1Qghhm3sTFdv
kERxm2Z+uGPUudBHZiyk++jaoFLekQ2BRXNlsLUsy/qq9/p0n1SOwq8bmodcMiFJtQS2oBNhUoyU
e4M5RXYnYNA5u9g8Me5JrobLM+pCur5DFsrGloe1Sh0MT6fxVtrJXf2W40fwrZtV1Y96NP890EjN
5e/6SH3SN6kbpZu8HSK5r8mo4lcodEz6e+s0m627hSJH6k0xiyte5bAavOqWUpXd1bYp75SlftuM
lwZe5RXGSvM0+hAtcozHJ8D1w4OheGyn4peMy/5fnQ714tr1P0ldnHQ3945KG7+X3ag9Ii18KAXi
AkUnjKAOVe9qCupFOthLXvLhTd65RxzfP4qIequGMHAp61E/R9avqQ/poKrFntzIeUqLqmbI1Rtf
eYZBrMWptOmTEcbtUm5oIrevs+IMB0xq8SGamiEguhDa/tw8+0bLHgXyH4Eu5CmVZDpxJ2q73C2U
+2hgf4FJNYABE67K44TyBvXgVnx+zZ+ypPqi6rCRN25tWRP4MMMY8aES40jMNSWTsuZ4FiqufMbc
A2LDFjhGZg8j3XACY8D3mfEdJKJJmjd9WWwHIDvjZNqEjrdPcC9HFC9oyHQx+QILgDFNbUZ7LOTL
9afRif/UFYS3smZcVAzkxGw42u2KJ4ZAPDNYa7c5RzaLAcJp1kl7u5DjDpNnDv1c/5KTwTk1JQw4
h+ozD0Xlr4tCLtW2T4gM5eg7zoPZBOuCseeDxImGH1JW+DmrMsjyErdw1EjXdAiNK8/ESdVnclc6
FcFUW17jGS7wJtbnw6CQfS6Tqj6mWoSVX2UoBydeqOBqr0w7uyLuIKrKTMCGIFoy6b6NRMoeMfot
gqXg32hSjQ9emKSPalaLQwaKsXF6JSnhKHThZjJgZ2vNkN7VAS9xiAcX2epg+RAasX+Z3Le2cc6N
mIVfzul4CWfdl8J56yDFPhma9Ux+couSME6+u8bP5dfOssL99FT5w148PpwoxF2nzXptU+jmqRQh
7YRmXEvD+lfvbf2DWHYDxf/DrdvR2hIgsxUR3Tsxj90tr5GVMsx3D4J4ZlglMN6WYB+o2pgurL9U
bOvfluIPTu5YHWK45xtd6PkV14DF+JvRRZhbkDcJhYKwMr1P0C/otdX4ZTVG4HThfIYHejMTaL1U
efE5L6bvziizH7K7RFbiHtRcmkc6oMyvxBfBuMQcmNcqbJWrOXreMZbjl9Axby6XJZWNdtBN/V2Z
zdBXcK/GxhvxOi1yeaEhuiax0t8w8pdXzXgbGzokmqkaqUVVByW2SL6aoeKuUtufM5tUQgNJuh1a
OPFT4scNxwoZHMktLG+ZYmWPEOUkDH0sFta3Xds5t8T7ohnrA/D1Icg75CAlU9dNX5VHWPUZiY9k
F4wHa06vBDMNv5VkXOq6sTsSFjJs0GPW7yRuD2960yGpMoh5N5VzkkxekKLx2jNFw8hG7exbsiwK
hUDtzfFFa+rDVHEJ125pxJjcV8emodcT1YGBbrzXq7QPksZDruEO/kAqiO8q1ZmsrviuY6gxcGtf
SBzIOUpZIgJKg3o0qGQHErXWLzUMuKyHtSTBwfsJFSw76lo8BVYoCr4CzMVGVsZTNwdU3UjOFdLW
L5NH4otbwOhgF5w/rGi4O1H+6hjwPgw9aw+hPg+7KE69U6/X/5hdlN5rp3Lgm6sfQxFFD6uJ5mNl
d9CTFBWFi8G2xNhFXquSXxJhlrzOWlCHpeXHsbJvCa65Z3EM+tAQWkr/oR8YurmHnpyHT0UOG1yH
LnVmj7+NPPmZ2YX9NgltH0dmQTdoG58GHiuFrp6pWcY3KxEM+TTuZU6su5rUKVQPjjZjTDxQBuo7
EhnTc2sYP7FO0T/UvsSvODO5teG1bGxaNCcp6muLF0o5MGVAdFV7J3Vqs+0o7i55y1CFcg8qAWS0
eiwD1YsPVkmb64go/gZ2+cqgPma2Jo5ojDNyGiEvGZXRnlOrOzRVH/oz7M597XKjtVaqPTDW0h65
M13yQn4RYJycuYmr12xqOGdO+M1VZWococ8/appNf11KSWtlJ7q9i82ZXFwBR61nsrivPZvoYZgX
+zY1an8FVv4uA9bZYfH3sFuPvRJaA/TMS0fitl8KFG+464ABSvU0hMovpa2MA9zzCIkUhGxwoyQY
yURhe4dFWdlEZYxkLN+HOo0C0xtJrSk/OMydnzBEI4G2C/0aTvg7E5rnN9OZqfkNbz64WE2s5GPC
kG/getlzwlTJ97z8T69a5M7LE5HM5Exwi2+92IMFmidYSKMVgsPcOC8CBSTWKEIGlhkrUGroWJVB
aW8Jmib8AvgZZSZPbLkdFXgISzJCdTAnVfxmQvxAe2g3B6tLozuWhi2JsLmywxvd2bqFQBmoQPww
a++6Lhi+H5LEif3CTJtrH0Z4dqiw6Q0vHnaNYJ9QImu4FZIrFBcZxZnIHL9WPO4J132m+EfdIMMc
eWrcp1dA94o7aRxLx4ygelC+OWH+JyWCjJiBEluW5YKinYUC0xnSB7C51CnFZlPZVPdOrjk4l5CT
0TIv2umxWbukKljppm3VeR+VtNYara/fskf6DhRq5I7tuRB9By8mYmfS036BHoW5bZDvWVOBFDti
a3GWJUSDXW80OLySM7Mx/dhR2RqX/XF9RTztQDqTJL9baEg8luFLPzTexZUzQ0QrHva9QkgzYkzg
tKkG/lreQlb+GblldVy7XtX2HInUlDFNWIMuNl3qBUTbuYGZd/95FSdoeGo785N0NwHOLHV6bnrk
OUmI04YV+mXj5mdykKbtaIojTmjKCXwXJ67BZIyaMkYK9BRJtpu03jVOjH/VllEo8x/vBXsK95Y+
+2FUo4+BOeLf0VbvcmzyExnsyUWUXn4tFaQQk/GG/3oQow/zO2bAFGK0Dc3EbArn+nqrWeKlEQB/
zkvvPSX9gI6KyoMDnFzsMo/ebJDBVliM+DJf4AzxalCDMnaUJDqAF7/UYTO6cbzDn936NegHt52Y
85tut9OzEf4Dj9Z+hXRLAmj2BFqiNkda5CuV55zzGIf6BZuaS8/c57hzbpjJJldLP1PzqT5fSPXX
VzF+B76pVX9aBGyHNZ1mXhJrMMex/KZP71pc4b+FUusyprZxCeN5uoxv8O4QTXZ2mu3miFmPrkyg
voaO7Y05OirNTGM+UqLwrBmWKPcmmkFTo7QYY0dB5klN6A22BRMw8Z7UyNOp9sJ2wxTAuVa99W8e
d9ZxfQeF8DuCQCwdBZ5fxCyXJ4+8v4ddzoHn4CaUuWYBEMfiESd0MpP4G6d1ey2XpWvrje0JZpm4
iKBlJMyhg02MJghnDU7n9CoaSw0Yd7+s2GLXQOJtjF32XZ9PdkYzU5GwvsmL/DOy7OyWoxMyYrUJ
QpN36z+iIH+HRwGZs9JDog4rNQwKp1QCQoUPjk3mRIzFWmCaIj2pkflmMLoCvCZ8y18XSxL2l0rN
O7BRtO2xTJMH1G5xwnApHUVgplkdrK+6uLmLeE5O4H9x4OZOHKyv8jnOj5Ot/xoVuzlLU3sHix5v
6+bDHBrTnngMD5Wee1elwWN/Ts1gfYddr9w6HToa4nL0CzJAG9u3htOjQvKza8CmfTXVTbHplpc4
Dbibetnvp2V8lq+V/LLYwgv9QpNX0ww/UdqSVQfRLt4PzcDJrX3o7Rz5WlN4L33sm6NK37ArHEFa
cdJXG0d2RUDgugmTwyrss05OTW53rk8auOuTyokfS5L+SgtysmSZmL4RksY9eBiPDrUBh7vlD3SI
qoVUJ3vUORGTy6VwV3LP2qHTiah9wY3XJURcHmTTrwlfBxyj2DfWRXjoTzPZvGJPUuthgzCObf6p
MUshcOYypV2D/2BmDwvL6cZdDhk3q47rJfBcQsMN0O3tbKNowx9Mk/spbhQm9xHsVNtGyaQPSP2E
QNITRcgCEjVS924feX+nh+sIkR2TwBAi7S1LMFsYFzK9S5EQjikeTUL460K1xx4u8nAf99mfqo2I
9/6/BY0Kltp2/1aroGCEXA5v62K4yrt0DWejOYP2tJR9P5n9M2+hDHfAyFtvQEBUhuMpIdR51+bC
OFg8k++Ohbszc8A3F0MeVynwfbQH9G1Oirms0rXEb3TOxUB0fHE8xTgUo8BnqMhurjmmf5dmRDOg
KT/UJv5hKmHzs2uAQZ1o/CitfNjregr2r+cYvGNgCH9i7vedmEwiT2h47LhXnj3HWWRD5pilpX63
CrgSTktSEvrIvZrak7aLyoQ/zaitC61pXuJyWOyFFNZ5WieEywIzDJMiIDLkx2d2SBXUGtJElzdL
QYMzA1+32BNQ0R9aGYr3KTTbi5mYz6RzDoDe2iWfhX5ZX60LvPetiX7aD71LMrLTRFqb3hodbNDr
p+7QIgK6zlN8i+NheCNXOTykLiiucDr9WOFUtfVqJ3nmeAAcx6ohD76b/jP8LUOYoHHhFvAd1PI8
ifz838OlhmF3yofZTz7WQolQIftRZ9UD/03hS2mNpxUiMot/S5dkUEVDCE3WDjoOrYsuHFIYtRDE
xiwkvPXOxpl6DYaU26i3hOzae9Yo6RnVBgnyItIPTmGXxxVgqsiVOjkLQ17ta+VOGh5OivR/SLmB
Q2Oi70TZhCeMYNrF12MHq6/5nchfnZWHFy8H8C+Zx22R2CNmrHiCKywzkxrG2ISF3WOFhoUIz1H5
kwDR8lXYM/N16+W4OVItdZnu6tL9beF+dcvQWMP3TqanjjUnOSbeU7bDfEmtaGGVUTXhwdjbjus3
qGoaXAcwhkspy3d/UT47fWl2316YGdMIhIs5jYoCZ0pkfRkbI710zqZ1J2jwbrh0EDyoGwdPWTgN
cEhWllOWIXB1OyH2a722LobHDJ9qiQn4jItLrE8dm2jItHYKX0mhZvjfDnGBODdW9+hinXOvd78W
C/mH2S+wtackFwXE01IWLaDUahLq2/zZFOEvu+0YcQxgUZX0OP2XGK56GTqBZP9M+5opV2nf0bwi
7lzmEJmMsH7Qvv5753DhJ5xP4dZtrCEtvjF1oCId/VidqewI1vqShceA3ubGyMHzjjBn3hwGaRvL
CAsOQiLVyt8rckh4YIiMA/9UO2oLvyxgXqPEadEBg6R3+oTRoh0vEX1te3Vqpsa5o+DcxZRnT6c9
vCO7JsrNNnnWuRSjNlovnHN/TWqinFwgt2OcKbioLtUA8l/cBwFddoVafW+GsccDAoUfvvZtYORF
i4VQNd7HeLzB78uemin/IU5UXpgtZU9P1oynSk3bZ1Js+Xj3DXu/8sMTkJV0iD0Zbh8b6BDR3dMd
5VaoSe6P8NlI/92jrfLEFp5gtzEL9Y+GHddO1JhSAsbr0bn0+n9Ron4ZiYuh3zLIt/IaapINAs5A
6qIygb+sr6DuEMEUKWg59HO4HEbrElEH+SnhQFrk5c9WFe7GBO/6YtSB/iWD805Zv2sUPCAjPJ/8
Sjq93zv0b2afDptkyaSZlygXbVkcWR5iF1VTnUVI5UN98OHOfnr9YNvEJ0EZD5eTdl3spkFvoFCV
7WEAh0fClJqH2qvdPjEXT1bdfOtw3L8UcSlPfzl7NfTfS8iwMUjxRuy72b7ZBNq+WokLpmpm9bFr
VPEUxBbutRxtDrlePHSIRiAnJXmyI/YbwNjKaGcyhahNhs4fTR4TdcXWt5kHRiuQGM5rCb3etSIn
5MOb7HmPxYVymiVkXsIFM2x+U+8SaRlCijA85wNdTYec9i8blDoey+sMvAXy1oa9fPbtpXtoQt0j
notnhAkMkUmFAQKcWzBRISouJA0btRDmFk2NOdNUOUcaNfYXBeqXlu3yWsF/Eo3hZ/nZszuUiTY9
W+w8l6Yu+UsPm8MWE5QJBbnU6cOSrnP3Ocr+B5Qn/KNqmHJ6g2RVTJJqMmYu5hgjciqgpNjR3G1U
gIWrjY4ripfCvasyZdiKWjWCTidzaMLDbosTX3PRBY3S3g0rpNbI9P/eaOkMctyGSrRJdbZYfSmS
6iHRAX7iN8QHcictR77gQoo3OT+QCdmXaSHypBGDW4T+7tVgm74bkKLyAutDbxTfU+K7g1qbL0iN
xKvUi0W7jj9Cjrr+LdQcMgZ1aojGjPFVNNVjMwnqS6gqt4m7cKel/3jS9B4mwpAjhvHYC8wU393M
8ZJq8Fg6mVpHNNXyrbESgw8iJA67L/axpHsb3AIZkkLCWoie3lbL7iX6FhaRoef7dm40qE2Me3Xy
t8rKSkmQHOTCqsS6cQXPixqkwgqVl4ws904YKduczum5QpBOl+RbzibjLy/Qk+/DNJBaZTK+0Nkd
3Y4At1DxvsDqukeRov/LYNq+hhw1Zjpu876JfoeciVvsddQHsplhL2D56LGqf0RNdCKXQ3sOdS/f
wCOPROdtZacO7/HsHm290U6y71ymWaH9aLAP31kjdZgozXk/L01KBmxg0gz//Sa04PXNWp42WJFP
K+67q6c4xtao03KP53PNLSzLfy29+814ZLPCI23iuI8W8oW08MSOBrgpU/GfV22rpJsRbOc45MZv
Q1aYx+uhdl+XjFQRrJh7TLfU+Pc8Vdp7Igz7DTfC5ZfGiWNurZetY59Bf+J+JDaVmtpol6ar9RME
8/ZLI8hRwkL96Co2IWe2boohfKWuWmhu0nnDouFm1yMGYTV6ehoqFLjwS7edbPEjUosT4JD4UDXv
bQjz+dfgKQ9Cy3+PxcTOs/yhjSH5EK0KVPSeR+R1cEv4Yd4YjJ4Mj7kjTFB9T4tR722yNK991tzN
hcIpVTihdaRvhQImMxeECq9ENahLJbDDhBfVoH/0JcFpmWrKm2N1JxTFPNcLlReDyRc0UXNnjDDa
cRCe6GDLnHr6hE8ePp55P/0gfeWIzXYCL5rzXzQFfB0F7roHpcoeIftMRfdlCKs8ax7Sv9pAtz8q
VcUGSWWOSYq36/KM8Ofcckg3HzB4UTPcmtP6oCI8/yTx4JoPGAt0YGgXVxlxvcH8k8fmgeoxelb9
ngbLObBddJexS+GmRnEMTwVXL6GL3z3D6ca045fhYL45hDXohm4U5N92FC1Q0s41k9izxJteg9mL
YYMSHqBIuU8I5IWfd8pPkZj2JSxoH4gBLN+Vovijt8bAPmXGl5KKB3Eyaomkt82LPbTeJzOCz9zM
wjsiQQUrHZa07b+cENx4IgH6FdKCkIELdTdRbeQfUxy/j1qdPBU33E3Sqe6lp5EUyIXfIKQzj2Jw
003mqNHe0Zd8wyQB/cYPFjrU2hNwV0JolzlTiVgbvsUlSgcI1/Jh1S2YUD2L0yS7l2p0ynHdKy0b
boarxGczgw2gajoVSmzlP4wwqdEKpsrBihwOaMjSb1M8PxmVCKxj5OG/0LNHFb0p85SQXoiHfx/D
SrfsozpBsYNEN2wL1/qaoK71Gx0/xKCcMqaEevK7TKZiV4Y2lKUsTw88qedEDu1ufZQrodzT0XLO
8UJ0i2P5tTw8J2sKE4r96U/ZqeG9bpTwDiyVb3uZG4f1nwkAQogbOPAL10buquLY1pfACbn37oA9
UdRWxQcAEGFJdu58T+tPt35O8sGhNP+MDYneMxEiEGP2pk14F0nPhmtV6J9wkXdJRyZl3quZj9Pi
3XXL7KSnwxSoy9LHbXGaEuPFf2xSN1Pmyl2GwT+68Lk4MlpjR182NDtznKPk7N2Oo2M9LA+t+yKh
WRdr0dHU1mQezaYJSqYqANQsIJ0KbvTZp8cxX42TOKbLlRkLoSzUo2jj5HDEvWVRvZFgxna8GMzZ
D5GOjwhTIvVWxUb2XkR4nxlAAnuqQHEaEB1vV+0dwtfvAEfqBQ2Q9ViXdDJRearyZDeBhoSx27iM
ILwuT76kUUR8Q4lLjxT6USZ67HuYKe7SOQ43JdsA5fEi7pHFeGyzpDmvQx1Mtwp8kzGqzvPGRjA1
1ufY7QJzYZJ2QPCY4LdnnHq5BisoltXlyeQj8tzTfYiWur++UgYc8tqcaVpaHK1GbSTYuToF68Kp
iWNoDl1mbVsBTP7TxRoj8/EIJeD4QSK76fcULdexL+cr4zx1juBRhebTYMRyXOdUcw8SzBj4NXmd
fm5RUgRySs4d3qd3slA3Rk3ZRUV9Xajg2I8Z/+QEJvjrkqXGf14Vy6uydpiLGv3eUWD4Ydy/NyWM
qTzTD5L8yUfHg/boNAMK2+y+PBIg9A70qIfJ8XT6dDo2MzPmJXFXqSMr4F+m9xVtYthlUl+p3017
AsiplEu/+CZlC8djXda3avVPO0ytL5Ad4RxeNX1gmNNTHWnPGZv/tptp8PtFc6rJeDw5mLHUyPa5
F2igplZvC0z0eS+0FxSD9iJcNQYgj/oUXHdJvi3bdgPZJAnssSwWwIMjxJnxNB/xyysjD6PsvCML
dVlgOTl+atCCFvPQHDD5UC6GPt+9NNPvIYzPe8TweId/KB6dkaYfc6+mO1mQMSwdjZthnzrDnYDZ
Wx2Cxt0W03TD73WsS/NzTjGA4xp3J8vqPxEaWidbd6wnCaS71mObwn+pE132DX+d8Fi01c+80dKt
6UTiq/RAfjvhmkFpolHBRBlqszVVR7MFHF5xiBXnac3mSf9pHG1ZAznEw8hFzAacFlTErsYcSpBL
PBuSGlhzgfPVZVmn/0lYOsdpTBDnlSmMkf9dmj6ERDflCUIJlaZmgRoGCxIkRn7rG/0FJ0Txp5UY
Z5fVt6yMw2O5shA6HV8Fk3yDrSzHS40854hiRb2sC6afIPN6eYQpDarYlajtB0AYUw3WZTSlGhBm
CGN0ZJhjNNe6c8ubqWko1O3UhZrJW1zFzU03QAz1jM7UEUBbaL64Xb2+ds9uypz4/8ai6yskI9Aj
OhMX0P//6EpYm1swWljUyyxyZR2tSzplfwh2NiFb59mbB0J20jE4aeeBZKXclT+HHKYAQ+UX/KvP
SGFQnGDxRzyr/aa0Sn8S/fL71t3E+FelS9I9Y7cWgP+tB+MUw8240s7rUZTj17QLMS7ZN435K4yt
5LYSCwiP/+Wq5rUfvOyCgSFRDqQC74ZFIuFKUK21Lu3pwjZGE4uzNTQYd2q4oHSFFR9HNY0vESaZ
J9x2DOhRXb7FTMA8REMJg80NaZRGS92ZjT6TmeA8mSl1N0USZgIJIdqGcnJu9pIYobgo8Y4wu+Tv
nNmxQFTxpqQVabMuKeAFF/CBC6QXTOEfPMKgISpO/KFHOD0ZNhN+TuD1wEkEYiT4HtEudoyPWZX6
r/VFlqi7vAyJT3ZTLhpY67Ab+wgTSIxu6PKicDcOw2ht8jFg5Gxj+BmbxF4tVeX/8HVmy3EjW5b9
l3pumMExo83qJeY5goOopF5gEqXEPM/4+lru1E3Zvd1WL27BkDJFMgCHn3P2XttiJKmbPtzl1Anh
Os4h3h23OUzOfGJanG672ca76rFPZ96cfipCPPgCm7kNMuj+uffc5e6WNmx5mN053jhpFe4/S3dT
QCpTjf4CZgYoltlAYdSPl0TKBtSCF5Ju9jTvTKYponCGI/gkPqSO4y2+VanL8Sl+AcmdtYp7KEVD
h42KmlL+M9kEfCzzErKgC218NaNmB1VOub6UtcrqMEpWtII7g8e0Z2sMI9vcdM9PSbKkR3XjqHum
aJhdO03crlxYeWdwmyGae5axDsNzmMFVaxc08P7YhGs9d+HS1b6OfyupriJxcePh+D+V5YcSME5s
zsCvNnQG528pjYL1jK58RT77iJvA8dGAsEyhGW4IjoasNhW4972hpHwlAGEUgffqTemX67H27eRZ
LQ10z7XmptTlzUBeOzNnetpLfTIX69BIEbdaQhga59T1b8SK4FJLW6s4j7o+3OZ/lkxk5xFCg9ZF
H+grcspGvp970LYLfKxJYwtq7LtV5trJH+hepHRSLyltpCPmHHiwabYGQB2gNaJLpRYSCQLgBKiT
sww0n64TG9RH+vToa+GDLEt/0r92Dq1dw/WIY6AxlnV4qusKdSZ+mOvY2+Y1Da38mKNBO6p+dHwJ
hB9cjdrnsvRSRO+YaFZTbJF1srQejdoa41tgGXtznODgj7L/rZoXcmCR1t58CPW62NkYRZhtRYV/
as1VxpEJLQDN75gIa+lE47ev+2LrYgD+bD9gNKCK4ee2pGBdLTo9yuknBzX9BZxqtUUGaRHSPWSA
SoqVN3ruhff1a9PRH9OKLzXXODDk+sIwIbokcuallkB+GVMJYS+MByTEQIVGUqUPI4Q2AISm3Abs
DzO0H5UF49lvofRWWnmrzbF6duF+r0bkC8h3TVgxkSO2DV05zZndU0k1BANPdv00K+KxHJmHSje/
j7VmP3kIz6+pn1zUVynf2VkXIcTzxtn02WDiPuzML6Ti8qXrm3vXxC7D6CGX83wlruzSZdVERD8j
y+SXOE8/puo2809UjawFvRfGPeLo9uwVYRntrBnu+CoeeZzpzX5iOPRa6MGpSCz3rr6q61Z6ZRrM
c467VZ9lhzLt0S0D3W4xE8+BS2GKy9ZdE60Vn/ATI6GSZ9cRvM6RLfQQIR+HlVT+WNJ2nlcTfted
V6EaBl85CxjOGVsz+qFAvjfPBrgbecJQZ44ybhgVojcPE3s6ezxnDhlZmWQ1sA0vjebuiKZzgGx5
7po/oK0+wsDIvZjo9YV2rEUnY9VnVvBEFYCxde7ukxhNArLAnLbFEP/0Qgyc8j7Ih/hgZ07K/7Ey
11qI/4SaIV7JV3MfoccXof2i2eWz2wfBu4n6gl81gHdcmQ+10Jb1sSKFX3ovPjSqua/5z7XmWRhF
reaWyKZH/bdWajnIS9RlnfYtNzrtGUVJtGqbIH8xfeOvwkVCNQ0YA6wGyzUeeVhF3sJksNLMZFUO
k7nRvTo80T6Lrgvipm1U/lqS3jmXnRk+j+UAMSUdmu9t6T4NWfpmR5l1SOdlei4oZymS5GNSSoEM
k8CdseKUm3HN2tT9T9TS9kFo8Z3UpuIQJYG/sStz/kt38g30avwTzvuA93HnZIM4JGZ+skCTPmFr
/rDCrjhSySxnrdfThy5deHnuzOsS8fJDved66Xni0HEoC+KdV5FtZqepRfuvhfqmT+dyk1UgQIFX
NZcydn/pC9nMsk3YM/RmqpQNdNSoyI2mdq4G85ZrN00pqm9j2rl1W12ovWEJLQDAIn+YdqB9+La9
MKTCb9pr7r2kNd6LXqqFY5NeVjWbnK5D2H1BrK//mOdqA150SZhJCtpwro9LPV8DK50fUUGSkzlw
WSJ5TU+1a8CJnRftYKSC2d8/Q3cvIsAP8uK49kWL7z2eL2qrFU6QXrDnXRCd95u47Zqtej/t19hq
9GufmtKImmvrYOZ8wPE4WIPDhreKYgtK1ZJhazdq5NZ8fiLHf2jbTNPkULJIBU+Gfv6Fnvf6KYjI
WjlFKIAX0H0Fcu7QyEgJh9uUDBVSBzk3XiixbWlug1xiF0k/Jdq80i2ABD5o/o0qDVWRmOvjMzNs
sdNG/8H4sdw7Q+nDXhxnYkgVwsCbIW2q0UAsBwqA9qBQaLm01gfpPuIKxiPWdvuJ9uIBlj5KVwqh
3RITp5g7PHhrab/XTT3fWHMzbdSXpJLV+7FvmlWUwPGHYDfjDM0Y4cLIACbFsJxpGwAsn+/DqJks
RXWW7/OowdbnDd6F8se59GvDNeh/y0V5HUrCkdaLkTyFOX+RPjDNNjNG+gLS0sTc270KrR6uc7yI
ndslyQYaSO2uYy3N9hCGwUjSefE1ND+ktpm3YdRtDqxsT8VopyW/kDLaaIlhHXHWHPOSHtmq9b/A
DMxp3Zugl0m2+JIimWf4U6Japcu1ReiQbAYvnc9W3M9nN+qA35vwSmapjYmkSiYLYuvUtNm7nwb6
TtV4QUDwy6okY3H09iM6h2kSxUs8VMULmnFtbeQZZ7XOMF7m1Bw2XkJmZNvXv7R+sJ5hJOqHKaY7
Spyf9TzrzLiARcbCiI/REJxKs4v3od//xBzlxHsZflNXuJ5q8uUuyez/EoJLggiZGisDS+48QRiL
Tp5uoF7GFiQ2o6sBDZdntKzvCa/Ni7utOuhFn4f7hBi/qZn1tybxHyhbsmPJBfXkWv6vBh3zTpeE
Fo+b7FgEEQ4njWlTzjPxs80uqOnRyWlz3N4M9UhBKIAga+QRVWW4Fha84Gvg280gjI2JuWBXa1n2
lrcBQpVufsrZ8x7hNBynrH3rPaa25ughOJUL8XvDqcY1VxmcqgNhYIRCUfuIfZqhjlF/Z+NKTkUb
fAGHpB3n3wo6ZHSuceyGbCZGYP6CZpnIPPhi5yDQ+jPH7WJdJLg6lFdnkGJCAko+nKh/Kak+zkPh
XmyO12vDrG6VPFsibGLjrmACorD9yOeYIVlH2IHANY3bzfqLgTe6xmHamAV+s7EVwTmqeea5hF/u
xYL8sYyAX4MpaI8GPI1rg0enq3vH3cA5Bxs1+FuQGsj5c6A8ADz64tyPpbmduvlviGyBvbXiPFjz
wKf8XuIEMIRFsrPlGqdY6sCylFBILNX5JneQ+jQ6roZKLkVdUUHRhIbw0RLqlUjTAzbijMEUBU0X
2dbJrktGvUIfEBz79g7bDyDFbLBP1FnmNq+gVQpVNLmJjezP+4Wc1zhlCBpO6pWgQD7OinozOc9D
azY7hp06YY3psGHmS1bChOJ+IRsF0/gv0WBhrbVgPpZOsKwjQqSeK1QBdms+DBAhMAAZYyuJj1qY
jdZgy/UI7O+8TrJ5ubRxNRgI/iB7u7A8NtgAjWu3yxe3u5j2D2Wj5sSaXge8eSdDsx5UOuhYUfpx
PbfhLXAS6h2zzw5UegeyO92nYJztI13khlPGbqhqc9dWzhe/xyFm1nHtoJzS83ONurKBct/aPwwR
VvsxzEG/6u78Rc975tpSh4mhDKS0ehXsOrM2L7oc4M5y8X14iQmSUMiJEyBkM5v2FZhjSHM9AgQP
Bc8KPna0i9FnoBop2U60wXujT3AQHSMnsCjiieZeunUc+2+mrCSly+Gdb43pnUi7o1eFj1ob+1su
H+Z6hAPPanTuUGjBTOHY/nqPzDgysX630s2qmY40SHMwR9PezUrrC1zWqlzllZ1ctL78y3Xd8ZkY
pPG5TexTvMB1CZ1zbbjxfRgXAhtm5pA55dXlzxI5PW7YZkCi5ebW+c+SoZha1SFyHM1f8qtaBkz7
lyiupztcLHBrUAe7KjGfLI9LQsOH15KJgxWHXuRAM/yEBuoxRQjEfUPXnlEO0gUJmNXhQrl2qtsj
ezytXLQ2+6khaj+iPyqeGwkoH1xn2oa4sM4mR3Mm7tZ87NGIq2+e6IaeYTJLsszLTs/Fr2jxMScx
qD2XU2SvAmmJE9g3LjViBpoWOPKfuyFFmN9CUOykVc3HVLUda+JS29Rtn/rOvKSdnZK96MCLU/uk
PnEW6Wp9zTNrOSsqSBQxjppBxzP24uktH+F2gfOnNBxulrjTjmVuOpuSWSnlKF/iOO5Oi5DhOHlr
H0ojXu6KCiCs4RkDjjYm7TUxrTdnXqCa/rN0rUf4UiJHiW5x1ZD/o3kQ4xdwZeE2GYY33PUzCh79
L6S4I4J3L7vEYAFujWgHZqPVL0ZB3hkVVcMszwt2A8O/95liUfd794TfMttw+dGfTVGSpGh6v4hv
gbQwq8XpZ++IpXs9RTGY0AxM2B5Z/krPLLpvw1C/1XVxiVDe7bK4ZMpOZMXWQdT+MlKjckhJ5r/o
QRJmC3co61DC261PwoqWALYfyeehE7qPYtc5p9B2aKRmCGbkK2aHK8aZgct2KrQ9cHRcS1qlnUQ+
ecgPwz5fi4S5jFINitJnlpbOBaA+h0wLr0UpyDlApiebKAx3VYhhSeK4bRMa5qYrMSByebccnpZ5
4zP9xYxjRzdPLuqVKF9bwLB3UsWu7J8UDbPdPUq+jwOHRdg6BbyK3hgQrdFjVV8VqWFcmSHhaoq0
k6N8ynLBjY+KiYP9uk6DnyOOsFdpC3uFeOSEKIe0KDJPpMsUr0M3r2evt9+yuHnUFfGbJPHeZicO
sX4RtRLrorobe9V0DuO+uZXFo5YnXDpRRyYg6cExa7paxYj1sWSmqaSWroL1pLQnLMYyDbOgVcxU
+QlzNzDWpJJscgSe6ZBUB+qgG1TD9qqWKa1f0kEmx5b6uHVrAl7WNMchyU8eaczZYgIe8M2vfouS
1osX7fp7UOZETcROZZFyW9CWhpcIIsfMJ6yf/pdSs8pn3cqrWx2D+ATyvfJ1nV5WGISHoeU6bIiq
utptUZ86CZEJDBkNWNjzgaTo704S5N9J3ZjHKt2PRmKvKPhiHkiuf2gcCy8zLXvEV3zSh8aab9ms
2Ye+N29l2rqrnmbGDo8FW7aT19lhMkpSI0DPke/lBD+GGbc0ZwckZbKzk/QGuCjmZNzwKL5CxGDI
DZCwz5pL7jEZjarpWkPO3s1O9/Dq6uOzpGUSMxwXYTyUIHqwQNO6Wp9fu2YyVjONqlWi2QRbpWFx
9+RS6rp5bfOfS4f+tABWevIrrO8gl/KnxhXlGRSBLPjzyIZUUODfoQ6db0wCp9vUADoNCSZZI17g
OQSHK9rULk52r53oPszp12IKDaIt4mimowKCtsoXE9VHfIaqzM7DLqOl3nQcAbt/dr/tUFjn2f8p
ZB1gysWTxufJryUDpApJShsrcGPsBJd/qRvG94ocNp45/xI5KH3DZ6O0JR750JUzvO3cCOqrBvUF
F+ryCvWLe4CwzbMmnz9qYVglY6uob7de3NEmpjV/AQaYX2Jt+ZL3A4mnFRyL0mZgczc6Mu8RKLUv
/WLEZ7bpgueN0M72VL0W/3j5lbVhGTAgAhZEymWJMH5dYrqTyfAdSgHZFAUfcAZG4ZZLVWa3cJgd
Ege5bg7LW3SR+AFd/BsRwMsll0AltSQ5TjLXP4cBT8k/S9OS++tQG6VI15Q0JBoppLwIb0aOjPbS
WAW4B49UMxoDqG64onMHohFw/owAB0RNzSkeiudeTuHUwnWaXdomIXskdB62DpxUi0ihmqydmUUT
O6bl7zJYkbdibgLYwa3LUy6rj2o4PFnam8k5EaaYuPec1m8DQnZPqZzdpKBpHZY/P/0DGMzFMaR6
tyQSrNGs9OxoBTE4fpS9OSGnj0iaUktNsy5O4iBndZ0d3WlOu2irNzrjZwzf5fh1LBICjeVDUmZ1
7rnoHrEB6dWfS/LzyF2uQbDsrHHIzolkkqBTifEuFQ2T04AApiEjdX1yvAOguN++mZGOwhEQFeRH
3IOWBPEQVjBiQOXYj0mMNnHWhC9U08fZs9DVmRNG82GYr3mt/QzTpDiB0L0uFScvJyzQIERmdQIM
SIgfXmNQUj5h0KU2MDtEjc7ZSIzhI913roAGl9F7RoKGcHLCrjr45HN00N96Jqgvtj110A7DqxWT
UD66yTXV8vHONzDeFwzau07D/6Hem9DBfMr5aASh9f+HX6G06Cho6lUofZZc/USKyZotpaN9ozRo
b81yhVqL/dLMOIim5fAuWruHxcO0tMb7fh5RAUyDuKcC9lCEPfIGg73a63lcX/vFuZeWn77y1Ken
ucSMNBKO+Ytf5beeZIo1J5FwpyVQG0i+yrstZ4Bu3dRG/TLky09L77MV3SSkdnI4Sdj8Deei/tRT
nW2LXGTbxcX1btgkv6f+pF1ERQtPyRrNKuFg641brzL5zOIhPYswI5sSTSaJR8wX0G9zLskh/4z+
15GAlW1PWbr6U/6BLcK6k2BQG3yMcxUP+HWGloyqA+iQLx1hEFJ2dVkT1a1DG8axbm7Yo7z1Ek8Q
F1UtVBN5TPczCbepBBxaebZrItxtJn3BdW/k9TaUfj21ZJXfXBw9+IA9Ze7rLk5udiYNq3WMNDQE
bGkDKfIx/j+pJUvsYzL003lD2gr7CG2aq0swDQpnRNBMHc/Ukt655Gi2TQy8l8mE9K8eW/R/8pVa
PEmhWsxx2Qgppjfl4nOdHNJUgt+XIttjL+eZayNCP36+OZjT52FIHYPiMJvORJusYNkOKHsiPGKQ
mD5fMfAhnYOPnwwKvoF/zBfqLLX4rbXyEjdb3ryCUbb6MfSWNMDBDi4KEYcDK1x5KA8O6smVeVm9
MsgB3JfplPChmOeuCMabWqxq0I8oCJ5jv2jWswgtxm9jeFGLPtH8HlIuHDmpQy8Snh05prLk0nhN
f0qNQyiHxn7Y6ifPBVm0cpGObOgf4X8bwuU8dbbLTLuZNyZTVr4R4hD1Ba2mU3kJWIaGjY2dD/cR
YCYMNDTijkntbsgQj86uXECT4dxvtdaFuxi/mh30SnIhEGPb8iVKHiEHygZJk8hSMlmXI8E2IJYx
eC4b7yV2yAwGmYWG4Z8/VK/cziGSUx1jo8k48F91SHQwck6YNs5+m97Trun2dDxoc42TlZ3paLor
awzyjSltbLZcxjKFzVXTkrYq1BJdNV25IJcjgQAlOG2cLnlDUrQR1mBezQi2AymGoEbj/AtjB1Iv
kBS9aE1IrnHD7H9xfVIjpemPRgXpW1SXUggQmdZ35EjNzsDazM/PIvoYe98QpjuniD6SURAjoOTQ
CZg7DAR1yeQO8ZQDJfnSRblMa5jSr+MQUyVLD3HBgdhOgAN0yltMQvj586E+xdFjlmZxtWQYai6R
dIzX8M725Rw/LXvkfVjGtKpfCDrLFmhV4ZOrVfFeuRldSZZSr5TDURud9IBp6cCgyDkRDvR7sbAs
Y5kK0ALwo5qm/ntBmwBMdxGv0mT4+XxTDzn1uNOWZo213jkJN4amkjTtqeRuVV/FEqmwhDLBmgNg
KjsrSslTLJhSHJRFdkUCkVJn67Yj7y7N+XsCuHEgisLeCYOe9Mz5/AEKYKBL3s330L8jFANJDr1m
a4kkugx2T4/Ghpd1guix+g9BRD2bXCIMtjZ/5qR1CTTUj5xvpBIVR9+ev0aqK9HQdwQ+7lh7UrBS
AmDAQ4+uaT7MOLEekIAjRiglHU0XejQTwGOHNIGeu1h2FR+5Jd1ORNOVn8sgLU9oAaozFyw7KGfZ
DXzj+aKWplmWw9Q1N/athJ5WxyOwdM95GTMzoTuzUV+Oda9tdSrvlWfhgzSPqeAhUfZ5g9q7zsqT
hhJMgj+rlZVU3Rl1KHcKoKWTkYDUCgEuIS9nhWv7g/O8ZsLwt8YxpanJIqTpqRSR7Fa24XMbtxKS
Nl5DL57gYM2EfM0IHAnfS3cJo+DXwWoczkkksA82DX9E9OZqlndnRpkCxl7erezV/cZbOLb86fGr
V3qDoGyZ8RS955nDKMxMpzMPt+msSPmOXYgj5mjsF3rGc7+9J8AOkFnk2PwxIz61GET2IFQmJmlk
70wxeKEGjiBuGexn/L4O6qvQNZ+msDIZ2ybWtZcz5qgy2zOEwo2yoZXW/NuVRijQnd2WsJrO/BaG
z2FcAWb26Qce0ppARhdu2aZJPWM/tAPuY++E9t55rhP6gYShfPDIrjd1lXxLS37xm7JmBmZ6bK4c
5PrnukSUMb/ADBiuWWxOL+WQ6OuCltFBJ1J+pwnkbVj564cQLjkV7JfQq4L8mtM/VYMOdRRc5HnQ
TzBK4Hox4qAEN4luZnbfip4BiEVUTtCtkbASUZKLsdyDK7SOwJ+Opezpk69lnmQRc8K6o6/9nh00
D0CPS7J1Jp+6QPaJ0JiJ21Eans6CqOA125C40tVikC0QtkZ3azt4ULAHtV3Rz+KCDiY6zF/7buq2
LkXv3ZeLoFOHadtOti3hDDwvk69FU0+H0oOqU8XRLvLt5T4GbQM+keEb5ODoToeGpQJFVhm5Dlmz
vZeyJmrgYfNwAxHh8oi6+Qx2N0vefqlsTfD/7m0yOkhVKqGAZk6FiR6C8baqrOUSW519FsbXkVyi
lZCXgVIZKL3B1PZ/R3FcHzXdESh2F8CAHTxnmJDONR0R5rhiN2C7ZRLSvbazWzz7UQzoM9LxZrTd
qU0E/HjOggD7vJhplmZ/zlbUgGUoNbSTJMzi6OQ2BAv0m1anjlU5VT/VML68SAHb5dKZJoljHr30
xYEHUjG8CgqLAzpf1aJ1j4XmY4URAYUWBba42xoTTT35Ug6N9Y6W3l2NVIs3dK3doRvQmsRZNjBn
NJ2fffwOHP11EdKHjg764QpIbGmJ3GeWdmkuNw2TDaLnqMY4nczGB9pPfV/VYQmfbtHvfmORFMpB
eq06Tcj+4s+eE+HdFdlgtrcLp2afRFZ2WhY/RhHjsDlZ+FnBPktEnBJzubpdoNRbXnX5wyt8XyU1
nQVAodM8H1vSVr21lUJrKw2B6V1x58CV1uc+rXap290/D24ALJIdXBS6026IRImZHNJYiSZVi9XP
FNzhVDDQquuDjYyZaAzo2IDjj7gQgPGFWXVETvgtYm5+p5Fbbzm56QRC09Zq0oVzIoQTsZ6YvK/V
nC8sa5Q2tbcXnfZ3HKNeHwK/ebLnyN0MuT5tbKi6oSP6rwHHEUWyy2QHTr3KZRuudkFcEnSxpVod
DgpSYUQEmIzBCCRJno64OXZ1PGZnVbioEobRp31sjJRoc5dOZKQJDrmeZq5kGBEBWpScdJuKFfAA
sa46xihz3CEMmgairSPbRRUvaEi34VMOW+HhOhz86bO6nCgjmxj4xT7RyHWlNA2mGfGkONeYQuf2
/MredvZAoKypl72XObKSJ60dN0AMvJeQ9gHeR9dd29I/rcBIaond9ziMmeylw1c4wN4ByjX5IuyY
w83Jj2UpG/mp9V57uArU4D6kwieOoc1WoZMAvm2iba8tpL47qfdWOc67nbXLNnEFP0eRjp80MSZX
3kVOk8wGqVjrLYjZ6B4fJs7rjjVod7VYFRH0flMnO9yb7mY0LS5xC5of3EWk9aMBFYOZ21W9KtMa
5t9IFLEmeJosJINifYL+1uvFSDO9xRMNj2/f29BoW8ZcepdXd+KIHl1SYvJksPz53GyqAoNsuCw7
x/KMre5iwfLprD3exjFAo1OO1WlS4MnKbN7lyOO2jELcSCX3N9W4sqGTkQWOkAgfdsu+inhV4ZnU
4k39eKB+ilZaH/2s9JBwcPW8j0iP+d/52Y73n4ELkNlsw8L+YRuCksH69xiNxETvO86C5KmCgjgu
wuyOS/81D5a5x9aMtE8hydWwlFQN9CfoSyhavBPHaXvrG/XPHBbOydezjqdd9GwgBrlNAmbmaDlc
ww6KeZ8t/Nq2xm3uPRs1WFGd+h4DHiGQqT8K0oFxIs5yYTrC0MiFCI0Qk6xYuWhA2DduSQiTCr9Y
2lzAWmZDFbexCIarCulgOtRyhiPhQrEISGZzGUbN2qYoQReYpf5XK8eJC9igkwt7cj8tqP6zxn3o
1rFzNP0E1Rmn5RRrjP/ZIo2x/m5Q9dJRcxzy0iEf8VF1a3heGz70bFvoQ35UN4QQL//7p2L/P0xz
tF2uSXVvCdty+Xz+/VNZvMEiFpukYbNCrJ65wxbFf8esnaWoyagPAyaiABl+vycgg3LrjMFJ/RW/
jfq7/K+yDFBdnobxums1+zXrWnimw5TtBvllxzZzSAZNfP6p6Y7eJcwzUj6lxcuaNf0K2/45Npm/
bpSyOAwSlDbolaCjyzdVkIl6E8n8P29iTVsZNmhGM2i44ai1EWVXLSlyzOX/vKc2107usOo9sxka
nOf8FfWX//w99Z76y+q9SHeqz3Sgj+n/hr/K/0/uiMEN+R/3ge3bvjAF3Ulf6J5hyPvk4/szF3z7
3/8l/o9lxD3nQzPcawB796kN0kgtXs2hOrK1cKse5Mk0IZgBmBV5eIJNrDrKnqUHX+N2HJ/lGxHZ
2Wx2BlkfgdGAv4oR3MUtmeSzuTwEkiGYwkAsex2RtpvVV2fGUEyw38ci74AGlcJx9AjGUp0Zzqm/
loVDwx9+2EifYtU4NAhbysqpAbDk2EtOEl/2QS96fjb0uF17uA0vfN4RNIPh2Q+DDkilpT1HuEOg
SaqaOdQA/tdGeVJnhEIONs04B94S6ZCLmhRBNSwpg/E96eWVkquYf5W5RRnW9sA/e9tgKC0ZaTAu
/I0+01Aag2665eWJFgywmpkBF0IZj0yH+WscRtm96V2IoeA2t5wSFrqhZQ1yi0FnClxbsf70sMB+
jldqpcu7lSNtcYwdY62OYsBt3K03kmJmxsZyEnIJccFDR7PZIYgPIXFrLPt948ODcPLFOSUOrJQw
dfoNttQKptt2WHQX+y3uO6E51l14Ir0NHGamqB3uNB0ItvMy48A/OtwX7IZHTxd/Lzg093jeNCTL
8Xw3eLYq/0MMQQZqlT7t85r+FO3EcU9IOgMY1Org8NCaVTY3h5/Dua0lSMwtYm0HzypdmZJI3C8Z
tLxe94/gj/dI8cJz10WbRDY1Tak2j1Ox90C47Kc6mHZLMTRXQSChIcR8q9063xfRj0KrCREp7fYO
foTQNVoJ9za6krKzNpO2/wXF8MMsqngVQy89mnbc30ETMfJF79laAhKtKepH4AT4lcyvc6Une0/2
DYFo0YKsRO2vh9T4XpZlB9WFSXlVQ7atUmIq+obRo2mV+qmsOvs5LBc1Jw6gKmrXiM8LTXhd3kGT
3W2o0EfHbLVLj6LrkvhjRoHPcTeaELIn+UjkxxiB9x4Rhc9dSxcWgT1zkIASZdSLZT+KBjhZSg++
DWPGW3Z/7MJufOkjqUgI3Dfm/7vaLcILjZgFwDs3gE8BoSIaNN+aN5yRxEaXTPKmDfp9X5U/l5we
ovcvTE/69+ejG6QhOOloJjiimBqEbDEjKcYhnkPoCDPw6TBP7amRvCq1KNkELvR3f7GcnTNlyaU2
fe5ow1kF0gJn3gWfzWNkWyfY6K2pg78Zlz6cxlmYN1R0Ixx+DdEUvzo+blut8Iy13YXm3uNHX7Hv
5xCys/dU6ltyBEH7Rfj1B62dca1gSp1DgEeMx3KLKLEkgwQaNPLmZMX8zbo5FO6EZMJhwqO26lsT
rZWMt1KL6wzTsWSeAQorOP1ZavAiUVnOB9X5ytx02AtEwYbUHRBRgmUsoeGsOe+SZNdTtneZUd8B
LkybMG7mvaBhug6Q3K9R5Ee7QTZ5gx7OshtJg6vdEjRj5DEcegunyykaf45paTxbw2s5IDgGLGZc
RSReLEJ7yMmra64eXHmgILONP5J+glji5pbB8DwI6DVI8a48xVhK/GljbnYENSQWARja311Dvs+f
pY7El1I3550zCIxx/yzIvk3wf16BnSmozO3iee+JjrH74Fvko3sGwA/8VUS0pM1oHnSmrAtDTkTo
k5ehXIbf+pZEbb8zUEmc1LLYPAzGhDpgqvAZx1JZE3tuRIWpM9RtMRs3bCvUsLDN5JfDQviVhd1y
gyu/KLEZTThQyxlBXezdZ3JS8UrUl7Il+a+lxj70TuA9LwDv5yT34V0kZ3Yl+s1S88HQ2TxLrl8B
zfbYwv+gCDGHEyGW46n2EA7hXz/oiCXYgmFi41e/RUn0Nbf8fj9IoJElvfo9U0jqMeN97P03Kwe1
VEW0Z1Ei5peEtuMeTIf+Svrsk5nMW3vWfkAOrrfB/Br6Yb8PibBigB6fbXs2jwb7dyMVWppEuDvR
auQ6P/uCmIEkqiy6EUuwEbjVwAVNXcyDLitXJEXE9EOXeNfIgBnhCvIf0JI42PMycMtVM19c9ggY
oe31DyQs0y00KaLYL9GeYODXJrZwqbQ81gdda45eY4gLGSEICVP8PMUo/spE8DEzyUIaT96QVpgJ
8nQ6QVrmXb00n0nJHKEtNBaRlCU8Pp0NfFtorbfq4GaSAwxwno2XILAGVGnh3rsm6R5O3zMJdwio
jGBtwyDexUxrHhCR0cajuNqAMhwZy2UetsHYfuotPKSOJWSyJPW+wOYbFu+IwuZ0TazIm5oUN9aY
7NTg2O7rr1WEDmZJi+bS8cva0Gz8PYIxuphNmMFhVd6tsRfvYSm+1QU0fBryly6nweanyx637wZi
f3RUleNUdXCwQ25YPfQfwUIfEIIUVLcGN0kncmw4I5sIcVNrtd+oZUi7t8D0q2BTlq/KT6e5jrsr
S/GBEss9Onm7x/I73+siNy9xZnE+FSlsuBFrgRfj0J+DCeLfSPZFDXxtjXF22ri029cMxJwTZ6p4
Y2tOth9bYwbJYWdnC4K7T6bffYwtcO1MznahpB2NQraEdYwGXQtmLDHM5JNeWMkIqTDJjrYUKi7M
9NejfEQrvjL9rokxqPc1LpBuK/9U5hr9CgOVxRmr8/YL28l6CGvSt+MyOwYMb+ywzR/zjPlMN4CU
jUv2o+7w4yn2lE+nuJ5Q4JlzZD+80f3ZdoygamP+5uvmLcGYDLZmOJHHwY0wpA+42sGhGEJQqtmy
o0VTHUo64OsEcvZTmUfLKe2Kez4t03ExjPA8ySWi7jT0pbgor7Fee8+O78gYWmLP8btt/nAz26H+
gAiNPdfFPtCkYLUnmbbXE57B2T9YuZrBPSoTAUuIBbty9L45TjpdAtlXqY2CabvYuNhJ/U5c6WE1
twXV/OZ/ODuvHbmRNtu+yqDv+U/QBA0w/1ykd5XlZfqGkGt67/n0s4LSaalKfaTBAAKRppSGSQYj
vm/vtYsUvfwiZs4A0R2o5ytw+97yAIGUXRIDN0Sj3OXMK8140DCBws1YloRuCvEqiYvV0tMwRfS5
pgq6C1q65l2FW7CWMSl/Ut73HVMjCWR6h7o1XGsatjx3LoKLK6Z9Bo7/rWY6aKijInluwvwzjEpC
gQj5qHPHxyzT5Fv8Z9T8lTimtHFMIpd6m1EfXbldcNLkNBwNWvwYCHC8M213NvZoivvJ17UNZeR9
1ISK0kWe1crFmJA5bXavEUPM1XBESVQkh4VThQgBNqJhrDAjRkjLB3G1xHuMBzQCjEKikLvGIBWU
eLdBy4LVYYT0OtNe0XoTHDvN0nXp6/TwKIMfEuoYOwn3k5C9qKcsRf+jkUQLwXhQUAR6yWkZfNKQ
7axrZubMkNDOJDYEcasSWGSI/UhjV76JdP8hzPxjo1quUT7PNZ1W88YjEPvgBfk7NLXmLiYQcl+a
8yNEELj3cSjXI+2btKIu3Sh4T26bu8ljsbJg+sgXFgrTQwI2c1rILhw3Frhk/PJyV6q6PU07IO65
9sGEb4PYcToIO5FIves7mUnjIFQ9cUBbfXIw3VmG3o+rUXtncsbuvFp+XBINRYuSMIJ5qak8kURl
CKBoDVh1NPFK6H0K0aq+n6kuXdo4i9H7kWQ2VqPc95PYe3J0b+LCBAFL3WGLXntJrWvgmAxGAgqN
cKNNSrxM1+d/gT9LYMPeh04fvWuq7kTDLNpqidUfukYb13k2wxoZbcElLY8AvBubwul0lszoCWXT
bf1S1/dZl50ZwZwbq6i+0GBgyaJC37Ma50fWW3/FuWldqj5hmW70j/iUKURRbd5WQ2k+u+ixJlaH
F8KSxTY2u0/RqAVrHewaVys4mUZB1RCf2K4pRHETSC6YhgZuJQq8Q6HYRYUIELqPwEk9YEwI4KJ1
RqvqnE9DvDHTLr+YcOMRQwJIWDYY8DZdqFucBDQ404TwIIULhc2DzafvmhVGvBn0TXFr2oiMfEkY
IT21fUu/4gEW/K43625XIVrZam5TbbuSN/JmfVpncHroTWf9pVT829hEqS384Eh8UgTK4hnHLqgu
Ksa8GSzyGRaXHvfzoRa5OFEUnU/kZaX9BxMp4WGwQZFVxRg/IuXqv9C7I5SCXKID9g2VA43PWXrj
c4/M9TEb0PHjW8ty+S60nvAF3oHg2Cz6BmL+sOyYMboLunB9Xn6QKCBQI0fzjUYpdGP1Lqhxv5/P
htOh8w7MpwjUyg3ZQxOwnKQ/tJnd0QT20y0FTEQmGBQyu3+UE7WoAogakOfuYw3SZe3WwBqGKEwf
4wpnlJjyfr2mqxbfdGqTNITlxXHToIYXAQHdsXZIvR4M0VjJj/Fs8bko0l/6xuj2S1nZ6UFu2xo4
UEu5JlqV2BHGZrTz3RklpyjmbTJb8torJL4z2sRqkHW1Y/2wqUu7uTSSEVcdJktfiqS1+Iwy4NZ0
3le9EXI8wQ+VykiEAQPDRICbsFWbAM/Z3hTyIy1t6vMj1tu5T5p1MEWJs5oIIERBQkZ4lAQJVymK
9wmt7o2Llh5qZ0bTJZb5STSkVcmsqh4tJ/pkkH13yPrevMiuf0400oP4jC3/yfPoQtsfh8Iz7qMg
39Upal4Bcvbex3lAZu2dlF68G0yatUISJsEIXTyZc+BuotJ40BS2Km5JQGta6wYTin5uw9hRuW37
LoTikanWDXP3N+xgb9eoxiyNhXgzt8Snf7XEOsoXG6KkG9Oq3XT8hwt1jvpC2BRp9NGm0CuGR+Og
kaR+0dysufQICpUbdNkQPTLtqjBASqQUhcsmMInXCsw1h7DWt3SQZmO4C1oMxsvcg6tVQOsPlddc
ZXCU2ZSU/rl6kk3heico7wi0o6K8qVwEHL0TeVvKSuTmRInhHzOVEKDWGXjhmRbbVv1htFtFPNR0
InQBIJyEWpost1Lvji9Y3ml5htEZK0GgJcM6Z2JAwxbzXcaEfoUvxdx1Bj16guIoR7oRGrc8vRdQ
8g8s7mAP1GS6gR34XKki6zLT0BR/t5rns2WF1anLxFlCGbhNOw8wv2c8zQ6mrBGIxdIY1i1Sv+LS
hMOgVON9hMdcM90n4SImrZDSbHqbzB8nicURQDZKU7zJs60M1U7yPnHKP8NiTC6FWUdvLTc6fUGA
3V5Lt2KxUIO7di0mWqYW7YiOh7ogm7fLNSXXoAszs3IfLBqDs9ucoVkmJ3gK5QOSJgd/K4GO+bmv
k/bGdd5gL5HHsJ7rjNNxvCNhmpyGFJcTFzj/pBt9vh50TF7fkadGkbTo++y70JIsDuU8fBUzJDGa
Mk1lgy2TTmiStNWW5bwV+8Rr0Mz2Y2s8QnW8XRZobVG+T+YQWGQ9EknfpzctE4tM6bCEWn26pP9O
YCcXmJzsYElODV6BRO97JqzB88JirhPEgD3cZ+K5SHkZGlYIlKXybU1S707vEveuKEhwtMnx3CBR
SDcomyiVeRj7Iy4IvoqalLrdAXRmibGHPtlsZ1VPhF7m8fWa8ei5z0Rf0o9JKe8vkwHwjKhJ6vKm
Q+CDe8AtIDPXYmN4AapcZPwY15pcRtsSKTCpgBz+kWkr6QeYu9606htfo5zWlgM7ux3vXJCN25AP
xq/1ZzSMHyu9nVgUYo/HTfOhbUjY4RCOSdXj/za2Ia6ji8EvcBNtG7YN3jpIyKU2vrOj7FiGo3OM
/qJo458lvE7omHAyoWh9ij1CdFyXwlY3CL4QsBIkFvON4/WfKrM7hkr1kuv2Cmt/eYoTM90F1l9Q
D+rLWOS5tq0yLbxvRfKxHhhEB65Iq9nRg6vE2FMBj0pcOzpbc8zYZvag/6fb3KQPjNdHB9iTT5xr
NegNIcP7JlcePBrBuyRNjravkRsCMrYqyexts77YtDa7rSKXsc7nes/Kv9/MWnzqJkkAZTR+5KMY
O9amW88ayUAZwuZG1IVLYHO2J0G0ANfVYnIWLbkUUWutwqOtzldLeM2eHAumWEsxlurgKQH2hfSo
IfvxHFdUKaJkgjstAGbEza0LDo3ZUZdeRuY8F1FTloj8LGIpzP8dQsiBg0VXkdV2f84LiyXdYbFx
WCyHj0ye53UlIdhhrei37lctIm2qG9jKz7IJphvTGN75XkiVppqNravSbYuue9SMNj0Ycxcdq8A/
L4sgUpk/e8WgHfVaiA09D1LLCe5Op0R7HyIBAynPnrJQRgpebg4RlEUN9bKmxZ2Vu+WMNLVx9yRz
3VV+7++rBL0obLLnxqA2gpvzr8nVmrey6N5SUaUYIuW8m1Vp0Tfn2wLRyNFImAuYCt6L0Wo+eYWO
Xzmkd09L1NtHaAeuyybnF5yhe5Aaka3DuDJvx0YY4HJAUqWCjvKgT19g3MQnLa3MK+vyNc6g4gaM
jb4tRk61DPHAKiiHntI3UwpRid2kyLWDhifGoyu8rkOlLbfhMEolT0qM4MbVxHgA0F1c0tAyt8Nk
oU9VKKgaFcDeFd6bxGyHG23OD5HBzIoAGMLo6z6Dr6AnD1lmsVAMQiJrBB7nFAfNjkqrzUr6wWmA
lWnmRAbEWMvHAwl/D4GPWZLdTxxTRoV7Ap+M54X4S1tXVvkYrRC3cuM8Ot1wXXKH6XQf8f7riOV6
sWehQO/B4IdO+uwJyx+dfGyScZzbaycslSMZBUSll0eijZ+gvAXbekc5LUS6p1R7+dX3MvRneVbe
pXZx45JHoyRFxI8aDnwnoZsbPzFY4RXxcB+42bOLIX6Xz/ywo5J21m33YVGeoYPa+4LGjArdAZpO
kpAGr5iSR3syUE6uvRgqghL2b13DexJ9aO0jKBWYRBDt09zBkeRjnivAnRMkjnDztECE26VESjzW
XkysQCR6ngnMKhK0Yu14lmWtA81BLWoDmECNzBVrQD2zbFDE1IcE5Mn3csxyS9g1EUw+GvfaITZx
oIl1SOuZpMP4IfWEfDdx5MQsLzf98E2PBlCbmOuMRh6SUusUuy6NB8J+BGEZJ8+Sxw6XxXoomMZ6
LUyuZVPFxJGWPeLjRddgeCl5M4FDz1TEzNFrLcEHVA+7dDwtlQw56+MBo3q7wh89gvPpWeTaOS4D
ujQLVxQxNBEQTbyfclpQDKw3Y5Q1t1Ql5d6y9DucgPCBXfdamqN3ddxI4xd9L1zwxpISEnJ8y7qR
mvFRSzCq5Fnmg5vSrEfixdY5gOcNsgu8BpUCVKqFbaKWuP3oP5m9mOTaSt1yN4khuHrEDOzyHMJ0
FzwiNmZiJbX7RCKtyYL5jSIJ7s0g4YsooWAcP2M5gFbhacmlYf6/8yY/v7j+AIzB6u+TGExln3Fq
zB7h8fyK1S7Nij9L5W8BqemflltjfxaLPEG1SKB/jYzt2IZgTx4bZiS3hKemYDLn6kyCTf9IUZ69
nNOmQwo0kPNKYvXoR2jNO7x9TQoLwGyN4TJw7p3K2NlKBLC95Yl95xh+Te6l79CZE+/qKczO7d+b
GY8n53Ba4sJK8EZ9tYyaORIIbdI8CnbmG1KmzDvCV+2HOk5XDdrG2Szqq9v41XW51epy1RW4oz34
ixUiLCtcIYaQO9+2SsgdY+Jsa48CuAXWipW83+yJmvE5qWig/G1pnLGPE+Ga3XlggA8GAWajYUFn
gZ7eHQuT7ElXtxESTdTmonBI9mM0PA3Y/07LphlI/Eis8U0OqGQXKHfBsglt6rZVmqJPUY95Cnwf
MzUN45i6tho4ltFDV+pfT2ZXN6emjKZCon+ygnhn+RD3camzEGCCt16k0YtIeoLPxIoWUy5+cYni
o3dR/1iPGlRB9rDoKCF2WbJJWI4Tb+PH0WHxaVaqcI8kjZxfMyk2MHu/GXLbNnX3TFGvTDgt3j2s
spswbT/U6dBgOqokiN3cu04eerhODqdWmJIDGisRapVwzYEwrBfMZGAV+s4e4IQsdzuOwLqZ+1Ne
ugSwLkuffo3LXp4S/WL1SXaKSt+00MfQa20jlB2GmvZ93+hjApNoSsHH0KMa1T7vF3ekjttwkIaz
1yxn6vjRqbxbHrNImR4Grw0fLCwhNPFml+Vd+8EiY2E/NiR+Ahx0NrRXIPApYzwlquxad+/5qbc6
0c+3cd5WDzTP/8qbxNrXXEdONAy2RdBiQxr5tikJNpvYS3PwLq1LWAqLnA1OjenkNaDyumqA6B9p
NBGWkJ5aj3CWp/i2knDcjFQ0t1y9+pMeNul+sZGEONqZbCfHkRkRVQY6xkUkiHjovdO4NM7SWOMU
1BsinNzoUqiN3ZVbG5LjUSrhbqDQTZ1OzC3Te/w61JpFbKHrMiEShcpC6Qfo8griD0u0LQ20/xuq
1GsRd8P5q0MsM3Uq4AnXVRXjwSKf92664yhQDHe562EptGoS4cb5zhki8xwZ4rZxI3cDvpQYOQFE
uVYarRkmxgaxrLteWEkLIoScbTopKZqk0MikS+COU54BUGrH0Rj67KDaOMuKtFPDA4tbrtshL0O9
bzgtmzizh5M9Dw8VmKcfmmBMHL01ljBUPGp+oSnFX2xSmdOL8N2Q1S3ZFoZcowKZsfJq1rX3snHn
I/felhKQGaxDuikcebugxIzUKFw2UguayGqTGk6/sbCFcNqXe0fNCeccwrxtUqtblebwBtOtv4Og
ebL1NLhz1QZOHfCNYBaHfKaEl+J/3ZCi497Gid2s6W3jzhxN57aD5ms6lAvAp4fbqEX5sNidXRCz
dD0X+3PgDPvEnh5sI7cucTbLHZ8oXDkj5s1MMx4CVmRnLxnYOKNDT/jtEvWxOFElQGqSPitvKxGy
Hlg7rEIniC+ET5n7NDQfJ/jy/WpSP/CgNv6IuAYWQ7YlmYGKMR2zxZWjqypLPRgD7SJw74gETskc
a0c/BXOsmLg9jYfbpvI9OupOvstNzkW6H/kDYr/wkGdDvvZD+21v1PfQ7GsyCi4G/bLz4iwnwR1+
RkeqpVv47yLN1XdzhRDSCXClY1X0XQCfoPKk6qUuG93is+aFS3tlRj9qKLvkAlCJTCQkXy8ptUGG
SFnh+mMEddvtFFSEB/cRXrdh9vW9rw93C2/te4y05U6fU9VdoWDWAXwDqy0DToNlg2CG8WsccOZ2
XCm2tBZwzqREoScOmnM8FSQha6aJccH0zgPdzLNJyhQ97O2Suvxd7Bi4MSU2f47W/iK8Z45lb/yC
Om7ICcIF3J7BHFjpOyBCdGQkkiHWQEpn2ULP9pFVJX79p8+1YVcq/xkgoYGiTHEYG5PIN0YNqmMu
jkeCQrQutbeGgYzSqcr2JsB2QzoHCbl2bxFN4TLUQKahCui4RDNSVX4mMdLZZWVAnp7VIcRv4RXl
JCum4acUGQvojci+DkVkfJWzhRWatqTBtFwNZnDQldFB0/aRGT2kztzfDpakIDUYzwZLyktvc2AU
vhHcctg+t371rg4s/cGWRg4xR9igh/HKt2gj1m4QmXs555+niaO1J2kXJXaFlniqlJerDva6xtiw
GKfTTpDCJzhLl4lIFAbjJQhdjNODYW1mr8PaTWt6O5e4kWZwZUh0nRKDeD9CQhI55SGrqOeD70S7
0kLcv2xsNUbJOn+jdygcsiZUXzLjz+ao2dKF8y4NAJujH4XH5R4/0n1sgRszfdiIkaFIclRK2hnL
Q5ty0qdaV97pWuffukQ+oVJEUk25vCSJcc0EaqSsiyXFiKkLqOItONTsQJLm/UKaaY2JTG1RbB3Q
FdeqQygblDFwcSjjdQ/gHppiCIyFzsWs5hMWqomzU5nngPr/YUHgmKqiO+rj+deqQkv+pHEzDdsy
TUgRAp6mbr/UuCEB4+PWVbovMQMO9AIODhFE646shW4qm7vUEp/zoH5int2T8xzwPWZASZvQTUms
rqoz6qfp1BQEv3c9FeWqB3iWioQTGzdFmFjrYaTezgrG37HCZJdaLMv8ELsKh7qtj0dzYN7lcIqu
bDTMmNFBkSNI2mguDGZqN/jTgz49JfGhUHaRxBP0XUObZG/ydU+jwxpA+WzAWDRbj54PqEaG5d/s
Ju/VbrIhHlDBlh4AM1f3Xosv41aAqpYszQQJRCtYoJteyfSWTSb7b7eWu0wzJ3L5TgyrZBGqbsWy
sQujZUjq7+NW1aubsLyVvWUdKOwwuosIrxM9AS4Qper25Sk8bqvkcER0Qt+efIYYUU2VQTlvwPwE
OcKxTBtqyFJcrGlkdjeTQKTmkcixXVaIjTKAXGJdi9+3zJl67dQ08ZlelXyC84z7ljI3h69HAY8J
SruUvjXHX/96zxnitYrSFqYupNp5hs1o/lpNbLG+NGSc9XsLPSoSw+lqq03JYvE62wwZ2ArEbnmi
cJz3XsN00dac5rRsWj1pv95a7lp/P5G6M/UNatQbHav311xxVKVYKkhnWR6y/s4b/353uYXYTG7G
ImvWy91lM6sXaeKDoDV+kuSl2OsoGKPzskkt+idAXrmkKk/8qADN3zffH9NvGwP76PKUHqcYA3Sk
J6ZoHjgrtFtIFs5GV9SX5W4Eg9JBDJ2eMhNE4/LYsvHazD2Oevkn9J2VHVMvTxuNo54unX7pGtQw
1K1wPpBWUG01LwpoK1z8BiiCrDEPmTgfl4jh5aElZ3jZ1DUkcCfR3756PITW/TWO2NAJOYTkiZ7j
78eW/7r8jzmumUdSQd4uSOIQ5fjJ8lJEeB3a+lFJsJfHlme/38WOhW17uf/15qvnl7vLJpshHS+3
vr5ONRTHVKRr1oHxjUsGqKpu1PNG4AdY02CkUaY2k0EBarPcDAylDkrpnffq/3z/G0Pxyb/fxZV5
7CVl1aBWaTWKj9DR4roA9qKn6wsAoequw3DXMPVNUR/6WGnTYh4v1GLGi44Mfg3PjpQV9dj3J77f
jdUToTR6mJFGeoo1N7waaX01ipyLbh3e5oiCuLanTG71lnWptHrVJRDV12zSQE33tGg+EJ8ZHWfF
5v6aWapuLXdZPOSAC11S9+zPDPLV3UTBDB0jq8fcgxqAeLhBbTrF4E/UZmpTliJ+G+4AVZ5ByluH
AADGeWlySY9JuyIUWuHGP9jXCjXh1g9ic5OSf3iXqZwGUiIhzCgZ9/IYtbD+9tfjhf36gmTrHpns
0pG6wxReOsbLC5JOFIIuMxZvelrfZYCb/tJuZ8CCj0xwg68aAazNPit+TnqlGFg2sDkBR2bYzck+
MvwNoXLfnin7CkMUGYnxjl44Na3Ezg8saFEmTEK/G5pSvwPJP98K43G5Y+DPvxmKcKur4vayaVQH
K1Cl6v/v3QHn8CoyOcGr5Gl07fRLaCIKxJmvBHh0WcPWs68EdH3blCFK3xYW4PIQzPNvj5vI2qj6
0tPJSvvWVsS+xVpGecjA/EHRLWBNIc8pVJaskGg+ZrUu9qqUm8xdxt9c+cx/+D0sC4GS61imyxTh
1e8xWW1Md0bKfcRk85q5rnEfDBgHEzgqKZqb++WhEDjQOZf12+8PxYWvH6IR5WSi/lMjHMATzPy5
utOm7JVCYela+hxxx3FuTkaeJSNZ1TxRZdbYbWK416vGYrr4w1NcoZsdUQzjXmZDvK3ANdG7B065
ClUWnFd7218fkZYyVhR4pEmQ+fzvP5Qgin+OYeimZ5ueq7/aA17ChUu45HfkwDrr9LPo4Ugtm8pK
ExWZOH27vzzoJCFhEWizVi6rix09gBBRnEifETk6e3Tp8OOWu1GhHcGhEwvGfFr4NNtVMmERRLQy
s2XrLg/Y44BZO9ipFSGi6prkwuWJH/5mefCH5/3M84Hf5e62NfNoX6FY21tZO7xPswTjS2g+p5Yh
z87db3aV2hWvdhW8Mt3S0e8Jw1qcRT84Jnw5JbrX23LPFTI+svJLH0FJkBAt0s9BWOsFCG12TCex
sMZ5jUQipz0JX4U5PwAALnGOxoTXgfOKn+YD80AmdTktWi81Mf7aJTHKY7AZR8IRODfk1VUbc4ol
k4r4aoysN5sRIX8rCyWCUs/q92Hkzj/8pXoFj0RtyZT9Nk/j5zCM7WOYDSkByjy0bHRkC6tf7x1X
zaV/3DuOoQvqDYbjCVJliVd9ObSVLTrlPvDRgbd5vP1+YV4uthP316FGwZ3fLZjJK+d6vvxNGIYZ
3Yb+vYglsnMHw28w/Ul4HGqXeO6fCKWFLBvFzWW5KxGGbaywzPbL3VKvXWAYqHiXu3o5zVf1QpgU
+6floTb4sLwYfpF/frE0Hn58MRBy316MWLD5Slf1fnmdkYxg1a7126NBDzdyo+YpApa/HzxWE2PV
N09CdIgDK/1tUtkDYonpWki7flz+tGvcZJXUFanc6k+DGCPxZARIYtULZVi2EPUpvbR61uqBjFeD
sf/6QrnhHWzDy++Wv3VL1LlhOurH5e48TuTGi87fLHd1rQfhgP/p6yuZmmM80gFfnhP0nPe//tW9
18MHI4fj6KYlHBMrnTBf/erq7ZxxDCrimHK4yC6Ck2UTK/F0o0XvW5YG1KjQHCPWTBD3kg7/UCKD
vRYNtgkOJvhKdls896HP0rqO37mEi50wv9rrXJsPHlxg2wDsjniZvPFFxLDc6u2Gri4JFUaMGi/x
00f0Ev3tsoH5M9zSzrTWuZ5CwFdPMO3sb2u1aZvyU+RUmwhX6rFS8Vc1h9V1qKyTR/kPBDUPlUYR
Mfm24r2jHiMmKb+JNA+iiTNcEkFH2VIC0e93K2SDmy4uy3Wl7L9f/XoaluDlrq5uieZ9O1d79ljM
GrQq30y9RB6tN+WmLedHAluKS19U1hXdEauJ1q/fsiCsEU9RE0xHIr8qq3+LqHivUOzvKfa4u472
0L6pSTPrc2SLDuDni6c2bh5SpHIrIMfRQE5ihIZnFRmkzs9e3lIwAKtzIt3n2yaPELgvB8d/vnCZ
Nf/9X9z/VJQTqH6kBC/v/vdN9KlGlf9X+1/qv/39Z/+nv3oqMv69fqEXr8vbf/t4mw/thxd3tjld
/Om++1JPD1+aLm2Xz4BdTv3l//bJ//iyvMrTVH759x+fii5v1asFUZH/8e0pdVU1BGa6//zx9b89
ef2Q8f8ev0yfwi9p+qX56T99+dC0//5D2v8yPFeQDe8ats3qnLNq+KKesXhGGKZwbVySLh0DnmHd
14b//kMz/+XoPOe5rkMZQVouH6IpUAfznC7+ZdjS8Txp8BdwmIw//t/H++YW/PrD/bN78KVZ0zV0
F6SY+hyW7TgoBtXzP1wIY1IlhkwYigbQ0mdzrY8sj0n6K+KjXlbGzgyZF/2wh759hP+AXnxXRHmr
DIhqIPl+efn6npZpm5ZlOOLnmZpfUyHXexcmoPvBIvBurbC9SRIddTFoiBW6G5EJ5OfphE/DLFdD
DrgZpgis6wa/k+qxeWKI1kS3Xn/90V7OIdUnY+xzMC1IF9e+WIpQP+yNKRpbjGusPbrA1bZRJsyN
Jt03k5PMu1+/00vr8vJOvAdlLFtScyCu8OV+d6oqJFuQqA5FIoB6XPzlkSF3IIRn8p/mRidFXsS/
+XYva0PqPT2LRYvFsUUn0XHMl++Jxsyre9oORNqZMzFZxwhJlVoDkJ/j+BRpmb6UzbbRLGPz62+r
//x1PQv5EdBQfnKSusXLt651+u9R5PHWadLhiLDrVRl5F9uEioxgpz4GQfAnwejBYzB6W3OI9WPc
VA+Bl80U6KhXi7Q7DCOtJ9CfrJzj8TGfq/R3R+bLEtCyh0AOWFQaPdtl4vPqbOhgbDCWw8EpM/hp
MgoBDw4uVWMs7qYmsWG01jXL43VVyL1JZMFWBkRz/XpneT8fhZ5tSI4LyQLTYRL5cmeRk9PFai29
Hj3STFjTbgSF/X1grz0Koxvp54R2G+ZHSxTeeWozolpJjo6JZiT+vSSANLBPHFybxEi0k4nn1/DC
+Aiy0A7tcGPP3kPZpc4Kzn++wSydH1EV2lDmnmq7oDUKTXXXifhRR2+xF+3wuVGNe2GDGcbrmh+D
qhyOzGvuCOSJj8bYfrBNci0caCWG41bg+gMYp2W79RL/IU4LucuH5ItVmvQzOk0enfjtiHpEVWP6
NT5x6CSsaUhDlp8xLO+qqSvWSBhy2jwl4uSegivnyH1l6e9ik/maHZMLSk2WHshd0lu0K2u0T9Oc
rhu9dAkBCoJDoYVPKZ1n2vbHzFDknSyr8BSJv0TKD+ox8876tt2han4D7/cssQQhzsaoqTMibq3K
+CjiadyBdujXmtkRZdtWKGMDvkwzF1u3qYJ9GDBAFahiirkbf3OuSnVGvBwkmYuYDPKOTQKVZb8a
ICDTGUYN+ouwcrPZmzh81paRXoLSe4cq0l3reu+txzlQxhTiFs180zjROknmmbhvaLRUb1deZimV
hvyoQ60EgPCIBLRdZTajfVVYHA4eThjfMWhc6o9kiEdTf2XeDuIGovCmM/C6oDXCj8RPT34mkzrf
B+sg0eZzvNwaBIJ3TvRAGXpaB7kebfVwinZJSOXZlPJtOTn8wFZ4n2BS3rae+dkyaLd6Lp1ss7+B
1WoefnPq/NNOcx3bZPHiss9enTnSRwVCfytcN/aIP7p+D7cfjJvhA9hTv3uwyU0/QcXAHOvX76z/
00mLk5rzlcuyK1z1/A+XjjK3g14GvLWsy+4U+9ZzhQaABqs7bSJQqGDUxNu29PrbCkJXZdfBCUfS
rUNjcuvGOuobY3yKWNL9ZjT5h5FXHUYOQy+XNcdSz//wuRrA7zZOkGidIk/JsB1I+xiUZbMxjBzm
5kxq0f2vd8XPUwo1KdGFzjjKrnhdhtAdUcaUJqM1asWmmtodk4D57HjG2q9q/IFW4/+m9vOqFuca
ButUqnHC4zfnkvr6Lcehxmjp0IBM4ha+gMyMXWTcl2Mq3w1Rxu+ORmsz9+ZZKh+jiOfPo6zsU6XN
001YA8515GFGGhLEbwytGcEBpfYmtmkKjV5RbgbUneD1dpGDZs+BuLRnkg5VrxJobbG4Fm6M7BtA
cRsJZvABbG3X0a6LYLlGCE2uFhTVPmtu0HeEq06HbxYXTQfYJbG2lged0ctgoQUaaReNpEmXxHN5
bjSgRniECWlKHr+SRfWYSlNfwffP7WjY6qW+d4auWreDExLA41gERKNPwONoJnN+G6BU3taj7dGj
dbut8KrLEBHoXvXW/tc/+k9XePol1NxMYVrShUJkvLrCo0GdS3MiRgRWcrSnxjvu+h5ajGCltaPf
REKjXqM6np6SDNNLPLXhVmIBVKdlmWnNAacOxwsmE9pUOFCQeaEp9be//pjLDO7HYZWP6VjISoWL
Noxz9dVpmjaRmSSMvKsoC9PdpOSuXUP2gzukw15ibWfhG4MoCejxZ9N8YwWDtYWIE28VxXKDlwLd
y9B/dBC/k5630+vMe/SyAReSXZLVZNzkgQFXOKycC7P9eI2aYzq0pn2c7YlML3lpBq1Y1Xrp3dYG
emXXNu/q0cdnYebNmtHgdnKQa+fhpqYgsqeNNhDmck7oZR8H9DubeZpuEjHPNOFTKv31rP1mxNBf
zxMNYTP/cTwUmWBFGEhfDhlRYEviScnjHVSjt7P6P/1x/uxqnbEfJF5kLtnYsNsZm5C0dq4ygttY
0PYWqM21lE6FP9V59pAgrJze6dZ5Q19P6wG5aLgZfzdnez3wGroUHioTlyHOUuupl582DRKEufVA
ZzDAw5ySTRlP0QdmATQaRw05hTcCB2xnd51LDE0NE/tkKmmctODeBqPxwILbnzQ30H/zyV4vc/hg
zFsY12xTUpc1jZcfrDHnFmAahSBw9aQPEjiuNVhZG+A3FeS/37zb61FXvZsrWEo6FKlZar6aLwx8
gJCKLrDbLsZPJEqCZlFHxmH8Cc/c1W6s3xWM9J/fkjdj8WI4vDdz1VenPNNfFNQYfdfS8KebwhGr
pmlu6AT9RdmnPjaDD24kxeYSNwb2imk4mR1TTZKvvINEmBKHNlpwjVhqxyfTD93Sb/aJ8dORrDss
lJdLgmDt/XqVFQTObNo5VttgiLwrf/m5KUoc2azKTtObrp23jAL2iZrlXeOkBqoYKVcM5NGqhtwB
cFKBAlh9hNjk3qfiI3PxibEBk4xAdbfL1Jo5HKVzsscgAXdhltuosU/zYJMtjPaGq1K7E9p49+tR
bJnHvBjFdNelmuCYrFLU9FAdej9c1BNHJOTdRdjKUzErlJL/GKb1M+ksYm2EnKK+l6Lc90qYAMDt
N/gcStpzG20GTMPSoP3NsPrToc6wCvvUwihp6t5PkwwRSWjQScEuwD5iZCYGX+RTW3cu7R3disuv
v/7PP6thSsu2mDcwmOu86cuvzzE9JFWWleuBjs9GBLDZqs4kp0afGZ6hMXAwYZSLWLXkQ/RM2ia5
nPDpc/xBm7BxBOyXEs/CMD/YJAivSmyo20qHfGDrc33y0Rpuh6K+N+xmJssgj7Zuq1XHwFWTcLd/
E0aSbnkAqCIB4PDrL/fTSWWoCaS0/4e681iSXNmy6xehDVoMCREqI3VlZVZNYFkiHVo43KG+nivu
azPytRlJ6yEHd3RVVADhfsTeazP64WcV/tcRRF1L2FylSaLXzcnjztW5ndShG0g+NKAPYlila/q/
/y//OdD/7XWyPdcNaXkDn8KVD/Dv32frKpDYuYPgHeLbOWiHFlWl5YHhXlzqNdaSMKnaM4PqmB8p
PoXNk1eiV50joe+0Fs4wp07uF6dpV/PJWO50ME8Af+TF7G3s6t2M+xEL8MHIbQC5zaXAAfCcV+OW
drVssxzWy22nFLv7THM2Oivnwg8LzjTe0JkABzm87E75sKKW7iNWlrQig9Goe9u1h0yia7glvo+p
VXOuQx3KUyit9YVGdMkMtmcWIZgpXiDCx/Y6Oir89QTnFQVKFAf7kiePZR8Q7el1mer0fKoUofbB
jDdo2wiRWW5xDSEk4m4STZznlb4LtLlmo49tMVh7D+teUwGNV/LIMO3EA2RxXec2uIBwfJttZKLk
QDJwui52+Sa2iBia3SLODsRZuoWBuq/sJRPSQlvltt7/4/F6t/v63x8vZnVG2xGjPuZa//XnEtB1
DLBbIW8U5gZb8LZ7MjBzFyEwplYOT3Nrnx3IDE/oIo+CPeaj6dlpZT/tGJ5O9pA3ySbt5gG1X0CE
EUm9+wtA6DPb1p08Q7Buk9GcVLgthzAvMseoYdhv0xCzWp0uc7Q/kFjzjwhcUam2Wef1NSKfk2Ut
JaiofDl2RuEk06zn1ABynOTEJbtN5WRu+MseHfhLVDljXrN7XaI+2Z2xeen1/tKSlB6P5u/Ja6q7
MDfKpzlSVbzuH7gXxL++x//WDPz4t78Nfqf/DybXFq/B/3lw/T80+Yrl5/8+tb79C/8aWlvBf1g3
CdStdEEP5fv8nX8NraP/QPsWmRFiycBkg2Jy4/7n0NqN/sOkt/Mipmfga8KAQu0/Z9aMup2AHGsE
VlQLvOfOf2dk7Tj/HEj/641mY+tAumNXRdfnRQytnX8/sIhbVbB0WL3k6OpjgmbaAwFwpFK3KHPz
dr1bV6zx3ru9monKIbeKDfmvt8KFt+aEmxXKAOi2YPRQTULd3sT0kx+Ae3QHvIBN2F1CTIMIA+FY
BMSTWyXwMWf3zq7IH4XpvyiU1mnv2d+hbX4zfdxzOBqTAjlQtqgVhgrUY4GlRi903pFTPs9u+7zu
BGML8H3EXOjrJpbPPFR4GJbOh4da/wwNxB7TMlbJHZMG76nFvY5mVmI+gUO5kgWXcDtAUqvfjFzJ
ZBTWwca+17SQMOQcfTHgVLStQuE3e4T2krR+Zz1w8Bfk8ERnr0Q7HTlyj6MBqsLmws7vAlVAJb0J
8qJLYWmMieJtygYrLF9oewHFPhbtKA/DzaAXFeRNumNWBGq8n4b9pTG3e98vHlav/Q6oFvKBqD8I
JuDLUh+uv6D6mgFlEe+T1sRtxqTrdAnYukMpfXTP5uuKqTgNoGceazGmbZ7/Is0So7hcrt4QhIze
whEggCYLGgh+L3pubUlwaOOwYvQWP0p9hNZ4ZW+5T/Z+xcDVn21VEvmCIcbSJda/BcpxRLR6e1NP
zbegAjC0R3draE5Rqya76pt4DrfnmZ0/qjTIzGBs01b96RghUtUZX5jyNxDNKO6nuvZSYn3RVjq9
fQ1wj7KQqkKAW93vsqx8bEZtleYFc9qIsB7sP6AoZFElyK532GmXseIWm2fQL1Fpvjltp/FxhMy0
e3jtEznzsFjtJFRbRDlKJNA8TcbJDKMTdq9Eekgvd2M+uMCyYrs498ol2gFpPOrEEGBo1yJWveUH
WUX1bc2jl1YFjFZxxwKhqv2QPw/QjpPeT8Jm6jAHHjcpdEGwolM8i+A5tDuQo6RO9vgCTxN7uDgw
0LOb8AxSmKNp1XZF0jthkaFB+IuTYTtbYhyzqSjdzLD66diVQ6IUw35Vd6RT8qePpZo9dCHyySQ4
5QYtqWKk4XAJwuhn23gqmbWy3hA7vBcBaU06xzQaXV3EjlkUTnBeHBjm6yqLQ47b/rxNS7IGYia+
TTmXsUS7Vtvc10yVXXbTRJNhlUvrpYl+FKUxJRiOUrfujZfIxUW64VdnTFf3ZBYS3jqMxI46TI7H
ipAAAigO4JIjLhERG+FmZUKHMDu8hSJzJaAeXnFRTQW/nOnbTS2tbfWsdQh4ua4IJqDulqXzm+ma
x/9oPjl+VZ+gi2UV9epNwYOJdWV3thhcpPlCQFEjp1gzdGbTO+PeXfI7MvXABtrNhGGHDsTYB4oQ
sA927dw44GWCChui/fCy7rJ49836DcLclPotUB1pls9IoCEPK8azcDcE2WX8GyAxRO2eVnEb72pK
HlK4KhqbsM/y2TnWu7aTipKOkG8XJKewU+jiVTyG9K1j6XhZl9cfU2N9FrAgYbq0fxpYZJBuiwAW
BMRcHRlkjEYXUHFThunPSpjaE8rkC/IIzMdNji/zGDoUIQtOjCC/H6t36QzHWlbVebCLP45fkBei
4FEOvK7tqGLPm4cEdeE329BDPHA0kE3mqKQM/Qerdc2DVvg5FLG1XVSXJ7+svru9Q+6b4GcEWAhF
W1195pVqAOQmtlUfsE0NDyVWneAWHtHPG4LuCmjSZD1WK96jmbfMmEq2ACheIzUPR66F96a2HdpC
J8mjXDJCXj91HqJHRk8Rh714H4FaWTNEg8ksXlbUeJALBPHwBZyZAUE4OAuEawlR9cjmJUS4GYFF
PyJ9Koal+xfcas3lnRliPjc5pMMQRiQhjE8e3MQjSH+ZNCUJ2GTXA5wrvFPQIYWmF7vPAyYJkxu8
W0ADj1GPm1mqW67J0GJCMECU4iSxyA4fa8Hfse7basCiSC7PvdU+Sn9kIBt2NSku/lGGziU0XPdo
5lOYlGaV2KBhvpf+uycljEMaZIfA+vOs6mPZROqgNlz7mypTGxtwBvog1Y730s/jlzkyVi1VScOA
unh2kYm3EWjw1fjVexFGLmwOU6WO1kDDLYmF4wnqp0r/82Y1F4x/F9vst4TQ0UdYiyJFmf3oo1gf
N6I4jP1BILh/XdQ1rCt9USDhoRvc/EAwXJSCt7APTZQgjuAD2Lw1jIIRsMrblO2WJQ9aCplfdYhi
Zamfjli3bN8CcY4mWCe90z7ycwiPa+58KbcZEm1YP4q6XFJAoYmYhudS7pk1ErAaOSSKim05Uvgg
8RG3GbITpu3Oze2xKOKg/yhLl9XRDdHqlF6bmGQDssAksK8qADjssOI4OChFFNrdKow7DRtq+LHo
9awaAsl7Izq2JieDDqM00I4m1pdAQgV2cmn6N9OS3aHseAvIC3gp+q66IJgaD56F0ysvj/DxpnQv
hyXhZWWiyFbbmp5t4OwGWUxuL57EWCH471Or1W8uqH12/vXRD4pfjjeZaT52fVKjYomLeWwPLnYt
ou7Wy+Z6BKQFb1RZtVG9bznLjoUnUFBHDKYFqwKlo2l6n6yuwI7m+jOYAHJ1ITFBwXQivue0jMEZ
+Oi5gXSZl+PnXNjEzhn9UzAVV9Vb75skXcqj0yB2IjwPM/TcemWe1ncPzqA0bjaL9QVnAHQKrkam
qfUWQi50c84kt+mT2da3aOfH1daabBNCkOcqBe4DX6RvxEmBW50X/6keWaipElmXsyHIKTbJAwrt
wwpYhcybVK5kYGnRIFPQYCixyjP1lAalkl/h5wm/m+8IacvTvCzhKYLbG0PnxXtlXj1REP67iO9E
t+lD1cJaJBX5BzUMglFwNfFQle/481PYEA1I/646GRYfvJw6isfuy57nV5xXC8A4Qm6niUGiKcy4
np8AL+yJtlcejrl8IOJAMFE7Bfm1WLC2ZYMU0RJl5bKSu+68YJutgA2XgZEt3ogz6Kb6X1xt4jat
/JNjtYJon+oWZ4WUf8+TURYkGogWy+3ewNYoug7kizsf8XE8iLW1Ty5xlCkAFD+dOR5oIoz7cdo0
djmd+DaO4WKwOEKEE73keY3Ry1VwQcV31ZlvyvxutkJcoJfgvq8O1YLoomG5S3zegKWgAh5l1SxX
GNRZkyC2rR++9RMV/CCJdWwIfz6QsscwizM4bWZCyQPzaPjR90gsf4xVXN1qnQ8FDMF5jdoz5gUu
kL1z7ioDTuDoI7SkJcUAqqZHw4RC3E6H9pjzcB6Bkj4KY0POP7b1EbUV86XzpOVfMYRX2ROQ6Jtu
zU76swWMewqm/NVGGRlHW532pn/aTIJLKum9mwaxnIPunjzLdgkisPoUoyzFRhervDntXvPed8xI
K2LxYpMIC6wbhGWL9RBE/fzo7mPIS1vf74gPSgXVf+eodUiDRMlbTId6tSSdAUYiltvrCerBdsB5
3XG5x2AW7oqFkyM3uPwtMREZbbqQ9YCpU5NhhOkYNdzmORXgabvieFwi5+auuaUHBPI3qD5Cp/Yd
7R2tQskKEfUvh/gixlMzNQOD5TumJ7eC2MB46jucJX5/cRevSioI+XIR5yXSJ8MeZCIDl3NP8aUV
a5hNFMgZv5QqWebiozfBaobdAWkPBoROflVejyZTrfUZ/UGUuav95VltxyqBfSIe0atP3BZWTpNz
mfADGKBJ27WKhZfbZXOwfYC2X+IcYECg+0cDmjykkv2b6ECcRktUxOVWXdTtWyAxBQZ3HtxB74bx
2h2W0fmtsB21NkvbvOXzBkb0TkrIr3rkNlysE2stNM4t7GPqbDmqL8CABWeNW8Kvxm3WF7aXBtFJ
O/kao6OBYRxWL7sa8pO9mJRyTJ4KN/xuj5hvYeSC8xdzPA4zHZv1upVLl7Uu+OQNuGptfCFa+7mO
4lzRH2BMK+H5Ow8BQdgbEaDA9Jp+rk9roa58nYRhQHhsJWBRRe6XQYecEQeL3EIg31zcR7sVL05A
PTvLJrGm5TOM9q8wX491ue5JI3tYQGWH9b6nAu/6YaHVapLRubE/TO6sdWoJWDU8isLN4ZLYfzaz
QSKJ0WSbti7aoQhfqpHwtzAn/+yWzUQ2/ERco1oqULT3DNartJPsUFXgZNFsRUnnjC8TpU8q1EB4
Ikj/xS5OvR9wBUtE5OYPp4Xk1TnDns4lT7kIvL/rQmKv1bK186wlwKYdkPdLuApFDwJjIoPUeW4H
0u0G80Vb0cLW14nFpOdDFwxJ3nb7eRXVH2mSbRkswNzXAMcUeQsfoVc8NpXmKJUuV1HNf20GUibU
s3SUPuWhe617/0GwzHlsHJnmFryygQMjCb9xGkZpVwQ3KYpH+VlLFk3CGjLEZukyL2/5CktumnAV
dr6keZNYNveNrri6UQwlMsHM1uufrZD90Z/tB4vM6rt2UAd7FuwnqPDZ236zBJhsqzIgQywmScrV
FLvO+lsH4QOquqdJurH3sJN4RPwwAe8NsNwrWeGcoDmIf8N8CxUwdVnC+h85U3DfxjkzWxN2o/Tk
q2z48YRt+LsPyNvxmjdjV5w3k/5OGVOjNKVy8IoQGVGwhrHDDhHAMwr0MA/PS9XtrBjWR90bKWyB
HAq782nQZji4ur1iOAELMOLcbIEl8FDbvYyNYMOma2A3Y0sVM8fDhtzj4u+0m/SEM9zZ4rjvLp0V
qR6MLOhd0WFdVhtolXC74bjqmnUrzPRYOvAFqdtefdCutxEiAwPHyMju+WE5/nDWEIazqvxmLK5z
Esp5vcUEC6b+aeAgpSVq+TJxSpwMwOiFOVj3xXoN1tZ4EPdVgP4YXkyXsVe7IvZn9UCA7wHmQq4c
fujqeSx3614h4B5CGkdRRgjpsHKNpVTxzjNnejSeTcwFeXlgc4AXzM7K0Dj5hQHREtR4RhBNlXW3
h+KXoUfMDblNqqOGD+t2pfxmvVIi4iqW4d6EYO4ogmX7kQCSOngHGtLEAA2IBekLVlT4S8mTqyAv
rUXWUXEdim6jKHaQOodX2KTfI5aj8cbIRmpq8XkEW3hzG4O/O088AZyN4hTy1+5ZfQw/eaSVgOmF
kPTnQDAToR0kxGrWX6Nrxp4sKbm572KbDm8mg6pu1jxtRsMliVB+7GvPlmUtq1NIgrkpciDNB8Nz
T0aU3wt/+poMde+ajcVvbaF969WRABpinud7D1lZM5PKsNxOfZwlNEEDvVSVf4iSR1zm+ZbMy3ZG
ZNmdq80gZiv61I2+36eNhfq6XnTDRyaYqGDcGduWfCfn5xaC5Bvh37ona7oUQ+bS6CW9ydAFdviR
0AC8FzXjPy+a74jt3ZllVxeyFnZAKCzexgnYsz+/6f2BfvE0ha2REn7HPT4Hz365XiaOqxSiRnvY
5fi4UADDJ6MSDqz1phoEh1MYkhy/CnUIiXRxzmVuFHiXWV28KNR0MeyPX3VtryQa1UTN1dYr1m+H
16kPqp/Rog6FYT73XegBd4fW0OXhj1mQjKm54/JNEu7dVWR3s/3epWzuCMA+5EiEiIX1Pz3vvDj6
Z6gBJ3T6jTRWFoe4yqveYv8DO3gHao+sIdUTv9iFK76+ZXJZTk936PxpaaToTcpdfTAvYltqbplZ
QUZy5KEC3wnaOqQrXn+xEgAUxpLMUx7zUd4lGq04N+DBdTMnL6FACX7Ze8PwAMJ4gGtXTtE2PPa+
9nGZIDmYjOpjm4ovsrjbWBvNnzYv37UJ2NYLvS+4LBeD8dtaWR91BIu72aEBQSBgCxBFeboOYUDr
mXsHV6u7ttn3uC3vwkFBk5xH0pIh/41ux+LCn4pjW8vgFhZ9Z2rUCltdvwS3NHd82xes9PRMwzA/
mlTH+9odhNHIxPIcVhUr9UmF0TJQlvtCRgiGBTq5YfTmeLYAjJJJclM759TjGLJFUyVDaH5WGAVx
LvBK1nkyEciHrOZbYIyAtHsOAOk2SaE66q3QvlO1biEWEQxae8XZ22+Qiui56VcLa+vyu36ym677
cCiq/OLFYRyVDtLMoZC3r1qhqMVqedZb/t1dOBmQfJyNrka0F+4kCZojkwvMrxksGqSv07uwKpLk
WcYsAARBN/tnyHfydtGB9IwQRFp9z63VdJfci37qnX9m17/Ncfpuz3l+MZJOM9sbrdvP0y/+BEH3
Ohv7LxfrY+rXfCeIe3TxffSvWEbMI+HLeezgn9+o8O/N6Gsl+ScThv0xEPzaNySJEcLhZkLx7iHa
cOzZSPSKZICX6grnMjUqjrkA/E0cAsJnqoKbWWkryY0FGY888yuWNLzhDz6OPPLwU9vqj31Ooe6I
KGPJfHZq/0/U8hOczNi8IQwNXWqmEp5FjbDAj+XzOVZ4tdyqTc2Rt7nuh9870k+cGMrDmMHFaW1/
CJQfElaYLzhvCXkb9NfYUk0uNjzcMvCOS7ddzBXriDWbRoxIC6926PFfBH+8esa3YnfuRVATCdsQ
nNJGfzbhZHM4N8dxQfRKiMqprDkEgsJcnhspSaerUCi0vfsB2rR9iLbgqko0Z0x0dBZFSW0xGpy8
eby0ekwnhf1z67vntl5+rHL86TOjNwDMANsHmge7tztNSNp2VmlgNTmpYH3n1ZtAogWTqEgdPgQz
8A+h/bQIwl/BuP0QK9ysts7fav/7rJBJl2YJGNorr60qnydW89lsI+iNou6+M8C0M85NFMonbFRY
eafF/iWHvzmRDIlQ7AqgwN4mJ6n2irdK93kMYN8lieOHLvAm7OT2iHZiOO24dSLmRTC6sJ4HZf4Z
mde3ILhjqyuf+uqojP26zeYLSdAHuLnvE8T9dNY1SXI+7jzLOoleivNAFgQBVFwOnWfzvrDxUWSq
uXwb39zGBz/vNTBJmEnN/reGT9lopF8ToMNb6s7PdkXPJ9AFspyms8FevjjRDtYuv9FkORmWdYrr
sqwPNeEtm3xH3Ey8YER5a9nls9H5z15dnyFs8nyheHL4rQ8MKPYk3NsmtVGrkYhzXzvGi43qgdlE
YSbwjc9r3WeV9p7D17W39G269hlCblms7adXbXcth45XF0fP5eTqIsH3/7qMQzzuzhOr/dNg0/1T
iTraPdaMbvraQ8/sjw9TkaLV/3s7f/bxq+mtTC6tx2KChpS5y9mzJFatIUba8djX9i/f2L8tpmzT
2VKHlb88AnSzqfRR1IBx4Xio4XRuc/+qOjjhcyXmVIgHwBxL0zJ5QTBZmu1XE5IOwTzhWioMKXSa
UAZD/qiLOoVDaz4Ge/gjnyPS4xfTTurJmU4V94fNNOWVWGKQoUVxdLbM8PnmgTdiD1d1dN4i0vbA
bmOe1AcQLNuL7plPCYqbkcFvjJKcycDdRBLQ3UytvlZ7yCBzeyJ6KAHyNZ5rs30DQRi8hJ37Qiwk
hmJbPf1jBmtKQO26xY1XBPtD1BagwsLgh22u+l721pGw1/uug/3ShixE5qn6sRC/Pnow3akwzKZ3
7lqcMJ65fZPB7LzD7mCwO+MBnPgySDU4+Uvxmo9mmwCTfwwGke297V61q5/WSfuE2E2ZmsY6w0pb
HQX5PWYBADJnhsiuQdfrr8Idv3o8QLGe1lObL++hnFKsh3/Dbj5EYcfnHy2R7Lp4IFZCpwOOWHZN
1nVf1Y9gGu5rsmiyRqw/95Csp4DgEsMYHu2qPTHTsJh4srWTrkyYrxEfXtQQctGYThODmtYjT8rq
yMuqvPw2Mv22dlHxNKwcMbgd1YmhtmmaJLsy0MWtt7Kq6VMPeWmy13eCpo0FLPJVXbdeOhXSy8jY
TdmNuiEDcHgHYdJEbia30OKqv61XndNieoTdyze3MT43Vh6WbhGMBGdjc07AAF2PFcfRNBfCiR1q
qqH5MM7OOJIcrwMv3UPN/HZuGDXzvs5su369AqYJ7oyaWg4GP+m6IzKRvYiJdLnVRm7EPbmmi0FJ
uXC9pVxGT3NVNnxnvfOj0tdAi8wrdPs8AKmKHfBuN7EIi2bCj7ywuA82knq1IbMeDWM6KJJ79Ajq
qVY3ob/x1en+MzI3++TPoNybPmJ8B2XHBTtOS+W+5aYiiWSpwpPblg58oxuGzLd/O6MxZ2Wz2UdD
9CiKgnV6tMyA9V4JmLW1wiyyNBXbNC0ZI+RsloNKzXiFYhwPPhvafRnns+PVnxH1u9XKo2VFa7Yy
lNdz+Tl7fskMZrxtGap3dBqkHzoFSEpkoJwriHKE+XvD4jgQRptO0umPlNvX0cN3YjZee/Cq/r7l
Wzy7pXNSXjTGMuJPwl1lpEZ+Gye0nIG1eSp6C2Yhi3qtg8M45uVDHoaYZvNvSKje8eBcLVItE2lX
j+zPYq1F+6I886GVnCYSghNnvkzD2fJSxrWfHVlTxHB2971bPLa3XAW0yRWrZPExKvfG0HDjPDLO
riegz4BJ9YzpSntZnmEds141vR+LxRsstc2FDISTVIZPfjtBamuulMVyntEX/CE6weZd7R4LPlbP
+19i6bh0eucX7l8jQFdA8Dte8J9iaZlSOawIALL+7rDYZtC/OZjgGOF7LV/RaUwJ4AteMz0Ake01
N08wnb3GPXee2aagTY9V88K64j1SNjS+lZFbcEs195g+pqPli7ggrhzAH8NaEK9IvNgm0SFTJnFL
k6kqaztjE20eOPSR5jhXe1qnZwIy/0bPUEAiMX/riJU5mDVR0kY7J8DbX42yJOB48qPj6j0bHnpb
j3fUsZowNm1ir1j9vc8h4M1pZRgq2B64AMDoHvqGDfvkP1OGWEtnHUKv/tiKnmFmRHlG2uCBojp4
9CP7g11ilCnLvDpN+QJ2Smca+RWziL26dJt5ZsS4XWdHNDStw8iCMXeeomg8hauBsZZzQrK1SuzO
DGMaCcjvfvlULhR7tUUeUslPKSmLr3LZf6ocJckSOj9BiGkAKgbFneg+Z7172b5KtkZwPWMmItN5
4ZJc+XrFPv7eo7A8EXlwLQ0ymtlQ3kB+zgdGAVZzzfdC0oiW0YJNeQimTIBd4/xFWBeykkdJli44
cqRhso/uyjWuCvHD6YHUMqqYKlRsj1PpMTIeCL5HP39ojfEPCFAQxO4IjIxI9ayfe0Z6kJkhkpJG
URsjF12RX23urp3AmKBkMgARKm36obgLqWIiXBhZLemd881KaItWqq5NZLf0Urei8cSYcgjJa0Nr
egbaXB1JOH6VucF6m6jOxNRRXA/0ngUzs3iccpgA9vbNqSyL3PM/RKcT+tD/lkJ/6woqWSqdPuVZ
WMx4TQ9Tkvk6+VTZ02xkBBExw5WNyzaEEMK6ZZ6HOa69gNLBnLGyA2+U8bZLxo5gL0HdEbJAylef
oU9hyEE0ifoztT2OMshUxUJhNYxrmdWt7NNRMXb3c5O5USgVm0oyj+rBP9orW3XvyAqTUwVsFpKS
8nUb9X70q+lIM2ifuAq9uc1M6ZNE44q7zXvWql1OUuLagFiDnl3tpJ5FRPvtRbFjndPmoRFiP1jR
dGmkYR2xLE7M5wdUkd3vdTUW2l2sA8IdqHu1kCCwWIlvnXGpScciEQCZjUMYMTNlJo9FRXPddcPv
qC29tHBnn9kQgqJ5m5gnuwcLyQJS2206qNvusS5S4s6ogBEzLqxw58mnnyPpPM5di5zxXOGnJZm6
XFHJB94Gu6z+q3xruVg70PR5/JXvvJNAK557Vjzxojzrfq2350jVFOR3xdrcUQIjICj9lzJy/s55
jZZQWBdbIaKuhqRqDEX8OToE1YJCZDrfPoZd8AdBz3roCBo1DL41bVxC5KNwopR7GPVZocq/KJuR
sTPvWH1FNKCgWX3+aOJxs8kUHVtiSSVV0UoUAIuxz7kymP+3NbvngHmDXksopCzIyWqPSaAlsS/g
zBm3X0DLk8JqtnvjVpQ0y3rdO+P33vV2FjhUXgW6sY0FP12l8cAjgGh8hsxHdk/Bd7/P+2WrvY7K
ljO5s9wMAOVnSTZjD1l8YVGWRjPLWYLVfol8fZ8DNWd21J6KYYDmSj5tvNqmzux1tSEvOvoYKbLV
2OTpZOqfpVuszO96Qgvd8ggIHc3IjFAHwLGNB5tjam0PvEdEvftTxnZIJMKZ3gtugzTMK7acjlM9
t/cACwlIfIVJ/fRPxlHLSM9eeQsAEyvFFtMpG4MxvP8hWraczSDRAOzVCSyzdxk6lDMCSHC86s+I
zU1KUglWHC3bcySoqybMUFtUqmS4RWGPNjPtlwif9Gs/vq2DcS324urqaifWPu7E8LiFrXfUhv5i
ZjVmez4wDXYotOvKPlRb/qeVwNRktLzVBUBWHOAoVMDyDzulS8j2vKo3Hk5NC1EUHzYi27ug4cbH
I+eBozsqKFVcY7u6G4022+bvVgNphHZYZeHKK15ZpXdGH3EJjt1OkkAldl7SMmRArMKXyZcvDozP
qg7cRN9Miy7qGiaBAecUYSfGSYIPu496BpQ+2qpCDM+LGlhQAWhN6RSYsPTVU0Qm7MFi3ZeUAVtB
hy2k0buCaC5CZ9mrNuiNRZcNWybQTaRMi2UqsxJRxUtVoaA2Xeve9gngYF+ezHsF5Z5c1fkWMFIG
9vNcLpIJhmaAUmx3FgeQ1Y+YgPZ7IZ0WBF8TXLzCG9h2NC+j7flpOO6fJZa+Y9EVmVm312JdvAc0
hm7X4XNpzFdoocuVPeoZXaWKtV9hG3OYxshqvyft1L1dddjbOPjwZMDVVUs2KRPk9A38S/mAouK2
pqwINrByRCf0V0Fr8FbcfkKuxUQNxiSSzKL8FbXB9xxIFRbekLrF6O9M0bwOg/jadFAnfTvbWWUN
QZJrVCQ82DC3l5+otH4bhvx0R75kgJlclbVkq+P0nyair9UtnMwWA8pA7+/k1Ao0nj0lRt48w40u
j5KXqOa+Z5Lv3gfrV088D/LsyWIsZ7BJ7UdyNqrajVd/ZMBRQPONxsvsrf1j3hCA4BOIcqr6E9Su
F9DJxzpqDs1S/VrdyeKOKr/BXLmE1KsJ5waCd3+GB1J8L+uJgPnqwZxherV+NadEMB7syncfbNYq
sbBL624xZ6o2gr0zRA4/vXZN2eDOcUnMAiYGBsu5j1zOr2EWW0y7hpJIKVdy8/rDmz3Sv5NK+qol
WDxBNAjiTNaxzhJltYXMRWt5EYCIoqF7mHMfjSctxLEwgmyy4RZbNc8gtAobQvzCb993LpX5LEue
JitoZkSDCI6FP92NtoHsjQ+Z5uGypywHuH2jmszDgq0uU3txqEr3zDJXHyt/q+80t9/sIqYDzunw
HtgVvc/IOUKoJBMWMzMpIVPPNV1ylD/h8z9EHjP+onNOtj+LbPYZ7blkbKetK966fsl8/4KJdzjO
S4l+SJstGrqBRK7dupI4xku7zpkM+bdKrLJJ49iwxJ10CCGYWcr54Y/NxUMDjPTr92aaRma2kDA7
4m0GirfAP7jiOPrqldFt925bzJFRWU6hmM5TrV8ROx5suMiIm/x33oApKer9T1SuT4HQf8YAg2dj
msV5De4Gzt17mjPDJeBiCU6oZEzqg+W+GmBQGwVdos2iznLh4rRt+76UkI7DnU05jg/Ul2yhVX0N
5RBTE8wpW5PH/0ndmexGrmRn+InYIBkct0nmnFJqSE21ITSUOM9BMsin98c2DLgBG7C98+b2RVfp
VilFRpzzj5oJv2ZY6aWnIibwBsDxojqQa0eF1hgAjZLrVc9M55nRbhyaLUKzCZfG9Y9k31Sg3dz3
VYKbTbJnBB2IUNhbrdoW67KAJ2y1YGmB06me4GXkyS7tRFz1xaOJxGxJ5vbozhjJeR/oIJ05PnR1
kuJ+bFi90W2spJb7mXeUtrULegVIXnbpUv9yGJQ07Iq6ttCl6aefAKSkz3dPlFls7T5xdqTEeRsQ
s0OMZRgnKte4FZEctThrQr1/9ubE3ril9+A25t3cKp5tw2ovNMBsZ/suKpaHtmiS/YLfGyktezVy
hmHbxMmpT8QQYOJ9KchU347MaFy4Zt7TmoFUInU/mxznNYLk0wTuvRdRa7NUmlPYN/C05BldzDVK
Z2r7fDvogYrVBw1qz0WtjXvbQO6tzf3G0KZxJ7nTM7axvWtY5RZx7aZvyuhupVndug8c5CLLwtit
1uus1qrh1qxspO37m8kgipnx79Hm/g51IGioh/RMC4x2X6HaO4gRQZ9dfGHpYiR1lFyDHwiGYowL
TMtdIKEwW1oGLxb0cdgx5/iVftC68bH03d/1F4osU4d8HP4qU+WUIXjmKTGnVwrsaO1J41BWmHWW
ggujoUAQ9SK6yZxLwysDoxZ/kdIuWE0Vghn3MzMYEcCrqyPsIyI6q5Chs6qCvMS/Bx8P6DHLscEI
tPVQj05Hg9ayF046vmNPJqs0RxrPkxrokXHpa8L8JT6NTd5KnoKSDrd+FndpzffhQWTQXKjpEJ8L
fpFdjFp6M0T6a6oUtSykN21iVR3FTEMXanvqn0zelrSJ7wqvL3aTYd2iFIXrEtNI1lvmGXS9RhFK
9aKNizdnbGa+7O+bmKpvlB4RN/4pVwQXe85zjDe6WhzCJiEHMCNRse7Si4S49ID2g2+uNJtdTQVr
2GKLYXB2UVEWP6mxL8wuP0pl7SzbQl67KLX3qsPk+QNu0wHvtdC1ne4aB1WN+l5k8uZEDQdFmx0a
tIoEtg7TZqzgJpjLOSDa0E/0/jwbg3lwW/tEohicOQPoJul8M0zgopRvFrtulM+2mik1Q/+/owaH
nwnOgLrtsn0/jm9osA4xC9zSVxwRcwdua4Rwm4b2nVdOe2zN+LUgnPwx4ruzcVlroMiBmetQeZ7/
aZInGjb0AaC9KvtTH4ntXMFPjkgtdtK8r3OXcisneazs3GSPdxycYD4Nq5V5aAYYZLiF78gHi2QX
94POcdo7xlmkEJSjSsogAsQjsDO0VfFbvXhHdD/R3xBwMDLfmftkjeUfSiLMvR3TeDxoj1Q+wBi1
3UI+UDSHvOum4x1SKucJhSkC3xvrLRkxFtdmhHKkPKZrQEjnHstobO7pbGywg2jJPsbblvC33/lO
LVnHiicuMTLgnJHI9uboLM0pcYl8Vtl7ZxoToh2Pq6ylTE8A7W4UqeGhWchXmbKUoIyYuUvUroY1
qQdEZI1tPhpWjQVhfDUhvd8GNFOuP9yJGQp1HaSB3p23YZUHLN1R+QOtFD12NwIUDvAVBPn3RL5H
OtzLRIQ4stwP9owfvWiaY+uilNXNl6iChE5LiuLyegmJG4eJTlAZcIkwEViUYXhUtQU9JVGHKUY+
qPTBPLFAXqYGJgrujjCYKqcQzfafK60rg6Y9stcRhN9NPwieEYRRTjF7gKZAQlVf78zZxN2ST+dJ
2A+NVm3pUGfVMG8kE/Jn9sq4dyWT4WrYYarqKkSPEvHSKvGZvPyhQ3kcmCRzBw6IR2lzMmHQPsTZ
9Iemcs5SgYILne9Gg2qLhGY9ZGRO0dZAX04eCQ6qqn/Wq+Gts7/zJAG+iDER1sVn7uERm4123+T9
JfWpCkiJYiglBVuGir8MPb9EdZJv2RS+SiJUg0kbjk6v8j0MUQvEVJRBnYPVYAf0gpq8YcJyUIUT
CkmeqWN+DCNq2QhJPIk4NmfJnzpZoNJwGqDeQ3ArlzlBpR2hIw3rDFe+APHfNdI8d8vLIDCUaFHS
AUXfT9Irqa/U73EnI1ivvL/ZREOtZ7JGLwsymISqoVBq3dmZoL4g4GUo6h9trioWvoa+aABD0Fxy
TGwK1dhVLQJFVHSdhWgOUEN2178yLZkHzsAILhFxPdez6PoxiIxG45Yr2NXTbRIjyRyM5WYOq99I
KKiyyWyCOh2/AbHsbZHgmqFagm2s+4T/JqTF/yyWwnmcqvLojcvEVQK0Owz5Fy2nyEm05MNWj8RN
m0fAb2wxXLZcKWeesOYKePqKdffdNM1r6rUfadnmz7njy83MO7bvc0hR4y2esGBFKWtSRMdCk1gB
MVFUtmbox/0Z1iPqKchmcUhYW9PUuXPprQp80nz2Kq3H0Obijuzy2IIyEEecHXJE4mrqeapzt9ra
4JShXPzkwH5W7XyWIVD1igeykfdayUBm6DNaNK8lswgH7B7v6cB+48YBeCcA7NiTeuRqxaZw+HQp
WIchQPqOa0Tt+xXi8BdZ7uKZ2mP2E56qwkTYZ2EcJyGNCl+3d0NW4Roo6cspLGerVSnASgJJRu88
FJqtyyMN7ndpDnKeW0RvTa3NMqroMPQ58/R2+Yk6YbBU9nC0WPoNWVzJc20hBfXubpkow5wXblK8
PnOEob3fW9H6fnidsXGmqjksUOLUeMRnofAtVUQD76aZ7Nr0y0yoPeiHFDTA7rOA9PMhsBrgZGFU
9zF1EYGdo5Ma3AsNKPVZZJC4YzTBM7X7sWS5T/wsB/bq/OM0zTt4Td4mRYeu3WS/noYecRzs/GIv
bXS2eFSn1KVP3n1rTbfBPkvB5RCvm13Pg5Nl2Sv1MSw+Kn3mTuH/Qb0vB63BdEN2lKoS0EyHyNTG
DsyeOldxNQCYgtX4M+FZPnQrpmTVz17r0cW1lD82D6ntFSQbGT5r33WejeIh1vAFRPQREvAammn6
4OqTzT7j/8HESkZA4mw4CmBLhlfD6R5Uofen2MUxEOvNt5ViKski9znS2sPi5NlWn3QR+ItPLXOk
YdMgc3hjechzZ93+0bm9pwmkYG65Xiy95BPTVA6kH5d37o9lN7tOOoTIQMHsGcdrehzvuMaWmka1
yEJkWMzt6rVY7cP6xW+hYlniWg6Negcs2Z0aP6HkiFUdmShiY5++jZIWvk1rqw9ynfESteCq9ItS
sjEr41DYWqiqyj9V2o+uIVuNR7hoNx+rp8ngqh4osR9yG3+BPz4Mwi8O1VzQ3JH9KSFdb/py7IhR
LUWiUTXnBJk2HbOIH7Hp19tUoZLDCwPbj9TxIDNCOfpsZFZU9XyJR/jAylc6VkUKmLth3rb6oK2d
Ke2Z8P8dxCr3VS9rpsQqOfgUCiZ5eQASkZcCdvZgztF3nJGCBvZ7hwvnJ26FsyGdHGmuQC3uqFXd
TlPbRnfp283r/r52FxtSbBzvOruIQ1o9a95prFxeq9+ZhiISwH2Ju/ShaVDd6qBUgWzd1UeSAB8P
9UOblneW9FAFOEThjjRBmfVzmeGjnh3t7CAVw8TFDKWQNajOTwh9mZlQ43at/LTcYNDrA5dU+3/w
Iv/XGZr/Es159z+K7Pz/ZGpercD/vav5ri5+6vFfXc3rV/y7rVno2JoF8T+QgiQgQiH8h63ZdP5B
KKGLE9Y1PduwHb7mP2zN3j9ICiJlg1wEg9AJDy80G/MaxWnZ/0AtSVYg4TOGRceM8b+xNZNKIv41
r8TVbcPjP7iGmPMHoWVaf/0/5XosE8UDTmuh8p+mGFBJaKEpeVsqTSI6sokuqUTW7nqj67fYSwsM
rI4L8Y20T7YTiR8S6yhlDMS6dWA9lRrFziRPiWjHhXaK2dj1EQ29fEflznCnJ1+ngDOZ9GYjtOHO
YUQIXI9APYX9P5opm1Wm+9BR/CHddAZIwf3Z+PKue/dd1znFsxk61CmFkVVyLK/iT0pAqDTitR/V
UUOCe9JtBNpaFO+7GPdP7Xpv2vOSLBRo51hPBUfith2LNlCYZoXZMIEkBbics/pCNHVQOTMqByPE
9wDnK/9adrXGSEynyKh+6oJSaE81h8ov7nIXlBR5/kfTYm4Fc3UW9i7pPzqGpOMQgMhISCvIImOn
R/fNMr/zeSJF1zo3cNv0Jat6ZzcUz5pEdKYKP95C0OGSbXajSvKA3SkhbSlivCJGHYlYLjZWZz0U
Q3w1vV6AB654J+RkVY9UoFXvfVJ/eAy03L1jkLhGFZpLz0yrj+9j05HpwTnexcVyIs6dqnZ92dqK
cnZjJHCKyb1y/1pIXSCWthaHNBQHuEz3WmYeCfKIyWgTJRPZpFlFG/Xb0LTFoXFZJkdIZ7eMoPGr
7seIomelVb9CdERn1PNX68nPuZ9RmYP8DcmRccrYdZGCeNA9hJz9mIdkV1kc0qe6mjBvY2zedPWM
eivd+fAj6LdVh04LnBEvDe07lMRgKx6FKqAsKB1aFLUOenlOWlvs9I4dLDeAV7EjLfuegggdT1Zd
OXegd96m7LEuF1g2UCCpIySCICNM1isClG0VTpFDHZOA3UU97YAZW83kNuimHBanWUCtmdkS37uo
dTe+d5Cs7OFUE33kee6D03LOyyX/GHHdnAoXQB/1z942meY0vq1ALjjnNO9tnpevyu5XAUtFDVil
RJhovEiEizBqZ3aDeMPLkccPrMG2pYLM7Q5locuX7hJb9FOsjoLcYVyESHybFnZZfdKuZQnMRz8A
pNWCswpMtHuyouGPld0DGWSfZNVtYJHwGGjU7MpqhiEyKxd2DismPMx7Kcv3xWiDVgf4iuoC07Iq
30i9fUPQ66MkazGj6smpfGzjkYqThJ51Pe+Wp2auDwTYUvwxzdWxHEmSFaP5WLNjulH5ZEzTq4kd
NBtTsV1YWKFX3XqXRzqGYAVGxdJzMQhf6dr615yGZ9uW9LynyL6Fg9o+dyZUl7RhTY53EvYCoZja
J4Jyq6M+CFBltDaTld57stmRjnRLMjJeimif1AiqhyXHLDb1Eq86R5RHrcgJZmH4939I2eA3nz1o
aasDLsJKY1b1i6ySV1JB/QhlOW3xv0PZvOCw/VtECMuy0W43uZjDJkMb5k3EU4Jo0FXbgXCXUfFH
1vFp6ta5rrdxEOLOMVyxc3O4j3baRzzzmw5yf2MBnTDmX0kteva9aW06iqswq8qts6y6wEpD8lg6
f3pVIdsx6EiOPzEjYCWFVDRqPrxC/xxaIjch47btD7FXJlLeIgpjRAg2gNx92seE7Niv0dB9uQ4R
VCm+4HnIT7THxSeXbloLUUbE6SGk8WWipKjBwKWZqFOTFNdmTnZNbLO02a4XYoIDPaCgjp1L54tY
26M+oRdH4DQqIhweMA6I/vOL641HHjkAxGrQwoHeat8frlNvf45pFICA2sbQw+omZ1tBVEi7vCVm
+kc0AimX/J0E0C7pYseuC411YatSawhJ/DsXmA3pfXxMC++VCykGoWdcZ1oLDP7+gwB4ENn3kvlD
yExHh3zlW4Fh6b9mWxEBIMcLqDded6JwdG8nUu0czzLal4P/4Qk1B26OEz4rUU3ME95oa4wfzAXh
MvRPu0UtwLoSr+2vKTxtZUEgdE723jt8GksZb8SKO1aU2LMqfUtfJjetfvF9VR+juONLvQxCGMlK
tkjOrhHGAZcG6nTH25qy/FWpeYvEgRjP+MmzaPMTEZm7UK/daGKU4MyUZXG2Wj8NaXS1DkSIHWix
f2TVym6U4l3KqSyCxurLcHIj3JeefKvHBFtQZdo7IOjXZqTbqZcUkFtt/WiAy2PzgoSxNO/Y1vXD
8DeeSB0si8kFNxcG4Q0uGD6CY1AY+aGtnvMRUR39bN8u0cXgrv0f5czrwE4ORErdEEqIW9O0u7pE
t1cWLsSQEO+zgZahh69Jp+ZRDt2L43Mor9NCJK+tKk9aSrqKZ6FFHzklSEHTj1Lw6+jHa1oLu1Am
/lthHDQpHya+Yd7N8WLN+nebdweHbx6LOuS8Zte7we++4iE558nZNbM+wBPkxGQ65KX+1rfWB8Ld
Mhj9J6eEOy99X25/ssjTjulof61tJoI00cBL0MplVtRsuXytLnmwpZleyV7k6C+vODUDeg3YzwHh
mNSRfdBQfmgEFquqwLs8edrGNZNnmtgAVRP3MTGXqy2iN7/qSQprboCl5gZbFQix72SbGYgbqp51
Vyg2Ft11m7DyiBYYcbS0nVVeRE0HnCinW5lN9olQhl3aPoihT6iep5k1BsZLsDrk2vKggUVm1vic
LvcYZdjkp2idaGa1SYw42iJg2IkJ4CNBhRDXYOGNFQE89fWxnwcEld2jlOsNGydvNUu79HM4DUWX
duSHqezQqXH1lIkP7Cemw1gk6cYxl8fYoYM+N4SxzVZArRGlz60OcGt398aMTscnyGPqewIzPOOm
dcbN6pG7kBXCt9rslNS/jFT76Zb2knvjg+nUP/jGVteVHrYzP/G0uxJN8VTbniAHAtfvouOBr2wa
gR15jPPmoeLHkUXyYMiFwuOkZVcH4rZd7ZyNMeGqSu8PFTzSSAFMayEiT2J9QD2G2IHucMlrwylM
gh8XehmafYb69EWLJ5e4luTX72oK65162CFu+6BwFgVT9ndxGS7JfsClOA1PMe0tuBrrOUSp720n
y7DClOifBy+F8IYGiQ5Wlu7qWOxmr98KvTOPE8XOTtTytNpMgtqU3a52v5IyhnVJy25VJl+59Aih
IQdz48aztR+qGLWmmf3kRYJkTJ/Tk92B8UvUjEmnTQenco3AhIHmb/VRpT5/u6Z+wU+AxdRZZyuz
2WsjUbNzpv3UFZKU3n0ZZm+X0X4uyvbLl6+xCVuD8BOvRO9mYWmFQ1vRtGTVLzlxV3Snur9OpT8B
TSY7gCd2eHzqNk3Xy6rJ/ae8vBE9Huvr8DKkza23648+f1PAK6GtmuepSq9Ra36A9dD1U0x/l4qi
NGLZitVsm/npD/EKuDPBvxh0eUFaAkPoYZ/fm5zcuKxG4GQV584A0CQTqcd531+QmW6IWMEwBfUy
1fPZzF14a2FIELZkZ402sZHo4XECPkZm14QZ0YoQEAtapehtME3+F28FGon2VmgYjon0wyRNWfZ6
JzlkRIzsB0s+GKGvJjKKKsjpNQBdEGiPxSIQ8/BJhXvQNjfdGrkZvKE6OIryaswrG9uaI7BqoLp4
sM/eku4ULtU91YoFIZpphncZ3y6kysaJp3TbDtG3YYryPAtX8KeiT8Ox9I4N83keLCgDDgWqRLUd
UlR+iJhFA/CNd23p853j0qyOHtWOV0pBRxprPUwd6QoKnSX+1OktY0vjvAUlzKf2WDrdWxwTN5Nr
+dX1xdHOWupbHfWqyRfDxlIfZ+AaPfcnGDN8RZYhWRm9Yz3ET5K+6O0m1Rgv0xS1fZT6m0g2YWnO
3+S2ILlxdPzOBrpxVJWbCUg8bEua1yvfPeo96BuA3i0RtOb16XTB0JBftc7ZtmLEz94kr1IbFLIl
42g1lbdzXbJxsso5mRp8CBF/y8ZDgrrBMhkwNqudM+a/g/9AsfzXzPNeL8Vt6KCFepdI+rioX+mg
8AJXy8h5G2y5ZRAOuj7D9lw0t6wxy9BvBAIgr3tJ+oFEn3bsoCavQswVZg1qmWLxjLmAE3cBCFMZ
KQIz6mxSYLV4kNtl6unQg7YSQ7JCQ3wqmPHqjmlnXPzPUX9HdZRvZCdwmaJf21HpFeiEZ8BZsemZ
9vg6tsnD5MBYeMX6OJTM7BNIGyDy2c7kYSlxDiUG8299+efvMLrpL8m124ZgYat9WrwZfBMfPIrW
ef3PLALJsu4TmikEIVhiiBHxxMZ+aFWHyHMbWVg29MxF76fnRBrOfxHwYAtsCBEBGqB3rSbmKEYh
3Cf5Wcz1sC9j4y42ay3gbhWoHslmqGjM9gnVCz1npHRhduyAggYrFPa1Bs0mTIPFXVb+9+gZT20n
khCR1xr9y7yu4ZzKkDGQNgrJ5fpq0wOnFbVHMoNEHSfr8WW2kS1YXncnXUi2mfQBHlHSBJL5pKQ8
WZ7CmNLtgPstBAuoEHzCcrJxBN6NYD9EGX+CwCMI1QokOjViTv6V/mqGoMjSN6WyXki0fZ99jFK6
0E6JRLuYJnwrpE5dnOw3zoe/nt0+zxLkVSFX3uTJTTruo7KnwzwNR7ebDn4R/SjMdXN/T4TaJ16f
S+7jtNEwseGow/eSeafZRXnCkGYydnJCZ1p2xXirtyb0sJ2/FZYWdENq71ojhV7Fub9W8v4FkFj7
IF4jwJ1AtGw7BnkWPS2MdvfBMhqF+kRa4Zh/5pZGZznS06XjtUtGbPkFmRNl/EKo1N8ZwSPi1Yx4
w1oS1V1/564ZDsYdihSkjJaTImDv3h08ykGflTdN1zCYuiDDCwHMOk0ejVxeyLbT8L99GGUWlFiw
AR/1CfLG2deeHpQ5LHcOgrtNmBjQ0QAWY2TJquk0ZcNPWWJomBmTE54AOuaQxqDm8S1+GFOdoySK
YmJWIMQrqnDDmDOq7SECZc5Zp5LS2zjS4rdGxUlFt5aDPLCiPCE3lbCOPPq2PAE5uCBUTfLLuEDH
ZrdyqukMc/HjrGlSTta9y5hB0gBxzU3jURPWR+3GLVvMXupxArCCFDoqE9wsqUF4pFvTU27D56jo
VUi82LZiHHdV+1BqaBGmkeTuIjlrpekGwsWipJmo71CfuXpyiYV41gQrk9kUyVacWdhxR83Zb7Qk
z1mNdyKfRAhB6SKbONgKVr42qieXXdFzl+PA+6lFw1Wbkzu2Y1QId4n2Fk1aOMIZoJ24KwcoZBvt
adRf/ImQjag3VxWjvCWj0QRLepd0aF9Gv71aHRhGVhjbdFArtXjtNEhKjYo15PWuxNFWlhBT6Qnz
6GK6JUKB6FEQG7Mftd7bxYR/qP6cJCTuViOvNDP/34GcoMpgzqiNeFfkOpFcnmD+v8mK0XEizp3f
Jl7y6WTlaPX7Cedv1z+vwTE7hGUpuToKfRpAFko1yNAon7/jvCL7537AF0l6WvGQl9Z75k/1Zp46
i1LzJMAO95OQs37yiU7CGvjsLDlSsAS5gkFLWmOzS88kcMNsljvMP4rks6ZE0kSBx1K9UuOo7y0L
frVkifdnqJjeLQcmejL4C4tQgQJltEcr4gY38wODvoMJ0MWgjRYoHx3ziK3grpyrXzXO7dbs5jvR
qV/EVCiEWnXJZ8cIgOp/K+M7ajDWCP2zcZZvg9YCKOT8Nln0lC6d3Lp6Ue3qlRseSILwCbtqyDAJ
E0ds3dr+rlo0RFo6v9BnjK11IJRAf5D4wNEJXeNmhOYrfZvPMDkled/s+8j5TiOm05kNeliIKKvr
yQw7znbeINz78dMwWTfbLd8zT8/2BmdDGp3jLDrDSbwmNoH/bQvZUXvWPoocg9uQ3be03ccqZ9Iv
YVo82T1asTrUMxtiBx0oZ9wmnUlzGEvab2kiQF/YUfIMS0IRlQsSy/iRCFD/6NTaXuv8k8yNH5Gq
m1GAmcbF9J6q9mqTBkgCmvHqcNPjgIkAGvPxN0+zfV46L5M+PHeVQ38kyOYOFO8d4KlCIkoes4s8
Q19RBb+E74xN91rV4jZMyRbcxAsQDKogUjyK7O98S0X1nlpYKQGk8VO2NG4PjMB6J+A76RlB5qdd
R4Mxa+D8LRX6E+rcGhI1E5zio7EbcZ64NVkJddcy+Xb4JdGmXpZZYCUXIIKlWX9aykm3ijAB5BKT
4MoBNswdnPjgsqHtNYzYVX3ANfA0NHiBJC/rpjCHY8rH6qe+sbPXiVh1HMmFMTy1Lrc/qqJcZnce
5MEpRxCiJ/jV4yyHhAbECea+PjsKKV0q4ocxAuzUTdAzgPRAr7nIFxc5RrbY1zEGVslaXNol66bH
JubTebTO49HZzqOrM2gfpIIkuHjrdF8Yy9NESrVUA5pOvvntTFgYVi+sTDDlpA7yMybcl8RBcPE1
CfkQ67TKuL2q2YksES70qwHbiOpsKA7TqPKd/eKK4gj4hiBR47eADO+pu2Zu0qYPxynzq5M4Fy9D
+Wx1M/q0Np7pF5mZqRVBECij9jhXFMImQi6IiWJc00GPq7Row4hqpZDAD47tuOn2sTFGB2rYN+t7
Sn36cNawZNG0vf5kyNuSxqXT5uyoZcmD6cvplPICtc2s0c4oj1lpVUfPs+jgWyoz1Jq3XrIclG17
X/vVfe0VQC+Q/qHha9fBSG7NXIxhj6I8QQOkFftS49YyRgyRfbz8mnmiQ0PyeRQN1H5foviM/cLb
dz06Mm2ejik5d2mT4N5WZksa2Ho9GOVjKmxjTygo42/93jk70oJuhM+1eI0NBXujsflQBQ1KRZQl
fzJxQv1pnlqaVLHHWUP/zdlLumDib80CpHnqmqfUqJ9G2zzr4/LOcVSFUaW/Xrw2N7lM7fRgGQxT
NG5C8+jkJ5kr9LDU1LzWC7ejbn2PFoEYQ2f9ktowHxwI84Wu763SSC7DekJZiqvmyyyH8xhh0E9W
+4bnKdTZBEjQSJEeIbBORpk8GaDjGNIIVvxR7Vq4VGszwzeu6TnxjyLWTdSYzcbP8WSYHc95ValD
T5gQ7DKjpqaNn0PiQRzEHy2xldtG5wS3umzbY8zdRETnDU59dRo/PpcpsXYNnQC+oJChsBC7x47z
0NURLsoKb0vuT0Hh0o9mPuJpVjgg8NFyZYIVAofnZA6eco08SVedaSTfDFKnUmrx/wpCoJCuaNk+
Qzu2i8BtNezk8O84S+v0UGqKNCnasBhCLHy/qc8qgTjY9ub7Cd+GuczekRj2C8u32i/KemgGDmnh
zyeRymHH1rg1a4BPKjWgl0kX3+ilcCGrMXBQAen0kUYEJVmoleLqI8YvGtqHbNnnRK+GveCkt2V9
9DSn3FN7qoWpRXrHYrEfSqvGJeLi6TAGJQ567NES2grWpqLYxShNzKsxk5IV81OqScIJNeVaGDqr
O55/yJtq+KsbHUpg1Ns7ZgOanxN3M0BnpTszZgeQBvnopkkwJJ/GXU7zmJ36DsU0CNLNEp1SjCHJ
B3GmFg91zfrzJu0gYtPtX2cHkGxI9Qe9JgxPZssOJpVJcZ0efXbwJn0XdkvWudP8lYv4VjzfUd5C
kUSfpWm9NL37NGfbCKvjpi651AGe80260KJg2Ngxzd3cAKG5LJOeMb/LUrz2ZJ7gQ88chFLIgual
oR0HpaMHxBMUJSWx33X33C6hLa+e/rV4l2y85vnVwtDeNuAw3odvPscYXvToITZvTn4SlFWPl6m8
z0FK3TO2a815itp7olvRDjvPZLIUbKx1MNnPYu0qo3KdJyV+pNmVr+UtGGGVDPvJ855nImb94S2p
Xww+5gamgijiEql8g3ULpoRNtsLVBvfVgpR++e1T7dwtw1bUj5WL70ZxceofXmJS6E5uwKs+OXcR
EVOgSlsRYUQnjQMb3QjSEN1X6VMPCDo9z9V90f4ZGcfL+buyDPJr38V0q6xnxNwDHmFaOaxX231P
u1udI69Y/jgTZJ7zRFRcvpwH7LZqt9DJJ5EmD5sulfuEsMb4hHZnSVlTzn733llPOgoxh3DWpfF3
Of4bfLpZf9Qlu9hbMrU7bGENgbRr+Ut+keA9zYPunM32W69fXeNvBXhUIxF1yvu5/x3kS60/LtZT
3Pxm1mtlOxwgyWYx7mX1J4m/CO/mNSKAam4DsjI2E/TTGro78UjHH3b5pUc30/yKgIBo3DKNJxEh
WwSszNqQbxrXxiaH1TJyomnJ6OCQSsvlkHs8ZvgHVAUMT4DSDEvgE57MgosWGYiO8MTmj9H7FDq9
lMgr3Zy3jHFcOT+V9lIXR5uUaeQsuCqT4YxIJRv3lnxq5WX2HyISdfM7z3xJedysSxXvPBJRTvm0
48PE4o9xzOHUzitSGZKjl+3clK4K+iSOlXXPV+b2yXWvi3cdQYgAAjCzTfRAd4e0bQ/x2IRkxgYa
wMqEZYZN1DAmZDY+4jz2C6pJXO2PzemuA/7TeEI66RJYwNfsfhiynbP0ktXlEBoASAthAz2Yk8vu
YWaIgyDMJCiI84lagomUR7r9UAiCUxPdDKNUQk6V1EhLAmz38bsrGGfIbyRgJEby8vESeLPctwQw
V94+Wx4Sup4A/1fybLcY79J8x77nXPX8WuQPRfcn1pO9ci9tjZ5626Z41IgnEaRaXLPsPKb37Xyc
jFsRP5U2L2mK4Oib4LiQLLCxxqPwaKsbP2e7hdR+PtgIbTPzXcf2WYNKIBNCyvUUIzDuepK4+YVT
RJP2Y0yS4WRxrpVfvCJGdi7bZ6P542XPSv8ti1/D/Mmh8xA9dYQwxIANhfjVYSYl1ivxOE+fqsXE
Z/GZcKGngLAld7GRvnBxGv4J1yFhjEECm5Mv0bZAXuE4f+bpwQNQR2fYJCEHnzn/KmZpvcC0yb5i
PnG/bSb9u4LDrolI5jQL/UoFqUj2KFfYf2RQY3bNjReXhKRban5OrdzyMcIT4/d+/DeSzmu3cTSJ
wk9EgDncihSpHC3L8g3h0GbOmU+/H2eBAXand9uWGP6qOnWCiN+ZAbudDXz8rmAXhDXhqoUtHg3/
4JNAz/o1e3+F69Busbn3J2KukJDylJfcpOW9RPRKxCqXC6uKUGJf6h/EkdYMY1W1//XTo1E/jOpP
Mz9M8Vk0x7R6L6dzKb3FsAXHp+p/1VyLEIR6tJ7lIO8LcDtitleLiSatVEFQVH7lcQesg4r6Lbwa
xOg5FsCBNa/Kh8HOyYgXCFSEFmxsZOZ17CKcOec8yjr0qGw2elQrPU/x19B+sYOHUEnHQPd5w68a
WWCADkll1zOiEv0xMSHoa08UdO6/Zb5Vyh7v5VU4P03s0GDhrXA4TNhE0mytDHIrlewrwtSRnUgq
8fBU3z0yPFBgTW7+O3tMXIBEI19No+WF6Bmq6dbG68UeGp6qDWXfyTnciUhnt0mbG6vovExHi7i+
2DqH0b8KPgjr5QJPn1MPRL9k5RSluLYKlhuU5qDFVaPBhZu3aVEAC7hupYv7WI4LDtsUf66g6CB9
7fC5ZWoMJzinOOBX6KpSLl/V2BjA2Xq+wUdwk02I5PzR5bGDJSKsO+KpkxiaPDZmrYH9ANTigZBr
mKUaqkHxMcnTzsT9waB1QvOHw9JEZUMhrZduqzyTAqGlynsO2sCyaI1Gzdapqn6BkHnxYUM93GTq
CnzCSYoXvJKHimme2VeY+UHGrdYxP7Bm5hFECoRglNesRc2ZRfgPVYNt5gqrbdylQyy9lVcAYzw0
pnWLHLUAhEiTd21gdL4JzWdiZovsg8QeSM8a1Jf7QN+l+7iC8OHkhqd3JGOB+ZsdYNYh49obxkGM
z4P2qfAeF/3vxAaBSQ0RF/ITOqZJbd1pfk3qXoxmnKK3whxuQPOg9f8GCVxUJL3WjKTAeiloaguG
np5CK3KAlg2y6QC8qYFTixqIpwSgFSehtRVAc8LbjeB1d+kR0jh1CGfi/0O8TGnZLZaVZRfiOoDL
KwhNDwpY472qG6eGKzJat+X3mOmHAomDN2W5vIjW16geEIjibdYDzdIYFz3lBJmMIB+D8aLWd2Lu
VjGtlPVbdy8TxY6JI0TBalzu8Skx4QdhJpgm+MrwSGmsA3vlt8SfYTLefPFbVL8aNKT4gYx6wCPh
/2XQmxSOZh8YuaM6AM/RhiaOwgMeMcWkeFq1uWyzi2Yfn7lVDQ6uYMksqW7hd1cRH7Qgmq9Y/sF4
QK5jIJlii6/6ytLOHiBU3YdgPCXpsu37kAeZWo3AFZmmkr1rEZHrAm6AgETQItIeB0aY3noKGBlg
7h9YhO+VXjEPx07XLp0V800y8xEXCTVoeedkt8V+C28VL5RhvyGZHQVeYKnbFRAgxKDndMeQCm9B
tYAnhkG6YOSHogtPdSnuxMzf+D3bVemjkb/nAJIEqJuslp41ouWSxLckKnbFwFM0jR5cAr4rcsZg
tIWw2pX42WjlLRigFYvoNiRXj7CuzIptqJHwoCbeBEIbENGJCvCI69cVffwqR5cxdNNeKPFAomJ3
LfIR+HRii2dSdmdSP5nRcCaU9V6YhkcywiEYZ8/ok1vSl0c5FA5FEBGovVblnuVwL25xfbjpFqGR
WkMmT3Nay/hcDuB0ZDJiwYt5IAbZHes/bTbsyIdkJSJDQLut5tNBik13JFdVxiuloswQ4LoyouJR
+sOtFVO69ry150x6hGL3AcWbbWl2zJvmEFTB3qiMtaK2nhmC95rKs5LEl5hYp7pR7/AiTyrBJkX6
GaXZN6FCltGcqnLb4MIvhcJeiou9TGqqRGOaimhqgmx+l1Xrkubi35iwFWEIOKqCdBFYi6ZSs0l3
LeZmtRD/VZp5yofgDRG7Xta3Sjf+NSYlPxhAweJj4JNfIS0eLnr1lVqgyBwfKTAgLDUdyuJytg/m
q8pwEJG+JCDfDHqlpHCft1VSbIrqW2SPnvQqLG4Sqphi+n91vPebvU/miOXinTRbAJYmxkGwJq6T
RXKjh8ow6tiOeGl7i+U3/PQkLGaSe6T+kIaHBAMpfXPotY+a1wV1LJtxoANtP2P0Aexjlp/qKmNd
8BmopyZ6x3wBdzlMfQRAWwA1wWYLB6oy0izwL7V81s2jtFtJniS/wGecjBgFP7z1+T8kqCQ1NGuc
oWwZOeyDbmW8iP0uF8+xcmW3iqWgl2XnyGXfoKMXvPXhXzley4Eq5SjJWlQecfPJW81BfFRWuNSL
rnyMKdpSC8itnKzooq9BprygOfEqYehKnMDAohxCKZxP4iJhNBFH0tMqmPCWFLgYSvDAYlM13siM
cTJUcp3ykOsdij8t2ZJwN3Qe1Dj+iZSDjiexNn6WkrgVXcaR4k9JnjXuqcK6MDfQDnC0Cqt3auUq
r5KVfjarI6pPJ8TT0MZAo9oRBbMytSOni2l5nGm2AjMfZp30kwKdQIbtPdzIQJyUfB2vC2eE9h7A
VHMiZ06+KV7k05xwCouR3qTlUYHaKfX30trpbKxlOB/RdNBIyoCpjmXJum8d4RfZF/k1eVNSC76V
RcuJS5jxmXBcRNcFMuh4KkRzM46PYd7r/taSzuEalqJ+oeM39bd63GXha5TvyM6qmTnwLRNwOHxn
PiKfoBU3k/Uoaedz6ViPDl+QcWbDZh/V741P7obaJUuOMpTUeDe6nR3pe7M4teqtxMjBUGe3mc4I
BR3RcBhEsNGvEGaL+6F/568lCkl7+FxeTNHRGlebzp25xcrGEXkR6NOzXbzG50V2U48HJ99G4WFk
S4mrlZL/ZPM/QbtXg5vajwkS1r/Qf2+kWxj90azjGKqQGd1uJu3W0Us9AvUXcUlhPejDEYW+dOmk
654wvnEYi+YVZQ/P/S+WIWvROMXb1hVycpWPAZ/FBnRL7/xMu7W8oPgXUf+k4qUDjI8uQiuIYSZb
YJBmSnZX/gzqx9T+qwXPaB1JPWnjToj3c+XmdoA64NFlx67bi/41tx94AtpKN2C+9llqdFfbMtq1
3U9Po2a0tyXgPIcLZ/b3WD3K1Saxvrj+awNLuOA6StvlVniJO0Bcjt/CyUvxeOXMMNeph1BJW9GX
spdf0oPU4tm7mmPml5mGFXUpfTDXAbOp5dvhjljr/3LsCspLQLPYWU+pq+y+vzZMufIIHRNKksAM
6elitOqrg4amV9ywx1kZ5XuLYog+UUddRRtmeeWfj5y4YnEUgo9E/dNvPPx42EERoHFNEKyn4llK
N1qir1jH6digp/zXUcZzB/Rvrt/95jiGz7z5Wp60fBzWZhQSicPGvGfBZfOnNCVl9SnX+0jZgo2t
tNUvrHIGk49cvczLHTtiV15i65JjPTOcm+CC7+MKcQe5Ml9BfWQkYm4q+J+xeNmWzSlsTx0My+FQ
oMK3bi1OMi3jbg2pcSw22bCdhD8DLkYtgLZHv4PwL/ISLzVeEx1mp1ywxF6+4Osiyu91Bc8WiuXY
3Mr8UiGLZ9vuSZpnWiwt93X91lQX1JPWB2zs3uJ42TbCe+hw4Dpyf2Re5BufMEm1k+6KJNSZpVeB
qqf+gHID3w9JU7qic+EoOoXppuu8wXwgDlqZynvQHGPQA66XLToTk/5tqrfgbG7KWFz5WxTjXIVw
+vpvP81OT/awozHlg8I2Pk7vgfJHknB/62oiQ1bpRwHWCmbV7rHcEptxhQWZayCwSaOLr+2iZSnD
TE2XjFqNvdJ086M3qb+GnC86da+DwEbDTbNX6LsIKxfNwQYUxtEefFphFoRRWujbtvuWM7vqdlZw
7fC9XH2JRADbYCMME80+Y/E2ZR994uE4hbLMhQ3AgsopsnWyRHbg/rwusUMubRXGhqCxdm1Yeson
XHeH6SBoJ10jI4CRZ1cxRQ7qL7MSQTs+p0Hb3czAK0V4sCwP8YnZS/6h0N6VBIAL+bU3WictfIbS
DpedVb8e3LnYx4UH51/qz0QFgwM9ExIhxnCXj0eLC18Ie7TYAnNzHCOM/FkMSwX1uTDHGVBsomiY
xZ+czslV8VEnOQsdlS8wOqpHe2drB/IyITS7GnTU2VTXeUMFl1LGDJPIMm7zgwY9iNZDeVbY7vbj
YwrXkeV96WDidG2etS09HYER57nu/T64d2WwxdnKKm+EH2rC2hgeMqd5MECp9vry0tSOIe2CwDtd
+NaBTUEndjZ1c1iYJbvvHZ4luOPBYvCi2jPX+PHAWBY2PR6qmIrP75W2tepTBqRsrehzVuEVgI8c
Oo1Ug08WNGyLSweP9vxtKHa8uC2rIG3XJceRSAKcin4gUq2QQLg47Yyrb9NRWbqeaaMbfAM04zx2
m14BRt8K1ntiuWl6iSk5aBQztzmYK3klurA6fNZBzqJlhhuyNBPdRTIOFgcxDCyuRFFskxSw9jwa
oCAF1mfas00vXX9SaHiMp67QIVlO37pq9WrxlVlCujwIJ/9HQxq6RLJbO5KHIyaqGVeMdhllceDD
2DBKzoq55lhM3ww6qk3gKqg5GqbnTanZSC/ZGwUuFtYUX06DZK+32ESsGdgZYqBzn9LxapSPFmoX
hCpGiW+fS94om0L+kkL/ZILCddpOjN7M6cYBP6Ds5CVXtrX5DoNx5MTI8e298GbCrs+UgZn9Xb5p
4d4XsYGltvF6ZJW9tBqd8RLmfbEuEAoaBy0+lXy0KeZ03o8UCp8Da6J6HCNeX5O9LYRPOxHyVaSd
5/HNCHdCug3TZ/tOH7OurTWP9JLLk4dbgc2w6Kot+kuQIF2xs4l+BvRChFCnIzQEP9+hzUs4nRAp
ZCeBF0bjBWERr9D6CkQXyfeMfkfGD0HZoCOh6bVkj4cxyVz4Jj0xFeNpsHazjR2A6EEK4OGMuLLk
e0DrrJxg/DXGnWUcgryC4uoMKrJ9BBCtz7/qC08PkVBFqwQReeagqhCWUkWLJxR0Sz80FVlmN343
UXuWv9FLTxx/8lR0ZPY7or/PeteELuEYcWdXLS76WFmynYGF0TBiEdtj1+Y/xf8Z5WdLaJgZmTu4
gKyjbtl4xtkWNnaN7gpmlZztoY/UfIf0lWFYTPxJxZJrHa6F4JdSrmteM7g5VnwRXrgO+kE77L/M
4SnSrioLUMbmRFVvvDL2EHhmvZ0jtivJxhCPIx7Y9yD8asa7MB8N8pWcztGy+9LEzZ9BczVDVjBu
4oDnradqJ2eoGadVOJz1/IPjUlN3ywuv+y+xA/7QP5cXqmvRHyDyJSmgwVKPyqvrvCw+YFf/RLqY
CltxuqnaZ58sPWQlnibxkss7LThiQoh4Spk2ab6fbfbL/pExAQ8UlvktFIYn3raUvVVGWoO/Nqlm
+XyOa45X+QjZkDY9XRPRVXt0g04KzM0xomxjhQAcUiZY4nTReZmtDOB3hoQ4IAfNfA7T0SzvIzd7
7I/meDC7ixLvO3UDQtXBP8ncljerJcqyrVhiwWzju1kM0P7f1F8jnrCI3JVqq11r4ZKIpzLdLBdQ
9THu2AZVQpf0svorXviTI+c7Qotxdk7J+vm3QKdC90rmn05lGzy+WDDZendi7FHlRyncoCugUeKp
dFIcDtbIkZbioCi3Ub3p2j7RP1T5TaZP63PSnj6q4TMWtnPHgdmuhvjcDCcOXHpcAioKHD7YzE9Y
qV784BZadws1HfkYOBP3/qVnipcODIONvxthJxrhU2Rh6oDgArTn53lH9mDfHopmCwZNMiNqCgz8
LXc5gKboPKT/dchy5/KABilsf65A9xfT723YpcrssjW6incpIG9sL+rrWTiVdrnqhLfADdccLzo9
aSd8MPAyK082W1b4FFj4WacUXV91LZVflR1Ayp4ATwawe5i31l0tTnIxreJh75ffpXpJZjrqJxTn
fFgTp7VkLSdYuH7XIo/u+xjvqh8cRBa3dtFgwNs3Gq0SqgRRIaThNYgj7V5HCkO4sop/mfavCE7W
nK1w4yId6d9SyrGsNsJfPFBGdGf9Li0B8olqu1bJ4bFsSY9Bu6mVq4aiJknPE/1QNx2i/mSFvzAB
xG+VCjFLrpWzkQHMoEioDZOE05mvWdHoJA+sEpsUmsVZb7yRlnROn3gOycI38u3lFG2LG+1DZZXg
KBAcsBeq74r4QYnCfgWR0UZtyM96xiyHBeG2VBk4A01GMqtnsjx49LiXlHDCRaBsYTwJRHRV34v2
LgYZHFnqlOpNHZWtmv6rrEsy/NTZTTdpE46+5Ua6B7jMUf6FzX4srnG9YPBxCMmkMZVX6decearC
h0x2PlYaK4wYdWJXVvKMC90Rgde6gLkWksm6lTWytC64fLI/YaPDg4QJJo1yxEbiURpIFlw9hvO2
B61qOzx8nzo+NAp8Xh03D1idOBlgiii/CAf3ZiVhbXqN1nA7rTc//U6qR9d+mq3b6W6MK4HyN+R/
cJV6lov0sZryuwxsWboTVr2T+17aHIdsp/qneronzbdWfRBHM0gPbogS7ObEC+uDpOwijEiNILQZ
7tkdqOIlgptQvecdoqXpEbVXRqCgADYhN2fJqy23c3kYjJ0vfxHGh6gH1ugBl2D4uD/dmuc4fsj2
SLXgzFCuchjaFVkYLI3JfglWQ/NP7lF7sxiX/gZyEcR9p9OdEgJmkb1RDb8RYXtKh8Xr8Mt0Zc8t
V2T1K+jvGIUQrv1OeOcq2OieZW1xgcdlCUT5jtDUDhhP7NAR+QujhcksiVHnnjeWesJaLPkaQWKX
j8HtkMJ1OoPWGd9z8QqEyyBdNWnJZETSV4A5cYaAGUuzh1WF7S+km/QSKq40wMD/xtBp+d4Qs74T
nffhOY8gVHjKh8UtgcOzDGsKdhYtSYLkzHrZ6g+rULIqcp9X7NT17yZPR6FnK394N3FuCPIHRntq
emAogAZHWb5O+pkxnybZmXwGI35ixTawit4y9Wht4vJoAC7SBkO40CGZspSJgbWqIx0MHubJ+Mt7
mY9vAgAd87VmXCbFEf7wd0heWeRhWNZo25T8gwWF6A6VfGqJ4v3LzA2biFo58iZI8q4Wt6Z/5gzg
VJgQaEhMrExfpcYzW/3Iw94w7114M0scPXGR8FJKoqF+1ECtGhweRjkhY5bVPvCRRF969sc9P4yg
2IC0N2a5ihY0+OvApaPeXJOcAbh9BLCp3NnYTwz9eBEBSUrbMrhCeIYmizNH9iqbi66gBFoZdlAd
rSsWKnC4hQlsn5XXuq4P//1wBF/je5C9xdMxzH6q4bQ0yVpAjGiCDx5Mt7F4YLOesAIO8xs+nSst
JvCVLp8teUezbnjDtGnpbWoOmRWoBxaC5EHZoc85y2USdiqed+Ypwgi437T1pxxBZ3mq8rrqvcZ6
fM12Vp05UcI1JkPmlSnSKYPNkHzMLOVyzkoj/R42unZmi1lgcYJ/SLJN3vTUXa45C4vIvCFmwaOz
p2knlXWTB3e9/9fyWakbOPgzJax+Q50iWqJ9f2JwviKWEp3oQyS3hLUMVlefnWGbLZSZD1n8pmXv
1VXRbaihZbJlXYpme7s8zQIePLv+XfjkNNdIpZfOCpkDwP6wpzmSvbaAB3hYYE1DhrxIkuN2Tu+h
9KJXkKaNHO2n4pB3F3hLrG4fOGLaUv3daT+mAlDCrmRZYMBeJH+kVa7LLxbZH8TzizsjFHfDOrAv
nliBKtdRPP+X5oBWnxRFJm8XxjK0q08DQk/bflIG8RLMrC2OwSH7n68UKdYWa+6lVXV61nXO4hZG
YcnEm6qe4/IBoFwYMEvxJEw3kYClCXicN2UHEvnWje8U5nWBkKrkA7BOV46ldSykl5S//GMBclBf
09DANhgV6vwZs4+V6jczeQrW2Wg9eTrW/V5EyUGHPMDxifBU0oLlVUlDnA1/JxVDzeJdASpJm+8K
KacFWmvVB31FqjoV65MqBVPxyW3Xg/0y46WnYRNhf/JcJucRvI3eIARrhEuGmFDewivjWN3VFL1s
/GziTQaUIKRfcf7ly7BnEOZ0zMHGjnQY3rhNP14p1/ywpXLWrr7ujQfDDvpfdYVpE6Es+BSK5+V4
1Fp846/EcRHDRqLiI5nP8H1aCasnfJPcqHenyC2hSCb/yOxe9d1hQV20cNctywD/mEWvpluxNBPp
dYSvmj9OqpeZfUJOZh25L6pzFn7rMKzG+JgD0BjBWwPDXTV+BHFbCGed1V7IHoVORWyOonyLnK+R
lSX6OrupntiGdrbh+MG5T9ylJujzNgMbmjuNzej3rPzztY/If+rdw9LxbiOu9LsN6I52Y/k9d59Y
pSKfd7g1C5Y90qyJn5p/DxGcL+hAIj2XUV5R70G1q4M7ULOdx3vmw7W50FS/oIBhzdbQUNJXiBQe
qm02RMRs38Hli2zfgUFUHmlcK61iPc9zE3H0nyop36JDtTNOalIDcSHj9tPp+uAeBsHUsvy37BS6
kXbQeojTUxdrcnkONWQbjrnqmzChVVQ+tlZ3acudHMK2Sd8EXldIuzbyx07w2hp25r8EW0/dx8I+
573BVcIn0C4OeDz58UJwHDRwJRdfPPy3MMuf37HHBqtFHMXIsTxvk/opl/cMG5j81/ILu2Nyy5K7
KGJbxfpDu/KgjZB+MJVFGX1rk0tyj+erMVLCwTk341Sg3nHCZeaBwgDHLQDN59eXWFq5wCTQ1jn3
xh/YzKxVgTchLpaxp0qPbgGKRDjT/RNmF23B2QhvkYiScIsGYp3m19D5Tn0EIgKLWSQAHPHpuhZP
BoyncSQNTglQ81q2phKioq4T00bBMIYXgCGmXN3ap8zbNdmI9YCgEGMOrM8Ur9D5XiN+va/lTSxE
HK2B8Jg1GyDTZHrWHHtNcFL97TJyL0MCZYIHkZoPkENwD0xIxEakkb2sajsLbuxb9vIFZFBRnXXz
sJDCp0dsbfrpDlV5pZTneeLQgOK7ZS7IiFKN15KxJis1W1oCuAlld9YpVYX8rSQ/wPaGvK/yY4Z3
PEJHUSbnh9rQE8Y4httJuhETtzLXucd0SC5ASkjUZ7PubLm5Qd1dWzS1JYqcjBedDs3QN/q0LfVH
T/Bhz+VPsqvSviu4qDduWp5M+W+5EobypgyPPPiovyK9WaUDJVo4MhJyUgnSlr2PTIzxHnDy/W+M
kHldJx9buqG3JYPBI/gNlE2N5jVJP+YcxzmXBC/Sd9kArAYIlgdj+KhUl+Q9OgvdorH2pOFk1id0
j7D4cPqzaIrZx03JqUbkS0qOsJsIaobNQD6qiRg9QSikRldurwSHr2F8YBdP/A/s3o/Auvr1nSWD
o8Nc7jc9rgVH87hEDHaH1vjNoo/xraouCPHNaaOtECjytyUQjau6Hx+5DRAmAsBCxGk8OiVLpiMT
kWV9Zu19nN58Wrh4hHNA85ozO3vVBlej1XLfIRcu2F5hkCzYfRsG0sz2amjvorlXo7/C/s4HBt8J
eGFEpXysxK226PWO2HETeJbbEoN0yrhDJpqve+a+nwqen/d6/hKUV6f/wcr3+53sfyslqpAV6J/2
lOeb3r8v+xzf/wAeVnQ2b1BS1sU96nfx6LTVb4nGCIo7FbRWIQmYx9aCWs9RpS7LvEdn1g612ccI
C48xGnh/78dXGHfLzsdIXM3fTWvdg+8mYqmivo3Zo4r+FFbDcP8tnhCJ/c3MFiSpec0ZvusQx7Bc
u0Exs2vp0CHblq7T4oS/Tl2VmvdWYFphEIOrA5uJuDxK+WdevpbDVW+/JArMcJVb3qwcsgHi4a4h
O4Qjw8pvpgYSLa7aGN5sR7MEBToROBZswTH839alRiR/BhLWubUcM1h8NjfmeA7l38pYyR1rn6PV
szj4mkO6KY6uKSucnsj1wH9J+CdopQDTELtMAEtlQun9CPwrLcNsssdAMYUct91KbKZJ3xDKvzp8
s4Yjn5sVH8AyeOJ9dGtnTKLdonjpEYlmvBwdTi3BLmn3CWy6xDxyJoro2qcBD0DjR4beU+gcXeWp
MRqAN49AX4GVpOK0EDyRXLP5zFHcczuUZ8cmIlr4KqDukC74h6WYEQPaAZuKCmST+YY/hs82q9eI
496muH3kGAbtJOmqMnaq/qdQfdczZfJAHLhL6I5IUaR+Ry4FBX83Jg/wLw3zmDw+kZ+9ELR9QnhE
HDb1916awW1DWx2fqY/3MzP8nyV8COlHXq21CNrFZhTdZPZomTcIXxvIS9MWl3tXgH4OGQP5Bq/A
84tDV/sHC5CdebpSEXt1i4xqQv3VUyqgJKn1UxVbB/aeNn0scyHKRKs+L3NnVX83eOYTgAOkNcMV
qouzUjND8rDsheImVfu0/qf5J7CoAleg/KwupXupteZAcWucyrixfpOqmwmJd42IFfgBoMowUzDJ
H5mcPynoXWmsoKWj8VzkfJCWWgXKX//ji1+mtQ+xGiyk71w/cWWYYSLOWhTAzkL/AfXD5V+2HiOM
tJBqsDgayDtMTrBedOQnbruqci67ox/wE6GmErkWoaHP+wIbANpxkSoW0gHiNBcTvppNxJHuFHlv
1kDqHqQ4Fb4sSneQRCW769FDGRjt9B82VNhG/HvARzU+rP4r0n6XILNB++3osXCDsSef+sXmXrMF
ZmSPHCok/4Knpqxb1yCUNFfYBvVQ2DVxdXxvicIrwdgMdjp+38FIviNnag3S4lzW9BJSPfhnhHuS
psg9NWdWcrRGsUWCb3tMJ2VVvXJOrJGg8qrv3Wr6p8OISUFZq+5SM/V3UO8kk0Vs+lVnZz+7AGb2
NHkhbhQtVKhhhL+G3349X5ZdWPzWCn9K9TUT9kxBlFYox5aojIR2Y0rXxE04MeGZIQGNOQ9fUPGq
aqMdSICk+0Y8FW/0QQmkEnJVSInwy80gvKSQDTLzQ46Dx1Ko4oKD8aUXTlciHMgxxu+ndcxJnVZ0
ICnuxTB7S5xCN+DqeHGF0oZ+arkbpXLtQ+KGyoDxg9lp4cLiKl+zcI7bAz/Ii3wvN50h/Uw5SFYk
mhEEa6F+1zbN28hIq7oA3Ja2b2m+o4uBXm/WjhYNX4VWXB92xKjRnNlGtQdc0fksqGJs+Kc0duri
ZcKE4U8nqbgsz3uKT0dWvVXc/GLA54aXoPR5ljxufnBf6vLCN2F3JU/b5eZ3/rPBBS0qmGTDAYQC
EwSQHWsvi4zsIbfRANSh26FU69ZLnA9KeauEtwK7GYwY8xeHgqJ4cvQ+s9to6LxIKRMtIMwyxPLT
4D9pcX187LsX3ggMexBAATMX1QsKWqW8IMfDv3W/dF1hhw8rn9mgQkPOsGc8xRYS9lAv0iS+eIHR
zcCSHt4laj8tTzZqoK/FyAIeFzalilU3pvxqk7GQXZZ6EFrZAZGJwm0u5sSRW+I1KAXLlKV3lp0f
ECYBjJWCvvfBUC16pnFtiQ4HPPA3WxB2ZqwhBQlm9E128TgM9qX2JsbwHr6q2vNpdloQUPRYqxyw
3kxau8UIfFweGxBFwdh+mqiB5OJXl67VjKviQ9XoKfrUWUipqcw9ggVdmZ2desB2fexBDVMxrqlY
Gm/5FSii6+xSq7sZTNcSqX76D6MDbCWDF7c3723yF1AWWB1olyC9tCqYKxxVtEyh8Vkh0VcQpFjT
90KLGro1pzPzs1sIO+KpbJ7JMjjP2Saa7qN1n6Alhj2rNOaBS8IRgFwVYt7fbFucCPhwv9c1qfX1
T/FSqodWQg0BSdNHmnzogdqcbuPlrQIWE008IRLecqK9x0tNQlPm73swsx6EOCcUJBU6sLJL6n9q
wI6DBn4PamrsUg1S6i7nLiMszv/5qYh8aiP59+UwXT6o8yU2NQsdbNSlmS2dBWQIMwp2VcaOm7OU
N1stcDX6wuyf7JHzNyLoGfRQtnPcmxwiH+LLlLyr0nliy7zISULzr8UbQQgvFJw5HDeB8imR2WzV
n43vKovV1b2B4RFhgCMO92jRE7DuJ5mLS4gmCEr8AoDVUb1qbdktU48mfbHoD9ns1/KTl3hTWadO
/6ghZ0wp7VwAe5xXZDL5kPHEG0eiKI/80P4JOj38d5h/sYBo1A3dg+CzUuJwScVtM+4bPoRkd/TE
X9UC2Rl7JWDoqnECH5hCGujYH6p+rYYf3mQxdZBVy4Kd/rdae3TGVfNzT8SapURYV6s0o3MKDEy2
DdK1XkDYxa7OyNg7HBsDOxfYKnB0MQpwwnXfr+Foke5u5603WM+aLF+hIf+Satfg1M+VTD5pIqN5
M4eXQjsGGcsong6FjsaaO8com58AQrbJHUziEovCX38duFG+9b+0hUu5b8GWuZwxND9oL6JBIlzw
EuAXGwHf0Hc2yBPsTsi2Jcx/Ez2KUrDZVqgwbAjIZQEiJLJ0xTxmfnAGroT5HSsWGcD8gjfd7Ixu
jyMSLzkr/dnJF8xtn2BMmjEiS2Jsx3SHI62h0B3N7r3lq86izmmUShIjNLkNk7CWAAAbwv0s3uK4
PBByVfk/criGTy7UpxhFiEDlTMcb2UV2WdSrn391c2Exy896pShA+uJ9so4JyrTkHkK8MmFv6N1u
Oa3l2KUcrVTCwhCVoFC3/hSshrC6pFkPJpya/d9CfCzokFRPdFa1a5HY1KlUAj6dGNoSRSFGolQc
jB4QEI9qkbWmO8kg0ZhD/suNV9avGzfwlPyyHAVheMTPsbah2lhuP+1kTCzCqxw5YnhaIDY0Fgs/
BmbkRlJW9GPrKPPAHUP+aHL6aV8ZHw0QsB5jXJPusPRemfm7lcNI4OZDafJvIUzkRfWRH2Xzqhfb
Ir3JNX2ndEsMg8U1/BNI84NS7jH0tBmEwrPq1XDON3J74Csxqaw7+ZhxBDb0k3L6p6RfuFLbvxUl
bbkPNOE2Yrap/JAkLmaG8Yoj0aIX5+XcaIu7VR2WC1smnvHieVtKQNpdM/GKf39ZD45hztuwLLbG
LK6T2cI6pObdwxCa2rX6wzN7TQSeU5O23GK3Hy2kU/V3Wo9uDAcUBen8r4ZFZmjbJvgIlLcawnPS
dtCRX6LyCensv0sHrgTj1cJHWpy2zG0E+FSIU3CwEECmI581HtjSaDyn9n8snddu40gWhp+IAHO4
VaBylmXJN4Qjc858+v2qZy8WGCxmum2JrDrnj5cQk1Ge3i16Dle8esVb2/1KCIToiKB1w82LR79s
qeZsZnhJyM6CLj0VhUzc/FUH1yicUw+QUb5HPjWZnPvoSDij0+GR8bInZGEOFSbRCam7siagvrTf
8npLv3XQ/Wm44nO/IVOC5B5i15t1xKrRzdEykQQOQjtTR5P0xYGlCnF+sy97tCsTno4MtixfZe2+
u+S89+J+pF1uhrVvMQCJ10vCP5RZ+1fWrimvSTSzWebaeRC9ldmPGdz95DniVJjAj7r+Hg3E+owX
xgfnV5E/5PFYoVMo3sgHQi24tgl3/aO4Jny29uUHS492860LST2YPY71eM3jC8GUejssWtjQEH15
V8tuaYIpzH4MpjsTR0r24AJQpC1wH4eFCxmHLXdnL0qCxniJWTfjaUugRi5/OPbJi25JfdIg3rEt
Y3YRjc4IsW6ehzNeXRnRRq02GpQ/KnmEqjGlQPzqLTZYZ3gaKo4EKDDxeI22sdXJNqPtgX8XxYXY
eBtm0kxIIQ00E8HcGGXE1ORZncDgeu9ewUIXL106CMzKEdVjYls442KbFdPJoxVq/k8uJKmuH5AJ
Q2roRZxglvchmwtU7bNY2D0QabBmWAxXJp70iiMwiX6q4SIG4iEFQKw6oIcYF/ALLtb5LeZv1CfA
fxdMTASmQy8jfTB3Pvxaqf+U09nKHpmIx6dwpOal7zgBM6YeLN4ApMzkc5sQVVK0DipuJhvdBV+L
xLqK09FbqTStWDuUk5W6tXBHwSy0P3b9gvR3ML7PmPKA/+uim3/anDkHgqpmTbkfv8BsLZ3ht3qv
sCboGvH5A3oV+MEyXYyQaWKJNOu/gN94quGAJOoFpw0ZVFjg0MZwubbDGVtoctVaHB2oO9EGknbL
wEkegwUhbFCTScQHh2BXYi5DjG1uuWf8aOOoj2kxuWp59jAdiUizsfwui2+VhjvtZvOTFMC3+Bu9
6tBpB6yB3G68K0hBEf6oxYZFMErXTf09YaPsIG/JAtS+HdzIZvXR51c/XBv52l74y5qSKEg2RLtu
vMkGhEUjQM+/02wAFRnyeilh1gu3UHHxgNqyZRhS7qV9CvWzT8Me0IgrV58KAS9J/Y9INfKtuaAq
HqZgqS8KkogqcGr+2CU5ZOAHZLrPSczDrEPLvIP0hiEHdzK46sBMsjGQVaX5VsYSHB/q+hxT7N3v
CQMmL+mNZJyDF14GjtWymFssLDYDuoOLkFGeEgduOgxhkOgKePd+qt2hf8PGP0tg84MGLy40hBsi
ztfnFh1/bsrf++ssAzfwX2IRYgsiQ11bGUtdcr1oX0uuRkiuzTZNXIkbAOABGUGIyi3MI8cWbFlu
U238eqjAz+wnbHtN+CiL9zR5ghtm0losu8qSi8/E7wsqo1T8KiVck8nsQtJeByEq9Ms9w0VSfb+Z
+D4zahLvPXvYZ9d/ptqfQ6TbuFRPdC2X7Vpqf2nNwpjwwW+yJFxqsYcWv9n+FfBlEVhP1V4Xc3jF
ZCm/g2IY1OsFf2TdzHs1npW3gO+jDFdyQI7yX9T9yIjpwYBS7Vaa55bBm09kkWib4ZrqSw41QCN3
kNd5s5arC7FxpGveR8APMSs66oF83nlc3xCNcDea+K7IzZXfDO0M+BcxA6HJJZeX8GQ5QEEUfH5m
7OBL3fxmewWZCoYlYflGePT/GijaSRr4UjCSoWlIxmfaup3zCKJHEPw15k3qr5m3H2VGw9O4ktzS
2BXqvk2xXzJ+kYFUAb2bbJwtnI4Ev6MvC2VP71HOvdavpZHykrOpn1T52tekBp2L4E9zaCve5OVW
BB1/lfSbMIYEZBTyD3C0arSxKZ9aFBvLvjZTjavcoMb3OHZX0kVs+72w9hpZkBCe0EpYLKdHQdXr
sEbdZhh3A5DLKHZG/zkC3Jfq2Uq34hdnHuuzi5DykeBb6MdKA1S4KhzPQ/CjQqV2qMWcJRVGOW2J
2hxnuI3KtX3Y2V2i121ZLVMg07gbUVJiEmPT1nlOQwJb44lYOP0wDYSOL4iHaXi2/Vnbr5z4AEe9
wIuIDmkgXXshJsaYxQy4pS8AKU5DskYjxVNuhGeBxk+EAzD8acFRbUdsV9QpYpPXd6p6ckIcAVuN
iBgQzuZKfCwg7y0CnZjUO58DPaebmAn/d2pOSfijit5J6c/p1gilhSaagu2Z3f94KQiz8TEA96MF
1AfSZrgoPOPD6V7KwdBnDqoZh3jBg0xaK5IW6SPOxFsyn3irmTYXwHJIGRZU0wrqvsXThYQqkqi2
r/4x3Zbzky/rvJq3OunMh0KmO7t8R1GqcmCIWDx3DD5zaFaU7QufkLQ+ftPsJxBJqLyHr3F0e8n1
87eINPTouyf+x9HWuBOXmORIIP1FpVG7xTpHKmY8wa7QhdUOsyl9CXBjjDvkmtXVASEqL8xA+IaO
JIob3JSP/BOZGn3JRLaJnJdXfEbTTzT98v4tnHrnA32q7Rqod65wJ7sFNjBGAHykIrQ9WQvMk1co
+ZCNA7Wwc7Zi+LqYkF46VZJ5wHTtCzEpjUDkryBJ3NAtVFYcmTm65+QUthvRDU4Ai+MdJ+3Cj6cc
LCTyaA5C5yLDqCu9sxfMbwFBAxJhljsVZoILLRA4UPmgzxO52qdjf/UdYzPmmXxJJm5qk0kwm7oD
UszOeGUNV7X8IC2KptC1Fgbi7lLUVV8dCBFAqrjLVsjn9U25jlbQ7M3B0qpzrbzxuMDsR9pWiPgN
53hWinMhn+TkAxIJ8bnEkW3Fux74vpL+RpnpR8IaycWioDMu7bslbcj2xBGN2ZhKJRtldIfA+Fs3
tn18GfI5HYW6hvAZo9WQfyaHhLnZmzfEOiRXcQSM0XvnHWrz6VQbw8EMudCVJQE2YOL8bll1Lu+2
/gPAEXP0tDxFqFtQlM6NZMuqIBxoKyhu58W/vgpJCezQ8ebJoVQ1MnA2MX6DnMcIQICcbikBq5xI
6zXSlbVh0c9dRMfpn56f1T+Po9bZIZUcwwsI3kxT2JOcSxz+1slOC5d+voJh8fMHlUzkwXOgl0zH
IL5IU+kX8EG0rW8PuiGrsDXj7NWNE0k+wSpa0dVDgNBRiNMRmdB9to1USG61c/0K0FK+Zgx92oDS
rHcJhFTA4PhEfXb7q9Q9EFZwE97RRi407cNpuRdUrslZbXz1IV9wClpMNRsTxkhnCW9Z+yMjDRQw
xvht8TVRjbcgJLxgnI35yMH2F3jSY5cZaNXovw0wgMA8uT5woNcQ4oSJwmKiQA/Ute29Vd2nk/3E
4PIG+OgyGSfOAbTOzaZg86RrbOz/Wp18dFQAZLzEF+K5AiYKBosONcOEOhhXj04ovtyARfrVqlc3
IfGW9iVWvxT7bKb4ionTtysQYK9j6gC9Vo6+/O5Uf609a9fUfw17wnViedVPh27RwV5cZfHVMtN1
BBpQMyZjQM7oYMBPThciQO/KWKnaX/gDqSaoG907TQyLyW3EluEDK9iu3S2T5l34XPwUhb8PPnAY
+KlBhiYJIdyxX0AZ1ZvO2iXlrqTn1n92PRyBSR3cBfqQK2lPUU3Cmgf+jc1lyeDP9EEJpMRJ1e8q
858txONgggADvr9lsM3IprgG+MzRjhycDfXb3T2JlhKfnneOedblQ9S/swTa+VIyCeAAFQRzyUc2
jWRD5ydqKkTVoBaaQiw5V6HUPkDW52a5bpYllsYdPF+HMZnewpKo4Qaxg19xgtGgSdedvW+bXQI7
arxiboRA3g3jWUgcI+64oJEWcfoHDR80W3LvSbwAV82zjYrAuSXBhV2X8q35SCRmhhQdNU1l7WRr
XQ8uHTlCn0yoWjNtantl+p8jkopQOnClJOm7Gl4B4JHFs12i8EiZd2ZhebMbBIRkLNca3/2aBTsZ
nml4KqRrG7y65BjxbtTTHoSjXvdrWkPFfpDTgcRsVx7UOZr2bJVpvzarDK2sTQ8fWe0S8oiY4uu1
STWvWR+sll+udD1px9kNRc6zmawc2X0SekxdG1j6sAdnnwX+JiB0X1n2/aMH7uo75Br+SWRZaObR
MYmF28bk5RGkOXrpwlJfCRyiwQk4kD2Qc1EXs/dm/FDrp+46K4RSQrRCNj9AJxorIPJIoVh121Xo
F810afDXY6eFVwYbvVRs2VPpY75c+/0W+MOSjniNAbl45EiqiGqixJFTNfvqgQeLoMOqQU3sxtqx
bonE4uBaTQ/uIjH8mKDTOSJFuQogBX4ZvHAp5+/Rhv+qWgQ/RWbMDQ/GFQEZlhoH6U+zSA1hcvwR
JiYi/1P6Ds9h+55032QGYh7wgRB5z9BV1rI3k5qPqHkbJo1P/OA1W+b4ijLFRc9l18OmMDYUkP/x
7C/QUONxLK7UlQ96O7CD+em7z3nD4IbEnZSKt2gB94A0sjtnJr5VaR3WsxwEjJ0oujE0knMa4V+0
Hw17en8XG3DfnTXrjCFQlLwEK934bZJtAraisFGIvTrFAgWZRtSIN0LgImvJvEegcEJMW6rKA7xF
zUeJDVejfu0gcffyawTAkynNsctB5Zdj4cqJqD8HxXIalr5guWe8gcthgIuF/dBv1HsIjUeXfJcl
Q3lw5DHvFabZbqDhdJg7zYePPkYmQPZHNtbsTmPFptYvWmfNmDDUbzgnOZ55ARCRkV+3CKV5UMCT
8zVioyzacpXYe/5EtEMKgZQAWfan3RwcXciYKO3Tzmw4MgwinitmDQEK+sHe4SEQoyGpjouq4pIg
fiQExu3yKzmCJJAc0/Y2fDTJil9fj64MDWq94X0u85fEctlVX2W0F/yUjbCABP0Zg0Ea7Hi+xG6t
tsfYpFUQjlDzfsMvuk2EBEsauT6Ky6BHtJwEcwlBeHu2+z8sChIijYhG73j15lNmzhE41R8qOUIE
kbbM9zZ6b4am2vzrtGyWWEQesAsJFwDDLsVsVXZVbQ4gIoTr8CUEXJ9mSO+j9546pyCmzPo1MHXX
RYS2AS9g8i5QhwyymE/CiDCj+gutJBKvb+EQv2UeBy6u8gZ4jJM/Cd+p15n1Tsw9hlWBuybEbaW8
Km6vOmMN8S+6QZgTSVU+5nIxcgoKDAmkXmwjbMFqB6xyjco3VX2Tyr1i7yY0lxolpPIpTT4yJu6J
pz81rgUkUJ694JtNcy07DM7yIuF2YhBFZFB8wPAbm3attOvc2QGLZUikwFK7H60EOjAoEoIbmxSQ
FDFmB8UxLFgBFB0zcIU1lrW8fZiLtk7nNJHPyrhdUgJCQfErtT+L4SODOJvBRdTgx+PCyiw0IbDE
Gt8Jp2d6ME28SP1BnPIcecIsnHMNjeMefosZhpgken1UNxo4U7acObX+i2lTeGYGVV9Ul3D4bZFJ
8roSeRQWN87ouUZzYMfnGzhXbBoY/9LpT7wlqEhj+9ewe65/LisebpvUH/TSFRN7j8t8TmFnUO2Y
E8YGmVIHeAeeJcJe6XVnofYWErMbwHiiXMSWHuucd4RbhaDxPiKCYowprSe7CDUH/o85/7dASMSX
2j34EZkYvS9uZXiasdl+1ngPVwOiE2AVrwVAWUfmTuaBGLnSkFRouJw0B/KvuvAmh2cDEbiyYV7u
MQ6ijiJe3tznIZzPVcw5EYjOXQg99feB7Lw6W9v6Vmd/RcWPqJOAvWiBnMVYAR6ViDwZVgZ/RVMb
YfINrY/hd+jg7OOgKY/oUGSsRwi1s3w12Ttozb7bBpjchLhIouVnjWBmzuwFgoAZkdV4l0UkxJ6A
/mG5shVUQSsvlHbxqp85gST0RarqPHCeUoVxglgGGZWjMSCGHAKeC+oCZB7/c2TdWxLmwp9A+fJs
0tPdyK0JqoftXwhEQw2P7fCUfFBaZhBkzT28+IujVMiSeVKxRoojTrKWD5OOgYb/S4TWhY+IiggT
1C0wbqZ50t9l3AGKtksJkYpIAyqKa8CzGR1wcpcSNpZNU9EAaBIm1S7TcWXrizI6m+EOPJHs5Fnv
UgcrufxcsK+3IbtF/NZqIM9p5OqtdKFHIrh0E/pHE8BsTjOscLDi/mite0SIDjCBCQJJvgPjB6k4
jauaVyn9mww273RJyguhFDONo3vIV1CeIr4g/OdNnvCu7vtx40waoidiRi4tjBvLBSj2smu3kahf
MDmjz7Z0ls2nB/Hv0Hl6oDDFGbY9xxkN01D0TXo0ZTj5acf55huI3WRhZqSi0v3HRVgLy/p06NXy
e3BuYmiKlVcfdW5WljaRarhQiqMUAVMo6TLVCSoCysPCjDKER+OtcqR10lMUNO0jRNwhFxzRbsGM
PdkPrk2NNZomA1Xd6/mJVYtYOy5SFQ3vSUYdlG0IJhCPmA63D1VZdBywRjuvrGUETuMFrkQHpSAB
tvrKXAK4Gt+j4bkF6RwRWEhEvBrt2016lQXQy/nbVzcZiI8K8elKzJdPQ7YW//C4y8XJd06x91YH
XznVzqbtHvUOrwAAlXHOQFnigjIEfpZ24n/Dd43ZTd0ZqFFrOgBoTZZKFOBs99j7Sm1v8KXhpi1W
eInGFbLtdvgSB2tDrUNQnjIJ1wedFRkjIuXOZN8Gezy3JqkCRfkTa48S+/HD7N9LC902oRva9KKq
Gy3qj2bBTavT4qg2yswaP8SiWliGW6kXR96Cb1ireAPf0cx1t6Cel7nUGDbD8BKxbUnMjoik3HbZ
ARA98cI9+uzh4bFMTVY3hb9WS9yApASJWVddB/0yI8zb9Ocls1vWfKiWRbAYv6LH4ev28gJX4MAU
xG4/mCmyEoK9m23GYkLlB38od/cbjxv8kojz0vqXoTwJ5+Gt81gy0aIgRWuvINcUy9I/TegkLgT1
UjNhNOCrFq+CTUjN8PEPEU1vkUQZ11dKBPh4MK2tNr5QmZb2Bqe/Yd38NJ1RSb2wxU6YfvrhtyaQ
Xf8RIIFsawdPPvR3ekrbS1vMavoEchIsxB+NzwXLgV7f4xH1GLPg2BDWEqJeeTr6zWJxMq270Pk6
6UmXXz35R9aqLEkuJWZYcbXuQA2dpKzgjULzO+FMG0MdfvmNIF20LOlG6xi9y3fzB0O9Tlp/HdIQ
xG7d+zIPTb2gwGwusCQQFIlxTZGfvIdiJgPAQPfB/UQwGLVjBSZUlSp2Wj1Iqvso1D/SRbxqX9c1
V9p6yj5TCCdD6/hvgDGADpG0U1ZzBSNjWGyFj3TT0RuY073zoSI1CI1vM/rwyss4ouJlvGqZk+VV
5wCn0MmG/+Y9ZF8se5KGZxCfNL2jHQRR5EjQg2Np8tUX72P+WdD6FqFDVJvipHSPXvAja3E6KvA7
QY8c1voDRqGVETVIOKu/Ynz99LQCwjbLUaWYADdSx8m663r0/Mxax3fLSxYaQg/+LW4UxLAXpdhV
8rwAi7H8tfTjlUww9JJ5C+CYYZVXm0wyZqX/nUUOMzEiKQT97bpeOACjB0GDOeQkNMU513+VgUY1
OsX0bhWwo3sTrGN5j+2Veta7S6Of8kyafeeEUbUb4WNSyfZ23gHtZnV+4i231ItZdUTmgaHczGI7
SOi+Fk29TdvPkri2NM35nggPRzdJqVwuzORLWUhid0b7huFDeJi373DrwsOv42keZkgAoZJ9/QNm
grhdR5ivtpCuOt9/MXyXKII96VvJ1gIABvwP4tvoaiufCetOjZegr6PgN+zPibPrVn2Ev9OkdHdi
E5p11hJ8qI7XA6dsZDLqr0LlojpnPTuy8mjIWxAwE7GA6kPn8Q1tj0sbpAupI4J5qCAyqm0yAjl0
vUnEgTFxhyeVYC/aM2N0HviikNHEH92M+JEvID2vXJSji5+HTKCzZrK4Vr+Z9swb8F25dUcpXIY4
/BC0ERHBcMbAwffe4jyrRHR4cZPYOmR5p6kKjv0Ja+xDbkj330lfoPCEyIT11c+/aafkr+IjnFu4
0sj8BFVrjrBE/JmPIv1BAIfEgNYliSypk4+SgYeJ2be+sYILAtprzoI/9QFOhnDvJN/FdP8/3hdg
uw4i+vFWhBVK8ZepbXz6owouBeXFqBxtxpU1HkFMHcifaRWYqzo5Z7oz14w92XLtBMbFaLUK2E6V
unGdrl+YCVkW6hl7G6B3CiAmtEGCOepSPvMzWvtc8pgb0V+FW1tAv9zMbV/z7d0le0/XMmkXsJ7C
7Iz3Wt+Vyk1FfDoBFVZFs4wQBKk8If4yIj2IZ5cVrOUd+McQ9q6oj7IXBcFVEmLUAndmU4oFac4S
zQwEbRAJ6bn0TVgugng2INjgFJmeZTPtx8fkQgB/QkZIDNHZ34SODzxHjUktYeXgPBYGrBoOiwkY
NYXGBRhd0tmFEUKj/Sb8JiWGK7yLLeScqNNJguLzFXMlWAu1awupXDCuLvN8J3BpWiqBlxLvSy15
4X+H6Z10XFghkjQSfpAyfSrlm8JeV1MgMAlLGBd3QtQWjGuGe3Cv8gfbx4bEai3/yDFnFnsY3SH/
NWqMnCtYk9qbXC/9iGW8jCx9sHQWb7Q2iexMysJMrMWEQXUDgYeoSRXCsJqcm9dkYUW+onLx/BNg
gmYG7yzhnOWcEiRyDZY8V3VmMZp2Yjgd3/ks8u+QIbLeNeYhXRHglW2ox3M7iyC+leDigGIUwFex
66UsBSPhPRlPKFJBxRXOHENapdpmag643vEJw68VB+Kz8ICY+TITUc9EIuwlE6mN25aEGGwT/B6y
cQ1wAJF2iqDUmXeDw6J7LUnNgDAFSqutDTlUmPKX9bhrb/hGbdawxDoT2z7z2h3okoEJyeasWUfI
tqTfuq/XQRHP6RkD10FRjkcDq0N+5WBp1XtoPrPE3qh8gRFEOQ8ncOGqLfa6DExgrHSeAAv1k2o/
QqwqDsTzlbM7puJdszhP1m/TfOiuQUAU85dNmnZWqwsqvZalymlH3YFscsA8x3oN7hTaJ43LLSbL
oMq/Zfsk9ytJQea9iO1nxTDctjxj2p70ObcEu2M8dDPKWpe8l67TPqLiRiUFSXjNvCDRc4rgYci6
WRfZoXck9KOgnIRzlRyNxDlvHPlt+qfiEjeK7pygikYPGRGHqmDGEZZaIjlV3fk4YqcRGDi/hESk
2hVuXKzTOEHkQxWtNdniAfuJWQElUmeqkzk864xkuSe8thQhyNb/Mo1qGwBI4KnQf/bFUf0MijVx
G8S3cw2wi+RE47m1FACE7THyzLxu90Im8BVOZyjDEeK85mh0Qti6+jIWJzt+6+2fqPvu5WlNOQDD
WpEg87Kuhs85oBDLdJTbFVt26jGYUx+i4whAsvLfBdPx/XncjtKCB4KEgajWRKrmoomUpWcHOIsu
rcu059H/TvgvkDUzPcSD2v2mxLsE2VcevkT3efUJREpynEF9cQGacLFmP6N9JFEtUP4MOlydWyRP
i3D4MMg+bw6S82e0B9XcqngCvIej3TTpjwd1yq5RjOhnY+O6PanqEiOhhj9cXVi9v9EShgBUiJTp
LggcCbOTZr18hTccFZE8bqVl5JbRikVSXKhiq+MnRw+2lLzbhHCj7vBkodc3BN3ePGXJFSYJVdrC
7asgNUpMeO9JumD2LZQBCv2ZqnvZQuhDpMauGHqOX2ghBEo0TcDybpDThfP8pUJJtgHVoDMbxqQi
kOFDDvd6v9KIhkzDH0XDiK5czaqFMMMFNd4HWKJpNazLFeKMYs2DaG56eP0wehPA2cgwGkJ7WqzX
8oSMVielrHELpMFE+TYJYEfIcGk2IO9vZDzPQ+XYy4BQgIzOQMLBzeImyHlUErxz3JKIaRjLGbfA
epzNuOaMFjuQlrk4o0WwZg1SwvRabLkTunANSB9P73VNmCQV85ckvbVkCYR73DdS6Ro87tA5S2fF
Vi5WI8LsmSTq4payMVPug3HuU89itHrrgnVb4aGEA1oQQoFcfSB/k6Wujt4IdxnyvwFUxGLPEE6V
RgXtSxc2/TkK75+B1k/b1Lt0XFf0sRH709ic3fAmXvOV1t+deQ3m/nqYfoKADhXcB/HSMT5TVLTV
/V/O3Q59YCsuIMZOe+UlzB47RAwUPwBE/gbsajZdl+2xZqmy9XVcPIPhqkw5b9625OGLur3iP6fg
YD91ZyNPwd5Uq6UzUon1XpNxKwhqmGQOWhGXKNeoKc2j5CCsFUlufMi9CH4SAk44LRqkGCNJ5vQ/
U9rLqpT5pjWZzvl2qNCLICgCF7bWoE4TLDtmtCBqj1QB3P94Ybrx3KHiz2HEimoNYmSorg6/k7YV
ndk5xYogn/X6jVzQdslXVpRnA4MWaenWvkV/rvKJpizxcneXiUUIUfiNzQG967xjHfXOYnshHVnI
m+1uJdiWilLIyuA55P6vlAKYqJ/FiPBrlLoOnGws8WIS9wQcOLl8VGQR6PVGp6Iw/6l0YjMkhFdc
XxOPhGbxXgY6LenS+huEG5h5SQTkfzE5uvUldHQNBRzoScCh4+YWMyz5hjZjyydidV5rGIR9TETk
grQDAgzWEMoSmu6loRgaLhqB4T7FHv3wqIjvL3AEb7RHTvBYdDNUcLjxrBYXhR28YFSIPyYiA9H4
Mnei4a4eEz07zDng1BpnuhOt9Wo5NGddEBFiQLRfZ/4yjUTFXQeJq74cXjIcc8paEAcxFxjxj7bx
oBASvnkHn8dedSht6uYXJXmhArnwdLZaljptvCf6DvJBptni7hevf4ePPKL23Ps8SY5IeGB95psi
XjDRXTUCBCVgsd941wpHvpvJO1S3rXzJ2s1ouV5DtuS69PjjFuQBgDJpydaz4pVRHAt2kUGTUT+7
wK8TeVnZvuPzDPACYg9h6VYW8ndCqiAZXiR8H4RkQxEB9YGBls+7O8nRGg5buXcJ3hVxL4gzUWgE
BT2R7z4TjHepRmpW1ylSlHI9vYHP0J80LEDfOY9Y5KLg1PLq1fGX1X+H0aLDuFUDO9yr4CCb17p4
ZSV6qZUIOexdprUW7qmse6L4iCQrV7ntkldVFojOXc87AIb08YcmvNYhTDPmW03mkPszhuvUE7ch
Qep9aZAfCsbQTWxtBKftEoGaDItarRgZAK+Dw1jfbcwaZKnTeOrxmBDMkJAisfV5EPVDzTW4JKcz
+AQcSiACqODAMoRMn0NPh84VETfFFpNM2Nxr5TjqD4u0Crx9qENjb+XzwnZAeZu82E7DNgsf+pis
Tf0jV994OlUFexVKTrHBTkiFSu52C1cKKTXDtCb2lriSE9wTt6lYuSa8MP2c1pDZqH5VCr4uty0u
Dq3NoXoblE8VrUnNux22i8kM5479GhkEY0qT1p63bYKDpr8U/0L8q+xtC/2QmNsoOZjhw7HuCNha
Mipek7JBjBwEtxgcX7HOPm+AtuWxLpxbAKziA4oa33BFY3WQmr3B6EyehOxtMDOXEx1ao+JmPtIj
fQQSRXUpPW2qUwfciS5Al07mUUXZ7UJnIUqQy+jaY5DO07SR9KeKGCYBuZIlUNrkNeSPgm0r3xGa
FrdivugCfwn9PK/eBuTCcv/DByq1tEjsMuRIMuH1FV0QdkgSWH4P5D/6uolwrM1tF6y9cpnrc5Kq
t8RCJqj7chScpnz2CLltNkL45ZmnsD9OCE2MVZZ/jspytO+5ziS+4JKF4bKbra3s5RtBmGr90sK7
mr9NRHFBsEirUF8mZA+jl13yFzDstj4h5S9wqCmhwK/1VjnfdQqSPCLPd7ovL+BNWE4JBR0vm1gC
cyGnbm9iSuDnLDu8fUQ5gHBF/TWozgPeKZSaHUoa1kjChs1xP1BaXRE5ArAqtRjpMVxFZ+IN/HbA
S7t0rKeSMHIdghjHFh6JnAwNG+ui/6mrfxE/a48BT7a+gFqoyHHFO19YZPidExRKgI1LW9uk8htF
kWNzJvi5Ng7AWJN5pkMRBBYvFVn3/4TbwV/S8zJPhMF+5uNPwsJnplRlyFfks2hp2kPmNfNFLT0J
SsIlkuVXmZyT9NFaPxNPgcQEnwoJY/+GPiEMmXSULUXJsfoQkjqbaNU3/kp6OMlYhpSDE4CkJ4Sl
6JZErC+8/iRoi1RL55H6K3pCIuUxBne01JqPPJcUgEOnnKoEWOSgN1upYdIWWF3+k2JuYdA3rTWH
g6C02pDAzjeHTFQ+amV6ps3MqXuKgiBoOL+DgMvAAdq1916zo4eGb0tvV2KpV+/HICUjgLR//sRY
2/PmEInikdV4EjlXRGI1gmlIylkNQJbUxrzhWomMIwjPQOiR0r/SyJglIhjD/+P6I+dniOgmSR9E
f/pTSEfD0UwuifzUJ0K+hnu0lfjl+m1Ogy0kdkVJ+57xKijPI1hWw5Kbmz8Ow1XvH/89OEB/zU7x
AfJ55am7vCdI0QfvN+PX6omwFwR3Iz0g7ks003aJtIWNHJy1U2eD0gE0EF5xS91qOJQZbVIuWxzH
Vcto9Q/maxctuEdKGB5BuITt7GLYDbh6r9hAetCNOhXnqkfPz02I9jpOPvB+pQli7BWdO54uvqzS
3+tkQIR4v8V550Ml8emp5klR1iobGz5pTCcVmQYcHAdV/hVAMMFwVfTU7CNnW02IKBm/zoeKlbLO
n4EE/E5I+/Cd6BgNCX4L1hVwtbPTu6fNT6Y8BTVpibPTOAXW3GCvNncp0xr253rbq5x3wnF55DGZ
4g3sEgcbISJMNLTlAuaMRGnSZ4NIkYzhB4Y2wj4VEp1sjhwHtDrbKvKODzwfHvSnIQUK+NSfEVp4
pvuD3n9Ow06pqGtcMgDaMkAcdQ9QfVXPn93/lT1ppitAHq9EvQhBto0ZGIadQaj2fhrQKTA+A20C
lDiIDNfWJuCV62558msot6Fbknvi/IK8WvlvmZ/i8DqYu7FdNc0epX2PZrBGAyYdBv3uAINSEFff
dV4LPLnRnyIDAObATvVjym7et9Ev7BCmfW8HZxCTLlsnzDQtoElIU1D+TY0tNHXCHgUPpOtIEsmV
htjoyLFC2UjsQLqJKB1MAldN0WRuI9pLlEszAhe5U7bCdNBKSHBIDkQypb1liMPrWxefw+g1Ih2p
YwCHqZtVxrGREAXdM2QPBPrlEJQ30fUCzCM113LcibB2hp6BgqItrJ9lLewKVvwU+ldPfjTlV61d
Q/VHCslKR2hf7GK2L5e/MojOEn69qltO3drX16XFaxuTFn/wMmJb3pISxSQ2TTDrbsMLSWYYDDiR
xcTXjvVzYKCvCGVpV7gzsMf780b8IGYXbCtiLGz52hGTw2E0gs4cPfoJqo1JVzffzzBr8Ey4otm3
8YZ1RrEjEBEUJCAM5l1179HyIB/CEO0oNSXW2lLvkfTucPwTNSvkhhsFVK8eeGn61UiZRv2nR4Vb
wZeY4xqeI8V12BMOtFa9+5AvW5nOnVXcS4T1HKzwd0IP1xXuMPIYzItizvyHl6hINpy+pvPlwUxG
b3biUtRilltq692GuzgkRYAcRuS2iMGo3gjDz5K0G4z7fXkI25Vusi3uMaOa6XWoU1xaQqrnZoFb
sJ1bzMnjW5N+9yoXsfU/9s6kOW4kTdN/JU3nQTYciwMY66oDGXsEgzsp6QKjKAr7vuPXz+PK7Coq
xCZn+jxpJkuTggwHHA73b3kXm6xJSUPR6yfairEgp/paXDj9rYTB3tTfNHPpjgqnCdilRvNC9lfS
AEkTHyuLpeXC94QYdRCIAyQoLsN9hFotlzYvnQ8WvgdSb23R0SR9sPB16AFIQgVB1kV1HbNLTYvx
YDyMdEg6uMJRf99y+bMNj3OBblV/HycYoVIKbJDom511j4J2te7HHWJcQbxKnJvOI/IhvhAwS2AB
9miIhYAxIbXYF8j3Zs7aRPmh7w+aeVd23zIbwdD7odlpU0p2/pmGYQw7hvMpPQKEbc0LG3yNc4MN
AQ2Sgb0T5fEsYqkRk+wxcrGm57o8uFSYayZrPYx7c74ox8tJe9aUq/e31F1Rv8eDftY3VvwEVsfR
ETaBxo2G66U3rQv2xxySgQmB23uomttpH+WfB4oW1Kh1qu8sKNn+QBNSIqxZLzlAwW9QMUpRkp8e
GZTKB0K4kU7qOPxwi8/QSTsqYOE332Oh71IEMiyQXqtS8k3oaBBYxkf8Mx26HfFw6YzXY3VfDA85
b0xTomw0fdMcVBjh36fRc1YuUax1eGbhzm83mkFpxnl25Y1NWREcOSkD8BnsZUsS2YUR3szdk41w
ixB3OB60zr6Y9565s/LmHJys3izOAQ9hJaMDvlclXwTmbfcS4RpWQw7kAqOXFpDEsUSoN6BcV5Lg
Seth0G/n/Bm7PRXlDOZG43BSsoIxtBz61zVtUW6J9nse3E3JvXS+qVeWWmz8qHjU2D+eV+QrNIuo
tdv1TW3vhXGN8des9gg4Mk6xiqIvHVCrjBO+I/tPQ+qi0RcVhcI6IPlF4yzoQFz88EmzUbkQxz54
zKaXVMaLIaLIMrqY7l3avMTFckRQK80QAb8qbSSK3fp2mm5wds0w8Ei+8QTQ08bIYaBPM5JYwYoD
FYJmKMhNuU4R2ua3eLFTmDm3MToNpYuZ7nbA1piANAm+eUDxiEaBu7NcSYh4KLWBPozjU/a8ZdIx
dSN6psuRcU+dTd/ZVpYST41/jTJv1rDbbRPvvkJpCxUZ43udP5S0KRzgtPodeWOJCCSd9WLLAi+t
R64+jfa4oPOeVuMlOtItxMPgS4YFmI+KMl3sOy+A+Q5L4NqEbY74reqixM/N8MI0dsOV4+6j7F73
1hRFiTbd6CYzrpgqV7ugQBoGCHtc5B6q1hfQMbVVUV1X1Hr9Yd9pl1T1JqpPbr3Me3+lNTdI/Hbk
VsWRrRhjbOrAgIXrRrVbIDurhRNAC2QPML+zDZJhB9ikRovGRjS1OuuMct9nTzMlSShJwWYekFc4
RPaDoJzS0WAYEOeBE+dwgqGadgwTJAU+a3KXBQXFEBIYRH1NOg00hpbcERqtWns/9Pt5Pcc7hk7H
exV9cYNoUCitE1p6FUL7W8O6qjFL7l/EdPC1h9K5nLxDUx5kf00TAVHUZLqKjBc7aXkDr+vmJm5u
DP2hzK/SYZFQp8qBNC54R4IRj4gfwn+Q2d3AcReutXmDyHxdPhZJT9pFWytAvBcSSUsP0Lx3i5vJ
vSqp+MfZtUENEhyv9S1E+2mGQ01ZHp39r/28TWZASxuyH3g7hX4bV0flyWvjNDdTVyOqAs2MyrIA
vdyjN7rpnHsbHC+zzHaaZjt9vDLEEYOfIL63/HntleXKSGLMdC8HoOsmFbSYSIEx+JkQRbGhovpo
cBRFu8J+SjPn3B/co9GMZIY7gTi2ubWrryYS9p6lbZ2OyrxzXdH7LiHLcfqReYF1waqXnYQu7/Cj
124Q7rLCywmYCTTfZVXflkO60FqXxne3pcwq+++I9wG+SvpVR228RfxrnSC4pNUtEKbvY/m9NNGF
WLXmPoVBN01QsX5YAAHy4AVUvuZDvf/al1+6ljowt05J9pLA3aarBVIuWXvhZx19PoPqMMHkcs5X
dXxoUdxyebWRGXUkifV1QFY6ndOgGNFJtra6ILlIqMb612hqmskRGkBTH1Lnm2VjlQKOMT3M5XaQ
x4pStG58TpAPQXsPxU5zmdrf8oYuFtVFwFAeGreE88mXMX0QDirqcN0sovwJ7zvaJiKmJAuMXtyE
w5fB2HgjudB98lS4gLRadp0Qsajm2e4IWrSnGdKxBabEUYJAwx5fYsBMbg14ZxVxyXbNOV8D/Hlu
0F2NIQ8d2IDKEtQfmEs2mWY+BtV1gUiSZpMSaV+z5CtIMxKVkooFkD2qMB7OA/TmINiBSqjipU7/
SK9Stq7dgKvXsGnN1dTtyuGpUrWbFixed4PIoen1FJkPnH0+heuU+K0zn3zKYDN1m/N2oAFPGhUm
DxOcDH/vZpu62+CuwqHIocr5FeYANEwQHgbLUDzaE4FictOhOMO5RWs50I+KpJgDFaFXy0tmUGLH
En2lBLo5N9X+GoDZVzj7zN6GOFMQQJg7cuSbQT4oVoS+QSsMnRv6odxZMF7LcVdWjwWBidYD8hm/
KWhN3KwwU6T6z9Hgg2sfKOJLAOJ9qIi+j5qSydCeY/+HQzmrAH90UfSfZ0hSGtXUju3IH28t48Fx
bgudagZzJ6jIsAHiPFoBlKOlZB3xKlYyAT7DOl4LOAcQslJJwhQg/dxo+MJt4+wxmx9pVh/nbBPY
Janol9a6JqYCNd1w9s7zymK3D1GvoPwTehiFPs31ZSR3LCYFNhcBLG7JsYvrmavhOQ78tMZfnEVr
tkpIo6Lk9mMIvtYRpVsA+hl1ZW/lYQCAp9M9mLV4+jyOOxI317rUhuth+l5XT1704pODVBLvAmeX
l9A7bgs+xz+k9xB41nlyAFfVKSYxqFi30T5oj7p4ogymamJYT5+JbaE+982FZwXYnCWA3B61WgD7
IdcMEenQKBbRE6FjFX/+9Md//PM//+N5/N/BS3FVpFNQ5M0//5O/PxflxMWH7clf/3mHkECR/fyd
f/3Mr7/xz4vouS6a4kf77k+tX4rjU/bSnP6Qupp/fTOj/311i6f26Ze/LPM2aqfr7qWebl6aLm1/
XgX3oX7y//bDP15+fsvdVL7849Nz0eWt+rYgKvJPf3+0/f6PT4at/5yov+ZJff/fH6ob+MenM5x3
oib84yGqgyj/Y9ukT/n35rcveHlq2n980qT1p+HopqNb+EZ4Lv2ZT38ML//1kWvrhu24jmmbtrDl
pz/yom7Df3wS7p+O5ZmuLoSQHv0JPmqK7u+PTF0ahitNR3o2xl6f/msqfnmk/37Ef+QdXvXoAzR8
sfj0R/nXk1e3atuu7Ur35xeZ0rBMw+Lz56ebKA/UT/8vS/Yt2IYYhH8mvjZE6ePgbBNp7WKAedEo
ns3CuBjznAy2fIia6ubV1P19Pa/Hd94a3tVN1+MeDekZvw7v+baneR1ALisJ7km6to1h7nIXyHXt
bofCv3x/OPet2/VM4WE1zKMwhPnreGErKa0NmIjZ2J82YtdRR3Fqb5c3NXEL3qlW/lLVYjXY+SbO
xKHJG3A+/sZFemvuzb0uDDhe3rEkK47c9ibtlVyMsffKejlIAf8w3LaPUyK3bmsf0aNuanzFkT4Y
K2vhpA5s5Hwx+9FmojXe51gwihqm2ialTT8Y2qZroWZEO09ZtszPPmbDrrbt7eC6OdhmTIUp3sSh
s1U/biQWrsc6nd6Wbki1RFl8Z+cE5vFGGME2Ttt1p1c3jjgMaOAWgnLWrF3acbapSsJBkjO/x3NU
8E0dtgiOtUvCz02CAg6eJOpLG1RHrdk66pP7Ywrr5fuP4q0n71mGYUpX2qYp1OevFp7AF7bJQ8tb
GPmxtMZFn5iLuCHINM9kLc7/J4PZ0jFc0xPSPVnlWD8nhext5TxUgYOpcb00z2PstKjk+Fm4eH80
481VJqXh8m4Zwj1d1Zg82XY3CASoQATMbr/l/s8HqXwfKcR6AJQyoD8GEKeL1KcZ5uj7Nko3mk+T
rOX0qaTAc2x6HmbzYkJOufe8H53+0cvAHvLbq+850vak1E3peerzV08g9MPCzr3JW0yqacZySWvn
LrfDoz1nXz6YEZtt7vfBXF032e8c25T2r4NZZmv5Tspgqcyu5AiVv7Ex06AEOiNUm9D4lPBVPaDH
cbRLguHY6WszQVGFl3KahnXs9iu9xRAjL65MzN9KvBTlEO/wyqwaUMyWTWw8IU/S7wP+9DrpTvGS
VMFqrEktCkiouJ0UIzCtjFYlA3UzP0aE39eIkrgA7lJco0HdmEiizgTZBjyRQACS8MO12w0rpQlW
DDQSoJDmmFGJZkL+IFxWbbDUaptiEuE3yZqefO6MaWEP8FamcVVX0a7uqMGNT5X1xaeYX0qbbviI
zla/TPJpbc5gZaZpnQsbs9R0M8Gao/C/SIdwKcsBrEx8PiIfUjNDqUNz07GoLqMYX7akxHBzdBtY
LBUvX9nIPnra9Vh+tTEsiNuvfhACgqNP0sBGP0pYapEFmbCCYj/DATFgDsCrTHSU56IlkdLCRXqh
gNJAiHlj5MiUFf5BOrTVDHsToK2nbieoIyjE02JANig3vSXicKuhokREsCn2nRFumhatI2zlJN8a
xhp6TUAK+lBJiyGAwTcxVzFy8EJagPEpn1oYrjnTIhmejE5Qy05D4yisrtpEsTEcGwyefHJApIeQ
Bx6KvVa1Dg3I9GqeDJoNg8JQT7gb2UjoiUwL92Xh0D/Msn6toRJvefodLMzzsmr2BiwfPSTxAPFc
Mh9aj2fzGG9GSNFzpq2yCBYQTyDm39OcXgThmgUWOKLpG2Bl2BchTYX8ILThmCbj0S15UjEVEHr0
XoFCCLSlYMc5f9mSo7eNtUN5cmmDbak96yyw2q3a4zuczhDi3KV5/63muclOwrgzNjHTndgjxQIc
zGaEL9z7soUJTUmy1xNODXPToaxKBxtFrU1J+zks6QRgnkl8uOxKUCDIlcpuVKROP+oQQQW0b9nn
FTCFhmeXzJLS1HDMovzKrS8N4O5N6dwOA3fNQ2haypdRu807rCe4MxcbqEYbF0Hlrx2wtLwTUzgd
HcTOQj3ciOiqQOUsCuyd4SjNs2kR8FtRZ+7qyEKcD7MkXqewDtbvbyhqu/glbCFYkbrDEa5LwiPz
JG4otNGqshn4oG98nax+ZY7AVY1088Eo3lvDmIIRXFcIT1efv9oiMc9FRF1G3kKIfqk51vlgow0U
SuSqmfk6uLEzLCwZ1yZpA2JCFQiBehdPXy2/mkYAY8yKp8o7KPMOHZhSPnMDuFmDTVFQ3gch3czp
h0MROA5R/SlDrEzp0Ak4HeEXK37oLP9hisYVqHSWaXKA0YErKD3NAW/YwdpNenqYRI1zVHDTKfm2
SAlwp4sSTkzWtdtC9e10tPT42dQJ1tWAxS5LXC3OsSiuRI35FhmXplX/r2euekSWLRz+44R3Capf
z53hlNJpNOZOL3sUSvMFimyHIMHbG4SNeh/ef1bCVs/8ZE2YDlwU/khDCOPkiBlCLc7sJkNVC08G
p9KW1Tys9DLe5T5yTNOqjayLafYOOXhtnsshZG8spxAnsPYyHt17ith8w3VTtpceJtkjPNCaCMmw
un08QL1XZOaQtusIv6fi3SRzNXRt2bPZu8G0Vv82lmh2VCsHtc+fd8uui9cnfAPqh0a0MywEoelC
1YhhW/a3FEUTuwK7aJtYL7WbVlXm8xFuv3bIDCovZIgTAp9GgvAZDQitW9VJuV1qGZUsNhAbS4gG
R8EW/LkVkqUjxJbUW7RD13WXbtQ77KUIRabD2i3pOI3dvmvY/amJWWgTyDagvzDDBOTwClNamRxo
0Boo/hkAu3XcDBOLqIR6kO8bu59Eb8T4Rzc9OILD2qzXZo+6vISaH+4cI7hVVtxdaHGC8XcY3Orw
zi1gYrw5M51JywfrDPZ9aJBa5qsRnFuqo5ngn46euUnxc5lBK3Tphe3E1xHz4CbhLkrCG68YV4FN
kxgC6mhvbAcbn2leOAXkSSDx6lsFupooiqytMKb8Y4AmGo9jDF3QiK8tOBxFUD+FSXFl05/W4OZ0
9Am+FLlYBOoSsvEY6z3qVdohrmGBgcN6f4E6v8Vb6oWwDd3yHMNigZ5EvLPrcKrpCJyUtv4cNwZg
3fqpG3D8CYZVFGJqwyFQg1qf9eoyZDuXo3dwCkqRWJ6Nib3LNY5bC4mA6qkQgNPzyoYcTnAguqXt
oOQXzaguGrvQTb5YxE4lJV2XM93Xf0Q1R7uSAY3u22K+0IRF36jZai47AaXUIQmXOVuX2WQbTNE3
KjjoHXMHAlLt6T3nSkDTfQSSPqI4iVB7a1OKCMf9qP0IS/w1x/RgWpITNVg3RYuCIrEJDIGkvXJB
UMd6QLUC+4IEHRsohEQs/tB/G2dr57sC5DaEMko7as2oHVRU3uH9yTfe2ByYfEJxIR3huvZp4tdM
YZpGSl2GiS5jDkZ83zM2bL+990DbzPTtjHJct1p6JUznznTTi2DtRBmIvJ+x46JuQOdDY0tM/ayu
rQu9odVuBjfvX+hbJ45DhZMjzXCE0FUc/erEKZIgGKfYQxe68r8L4hQD8D4K9hv1eEqpfFI5Kqz0
g5TFeutANUzPMX8WFjz7ZHH21iTxSm6hL1bog1JJc5G7Twz8aNDd1BGgGGgkuqjcNCV/RtRuUPBF
w5qoyKIwZ5iogHuY53DsNPF0TDxKpmF2AFu87ECGzj014G7rtMMxclp8hKLd4KWbIoMsEs3rPjWX
RrkteiLegAUNf7IRE17JMBgCet0U+ROLRFXn1B0Ig3RsCVkz70+9/C1H4QWl+KNbusMC0eXpidUO
+pDnJbKxYbSl/RQ0kL9xEi1i8OF6ew47bVH5CBnrRGMJJ4EX0swP1okJHpBURoWLvWMjtzKBqfms
jqAEUIQd2Bcjqt6zQ6iMeF0XxbsEL82+56sn/k+huU3Zn1OwB/lLJATuBf3KQPTaQRGnMDmmMIXW
aAkMvYYqGkFWAPyJqVehY5PPi/besCjOklS0Il3oRnueWx1iX0xfOi8qDR4xXKDS3A+IIDbQySPY
7BPZfzPQseLhIt9nhC0c0nabgQNJCVfen1xDLaCT05nJNS1HOraHEO5JKJU6fqxXDpq8WpxfldDs
wUaubI6gVkgQ1AvP7ZhkyN5VtpFucu1M85pO4qHAZtnTjYvUvUV9HzQtPlcdWLCAtagm322IpAO4
t+wfMv+qthB13+9f/Vtvh0n4J2xHGFJYJ29lORdhBG+eYkUULLNqWBruuBhb74OXX5UhTueId5CC
ICk51QP1+auXv66CeYR0RbgJJCxNbVyE46/v34l46xSydFf3qP0Jx/NU7eLVGJpX1cmYJx4N/fAm
ZhnqGlEhNPHUJ4XGsaLgVHGJ72veTb0igiTydHkTNIT7LcuCdJR/MLtvLY3Xl2T8ekl5ycV2PpfU
+R3EA3szBIiXSnkw5pTKW7/8YArUXn86zZQ6heVQkZW2PJlmW1aB3+qBhzFdeGP1wyoJwLW37FRJ
sFSHaUX/0iRK0vEpyOkZerwiGeiQ/9F1eLrwOBoBHp/sN1SqRJ/1yGd5lBF6POBGsDoqAIgqjh7g
vojEjRbVBhOxbo1gDnZtq23fvwpDjfLbbFiGZdumoXM6nsx+gaprGPScOG3TQhJGptQfjwUFDs8b
jmoxTLlaJPyfdMGCuq/HwLN4K9WJpAHVypuvDQLgKkBQm7eFENT7l/jWmWi9usKTs7tuytIVEVfo
Z8vYSi6nPlgXzeepRLOKjl+G8obKsd8flDr67/NC2Ygti+I8NfyTDSucKs2RBPQLqP4IxOOXQL3G
qvadSpWhIqon4rPr+y2g+Yr6g33x/hUY5lsL1TF0yvOGrnuWc3IoD7bRW/AOXAD9FGlsijW4VzZ6
vFNZ2wQ9OoyDG/X+duVAyRqlb3r9BVIqgbnswk3V4sFBDLacC1inBJleln0pWEwSQ2DpZIfa44mz
7jpYJUOJM3cb3vyMql2OGQQ2ggCHivQLjkQ7rbcv3GlrTfo2Zf9zW7X7wnvnjyqeqQBPIw6E2AlR
FrkyokYNfSOVKydhv63KFQnAmVlry8xB/0lHqYrFHlM3GzKiVgLMsd94yGrHwBnR6l2qJE7VzywK
oy0npArDMtFsVUxisgpL2m5TfTBJZHxSkLqFGVoShHC6+K12P9rJ1yqzdz/rh4Z/o8J9laxrRB8W
NGiVmJPkDHjHxL1KkwP0W507cgcQv/36WIfWeYa4zRAd/e6r2ggKVFQisZgC8jjGV9oWdryyNYEC
TbMN5LioOKVVnUzjC+uWDmYDFJibFYjuUFtJJt6dzlkAgVZRe0IaivvyAk1sBEOUyiz6UWZp7VTo
Lu9CRHElUBE5uHSLKZ9J6vqaCQyNxK8j0jKmdU8oCsZEoNbstnclG3aHIGtXUmhD+ViA+A9h9UzV
uA4cFPoJCRKPq6dwKZPv6YjslOYv7XleN2G/illfbcZioLJHCWNVwe+ZzB+6RK+N35LswzNAGyU6
zVHb0Tcwc2ujMocgHiDndMvAijc+niB1Hi0TKGnGpNFWGsA/4rKAtASqWkSVCxOjGXWo5NQy7RQ/
IN25c2vtWnddpN1WyNCta3gTfQnHKu5XtTOgs2RtfBob6jEFJA9Vi9GTtTNZG93s3XVd+SWob3vZ
7Y2IxBAB57EwL+J2gN9PLCS+VBmrfubmWGiTN0KHhWJ2lUJLUAGDzRkQ9iRLXF2qXzjg9fIZpH/W
rD54pd8KJBx2FGHqnjQ862RTET58+8xz2Gz7bJPDIusjG5tTeR6M/jKOIKdaLEhCSt3ctEOwqxpz
JwfaSM24MyWRb9i8EH36T5HowWCGy5D8ztMDpPDic1WKU4Wn96/5rajYMR2uVXd0Yf4MKF4FDI1b
aa2nLjkyvs6jpAR2V02sLOqPqjLYBt0H2735Vhjk6lJK17boDp1ue40oKi8M2PbqJlrnNflAiB57
mH61qKk3hI6pa16oVd7p1k53qT9wUKpabBJrDybV7oSSfwqXuOAtyFAT0ogjVcoRFCwh1Fhwk6qd
bo/F3tLUK9KM69RBRz07Nyugm2jMjNpLgLnKz4n8//30D/vprHKAB/9NP/32KSuefm2f8/N/t8+F
I/4kSCMUcugUkpwSrv7dPudf/qR2oJuk45yR/P9f7XNNmH9S0XHo8+osWYui4L/655Q2/uRE5WPX
Rp7UIAD+r0u7+iss+gsD8d/0z3+NniTvhGfT5rNtLpKO/WlDWU+iYtKkHO96C5X1sQEpXfebuBIX
vsWuXY/tl0Y+DANUmSJw719N1N9X87p7Ln59U34f/SSSHc1eVLOwxzuv2cTOFz22l1Yd7Oz4XpUg
x6I9KCmNAUmCXAd2anWfayRoiiRZf3AhKmv4dxD5+4Wofe/VJtH5pWFAVx3vzEuSIwz+Yv2s36H/
toLk5nyQL/yc1F9GA0thUVjWDR0zT+9nl//VaFGt51Xcz9Md6t47yP1n8S1Y3wsTokW2Ki+aDwoD
v0/zyXgnIXJD+8UwDMazuTux8PbirFhPX6xn6JZn+h6D1/378/nrMcF0ngx4EvGaRDHStob5bkbw
xM1hEWi3dmx8sNF+OI8ny8fQgyFNwFbdDefzSjuD/xqeWVuQlWu4ypfDo9i+f1sfDniyTEDilFk0
M6C86A/9bbzIzolyzuwf7XkNLSX+6AZ/TXZ/n0f1+auFUuleZ3leqBZKi3EyBpbnDUIOcgEf9FKc
4563Gfb+B6P+9dK/tz5P4vbJHbPCsXgts9F9rmsDq4/EhFzRe4ci0M4DK9zrfahQrBq80Xi8NQU4
ax9pVqMGlKp7VwI/J93ADbV2QS+2BSS5EFOeGs2kJH9RrQic+a5DB11ilA9E1aAtYBHvaUGzNwPs
mQJsKqs4vXElUs1d95hpzT1mAwhldG54LkO66xTg1vlUP/d5/YDl+FYSWLmd+zWv6k0t5qfImyV0
h/Jb6TeHwimQ82v1pdHAkEALByPlBvn3GGm+JL7JJGx4Db1/GxseJHa15CIbPbR3RogrInx2IOpl
ZnXRdNZ9Yfq7PJdXRlYevco+hBNA8HTGbdv7nLbRZ9PLECzKQOU3Ifz/Rjy6TvbdC/xnYjVyLa15
ihv/hxR+tpIyQA8llhhrDudysqE9JLG9kuGoL92wOQ6lgZmjhRaTW2B2rpnwYXKIKHkUbjsJsK+G
LQUWqlyWwnuuhjrE/dAE9gvxRda1C+zU6PF0BvfvYqN1PvUYko5ZdR8rt8rW0A9GPt53yHF5Gdp9
XolgVjutjVIJGwdImsbhdiqrr0auXcdtWQLlRHF8QNhRM7WzqkHIMrQPdheJJTakS0cDWNyZ4ZfR
m1dD7H3HqPGW/OQihQ3NzWM9j9WBF7sh019ehuhRRYFiIluIbkStuamK6bYz+kNpzmexX7xM0dfZ
3/Mg2jB4iVrtsm45nWZA6N60s6DuZCmKrRq51YB1sTn523LE/nqYLsLIxcV6Ni4TMbCxRjApU788
hjkk6moeXxIB+tCvJMWjzv4xZG7DJoWADRVf/d6bHAR+JqcHq2hCwbTT6DxPHEwR5hashh5tnaCQ
qLdpyXoQQwMWtGO9liiN1zqcH7urkB1rXHK0WHF7ghzlNn1MV1WG8YY/6jnl4wwmVHJt5tCW9Qpp
kRiiemVcFjWgfLN4oPoFFBkH3VB/DGY8kzzV9h9gt82+ts0rUuW5Hx4xgNmLHB3KVIc+Wo/R1ofh
1FSdsw1KFA8tAz6lY7fGeWJqh97OIKQ7ITKkdbXOTPfWlvEWoMoi0Ipyk9vdwk58hDO8ne5HKO9E
xjdNty790EMkaNAuYx/EymzIe5tHCzbCA4AUBJeVmz50QYD7Yya/y0LAt/JU1febJ8nngwnEZ9Mh
QuzMmApVRK10850eLImO/k8KP1fkUOhSW7wYsMzDetiYpQFzN0CYnSYPft2BtpIW3u223RSUNGZW
tVY9lQj7po75vTL1QydRNw/qAkU/mFRhkX2e9OGl9wLKLNi6enFlq8fxEJO7ED875jKz24dGR4+1
7cwXu6VdmXtIA7nCvxyC+QEc5Z3Xy4iCOCpekzNBMPX05GujdU9ahWaID0A7GWxtL0b6A01y74/h
vILTOmpBhj0I3VaJCvRCr6P8OKN6v4qGcbhMMUyYTaAeegb59YMj6reQ6uToPSn1Fl7qpshVcmQc
eiWb+ljR6kBe6bbaQhNbeEjuvz/im2c97UA65IS3BJG/nlFJ1kZzNwzjXWnBBwEleTEgxdwk3Qct
MPFbqKruDDCDZZPL0Zk3fx0omhxHm+N6vBNtsB+HvT58M1lcIwZTTpCtpX5ALnw92fXi/Rs8qaT9
fQq/GvgkzOgS8jJTi/S7aQeych3sIKygXI6GH2f+R6fvz0bCb4fvq9FOYgywZW7cFkK/a5boAi7i
VX8ld/lWPgVHdGjP6TBepM15guRVtZ220jiDXnVsn3AqXwULSMaP1eMH9//RxJ9EIUlv6KNouSJU
45YghDb1xl6Lpb53Pprp38Lwk0d8GnhMuax1z5vv9J25QtXnJVo7a28HX31jHd+/qzeXrWOQnUvT
VhjOX1dTg5ODU2csW5k+dvKqIZwR/s37Y7wdL7qSbjlAZ52Y/9dBfN3OdDiq4521Jq04L1f+tl72
S0Ggz1a16D5KLFQgf7p2FK5atyh40AM8uak2Dmsffs94RyNvgc/DebBM1tbCWxeLaWN+FA2rN/u9
0U7WhS6S2eSgY7TLfoHIxhdkQTbpot+Imwoa7hllstXwqBg5qBF+tFZO6v5/vZWv7/VkrUgtLiY3
RRwgPcgd3Jelc0y/1HfijGN0Ie+c6xl9prPhUt8PZ4gbGB9Ut9/aZ6UlVAIPHJRWx6+PtsFurtX7
WNwlTYQyD/Ct6aPV89bb8HoI9bRfRf+hWWJKESWCO+wPkJD35TK7MyC/Qw364M376G5O9lazL7s6
qKvpTjRohiQefpRZEHyQWLy5Xl5NmbqIV/fjd4aLtV4k7jIDD64kgJ5q985WNH0DM8049xCgPitG
M6ZLZHSrD95FtRp/W60ULqmZOKBYfjZ4X42OjTOhnWwn9lUEpM/TFa72wUu51K7Npb6hQH2RrvV9
eP/BsG8+xFfDnpzHbhnpQzeXOjnqsLTOsVDe+xtvnS9zHMQ+GEs9pfdu8eQoFu7UOJHI1Fgmwfwq
uu7PnpHuR88WDlW5dj94oL+WVv9+Bf99b6Y6OF5NaT/4k+9Uqbizqga/6DLfmnhWCAPOXz9UZ0GL
b6ksr9+/y48GPXnxhsBFiVrjOToVKmQ428rpqrKPdo2UQHsPcOyDV+OEYvL7XZ68hibmqb4+T9Od
fzESUYk9kgercIPx5spfvn9vQm3Q7zzBnx21VzNaBmE/5TG7yrgSK+zjKDEkF0iHLU0KDOEONNv2
w6LGm+/+q6d48lqGnlU6g2DM9plc9AEJszPUtYBeXGLTtZovgpX2USj39jO00AUxKMtb+smQVllY
eGqjDSahiQYLd20txw17TrDNcSgFz7Wo2MApvrHVFd8+mGN1MPw+x/8e/OSQrNuhbR22Aw7J6oHA
nuhqES2R6auJqPIf4hwtjWVyS/no6v2RDePtPejfQ6vPXz3evp/ceTRncRd60w89hPOfz22AHjty
nAt2RdSITXxuGiUK040StfABerqyUQ3xYrVnsaxy2OlDW6LOY+BrPQ+O+z3Q0OAZIywxcKMJEQdw
642L7+JQmVs9RN5B0liaDP/JNcu7rMTcBh3gRd8nYPZDGP015q9jGcB59fwBKn2NZZeRoVcdGfAd
2ox2nNCQy5hpxgV9WSGGqT2bhlNvvVagY4UJ8tlEJwS2fYCjVAd3oU7rY4MQbpJaFvSIvEHkv41o
x/q5dwyRQcmz4mCn8qExtM/SzXAjSY/pgISA6DwMhsXUrND51i/7qM0vRJ+yNtK+2CYhx5NJht7p
8dVYa+OZJmO5smVy7ZsjwPsCXpLvIvY0zdrC7ClHJDS7FxRUXpwJnSDQQS1kaNXDdZp2EUbj5wn/
yXXb0TqxJ4HLjIcRaBADYq8jHWaxbn3XfHRduhGvb6T60ctyNHzNevFYFDSXCwhQ+Qw13cK8wmli
YzHkoNDzAI3beGp2yWSeFzFuJmUO0j3NLtPUuRh8iXNSiuRzK9GRHH057PoG2LnVDrB88tlcwKhJ
FrFdI6gYCASfihax4s67axuEBya8BpyiRsRu5gf+D3dnth01sq3rVzkvoBoRUqi7dfaZznSDwVA3
GsaA+r7X0+8vkrX2ARcH9rrcZwxGQYHTliJCoRlzzv/7U4t8fRc4UKOrb6DCP0i6dzFBkf0XoDH2
DQmDZD13mI2HNsms0XZAcU8UoozBh4M4dai1xmdDTV8C1ESbwg6+DIM8tnTV4Iq5UCuj6FQgZJ7T
6Llqir3dy9uO5N/N2KeISyUNviEFX3CaMW3h6GMz05Qw7IMCoel9NS1AZkM4lLVlr1vewzRRkpVA
TAKJaaJZ1C40uHWWZKQKsnsBDnpdT2PUUHP2H+rAuSwpmnBMt+UKw8B4w2Gd7jI5SarCaX9TtNBd
yQU0+yiq0GM1uBcEJVYFjgDEXFPsjy3Uq1VAh+o89sPKGgCTGAZpHYS76JtpILvBUecrHs3d2uni
i5vBaHHJMdLVGmDWaBHRLgwOJj8c4IExNOH4mnp1R/WSFlyjh3eZWeV9aovbuMGmjLDNnGOs5pdP
tQPmqMkxF4s9MD6RBxJ8qbglyt90LN37BeCFumzqm9/vN788friCspPl2bp59M1OZy7N2BnTjHjk
Ftz/etljoO7CXAVtwnmg3gcvv/+Bv9rfqGe4pHs5U9nSexOTR1kgGuyBxROSAfyIVhEa6gNY/IeZ
0Kc80oGJtWS0jnB8P0A8u9g7egi2Cg/XaPOnkPZXx3ZFoOeQLKC8Jd82wHhONYrCnSzunshrA2Zt
hVv1Ds+rG+OPqfpfvER//GHXi/lhZ2/C3PYHv4bzaDr4oFJmln96b+k44817i6QHhT/LtlEHeG9m
05NLYJaOvTw163kFWnBVr5a9Zuk6W3Vyvx/u/qNi7/9MGX1XfS3edc3Xr935pfpfII92iJr/39Xc
dYlyKH5l4X/XWmuVsf7Ev+XQ8i+TVj9FZZ8pQH3IG/zfcmj5l6Ifkb8iAUzDlW4L+Lcc2v7LYdqE
73k8GnSQ8ql/y6Htvyj+6iKgVjLTYer9J+Vc2/35jKXXuS151epvp3MAb/ugaYwUgessoGr8Hgse
lLDZRJ+BRiri9Eb9BBHcMTMGeqXmUwiB1YKfRSQC3I/zc2Q8Y2RI53Io0m8y6tcyeTGm5ki2cu8Y
YrWE8EPTcR0l9Ne4WsGTAEcCpBD7q1p9jPL0LBA72nm3nX21tyPtaE6eiA6eeZ5P5oi7R4o9kz/t
vCk5OlLcO4oXXOte9O/6mhVNLuHHwCT7lRhgZB+mnvxtNKyF715oMbtwhtwVRX+yfFB3sbzn3X8s
MHkwYZu6yJuK8JW3GpfXwb9sNu20UEgWpxgMa2fdx1Dn8rylFVvgsEUdBYianHYjVzQmvFz4VIvd
gR4RfTWlwIAAXKn+tGVPxEt4ccGRsoBQWxBMqRjpv0LYh0sxGHf9NZGH2bFcTssMFcOI1775uUI7
4EUM+NxtAwoKuZ1964v5FNV0E023A/hkerK2HlwTfXtizs6jiU6BGUjS7JhY6dHgcnG6KYangFmc
C/KQ6vv1mXTDFYZ3cRjt0pxPS8+9OOk5jUkRLk8jYFeHt1oSMtHJ9NoZyC/ddptprSe3mSfwMGFo
LMuVQEmpT8O/cIGqWSQsEH27TYc7g/vNzgvAHJwloRKif15P0bTLpbmHf7wSLA3Zt1s9AlkvTtcR
9NpN6CfHJdgFNbNF+1flw3XO2q0s4NhinKJnVl9oRIO5vn09g3oITPf78g1a+Hzt9xvVE9QKF7k1
A1y3W1ELYsDsqJewnjTXYhjDDr3JsXV8GKsjcgi1F0y1/rLrt+m77Ri3G/3xaWyRpam9XtDj0G7i
hCKZ8WGIcESZGUK+TE+KxAoydF4HeCF2ifyD++1gRRV4pbhDj6IVRQtDNs7upTG4/5bnDVuPOGvQ
QQvqKhdRJsd6SM8lTRQ5OE7gwMUIf8sRcNSNmzR/0Zc28cDIGoYTo6OX2/XOcfBKg+mkzJSQkRpK
i7mB1yGuIHRvQYuBko2qdtti5pmOHWJd8NhyWI/GvugQ5LRkGsuBLEu7/lt/bVkxmiwTPbfN9Jm6
S9DRtM+YdzNCq0Ku9ErJE3Ff8JVp1RPc92vPQmSZ8nRl9tlZilWUdfd22259lR7J01/nQw+y9HGS
Qpcf1zXlRIyq42ajqvScNNAM9RXS6+hj4+P7/ZOFCDiNp8cOsdfSkM9X2OoEwFl8Egn9cNpkcbc2
jehFD0sc40/GbOqLGisGcAZDlNOUx0XpedCz59rHDJOnJbwlvl47DJwzO+CqkIwyMPqGgwl0dAQv
ituUAJxn07noQS5kegwqfDu86RRV63aIv+o7SfiBzbhAoRx35FU3Q5O99PNyb+C/bbjzB3tutu7I
Y0hjVgTwTISPZRZTGFL7rM2++Yv9UIVP9TCdRn94wsH0BiD5mlz6Sn8yZ/aMEvgJv/eMmbSfuymn
IVZdahafYc8nQ9Yb/VTpkdALhFTyVn/367TwpDWMQh6k56oVpww95oRnYwbOsuWCXTYbAobTEYnw
Dku7JAkPkkcq8bhok7NIMK8XDwARl5eHl9x2cCCOKXEn55AnEakDak2uCjGcCj/rlbpU3TrlufZ0
8WF+N+NgGpc11pGvFVF0iGFAwV6pWBYGG9yUzUD206P2QG01HJ4FLLhmFNdump0kz5Vi38YZ9ujR
AWqwoeiXhc801KxhbXUZBahQ2CPNNj9nTFukN3BFiXhJj80EhjdDeK+WTfWQ1cG2ZIc12QfQkJw8
Hm4/yo/6Yha9Lrnx2uJpgWIUWQ8Dq0V/mVMvMNh4A/G7/gFmicalIzto3wEt2A0Kx+Zseuyz/KW0
1UV/l6bKjzVH054H3cyA9IfpWd+2sJdTNGii4fBUZvlZFtauG4Av87lcb5iB83EwplfJt9fDocLo
myrYUwdrH4UxqTnkQXSGLqd5cj/WcjwhaT/rEUr9feXN1PKtjzblfv1hOaEJVM5F36aJ57gRGOtJ
o9C10tBCWJQea65PrzT9/3o6sHh4Uu3wNCRrry73yzQ9tc18Lwd5KqbpQ0mMEDbFGWHrEqdHz0nO
eoSzjidg6p4UO4q++4xkm4QHWjodXb+YHXABjd53q3Sb1w4WX+wjwfh4HdwcPEJ+HJJuFdrJWa/b
QEvvTd4YvJWHFNse7xMVhK1+G+sdgrBqT6l3LRCX0j5wbxrZ2ZP9o0lAcY3o/qPYFioQv96Gq7T4
/TfM5/8/MBC579+Fvu80oOf/nMrm60/R7/VT38NfaYm/aEl0HS3sowFR8f2+R7/SVH/RX6M8JYTn
er4gwv1X8Gt5fzn8s5a6o0DXx8P/Dn4ti+BXEBdD1KAfznf8/yT41SiiHw5Irof+w6Wh0dG6GEcL
4X7OrtmpdMLFMML7STkTmLQk2eAAuGymssXWzfL3YQmHsTDFpsXC56aagITjEmhmmkk9gPockwl6
qN1d0nHCq9arZppS7ubR03Sy+Y6QHhZGZ0S7MePfuyn8ZlRdT6tJtLaa6TEPKvzM/TjFjoptl1zB
UFlrrxrSoxggsLvRrkvltDcor5zxe/5hsu6/HwR/aqb8xe1TglfKFbZwaHXW58cfj6BV5MAYa8J7
QcLt0MsGW7xQy/76wNnO0MsabyMXA1JxGpPckYQDxdRCJ+maT1bvHa3EPE2muAtHghJRUUs3taPx
H65Spzj/7ylWT5JEP8wM8Yvlci3r/XCVXV1GnXKz7D4taeV0c9vaKj/FUEhyliightplZcIGp/c+
IPUk/BzU7DB/o1kcZsO4vDiEFvuoKUwSQ05y/P3lvdGR6stj4dBUyxjqP+gV/uMgkg9s69BscSWV
/nzJ7KFEGzx+lsKRgCTK8NYzghAyZHBbMjh3TjecfBTHR+yKAbY188rt6/Bs5455mc0yxjJ5iz6S
lhmUxU/V1K3rsfiq2nlYRfn0zcnyiQQSYGCWXr7zB+/Y0FJz0rIG0X1WcPzPgiryqSjTCooqhhpx
jHmN5wnMiG1gsk0fTlRA3Hon1GAQgoW8JBbbPo1pCBt/Cat9aHnffj9K8udT5nWUkH1RSNPZFVu9
BQTlSIrmnnzmfdEM8uIG0YvbDuXWtAAFDNZcr1KzCPF9zfK9XSWAuGi/+0ArULe10qzYTn64GXvI
dY6bBpcxrg24kea09xzjMZySZP/7y30jnv5+ueR0TV1M9TSY7OdJbUWTcFZui/syt0qwj6RoDee2
61GNUNeJsfUwGO+M8urcWqdY3fR+8JSnwTeZyXLfe+9HmpCepy47LS67SxJmG8cZY7CqjLEz+M+0
rSSb31+0+rlMwUVb5AWEA24IHIQlriv1hwdlSVy/svFru3et4tnICVrjIfEeWkt9bVAAPuUGztmL
4Z2wCpCPoneSp65qnqwmKy6D5X+yjbzbXD/i8Vf0PNLfVQcSuC5pqpWiaTJa8uVlxG3Hmt2nrKri
3TirW2Me1zK0MTHXc2v1iNOWsjwnOXKxpXVvO5cV1yzAC2ywa4U1Bpj3JflTGxcbA9s6UTvzQ+02
u37ySPs2YFnbxTpw3l9Wg5P+icP1Js2nx4mEh86umI6H8PSt6NTGcCye+s67qytRHiZywpcO86vW
x/ZznEN3i0qRKS7G8pAnJmSEynkuxWyfzJpx+P2k/eJiLAfIErsHzBXTfPtgDE610BM3yjs6KWEe
dwrfi5Tmy0m12emqES0D/DkzTMJmQ6d/RRiTdtnXdez8oQdb/uN9AJKOCpskHeUA4Xu7lfm97LPG
KMw716EtUU79YRKYT8rUPgS5f3YnFeKa25r086bag6JJKIc4Ctw2lThBX+Eepa28mZYigHoBpDFX
BJ+9yP50ofrx++mVwFIHCGhJRAi/0JHmJs29FFbau7AaQMyMoKirBk9e0YpDPG5iG1uXSk/unJjy
MBrhh9gxyJRIjt+u4b7+YQ5/cTl6KRFFXPXe3psqeufKvM8Me7ybTQqDpW+cAyNq2P2ppDUyBi1c
4agY65EbAp6sAp7UCqYJVkD8iZRD/6dlZeq3zpsRYjUp0o6oRgij3uTVg3ryQqPyJmxL58eqFyWA
1+XowvMGSmWoqEZGDgHdgwllNYN765dd9SnR20UCn7lLa4KTxdcaz/DkjmmxbgHeGvaWvpV1VkE3
8TpY9J0BNl1Guf2nd/7PmWv9iBLeAWrjbS/0XOuV+sNWlvMYVrz4BSuRXVN5Buev/sZNR8BDrRbF
ZjWFmGDKzlU6WVvLIz3HSSmIh6ffz62pc+RvBhKMBuUQLsKT5tvNQtp96JUQmu/SxklubTVM2GSa
nPTkkFzSKnX3cYuIvzLD5ZQr3OCjId+SNTF2mnpW5mq8S/EB6ZLxEs6YJtCExOBNXnqI8nITY0B1
MJLlYhgkEszYtvZWnKj7LLL+NKT/fDuAIkBRJC0ttf8HjKUWrR+Ntanu3M7BcTf2s83SpV8WY2LT
96d8G0KlnueyeWdZT3XtNJcwyA+u3VTrZS7y94UFrXsMbVBOVSDhbkfj+g9j/Y9Iz7L0MFuuVFwo
B4OfZ104oINmGas7rgJn3JCWInDW+4FmjSLN1bEJPrvSwTSq6eLdElU3eVkVpB+yu6ZaPoEomR+o
am/mcrQ2TTvmmwHc365eygr0ERF5Xnub68OmYpwMVFYEmLmayDnpx/79rfzi8fvpTt60nPRenQ/p
GKm7PHc+hlF8lH7yh5BKE1Hfrkz7KpshcidUebsy2cySxgs98870x+y+jLCeU6MkEk7IiEO5bLaD
CrDPjurPI067qZfQws7f4g5c3ZgFHNAwSrSvfE9cYoztXoTNJQ408WQc/K3Mq10SAkLLwUQNcEtx
4bHLQ+VWL/rBRccpcJVI8pNKmmZLpLmfQv9jB1peCpBCtRsUfI8CPaJh/eGhfCNPum4PFLSAxSrd
jSmuXJMftoc2sRbarBPrTplW9z4R/jsZS/RXDcl56sTaS7kT6GixPmvD5nNYBe6lA564Kf0Zg3F3
wd2uaNQfWKvXZsk3e4XNKRdeBr88AAM/r1/D7iaz8AZ1V7jebT1WFughzMwdJNKnysOS1DFPVk6J
O8bn9b5OEXpyQKU7g+SPMirrpuqVcQx7JR5pLrkGjFaKR4XTJ5Dnm3idVl6z9iRGT94AJlo/BiSd
zZVASnMamhoBiY7kAb7iRtJYMG28mWDNQUxQuqH/AZcrNPL/knl+Vy/ef7/BH8+ROinwdiVywFfy
Shr9Z0AFGxy6m9nKOzObmm08V962FOMthZwYYFaMzU+OZ3y7oD9QkUe7O+VcNQ/+RpZYPBkgUnqA
AKgFwKlbZnvnB9WyEjH19BE+Tm9K8yTVgvw8Dop9j7YP8N3y/X2a1MCNwjG9lUX1eh2xpDFPOVbC
F6dOHhzbqPDLdrw/xNq/ei2QMPAUOQNAotz7z1O9eIt0g5RbzqsPyQBt3fdFj/AvMi7BQpY2Nuxi
OwSltTXK6e+4914XQ/S3ZAFuKhVZ5zhxX2PDPbh+GZ3CbHyfNcrbDEtdMplEn4OAdN0iixBzjfQZ
h2OQEH8Io67ddm/WK9l2BYcDJDMzqHeYHx6jrPIXZdTSvLuuGmaLrpzayE9TMoYbKjni5hoEy8bF
dTJIGlAlj0EwlQf70VD4IHRNho1XE8i9GzsuWAzE9MaAgS+i6seh16QK8GsgEuLkli3xxenGVW1R
LckSswPtmAw388DhjVwq9hekQn6/Cf9qm3A8+gp8wlqli/o/359PUiY0pkTehc7HqOrjrTDjajvb
4qZbGsRkOiDTgchJ9MhiivRDk/T+Q086/KbMe/wA/xzY/OMcTIh9TXtpjS4j/yawsSdhmXWREe67
mNUny3hysnBcG7n5KgcPgx4Hl/AKEtX14bFzdy267O954TGeSEMfKTnclMHwPHcooqbejs4Zwd+D
UVr2H1bHm85CvcmSYaMvg9q08qgSv1kdbt/01MfM5c4yWtpAkJfv6qDyd43AgI8EV72VEUWzpfDz
TRorDlEip8ipT7hS66viekHiuMQ49IzAsn4/t94/335cHTRldM1coiIR+NPapf+w6txCYfeTAWLI
xxo0fiGqT8MQuqBOM2vN+wE3Xp8GnqAuXzuyaatu5Eyae7l7zNrgNIVmsO36rtqWVuGD6Ui3o1XY
m2GcLCpgZMSTQJE6wSXQkNUn2mLkJW5vYzB7Z2FNd7VlIJRpsH2w2nGExD84sBzoKypbr/p0/VM4
Sd6wlhkfrIQqRZg2LnHWa0TqZRvlWDhytty7uaQhI23O0ilygHL63BKZ98ZYGlAqDQM8gmPcjA0p
SlqXzjVTt+3s47xA5G6fgl4Oe7H0YmsQzIdoo9fXp5aaAM5gUfLgD6Mk455Xn7wli26HwnoqtcJt
qLps0xRiWUmVkggKsxaiyZjsDSqvM2i9QzjY8CxKlJpx7EKztHYzFpTb6xR7Ed5mCfzDjQzAPscu
PH67Cf8wzaZ9XWY/b1KKSeYRlpxKEQO9CQrhxdZp2I//2qSWaoouNV5NLskHXEdaGzf23q2qg1s4
vAo6bbhjUOkbcCtGlbpxkqx6nGpnEyShe0Hp+FEFvJ96feaiBImNkFdi+m2F3tqaKGHIHJnXXKCf
nEbwfvXsAJ45xkpE72DtQaauorsl9r+algtY26hxhsJRfZV687Qae1ke2qp+MVRXnkwOUqDkK17L
971h3/UNfqd5kOeH2ZyANnfZPkzrS5csw4MBZcsd8TSQPhZiyh+AsySD3AVGPm4N+gu1tbC/joKk
P0P0rg4qyRLkgyyVzDXETRRT0smn0gXM7HQshzS5nZpqkzYlYrKhmok/6s+xbigc2wmDcDf7EmVI
BN3QsVZLkWFJmA4FzV4pAuUm+Hp9I5i0ZryqKAz5elvgv1TP68L/bPuY3dCwFGcmTLDU3xRN7lwK
jrONLeIzu6fsV3mY1xf6zNbA4NKd0XohYKniPrQpypUehLfvF58PPGCTwSfnb9WIeYen4teuGMbz
ZHtfDbA8c1AU71FOHDuH7wxqr+RURVIuywAyVVi1+PDXVuaUYHY9jTTAGjyqZvalC2r7XtXhs4tw
GPsuV95fj+Gmj+UYYsPhHs5pfzNG4ikfLp03zR9xCPkw9g0SvaH/6vlEV4VayPzNr3hOhQdnVF96
F0eNkmQysuSmPHQA3m4cFdDYEhvVJmmNBJhlM209sSAsbXEbWZrbPF3wsCZE89JEXmRLboBEEH3o
+cLfTca6H+gT7Jemusdgsain7j2Wkxxx9NY6LJ280Adggq97dctwO1Cfn1QxMGNstddnXWQgBVvf
ANBToS9VtKzATvE3mSTu1SsdqWbLN84onKLRdTgLXGo6Lg9TMb043lCcirCaiKjYP7sp3jlZ8DA3
0wSmsLGx3JkpTKYtPoq+aW9qoNzNiMFej7zVCkN6saH0QtuUVfvQk3UUGV6znRTnXL+aphpv1i7D
MtEb8YKNErEqJmmfrDvyi8Y2EqzCKA/wiDNwn+7IRfQCxW0j8w81pB54n3hcod7coGunzpuNWKuS
U7nAr+pxruzRgLpIzGAvrjjPqrWZGGLX+fW40hGVtQTBys4Gmgs6OT1b9x5aaxK6NPZ2afTZwlb0
cera6GCUWbbJW3ub98o+2ZU4c4QmXyPIeZVZmm6jVLVrRijc0Llquatcpz99QY4SrSw0ph6YLjDp
U5yJA6tUrvw6gTGg+pRSvXguEtWcpo6GhusqhGkIqkdEr2bApaRFOqwqP8DgDfPPx6VLHq1owia3
DXaLA1Y/0BFSGAzBvvG6ek831XypxuyWigIuZ/4dP2p4gv/2ZWpx4Rqd5an23WrjH4Ylo3bts8b1
bUVtZ9x0UIvgd9HUiQYi8PvnlLM8IBhym36c4EbX7VEwxNtwcj66TYJd8VJZeFtnd0FonK+RhuLH
3TiLhSns4p+KVIh9iEHydaklUmHpS4dBDIlol9hKreNEIDCXNQLj/O+y/+gj6w49cDrXgN0UDS6T
XXQo9cK3sxSN7DVP7koLJ61s+ObV9QZoYnxb0xfTJjWNqbrEcc2YDpAjNnneBLuWmvW6DMwPELhi
z+g/RDz3hhJkN6B+TbZZrgFe6VMvrHGoajtBf/lmLHEH04ema8CVAxaqRJwfjTa/NHlxHhv3fQoS
4DyNDr0vkxusKL/DqrQeUpqEssxkrUBZ0Am+66O40KebW7GBv4TlPtRCqYe2L56v/zZ69sD+O+S3
yRxhe5nHX2szXc5JTztLJT5PdvUgqjJ+N/iMQZGmzbsij7LVMFrqzko6yOT6SovesDaFx5ljQZcc
DO1yvm6mAibC0OHwdf2qIC1u68Ibz26AFWA69zZNQdWzsBL7IU39L/WIOXCalF9JxW9Jty03RUHX
zGA28eMS2fB32V0yEX7OHXy2K1+zC6aAg5vOv13Tcpw/aQCjjXvlBufGEzNLByNaVtI2T52vVW0X
Z1Fi6GsrTArd5l/BYRTJcwiR5b6gtQoiVL65Xq8fLTTVN4pSQS4/XJfrWLb3VS5vZNnVH21a0M5x
65ImW0xepPP8XhROtZny/mzaXIQXK+ddb+NJNmDB4ZEpf84i8SFP5uq0DJhCCWV0u2BCotCbhn0g
AYkrmrgv3RbxtyElbSBRx5ORYSqeFya4AHakZcF6Pumm11L7YltJjrl7nH8mjcfTr1P2qqbNvqKN
Zntdikv6ImuvucXp4wQ74dENl/nY0KsRD6Am3bBFmrp4lI/hVu3o3wc44bsYP/ZFs50KQTkwNd41
WDasQ7pR8GQYz4tqvQfdIkFY0ewZIl6e2Bce7UHWq1JGz04ZsV4ihvLeTspz4drf2tyWx2uQBHbY
hUyX0+mWlcXdZHygN4ymNLZmHu5yVdgwGVy+BduGC5cifEgzPH7nEvIlXSgOTUhJdjTjhnHFIitU
dr11StQ+k2GU+zbFuq+y037Tt3651t86Ke1o24xGuq2GOd108/RcQAF7TJsc5Z63Skn9HfKifsTO
2drHNcuy9lY5bw8SvA1Gqo1/VoWL259drAYboUQOvHXw9AtRtMnB/MaacsGiTcGqjKvjgBPohCfs
rk2BO4+c3PZlZR8quZRryy6q7/PiJiUE2PIdrA26gkgb8UY71HIOL41fBaukxUbSwnu9qvGcjpNm
fO1md9dYIr3NrfFhAdy7IgOMX2fJ4wQMbm0Ib6/6s/Sn+BTlowmgFRsJUl73TYmbZYZZ3ffNyewf
iqpJoc87u+vhko4HaJKL3+cPKo9frq95UVcXOG3q4nWv7AXmKqAE+nB9rjn9QNuDCnDNPl8fPYdS
2b2Ba5uat8Pkr1SQkTb5vg3x0tP/1/PXVVCLs22XDunQkkhdIEUwighD83H6ej1oXB+9xUXLHLU4
+sRtFu9NQQPQOP7tRJx2vOt/7MS6kdAbCgk4Ohbx/rpbRjFiTLMRDz69PIFVOxdZpQcIwPThhO2N
GCMPB4lyPo6E3LyraY1QtYTlgLcgvWTyMtfyS+YjczBGFW0LJjPunZml1LCTW02wcfzO3hKywEt8
mQ3erl5E6xux//ugoLLe+8X2+uKqBxXuppyjQGWlq7wLE02xXrEXbemuwFCW4se18iy67hhLD09c
FOo0e4zJaVbWro91MUQ/zlmiWzZo4J24rgNeGR2lBxJ2sPmuYyXVyCsETdMp81VNW1X+vqPwfyPY
QmHSQYIsqzA/5S0+SQNWL7xzZHpbkAYJ5Tid4/CTbRlUOWd/XLM9qRth95+IJ1/VxNsu0PWgIA72
c0A7FPQSPPOeUq8dVvSqTPdpBas7xkc8qCrjHGbHKscsz0zDr4s9VYdW5Tkdno65Th0eisqLulWa
tyAHfOh/pY/b9nVBLRG7ULYMKb6+6FHmGfLeKC9hV52o0NY41pDKyiLs8ULBTI0jT0XZPfoezVq4
AFbpc5zQ4eVhqwQuZKQ2rKrHfHDyc6GCeFsEDbHKkn6ujedFwhgJqEVfxqvFK36nQ+Hto94AWueH
0TEc1YOwcL2uWizvREgAfX2Zkso2tq3jbhddnyUWMTclNBu8XnnTirBHAGJwmLc8+cUuaBMO+1rd
VOa0bM3liP1P8TB072p4Q+sxx+CUNbSLaiz3Spu3u5/7X0oqgxEdAAfUtu33oxsFLyelmNNR9d4o
OkrWg22+I6JKaaX2NZF8wrFZp5xHRFybVi4+jbTWzUAtYFMVfbAj5MBLUOQlETd+l2Nn40WO2ySN
ceUmSchvxqnoHhe3L1cLpFMSZDj60soR7dKmzQBWm/5d4vnvryUOaWUdAJJ8PF5zD84Sb9q2Ufci
G3HFy/k0ZjA3kFvQIwnz3ZItf8PWIAC3S1AIGJGP5+uJY4kfY3w9dmkUJlyduYOmjZwmmb8ac/QV
JiROs1NOGCV7ZsCjhmkE5W4wlvUMkex7uQUWdHMzcCjVSYwaUcRwDNMTlMbywCh/ChPzXRKq55or
uvQK7Zxyn2LKYMeOMGbbIuJTfoY/uSXAh+XOcz3l3o6KM005lqoY6NLa1NZ8X3nxvEn6KL7EZdrR
B/lVqKrfWqJCZGmXH6T9sfG3S2o7+DSAloot8xGfFpykg6V6b8TvowGEax4/R1ZbrMegyN51VIoW
lAx40hI1tlSBbkbl30odDoRpXqwW08jX1xG3qT9d0tRb13WZfj+xR1Zyb3cFrmDRQ+wPycmgWr+p
FDh0Utrzdo57G5pT9BmFRbIrUjp6GkBT5yqU5oriS7WtK3yNMiXHw3XtuAFOCyYc35XdmGobKUUu
JgCAXAvrFUAMRhM2ItMyTB+WrLQOccmT0BXmR+LWnjCCGu3kuV9sLNWdbFoeF8o2rpLlfcz6aBSM
9e9dJnb6Ek/juPKMND1ckw/u2HfrKsa6FtVjss9zN8YDpyhurcjLLgzaKhLexaim9IFqSuQZ4p4N
PaRVDZegebY40LVqQwcKUUOUZmvpKfJcERZFY82YdXE14C1SfTbtxr8r0QSmyiY3qE++Yy7elUnc
krNR4YWjOXboXk+OtTp20+Rus0K2e8iV7i5I4neVEb7Ytj1fes5V6DHbggEg4XmdQHDEf0sC14fw
cZw9zIYN/IIQfQ6X6xSGLQ4PczHfusM9hesAH0nX3so+/TR4Nj37nJ1WowJIFvaxuTFBskZ55TI/
S3bDMbPcd0t5q/qCwlY9YZqZXmrD+5IlXvrO7ItPtvCDlZq7dked7VzPsbyI2H+hm++m92T5d2Rn
+8UJX0ifp3Cv/AGjz43txB1nAXEjGMCL0TnfTxsRTtZJL5G3NbN8B6iGynvmH7uiNUmUyA+laj+X
6RI+mKQyaBwLLkOeI4yzwf8WGW6qYSrjFxqBj21uovBKh+qhDVMajITzeVQjMRJmUXbQDe9pMmG+
hnF58KZwN3eiWft2FJ9rB4u+OsM4NQ3r+cBtvwvNroa9H3Tv/JzE/3aMpuCuztwbG8TtyVnaL7G3
cVvT+WK72YvD+0KpNPtbiI/tMmAYazlfusV5aQLfeygdUOpuUO9FYsS0/JagmatoIPGVfST16R9K
uuPYUbKPdFyme/b6ftsPLLLY3JZqSlk3Wb7tElyEcyO3NqlU2dZ38hFSMtw+vRW3rTFspzY8aXDi
NpqxBKGXKD+mRQSBcnqoUjv6UsKXv4lwapBReujom7hL6Ca8ycWI4NmuOdVwvnkSoviyJPR0syPe
duC2ipwRVVHvom2ZcBj2YqS7SwdkLOS+glmQnepeap2O6rz2QFGyvg1i2qHqsaNJIfLdY9qQYxr+
i73z2q1b29L0u9Q9C+RkmCTQVUCvHLUkS7Js3xCOzJzM6en7I4WD3pbdR6j7vjHO3vDZK5GTY/xx
SElzMn/541AQlwaxTQ4JvsY0uEk8KtuobdOLjLx4lY7UnNTtOPzQC42RSRLc3FXeoe8FVW9yk0Lc
wwRkgqvk15QW92NsP0elvbFC2mj9rPGx5XzFx53gc46ybSm0b3wxPCWANDAUMy2P3yRReRpTAsbb
w2i65taJqOnz/Y69OY83IMRUO1k4LVzz1sTtLkz7T61KzT28JzHFZUOJbJzT8pzpVx5P01qMOF0i
/LuZUWFWoVQjjKctD+GAXq+ajtmY5Tmj+J7ipg9WHQzbrvTYfFR6qmzxMc48Wtp8h7jz/jYFuJVV
FT2XInuuMgv8oaUtz/TvywYwqjXZVlLAPj26oyCMKcIZ81VbyWhnVu6pdsl8RhCKAACPDnjyOs4h
nCazWLchte0KszZgoPUy2uTAZUZKYDgUrY2aaK0BBW/GlL3J0sJ1nFJIlA5f6olbuydpmy82umqh
+QtbFdPsRh9K+gF8b9d1PslO3HyEC05P+eBRVq/9rOoyXAuDxueSaK+sMvx1xwNso02ouyok0cdM
h8DmSvM6+3EALV5rg8BEpmFAoW5vnYG2RsFI2rbwXlLh7d0sMFdQ+GQczKvrWJc7N9YNtgxXR6mj
33kj66vp/LR60ulHn0YnE4uEn6LTcr2BjECeWYUwkJ0wlMWucZqJ4ZSlC0q8YrFJzHURhi+ISA96
BW+icfR4bVWswU7yjS77o6/Z3hEJ6q8ypLq76Kix0BpJodcoz1NpPSZFD4gn83xNEB3clZZdfQUi
hagPf4Q9HMMhuwXusQpDVIpy5TVUpjfKRdIZTNu8x8k/0H5hUhHgqv6JWLZfoIRAVjWef4/fg1bL
FWvesR4EXGJPumGaxWdV+mipjJJJ1/Vf+HkU/SuEl0bJ10kOeKg8fuNW624Bgz3b6i7n0ll7mp+w
fQ/JWidYhiy4x7q2fiWS0qTAeAy6eh02Ton3OPoUjwAKsXcv+Jsr5QZiG5nGU4eidVU7uT1XS+zo
dvzkNFgVRl2YyKErFwdfkqxCLeKNW3yDHwIZSh45+X3p442PbdLWEz3dN0KjjvYTk0S3K+gy29fU
jTt+8hhMOhb6cPzUWkyCRc5UZk5S24rGWIV3EYPplkr1fhPZhEwOeg7MgyWtr+qfaVwfm6GLV3rd
/HK6Lj8Msrtqnm+iWVenwVHPeuZMFADyoSR29164ya4ZjQcql2/SjIrjMNAmnecUnjPPDwJxuGsl
Rz/CoKhN5UgQd7z3STZcGQDEJ6U5340w7k5cCl+ttrxiHksLI8ZYhDWm7fM9dmd9rTp10huxS0DB
qTWpN9z/AtsW7fRrVN36JvaGo2CB3QYC00jjqHY9OXa19txAnmM+VVHcNYmwjj5PxwNM6QqMbYfV
NGAGxu0VDZa7ymwCJbm1Nr7lnDXSXwjFbum39R61oWf1qVOXQnS5QfrLrEArlIhunc7Czpe5bmQf
XbrQvjkBMooUQ5GTkYbhHScZfytDWqxSA2LO17EQOt8DI/xJT2bq4JAdssB7KlPlroSdemvPCexV
HEcpfiP3NBrd5wRX011PCSkaqtg4KdUjkiwUBFzrnVtbnWIQCq8V1T5yGv9eRE1/r8G5KJC9WkX4
COt2uJs0/xprSbhPU8WBVXAV8130u45ieAIqjWCrLDNYF0FK+Fxo/giHzj8SMM6EUMQX9qz6RIjG
o903+hP2zxwkRAjKfoOTY5buQbNIlEdU5V78vP82aCq7M/TPRCpgBC2Taz3uDJifE41o6c7PihK7
q9scUr7lc8Hmn0j/cVJ6ehxbK9zXth0eeqvC5aD6lUtr4V52SqEB6aNNnNnyPnTp+y4GHaC7+myY
E8WZ3M7p7JjQER277sPyRzEo4s9CS995Mvde/x0RkD+dSbdPy7+q/LzZRN1EWZAo7Mvyh2RnvzQF
TZiu68td75XlKbW8L3Gtwgtw7LguAEU2Dm2jFAhZPYBRo7HFldEqkj1s3zhiRVIBuFAlIOYIHe2l
QiY/QwXR5ANwsyfDbHTfQqvFysW42ScfglRp50XqSS4JASma9yFoxkeEgsfZK7DqAsdd5dCBvZb9
CpwaACngTPPGe3tqxLOrhq9VhbyqCApYSRay0ez7qyYeDSPM95gl0vWC/C+C61pvvIPJyqIBzCbt
lLJHRS8VQ7WZr0Vpuoc8sgusjyhs3Lr5ZkTl1qgU4U5VkSNMlMPV4mkOxmwAn9L5BeOZeXn3kdYC
I8Avp/qxemhj9foKQI2PXoFakcAYBHTEC6zsmsu4TkYaI+p1oVxk3w2Trejrm6jqb61ddacuq1cp
maLVZJt3bd4fswJoxbLV0yJjKnzv4KTkBi+fYui1n9LVqq3eeeEq8Tk9Qt99WhS0SJ3Mq65HaFnB
KM6ewCNTOV8zjaao2BpPvi7uLX8Yz02fkwQ+o9h5G6qri3zxVVIFldKEdvE4okJf8V+KXvG+gNwt
8kqGLzmM1cYD+jnlKR05XCuY4D0T1CV1u4vj8Z9NgHXpc1KEv4zTcLA1wktcrX6Mk0kd+R/pvjRM
Gi37mZaHIGsnebZbyCpAv5ZM20alazSI6OYtsyTZtYfJV9NRh7MzZ2bbKQqCe6oXuqHAA4zkvpXt
tHZKJFGO23DdLNRfYxfHoDWcC0ked72H+C3Kq4rdVDGnO22yQSSSr8xu7o/gmkBoStCOpqwHpup0
t7A1hZt8qlGy4UM37Uf8pTzD67Pl+sydjaXPscUagIxr79sRnrwP8dxk4440GnUDNDpRqeieyRvC
BjhPMrn3inkGg4t9Nk3SVZC5yV1VtkTRRI6/69tibRptd8Q3AR/j9I+ZS3AMVkPSuMcZqJwpi7mF
RdRnPy7otTSv7qR2piHLk6EEUQItfQUoOdQ1lOWTyy3imG34aAz5TuuldZHmeOMbJUBaehmO+Ems
BzP5aYVNtWsCJXjmck0EUjSrqc3s/RBawcPrtxcm7i3P6nt9YhUroth8tofk0M8UE36Lu3CnwT3w
oLHLS5TL4jPce3jGqXjs7bY4kzUjVo2FwzezKOSglKVYWSbxrnk2bCPfYX9OXxHdokTPo/vPZdp/
7LWWdvWefXi+dvJK3cxi+Dl2+nARJRLr2P+ynDbTlLvnaCwR2lNLSyubAliQmPNaA8OJ34HU1tnO
G+oL3Hx21SuiZ5ugebCLAGVnE97cId0SaQu+MWzy0VtheJ2+uGp8jhN+tlwLhhOBODqzNAeTYB5/
aKg8YfadD7xgSumXBMq6Gy0WWm49QPBIEfjfptawRYOD4FCXD/7sueocgJVaw/55GYFzdgsVNkpl
no04fRlmlxPHAFAMX9HsXi/Wrp7BR8760siOEALqxEPOym+DCN7zZFe70EesUtZi17uReyR2ak2O
HA80JGePYYPQOu+TK8LOYG2GJDFPtoOCIKM+jeQKta0b6XIzT+Z+QeSBErIDiNdqIaXKUn+BsiDf
YCZZe2aD1TSXZC6XCWAPLUwAL3uNkxn+bYj3kT58jzX10cnMT45BNXTZOOxPsqBoJqZOyx1emVCp
FOSDT5j5ao67DlI+PEv2iquVmlLyxs2UKuME2Y3nlM5eyLHaL586zqgBWV4+zfP+IAP/i6ZhqZgv
kNawylUyecWFxTEjAGMoPssU9UcwefuWkeVxtBEZju0Hk23zkMR9TptIJbfYlr41fItnYpL52Qa9
dgCou+7JYDdbRGQkAVabVq9uKvdDwg3gQLhOHcRdJvt/DEdjYSfTCjWPus697KofywZuTdm4Dnw1
rAJLkVRU6P6aPrZ2Tdp18blEx3/Uzcxk27qX4FjUDU3hTjQBvMB8J46xOcOoT8QT2BtReVG4ckt+
+6nEeT7rV0NzzHZ2RnclXyWkNpfHbFsjBaQbhrNykpg6PVEgUUydjWVA9hpg0aCFg6KZqIdJ9cOz
XRukZts9TEIGWmTrG45Ul4HP8AByN3we30WP5QW9eNKy4uLbdDjNbz2IgIfpaRxJkBBq22UROoEK
o5OwKUeS5TPPL+PRDmDMQzs4zqV5jFBjvu20flvMCp1gwv/XCeMQC88nPORVpIsc4btTDRyjAKsL
qRMZ4osGvEDOQ8mFKOf8doPAsnLMGfMi9255Wc+NXybSulCt48AYtbw7YTa7CJQKa1wE3Qqbgb8D
1B5XObQ4xdb2GsPJqs2LxySg5LPCVwPeUTbPdOnealCjs1e78UFq6r4N9eGeBLZ7otCT2FUvbTH9
MswafCNzeoLzSQNp7eQCRbRabuGJVIWDm5TfByex9kQYDPcxmtOLXUDRGkS0Gz5Ft7gdPCf6Gpbo
PrQix3DYW/AcSSbWrwxXEXN+BVe0XhRCVQ464dhfl7IdT2XvOreojhi85oulI2znoeb2wNNZPlXt
Pco74y7Nz8Bk9Q01W7Srtj77kQCeUPol5bHpe365msqs3Vd26+zapInItYCFcLS6Xrei4+fnqbhv
0b1+5zdiM3Mn/5AG+p2WlF+cpK5gves9DsYDYaPR2a0rqMVJ3gmfci0Vtt0+IhBf+k66V2nv7lBM
TjsU0zVdkzCfpTC+y0zUhClMwTGF98NnX8tDFgLHueOvOPCye70Cf7WFA40Vjfd9Ib71bhpdRI2w
JC99/eIkLZPGImVRWfoBoZpClhPbiEx6czpMXq/fGfMfZkOSR/gh0IHi3SQ89zEPjCDwKCebxeKD
Xxafxwn6QFST+zSx2RpuG79AYlCiNiAOMbjut8iRysewGqq167H21dy9cfhJ9MRy1E7Gvrz4GUtC
NEc/SjdS4wtqMorjBqJGcEAXB1Xae7NoHby5Tk1AoLVFEauOyEYOQ8NrZeh2Fl1EXH/P+lYdyhaW
JIWyOMp0TiRwDzaxepvBrY2tNNHJBKqx1imVGpuABwtZFh41B6Fl78UE4zKHrQyF9Nb+wCyKEvBM
lcGjQVDM2RQx0Z+FC/Q50ailWdWd1tUfl0eR8LuUFJDUORrxeMinwb0mxVZ6A3yJ/jEij4QHVX3s
iwZOfp5pjca+qtgIVqrrSCxTHdGLSnzNHcZbIgXVqa3Gu2HqzpZKrdczDmEYJKcZ/dAiWiycvCWV
JdTqO8d3v9p9fusC24XEjV7G0BzuUaGeR9M6x8q/54MmKKL8ddHWxh3gorWSjHww7WCfLLvbmDW8
kHDFDZ9/PdEnhm3OOeYaOgei1gW3ID96zTVI90Rhnyti59duACAS4G9tlQHYais8anlyhO5DNqXJ
Zy7WZA8hGaw6VcyTHCMklitY4oxgRj0sE4ZR87ExNf0oWnOjnPguyzVt7zQAJF1ilHsEN9+n0ke5
rk5lJgt4jPLjwsGGphWuC2nFc4UEmsO81o5DxKOQyJvi5DDurkFN2SsXeQVRAOcSwUI5hI9WaFM3
PpFkozx22OnkGt6LqXfEmcx6hi7X576I6uiM7utLLcO0p+ILoqFyT18cmZ2zSnn+ZeHsUdZozcGY
WkgSccx9xzrTRYLCJ2zv5JdlgVPFRkszi34y0g+XIw88gYzVcVoH2uSfOqdibeaUtzrxsVMYkzE8
sIz5UUhWz5gdUrIyVjKfe/7Gh1J1/tkJtC+G53dIovLu2RYBCdS03h/KnrLDuNCpT8+4WSLbyYAq
2QYyFQ8XFqBXbbDvOvp+kKJcp6i3DpqS5r63LYmdS61Ligt2TpZWG5zVDXckG2lq01noGMq78etR
zOdwP8xqr9jVoiM1atOsktJ2gd691PMOuQzJpZz0g2lfTTwXiLUagZDD7PA5WzHuOxA5hi6KXaNt
apf1Og7oMjZJD0WM/KEqRX6M2x49Cw12hQIx6z82RkBtmRuOW8nx16umufQtm1xaNtOqCGk26cs0
uHIJWQ14LJn+F38g/Byr3WUakCp1LocTB3Qd5DG7ie1takm4vUZaVOEJrJdMlRa1CiTVIJTu9dxi
J7HoVNfNNQdgQ5Kosydr8GRTNnoO4/hHEtfDqraa4YZEJUighJQTfg8KSjgUa/MpHEIUKaZ+iokt
6bqiugaDuGgdXXDYvT/7hgEyMow4dbr8qxMOPybRZTxZ+1M6Sm4xH4zeru98qVerWi/r/VgGnx05
JZfaIcydEu5DNnFlt446WNxqr/bpAJk1+xl4dYl0sNR6tFOBi9IDIale7DN8QncAm6girHsyUd0P
yx7n0S3ZOnC4lj1LbMLiY5CG8jwMozo6bg/JZnzwMWqTY9nbKN9CgykDWyWNhSR7CvgV1CmXRQHh
D1q2XR62BmIyqmB94qxKe+RdxQ5TMQpPUxkQciZYTkKOm9O2jzxzkChjlAeYoLowjY9xxKQ7+F9y
s402kWBdEUVAFGs9rckNo/CW+2YiYMkRabyrRHFjd/VAO4xkV6lwP6BXw8/7xS9D/x1z3l/MOzgv
5JyfR+okwR9vJOVlw2Qzqsa4LYrDJA78m27EOAJPXYrYtOlY3OgTPjilwQZMk8hhUR0YVSL3bgrw
THOegSZ6Zee1feYHXVkyKF6cUby0hIF9aPTIwAaVA8TAmMUM6Yn5jjvjb58Bd68uTdtyDAL833hb
2qEC6SmS6aaLSSJul0SXRqq4BiXbD02a4M0BlAdqWb/o1LWm+JhAqlCxrAzWwfQDsRsbc/hc0wpz
pPsc6klq/q9WxjefHI6vmuYUK1sbwpexU/paxPE70n5jtkj9Luwne4VEGCHprSMBZnZV/8N9FFVe
37W+5r66j3LTp6Wl8tlNDYmILPc8NmT4ejwLExoBIhj8qrFWiVW8a5b+079N94FBO6VuYtNauvP+
+U66uu7iIgu027IdarlVfcwhhkYz7zZlnpdIOMZ8rQ9NsdISpoDMGEBUWFfPrhxgLeiIjIz5ERog
1a6qL2kEOpY4w6wMatbd7Ccic8BdlcQd2bpdP/57L4z51/dvkzLpGIYhTDH78/7xTbKrg/M0k3Yr
zGJL8Wpw84vSXLlisA/LwAG2swmRD4NCcHh6oaZtly2fOkFYuEqeNNv+ERT6dshr60WvGGHEJvTy
4iVv23iXyxev6qrdSHw7dUc+Tcn1lGz8glMqj1WOmtDItzSraUcKJwM0pJK0ODpJNmPuvhNa82c0
B7UxgC0YIfB20VgxW8f/8WH91M6dXpaUsoqenQ+V8V0fT6dpXoSXWW/5EX1SdQAOjGNSEinoRcWw
Qy20KO1y+ONt209HU4Xxmf4eAg5QjvZ5+NOxfyz7iN646vjOj/Snpd3lXeuS2hsAWs96c+iAZIq0
cYV5qzC8b8uISgaFAxyd6aMJd0OuHmpq2/SIhyvbXZzF9bbXYMzSCOnY6HxchB8jf/WYC3hK20qo
rsNodQyIa2OZq2wUPvWsLbF9ff3qGVnWytrI+NUiAftj+BcGHhTE8/5qS7qJ2TnftXH/9ZOSPECJ
uYso/20cgrKg3sMMAqXmkF/bEWKqsZh+iJisQrebTDYjHI5x729drzrpmtXvAoNSWookMkI5y3Cv
Dz0wC4ceulhZrpchaBGzgvJSTpIg2krhKVs4kHd+pT8PJX4l+i0NDC0On+DN1UUWUeHkGtZg7McX
XUWAjFWUrtORGJQ2naGats8uickq2kSNoglYrj2rZlFnyA4CRWAe3U07pDP2Ja6J786Ya314N5SJ
KbtLan6YMutzUZS/kFZRQlaRk5FjJ97hV58LwZgkSwu/mMJ5U/feaRlC//2H/DOMh1vIFmR82DrJ
wFjmf7+F5rCKPtAims7iBrRlKtvPRkoTPA6qBtLX8s9WtxHBKayFex/M3vFQrhX03V5NtF1lbVKd
qsa2N70ePQfxmGzyDIVz3rrDO4/qvzwk6MXF601SF/5iqb+5azS9M2BCcH9FKbdw0vKVYYbr0Fa4
/opTuzjR90lXSzm2nHeQ4Z6dp5ug19X6nS9tfqD+/rjinbhzXq7kgYWu8PcvrRelmLQuxYdmIJ4L
h+hX49Xm1dwVtalv7NRw8aFN9dGMALGhls4JD+QyOy7Hv1O7GkG2lXrH4ir+PPpdHXMmVyvBfZ7l
vPl+cGTh8Mg5VToJ4JvNMmOEysYQTQek985qudWMXG7Q7FtMnn1JOgU9rXsbzncMqx+qxeKIvy/Z
KK0lRaCUe0IHhquoUEwq3f2F+xq7CHPIOxPMX/ylroHzmF/VZOVw9DdPLYY8Zet97dxmvT+y3VOn
I7/3Cnxuy93kdmwGJeZheGfv5xwhaBSR9QqtpnX7qGbbN4n///O5hPclJQ6seTAx3z5gsCVrFrnx
9m25GYUssLNI49cwWd7abPBtWHNCR6GVUOOzXHfB+Iyc5f/fX3F/e9LxPCfjYT5KTe7Z3684rSKh
fKZebukUj3tT44kbm8eYoQzKnWQHNrRxV0BfD1PClD8LYxXTnAdzTuOfLrduJnye1wWBc4HW7WPf
FvjJi+uCVNhlz0NEyatVy/d6e/4ynbq8c1Zzx8C5bzhvflsyrXVmEce5OVYpzrLsX9Jcee6KtHdM
QMwYBDRBRYXZ93zQw7PvYs6pewGGQOiShqbhIe/npOH5H6fRIufRS/s9oknCTNtPmVAWpiyqJ+rS
eMw9llctbvXT7G37n/8G82FpcX0Kzsq3o1VhmZkWmNK9hbpHN96odU9t7XxYpqc8zF56N7yFPakq
1ij20A9yl+iwReqqegwlyyb9GvmjukO+xg2GzdShuLs/S8wt/ZC82yA2H95vzim2Y0nwD9E/s+bt
96umGZQFhN7at0Us2dloI60EvKgeox2aEojtyfmOQ8HHuJTdlotXD6xrZoOLueZc6amP8Z0VJTRW
Tsk7uQnmnyk0xKoZnKJzj4uL0v/3d9e2hXKm2IruF60mNTl4udzG3FKsEPD1sm8NEmmOI1W5qaL+
sczDw3Ia+HL8CIPYX1sSBB4Lx3gRaH1OlfOAvLRH5Nlql7qwB2piiUWlSlVrSNvjpV7pvpoEtjqx
xwdNarj7bVKoAYwSr/nOKJuvpiQRs+Jm20dyHxmte5SzqO7fX0x/yfqaky5nO7PLuvNHvlZq95Y2
FE0MaM3zQXeDpxynJYgBhZIhmpd9qLfPbhWEZ3cS/nEhP9LE8u6D+J2oEg7aPy8T13McQo0k74cB
4/cfAhVsb021CO+XuSoAHT8WGbEUSq3bJCdSCbC5MsGwkkne6txgTsiKkEkuug6FizEJK0znkMrL
rI4vMsZP03z2uRfRzj4UbRkh/aDCpdQ/poXTbx2Ehbvlj4nqsL1BR8yW8QK6rIk+5BZgruy66WJo
nbseI5mslymevjYi0xWy4aQwn8xZnF2rlDZWZyTfC8tOG3Vg8z5No7pscNWBOOiQMgNHnpYQToll
TtjTxyw0vyxnSe4kX1Pi/DdRZVCKqIy7MMg2ZtkSlp7XJm6VOay4PUtDfW07trkWBmC1oCi6hcUq
Lj95zogHN0JFOxGRtkrCzHkYevkROAX5ZHwLmiH7kVvpTUOJy7JUg7HmFyyS5kOQu7tFyR83OG1j
q9zYmD7PExQuEBlB1Jl0PwRdxwjPLweNgSQ5w6R8LPCTYhIuohMiu1+2XpHR6LOIeuGPKO/t98qW
/jLAzzXv+KZJV/uzbAknR4IPj+t0QWCNzLvLLIfhNRQ/XH1A3ZSMgDTGOB4XPnk5Q9y2ro4dYoF3
7pm/HBgeM6og0lA4nMBvZtXAg7WFUo/uhyDMKH0dne3i3S96/YSPqDssb2FJJfkp8CfuWVjLdZUY
Ry+bngbg3M2cOOwneE5x4kzvLAx/ycxDdyhQujtzptYfKEZn1yYB9zZxPqCvIEDrIKvF5yrDttgW
ZfWRDo5tOCCnz0iEPJgT6vCQ521h0ZWrQ1OuC9f8FjZYOEJVGDQ7h0fZxe8ONUsgze+PBW+OqhEE
axGcZLpvDt6x871O9UF6HzraBVmJumjzH9IY72vdQe/GU6u0FW/WqrRziHwDK0e5Flan1hXtxleM
fvhfjXGrp02z9lrCG5cBabmgl0VTI/lmZXdEf+goOu2xJnYibcWLnHrramLRe7AJU6RvYqNE4WwD
ZzRXzhiVKy+PPmZe5p5lXf3wcvOnwXN9r5tVsi3une7RRIqyLfwpuKaOeBpM1t++YNewtBrRdpcw
CtVcHCNgZrqqIg1bZ2W5RxNF9dpAbn3khk+jtjg6bfNxca4VFo5VraSozO0QD5Txs6EgI6mG95E/
V8W1stVeml5/ZMSj/CZOOzDABktWUfhnAPifpD6E+yoe1A7OG1YldKprWPZ3OO35EoZGfVACYanw
YhIvC/zHJVYI2x3Ma1+Db2kEtd63sD77VBuL3cQRvZnNjEPaHPLivtKdgVTtrN/EZX7pFXLgNMaw
OHklddn9ON1ZWXKmZKE9dGEX7yxeYhUP0nhZQOSiS6xrYd93Ua7tIlnXR8Mev6Q1KsthTn3Iirqh
XygBTo4wWRpDaJ7cynsYqZkeY2DnMS0fFrJj6M3PumghQtPgaZxeJkqecWd758bvMJ8yEg9w70dQ
rf1iNlaIczYlVGMvVE951DRiM7coFEOnA+vin9wocH6ICD3c9F5SsPhzeQdQNAiZdUngm2HR359p
Qa8suOtU3QehBhJuJhaV8iN7onUZ4DlOTVjaK3e0zpAR1GYHJY1liprq1nICGhQcaOEqEft8WDHa
aY/e5K9hxKZ9BPO8IXVrJXvYxXcOuD/3Ss9wdBZLQZAZ+QlvEAenScsp1eKSYgrcOUFZXErCOc+j
MaJmNMhctpHercs8Qo+AetkqdJwrPKXQpBLKVj0LuzGfx+i9Gkrzj6QiKBbCilxmSE8wKbw5MEI0
oWkGL/xAYh8yNdrOxdzi4dTaCS4bTZfX3muJWi33U5dUMJ4Co+SMgyzBSjItDo5VvKScIzt9Tlph
TaXZlYKC8/K30HJlBwLBQgQCc4SQL/1tm0A/pxlmwMDaIayI4GsFARpR9cHpLDISHGRIflruGtJ6
EKWMi3TduHMmm3lxroMwiCx9Zwmgb+fNsGRBn0myp5eGKp5Db4YlCc9f2O3Y3hbgbBn+C0oP2OfX
g913W7ccvZ3WqE9tg2ZkDezlXoICnmsxy+dU2kP3Rw8tBR/GQ8Op60XOxzBMX4G4CQj1FHrBbRnF
dOuTsprmsByuoQ9Pa5ScA35cW/TEUQYfSHs4NUzBGzw42VV97X2N6oSZ/7RDyDlZobV2NcaWPBww
4iICtxFfnRo/u5KGt2+hzB4Z5fBCxoQpjk2KTKPJ5S1lCaNj4ICa1bnreifY0FL3vRfj8DgK+XFJ
XRn1L33XXNACeuvMpnaD2+2zMK3vpo3XjxQ+tdGTaStU0O4W41csG4AQc8Cw0TGrZa2dA3yqjSdB
ukLTfaJFtiKmI8rWozuiVXDNfZ33a684GZpYswDqz8v1kXllvmP1fo6h+ZPOM45RZJXo37hIFqLA
sbSjgJC5LpPeSBlFp7XVRYLSJcUI3RjKB0jC9MAHiHZlG0HWlFddohyn2sDc0sXxU5NPgUkZDEIS
cpZMLPIzW6zqDG7R2uYNqaNOTjugXSZU9+GIg/OvCaj0kPWbQ78SYUEFfW/e6jog3stBJJd0yc6d
812W/0opigYauSpvy4cafabGIO81HAmKLBeu/q4R5WNE/u68ohno0phHpwLTw/AVb1OxDRrUNKLK
6JmjRAfZfXRcZBWWG8zKqdTVeb8lzxqGNzS6iFmGMb3M1U8HPQofBxkaR9KtCboR98Jorb2smg9t
Wx2WPTW0nSdBsvgTnSYoNvSdmznWEYsobpqc+zloL5qliH8b8ltOzDMBJ+klx+t2zsV7ANHbFQUc
1pIGaeGmQw7ZH4i57fX5GBuVfvPbPjzUkgTPKUHNWNthwn2Hp9gM67vKIG6PR1R/oGjEeh3v/n/x
w9NY/Pyv//iu2pyI+Q8/g0jl/ywwm8G6/3fl2f/O8Uam6de3/49/VZ4JOh/40eDUQFzJkOPR8q/K
M/M/QSSYQD0mZlvqJifpvyrP3P8kJ5KwPocofWrIdJ7e9CM04X/9h+H+JzAYOTf84cLY0uPw3//r
t3jK+s0//zOu8g04ZbPUCLgjQu2wd1h/jsJ6MelWaJXYzeiFnIxypyRtNT7NneIDcQl4NzVzDwnD
YdWsMDVphHHiHGBmS7Z1oW0tDPiy/0Kf96Ena7Ri24DmMMU6dTPqR+U7E8LvG9D8dk13TuMGhjJJ
QJNvBgQg8LLkCWRtBudH534ODPK1/DtFJ+QUJO886v7+WpKJhDxyiwPk9wmKKE46KlqXyJ6IpTPe
VCpH0gR0bW1t/R1G7PcB4/VzAQEZAGu42sXbdsKh8XqTp6K1gYvfInMmMuwx8Y6RGcGWvmClQ8Cd
vfP5fn+QL6/JpQVTygvzim8hVT2VaH/xqW+m4YdpIxEkBip/HsL7f9wO969r1T8vsT+/Rl7EYY5A
XCDp0nw7O1WZXcaZZm1ii11ro/VEBI5X2V0y0ureean55/+/i938kebXgs4BogS3ftvfN05tmpUN
P5lZYK+3Lol9H6svHg/iXhQXJ7ozk+fZOJlYT6K/MDVmskcbS+lZ9U1WL25AoKSFUOhb0z+F4caa
W7JKttJvdZ4QTkFWSH7Opnuz5/cQ2QY5GjnqhCtSJbAZvpb+tzI4pdkvm4jCsSM8zqeCVqza4KGR
Eol4sNHqXwxXm6YigktgxBniXdgTKdx/w2Otdc/d1pfPDV1zGQIcQuTK5kkUZA1UwWbUvhs/8att
KGYFIDh2rb6PY9pk62+Rr975Jpf14O03aRuOnGs5OSOWKfAfzDJym//D3pltt41sW/aLcAb6AF5J
AiDBVpQoS3rBcJfo+x5ffyeVWce2Mis96j7Xi9KS02IHROzYe625RoFMWCfDUH2EAbFtC8OtuPo1
Ebq6FKKawN4zfQ5JdtGHcVtCiit6/TdPQ/37NWrc4+YVOujssNyIH+7ByK7SYpr1Dd4Y2WzXcb54
DEtwXRkuKL8rCJSvUZbuU2utYbFaRU35EgDfWSn6H8hUe9Sr03M/8DfQ85Q6uubT/DaiMF0UZJRJ
6MpW78fWl0H/372DPz31D3VylSCSJ0aBbmZZYFcNwHGhbcba0cI0IA1P1Y6huCppvyvQMebduO26
3zRZ/76q/Pru3W+Xnz5EDbN+zYlc3+Cmd2zsm3XzWa70lQ7XAyn3rpKkTZsU/89rNI+qgX42mBzx
wX3oUmWDDvWvZTY9KAYSMF3jjJ1/qiW9Ws3xHbeU/6aB++up8c+73jAtqN8IVxRSRH99mbMcyjVC
Nl5mGq6n+VmOYJ3B5PjN4vIPa8uPR7E+Tl+jUSdjjV4KNNRoE34HzVgG51w7mL/rR//TgsnEh8fS
iHyijfbryyF4z5zHjJeTWDcoJJsxqtdxj39T+dJkgfvvr+o+fPp4n7OPyjKlCME9xocHw9iPiHko
OU41X8dERib4/O8P8OcY418e4uNYth7JKNNSXk9Khy/E4akzn1a6yA16AHzYL9o88qIqcq1eXyfR
7DaMaBqzWBd5tiKVbtXOqxD3aZkEzkAYU2FO20rT/UzpfQ1ddJLMjyPTv1nEB3qn/v0gHmSbvrLX
VlKhwvT0PnsSHUt8Wb4tkRoj53/K0j9AjO3AZYFtHxIy4iPh9iGxTWHqhZCZWpSrVcvsBOMMCaTO
on0vg0e9IvYDMzwd6k0IxJk+J+cgI7eOupB3oi3d3mxPeaDAVgmcemxJsyrWlZpuMf8/qHcbIR16
XOWrWH8L9dBPeuHKdgoUIjl0IG/Rpq1UbLtpUbhyYjFRxwYHQbFLx600Fns4oyvC+3zGAW6c87Rr
jC155C957wc8RALuqtMWvMTThgO2ndNXaMUGIC+Ze7ln4uZH71vKvl61uEm+52ixYgYdeHu2Mgpk
Yyb9tuWlR3xQeK76ThwnbbhKC6qh+S0QWFLJmMOGe06WiZ5psWsazBlycsjDZLWY/P5cdgHmh1G1
B7BDlrvFhKlfT6RGkpThWKN1XmyxbUz0eK3pxUzWyERjmDtcVSkljRWRLJkgveocey0/1xYmEq3e
mESJ8nCuJPgARb1JkSr3YH6TqbkV0ENs9cnorkr8lA5nEZGbQIJN/oCZNZvO7fw4o0fJx5Nt8fIo
Q8QmFV/lhiZMQQ58o2zRNm6G+RhAConLgXDX2yBeA3M7tKdSf+yMHsgAVAcbkEu7SqX+UGB/6oUz
MFYT0xuaORLLUkdOM5TYjzWlToVeH8cUgajAcw3pnPVuV6OAifE3KNhcgnVbjzsjh48jNTvbah80
ZdrJdfyqSeHaGFFi2w2h6uFWNftDLLYFpJKyV71ISv/oSvM6tdHFGN7ioVjXYC3JadTRrBQxZ1MT
X2W+CrQZFKA345wwDsVi72ojQlCtbAacaNgZt+2gujg4VoFJeKmKXF6jGzDKe02J9205bTPeADsy
/KRIXnXzCx/VIa6SS4SKvFMaoNffJJpZnRbhr8mJKc2cVJ8PaPavg1V78zR9IRTOH8v+ZJGllpSW
b0bm1tCblwzSQqjgrCxthywd5vONr9aN31r2uikJuohm4BQhHWCLjHN0GewpZ4S9YpmfTCu4GPZj
vbzgQ1uVeN+M4JNh0LwmTbjDX47XgKyHBk9b61rEJxuGm2qJm8V+2X9LUuk3ZYry6+n8zx3IZPO5
n9DverYPqyjKVDOY0K1vhrq4FotyaCA0hfDr7ft7K/Xbmg24m6un2rr++/L6TwXST4/8sUAaNKAX
BLnqWN/JiGe4ExrXMIR/HP1Ox/BPu+zPj/ShnhG0sbqFrsKmzGpHQxJaJwMUwOh/syH9eCs/toAh
fgBVjDqdt+8z2b229Zv96J/eMD4OE9CRplNUfjiOSGFPI9ZI2MbFucKQLENl8eP6N5WX+U+bOEIk
UiDYWDmrfihcJ2b7Y21yuJLBYploqDkTuBn3iaJ3bz3o0wRqozCZCuMhmRcyhSYBHGX0ZnzY0Iic
EJckzuOtKPrN3EXEC30dakIslgbnviMFin83UclgwTRtIRZVdu7kSLVUoTRERFAH6954nYfmMKDD
T/p2VTTLKsFOYGUFRwimEPppCmbihJ/C+EG2OdbH034QA8f5zp10w22oVZXmIFWfWk5TIbHLieqT
httbnHza6RSO/cE2ScaZkC1gHKwIHYnAjg8yZtz0z+rr/zefftd8MrmA/+/dp+P3iTrzl97T/R/8
1XyyzP8IVeFit9DSqjrZkf9tPnGe+o/GOONdUcjA5R6g938iR9X/IINk3k2ODgJwtBk/mk/6f6js
CRhQZZmkgbs6/EOz6d+aT++L00+VIcsi7Q6TUSw8e5Vz5r04/el80miDEhdFVB/LHEhROLJ+MlC9
5v3UXdNWW2kNSAyhw2QQ8fznF/O/f+Kyr9dGF0rUYoM3p6eEtJuvkWTOa9W0+/OS4VaxtbB25U7O
nkc9uIGicNIOUuaqVdEAoxmK9hzDy9WYN92jZRTjJdfx2FUCTE42yPAHeNygaprtktVAj/r0lLHY
fk+yaTcUc/Um4hZwUL2XRdTkG0YLESUBHY7QXtoz6DHiFKa4WMf3b6N++s3ir8j3RfeXd5APjigr
UlvBGjDOvq92P72D8RhnUdpVwyE2Y/iac1bWZyS7EXSQCULlPf2ZnIp2NULoX2kycTdBmi6nPI8t
wBsJTpcmjsghh87CTvlNDaIvkRwVl2BW84utc4hKdctLw0g5VGY8k7Y5cRi5fxvrsBsqkeDO0wex
T2M5W5Pcrn2ifpHgxizkeZbZixSfyXavXgu1iJnZkVad5zVweCNXPIxLFqYiVSFUWhphgdGgL6Oo
BgiXVIe2nJHjtt0Wnat0WO5G0HdDoGzHBWnkKoMVCfTjTK0maWn6AFRk8qy0HPxIIwkLn+7sxKPN
gFCVj/ToMVP0zXjv1k+buNLGazF7A5S9dVeb6nOX6elKVUP76xhSZNh3qK4GM6zBIO5jzIDrlCXG
Wci5u3Cy3xftXLrhsOyTVORP71/GnmGClkD7Q4y9At7eejFv/r5dko7TSDy/DWG4S+qbBAH2u271
67KZQB9F9AV6dVRAmLUXC7LrZwiZ7aoeZuV5iGNjPZnT73Tpf7/1SBYjs0emt2z+w4WDZ9nolDFT
DtpSEXXd5CQJvavJ4BUkZzZ6l2z7ZFwFWID3Etq0L7Q+23UWcsywzQn22LtdXguVy5Co3vt3OtSp
jZ4M5GRFBeg2ebDMWzaor7TqkCPJ2czJ5y/PLqjjAeF/Yn4fKkQC6DvVpw4DTzzE62astJtmNsNO
C4iSZ9ap3pLaGnZjbSjrsbvP09lqCBJTanSUFblYe6guX0cBGGONMBlemCXKjakX8zqYF/kQWLly
UMTzT0vtP3Q2dbrwP999Cts77yAOUrwhdxPGh7JPm6uMy7XK95bM6pB3wpGnob52uaregoVdWk8g
Oxudb+p2d8ps6yldxvnNCu1wk/UQ4xtTwUiZTAtARLz5SjYsn/WQGAWla4oHu8iyg7CgfC94TBUO
Z3au1Sc1JhyWkOLLjy9c2O/UaOFE9FwuSrrRGlk6/bnsiPamtHaws+eIo10adR5YIu0UiUy6kwRA
1tSVDvC2v/372yM+Lk42IwyIVQpjClLAlI/C11TLgKxrRvXX4qQEpnEtlDHEEBroxyWTq6NK8B/M
M109IsKLJ6/TgsVFdyhfewlmcxwruScwmF3ffya+TG3cXbuMJT5ZirNch1zAqjjCU28eDHUseekE
BbizFX220cLs1MFUb0APxVpPUFEWBTFLY94ZT40uv8TanLFG2jE6H8m+jGQRxqJ5CO5fmgJNktIt
/DLo8vYqi9ddnOZfl4V4mFFJroMWy/sS8a2TjUNykQETr4banC7TtDQ7lUSMDa3S6lOfZPiNaHxt
U/LfRvwuz5w4V70Rx18kneJuMcL8QD7SljTT4ZhJ5Qybpvse3pdh+74Mv/+ptIbvJbEXeCGq479/
TsaHyxhNg2bctY9M9tkZ/ybFJBdwbsyhmTxddAa822x6SFWK+6JuozfN1I9c/fofLI6ky6vtVzpx
EyVqWD0ZI30Rq6qHDWqfbpPD9HN4C4snzHXYbIy8/dp38aYHIw+pJqyOpsGvDTjCHptMFueSyMyV
MnbtZ/iATJ7RHl1bqvO92hu4MwXCnCrVu89lqbqmEQbf67K4THECFU8J2+VikNbhMuqVV7VssUbY
krr/8a10d72jtEI4f/9bQ7TyqlzQu6/zkuzM97snvd9HA7NieBbNb06FH2RmBsMclgdcWRwCFBp6
9ofNGRccWN1JVfaB0tT7uZlf9bHLGQAkdz5S+i0ZeZcsK4c11GHTVcNOMJmwK5e7Cq2IglsmweQO
hhv4RNcw0UeDNhjDeWxD83FZRmXTtaVwUa6fY+TC8rruoj/z3piBPOI2IJ3MXOmWFrzWISS2AIvE
SUMc70ehjtpO2TIaDE6mMi7n9y+RxcHelskwGwQ/Sntz++/Xmn4/Xv1UsLBkWiieLa42usP3P/xa
sBRxRFApj0U0yLei1+KjidUaCB3ZMrVVmmusNKE7apHxOJZD7ExYXlw6r5KjlAvAv7u+B6Dzp6hp
8wsL/7yys746ZgBFP5nCSZPiW2dbhMS3WXmMS4OBDgnyAK/6Ud8tqrncMtOoXCiTLQClvL4gTU/W
uZmaX2f7VYR19oWDWsKcJg49qcFCH8v2eMxKFiOtKOcvea+SikB0R0WAodM04+BrRmkTSYAhckTm
+0XNl5tGe+k3b5z69zcOjR15aQTUM7P96NMtCNIzi2Tu9gokhfMU4GdctRNnuTDrlC9o1KxVq9HP
x8YbPTbpXR8UAwSEvNVeZyCCa6GXYJUnBA42yM/RJsdW05r6NKc4NEcx2rcc7ySSsHZcvyODKKDx
YtepvrKm9C660JYnOJyRS/spPDCFiRyjN+iqTDLe7JBWqF1008HOZcqzJjmk9w9l6K1V1IXDzZyJ
hiDGQXMWfYZep5rBl39/iz74f7jftHuaOiNiDhUaLoUPxwkUI8WAXKbeo60mcKGzxiuR14eyTKRP
sDowM3cZfMURbivE7Xxjl1Q0dBGDr7Gv6XL6reHYvg4aOb6YNC8pL8LJRWV1M9UWQJwWIqjU09Kf
KYKXNdTo3ylTP+jMqCQ4W7FTEp51l5pxzPr17oAQgTZQVye/gOSynaSJluCsATckTHI1mPa65a7Y
KEAg14YhjUcyMyrMrKiNLVmaV13XiOeG5IV1XybdE0i6AieTYW2Wsc3PqZFsyyzRviHqeiQ0eP5M
P5miN4/klyKGaUwMLmQAQxuJMeNCahL9ZRE9OFtpzHdTVeYPih17vSoOEIe0W5Gz292/UyOZescy
fzfO/ShOQAx5N2+wuXDF89b8LUPU1DPNplvrm5KSTB57cghyiy6uZFyriMGANcNLBOWauiVd5ZUi
mvK0LM0fqsCBNsqZts7iCZUX9sRrRsTKNYf3oQ7SGkN89am845nzBZ3y0EdfiUaB/tJL823I9ML9
92tT+dAPur8UuoN8vIxZcFd/HIJIRCK0jVZUPvod5aGKP4+ytrxORXPWWjJnQcsYj2E8SXtEZ1D+
6o4hdZijjZ7GAuqnpSLY5X5ctbk4mnNgiE1fcIL4zbNUMD5+WGfoFWC0YhKEE4KV/v2F/HSibHEH
B6VUDZ4BAjQj/C8x7NtoogadLuqsbKPu2JePFtmRdaxsG4H3fyERM0aNmWanQTX9aJ78WondTi43
YVcd6XRtNStbJUv32GDKhrM7tuqef3roALFEU3+KG6CSbf9WRtrtjGISjnd9VsNgF6ndMRktYOss
Gd0BSM8KQpf5Ola9U6bmKWOeCC7eTQrrpaNJ3MWwsvLQgw8OJXGldsGhqJWjUp8N1stG0ojlGd1K
oARGCqcOox+Jm0bO2wx3f1GGp0WF5084i5lxa8xVvOWEy1CDeYqGKHAovFSDvM04fky/28lrYr3m
803DsYGpVdtnwc7AjjA5JEpNjzg3kq8zA0/4yPkpYIw11GfSiXmxUcLG8tQYf4wWTC8OQFHghSyj
UfvQSOdJf5ZsTyFe0v4iS49Bg87Z2muDn3T5po227JOpsQEt0YJ0rjbC8KyRmRe8D4JtXc3qNkzK
S6J6Jj6siMPqpLrTIn0iPXAn6wldQ3lX6TxCu4/UEfCG/GDKIGGgeRE9cIVn+DSAI1Hm3Ktwetj6
Lrxne8+9MybxsGJN3+LA9mTRPrTZ4qtLy/lf35WxeIKXSuowkcJ4Y6uMRMG2dQEXtqRvGOItlKRL
pKJfyF+qAN6Jsnh20j+Euc6wRHdawSGoz6xHmRCHYdqiI9o2gJjR50AJl9RTH2tujG0rWGBrKvPK
KF/sslpjDNcBrilvrN+rRY5WknqZFhLbgYtX4aVtnlO1WEXQrjudrivyeCseXxDqOdZyhp+91fvg
EF2CMHwOF+1ARrUOYWv8I8NHZ9uMPcJhF1r6SgqJkbO6tepMwBrASggejaycJmDXA4s7c7mE++C5
DT9ZzC41w5/0m1GdJ8DziavedIh8+udcijYxTFpp/gZHkqtDuDYwkDQxoMtl61J56YuYXtPjoNVr
GwLfLDkafRP9qWte04kyd1uFb615GbonglWsZ5wMLp1/I3+IpYgMBr/raLA4ke1LdrPuopOq7sP6
BjQFcni+Ge3OU8W+xoKdAPINXEJesD6sMs5Hwav5Woa+rl0y5ZX9oslX5RvZKG3pjS2Yk3c63tpo
GwoDUpJ0Y74/F1Drmw4ADTjknZbB0OX+iCOC4FO6xXG+GeAfNzLslqZdmV17wW7tVeOznAYn0QNg
+g6/yZtSeYspzU1Uaf1+hgtsJ+lAHGnxNiXik//yEnssCYUT9Qlw5C2cG1IJO4deIblZ/F8xylN5
LSM2MjJ0FVCr6Y956aB7HZXSKE87jcs/DWgDJg8l/FvwpoByjHViFs5EsoxJRAXZMDspkx0B+VQK
pRXR1HvBaHzGJTUs5NlVJ6tQLmZg7moVClQzHNpO9YeQOVWnP4ZT6c1Aku7NkJHJdpbJKOdTJ5To
uwOEMNHOLyOJG26vGNSSDhLWTDrn0UPTO2GFCt8vo22teUsP9m+XtB6HpCY80F4nIkblrlgOkf02
NhNO/Gc1/YowHvRoT4P/zgPMPEOTNoOu33ujx4lpbhTUyPLoCcz5IJyKm24/oYxFsZ08Y7IaNq0S
BK+FkWP2Y3ygjXN7JNThezZN0hN1GnZ8c52NhsaEIae0jMyHPJaZUjN7YItCKpgj610qslqCyW0Y
cnijlOlEoSBeMJbmS1rO2QVM+/hoT+OuTu4IqshgfSCTfafYMLRlK/c1udGvVTqb5P7JMLAWsZMK
q3S0JJK3YonoDdvxLRN6f66FvdNs4SmDXL/kDPjcNkhShEHA2aqG4bUmDa+0+BR6oWesQL2rz4A1
CcLzcD146mA3Lx3F4M5WYixRWdO+yOZgEPgs8qNM3NlzZoSr9/+tsgbhzxLAx/dvwynn+Bi3dK86
iRaqmNhg5n2iRt2nsWjUQ17SnRHJ+KxNZv5QTpyNKd7s3YR56EWnbBzb0bxN1rLgitWVVZbK48to
T9ZmUntYtrM44dqbrmim3RlK62bph8kFQV767RD+9UVLBsxzeQKQ6n61LDbZbHIYRlxYrQqWZzao
h9rJw9+80we9AqWdzNydBkqF//4mfFqrWlV5x9r0LZBn2SF+QgEaT3Ot6ZknmWH6uVSnvx7z/R++
f3n/2Y9v35/Wj5/NJtP+kBu800vsiVEs06XPzQpCWCAtDA6twicFlSoaiCUgwzItycxryGjIzcJC
p8Bfxf/9EhU5z+T9+6K7F+Ak+YzrCV8bxC6toDObSZ4aayeTBLkawHDWd4jXAwfq9y5pHghnW+fR
iDtToo0KAoCAYmCTLjX2PRnLgVq9SRsiGCqilhru/bA7jarGxgqgsKjXPVEiBcHlejnu5ELdSepr
j003UY6jELgHFKQeVCCke1u918/kUkRvicpJu9PdAa6wqsiuUevErs9PcLR2451rWCgr4k1ZOO0r
oGO/bCP8QpGnDSwYtrqRQZ+WberjfKD33ZCmqm7bmlqg9e7LVQndrJbVTa4QO1mJdRKnAArgusJr
s6LDrMYuU2EHPwOLYIsTA1W7lHjtAAqCuUaRLEeZbrtkmRs6V04ZmZ7O/ZsBF21SoMyF4SkEQuaJ
4kmB7lWV7czkMwHEq8y3yuj2+Ri7Nki6aujWkKKOyyIRVymxr0qbKDYvlZ6czUk/z+Y9OGxaU/ue
Z7v3h672c6k4IkN+HJaGqJALPItPWc8+FSzPoVi+GNmtF51HdX7AqOWRc+flqnKOpO6IIewSmz1Q
nRPtJK8T2fuH1w8ILFj4SAHZSol0GJHLJAzdG9Vez0K46vxE4IibGy1o9tYxiBCGA+jMg+ooYeAg
YltXlbQOhpQ00cXn3j+H1Cp2lL7Y6IpKLCBK0Xqy7EEl92ybHZlJzpi72XcoeL7gnk0n3YtasJcB
0Z29dhCNSkpICLhlHVmdT1dyB7DDFyxoBjDF2cKdo1mu1Bb+vX9WUlcYtpcVlZMzje5Abhb5AVm2
02rAhdVXumLEIywuB9eN3qMAsZQVVCCnHwavR+8PO1YqyBZWyaeeyYqQd3bZ+2oYeWYweOSSuHan
+UbJ2vwyKtalBmY18AmHculJ3AuZNrnymDwqPMFR5hbqCPsuc+4yT51iaALpXswWduTMFREjINBI
APQ8uimr+8vuJ8IqrGeZCkMpE4dgNQeNLnu9wqgHnHwnwUCkWrVGV7HavandMbXSpkjrdS7wVfeX
xarcIrE3nc36QP0Nom+jZinxRPBxF7xPnPlGIgUUjrN2KLmkfPKsGk7qXgPICEsl7166gyPHR+rJ
1C92LXuSOh/sqabWlK+1Gu+bujwMwDlNEgrU2PZKinsq1J3+liJvNZfquITzqmahFIZy42S0M/Nu
H8iK21uQ/VLZWbDZLhPZIepDNTf+WE1Op+IN7d+A/0HbBPGEHMIOxGkmIZsTxYtcdueqjG5koNG3
PZtB4Q16w91e3shN3tBN2cp6eQzBq9sDzITxsazjba8VGxOtVg4AsGEKGcbzVtVLSngFThkzko5l
9Y7LIapxEOthgQkWPkgyy1Rr7PL7HhuBp8ky32iAyvajQ/akbwFfLbvqYHSfwNockvHUqrl7n6Pp
iwAIxbWmGRQ+lq/0iU9kCEWPCQBB37LZe3MyH+itPNU6xMmFoEmQz1OxG5LlGi7T18xEwNTHe4xJ
Fz6hQeRuHxibstB2lRHsNEZzfJr7qMFFFDkBQGflEqWhp8LfVvgc8SceY9Xc5CRcDkriyDadi+LL
vc5X1Qocb7EhoRpKrrQlBpmYAjjawgttYBcWK0w1OOhGHCC7Xk6BlE/uUBVOQwwRmCI3EQ/MEByl
lj7XdrC1l2xvSsFO1VvXJBixKvkcWZtnjISy291xpFm0UsGVQhwP6s+Mo17rRkc6NB/7QN0Rws1e
4mcYmthenClft+a8t6SRFbHFQYSIcgJtnL1oXCAkqrXI78YRrp8gGQQ7VDGfo8X4Po6PepFcOK0C
1C2uc2TsoHlPJpav5VITI13N8q6BB7XExkbIX+TG3CK72NlMtkoNKqGsOUaH1ZQcKRkIAe5d1qar
KcJzWvR+Xo075vcbw+yvhkB6qx4SnUMBfW9GFjojBzdg1hI0IzWx2+jDtgqwaeVcwExWCDN7a0gG
JhWMT32dkS1bQlOdxhJnISF/qAhNmUyoQjhaaZB52x0Jj2Hkh3qlr7OjPUWHTpZ9rDGHyY7WOlMT
+rufhiG6pZP2GOkUK4FWbfWRUc7pns9DbOfKTKRtnSdP1IMPeq1fU50udNavSvuKluBsyEiJEZ7g
nB3ZD+Fmv8khiU1I+0fy59c84yk9W83N/hKMDwnHUMXAl/wUqPsy8yy5Pcqx6aaEJ8txeZNEfm0V
qG0iYza57FmQkTFavt7lL4SFfxtE+KpPbKxy4kdk2pAwcrjvfwi9/HuvIYNyV9ndFr+310T6UTHE
tejH/dQ+VqwcklMAxqpKaa0QDzTA1Y0zY9s+YtTelaaxWaTZA9e0M8bsiu2Mvsa464nEkazoyWxf
lWTZgNfcqSQcyPJMB6Rz4zbdLKJz4HH7Bj5qEi5lgqruvji4w+cuKp7vkYM0j12J6LtatbwmWPwp
fwjbYZtPr6VG1N8CCTzItrBWt4qcuZGAap5lWxKlNkJ7zp6ahb3dSDeWui+ye+mS5CtoXrdFN8+w
yPaVAfbCxhFkGV46pnjl4mOiWKeUh26W6aRwyInz2BmMLcXkZojYPjM6JIW6pU1ziovwymib2KPh
WknTpeoi35KjrSCSkIyT9CgFAuODJrtE2DiMSv1CpmCbY64826vq/GgSJDSm0hMc+CNZxdtqwacZ
4oSwSO4IgidJsZ4xXl0YYly7CWJ2nZ50LWHkaq5wgTuJ1D3kuX3MtWi7aJ1fVuZGUsKtlSQ40JVL
dT8vk8NNVvQlU3GfivkUKsVtDpaHNFkOWr7KpO4iEv0JbcUhM6jhMm2nj5yCam4wGlVW6/a2uRtF
eMWhfoyt8mCpxg5sqTWY/kQMhlIqWzmob3bePVvB1ywcYRDTDQhhKgOjn7CAyNM+K7D4iWkPUGE3
3jNgcOgrQ8q+P38izn2bZsRC5sUrUtNPzNwecoIUWqW8tha1132ljOVjzpkRMewrK+WzTVVn1AEB
cunGpFNuB+2ruUBWDvud0pVbjvpq2fppXT7IHSHQ0R9ZMX6OUdcsVX9pi9KLB+qKqDpCwnIqsuzG
YjOE/Ta0o8eeuWld6n6KDhibga/U4or+iN/SPHeiPKk4p9A4rACidrq5HWvZ7ZPwwcotEMLZqZHg
GMfKQ0NwSjAZTlLOB+ZRq0wurmERvRWR8E1K/fslLifhW2YOu7TvHWUU177W95O2kwZm7cu0N+1x
n2XZxRLmvuVQOE03ma2xL2qCdbUTXcKvSxH6VU0vQiXsbFobPUgtbi+7RgQrAjfGad0nmPmnL1n/
XKliZ+nhdTRadNxiTwe5JRiJLYAqvcaDZsAFK0lktcUrSHl429WB4bc/6Oq+nzO68+QegBUdIPUN
bfyip9qjCIUnjSim9flciacMCo7o42NpqbtWyw7MMI6DIQ4yiYaBLW2D2ZvlFqWxtO4teSMrHsne
TqGYjo3AVXydmJHOo+Z0wlwPSeI04FD7UL4k3MbAwbjQ0Z1gOYmYJ0Ixrsi8ycx2x0DmsZfFPsTe
A2rqmErEeRWzG5qfSlP4VTR55JJ59idFX/ZoXD2ZCl61Mj+TF19SK6zv0wPYtBVnPLTr9OvMZG/P
00mzWLXv+RAUrQi8w3jZM256lrjfxn7cwJvgvqIElFTqnG6H9Z+pguITDzzOLiytLT2cIsNwR+I1
kZUAEueu5q6Jdpx9JaFcREfoWdyzrfRHpS3OOU4ahejDGZFNqWnfhqLbI3a4prQp2lSstAAkGBHn
rS2T6aXdskxhnR6/D5NggbXRN2VbaA/G9JzJuHzz5cxI6AhUhz5cUK3qqN7aeYakvHyQFusmhIDb
gOAAv/KspNcMWcCgbfPsNN1J4V3qE2nDwZ1uc65sh7m7dzIPejFiwAZbnlNrt7pvkolLMvJVsZMz
Z/FTFkYwgxCBN5+nODoMgf4654S39epX0anoumcc28EhLcDWDpgAaMsOcb8fZyTayiepJ34pZxHj
BVQacw9g/HPSslJ1+11lV3uh53tBOgQdXCD1NcYI0kaz4pBk7Akyg9fpBTsqkarF61JIL3EfXrA/
kHsSzh6iBId21zRRb01O9UePwaCaz4KmmyYbxEcvLnhRUL/UQHriddD7c2AZuALB49NXqKVtO0Ru
qX0n56mF9xPI8jmjcrs7y8w6dbE6GrQ6JOFNIcj0oHUVtd8KK3AC2fJaimBM8Pv0AUvTZ+QCRAuV
XIVEAZKUVsbP3IN7FqiL2rdbYmKv8cjhJ7VO8lxweDwhn6MfiQksMBxRKNswnLbqRA+pYCsyKTGW
4ZDYytZQPk91cBYpaX1de0hHihU4+auCQ31DAwWEs5tLUG6lMOKZGfqmD8/SoNk/tVbeuyG20dOv
+NExee+T/GibvLdufnzbtxWZpFl3x6MjPPul3VP/t/Hz/jtSrEBVMGwx66NcVCNaAS1shBWAdYVC
k0lA2cYFbQW+VAHEcYnozk0Co+/Pn73/qciZAP/5P8Yk066mOASpDot0WYNzJxs7lDA39krxP3Sd
15KbWrSun4gqJplbhHJoqaPtG8pe3SZnJunp9we99l51Ls4NJZCsthCajPGPP9CxOOOJIrw+4Y9Z
n2oJnqS25JGHwuZChcVzEmPz76ZKbBwUvvfBDJbC6n+fD5hBQ/YcD+shAxvak7QrXv3fS9aD6z/+
933+e4u5JTCKVOjWX8/BCv6spykfcM7Ji4QVeTlNpd196IUb71RFF/ipsklKHV8x7pAbm0D6U5gE
OfNVkX8/ymBOcuomnHdc60MuJ41ot+K0PpLLqSD8qjpmAaXmgrCtX9n6pyYSOrZM5j4zI8AFvsnw
PGh6fCMAGTi36xsU2nJGv99reWvHTP4JbPD5KKyXwMVqA/HQPWK/U5xm08y//+z6aD1WCwdZLm4/
wTHJ6CR4i/XN/nvteiyBHTB9/5n1maRdrFhVQhxTTn838PUExnKuu6ZqdlifP5MQ5npYKd76qt1X
U72TOO/Y4EbkheyHjgQmyJjD344+KZ/qrdv3CHJM+gPUVG29zTHwScS4l4Pcqt24ScfpFd+PP0p1
xeFW9I4XPjXJtBsskin6v1DE7rqGcXw1bEswcXXBFdLpNv3tAiaAM2lfsj3nxKuGcQczHwQoPYmQ
JI0ex3AIQYzAjnNuP8hqe2I6uycJmkFo3Aq+mOJeztq5wjrRLItr1qjbqCv2ir4RZEm3FNWTdYyk
uyuUkmT08BS2AaHa3ILS9FaeB0wUMoWrkviMqlyScDSytsYbCqNX4JS/pkLAV3nuR+h3silfoA2d
ZMX3JqtdrJuHhuzj2O8Iv0jjaRP1Emk8yHxc7hnEn5tmvpQUD2qeHLTWPRnKz6C3HnpEBdt/Lqdh
DqytleMaOwj4f2B0c70NSFdKVWcH6XE/OJLC+KtVmz0OzeBrh8SYd3qNxb28mD1VI5l9mRJ4gZn5
ugixFlE2U5vTdoWHylQ2FaVHCrm1qslAm3NGHNtPodS7FPsts5wvUk/9aHb8AV+ffnL2tbD53SdE
D6RbCEA48uGe3ZeEcdIc29M+HCLfaV4DuitCA3bEXkHwgI+pmMeJeJpEZzZfPev2+KoSh2Ok8Wtn
9ED1GTIHettIPJI6viydY0eKbsPijT53k7ZF7Glq90zchCew3rLHpYBkdEI+EjbevoXI2MDtpHMx
LyzEPgVKq9qFXGLiC0U+CYNWlcSJGbkdHo6bDIRy0dBFfDyiKDYLIZWRDTk3H62qeAWWmyzQpAO8
CudZ0KP0hesPuotBWe/n1+QIiuypueZljraZpoxV9BArz8aAskjHjSj/jIk4zf7qnb7Bg5q+tPED
229TvOc7oq5U7VDpqLGIiFniPIIa8LnqKdbrrTrkRKaW59oaELFp5CY9Skk6nDt4y/jUmkP6ZlKp
iNqbbYjAuDY5fDKVELsyrM6aph/t0drWOR1iKtGvW9shuDEljGyQzLS7F0H9My7cfcsfSxancyxZ
yGj/PeP1CCNzGzq1l5DTawcp+pTUj7mlhEB6cv5dAzfZzL7w1kkFau/OgaVc7cLkFQxBiWI/dZlc
WgygQ9dTBgMQIQNnJhVh9Y5iLq6YEHhzEMbZE7Lb5OMIEXg62ZH9h+YNrpWyr8Pq3Y7trXTCk9kz
Jag0iKHZxu2UjcJiLSC6KXJcKMigx90Gywc/CU0/3SefE3HHdnPVQoegtXlbRZIhJYGG6TZBa5gR
OcuPZ2bKM+PoFocpsfcat+iBPGIXa7Hgzjxui3Xt8se348CHSC5QOQ+OEu4jF5wSRmcKq7ijQ5L9
PzpvOjXhNgIBJY3phGn+KUrUTerkG5vgc5cxi92b/iQBroLZh2acJijL653baIdxijZ53fjmwNUG
TYLQMk9hQtEO5m6YCEHGLrrPaxCCL1X+QSTpYdbAfL0jSe6YG6dwjH0xJQxAVD8DCe3C6hAn6cZO
5WGOu2NTUYfYksCxv1ODiFyoIGcmyYd8p9lEvosyPxHgfSjTbhMYWDAyUR5FdHHTaduCFRuEdDms
xwl4UZb9lUH1PDJ8dOruENFPIFk99S0Ft37WMggowJhRnp2qwr2F9g98jPzSIJg7qA5B8G7mFQN8
e4ed3DGCyptxyzB7i9QnZp6KsXPgrJR2sTdsAmNZKlvXQD+geS4O1mmXH0mH2taZu6fDPoVTuXcq
gpBQEeiuJ5EvCRvDqPMk6+00AJzk585UXyPVBPdWT3Xt7AxGqRKxoWg7at2nIDEfmFLcq7p6IWJk
ApZqzwNJABMZ39xrQK9IjtuHQb1NZ7hyMZpYc6e43bZKwL5ZPANUuULWm56Qt7C+G6Q/VWQ69bgz
KRNWbm620dxhC0jDmltuHP7v1kyRkhMSaTrnyUIeR2eJaQ8pRe0+Z+HNIp1rwCHedeRLYk5KettE
liuGU5I+tA6tjR4nj5qVPrYiYAPV7zXnVif61p1dIFCDNoDUdJg/bmtv7An58QwXH6ODXAtBMMVD
ic19JLUjxNe/UXuMcNSvevI57WUAZZ5kpL+berfN+/BocKbjbITBS/aUdg318ChYQUgw/lHJ+G3s
irtulD/CEhZw15yI1TgWqfOD8eymzFkRVbqPpSO20hC0TkdNIbyUD2ZotzJilsYt3cJgv4fsVIn7
PCpHUchrnL9obn8lEuUlcvufWmx+zg1dUGm+NSGNeAWddyapNtLU51ax0K+QEGaMm4buTn+kIrsZ
MqGwoWDqRzo8ZWNOwb4qxTV045dAmE9NEP4sFeUVqi8sKfnaFslFIp/VYrnDFQ1gepfbk293EoAK
oS1r6AQBAWrhy7wzAw0r4vhcl7MPALQtyZvTiZgJ6nFLy+ljRLrF0swfkmjvBBcyQ/3CUDCHAdwV
WNUl6mk5Ddp0xIb1ZA08zZdP5gtjZ4jmzcOZ9WOP8bOkQggjKA/VJZq4WfTJFW72leVw+dnv8shg
ebiDg+FsQebkOB0UaT+ZDCLDOIWdpRxTrTvVS/iTdQXrfGs07VK49rmoxAmTUE8mzi2JgnND5A7p
rr4rg309/xoD9zSVyTHW5NEh2kENudvpzrYBDh8AvtPEpZK8JMqvgQDMEc0Gwa8+cW4+I20svFAS
Gv+gsiKHpPXC6h/pIK2+2+I9p0IvMihqW9WAidT8sMSrmO8ELkBOgHczzX4GwJKcA/tR9n9n414f
lOgu5VdO/0Wv6RnYs3XyVSe7QTu4Gtf9o7DfyY7VneP0LgjYHfzmFd+UzDyqX/kmeCp/xCNcI7+F
06tu3D/Gb/eDNYWoU8hrt+pGNMnR8MZXOAEUGTVfG4P2F3xKcsPrnJ1k9uFFBH7/7UmgAj/H0N+i
ibaShvvd0N1Tu58ZtGGeSDRceMMWvvJhfYtX/FFeYuKzQ0UtWGPK7hmouD6ZI35IwhLI+3EeZ5ID
3Y4/pOHtCcE9nmyJiAXPZqxIikMXZSjYl11yLaZDQ3AA+hj1Ekppf7al+mLm4XhT7L7+p44klVeg
28MWM7fCMzD6Irjc6fkxdNvBrJRzPYTX3B2waQK/7HxDMSlSi9jeJSmlbdqkBBSDLQe7tNex6lv0
VMXIQN2YxrtpG8q2L7J6n4RpwaqnJO/urF0yFcxtmCOHeEmCAl3WtLd0mmZCOEpxcSMkYKWK8DtZ
FGEkhf27USbroOWCniWYoGFbbkkq+2wvUUzldT2Wkix7CIjV2wtrri9KhHCnrLXpl5ZWx3bOuZBG
8VpiQflYeTVYV7yuh1KyJ6auCPgZMahWLTTWjVTLG5J9nzuhctbALm/rxojSGFwKqpC4WMQtXdA/
TrcmCecb9rXTbbYDUJTa+LUeYipMH5vHt76c9KdZAcBdvpn126KfpHdN+fGHqHnrRZ6E6ho75TYP
D2OnjC94EkPNZJ4WY/ntr/9y3VTJb1JF9EeQmq0nJ9XFhMZpLoGdtZf1kak0F2vMbrWVCvIdeWdI
KKAMQjZbS62+iCk2X3BSZBqIuN3PqRuvRkyZvcgiFTMdr1GP3knjy+1lGaDPJV15gGW/I5s0eVSq
QlrewJjd1qsQNxwquN7NeXXjZDkC+S5mijvn8+80+m1Yk/KzVud5pxaucUiqIXiD7XDOxnwb5Xn1
rOoNVrGGTpq9Nuofec6AfIi/YLMgD04zLOl4VA7NFUTeMkCq3Ic6CvNA+9C+0GRFJMDP+T+DEzwb
mkkR5xAe3xr9SWkwUkl6MPsaRc091fllKS0TnnbZJXDoiKrYuC/mE5HZtbcM7MejKkz93DCmH5E+
gFsP9XCxZZR8KNkvF+/Sa9Fk+DgsYYakfAybEDPCbVjayRmpphDS+pQ17kx1EkD9nIecc9IYxTHF
3vvaWY9pNtNLqCp3tWsrfEj66izsJLmVwdD6YzvG225QYc/E4x3muf5Xl7ZnMIb5HBfnAj4tTpIJ
NpDqEtFot1ayD03lL4OUa2jW+mdJRm+pQoVtJKBWfrC7KLo6RRNd51r1qjxj4I9kKfexoH1SGtfc
x108nE2rtv2sbeI/VfU00+sx5NfS7XqZ1BaRx0n2YsieX/lIlGo6FdEVgCG8pgSs7OJnMP9y60Lc
vjSg8Zc0wla4rKNfltFIPIKblMiEYYCMBoiWIvTPfQfT3s4Vyd0aWcmCXn8bhmx6WSberU6M6GhU
DHSBoyyjNP5GQtsDJdk4o9SEoEwk3c5gB/56ZYdYtTjQq1tNfwMjH/LhOdRxeiRO+aUEJx7jwHxv
EP7dQhc9emAP5nukaZCnFhtw18AHeSZRiJt1wZjbaBBuSNG/hkVgPmkl6CZpuK8dEyBPTAUh78nc
v1Jh3uEYmbc1rqDgFBLYZpNZghelb8VjcA6fUxaQyKuS4mqH0fB7FCSLq7ms38i8gvhbjNyAsp67
Ig56GzfkCm7VgzrL5LNcrshWqsPdaiGYmVWZbgKtSCAXpOGrQfoBBVFvfRp0CyDf0Z+m4TaVt0VA
aZg6TO+GGCBXZMQ1FPGVuFB3O7dq+zLnfAoNgkZnm2hZS7N9QqdgkhDYo/qQLYa9afckcwyIu4yw
dMMqxq0L4w2stRkiHDRs2DKLJFhOEwQMGMbSKJidZEp+twSOLOkwqcTSI39aN2ooKq+1ugnnUYhh
etMvWV06ZNOkfAmXX89sO14yZTYDwyykZobd7NR5hEcg60hJPPkDz2FIQjK7JOtftjU8oEpVK3/l
LqQKbcANxa6ZVwyk26b6FF6HYYSkO5MhSERTeWs7EnsdrdBfOxPmx+Kfv24MtSg84tirXR67gnxj
pJ9T0iWPYdY+ynEID3PSttt+mYWqkuEdUaDalbBY7riL8BqBcuo3HW01q/mPejCNDzLqSr+KbfFk
hu3ilrn7XgG0LkB/OpvII/uoPAP2wF2Qxi2Z55E8ZiDMVVmUiXCm6ch3ziIuWg+tm94RhyxX1Ytt
BumpMOQ/CNuothnQUmnGJMizDoKcnHV4/I0H6hicJ4UmMNCl3PRO1nckmYylz4SFqkQbcc1W4voU
WUF2buYSgWlSdB/kQ8BSypPPRBo/e2n9/tZv5xq2MY1hRS+OYo1XDOTvlk4a/LphIQ8J99KVQwfd
8BBZGCxNWXrHGQrOaeIwELDMFqNue59PqXHD4QMmYSKSXalNZeWVUDuoAmdja8U9bU4wWe6BAMwL
5gIscK41MDRbNZxi4lzVTjHd1o1YAnkNE2FVNf17aJQCxdBAHU7Ft7VxLv5lGtXs94TpXjMooBf+
ruWjkXEZwgbiAI9USfpfoqnknjlOvR/CcvoFS6iGPCoJ7NxyiWnFycTQIhJNt09g1JjNmF1VpvvX
cCiy67q7PmJ6osC01A7/HcIUJPORxRqLgkBcRkOqF9kZ/24UnXThESMnHF5tzKvsduG/jqKeTm2a
+I3tFJdq2Qhyevem4jzWQxbKiO/j66N/j2l7MoRz3KsS7pNFRvwm3USum/UVhhIhnJXZ14ym2e+U
EnVLFkAMa2q/qzHAWZOd143rsrT3ZQOCxMh43ayvsJfjJa9fD+lN0R6xTIeUHxT9S4WpQhqbw2Pd
09BT+WVp97tBZvGzY/3Jc61+cuggJ/LgXtYNdz9j4zaK+D5GTHX9FPCKHrm+j5K5PGQVJUel5dR3
Q2b/jDUAHdgLBW71hfVUu1nlxcsToexJsenzL6tRCJiO1PrSTw2cvDHKnkK7uUDMsQ/NYlIuKCWf
21Soz8NSUDtV15/m5ZiOmd7iIBCmjCZD4DOIcbRJM/inZdbZRU+Ha1QI/W60wjlCl8SKoYdmTljp
FsVo8Oh0akfpJP3RjphmrcciJ6sulTuRDEQFm4qaTaPzI1YnTEYtSSreGGrYElvVeE205B0lgbGr
DSy69QUTgfbuDyOu4BvDeCeGvX0d5i5kLtWRLe6k6dYFGznbcaPcTbUnsCgw5J84mR9NqHZvWATm
B+MfLTWbg7VkajWTjS103xgfauL8sLkHndaQbaOrit0k6UVhJOlvbhD/327sG+WY32xS07q87G+r
ttUlzd0Uof6tCFXj4isRoNnzHCClivJXLWNW5znppLDcaHKTzJIlnkYaNrWTQofXsBcXJtAJxc57
aJDlLVUt2vfw8Khg8+A4cV0sfJ32auOXvQMya0EyKRgyvZjf8t7T0L17AwLjfzo32dAcGn9jU39K
jWH8CX963rjlTJE6SKbMMulPWSWLa2C4/EmZPKe5VX6UOjAknjXBOV520zbYFzj4niBjYAeP/9Ob
Nt+LaphfV603O5Ghvet2FjyyPIDhSC7soYa/8x5PCZkJfBwEyPYpxrHsGepj6406HTmja7gPzgsj
aLvQp+83c4P7VAlnT2dX76IRdbNWFNVNIegbt1srQN6RM3BW1fSAB0F1y2Cnb1vXjZ/nAuA0kjP4
dOkqV6eqXkhz0e66Yg5vVZN662dLS+faaZN2lJJ6thnJmOzqQtnPQ1pvFavl46a/oNpqu3QCdrVV
lcKdbGrtScxXOFgxtl/Mc2wtL2/Ynha39VEYzoxwXCiOSdfj26BJ2J9aUxwS7ncHt3PHM3w6Dc6g
rM91VWh+HUJJxoQO543lWONWFfapPYKjJnkp2xBn8f/bOEgKvndFLVHa5DkU1uXZSjaxR5Nh7IZc
DOW+SoS+VfMl0m8IsH8oY6zGImc4r3eFsFSGU902l3K5Uah1V2meMomnYQzzgxmY5rkWZIoGxKLR
ISAitZdjomrQqahG+moHL6sevysasRkdMdyCfBTnVDlNVGIHzbSKvTRT54McOmbObfTHMbZKrQY+
mGy5F02hv1VEFG/LgVeul07GGHgTKVCrCSdg5kb03+o7vm4sJyMkqsm3BlMDpdvYLRy/tgonWA1h
VSN5kcD1ZueSBJIDrL27Zackr5Wm5kdzNgrUT3Fy63VzRwxy85hF0j5q1Yhv3f9zaHabo11xRfRW
eTPmIXgkSho8dNK0DsYYZpv12LrhxL9qM7WXQsDONl6ap3TZ2FHdH9UUtolSTPrdDGb1jDvcNSv0
4RpP8AAb50bA53ilORi/DxNh01OBwDVMwHcmC6vSbahW4x6dLff6klAGhDwmmsqhGA6z2vVbBCX1
C5O7Z8dhsCQcoJ1yWR8bQjC9oTKi69jaX1lUZx9MoXI/LeP8jo0fEwg7iAEH468ZnsrBsLX4gecI
qioRl78r91VNESCNbvpE5GP+insaHSy3WQhqevHQFqajIEOlrYrDt+1DZbdQvhUdA5s8c0k/t0sm
XaleeaPJIChauLL4W+lvNIfNOTD49UlqGbvVrM+WSSVS9+LP3LlngYgUNHuuSd/T4h92DzRa1PMr
6/EAiUz9iwtw8oN/hxmHEprGwcqixB8j/Zl3sA6qlZvckSyohkFbfEXwBWtvYH09W5b+6DuIEese
xU++nzPr92qyk8NduZPuEu3j1ojxZsT2YT1W2+jmiiZ+FuFPtQnz5yiS/Usio8FXx9nZrbuzWzjQ
hKIH3YCL48tHVYfTngF2D6FfD3+mmfEwOls+W5FTPyWmXhBt7HRn9BYtUxL8iYwEGH89ketmmvqC
ADFn8tIWAHptAQn3rhGhKQ5TkC4LQWeXZtnVgZq0cbQ/TLLJwzGqDtP6BAgSrjtRibYgDWbyR3iU
1JV6H6OYY3X4I7JKjM3ork5ljbyojDLj6jTxF3Ty1zbrp191akX+3Al+ckFOm4IBgO+URX+ziaL2
VhMVbgIx8/NaabZl9Wx1Qr23cUJ3qraXdW80BVw3GdpLzDdeahLTlVrvi7uGzQrqGRxT6hmrfweT
tA1cKm7kZhBetLRrLqbTbPJBs++mETmEkdh7Y6ra63po3WBgAle8wp0oCArz0tTzG+gyEqRoSi/R
XEansMdQc0zq4Wo7Tb6LCP0AJE+5U6d58i4Ld4EmAj+kpH1qyrZ9GDmDgiIXLoLmKfCbsI0wnsRE
1FQr85G5eui3daC86QaIqnAH7VcBNJRMlv01aPjJjXgUiamKns0EbniVp3/DfuGulAMpFZrwNKuQ
b1ZGZRi0PTc2xxyQKWiHkPYXF9Kq2I9db1ArD8W+RBz4/WhejkXLs+FoGtf/7+twEG2VWRyQm+gf
opmfQdyKx4TNB5o2zHGIlI9p8KsZ5fkc+2El5pcyJw19fRT937H12f9eV1qteSotlJvrS+blDb4f
TX3ybPQTcsDob2v33LxVTe23UwPKXjVl+jzoAUtFXHc7WRi/sQc2z6uTDFMD88L48GUQFeNwOEuE
2VJo40oyHdYlp9IhlMrA0WF0WdULmrC5bJqrawKBYlmkv6279rLbLVY/0B0oWdN49PsA3QR+1NMP
RfIpkwaS3MAd80dovjTSMY/1ItRTKCLwne3L4ayMoSpx9q2ht60OV+tmBM1ugPZKvFhOxRz/XbFE
JMK1nbZwHcElU2taZEBmtsVIYPcN6WUaM0C96K4Nzk+/sK5xobsm+ks+tvM2cnL9quRS4iAz2FDZ
HHnL8EHZmnJQX6taqh5JVcHvBmpuEEQvjGzKt06gq61iM3hpRLNk0TMslU5qnlu1hJ7FuvgSjZGG
DrTr37XJeifpLTfDn0pXlKcZizB/3R1qPnXfECE3osN80UzzCn4d7cYyTg/dlMy7XvTTvkqb+qfQ
MJdtxPQ2TFZxaVxQ+TB3q595E7leYsmZgZAr/Jp81C3WOtZltMd5NwtB8HzXW5cZsLT3cLiGpRRW
O73DHshcNjVGbF5XpkgEqta+ZpUidzLT8B02sqp9CtORqaBJ4rC0WNhYqaGjV2pJ1Y9i4xvQbGzL
CzVAZb3P4HIsoLQRoHkpGoX7+oJYm1NIt+qmzMCjbNoPgonCv8iegZvWqDPli02XFXeB+4ZZx9K4
nWBWb7Su1fxy6OozZib1mY/hOpv1YVMa0V5rFa1G+a7F6BhAkOmI2gucnbdiwAd+PbRu/kOWNT0i
dobELw8PnaH2Yj1Vz8lgIwcPOvXcf+puIs+AR33trUfWF6wbmMWTp80pY0ICmi86AzYGjHosuBF3
mK9luSI9K1+k0vny0HUcfLCX/SGkr8hhc8+ONA+u6t46qn5+pUOmXVnlHA+Q3tyGqR4vog8DBxq7
IRDoPYgCGW3CRBR39r5BLDOq1710zNvH5OTdbihjw1emHuAF57tvJB57gHzXJE66a5e2SEag8Ouz
zeoJtDz7vasxY3CzsN+7i8ETequNbXfVU768+3qoVaqNkSXV07q3um8sr0q0EWZtMz9KI01ukWAq
NoQy+pkG2BoxejXoGFz5Ix99XMDa+5hqf7JQM2EHqz1ja0VlNN6lR2rfwp+0SX036h5FmjsIfkHL
swDf5NeQrDYYA067SvwjmC16MsV5xQ6xfFKBdLzv4xb/CEYfwHW4/T5JCiGQ23V//Q87k7Ch9oMj
1Cpy/iRU/veF635LygcWipjQVwTdrRt8lf599N+xhkAlFUuh3QzpDVoB7vj0oxSOAnlT+6uW+U6E
02aMRw08BpumYQJiKJlfqbYWoaYG/HSLvSrAkws19lACv7vkDTqxqLaKdGevmI9jQ/kdYs0vuwGK
BubKBn7A+AHiggT+u2uVf6gvmX4S7pgFzbk0kl3ezntISe12bsSd7MPYMxpkUO7YOhvLqW+y0h9Z
5ZDyFBUXnUw59I71h6JT31bBYQHUodjQ4sFxchX9iVs/ilOqdxZhkVW/kVa1F1XTGCrV2ptMMMVT
KskQsQQogb7rBgHD6+jhGCw3GBcxoUJCo0LCLV2C9woCNa3qmUHyTiP/jyFkhRowWfAPmO9wbkeX
1AkNXWTuFM+mC9UljM2rCaeQr4v5TFx29FtJfwgscJgIlD533siuDvm1OS9RPl6iBNQiGNzEa+EH
xyw1XlO7P4OyOcadeFvWEhKgXD/vyg9rxKyoT4uHyeVn6sYmTwmyCEmPlH+WrzTRdapIYukbFVYR
E8DQ+9FZ/J4HCyxjmu1bMihoP6R2mRyXISsC2BTJnpsE73MvXrPCfWLGhmwkHSkQreiPVvc/WM8K
MpnHB9rocp/rhHUyv64N7UuPrE+l/FGG0+TltUSjWD83QYLeqt0A731iE/1ZK9mlamgs3RlFhNN1
O/7SzgqBU5T02PYJF1MW7lKQJ6+h1PY0U9N9nRG3Ab0xXdwwFJRsbWOdhizZLJLngHl41sx7NR0g
PDftLrey53LWX4LCuoGZJRsL7KquEX51Y/xaN9pH7I7hVhjTqbehUXfLxW3n1l0rFDx6s3ynY/WY
DHIXD+qTk4xPrqs/ZSRNeclQbxyw2gl1AWQdtBbOOxM4Z+p+t737VRmYVAfQbSdUX8JW7U2kMz5F
vCBD/Y9D6PgcFrtanxTUyakFD68iYTRoJorA7lCP5ROQ0W8zglUJu5LbnAi9cMw+Qw2DwLoL7+Bj
EtZNvY2S/kdlOh+aq4CwmdmZUXLqRU5yFFV3UlhZt0k+wWOiZRsXPloVuF4lZehXYAFlBYfawcK9
JvjMJr5Mzqo4lyox4Jg/G1O2d8ccH5HRRd4S5/sIor3Xm+WDeuMSB+B8TdchVkjn1msb84omkmQG
vLP8xKcU7RbuSq8BaVb3TmSvronZ8dTiLgHEtjFLwzmH84CTkYW600pR9Qi+tUKDV2VhF2hyrZc1
dL4x/KrMXQBt2ufuUfkot1jZmIlgWnXit1yxeNC0tPWz6sT1rkpL6nsXta7bb4Yc0TbMGGTvWYL1
wWIqH2cX/mssP8sEMIWQWXUhFP0mOqFVfySN/U8Wt+Tlzu5VjLxzAaRWzJ8uHDYYFiiSI9wQWgB1
ggS4ZPC311Naygklo4aEeRSHyURsNtaq2ExQ3ev8KahCfVPa7YcSNV8OA9fF5mGAz0gGWrGZhfKl
WMqPAhJKGcKJsprTBFgmm5McrXNpFkfsUjK/7EKml7mC63th/DRTVsNMm/6ETqAjTFRND41BvRUR
rblNHscmUBU+3MwN1w33MdgV1S/A5Jz2ez0hMtSwOhbVqX2ps+6D4ukL4eEz+b2fVL57p1S54yOM
N0aNTKiqcX3rD/qo57RL3hTUXE3/F/iSHksxBVQThCVJ5OslVBtNgbEUhkh/04SZsl4u4472l2xk
uhsqvhS11ggtFXzAaEalmP4x8vb35OIQgqjalCQD5KL6hRiXa6HPYIsY4ohZ6r5sPk07F0RGxI/A
iHYdq69twehMI2faaUSf6EbXXRhd/ZY29r9OdC7qKdtNKVTDHsPCOf0Mq47ptdV+6KlO0rKrf2EM
YW6w05cjsY0EPh7CeRbXPh9for5FSIwrzKAf3LQlbzWw9G1iJ3gEYS2g2g13bKSnGLopmywYCy8O
orObQgPEv0K3MHoszC9lnD5gsoOXCl7h4N6G46LjzT3BIoU8zpJiNWSc3sPnUIZ5GwA8pYaf3dzS
+Sl1XFUY9j1Rcp5024RliGODB/D3KgLes3QFJq5ZsCHihkGO9ikEpKwIsbu2wOV1Mr4FJaylIWQ+
XiSoOEIYnth5da6mbxxdwJ3oySnQZ/sf0xoh1TTdm+JGW6fpHC8zujOB1K/S2rQpk8RRr97qYgqR
RiV7YXfT1iLTwdOxrybQy9wqpD5lRb8xAvdgS7KTW/i6DgsQEuVxM+HXRCxq/a443VMjnL9hHhie
LHKcnUy9x7FFF4hE+3ufDX8HgHLHYNmMsvwHpcY7V4/caXrzmOD7iVlV0ajLLw0Uc1OJAbVdWm0c
NYOKmcHkY9p0WuJzhzi4FXAvswamqShPitXjjNpMPqLwLy1TWn8oc27/yi6i3sgKxFeBjhEU9cDT
EG7jEZOiui5oytpfBlN5L5XiHWu9nCRYztbYyT9qS1hhG/wPV2e2nLiSRdEvUoSG1JCvzJMxeLZf
FC67SvM8pfT1vYS7b93oFwIw2BhEKs85e689nuqBLOwOw7DrlTXSPXCim05CDESrVZ+NfM62zmn6
p86Dq4XdOe/8fD3SgV2AdcOLjGUWApRCD+8hArZBd7HvQa2D7AOESACreErzs+lgVI8TNdG26556
BBF7xFrDJHgNMr8rmwwneE2bIIwQl9mTfOXwBE5q7UzTdJdtSWspjvTXpIviFXJMxrDlQN2gj/jz
wgl5NZiI1iTrgeCwRev65EMw8HqiW7MabDM8u2n1Fc4T11yTaN+a6RzPt253McwhumkecMZJ3Zyh
KXnsec+6yr+GRtVPgX0GTaXHQG52bUvTIs60L0BXWVB0NN+IWwHnGC2jyqLG1SVlVBvGVA7JxpjK
71zG5cVsSYglQBRpDUSBpshXDOQjZsi8eX2EJBb8lhN2n1IJJjW1w5ByHbXDcDYrjlDLGVlwS0mK
5ozBYFFNUvaBjYwPjW9dMpf12CvTXYLQO7KyTVPa6daxwxiuDHL+zm8fatQtGLCKZIP111+oIv2V
snKbNvik3Bl2tnD1rV5Pv5qw+u2NGEBMquJFKY2ZkYT7MwlNGu9hWyHeSzmcgWo1oTseA07OYTt8
Us5h/PbnOIDGfhZe66xLM0UgS399CLSnKvZSuuEVe4DuO0XiQBY8qNUQ6JrdvKtG+64RjQellS9J
BDxabhzd9/tIapy9lUdd09JPHnr1GkceJwBpjiurjy5tY/2Bppa6/Xsi565gM21kEpnoBGvO8gNy
5T5y6LezQAhIOK40SXHRX/wxczZztjM4JRJhoseg0rZeAImiUKqGgOYuIx3vYN/n02FEDI6qCHRx
oYulUTEFmQK0SRzrAOv4j1G2L2U/MUOcvC/QXt56ImYWGh0i2lL3vXWjwg8tGmb19UqBfXW1oT9n
8XQey7JZaxoCBDYbJRDcTVnyu4Fjf3o8r5+Ufkjd4qJKXMt5dZ0K81tnh9ZO7qddGt+O0O9LvEhY
ojelYhdsj5TVtXZCMjd3jANEGbkgWcU/MMjZhbQvSCvKEPcEeb/Owt7bSd97cYdJW7Jdu1gtW9PJ
Kb/DkQa3KWvYJPQ5wo1HGpnswCYZmf9pZ9q0GLQ/JJ36a71p7wGiF7NxgR2pP8cg927/LLChDvH4
mtM2gcAMHLmrPssw7Fd+fydCO98oEiLQfmwNDWGyrWiGJwFqHZ2D2zKZHJg0+heiokdnluNGc/x7
0dQMFPhqLbR5yOkU7OdtAHdhcZVlq456kp2MMOAU7PWv8BI2Y+DAXEoAW9V26oFDQM+Zq5dB5uPM
+ZhoIxiIIR0jWzgifg3t6gQv0VqLtLaBWFUK9wRGX4O/XTTseG1r7wwlZOwSjDzhurlqiLOgXFxW
qfcSrfOWfgTOiACdx9EO+ZNlx0iiE8StKxfycm/QI3VrfB52o8u1KTjPwTXCo+tMeDQj4BVJg6Oi
39sFCuXCZpFlicQPAAmqJb0y1PCJ9z1lGdjz2cWDnNYdgXyQPX0qdKteNla/KWPniME1O2QF/7EW
NfFhVkMGxUSfiOV67QXPTBNhpya4Sr2i3KnQXoSBaI7I0ij3TKpfN8nXehW71NDgevWu2vilsMD8
6AQsRXeTaxL842bDgj7dpu4wdNPLRI7YUwn3bPtdvSr3Jn62RWvTrEObcBqQqtPlvnOGApl8wyqW
yWg1sq5dOVej0IU94ltzzlVD85C577DoK0zBLj3rPZngIewwtOMyhNmGMtRd1pdeh0hItVswl6TY
49Drrqw4yFOag1cTsmSY7K6ydgfHAg5x538AAFSm/cugQ7TUW1VfpgkArePA63cK850CBUh+ip+3
qPwNKiGCNbuacr/NPxt9UusxYePfZXQOLbE3U1tiRIMl1UgmUGlMRLhdfosBgFQpCWtSuF8yJjsa
mq/UcYw18HQOC42uuWpVuWg1E4cTIAZt3p/lQ5uudLiMhud8ChawTR+IY6LSpWHXyVbXnLNVatXB
Qsg7mDwLopLDK+pZWIELJa6+i9Dzss92yFZx9SW0kK2RYRwYjOAtYJCzajOP3qyevcJAfnJ7cbY7
iiE4NPR57a1Dt3EhE5i5qSxwjunGa5rOAG4bAZ6MFTXDvCuCXkX4BFriOXXVQxivIUXnlP7CbPGx
irx8DZ8Fh8GEermxUFYHf+LRvfMhuoattChQBI0j9nWQZ0vMaQb6bUh70dTcaVb2h/hJDMIZm1x6
Dm8o0e9RZdVrtqnuwnRZM/lGYmhIQoxJQcg6vPN1DpiiF7/hbuzHmhECadLMKvgK9z3Mlh4mUsHX
ft3Wlrmw9WBY6oqhG41nxjYmgDI7vdq4KRplIyB0ve/U5EQZuPdNKUC5efsikHitShSGysUuNd3n
wntw8/SEVy2HMIzmyA3hSnkvrPbCYTIVNx3jSIuj0hDyzkea4SfnTpqv3qA7DEyjEyPEfTJWGBob
gSTM/PJ89ytyoViG2jFyyfNqvQoZfX6WPe4aGjN8mRCsY+Mgz0B0y9z3f7lo0gDSAVIejN/l/OcC
XN2LNkrfEx2yo96whHaM79k7GJ+eO+LF9v/YRi85noZ97FCX9i04R8r4zzRqH4d63DYo4hiqskmn
1tiKxnlpMoM9RCf4ToAHlDiWPavTdqZwCNrN8Ah67kfpZsmyluPedRUo/AxLshQRwhf1loV0mdys
YMraAojOS/POSyOGI03qs43+E2jZbjSs7OF2ETNP2AYoDpe3mw2VFl6dOVt6lNWezeU280AJhQmm
OrAgwSbIeuMw8RoP1Qh6JrZHNK+spJjnZ86Ogi+QhocwS+4rPWv3bR/eF2Emd1DsnspZXJpoX2jd
KZU4R9AjZyLhx7t0Kqdl2ypJEWiRuJfJDNS8uwERN62kpb+Wbqmd85ETbqQHJ33EvKfpGNMl1K9+
tIkiNvBkBZIRvxHUJ3zK+gKSb7fvbffdKU8gad5EPvkrr8wWiq7SnknKUxplX4qGVN+qR+DS5Q6O
cc1OfwgXQx49SrqwxCNNcJ/KLZQSzmWKzQgN5vdMZI+pVR3txsQTD0+6C5kKFG52r7nt2Rumt971
tk4an4UEABPXeCctDzNhkiOTYf/LOlW9RWlxAcS1EumLgcbxbsL6bmlkRI0oLDnzSCRZ9SFtgMlG
zC5SBRrMdSG5eL3brIwQu0KP16hzrWUNnXHycnbYXXZAfnD2tDk/UQ/WPh9+1WBW8fMZNEWvznRh
5aSvDkP02Mf4EZrqviIZkZDCT622jxryqE0zKSj1vBIEs0EZbJmV+RB8hbXSBxeZCBx/yyV3ri28
18rE3GhaYH4LRKGwF+nFZY8ZUv2jq1wwGhzecA/c6ujWU7uZ/6nOzeyNScPMN7JrZsY+A/v4V02I
ByL1tIZMOkRvKgd1YxjsZcEvCrz6Fla3iEqG2A+GO8PJ07HTxq1gtSRZAild2qBMsvOICXj4EVgm
WYPMNrNsBtUVpHZqMBE7kzXJxCTSli3JfcxpcEoDge9LGo5S9B+EQW6SskE5ZjifnR98Uhw/Rk13
lxBj1wz5srBqnIY5iOnJ6F+9MP3oIPwvypwewlAHe9MOHvug2cdi/JqINlpVg3kOOJmylPbm0oVJ
RiZK7wVPFnhIPdeeMpuziTa7HwfrIU7uIeSHi9qnRE5kd7IKwMrhPQ7WYxPZ68jPGfdbv1DcQ7ag
d7buGcElCa0hw/zkqAcDKvtDU6V75E5qSUzJeYy2gduR3FvX5SrycHQ2rfldRSSF2TitXY3OaPpV
FxOFQGUZa4hkv8eYhoReUxEEfNBdRm6yyMjg9VJxRC7+KIk3xJdCz0T016Gqf6GhPCAnJQYsL+TO
pO+X+82doeMkn72sHjJ9FNssw9UgXxgNbIKh+WpKdupRXZ04fujJByetZq7atMZ7OPkpbjm58DhS
6+5smP3emyIcfDHvdm0MiIUxoOpDBJyXM3Pf2r/0cnyrPLUbrBTZev2ajYcU0Cfd5BFNdnDns7KQ
QPho2+ZLqwNy7ZqXwPE/y+9xtB6V76zYTp2ED/6R7wjfXgv+q9ufpjC6jLFIN4B/niovg1jdYB2o
xjeoq1DE8HVCUaCnG7RXQf5fx5tViXX12w+DK2i3S1ewHuRzeSgYWnicclTN2Yng5oEJ2CosUSrO
tpnAFk+FPfE2tN60tucDJMYoqSrjLabgXrmdcQX64hKlW4M0rzTeCOsF4viHeK9rZxOpEHUs2zeC
Fft3m2D3LMERahxbn/OPpH078+IoUrGzk2z/FA3Gq0peu/Ab6sXVNhN/cYlrMrADBc1RqmfwyPt8
oi+MjWjRIC4R5UjVyXqAADamKNTaF1vnLBZG468QTdnGZn66NsbhNI1wSUcbSwB9N4SB7I5q8Vla
NcEtbrmccKfy/VbHLrFfStyRKDjvqDn7RVfnZ5+obERNm3hMPh0TVIDsPrxLE8pda6l7nYZ/5Wl8
awNq79HT4OYU4FbG7rMfo2+6mTZcw/J7khnHDL41nCa7wBo/FAvtduI9NqmJ1fTNjNiljqARmVvV
rrfm+rthfJtkUBZzPz2F0XdCZtZK0yA9C79mmCNAEzk0M3MavGZOrMw4+oR86hlYzw2teA6bliDV
1GIDmrrR2i8kb501FJsxH8AzVV9GyU41ZJ0JR7lLh+lXqPU4l+xo0wRUgVl+ruiYo5z8UqV3MHJE
r3QGYFuDpiz4dGkhQZAcqZYxlkXP9BbOjbuFk5vIAeG+B1WtGU06TfQFpEfvREcih2+ve7NjmIJA
E+sm4UwI15EWxFbA+lj3KVzAbtz7fWdxxsCqLRtmh532qmfhd8aqsJSWfHMLwX6+AfBYYO4N+kgu
8QYuoSuVdBp3VtvdGz1Gd/plLiVYkG6NdVWZmDdr7MbVVzBLTXP6ePi9UHcXrMhhbmLsiA/CU2+p
CRiA3oCYGTNDySoYlAjt9nFIUxIPXoZ9YIzY6bF/rsrQWkNiZDlnK9ea8sAHi0Xhrplj2Opua4cR
jVnrkNs5sTaexlFwW1viI6cEtSzQLJPBqFkLVz6Adn7r+tgHKMEgZLCvUtf7VeD3D3pX5Jsuk8++
GJ6RjeInyQekROHRMu37yGAioKOXY+vSLhJbnMhtuTNc8r6xWNFkZ+vuo6zZZtFDpelPllWG6O3l
e9CzSYHucDfF2V1EB3HhRva1ScxHr1s0TZMvMzz7GzJJ8N0RW1CEUoCFnD5IMFvCVuVgbb/oar9j
dLgOIZ1GI8PrNmrOlyy+kZy95TTgKIW5z9c2opnmHSuwE70gdajGyCgJds1b3i6ZPdcF2pE4lfcW
NmktK/fUOW+6zIjiZYu07O2asjwddpZN41/q8ZbeAYJSu115tgnsM2GYglTTYEe4jJAorWLTeACI
K5cmhPmhzfdODEZDEviV5/onRCs4z+6sFGeJclIapr4xXSMydZZsdSHIeCAL7fo3kwi4HIn1p4tC
XFigXkJ4Tm3NTLjURrkmzwgUcA0UYHSRR6IZi1FB+etsbB/5QkEgCa1fImzeTWrBYwXyI58Q25AG
j++MhQsdnVaxCAvMrAyesBtojy75Hug8NlZzLKL2rYiZMAfKJ4LZfrWr7q5WASchnGqLUGV39iDO
nYFI2S8rwCguVZpfNc+6OsSO+mDyte0JgY5pmac4COUY/UlFRGMrLAeiv7IzA6lToIanAYoJG4OZ
rhTDv9PNz5omBiFGOy1yoSTidV9WOd5xER+ZZEWLmq2wR2Q0MQX+cyVcwl5AjRo109VaaID0+/JD
t4oDzbWHsY5ZRqp3UOhwx/vgMpNoJzx4jPrGVazgbeDAk+bBz5rfWuYSVGYThRzzP3tL3Q5glWbM
P/yQ7mteUnNWeGJCIIeOpRZxkew7ZX8yQvNqeRcZhBw7SVUBvuirpRsGv0wvf6a44dyrYQMO+y2C
uWHpZvI+Bs+09Ybhl0sH3QniS6BUuXe7C7OUaTnNIy17jrx2imFtquHZt+HJOsW83UqbY72mqfXb
hVJIlU3Gl5OyIDKfYeGZGFYCrjQrDh+neg3CmHwuW1wHWi4Y3j9NT62k7Jap16vzZOftQjfVlxMY
00I6FMu+k7+wLXtJ2MY4kopAYv9F/O0MOCiRO/tufpd5zqZCQIaaAlFG6E50XvJftMTPqfWMbSZY
ekzpF9R4f3pRn8ws27ZdAX7WbF0is5B2JigUpri7t7ViW8QRYfL4WPORj7tN7ug/fZecgxa09fFG
vOZT7+27DOKirhPBagZEMdJ+rmlFLQtd25Uxjc/GY+EIGYFLoB4D1Cx6Xs6xT5EkDN0Hp+QIlXK9
MDmdTgPSn0bUT/Tb7Z1tN0j4ku7kf/vT4F0z2plO+0Rt7WA3fCB0Z4YuwoDJOAfmj0M8ZBgDsTf3
JCIvcoMeNri9ie/hEMFissC1gCaQgQtsJYHj3zevQkNXlGLopzWbRie+Vh1GuZXgoPGa/s7Nqg2n
IHNDQbaaW0iiYWxUBP1xCtFyepaiy63Lhyacw8K7dFfL7tk0K75VJvsBatDf6PGfvAkBgtMFsEdi
zhJtgIIm9TgmWhow/SvIarYDDl/TEPI7vjKiOdCLgHra12O7pdxEXKXWNRtMNrLhK/lPzkJ32PwK
NJ8t3MBFHiWko2UOINQwfu9lmCMhyIN5Av/hdbhr6MJbsr04fOhTWr5S+RLYM/WHIfZ+B+OcmE0I
RgZ5Z5EWxeMoT0YzOgScIGT2ZLrr8RJEI2+jcr3oI+41tWCV6pZJxbayHfINbbbCJ1dD7UQkQLqQ
Te4E575zT6xVLJxJT2iIdjTG9CUuExoj5Ss7s26f6sObPqAew1HuJse6pOln+x2NPdy6PiDDOu3g
a4NZi6Jo40KSXBhDMqfQsOeIPFpwU079s2grbW9LuTWnwV6nwYxl7cpr52enOteJpKKLBU+Gihip
Q98m/CPkvDKsbSa6ce7vwiN1sMydeB123bX1Gn4ZZRbantSwulU5oRO2ae5vCQJ7BBUMTSbSkEkg
O8r04mFCtrjsRfak99F+CCz6oOBUqum3qECcxulzmyVfXWS+tx5fNi/VnsOGtuzUqg8R2B/SBNwa
Dw60gxHlWFMMC8tOd1+i1gBta/UqLU3I5MT2ZSP9TrrvlNfs6CnJpDE1G53ylDr+nS7RLtGHF9pE
C7fkexOkT9FUf4yfej3QZNNWsbPVC5eod9Hs2ea7JE7RPQRxhczbw6BYIWaDN8GIee0GGPZAhGwG
ECDFeEVD9GoE5lcxdk/TRLcyt9OXWsZPbdPgmvUW1AyZig8Dp+lRd89Tlb7rKSIk20iB7ClQ5GX5
jFGAIYDYem0mtjZpKxOTts6J3K09DkcRWWsDC8wW6OVJs7SvwMkV2QkEdTGFZJ0Y8E3OnU/spCio
B+rlVVcDevcA6g8+6Fi/hYRksPmHzItgJM1WjD4vbVSu68r5zC13b8rqT5UWZ69x1aLJGDfJvUFR
vSyrGP5c4kDRYsxaEt1TBWqPL/PC5hreNwk5ul7es52BB9XSl0G1TPOOs/JAapdowOTJzGLKO52i
DNBpXJ3VyHcJgxld1gjWQvAmkRUvYoOeuwTTz86ZMCvQ1NueMxrjbLBlLV573xJfpZZ8J474HkHa
RS3uHodWc/s6KDwPbmxeW40ezRwU0KDjXpC4wVzemFaZQtDttOMq7R1r2TbZKzsTOFbIDGlqdsDG
UyJw8/kFk+LkKnznk3yGwMGeJZzgAGW2f0UuEjUFLi3XO9UihFmyjYRRLStFWEGAVZEYYYO1tzfQ
tcSflteQVxMJSFf1sDLzbl33OfllE1YHDcw14BjMikxl2OqvjHa8mF0OscsaPqakeIrIFfmFOS/c
EV1K14YQXJZcsl8B2U4566ALbkjofCQkdd5hGwqWQypPRapeLd06d7rzXqT6yvXNP0nB7HIcO3fZ
BMsOPczKcHr56YOJnvdNBoSjJj/KKnzGpIWpnvNDGn7pZjJQ1b8hDf82LZoLiHE+s3R8VQN7yCbk
tOEZAfEFJbA84GBZStVdC0SBiBtA7r4MlfHgCE2nLg+hNVJ1+UEBqstQc5ZkZSzh0/A1oOW1LHzb
WhIs+qKPsOcEo3mzxUOAmthnKtTWLCNtUj33NUYWg/NcxeSj1z/zetwHk2zWjjXdq5axoR6SE4yU
o4C4lm8aosRWTow0P0LKDbfrZQrTcqNXqlvp0u02eLu/0p4zkiaYe2pUWhGA0ckAXBr2T8inVnrL
L/Rj/Sr4B2D+WNHek7SOTXYzYudXo461YnorFVyrwKRvzhbkG6wTywN1hzIsxET9qkMyspx6FAp6
8FmlNPv1yvs1GRSzQO6ufcUut7PvegV/q2inntYTcyCcIOJjopXs5xGcFod2e5SY7CfaVycza86T
DMKJiMJsJBINDHG2sRtS6huHwihpAOfR1LP1WJDxQxk/joQVm8MMUKE3vazBDS9Ls/vqNNc/1+Kj
aOiiO6absi2ZfrOatHfMrjaNAqZOezfS/nT8kM+5w2caMITuA8NaiNClsCw3Ro5AwQN2Ms7TA9kY
+mmM2Imm3jUkt3RnkZeGUmko13abgi43hi22tHpTaU7C/V62azk/rz0/+ejNgDCQzKfHCphTwHB6
KJItiG0VmdPC9wEtetEla5vvttILDNtgp0d3fJEKYroS9NhiAUQuwOLbmeGs1ynbHSNaQBHgnHU2
YQnq6yXqp6kOXzMLvbfV6yFhIfqJ4l1hRYzpRqas/mMSM3yUJ02LjYXs5XvrAjFLe/Wn9UaasRxU
Gr4EvaRXCX10CbcFKHhr7VQlKmoCEW0MhP4c28Z8osXnEIPPy+ukoEXQnai2jLAoED/NsokAX0nZ
dicHSpTJoH5dksezqYfqEDfiPQXsQSO+vhMi3RME+qzFjGpMa0Oi5dzgBCtnm4azDI34vmwBaJs0
QwLUc9sJWsYC3xYLUrBR8xAGnSkTprrFl+q+Cocdtj5QNnqOuaMnrl9HnREqQsu9nbT+1cT7gpgd
MpmTA2iXlb3KDXSEaqS9hmWPTDTWzJg3ppjK8ITnmuk3sIpFmHCq5BCaDJ9/Rs/tRTYwCXPpOpil
BNWUqqfc0L8LU/e3hkd8BjC0kfMl711XsImcyPACfUT0rhYzzm5cAmwjKoBGY/d2NDkkkyjO16IZ
q0MtIJ/eLm43nbIu51y8B48+Mrxpi6G3PUfs/FzFuVWjUi+Q8fQYCLDZoUqt+5HLKfDwa/o2xXvT
FsgTmxMCOW0TByZu1vmu2wXScUo2YR+dDtm/mONy/l6EczBOfEvHIdd6h+112c3oUBzQgEFv12ZE
6N+bxQy6suA0cwZU2aHkG5r8XNVn2ug4X/iZz/Qb4yVVKmjU24UW/e/a7aY3g1PJyWyB2O21gvNN
mQEPZPPM1dsFYRDke4jiImZ2bTJn88Sc3BY0LQmtnWept4vWz+ufa5kne2N9uxOTXYOQd35QapgV
L2j8yOYvXR06Ayxy9d8LISKK6uFkZaGG0cf8kimAQ5dXSJlhLF2aYmwQJNBIX9NrXoTT81GlirQp
JiMiK+i2Noge/YEhVu2ApDKHieCA+Z25/cO3a2x1eBPa+F7XbLAGWEKnIAUKd0iwbR9QtG4cWx2z
+dPtxXPdIBoLA5R4o7N0raKE4Z9YYAECwZiGcETo+MdB413XI5Iv/n4yt0/rdtHMn5vfEumA+IgI
n4/bcRCNQq47Q3zEDTr8/Kj9FgG9CMWb5BiPI1LWVVZUzOeoxS3jm4bob7LrNLzmGF1bfsukdc0B
/BS+rmqmPsf/974IxmfExu5u79XPj5lvc9KyJZvAqlXM4mdIb63b8ONuVwdiodNFlQ0N0YnO1899
PTqdnx93t6tB5RSH28WQzeznykFYcKMJR27rJXzJ5gN2Pkxtc3KJeEtezYbC8+dg+v/j6nZw+Unm
byDYnThH+tXb7ZBsewPkbQHxxVBxjOAq3AcIHLa3t9S7EXhvb7b656vx8/3452beZEhVEWE4fKwZ
qIDD7VoRTLTtauaMCCNoiVZNffi50OV/r93eMaYJjHtrJvhh1U6HlI3TYVQJOqb5IrG1FokgW5Ic
XQwVN1DCvqqiaztfMFbolh6EnI1wferGURBFWOWcJ8E1hVc5xny4ZhUzyKatG1W0RoSaXKyU0rkw
Q7JPQzQe2syylp0MW9RM4F7q2wX9/ZBx9Pnv4w10aguzjZv97em3H5ihRzxETpvg9qzbD8oxanfx
RKSyERnW0bbkxdcDealckzEtjeEs5y6S0FDVuEBfLTfr72+PCP1aXoTVfSADnyOU/vfMrIMVHpSs
1qOZrkrazldb84KrUw36mpZQ+3PfYKjgqnk5MS9VYaL15ubtgjhcdbTgz9yedXs+1qPmfuQk0f3z
qJ+H4jHKy6w7h1l08fTCOcZVJy4kW2JMwBZNnRyLSzjfN+KDXmcMvVeTSEPYOOzEWQjr99tD/j7O
iY4QILX72y8aJopjDoBpjeYD/a66RKVt/vyR2wNw4QhSEicKOHySrIL8Od0uva2WBoSnIphEFxCi
idcLn1575KxTnbyqRWon9kVo3aGafOs0zs9lfbcvGhkAywwz7vZ23+2C06/NFodGwN/7jDFOT/N+
cIwqf68q9YdeZHQt3WS8lOVa0fe6ehA3HeR3Z3C25sVxxsc40fNj24bW5XZXNzIVdEmJWmlIPW53
3X4Yo1zfOybFwO2+24W0xoYP+9/3aBU1X0BJJUzicf4+NB8a6E6lYoY/P+T2g9gmi6p1xOvfv367
H6bRIqldQkz+eVWSzRctaebyt0eM84vP2rbedI4GHqh0qwvU5dyz/ftyvqg9eLWC5Ll+wgDkBYN9
MQrXvuisyMvCGSukh9wH/sm+wDhXM6mUSdh83+1CQoo4zuHXoCP+Hl6xZqdnR0gGbseBxtQiqTp3
rU1ASquedEjk8s/KieOjQj3PVBjxQOcyH1bsRGF7D5e2ehTh9Fi37NcnV60w/X02baJdqvkir1W4
CU0/nFvn/uX2A70gb9l0ke3Y6GhxNKg0uVOq398e8nNf7R8rav7Lz61YM67kXBwHU5hb8sDDXakR
tIHdeDojC1hMBfEz86QrKoZTUNufnLFemoaILZ8yK1YRyvuGcXpyttFiLJRmRCvZDOSY1+spMp7i
3pSLomIWqwzvuTT9XQMwtfF5wawaC7t2Fo6LkqSRdwP+pBGnW6uC71LCaoxKN1o1hbOoyNhpMl9u
orT99oduHxsYxqrIrxedmdQLWaRfKiFkFFdvbqrfTpXqgMD3QW7R9XJ64sP98lNIw9pZQUT0B+Jt
vtF3LNX2YWKzXvJr7jI1/Qo08kj57h9HNBwVJl2u3i6c1tPZ3w2utrxdFfPt20/stAAtBPm5Te6n
RrFs3B4g09j/72Nvt0sjNYCa8qz6n2t+Po2HKfsmn4S4sdsP/++xPz+5PcOLG9LRM31faRrU9b+P
/vmjHRRq1DTz7+a/eUnL1t/cnvevX3776c8LmwA3uG1MXPH8kmhsWot6NMVq9Pz/vezbo//1a3+e
GFttuarLCO/T/My/r9f4+7///Mm//7EM4xrLrvz6e9e//rH/f6dsffR2grQwtNp8Bn+fo6CDLTHf
AdIc1WNl2/EWlLtdCnUtyrJ/0CIld8HouwvSCGbGrkCyCs8t3lux0T8IfSivPd2Y+cbtntit1bb0
wp5gToyUzKr3btqjS2hYQe7GvhuPZTFcrHHbEdbxohytPiOmJxA4Vu6DSHuaELNP9mhP9cgUKBlt
hqERXVOLMnysJdIjHr/SxNQ/3K4FOfpdps/xEX17TZdddhvd0poHhwqP9hbgGQoNg7Ird/pHiYp0
jveuUwMbVkmUseENcjkhJd3ennW70LJ8lTRi71UQUh3i706mYDojXftgJ31ysvkuLyrDIwnGtulv
5+jBQkGgUC/VtK+ATtxukZ4wMUBAa5I3GNUC4AP3EYzuTT7mmJznaxrJ9fuBeZHPbM+TjJe6h5Sw
rkfwngaRTzOuUO8w5WHB4NQ5fpT+8B5m/PNeToGv68hFS7vxj0hCiAI0a/cly90t7lXS6iJFuNNg
3TFyDZbQddx3z2JOzBw4O4vE0a5aLt8GJgvvVemdMzN98T1//BAxMiDGG4+SsuCY2mZJp7GUZ/QP
GJUK7YWWrnutprG658n4VFKaONQDtNns6c0MMmxAfmW9uqxAoyaiB6nlJGLn3Qy1NUA7eLPfWmMY
e1ekRN0RIFPRPmkT4JXd0b4dA2nE6J7DkGYilvd7m13prqStB9Qn3NxeJUSc5WSaRON0005TGn18
Wl6oZRssHbnuP5WgCuYh3XAXEEx6cEY9WIrM+E7sfLzQ81U/F1VCZ47I9O2gmj/QsGoLvbpyd65O
CyYnNNufxg5wOe4LVxu3la6Y47tuDL63afEnIATS0NtLoqXOfy+0+WY9NJesSJfdjDFrAZbgRokY
Lcw361YXHFFSXYBg0lQon9MsEH9wOz3DpGjeGILCb8/LduNHJCIUzhZKg9ssQ+VhIieM9mRi31+0
I2Nagnuw3RtUYkffsfxj23f+z7VE/IrzQTuFyVhaqwoZGxFHRvlgzyg6ZN7Pta/Ja8WMha8Qkj6t
cyB7VsrA5hCzt/R9z4Zag6C2j73sYGb+cEcDosFL52/QDLR7lELlK28Y3GuCFE3BebNMBMw15N+D
llbXxiq/vDEJX6EqqhWy6Pi+8xHa2SVjMKtUXxEaByIJAKyEjrkRQ1nRPAe4OoR0Es2G+YAw/kPX
mSw3jizb9otgFuiBqdj3EtXnBJZSZqEJ9D3w9XcFdO6pdwdvQiMoVZZEgREe7nuvjRkmbuiDTLLz
b4PJOUvOlG1CXS6vgT05+mVFVMY8TL9i9g2raT8HH8B9SoG3lVRUrClRRNesJigJE9pA8NDj//OQ
1rfQK72T5dObzEYLoq1aRqqYT1g+i8fUScpLX4V3IgQIhhSMuU6TCVTcJA32RjCye2RIHG97qE5v
Wlw8yRgxMrTHANRQ96FbuvPeWWW+LivDvNWtTfhAKGE7GIBoy6A718nIKZgR0JZYZ2Kjzch+9qIi
vGDbwXMzHXI/+jSDVFl60olhTmWNy2udMC96C2NiS83pPYUaYmMbA/KIt+Hsm/StLNszjqFHLHiq
EDdR8Je5i3dtLUoUEEkRlZDrtvDHaNZbWms/B3Zdbzyk+FvOdu65jOJvtN7FERMeaBYt4gMNGvG3
NwbIMWl9PJk1ilsO9eEvMQB0KAKTRqWTnaKSXVE44jcJvji/tKh96q3ncva4ba1UIjZxm4HTHX81
LCOYfnXnkJiyVYsidW3bv+oymCj8ve+JdA0iTfUOcQ2fXqcgUZ4tSx6WT/TUG/Ue81n/MCquppHB
K8jg0RbM6tdTrAo40ddPnuINFFlPm7QP0COpS5wf9pVTwc1PA/cSa2H5yjLNHtNTxLqhOACC5ufM
7edmdq1nM6j+Iagot6R+bhTXwLZhZetln18qdemqy0jE4wqDBbFEhRNfwSRh6opl9m3nO9lO9dek
0KgRertKd/xP1N/XhVwLqXqlAYl91njzaVEJlrQuL/5Bv6LEfwjxH2I7oYeAZe0c+F28jfpGf/Zn
aRIXHHaroBkJH1PIwHI0Yxr1fsFtymWM5vAkyGIDY87HW9NXuqhXnm0rYqRw410gxj+m52C8rBvm
vJajUmDZtSFypETKD5a8OJ9saVW9EfwIK92tiyuQiXHrxgiO4dePQ/8ctyBdSuEDA+cqahh/aiH+
54HbKK7l88/6ngBjP8BYCwF5Ou1nZZcX15JQ6CXz3zzv+a2581d8HtHaLitwtjz6A9ETA53Rn9UQ
0wZq7dR8mifmHyahapsGq+NTaLrnCovqGzllWKsyHLnLJc4e7QF1JVSshE/usgxWFpDO1DcOSVx4
VxJ1s300RRneiv6MF018gsvw+b9Yzm1ObWYBZmNL1JSz/ZLjeWBmrdq9yv3gGP95poXTuML8B4JV
IaQ8mEn72mE8kUwlQ/rlRdKq3mMR7STpeoPddFtdRFS946ivohCLdZS7+aYxu+wlRyYMHdj5M3jk
AulhqW9QVLSPJXollCjG63IlKp8Z8lYbdfE6ZHV2dmw6koXCuLQaPp7BwP08IAW8zc60QvM1fbQ1
Sk1E0uUhtkT0nAiXANYp2Saj2Fl9gwx82VE1jqx9QX9iec1qSsCCw1Q/9TLyt/VEJogGpnCosm+9
d14Ka0iPFtEU21xgpKlqB4Kl45iPywPkGKJEaDahmuK1aMTI4JHVvBRlwjLdvaFH9WpKOpzyOrl4
UZ8SmYExezOqH3lwCiSGKYUU/kb90Qwx3XPPOH+cCRRlH3638jXtABMUuhd9dSYRqPocF3djHu0j
xBe8gcuOGTB3INHNr5+gl/rb5TdbLnUBQ7R1fRCliEoFZ8hnMzLfbQt3Tw57eacBqX1ydY+GE3rl
VcxH5YUs4LYdnOe4tvsX/qd/jLYOzoNG1HIsY6+/DzImEyX0mkvp40LLS8198Q2iHto4r26E2aLp
dbt7nvvDzeBU/qpbzb23p/G2/IHbYLgX+lyfqrR6BFkbP3ahpNTp3fQ7iOiMWrn+aTgR/jY/zk+h
4DtqDQAtYeMgnzoGCRqrGdl4fXcKzVT/al3O7pHm9Ug6nPwjKOHIj14h91rd5B8Nu75rURlIPxNP
bqrfLTPIPthE/F1WpVvTQRUWI3Ek0K7ZFBbLbJyXp9kutoMWELxY9N+9gy6o7eFc5flASloVWleB
/ZGeDD7EuGruk8h/+T4NPsQM0CCDQl5hGL/R+tBfAFdGL6CXNHXh4L26QTSCD5yeUBu2z32Vdzc0
Pgk6hMehrtO/VfoUYDr6a/DPUG4b3isU07VjDcqyFJfvYSwIF8l8Jk7qsqEKAB/RMvOqsMHabQUq
rPLl2XFnYg9TfJ4/y05s+Q6zG1j5pU4+d5lwFlkul4eFn0/+JeZLr3ZAfYKFbuvRvWil7x1nqsQQ
sTosC/Ua2aDsLmy0l7428CpJqUFNqsmPxIO+9iZIuA+a9gyXxb3hf+XK7KbX1HLTk0tr4bHD+XHU
9fmLViZemrKGT622umW/YxiYQRIscaCw8ZV10pzMKnwVIu/O2aAUumprMv7v5b9f1aILNc4//ZiM
92b26oM+M+Ep0dTRTYeut9yG7igY9Cc64b5x7J4dbSbJLDauRsnYqli29CYq2SqdqdiYFj2wrJ6S
tyAhHRrmR9K6SEJFE9GHQwLR20lxNefSoH7tDGpS+t4PsgDr9IOuEwWS+9oTPZ0D1imdQduH7Kd+
jdJWHEx12Yf2nuzu+Z7LG/FC7i23OYVwPpw+skE+svWVzGZH+9kyzPcRMRoOvvAvCv0KQShYsiau
CyTJUE/qhVrWSjgUDbPCfnLLz1hI+CZm/27bhnfMIobm2ZhXm9Fte4rfQrvQPt8BeaifnITA+ybf
hiS4XePKhUDlzA01BQdD9Kjo1i3An3oR6hdXMFHX8jB5iVimCOTxtiBGxWpsCPNiHMJ1k5Ri5UD5
etIy7rvljS26CJEsqRMrB4vsOizq8eJqRJfQYfpCOICe2P2lJcHf/z7RtPGrsivrvPxLky7eczEW
p2X9alBfYftNxUVKK8Rxj2eKYI0WNkE5/EKnzCp8l2Ad1yixAXh5Net6Ur/UpXzhoE6Er3ppcGmV
VbaJ10R9cWzKDh4NNtLlq4nn/SZJId2WITJVqQiImUBsMei+e55hkryS5rVZXrfVIg/J2v+5DEP7
XdA2oPPckSGJ4HT5Lm+2ik0BKJO2Zltt69gm1rm3PkIgq3+ymWO/rjZgkrvq3Eaugbl7HzuZ/V10
8jvJdPnJxJre4VBH6zSZrMOY1OhHQh8XetdfU4O3gsnQ1iJ3HlcbAHV/7PyvnrzSxHKfpRd53/3g
bzLNzZHCgUYOjKT762tAMJLW/iDJoSQwDEErbQ0K4iHctY6WYGXshrOCP0GLYnCdok0AHVQR9wHv
BmQaoEUe3DUQ2ZBzZFC+DO9GbNJ4c73m5msdWvja8ug4Fs2lKMFtRHrlkUDrGltFlEtBUUZS1198
Z/gkQ16/TCSCvEwQD1ac2YO9cMvtzL0NzRe3lTNye8pmdN6E1DiGW8lzIDEYZbNEb29bHG9tk/il
5VvIIb8y4gzRNDbGMa3G6Bm3MSWoMz0tV2BH8K94dDN7smqWl6zKj56t8Z9QfZMnxfzYzAaC6P89
nvIrgG7VdeC/6rQ6I3/eljaK4lSW5FKZDkVWETi/aaAylVCMP+F6zkarHRyO6nKq0AN5sFBllsvP
yC1eOnIgwocQOA0F3j9+EX7gDznPgT+eM1nI13HpsKRGU1NvdQ4efqC+Px+stPcuY0WgHKtw8NF0
X1Hc6e+Ughy8+RP7soq/2k679VnevgaGKfZV2b0MvYOjrsrRLM6puOVZJFbtaK5lm9rPEAJs/iL8
OKEYNU4xmbGayb97xDsF8Z/bDhzL1gtbHGFgFn471XdScQgACKZvS7Y8HOoyfrOiYaW1+mWmckcl
SKwNwn/z4pnMJgjSJb8IWQKstUghFcgwmYk8i/swR7QcwtASYbzvM0ThcEJdonTK8RIUZF61Xelv
01Fzr6Xm0csxjNeydrABWKz1mqs0T1ndPeJ+QnDohox/cfYzD0DpJCtjR907PmrU6o+j38v9mJPa
I0rT2gShR7Fhdz3bu7bH+aZIfnPfiv0499+l43CQDmcDZPTyfyJPbmMFIakWcRtEe5PbDVwUXvkx
iAiONvPiA/5J0ZsIpZt2m7EUcIvaxVVvB5OJcfss9LI9QAGzt16ROEc6QxbiuKZ56gUnZmkrG+j8
jK+12UAh02DQ2M395wHgO6ZaAxzQYFX1tkjWVkzsRN/G7X15GNOSAEnZzrsoT79CmdX3UKZQl8zy
L5ionyfqlVBCLJ2NOEBOX0xbDonFXuAkfS+GfeH5nL88+BxhyXBCr3k2ck8VVXtrare49TJroXAF
4mvg99iTlUqoWhKeF/AsARrQxRxjhnDQxVfQIRfy+iKVtEdDSuOtAuld67cYeZnTB9r1p3valiJd
w3FBC9FDI+PcGg1b1HI7IqEU2Nps6CuOBR6NITz8/CnwPk+bOIQ90kpKFy/Tz9y36WGgGoF6SPUb
do/0CqanJsuLu/rNcF6Eg3C+1ZPCm9zvUA700yAVjl3/4jhC9R9ba2eWrv8WmdNBNPmffk7MR11v
s13jQwJKm8xb/dAytZD9x83LW9WgZFignWbpQw3L7FP0jbhyvKIEROmv/OI/t08u0ksVaxqpAuW1
i3S5SoG+nqAA+6c4xGW4pNGUATjHLvWjE+R4dBw5+hs59ABB9IIszbGWhGwG0/Qo/qYVFQHjKvJp
K6Hvl9tgmoApIDCKNohs6HvQGVkedLg3aLlxdpk5PGHmO9vQHOXdVLV7ENb4hFv2NsM2CJCa1qGC
ZhpZ7e1iqErblNCTC6g+pNlou/20ivj/8taMiFKYgjxF0g7+tsM/GLOiP7mGDKtskGH9ZIgk6HZr
HMHZupNJsSf16GnU+eq/P5yZ0bwn4PVnGYAcKMRqiOk5yaZvTiAmOdfbcfzl6SdTQ5lXSzigrYjv
eHD1OzPytW8P2dXzxpcu6/uXyIz7F0n0EPzl58A362NRcBoihCKlAjWN5qUW7Hy6g0Eljjo0kupj
xLhcZyIGvMlqlDDcOvbFSBRghdGgazKWCoG8N/Q6cf35xczOjHa4G13UXv64q5C57FIfwV8iMW0U
qePtLFW60w2pSADPrEtLgA9yu8KRFzHsaxcqKsg/e2+ktvbejZimOLocpkrRj7sUEMz/+aIs/N/m
LLzrgpGtKT8uFYrhBXCZDnRRUSSd3b6tVwVYL5BIKVrOSaTkEYTG4/KXTkCwtkJGDN1qYzpFRTUc
9YTD6RgPf5dPTm4yY0qS/NCEnn+prMSDQONJBFndR5sV2p7ILbzmgfbYgQb4TFmUcNVG/iMeLGNn
aeZj2UXz2lTH/EoQ9ekHjIENRdCuaLouUHmKWMgry9IFyZREA9c/NhodY3+08ULl3VwdaI/nTaeY
DHQs+kHhRHgllE9R5nLHYixfa641ncYwxHkocZ3TkJ9/e3SqHroZ1brmpRiPW0M7WW05bzzfqB6B
WvInxG8RY8kBSFwUOuuhJ//++0RuosBg0ijLjySQ4aa0Zozjvvgz5vG0SZAJHOjfVyxxWbenRdTc
l9N7okKVZqOBQNTRR4NoiVwLyPpDikHjywjjrW8O1j/cY0ffSYudAyRvY/vZdMF3FT40eur9ptgm
8gbf0SnySmtPRVEwjfYZMbLj6Ra6TL/tdj/rDyhAgg0yu3tzSfZMhJx/BQ6RCNYo6aoGY8DQXuDH
t2yTJqBPXERuYHAy/ee2xjwxqEYC/dcONeV0KFVzhISMdV2BgZD1DHjS4D524+xpWeyrOHwqGt2+
EtqlLMF19p2Mf4UQze8SHfkaLvSqH4MJYiGV1KBz/5bEw4BIatbLZwsgWXsfUlJSdTfuEN6gw1Og
Y44bxjodkpm8Q43gSILQLTummzCJiOE6fCzX1rfLSuGqtWyYZwzuyG9/wmLmcfxHsC4+WWL8rlLY
30ABh1UQTTsw/9Q7WpG+d/5bn3nzHl4G5E8jGI+Fga2tzSfjAvAA96E2vGbOrL8jNtLXlhdWVwib
HTSr6tKhWcI3Aj4Px3pVA78Kg9U4ODP2tuLFARH/T61/0a+zt/BMi80IAvdCU31tq9SlsZyyi9mj
MR1ILVoemsn1T3R+yfS1VyAK4ltjZ98/73JUGZelHmhM9KtDCyCCDtAf6nJtVXSjYpH3+nlyUtLz
QgJH4KIfY4M9SNWYPXP3S4MsXggAMmWpiceePIWj7K2TM/V0r4syHp7h4NsoVbP6kmEvfSBCZ3p0
BSjAjMDtwk3dP15kIs4qR8joWQDBIiyfA1IOcUeBlJzQUqHogsmr1/0K93VI5A6kGwNbzW7MMbnO
Q0qwYY5D2MMw302tOLbRCKMXVBNWu5EVs2p3y6qahJDCDHu++HGjg8dxEX+HJpwdb/afZwJX0KQP
z5rjx7vlLqqtbjxKd0AOyQT4+rOvFqyUl1EyhAAs5V9nrfzjU5dTLA/gIvOG9n1mH10CtJ5lYTwv
2T92gdcx9eVT7adPicmwJnIb//HnH6xjuiNhXG91oknXsUP3jOaGubGdmqZsmzDAKX8lcXjyQr07
5K4VXuhcmah0KVYwiT1IJ2luneeMD20XYBIiD8i9ef480yx9K7uKRIK5cNw1CA/maKqY8gbWLyoY
UgGdDChJEJU6XVwXW3BVvUd9QYBNHE9rUCfik7Pqd2IxSy1SSFFY/e5e0Pgc2iARp118HHV7QOyF
166o4g7vGs8Ss//Ps+i/z2bEJqMorNf///cOoOjxjuHSqlmQxrmAFqDCDZgiaViD6TcvoQa0kmEi
es9Nbu7GLjMOePmLrWEJ+RkTIoaPt//KOwNxfW9pl8ozyR9pQLDRlzEDXf5qU3lIRk6m6MafcjMN
PxwXPW+EP/BCHl6wpVF4CTCuHxDPMTvNuvlqt9DHZZO0L1ZUKCEIOKtJI+qUBsI2V1qppe5fHgAv
Mi6hOwqN5TuoCv6yKUk/dgL7wdJADqNb4XDb4HeZLEGql9LhRCIdNvRU641UwT5Um/q5msvh4FSm
V+2ixK6AO8Npz9QZM+vgQ7X1jOs+K+HBxjRYJoMmEXNg4yHiLAkkFdeQDrL2mGY5ji6sKG/9hPoZ
60q4Wy5hQCFk4u8ec3olRCuAGO0yNhbmFH/JkPLX0/78xBZggqr3bmEMtP3xEE4YlU724AWnMlBD
fzTqC99MeGZxWZ4tDwFNUsLNyQyLKiveGCZQPHO2xNHAErv8isvDlL0xNis+En0+uWrfMhE053CM
vywwUlMIyGGbG4O1Fr3JDhqkB0FwGd760Dj16mF5vcn+kyKXR6azJaJ4puHK4JY7aOTwwW21BLQt
5XtQdh9jQ/CzDUfDllb6iHvLBmfc4V6TIQ4EA25ExBStCHz0OYVT7HOaxeexQkcuNawGYLbIXVAb
zbJYjJH/9vOTmjUxT+QEehAbEOd2dXKa7Iz9cqQLXqcGhC4ecNfpp6YsxSYFow90V9pPGhY85uva
WxQSDgq8GwK5usRLGawZZ9ubMTBGDFyxiS1uRpm2/5n6AMk/xOjKAaw0sIDcZWZFcFVMXHIGMKmF
9VnQHfhXwWGxJfCD/lqECAb4bAwlQLOiscyeRksio5goO8nOTqSbvWieHa2jKUWh3pLwFvtWs84b
70kb0vH7/z4JKZ1mLQrOFpkWDHwxXi7NKcPAfaAU3VfXYRIQiuzU145S8OuwzGyBs0Rb5upd1MQ7
M6ynjxpvwelnkayM9Oe2coWJ/isR3B95EI0/d10+D+OqrbFnjVl6Gqsye815ozjxWi7RBd4TER6q
f8G02q2qZB+WWCaiyOLwQVToQ4wHc5t7Y3lbepRaEetXvWBoJ5uDhaZjswhLKPI2Zu1pbwFH6EMC
2H0FOq+AVKXTZqcfGBzAK3GOqnJnnbjuuz5T0y9THJNi/DFuHFhv/jBubHUpI3EUTWEf09lsNt53
7kITNlX55PqacU+Iw6ty8zBrvDxFev3MuHA/JqX57jf5dIzoLKKe+ia0JDgZjQroI+uIp/gNwTHH
dDVIkqSDlBZkSnSo/RalR6XMEny8iaX3QBLlwgu3Th63l6CkT93QTwpVnQT6sDtoFaNEDiFASgyF
VjUiXP8gtY5M/4qriPFvMOEdaOfGBjG42rSlx0iDPvc22sCIFtMprbKf/DMzZhnUmOeUc27eDDxJ
1FtqHVFz559zeVRmLu6NJH8JOzlu205wBKrMjIidPFyjrudv1DaM9SdhRvvR8c921VCPEApZqqQU
m3vrwqJxypukgNBsxgH+Y/g1JvguiBT9tCX01nhdLuvINTYpGIOgrspgBdjjnDOX36MsrHZ504gL
3cH/POMm/8+z/DKa0Ch9TTLXFahOsEp8WraGb1E95H4FYSpVEq24ys/EmpS3tJIvQkiFZmsn3O9R
MGwGtWNiywUbJ0jH/XmHKr5p5eroI4CuaGvLj6JzPoQWp5Eirvk5E3mxVJG3bPdpRO+9LLH3dgBS
pKV3zziAC6XcSvhY3G3d29Fjk+rd+XmL8sg6W/1w6sv0Y0om7ZZ6WvMm7cMy7kE91l2N0xw0f/Qu
DrANICRigl/oK7yqa5IsIXxohYAxkcW/vUw+O/3WLfXoy645/CMez07DKM0nHMk79ONMoyjahWld
S7C9HD/i2aS5JeWLZjBds7MW/1vn9sXO1U3rQJ52gDczdlatOilUXe7tmyDDc7lUfIz7L1Aoql1r
GxQXfaK9dmW7wm5Jd3euGTj5Du80+6IzRtYRZQRysZHOCmyyocKNKsWXIltF4SZ0DfGVdPnnouJo
zcF8JlrBs7XLz2Gw8Aca8kGunX1ssT5O2QbSkd9H5t33nXZPLZ7sOdflNH4YAPUawZZBN671fLVM
rUl2zB6XZzmEPE/ftLNDvS3ZV8qaIzbtP/saxuUrjnr7zRAW+KLMQp/l0xUHadCxjG97sqZeQ0//
i071EJrsBWn9CFGUHp6Zc3ctp9rOi9tjmCbNpqXqOGCMqbAbyt0iFdHpuq7oY++oL9K7TuTAKnbS
6TOZ5b11Q3rByURNIbsNo3f/gIpB7kYDI27iM+P0B3UeoMmzXT4ny8dmufQ8muuTlW/tMddu+Daj
WzdESFGgFkEppR2pjna1Gnl7RZDufubj9YRZMLRuQV4Z+6X1PrijtcXEJDfLpRdV7rEFwkG8OXtD
N/0hv4mIbKWb85MERXcYW7ckMJonIfzPMkWom9Xab3aA01Az1FRPptmbHglZkKtZWIGagRNuog79
y4Ncg8TdJ+iwv8Lae3XySX8ba8fYkN/nnKRZDpc2nw2sp5DRzZJRlaa7/loztPgS2EN+BuZ0zwTu
cEkX+kUjGZCmRk52cFAexiZS3XVUEDWaH8ImajReA41MKV2SzZK+eTKMHqGGQbMSfBcdWP6VHYjg
7Ni21tOyCcsCpU5jtjoHVOyYeVH0QPT5QDdac0Kbnd4sRmzQt21/bajc8Jg4lytKTPj1cxVt+GTm
ByuqkXgJPrYCvvVNb8gjE6No36ecjqYhzlWveQfbKlxSEJXsFP0HTSHRkSplRSfPrKLrsk/OGdIo
zCrvzQiVdflA2RWExwZ7w1vomqQMYXWNZmCacvl4qg9qrdopPwsg7f/4bhudvuM4Oa6Wv4E3Gv46
V5K+GSjghmjAHJGRY7wiYrfPFOQ3vSWtefRG8zLYlMjYFsQbI02fO8y3EGery5mzb6gjvOLXigly
brs1mXIznUOXLrU6tRss+7va7HB6qz5ba5nvk7CiQ6o0fnpdZ0fP7Jq1NFgyK1ebb6SxprdEcP8t
H57lC0C1YYJOECQNhieXVoMWMVs+LR9uhn5I3NdWY8PIMvgiXs0P64YW3X6lwSAg7qR3EA0jr8O4
7yKjM5XFokSs2GGwvHSUxQzHsoNPLumDp9cVcdsMDJD9TY92B4NmdlOSLQwwdkgN+KpSyQQzD1PO
iLzoPkNfCsjgg/bYurbScCBeHbU3XSvuy3uQF4793AGYT4KkOkxOAB0cj+shEJZ/Dl2UtW2iN/eu
pD0S01P9aBL7nfAEpdPqXDDhDs1ka6q8C7Iep65AkahFtR4xF1Cmpo+YA819H0/mXuh1dB2jYjMk
nXiwI0okk/i9neoHQlMqw3fT9Js123Z8EElvrcmQSTY1OdZXLcQ35nvD4adihWeJSSyVf6bObLGD
47g19SG6/fvgl0y0J6378+9LmKy2VdxXZy8FnbqUasXAGFOkUFBDypl17sX9Ll68vOpZuDybciYp
SYKXjdtjKGqQEl0DOW/onko60himrf5Fp53u64Z7b7xGHuLeq9eag4938JBPEwB+cW3owuqKDDIC
PHrMdl19AZw3/25sTNkuqLljLmuy53Pt3SYe9xJgLVrZg1vym47GGjkFlgWclqehoyDCu66/WIPv
QRaoiTHTvIeS0+9qJMjx4ad+cWn8Q9P650dnNQ16vJH6/8bADsboHXqz2ZtqupRT+O+BWxfw7LnU
bSaHFW0fDlLlxKmJh+m/z2ZrZuXvxD5pfRRGrv5BBUg2D1EhYFvNJNklSKA/ptTBZiGir4buCgo9
b222fveuO/pbCx/vL2Ks1ZhO5JjqOXptj9mYiT/6Qo+mfPdoPs40v14dl8a6bfsV9ght9yPiaUPj
KazDfcbdeklb1h6lrqvUQzCZDrko/W5ZuqRtiLUREJSTRDXyjRrDiOer9kCI55nhHtovdI7MXqxr
r65iAi4fUwPkA/lbjHLU5fKFMPEfyPsdNpEkdmz5MTxG1dvlUlddZEX0oEua3LJaQTLUaQhyVXrJ
WuPXcmWzvnKARr+U077eauHc3/59piWqr0427rpsEgiBpRvgmZo/CvqB97CP3qe2TVZ87iqkeDyj
98w2rp7F6jVtGP/z1bjnV8uH8ud7l9eX71i+N4+hVMvR/dvQutjb3iw3up9a72Zi0UNMocwOhfO4
KBuSwUb8Ob0NJlh6nejv7VI4VeTVbgXTiFR6s8qIApSrGpyBP906jcBH142Lw/KtbdNVNM07yWeK
wMLA6KNTPJXy5BrgL1KN09DEAeC1bwttneEVvgLxYN/L4MpEovmy46Z5H00WYKXXn3oVFF5a8kCA
aEwq8PzstwAvsz5KH6N66s9elRPnI9zsrS70o4bu2BZtdS+tpHljROWmvvaaxmb47NEOWV4Ne1C8
3tS9OrpRv6WDnM9IXvqHiSzw19m6hrQgtsWs1NlO7951jxWUODnvC+bDa5PE6SvwGm0H1UnbLZdj
m7wu39D6SlJluy6ZPPznyz80VMOMyF7B2Hrva/Twm4VeHW59L0IuqOvBWRtLZCnkrfyOff9xnOP2
JY+K5ji2yChL4KW/0RYAcAmjDx8L4t7VcFuS6Ve92RHdqATNUjt8mtDtD8SWMhZWl5psX4hSae95
O3bXjkxJiJe8HgXNBK2hys4T/dVXPaNJhnSXxmt4qdT0t5sN7XDEdUtFXDL1MlBrHLo87vY1QLKz
5WS7tDB4b1DirZflceyoB2uNxEQLeRFnu/Y+pTaQIV3IPz0RIYZo//LeKhJA37448UjaUFS0qzER
oKpa+htp5wdb/4jwk7FKF9btM0BCcc4zSrWfay3E8xDAES+78VWrSlr5VP+PIppcThpafc5loB34
Ze09SQDOZZopxqoxPC21RVrUyWNI42W5wkGG+6vt3RP5pehGKNIHA6+CU0z1vXFrfc+d7+2GmRWs
5Ny4oxxzd43XewfDsvLrWMC8SgdNf8vN8buDyPFPQqQLh/e/E5qWBxgkUTpEr4PVI7Kv2HwM/s6n
2h2JyshTEpkL9qLZ6sRf/3MU1rzpZaWdqQKoZTtRP3Usx+ec9Kx1bZr170zXDwMRIG8xBrQ9fVQY
0VAukKSGHO65LXTSgpVAKPZsZDlGySbaptEnw3mSsXg8izhhVGaTI9ZgAEHMmLzgY1ShVFb0By4r
vPW4IY3EfA1tGp52haUEvOn4YLVM+GLmGi16sQ5OzInJfgN7hEtaAeM6QOR2IKmrRbtBsG0XwHfD
1DPuHVVr6TY9rspBtrOUHctr1fTm+RAdosJOt7rwkvswivlg4T0lepgh8vJaXVW/yjhF55fjh+8Z
pEQb6Bs6Qy+u4YwqSZvS7Hd5+bG4ijqjjQ7eoO21SMf7VGdKDmaoxByKmA6QW7Fqy/RUVc50JYhI
YzrlV0ewPRjuuuyt7AUk9KQyty4k+U8TaFDRlOOtSHwlWqY4k5Vn7RZFMBy4Ddia4NVxVPaCy3Q3
BFxfNPlT5krtyamM7oy05F4rKM7y0Fk13vE0uI5gp964gS45w+Gv3OPIGodpic3Wck+RrYEiyf3s
rGUTkS9D4T8YCKNUFqm4m1FS4LKEnVdJ/c4QWb9LieoIUS8ePL/6JZ+XCpX6mczqS3qfy3DeGpk0
33MTEmMgPUFCVtvu2jFi9oFVc9oRDhnpyHBK70xGMQqgLCc6OYmVYnBPOmJ15lZiHtLWWnNErP1K
DYJccSqnq2yp+cLRc/cWXorHRBqgD0O21qEw0iNZ9cU1LM2PqI+Dh96U7tvyH6A/dN84iQUPjOC8
B7McLWJVoAiFSfZt0sNaub3Z3jzZ0mNtom09h84ZSLPYMDfLVo7vv3ZuMl6Idu5fWu25hlb5mlD5
HYs4789paD2ZpVef+HFwwMBI6tc1qop1tkR3MxldUY0OT5XxOzMDeFdjqB2X+scC1tHaKJNjgw1J
kn+2dtPIgr/h7YzBRBvqimanh8E9rqnODY+kxKRAMDT3KovbHEBQonBc62NcfXYlIIWgN7JbqnbS
UOqXMkNm8VTFqdKfpP2AmwttpT2Uv2XsmGe7Ie+DIMZo3w8O1M3CfZXU0vuiIZVseRbTA8HN4Fa7
HlfbLsL18gtBS9ENK3/+H+bOrLd1LMvSfyVwn5tRJA/HQkU+kNRs2ZY8+4XwyHme2ej/Xh91b2Zk
JFDV3UA/dCBgWLKuB4k65+y91/qWFkLflH99qZNYLWoEfpwSL+sbwLwE0pfobvsiCPeSqqjgwqbk
HiJcmOz1/Jyp83STSmmOqmIE2zzLryZ64qOGRHI72/qZ4Mxsa6EfdpDRKA+FUX0FVdJ96SoTKr0R
73PO+JJg9vKUwGfcmpxGGiK1Nryny5NcoLiWSd/+VGevKITxOUrI2tRgshDYokdPIGwV8JhXMvjS
t/oLSFT5RqRgsFbnYdip3YJe7v18Hwm4mGaZ5W+dBkV5GQgUsbZGjfnKkHk6Z1pP1Bo4GsJg7Ok5
RCVZNIN0r+qIKY1pfkRf21zFjYLwfmkhlDVnZ7aq7mhDSiPNS6cWNNFcmtgG19EAztglcubBUoYt
fTb5WlZt61hOIBswIEXvVYp6tZBPrdqJu7zqohV2P23bLaMptW+vNRavs2ahBM8y48S2GbpYH4v9
pXpPJXqVmMkSjQNvL/ATJfqQYAuhkbm4szIkGLgAYGHlhE0Dx50fpWAIyBis5cc8QFkoFW8852iF
jZl0EoEKvFfwWJe2Hp8VfelqqSdjTllWRe3v05FGQRVxkMwtWqyp6tIXX7iFRvpMHRccEr98tOVU
v0IYwHl4mRPmDUHLMWIKUkSCh4ou27H2SbIG+uBpsnl16QjYEM9oNtbX5Vi353JmWTNmdfA4rXOm
H21WX7oP4CP0iWZOOcvbPPORuo6KvWyl/s/nq+atLiEGPNuBUZ6UUtwVki2f4iE5G2rD6ktoxDrq
IpwMqfklj1lwW1u5fvZ9/4gP8iXIllNxhYmL8uMlqWgLJIkubjvm/E6lIibJkBbh5KPsLCPSSiDy
2rB1l6IUjgSu7Fw6NOmpG2px03YW2iNe1QckdWDuLU1771KTdmWdv146hWArT0rYkL1BytONX/ti
00dZeMhSZNfDlDabzp/CW00FuD/2JBNVQNTWajxm95wraEwGeCAvN2mp8asKqDEGIL9LJacKHvvn
TXm5qdVNBmVHszfd3EqA5n2iYjH5rS4XU0SXmPaqDQ6rVXY/n3RF5bw3F5O0uRh1mhnfWkDk48W7
U7OXlEEBhX5J9SqXHBezl4mOlvQOZ8lyp4wrnlFCSYbkclOVjPiG1vCxFqX/q1MExZNsdXV/KcW0
ckiuGhLcSsISbqUqfuCJlR5Jv1H3vU8uXqXjKwo6EiettH+n24VNZJbru7Zs5Ot2Tq80TqGl26tk
kjWGnO9pA9d3AWepvVpDh5RJlldRTl9X9AlMiFNRBms9mbY/b5MRhjCGqCq31In1iTvk6CowD21d
5/B2gJSIvc8mq+G+QspRpiupkLQ7tbSk64AQLRuo6KUA/PkhkSgFzezFkMxlsEVheKkfrWL015mN
03Ee4SgQupSuI2xhUdfCGuts20RxRXMvMQmUFVFkvTAY3JpRBIV/URGqJu9quzcxPvarMGeKzwpK
58AkCrRJG2MXpnLtXZaQoKDLkIZReWiWFUXpZdbfOD8j8aTX61dommKj21pa43uXZv1oMlQbSKLe
9bY53pqt+CzCye2MRn9iYmttYxTc65+dEHaOsAqtg9/MOYoFNMVkAGnbi+Q9yu4nLmkPIov+WGmk
heSGrewuNxsmMWD8ls6OGhmPdaivark7lPoY7RWO6UeVRXFEhLoqa/aDqCWISotYKiwucJS0klZg
z6jzdH/pf9kT6hVooYfLLWXphlnwjT0flyowRW1/Of5cPgC13fdlWV9fbhEc1+5nqiIw9GnL7slR
KVZEQaNWlm+KzB/JhK+rXdUo0q6uxZ0mLwPPRb435A3vLst/SvwmQyhQAahaZjNVLEF8Zj58MqCs
7ZlM4Dtbbl4+IM/SiAMEGKdNBAbbKnO+y1spbaZjTP739c+32WDzkw0j//nFyyM6Bvoms5Hry60g
obiYOhIVopmZrKzmWOvGkNiNgaKoZjbZrZDYHfyRMYVa/br4Lldggc2Jeeyco8D4e/eCLFyMJAR3
JDImNz3LbTdsreCcki1yZZbAJxHoni93BX3TbRhP8dIvj7h8QZNyGYXTXGwu910+oI641TDOQrkt
U+CfamtvM2B4Y6UywQRO5s14MwVRapl/TSZYfuDy20sYpyjZLOJDetJmBgY8D4DGMcoBd3vIZawo
lwFaP2nHS697UZipU1wfdHjCOAarN91WgdsuFhLUV6kX1bG/78ewe8rZP7qKvIQot84X4X+WDwe/
ZnjAW6m/t2udY6QQ7Qqm4p3ZAxzmzIskEDpNAW0G5TV45n3mG/O2Mmok87SxoVUuH+K++/VZAzRt
B5Af46S/qX11QC7OTnwxS9tEduxnfXiMmqzaWqSLOFUxjMef09PFLH/5TK2ysxwwpdI5EP68K0oJ
mZ0p1latVqnXy28FFde/zS8kIr31b+WyX7WqHV1f7r98kCQlogLlBFsqPkCQiBGErEQ2zX31MUwK
acegUn6XirHfEJ6OzDAe05fLZ8RVZD8/+3mfyspLo8aR87o56RFd7obD3hrnVvSMFXlXCaXeMuKR
0Tr2G2nKu5c5sv1FCj1d5WrdH4VpdV6iNbKnJxXKBX9+FTkOi8uC3sdoYGB3U9Olp6hEwjmY+0zx
rf3Q6eLYLR8un2HiyY5Gufl5Y4y1I3gggogiJG7qxT0baaVNGAcuy0s3r56SV7MeiqNuFe0GNne/
Ig2Q8cys6B6Nv5J5vZAfJ8M2Hb9o9UM8WtJVVtYKrQVCJKa0e5zjQexE1LBCLE2lMNfp7whU9gWN
fh9V4rY3mG6FTejjInive4tGPhYa/DSBvdOiGxbm8klH8G4zPflp0zdS4zTPaXAe6m5NHJ5yGDiq
VWt1Yldo5DcqAaJCbAqkBHqAo7Qm4uHlg0YBfbjcBGbKVTaaMC+Wee2YJ69BrCVr265QravYQ8HO
Elq8fHOZaeGh67th1zPh+fMuYRPKeCmE5crAYLcc+5CZi90Q0RG8HPwu9w2JRUYq4ArEOOSNYRjq
gkLssqiMr/uUyFQ6RzJgP0Pb+zpm+ZE0befngO5ym4WLTq3MS5WHob5VbDFf6WYQ08xlpmGm7DnZ
NDR7rUiHax1Sdr1q/DZxAx31YdUOtzDA0iNC51trSsVR6zX3nw64TBnj9XxbjySthZENQ2WZQV0a
vJfPcktM2CRQ3ajLh4nkak+X7UX7VS7qn6wKKGL8yLzDQ6s+WObiTtTtOz2XxcNc/rpVLCMlTe7H
K6P4ZHIFecE0g2slmHPARNzklHKTTYp5lpcSLiv0A24A/04UVbBPcoSFub8AI6vY2qBLqd2kHtSV
n85YSHp1CUCTI32tpBJGCqNQOOhleNK0zvh12+LcstZLvXeVLrFurYyCL5P8zhvpad5e7oP3Oexk
WinEgi33FcHImR54pBwXaNbZMnlKz9pcYWnW5GCbSPavz4ZB+rIYUGyZBjUeLUH7JWQYreQEGHBw
6G+CuDyUg1a8TZlpsV9G811kzfBhpq5fS0hl6UP08g2CV6QClYp6VYP3nNrGbZIlqDHRehOiZMQ6
oUEVquwuXiMfhG/Tl6QhIS852MuHy83LhzlqoOPP/i1Q2+HKbv0erjSfkZoJuakU48HPsatydyiP
w5Xkm4hKLuwMiRCMpCFIW67Q9Bd+QybKPz60iZCOEWC0q5ZpE2GS0CIX/F1ejoDnkTMD/Fa8nyuv
ERZXM722nwcurEHssTI2scuRqyU/dzstgkLO94qLgszYXyQ0lcKBQKGa0wj2OzXk013uTvqcao0q
w+6mt6miLpHMQjmVXF9uYVmYCPVRPl2+YCykPK1qzd2f943GfKtZQUenkiA3BEaqW4xmfSMg0zlR
rPh7FBCNmxREKpIvJ55Cnwlzkg33bEbtrZGRZrvcXZOGjMsHRzjC6rVgN32CwLtTQQS8tzoNo0lY
wS1nKBO5T256qH+S96ZBPcQWGsYooEa4MNYCF7GobjdV0Vn72liWeWtpUJL+eieJitXUmKw3rQ2I
1MUVZjCstDKikcJhZLita4yeE4LDx4oSMNBwgYsquVXMZRAkcgkMDyf7BgfsZ5Hch22rfjFgROOZ
hTXq4NJYGS1NaMg55VVFibYi4Wt4YLq5eAht9WvuX4CnBJ+qYmFbKZtnP6PqTplkYnNK5pMgtHgV
apSzI9OVDe8i+8qfDXXbQmLcM50d98BZpC1hoiMiZaPaxD5BD5RiFsOPMT2ZPdVd2EzLbqacmF4D
+Awb+aUWKlPtpP2yY7IzQeSEjgYoHj2d+pWl1SNxANaLHPl0xJgE30dWq3q5b4e3dM9QSXB4vTIh
6O0xXKtbsz/mheQfpBhJ4DSV2tXlM47h4iogNGhz+ezP+6K/3hckurGnmUkO7pjvejpYWz02xutp
NImzmZXsIWTCjRjATz6ArzMoGaFAzsBlgmRU3il6R0eVxuKmEsZNjB/PQ1PW34iYgbgwcbPwprH3
9MuDLXgRiwxpIPFTaIc3FYbjSccRbzXtuKfVBWDY5Jw6IG7h+pdxC+E0aks7OMsVly50huzn3I+q
Z5Ai6fTjt3/723/828f478FXcVukE2Vm87f/4PYHMR2omimp/3rzb8eI1K6m+G4v/+wfD/uXR22+
iuu37Kv5bx90X2T8/68PWX6bf3xbfvqv3857a9/+coNQ1qidTt1XPZ2/mi5tL78Cf8fyyP/TL/72
dfku91P59ccPPLR5u3y3ICryH7++tPv84wdDMVsWuOpMBeyyZvLf5Yn7+bwtP+/Xg5e/+Y8f//O8
uludH1fe//rt6atpv+r8tzuezLf/7bf8gtP3xw+h/24Lfo5pEzPEWEYoP34b+D6Xr5i6KijCaHLK
iq2LH7/lQNFDviR+11TcG7bNvxIwJvQfvzVFd/mS+juFilBsW2HopWiW9uPvT9VfXvI/L4Hf8i67
pU/bNn/8QN7047fy56XxXz4X5cfbOQIB/scP5X/UbSdqOC6KG9A7cmpd3waKEa6SSJdPgyWeStuH
x6ZmD3oqnWKtf/Q7eFGBsqOjH+8RBuKI77BF1fp1R2SriVers5vrBGbvqwWMx+2ZjDgZeghHVQN1
04/GU3CpqsC56WDk/XEdR/M383WS3yJg6+RN9hC8fMZWxFeiOz4PJYePLAkBL7YTkbZ9oe0SktHH
sb0WRooosHichtwbbJsc6tqOOoyTRV2daxWIfQgL3aHBNW6mIYOeZSqjq+Txmp1iVefdEc+ftrb7
/CmJw2VmIDglW2D6JZDVTc3CHNbRdVVNcL8IbAiJHdWh1IjKCmlshteFIF6hiB5bG+mHpFxRJR9D
MJO1DsAiS5oOKLyF2Af9t2fFJFlS5xOwZNob3yfyJmwIoRBl9i37BCHWQazQwFOvUMBfTbMMalfj
J2c9o4ZBlr+aMH1rrItLjfQ9oaGYsVAsreGWRzAWjdBJS71bKeYUXOW0DlZKj2m0Af2oVLYb1Zgt
SuOdHWHeZG0xftVN9T11CsE8fg1ohcugCvLDOExnqzQ/kkwrYVXYZIoDMojSb0igM9xtY0u3PgYy
lwGZUzCmjdCnjLlYk2kAQyyOUzzToTxwaA/aZpclHJtjg+aTTtW6gUOesU2H8W03WvOGFol5xz5r
GIF/T6YfKSpWTji2MDEUy+nI+LeJGO/SbfFXpdA1mbnJMNyi5AUfbGdkLZCAhtmFvwL4SKsGJkt1
Nq8T0wxf6mqkiIZBvFeQkZuzHq57nPg0Bttm3YpTEWNlVNOtTZfA0hlVIs/NzWE1wd2cZeoyuiUQ
Jza5RMCtHNrnLE5AgpOLpn7jR8Z3kXuMnjftPGPXBxTVL0CVaG2I+FiHzaEbEbxx0B4WeBwV/Gil
m7xLsX1WG7Z6h9YN8lqwC5XQaV7CG+pMwptShmy+3DhaERz+H676/x+u1rTt/rvV+e6rfv/rWnz5
Bz/XXlX8LsumvCyViGEUoVp/X3sV63dLsf5pEWVZ/LX2asbvCgojElQ0U1NU+Av/WHs19XfW62Vh
NmyIbqZh/N+svQK56r8svvwKME4sRVFtZJSKvnz9nxbfru3yufRhB6DW6TS1pbAhzMqiLK0tggOZ
Eh46s0Szh1vRK9u9qGPEJrhQGf3PnlqgAJdmGGWZmuMrGms3L+vPgChjV45wgaUYVp3exh6AoogE
RuPJmggwnuMg3xqWcpMMDZL66GwkkrqywWcbm0rtiTgpt3nLBEe1Wc2rGjo9pIM7DB30zfJ0mTKA
wW1Jq29akr80gFhh8jqPzCOUOShdyP60pvwvHQ0HhLMOw2W2RS/P+qeMBSc765jF+PX0Wd7wBr/2
R9ycKPs/B/hFblX2ZEfK9dnOTEKmkNq6cIM99Dd4M/rkPs3leWUEms5dZenlxD6PCFV3Fpx3wyAd
2tJZCvLIBBcm8MTBD8IwZMoaQTEmaRZJ7gPo9UW4gFYR3wTdSgqZrSu4DmZ7EzWSjcVHWZwmX0VZ
3dSSaeL0iRp3NmrsHXn46sMaW0VobNwZhrXXlalCZjjxpeA6rppF+RcYNOMH0rRW0E2/6oRZgWJ3
ONx72n753miGvV3GT/YIlk+5boL4QEjFZ8IDnSpN3nyJM+eQGK9pRYBbwZGck3G6nyspJ19S/c56
HwZK1q7GFjnjoPnXVj2Q9cALlBl16eJweB2ku0Fn2+i0BoJeyfJFXPfWKOGNdi2ZI3ZfrTNRvJPU
zBZ+FQbEuZGQ1Duh3Sh885iOaa0BgPUxDvXFCtLiG2CDqsWZ3RFoKoD1OkZE9ODoH5ExbKy0Wwf6
dCz7b1+Rt2kfPna9ljo8WwuT0dEahIF93rjEsGSrRprfZL4DR2PVKX20fn5/N6nDdZlhEFn+HUrr
zazPL3EMDmlQSHzoc+V6iL6byLiSJe1VaqVPTERbis4Vl3LlUgQX7lRT76SSeNwlOvFmCcdit8yQ
rFcN2n5Bbp1kHVsc+47vGYHN09fR5TMJJJKK+XHSbB3wDU3IePCdFrgrBd2VkQcn+OvXQLae9SHk
9WUIHWUgvQftLqzrztGEHDqm3++qvP8mp2I3Mhy2SpDIlz9Zy7pzLaN5UijflfbaEOZdrZi7Vv1u
g+zdSKabPNUfiBG8KvvmRkhvhjFthmCYlhrzyQiH0zTudbR8wUKMUMqPOvA3Qd5uF2WcVkbrMXzQ
BgIGs+ww5dWZHuSu66/QVGowKir+2LxW0XQZxzpS7mmj7zBUAkgODNidqfpc1cGZl9pVX0yjfFfj
kreGBblItNKHsCJC6/MSs6JTs6UFpB7Jvf9qaUR2S23D8PUgERbjtYAAiq4IORwNb0Ujdu3UUTUr
O1FnvSMvmOb6TeqVD13rX4aWK9ZHzVayJNm6cVsW6s6W5i2AF0Fvb28EXIxC7q7CTDrVAykDZkL9
LSePMdr/2mDoEzL3ZxSVQfpXx5eMrMgxwD+cqoTFWGPyzqEkN7hS2+coTp9si6NskqiOMZYeKfV3
aGGQ+3awESPkh85wqnFlYLvpQ9pH6q7WaZpnXIYgTsenWpuuexliXicHj+DCgcNE4h334jptOES0
YXLPKLJFORJ/ziENxPiDUcRO0rQjVey1CU+Bp8C6jaragwPEA8PwzACD79PoW5spiNOx8JP9d0+g
61MEKdQZx+EGJWjjtUrD02/Q5tJN61XMPSo8dHIO/fCgUTbYbpu1CZcz0mhCq6DIZf6oVE9Hxpbi
6FfJyTY4snfIeOsCtVyvYUOcOHEXSJKYV/pYweioNrJ0CCjSV0LpHxUrfSctqvaUIYhoGy32R/M0
Wu/Bcid4wufGrp592ifTyEhO58cDrKEd0epXplRuuuV3sKIR4QBv25bz59Qqp94iFx0NwooVFYDE
mJ4rmKRGb3ikbr0qcTKxHDs0gXwMyRglx0xY3qAR2dN8TLOAg1oNo9MPKCT0+akvdexgEsRjkUih
28TV0zQTAz42gCPrnjA19aHSpNd6frKlI2Efn35gHLVErODKotBRdmaFtMzOjbcog9LrY0ECN/lc
WGbnEdt8zBBOtx3uhyJ6sJLpbdAmHOShdopYmNWRwUxtWCw6BbGjo7CfwiTDEwed3xO+pzfBoTSt
e32Cfl/E+WcShjYddTTfSyLcsJiCtdbYJoQoIPoB4eQzMnDQszEZhxs1y4NKAIENGd5+7lvxnSGS
ahCWurkP2GTO0sIpTlWHwg8S8SN0vpvWbyB9Id6iGshPfowD1SCwzbCh0gPyup0QfUH9BHK65EC1
Og35KIheqlaTVo1htV4RfFrSjvxmKIYqpjZAgKit+lWsGrkH1zBzBNGKqU73K+nQHyosEGo2Ppiz
v1uC2sOGKpA5l4GeFFNESrKPowFz55LH4IGiKedlkVuEmvWARaSv9p0R48aMq+cIbZib2uarqlQ0
ndOH0Y+QyYxECvYq7dV6D0KmdMHRkJNAXjLRYxE2znST+eyCWlQZq65C76cF1kFWhnozinklBVHO
KATbfC93WKB6NfS6dGOVPqsPO6erBQrxN/NVo5rg0Rsp97RVouMcnfoINu/QrtrQcjPVuO5RbjnJ
qH6bzbiVTVrdBcCbwIYknaKxQLSeS7rmqdEHNEhIqY28HmNAjAFRHAzB/XdZYljPt7Y9nZOBmRcE
Ikc+/X4fKH4SC/7ESlnh1PJEQikSVJw5pg5HX9wfCIYY3dBW3kCWrKpg2oYlFogWERSg8mXH9O8l
xACOVrdP0ogpfSoioALxaFNapBtJzglQXVKSRZbgRSqWGPauQMaApg8XwTkO5LUki2fOQ4SkVqEC
yCyF7ddz5qshE9DWZq5N0DQqX4cdryOHEHqSCvmEFG2oVMtZcxTMnlIZu6zm2CkoqiJoP/IgX4pe
Enyl0cPR+sFY/YttfzciPewUqXeSOZ3WUd9cV3O25yp2QiPYaiPgMxSH7DmoIBwVhgh6CWIr4zpd
qZWMDWKJpZAzZtoti5jFxl339nVJfmwjT++hzoufDhw7INeMw66EC8yBAHmTryCmLQHimIWjB0QK
B+RgcYY8YCppvGoGu5SkqCfmzvf6tH5pfVSG4XcSRDdz7T+OQfYRhPqNGZdOYY/3+nJxSWnauHT3
Xk3lduxN8rHGMmIZA+9rG7syx2w7jfpnHNmroi1vCZchyFHJVwx9JXfZCfOYlwXUZ7rNhLGbEhms
ECND8jdTVvlMA3uXKrxmxDeHymMYpRvoQQ9c+Ymj6LXqGmV5qqz0Hvcx3cIoKpxKqY9tmr0xnmyd
wsQRZuFN6gts+vnEmhXC0GHGc0sBxeVXkRiUWI/VaHzUemhzgK9XPbvpPsYwBxxnpqkxvJUyv3M9
tNd2U4ltNrZMyhLpfqzm80zSG83dScGKSRRjrmffsV8eW3OR5+j4NAkjk8O+3sYcDJVuYrKatK8m
IW6k2DWeliPSsRmNumk7jo6Use0C3RjIv1UJsZ0UzfHpKDiqptDYpsYnfNXHGuarYGSwrYQlnQcE
6k4zME6ZTMt2FQhoYTKPFNlpuWnG4iPGbolAeWfUnxPKTU9e2lIt4ULGpBDNhkdqPVR5vm16wsJQ
tgqohiRD5i0zOnnQ4k0RiNmb7PLE0BLTbZfknhrX+XYKXuIyhbMnAlgvEgtHM8zBtlEnr+WgvVEi
/97nHA80rCEfPY8OOnTMY6VbOmrckjNhkcL2q/fRxLzdUBDgCA57bDTeNEZcTQHUE0PJv0ZELuUg
jmMLC00K5Q98gZWrZG3D4myeqUGlFTmrqAKldZeJz7wssJgoSygKPEhEsJapUSsmaPFmAcZH1btv
JdI52kjITxBRu0aVaE/G4A4NGA78evXKVtXR46jEvIP23o7EN8bq+sRtqVj+QNo6SsdOT9s8Fjxx
eTH4rtjMsW24fVZ+tXqzT6Ze2gj8kH6kam4qpA3xSzP16iyvRDBsptpkAprnHQiHgj7PSkfuge4f
lxA5bm4ZA2GyfRknMNWhgmKwMPUX2RislZ7nd0zhX8t6YNEjthJOYnw3Ncr9LMckITSTRQoaxzrz
WR5ExEZWTyurazY9DvK92iAhqpOVGs8oa8OhceNzMhAqVNAcMjRoPqacDzRHS3cYbLGr8wn5cA3C
QCqQFwiWhrH9bGxtBQXS9Kq2hkmiyuRCRqpX0qEGIQH+1VislmOK5hAcqecz2royTbLquKQNsHTj
C1y43jUmzVxnAVg5f6k+FF9ywpy1ncO3xQy021YEs2wZjdJ7A2wUZySHFgWU98HSbuquuCMl4AB8
EMizOt1NMqkPbSx4cytgCgzEGKTGYCEHpcGIvHrrgs7YtL10pg0RH03ysBNSJw6KHl9VoU2p53/T
ujb3xTQ8hhaUHB3/syMD7SbbrIsc3DrFRhtoCWYa3zfMSJKCwcAwqTF3HTEKKrKBXaUVe4Oryy3z
umDf9oqMXdDWETYPUcD7noXJUKPUTROBiVLXZSdrHkL71UKMuxwi8tXcUigxXdenVSUPkgPYhoUM
Um41ot6ofIk3pga1l3TU26lPzn6qrznja16Fn7aKiF/MxBJbk0roM0vLxfN6JKkKKZu1BKKKlLmW
xpkyQHuPzAXZgDjCB9qaCasLuKX7PFPgbSPrdC2loGGKXo7IG7xDtbTWopyoAZ2US5nomYJt2VVs
TApViCZPBQ+pE2Iqc26ZIouwmZTluasOg2VAUcf6w+JuEw1t1gRrUfxQ0yIqD1iSfHP6zGeT94LU
UIZNkkdsQONYck2GxAhzoLHKnjF98ZyZVJaWok4r0oRpJPQPqbREZGcpJ88M4W4Y0+/k9zIxKzqM
JA4JJbWr49Vx14XQCo8yVnJ003jGbbjB8OGpIXxyG2ury26JiJZnRp5JNIPk5GhmSda31JvbiJZB
bE80Ru0CPRmHTm3MT2OifA0dWqZyGkl2idaJjwKaeSF23ECo7EL1oWHWqgbbvjafs7H8liveHoD8
plWptp4WEQNHN2k9G3TDM9t4SXNSyyd9n1WPht0/wxbMDjUuI3o9xXVcjukWKiMXX6miUZQQiKTh
G8eyIgdIlqg0GJLS/4h1dVOmZMRrgjM25E0v6BCSyub9pSnRDjKyrChfVQZFDNL8Lfa5u7ET4Pny
VYb91MpipOEz+nZ8hJqLsA7DrGI1Luvh2ijV/dzGJ7Uuvkh6N+Viy1KrYdwAKqWj8l11fnIgQY8E
1dq1SaRw0sGiPWC2W7VtMHBOqiuQ4XiEGoZ28hWGg0TZIVHqyjhUmoUFQQ6tI8jCli1I4TFBqk8t
VGp2JZtMgvZjUpTQnXn/o9To17SfX5vOCjwI9UxBvEqiCYNRedE3I931dcnTUdzw85BPjyf2Xt7y
iv/UqagbauVDnlLsWRIcYFnG0BLSx5a4KDjEs6aRo6rwnq47JIV1sTVClq+5oXBhSOJqEv8Kgylb
Qcxa1RX5S2frGzBNeK7ymmjb2X+1q8KDT3+2ivRVVLhDklM7a08c0k13COrPIa4flBTXSaFGDw0C
TwEQjSbnV5S1zyZnQicRMSVMdRd2IB3k+LtFtzWQRqAvPzkK8w91Crd5DhxcCIa2xMAwxx0OotU/
tEDlpCTfz5M4d1GwivB+sxH7OIFktywMpNjYRugKaRtCue8sET/JNTEnl8dNWf5ea8qzzPrumJaF
2xCEj91Bs4+7AGABhxhVwuCdWqQ8xhRchUT2SJoyzxUx8KBU29HudFpsnzg1k8KFVNu6dczlQB7h
qtG8MuzUK4tmii+8OWKZ9wM2VnNY5zGamHawkfyV2LWqxypqN8XcVqtZEYoXccFzNgR7E8wvEVoD
ZGz6yiyeKr9Z0qIRRGbDCUgF8jC5W1dzdRenwTuqrtdSFzfQDJyy6Ug5KgbyZVnvJKo9B6lGsdEL
dWmwToes+ZBzlXdXH6iOpCcfEaXFFFh386DcAbo13b6n3pWsyGOEUWGkRbqs9qQay7N1gMhq+epH
3zSvFVofp54Jvwx9KvgFbYXLnGjpKeQYpwd7FQefN3XvjUHrEA8WIsSqpDkgrmo6LEEjMocsZWZ9
PLvVUO/KLLhuio1Md5KJj0ebf01yNyxESX73/RodWXdftuU2lPONVZm2040kGSmdvin6uKEJP4Mf
oKui+9r3wOugs9fbQ8tzrcYDTUSC4rWHrEXhbdMudcuoeUZKz35RACNAT/dSW/GLOb3N7fDc6auO
wayHOLZwoiikeU0HegiN+0KOZa+3lP2I8Juru6VfhkUMFdUa+bxNXYXOToT2d1pkb1XT7wPaFT7u
f6cPeTEmgapvFO9ViLMCQ33MVgSncBYepyommwk58kG39YeK4rQl2lWv81Oaj89awFxJZinoLPmm
VDBTmiBBvQK2jZ7Ye6A4lGnQLR2K/JcWBrflU2OLWLiN4Kw8IdeGHlzetHV7hGkovM68Slo9WpFi
BcoWvim8bt2RiEpxk+gKU8C0xofxOdnRY9fwy/YtTDOcIclSwoc7vZABm5bgeZTmwLBVbHwIEhvw
m+5YYLKBSBGQvqLd4sEJ1jRh6DXSuCgx9jlV275JqAVTEzKvQsYG3ECOoKmSO8gsP+ORplFpqKXb
1ngWwTu/aoXxYBZd52V1s+ItwhKvJtTZMDnpykU3ad1ywgPbSd77avGd4wccr4U/+SSGK/d4HDjq
Ff6JxBbdnf0OwUiCbGtmftI8GXJwRt9ClVopsstzzjtAQfGFZL4gaIHjEuk0ANRSqoWNDMBlrUFO
mNDSWA2ZCGV+LZtB5fp45dZcUN44Q3oE/vZkRMp/Mnce241jUZb9ItSCfQCGTU+KpChKpMwESy7g
vX34+tqI7K6KVKciVmVPepSRoRBBuGfuPWcfaEmw9hZerJSLsE1XisUcXNvmbTHZd0owE0syKh+n
XK7EM18Tt6KoxIAFxDB6brT41TekthxG5dIA0Z4XRkOksmMbfPeeNVwQLdshe87x0gw1YmAhLH3Z
0uBkXR1vGTmvlCtw6bW7sbWCOWLKYh4H2aywVVxdWhOt2zxkdWqF91lhvskEDJFVdsUqR1hJfUdh
UBozZJOVlSwCw900wvo0IIqxd0uCuZ6yV3QCe67rEloIBqZZ0bF0rsuBKkiQL6TNTiZDgjjLrSFd
dX55VSuE/DFpmnPPK8cboXyEpb/OdNg8fUMVAKLRwnB6sSDJ4dS4zVtIZ62kqRUk1A9lkNnUFXL6
3a1Iwd3JRxmLaoW4ahZYfQ9OI6OVQrB14rKTtLRip4PLXsTlcxi2h7jvTTr3KZkptEkEtZ0FdVZS
ldA/esprFZ/CFfbUka5NDM8DbiPGJwQTnk5DyRzoz4T6rIJtsjIOtUMJzB29j3G0j6UydtsgfmzK
MmEJNFDpdtlaGeBFkDzSzU90tpdqiPrIt2e2LJeaMLSZ1ZYAO33tJaUtKFuqkhlG4Hk7YfFJaPCU
/tL3ApugOvXYUqgZIVyPTDRs3KMBWfs6Do10x7gySDCWpr0c9LZZGgZ8aKuM3r0JW4+Elx6BWgUX
w4I5mlbGj8Fr3jQPZ4ZHUraRw80IfEZ81WGeCYSlzkl/wdmMXBwf+CMBNwRLK+ZdT0IXdVcebwsZ
wAw9K+sSNldiSvN2cWkUEQq/oqxmukWNkKiLYV4m4Qquyp1j0MnypJ3NyikDHQXbEpFiNrAQrzU2
EE5kkdTg7bJQ8xd+hR24GrKdriirAPvIsqve3UKSa1REC6WwTfqgVGMjXV07Jrn3uYUOOBcNFO70
yND8Qy/IYVO9F5mxQK91aq1ji36pYonTkEUOImzu+/XrWCBiHdL2IS6Dz3gEGRZnz8gJLJS/XYA9
nurK4GD0QqOxj9s72fbPBS7AjaywbQ1jtwl9PyLYQtN2wn3Fjj93ArO7iXobRH/4EmPWZtsSc6FE
o6ythEWW44a70OYt1OwUjr1C4BEbxWVudvGidnaa0ewhstwHyQ3OxlmlcrWyvtFx0cQlWASgwXFq
zIj0pWQnn3FGSIbNGCha5jLf6vqN6fUP8Rh8um6osXGpWVYXvHSVoIljpc5bZNL3qHv1kRkRhyVK
kOWYqSck4kTej+ZmVKJXj1lthcHxx2hQ2SYEgIJO7QhKdkicW6NEqSeroy2D97ZmK5x3HAUh9p0t
ckzSsc+MqctNW0KrYJc8MqXf4izbF1lIJ4KdMNUKXVIe188uEvrZUFoIk2J1FtTvQnEfqtY9JR2w
bGySe502F7DPdecfFFVmy5Ze7jJIusMwiivsNQ2kLPNm7arL0bdbeH4YLTyDJ8tiYVvWtbds8S3N
ddFQAxxxp+nOC/aBx7LtwmNRVFfS1jYC4cDcCSd1pWyfY0v7NHPmENZezMTMbzYlbFTd/UIy/bIj
K3fkv922dip2zI1rgGHKrE3Vydw3w6xFhV1Nw3mSTeVOUrsNfLZuHN04SV1tPFwzuNswkfnOyItQ
Jh+p47wA2S8ySoe6TxN7NPaGwYWyCEPFwNW95OWy7iaTipl/aikmSMz8KhVc4qpsW/Q8SV21Z586
a1oJqMobzq0fvOVGSCN+dFeubb4H6OADxzqY7soz6m6hKxqr03DqMM7ruH6KKpN3CQyCkVHJqssu
evGrhCW/apWroQVhRDjNrYiNhQ5j+jjEIYhFFR7+VPPSB5kuhZaHC8ckAipEIllqMBIxN+5ys1gJ
jWBi1TYXacPr64z6qsQUqZvxXe5l9l20lRJDaq5ae2uUZ1sgOma/mozTNkx/sxjw4ZdQ4/KRjZL/
wU66Vli39CJKVm3TfGBF4e2BsrmTiThYxKbMQtIY5rIe9pjJkaQrotwFnd+sO5zYgzcefbV12Q92
zcKFWpXOBtsbd2btvznZgFXTVp57p1wEgRIsLKsuF/CpXsAS4iww5uEAPB+8Mn2ajuTEUPaS9SIT
ejTS/mzqvZ9lzp6RcdZZfbNm67BFCpEvUDQKHJ56t4S64xc+t1tctKhYuFUdngsFKHffzJL8PnXb
YNEXtBaroV/5LvkPre87FMwPnT8MVBMCrVj6iUI5xTKzeYQFcQFUaJMQ60bJHRdHNqgO21CqsW1r
Kzf5oJMi2OHaaJOBHh7aeU6rX5Iw6C+CgQV9Dwp1lumHsOgBFONJYeyMR65xe2GbD6ez3htWG1G4
YjQfCzIN3ZJ7yBtGD2tO0o+OOzlNFq2RvSL7r1dpsxCE+izHFl2ib1wTR2wTs2pvbKUHvhbp8GSY
zpyUKjDwgG2cR9dMrwXcFrZFmBJjXPF2v8Bi/FIIB8Mi1zppJoEIejYqMqV9iJvwRegANgp18spX
BCzh/QeniCFBZaFDpt8a8v+2CvA1jE4f7fwIJ4Olo8lJBKlpFVmqYD/GwN52SUPjIxX90jGluxiR
18W6JSFskoVkJ8Z8YDuzdseadQAFMXIG9Kbs1sGId5vz/RHTMRvbHKMrHEE6v+lFc2tQKiUEV7ch
N1VPqwSVBjdBGxD/6OXgYfxrn4qMcJxAHe9t0icILIuvbtkzTKrFEZP3iXHvCZkUM6RDQ1D0BcW0
cldq1n1RcyuMsfxh69DFrGyiMvavTSY3GZyzuXQRg/i5/LT4zIXHVnuhKVOj11YJ3zaSa9rSp6yF
9q6XlNxFqd6aVXmNWf8ujMTeKO2oUtBx9jrCTNiAtQ1DkTOqKb+tUqfaVBXuiRLIz5I0bYciKtNZ
Z18RcuMn95RLrg7dvNMUbdYvUAvU+yGukgVZFsnWa3aoqQ1WIF50n9rERAjltkzcT0emErcmrgDD
qp7CpH/3hDK3Qi/ZFeqmS9m2eOo6CSi21kO/80RzF+T1rtDZNg2alm2bXqxTW5KW5BB3LSuawGVZ
biPg8MtBYea0FazessjuugGgNKvBnvfEdWZaXD+T8CGgcejRQjKONElxYNn1YV01r29IqLK3TlE9
NoLeDlpEihWxe5RTkoZrWqym7Bzfo/eqC4eBAvpGCyRqkQ3hW9G4H7GT/ggthY0H2QeYt1eJNTy2
kzXK4K0iqJqWNMPNoocU49P/UsLx06uhL7QM24vO7OgAmqccTyoQvv7UD7Q/28ai1JqMbwH7VCen
0DL69ansI+YhhLYLpaFlLdFg8tJ6vLQkpusOfxUPmb9KWHfNIK6E+85IoS9joq60zl+IyrmpKEF4
mfaaVg3JP21ezNRHlFxyVqwJWoHjV3GJpm4l6XFAeOiDBVGwA9hVrDZjH6/G0qA3HCaUnPCrJ62x
CesEBXAqjqnKxKNnjbd21RXBo4ThAjSlDqq9sjSi+T5KyhKbQZc0XyW9/Z9yUEbAkr0obduoo21r
k6oMQ0H11EVTuU/E+0Ee1gn0iCho1mhgAKHbcbeBQMgOwMfIjGZV248GsmC89w9lbjlzdQrL0/Hd
zQrMQBvLO7eI6vxqWAwg19CCteNBh86C44AYoRZAlomER9zbubrpq/4p7zMmPN39SKp4wzS9ITYH
gR4uL4j7922m/VBZJTpedNsZNH/9MrxLqvxCNDphHxW7+jBuD32nNRsGpoMa7ZkliQMzBmvuqCYF
/yIEa1SwcAWASi+fHv8x8tsPGaGfky7/ApH3sEgjA7uVUmPufu9KWida3A0IpyWhDoZe7pSrapFA
ZefNLiKAiUZtKpHQGteo0j7tOgAtqZd3oiCbUdM9CPXdsIyGZpf2UykXo9A89Qx74UUxiyzIlQZ2
65l0M64fu2O39EpURZOD2FfAuY5pvLRNthWTKimQbXHAv7iIjeHepFEZ+e9Cj14KVRIjnWQelNR6
6/kUorp24lnE7BIHAhv1LizPVgSKOEs+4USkb2Y6nu2sVT9AxBMEnj3XzNF3CWtJVs6ABl3sTD4+
mKb2T/QRYDiy6+DRtdmAAo++NqGxNVXnqqc8vvBQh5XaZ7vKl9FrqSR3Q8aGXQD0Y7ta56tywIZD
xY6e/nhqklPmquCTSpCYORNS4lg72hDMbzL4DAdrGxJgepzkZZ7x4sUjQLWR7RSklVenGB4zW4tJ
V+udWcxouq5FrC7yBry7gNELl0bM6pH3NywcdcuI/Gh1hbJyo/ZBi/MR928Ubz3ewMGr49uQDn3U
UF6rZEXhZfQARlFZs2EvAzrUqR0mC2p57StB1KuSXu8UgKK2JYgdVM3QFBveuTSZp22r7Ly6Lqd0
ZImEXDO387wyuqPTZQQUi5wcbVz8Y0jFTtHj19rumLxM7yP0jB+tXl6nkYzUGCmBn2pGqCNTSd6Q
ALSk9/Y4iqaCNpygLKATKGd+WhtLpAig+zhTNzk4PSVsqZavNqQTrPaO3DhsFqSO26YchYnWqX2u
yQtj3ouyo94RA2RZa0oS75muLmEV0ZJzMAPSL6CM6s8cigrzgBQwV5RTPOVPYAo9Xbp4LaodkIDF
MtXsjPZ9xYUgRb0fGa58IzzWnT4bFa/alzkmqDwl6QRpgBlEm3AUzirNsQzUWXpMitJZVyI7GFZ/
MdVkgw6Rh5xEUdVlRdfLgDp6dTGZBGAuSQOdjn/O/fJZWrdZj81TzVHbsd7ct0W2L1mDjYWx0QsK
wMQ6jAuSBlGuoM7bt1DqSsmQHVT2yhHE/vU4U+chCCIHyIIHXRttbxsuREAZNpZlCzPIRmRGz0oB
PDC47qoEIrtzwnHTVFOjIJw6ApM+EGaUqyHqT0qLHUTVyVmmVGcIStgAKO84qqYzJNt3rd9sEsU+
mL26Rbu1VGtsqIa3ZXaRN0QDo+9AsuQhFgpj2J+icNhc2yzfJHKTKA8+Ojhp7V0Cjjml5Kjgs5kN
sXMXc5tLn8pIRLmjpLfhEV02K/yHIV5LlgAoUFo+RZHOTDgmQCBMK435HhUNxP8+pnUlfRQnNHL6
9oKv9OTqw8f0JT2RroQdn5JCezRM7146/gOkuGnC3RbBeAftB/ede+lMZy+kv81V5oYseEjMH65s
N+YYnM1QXgYtuEL4v6S1dT8oM9scHqFhHJNwuCSZ2GMJpNywHcb45GnOMXKrowR6NRKGRfF3S/7U
MrTZT1RiE7TxSZ2mFJ0v2tfawkhfK+9cQTRzqCwoFRx1390EXvykANjVqOBJQds3nVmiv2X3v+sS
6mrFxbPjNz0N4GdU9DsUw6DTwvsXlmxZJ/OkNNtzbmCIo5vpdsyZQQ6/pA6UA8vsB4MUg6ai8pyQ
1htsPDvhXFnv6sgfKQBt2fk/VUoEzb69H5mWpgGBhmQJZdvoVkXyFiXeC3PKDxEz6fZmexWhf4tA
hKaDnSEcym9MKtixPzlieENKddwRsHKopXIuYjDjZb8s5dbCVguaA2oT9CL3wCpOVG+9dUNEx5NS
tEez9JddESwV6JqJNa5xCc0DB5FfWO91huMgpyLbGdnB8ZU9O7bY1E6J2b5EbrKDYPCYF+OVPJ19
N+DNL4cftq2/VYLoFbx6OHnvWVpX4w1eW2zB/Kaf37iVN7dy89OalJoKYF0nojI9PPaOclZyuePc
zIUoG3qT2aGOG8hmi0R96kL1VNbAxjRTPHvk0QdF8xpjaTL7M4KZ15T9XhyhOi7i8/g8jtlnlhe3
LRxesoeSqifynmNr6tLxI6gD7Df8bJm7/lX6yBGijlh4d5cW4Z3tkIBqJutyUs74K7vxCmS39TnX
wjXM9rJpD2Nh7wUhopYrN77eb73BmCPcmqNSWHr1nc0iqhlslpgVOpNxh0t0DitlHU5t6Vc1d8G/
8WZ3izLBwFDowaukGIA5CFgffqSu0siPTIh2aKikj/eW4SzjRNuUsruPNP1Ul8pFEZTd6Hzw80di
3h8dNmEKt3EYuosrT64sj7k0HjVeyOkFRKt22+r1UujQlL3urNvyMYO9Poi/fu4ilvJ2bZPuB718
tm5b079zs+yUyejcRf21jsNjF+cEV7X37EbmvY4Ax7H3lVbfo8c7B9l4SRrvTtKuqM2jQqLGgPA3
U9uLEquPoPIJzDqovnpSgeVTJaBNI/bJEJ5lwJeX3REd1zGkkwX5eNVVyj1hYuegco9q4jxPw4jT
CZoZ2MH59kM7T4rwEvbBeRpJXAe+uTEnS8ERT31x8qv4CkV058Pmc+b10FzqH6OLyETiXCdnd65D
CJD5qda6A9p6pz5Z2YVNzKEP80VF1SkWA8ElkpIDQY+h3KsFndM4Og1tdC4Vufsp6ovCKwlVp0Br
j2XrPFfUzJyi3mom7xQtyOAEwn5cgY9fOK3EMM/p8E/pbT3QAboYXXcpkYYkvXXAPXIu6/RE4+Ys
iHETKMb8zr8W1VMf9kcMhlejCR/pIJ/azj4mSXiNXPNglh9J2x4DqMudLU+Zofw8sboOzoZiXrSc
/q9ynL6PO13PjjolqzLysOsk28HqvLY9sSL5feIFeyN6DWS1a6R7JN7iakT+Ma0ZozmUxRlEQizz
4jiO0cETxqMF0LMJlPvpBkyfnxr1QenWwgDmwoCMDu3SG8NjGYb7gYnOa6InQ/rXQaA1ZtZ7CYV4
tqz+fnqitI74TvtdFsmJTfO5Sc1bU/pnXGJYWlJWgd2ZzT+bD1RHPHyhSsYpdWrbG+4gCp5Vh2O1
4jj9LDG9TVm9YrBEuxxeZTg+Jvl4N50U7J8T27daL9eGHO9oOT5EbXuPQvf556Sj2s+63rOEpTEc
XJGG3oe2/VyGwdmqluByTrLN37KKyA7dg/enrwOnW2pUrqn+SWA4qlK+BGOLNvnDiDrATAkr9+Bh
+gppnGycZt9p3vP0RnGtjhoBpV3XPyTtGoTUUdfkTVHe1UZ331cmpmkw2lp3T2/gbI0T0ZKMGfRT
Px8btbtMT69vDduMpJ6RCq5jKjdu0dyj6Xkax+4cKeojkprn3GL1aqcn0M/PyDXWQ2SteDKZIGLo
+t5Fz9NTygs6zZO9ma4nf0LMG1lE/Z3XdA+QSs8WacsMyabhX03F2jkq9iJ+jcbnz+k1i/2HVm2O
fZUetNycp6G/Hsr4zTTil+rRGas7b4VR81KlP6TX3bLQvTcH5Q4E7DHsObrVXmgeHidxH42tupDI
szMYRd29qkdP5COeFFPsKxC/bndRquHMdjen0UaU8rQMmb7Wz9voogatsSQZKMtQ1nJ8fuB615/f
U+g7pXvwR/UjKP0zBQTWeS/TWYgme2IEvoO64Dr+kSb+PfF5DwBQnvRAfUx5KKpBoPZuLyRXYRgZ
b3okM+Di6vpi2vot9N9jOTUYY+neD456kwYrBO4bp+I3AHvMDIFqJFup/NjOL6YfXKbJizBFdllL
UBpvMMfetdRfdOyfBDsqmkf+1UitVcsI6hvKecLb12jNcnvG1WJ9W6/TfDzYrlgZikogYbu0XH8T
ZSE4YAzF7Ngjq93HtvKAsGKb2vkN7Y+9pY0rV0nmYZCyqozvppm9clPSnuv3oIUeEdrrXvhXTUE0
pWhkIViklhWktRHqOSua/NRnT32kfbSJwjpJZ1gsHgYze7Oq4Zoa9mfdd7cpKATFPQsvWKvCmE2A
8khntI2dfWEQ/phrM5emheafLQlDLDMWnrA3dpk8teC4xxKMq9OTmIIBumW9DP6Bhb1bbBwVLDYl
r3bcOIiL0LGswf7uu5RfQOpkZ8R+Wfp8IZFXhp5kbDDnmdvuxyQ7GXBackfs7Ug7+Hmzl9G2sts1
+uxblUbeQEbAiUkiPFJA3SReu8fsQ6QzICQK1Y16E8LC8gJCxfuPAiSpGnbnxHrkrQ9vS5KmWQ9P
zDJH+HvTL28av0MI3S8rMJiqLrfE4y1VypJSsPeTV98P932egr5ojpP8z3N0evPeA5QirmmKWgrv
IuGv5Sc9VJaX1qL3WcKg9VRVcI2hCh0EHBMKz5wEmuk6TytKZImqS+ZslO5yXDN65zIcyJ3VxUef
NYdjvUVufRZteG4jeYfZAMlrQfoKYxqN8I4MmCw+OYgQ8YfRzBlRdQZ8E59WAjqJuSkQEnXvPk+R
HjEitd0lb7p7Q0EWCc6wcOtJ0EyYmBHd+QnDDYeLn1IJxCxkZVAp4boY5KELss1oohC7tZ9D30Y9
XdyUlLYG4X6adbazqE0IS1tLCmg5hiTX/bD308LVj3wa0ABQGc469TOqHUj6yIHsdeQedAtpjgi2
zUB8LE1KdBqUEry5y5s4UQmV6Vvy92WbzqIkha1W0gkdFl1316bxvLEHEhIySLM8XnwZH59IrF8y
R6IachBq0n1lr2+nVMb8fsWnzgXgOn0Ft3UbypAStrMzyJ4mY+nQUbz1ameLSQonfi31pW6bKwI4
F1pMZcYDilPpyaK+LUDuOcTXVZ4EX5ndeIAsbDINi8HZ+URUzE0dg063zVMIcm2+G/t0a5TBupbl
QrPkpg+SbaPlS1OuoFbPUJgu45K0WoHssF6aY7SqdHw5Bk6lbN6rHw57cIsXqOOUvIaZ+8NA4opS
gOcUqatrLB0c7OZhugL8aVovT3ch9U2K/9WikeOClt7ZsYerEtdr2A0H1/WWpDuqLng64puxllAQ
Dc9dH2wUI1uz63/OgmmrFtylsfkceecIKVOXmzu71R+HWw8uIMr+Z2Cz+NTeCpiCrbOy1RuLVx9Y
5KGqhwe0ZKB60lOHuqCoVFqAj0mZbKOoXk9PQaIqB8abCIvQey8o1Vg6uhxTEr9b06RmyzN1RsVk
HZGL6fl2WXJCtNtNE16DBtOX3tIf7G0VU7DvlVXvgYrlKQyqsxMXdHSi9OBrzHy9fqvW4dF24nlU
Du+eCrEzkbuJhJjXc4AUtJhTdugWTHqx19iuTsnaODzw3N6WXn9Pw+SkAWAxc/VgFT0iVXOOBpcA
V5xPOHampWnpU+AYYWuyDrXAg/FjZnTCKJyt3TKtYX9JbUbT1F9JHBiSuLmmZqPA/xP7u/YqbmPW
rwhtXkJdKkgWZEcyi8g2XUJup8oBKlGMa3TUy6oYVp50N8xAS/LWl/ikJpcQ7uFlUicLyM+L6a9H
LjbInDWv5pFeesdgMEnOhXybNBUSISO+4PU0EQ5hfCe79CRrcz/kZH+S16xQ7wvuqAjspHkL8X6T
50j4a+eYmjaIxOI2jIxb3anWKgDUKLgv6OAa/grcLg66ZUPBiji03rsdJbtBq1hLZVxDmH0uDP+u
YNoLq20cWHsEnlTQJPtgZ5sRqFrxo7o4kJ89F5DASQNkG4rnsqsWOKcWHcJQI6oWtVKtvaFbGqnY
CxrjfWpS3eqXuhJvHdLb0iHYR1wCt8czLTeC+Fdse9ci4saxwAuRyE+7OXYsi8i172npP4ZjvGvB
kOtv00PllO6uRBCtW1tnSA8yCNcmcpRIis+IZG6V5hywA7KvN9pgrH7uDs3m3mcrEyfGU1moN00Y
rBXt2fOCrdlny8KijqfvJY9KxiYRajZD/GtqKYe6pQNUJYeEELkSdpdxsnQcyKa1MRRGGOBa/GK6
6RtMaww7tgdQYiTTJHXXaelsp8vU/IiOibJUbC6ePnPxGv685ByrNseFR1OO2uKiBY1N5Xf6klJB
QBy5ayoOM56Vl5a/M4hhGLBUUqBeeZWOJYpFAP+NQm+p9wMp78+JQV5A7mwHxb/TTeO2Vs2VE3R3
odJCXlQOVMjIwBR0EMhfMk3muAuQ5nk74WsDgtnRsRLoNG9alVJCsZoG5q7tNkG4YQ/JNYEDNo3V
KjfdVUlMH2kEAUSLu2UboKEtfl4NGbVINrNVL4K9VfAEd+CbbLFt/H7jOCiUwnZldupN0tjHGEJo
rHeXgjZcPGZbW2+3MVtlTPpM1/pN4JkohqGTwEn0SFHDE76SmXVMaI2jVdzXYQfVb/xoqop/l1KR
CR+nJxm42OSxuR2L5NAXANtd1lrAOiKUK3UV7MeOhy7Tl/SuCWunTeYXkPaf9J5WVVevM61YpMGb
zb4O8kAC/TtybrKC4KuyWlNJWkw3urSRboTpRlrZLrkbWZPEyYNfaDQVzVsVmjICqJ1dOesi746Z
nexgDWwIx1p7IV41z1nABrgpy+oWafetl5DFm5/CMNtGxEKl/nBfxGx6CvADobutzGSLXnafKuEi
MjgSIpsRX2eCtELlNgxoUvXR2ciMlilLbmfcNzKH24/xu05QbQFw/0j0yFijMMqjokSqomKLOlUR
KQ9J510MXUG3Xxj1CiSpEyyNiXpmp+wEPDT1/3Psxz8Tmn4FNP0/8qD+P8SHWCpMDahY38Cd/lfW
vFbvTfj+N5zTz1/6CyGiOer/YYYoP//8vykhilD/wyK9R3eFoVvCQff2X5gQxXH/A3ITQk1Hsx0b
gsj/iNEEjeoXQhPYeDgkdC0BPf0NDtKbuqADaxAIrl8JyZtZJjkBPhQikoTl/pezPv3Fe/qVA8WX
/cdjgKD6FUAyWNjJ7ZxjaMPKj96NEg9hBa3pnsKF06795On3x9G4ev94IP3vB8KYlxFObbYUK6Cd
dMqi61EZoGXJ9FVLmdMaiUk4G+n413P/1+38hxP7O97qvy8eEJlfT6wqVBX0DsfL1PuIkY5O7B8+
+bvbMp3hL8yWCNEZ+xalXXsdWsvuOLSfPtevpRr78fuLBeTrn66VPd2sX44QyE7gB/C7tWavQ5Io
Y7YAurf6/Yd/c2FskDi/fnhfYeJXCz5c9hVNLzYYkT7/dx89XbFfvjfScsgcGB/WuH/w35BL/liX
YIp//+nTF/xvYNl/3VH7y3XvSpIRJgzLekDqJbaZ1+r4hArDloU+dzDxIUuJOlGoDzKC5IynCaBU
vPv9wfXpufmno38h9SBLQV+ccNna4CnQb9RqE2SvLjCPdgt/tWKh3E3KIP2oo/ON3hC1GNHaUe6A
0RviuTLvUbWBEl7//ut88wza05Pzy5WuxdjrhuDbTFIGQyvnrX0NsQ+MW8o6i393jOkB+uUYbmvi
CGgLgljVFJVZ2KRLBOIOJWyhPNWKmW6bGr7LH96q7x7LLwNRp5akcSd9ubY7+WRoSKAwzjl/+PDv
Xij976cSUfkwPcRga1WO/QJhwK1lKu0NSMnsX75VX4YbR/Hgu3msEmrUJSzJrBdvREr9+zsxPWP/
8OyJL+OBCfmuHa26WudQR+5UTyc/wse2RtRWZmwMu8+94++P9M1dEF8GBwyKRhYhhVrTE56sq2wQ
zBXmpSj/dw+V+DJExBkgE70P27XVBd66tVUb5V+BBNHvCJk2BvC0MGf/cN2+eUugdf3tCbY6E8TI
lJaShVgFQyVqwZA06hEci7GNiWRkLSmdP7yS3wxP4ssr6Sul0AxaAetxsN9QOJn7Vp9yxIzBWxqN
4czNobSveWoafzi77w745f3sZBwUVCUo/6uIoWERUp6tzz6tFm+j17FdbJPOzKA+lZGrXYyS4BYW
Qf+1VDr934uGb54S68tTMgZ+1+hdZ27KPA+I0Rr9JLjXfM3p83/3woovo4GbNSqBTWR9pODakSwM
3Wqoxnd/hKb/r85BfBkSDKfOpygsuUHxDKkdrP1OOoQb//7Tv7s3X4aDRIpK1/VK35DkJa9RpHgE
wFmjUAUSZS2sW0TbVldeRtFUgvCfBtr25veH/m6w+DJNNgEJy7hiCb7w3XK41ZyhJ3sNSFtyTUbi
rZ9G7pR++v3BvnsSvoxMoQ/HpdEjQSfcg3fjmw79QAvczR+eg+8+/8twoYVN7hMUJza2oarvYU9h
cgkKD53av/v+X0YISvxDWKuW2EQk12x03bJ2bNjqv5CL365Bp1f/H8Zt68uQIMBFu5mnsN1VKWm5
phLc0PDuFvVgu2+/P4FvhjjryyBg2WNQmqBWt2pNvwCkjzYf/Tx5DBRWdzgA3yBkyeAPd0P77mhf
XsuxNjG50b/YctEybAMDOaT9qslJ3L7zRZnDmPPadhgNClJ0s4BnIdSNXnIPQ2U5t2gy5/vOaVqQ
BvRinfTYa4MZINwTthmLdcAQQlHbz8f4VQP3V/27Wc38ch80t69yQ3Zya6K6ha6BDJ+mzaj05R8u
zHc3Wv/7RDMqg1/UlV9vYyWOBD5FM+iTT3KSpYVFrGo86HO/v9/fHenLwKKZkerqQUsbjKDlZZ4O
FP79CF+sGfxpnf3dO/dlADF7C/ioUw8Afl2cKB3q99xB6fevTsD8MmKMTTJWRV7R6zVGiLomqjr0
ayqGZ5zC/+4QX6YncgDbQBRkZ9l99mKlHdVUaZbL3EfD8PsjfHOJzC/DklrWLlqKcCBcbQIPea6+
qtyu+MMI/s09Nr8MSiEYU9cPx5YgibJIX5ExEbqDGNdJ7Hk8sPK++3dn8WXsYO9nGXiVuq1po43b
kAtkG6xd/ZKwn+XvD/HdqXwZMBxTVNRlIy4U/uUbbkXxBiggOae57Z1/f4jv7sWXd6/EKGD7TAlb
UTQQPRTAP8POyV1Ujr8/gPbdSXx550ZShJScVu3WszE+lmSj2KH/6bgOXtRZ3gwVTJOKKPnmbRTe
WL0mxGGi6SiDwhgf/QhA4gY4Whm+DFaQ0oB2KfZU5yJr4oI2A47X1e+/6Dff0/hyP+ElR8jchLf9
T87OY0duZN26T0SAPhjTdOVVpSqV3ISQazJogwxD8/R35R0d9H/7NPAPG1CrSplkxGf2XrtACN8l
LHKyHFQIXLGRNSF0wPRfbv1/KDHi6y/wn51hGxR9OXbtXR+Be1mAl+ymgOQpUo+shaaRGI+mz+PO
/stX8A8/MP3bkSQ2ZWupZYrCEJ7RTWf8TAKenOtqeo31INGRk6dUTf9yX/zDj0v+dkZh2OzrGKv5
XS/Lzp+lU+16O2dttdzDRpnC97Kssv/PIiH522lFEvDa1iOcnNqVJdHTZcXUAoLa0OQVb6NSRfn9
vz8f//Cm/O9o4z++tr5oomAygqPXZ+nHtGpRvLRr8C8PRfx/fmpMPv/2IkYKFydQq+yDa6u0a39h
3DbEbvjMaPkccagkAY1QAdfvPhazdHd4FwmvReGVi9GfaF7GqqJiGMbseQwtK61Hx1sTtrcMBqCA
/9UkocdmRwhxi5+cnKFgf11GO0MT6sIRD9FNO2f7+jFnVuPGF43dbd1upAuqzh3nlv/+0uqQdLev
ONZENp3/+8f6T//uvx0PkHMy6kamm4e0rKiIDsTPSvgq2ybiVJ8hVsg2IjOyGHd9899/5PXZ+H8K
Sz7qv70PmJ1HWycOTqaS0RB2N8SiLCjS5brKoD/PdbsRz0sdnrPtKYx97tYmlv2/1CDRP/z4KyD7
P99/B40nxDy4PZWmceqrscPSFN/2MAAY9BbAqk4vEwozLT4Sz57LWAFwH2lUBW4GwWI69hjhn5Ya
2019b8IA0tgxtVxtGF6I384h7BOnk6NF74JwFsTNSDxc7YsItqXBivbfP8T4+mn9H59i+Lc3z7tU
jtfPDZUjCvhl+axMtGIcKvZkU9/6lGyD4uC2feL3Qh6LPQoBahjJ8q5ciE2rLmYEPj3catZXan9N
2l5G6rESWoaGbVURqvp2NqHtfyqVga07DWlGfAqA45TtZ3ywYO3X4bMxe0UA17/8o9L4/3zNwyL8
W3GyjRHMoBkJFJa90MUtFbs+Nt2Mg395Y+XEfhCFX6gnQCGIZpUCV9HsCCHNTRoNq48Y37YePqTO
lnS9ESpDvHpKpRaZBjzR17gAzytYgiW68x5gNLa3rK/T+eRDF6FnHUfoHiOe4BFQo27hJz90MumZ
0qIzz9Zb4lO3yLGGlfE1eYnN9zZftsWu7id7kJ2V5lyOpeIMdAXakYMt+eNQNTqqUnGshInS6K6z
rEPD4xLUm2aM0zrzMQJdIaL7eo5q1rRLn9lsQd7EnQjrY7C+uAKITPkNrntcofqX0RJ/W0mHQh2S
IQJCOsH1vG4wwHiDbnXfFjRRxBp0V6IG0uVe3SYDzwbYgrCerrYyGW5rf1qDFS3IbbUQXXYMQW/I
v9Yac/x+SdZZtJdewDI6jwEIEeJ7e9jPcIB40jd1CZ3KsErx5tQQfNG0yfUZ9iY99BPGSKaiT3aF
Lrzd5xj7iAnGnBZOD3FSDON3v9aZeB6XrJkgUgFs6+5MGlfupQubAj1ssApU7wvkqCy6i3Xggo9r
DkXWnvgBQ4QRNMKLs33slt3qCMdQuxW/tpDAtxogUWCRiQwTdlVUdt77DwT+rrjeylFVGxqNus/b
05gEnX6TE6SWuyQTkH5uTZNucNtwwjIFCJxtlh8lUaemOSRjLoB6YNJoI9zXa1QQPw+oDhMSWm/0
vkFcteCqq77iMToubVeJx5rfu3ugorDl52GbejAP0DasuoX11qCoK9Jyy1IwMeQjHgYyksV7l2Mz
fxyNdTqHPzBH09mGiiL6mFCHrScYIWRHH/ugNvw9YwS0AM7nVgIefyzrdrHHUbYajZjsGERfNSNh
20MbWlzs72Y+pv08l3U8XGneGgok6VIu/pmaruxuA6FV9R1fXSE/lVMTEj+StjhmnhfRh/4lkIkQ
tITNWOjnnBlU+5r2svfPJWm38Svb6VX84FBYwOdWBsDlL58ViHguu/V6qzSsSg0z6+BSLtQWKhyW
zo8rG/hwu+GOVPhf5nUjlRW9khnhQxT4oPcC+q7Du/8gyxoug+u3jTD5VY5tP90twSjBEQVz06V4
RbNA3pl6bhaGbeCLza9eZdNKFmhNNsulq7NZ4S8S3Q6asF/I6Tpg/jX9eFi10RjdxzhQCjplrEN5
xiE1LuxDIqHD/EQJDfvZtZjJoa2wv2k+0v8vVM8deotiuAhhbDQfvM275LNcCfZDnNbz2ltEANFC
eF4XTTq96aHaodrRXZuhkSItqsQN3Mqg0JctpqpAIiZY+F84LoIUgVPgDP6bfG+vqqmWI0ucgYQO
Q4ZxfJc7kNQxHD8Ykux4SgtZLvOnNkV6TaKK6bvqJe1Xsi61KhYOubBJU9QL+Qbu9INuqhKjTd8b
h8YzV2G6vQem9C6D4Wfchk6wSto3iEk5OkbPq8qcNkCk8J5uBe7JPFkXOAuO0zM+egLcK3sUxNUU
n0io6hjcDAXUCYx6vMT6EjtQdr9FvbRVzS+QCMfhqIXPugmsDNDCvyqLRc8fK6KDydKy4DyJaNZL
5m42jRUMbWNco565aYKGNcI9I3CFvy4qfPrbbl7rb3lWOTA6Q7JgUiT3c+32FyaKGjvWNmzczMcY
3Sl+Agz56NT6Ki7BCUWTScLbJN7QwMg6TqdnRLRxV58ZJVTDb71mMDykUErjoc61awjZDZERvvKG
luAjh3rLQarUiy2yL5usO/FhySfg6Y3ZocWi+Y6y8CsRs6H6iIQtEPj0ywGOKYbPYP4oVQfJIZxG
kol4FzKyCYt9m9pfWCrC6Z1UvZYkMpnVa/I7b9SAu24spnj40UTEp00XztcOXnanr4LZLo+jE4lc
vXif5jLbLllYbfJCbNM4kIZQSrHgv1PzDMmXnACLD0qNUUr66CggTQZJWBbfd5GkvaJDQdH3w8ZJ
fzUpLWMBmEjCriWkSBAYgGKqcVygF2nhH/4CfWBQHVagyFYC2/ZuQn/TYjeHeTPP0HYLb4b2IbN1
3j61WWmTL37L8lCcy2LlqzqYNCX27ZB65GbzIRF6XR/yYE7Q4jtq6C98qW78M4Z4O88af/z0lGBY
Bo9FmnL4WQe1L0FIFoQd3+1jLnVHUrdtLWIaOUch4E8Asn9N41plXxUDluXRK0r9j00zpvKNMjfR
LCNJdyUSSpC9EYM9FWSI4qf3k2fYphPXoqIbxww/7sjL9AaLGKOctXiF/HEQTrRISxck5M0hy23d
4FRseXzjU4asLoUzugATO0cF767h+W4E7rTAx7tQOAB9cre7HhGQMGYz71W1NoQFLxX9Og7nDKLZ
O3doPH/IOeQjzI+oAJfqvhwIn40uaZnHxJ80/Lj7fRzHQEC8XBAZQYSAwNwNyMiZvHkKkZKwgc9D
wJLFUBDQBIdcd0iksEhlqIU0yR17trZ47be5FpfRxUkrH4IsS1oayM7xsGKh2JU4zUZEw28Vs5z8
zM1iVXeOrn/7w7hHbJGDCsccSRRJD97lMrQxELSbvdU972acjJGQrHzDRLzu7ZzwUSwq69q/qlGb
GomiY3US5APlOXokGTNk63uHtTfiseZ5J/cchoaNpjlzl7Xjdj4L0FPJ71XtzJi0h/yZIzGWWXYX
TV7KgoiZbcBCFiaFfHBmUOknvJ/B9GcTAD1ubRPD6rz0NmjSd5kZ4p+XVaJvizsyXx8dX8twyTmn
zbdJZ1P1QogNWZsIhZstmQ4DRAJA9lTd40x00liYB962vxYzBxmyW93I6bKnWdv8HBCoPwIo2BZU
jHNUXYnaVfxkVuzy5ygL6uFBiYaO47iVST9akEabcZdep3GkP5a8RTwQju9Yf5AItRecrWVmYG0n
4ZDAmaYqDkh0qUpYaa9JCPelB/3mU/Otjyo49TM5DQZtXh1BMz+QGDKM3TGp+zL6TXpOj+etr6lP
Qyabm9UZ5OjNV+C+80DjNsYPlVxhAJGR/le+xmL8o1uOoRyUSUv8wUPmcH5rTAZE/qlzn/pORU+o
Isn7uxnkmlZPQI7Bgt8CRR78jqY/bHYQ0xHJkPHtHM0+mJ5TV2z5dGoqO8LsBZEabJ8B3nhEC0vc
CpSPG+IlKM8zHnYMzaZEcXJw0RouxAktHM90l1WaDQgk03AEDozYUUzJH7n7tHH3C/FJ++O6BwKI
Zgr1OD9Q+MbmtfGDsstrE3Ev18z8+0Ka26AmEeZzve6Texh7io3u7KZ2SaI7vOgS4bcqoHzm50WM
PfOwBU/6+huAxYZ1fkrgu9o3NyNctrcp9y45aVW0jVdHPb1Znt4Vtusy/QpHBovuZfG6BzOue2L5
yDFtphgIRtcT2nXbB0AHL17alcdVNRvTc5OoFnRpFQ4EQqS+zlLUxfyr2aHs8Zx8J7HI2quYbxyj
23okHWo5uDhIlw3TgSXDhewANa3vxDv0cXgPE3bo1cVCPktAHef0PyBPYNLb7rA0W5ZUcHQ8WLNz
kWNmA1AotiJD06+9lXI9pUWfWF67YgmJXCY8IQUklgFW3Qighw2E5qiXg0m2S9+kAXFAO3pUW93B
lRUgSXq99NVDhnMhwYq6baqCvKO5fk9dislM3xCrp7E2tGXWh/aBaq0z1eM85htTgrFN3fyNlHtv
CDqgvBIz/3IAIG2VPWz0rsttSRZx/r0iDdV+KEAgeMJyYgyNwFh7WZXzV9pIl9WfON5iasNwdsJj
V3Pa5qdxFKntnhXvbU6T1cWYwu8wyrciP8td4BP91kjvy0swi819Xm1Yp/d1QzL7x1x04XouJrLZ
FfCANBLMkirkkhPlX84E7SbjxinB+0Q7nqG1rCHuQxNgKFIcktpVcn+Ts9OkjJSsNboWnq7r8afD
da65c3mtg/jnZLu8+oUpa8t/QF1rMbpTlpj0ftojvmTI5KuvX/oiq7PbldA4+U7XzJNyaCA/TR8m
k03pJyoZVMj86zmCUMTzCHNWV/WajQ9rUwXLfU5q+3JyRqFXslraLfmDSkpQ3CviQewl2UkKfslc
PVaYxYl4xgynfcyC6RU6czRisMmxqQwQZ/wU90+1KI085WFUXGO/AAJAq9HSYUDC1GtF8Jd24bad
MzaC4SnN95gosHmAjxreLL7040eQ9BLDVKrzcOIXq7hL8qPu0hRtPrOZtKPfdOnECIBU5+dkNt59
mTIBvuzgjMmW5OioxsQXqqDWca8QkJ0CfgviabgfY63cYxGuWIzzYffIh2PE6ACzeSREeDsEnMm8
T7qPIP1jSPfqtAilp99jBg7/SafrCoRUNtVGYECI87X80zm5Vt3BgPaAkL91Cd5s5jHzRl5rEDb1
QZYFN1e+lQPIBuvX6ZoXUeDcJehCjcV20mHWz/eCI8zbc9WGlLBKJ/Wan+c+H8gv0pCE8vBWRzDG
GlhajO5+VnoT5hJDRPIfGD0seA4TU1B90whRHh3zEOvw+jgvdbMp7NVJ1WfPTZgsw4RxjWEEID1D
DlX7zD1fhYpJRjnm6JmjKBPhPUDKIXCXKI759A5t4futD0ix3HYmR52sPazCLfOw3+BH9W6j+5Q2
TdQNth6wmucAOCFJ2i52CfBJwp4cJaObPeaZI/8m5jWk44zZ9ltGtpTt+6BJIxEpSRfwsONnDqWq
bJ5YLq7wYKqGvuch4CGA+avqte9hEVuodfFpj/tVvMGwbXJcz3IMfu+hKzjIXDx24DSbPtk/kc97
TVZY44W39JC5kASz4wpzgHiObCNY+Lj0EHseFty/y7dgjvbP2ZAyugwqrs6RX7+M3TWKbUxet2pY
HFMBw1YMFGokw29T3CnzLSO94dp3wmKCXG/JhybJY7P7APICGpR+rdsws3feinz+HItg1/LFUDHa
b0gePdkOXTmYXZ8KwRF0htsS9t0NqFA2b8xWdVbfQhyTGyTPOA9SplI6GxsiVbBWwW+npyGds61J
mErux6UgVckbETc4ElXu4tvBxWV6t05jN91XC3IQWrYZ4nN7Y7cSh+A9vpRpnF7yLfDiTTVF797n
PbQUz96JEss6Zh+4jHMURdi9Mg5N86FAhO7dqUh4FUlrmbLtZzJMXKXH0Ua2om1ttEtPa6rnaUV1
z5nHHK8JV4SQQwGz/SIq5Zl36TjYtj+F4KlDNjAvGQNjRoz5tZ6WK2jA211HrioOQMna5SfhGpCf
eRqjUECfiAKMsNdSPzINOIYqHcoz7t9uHGgGeGksA/nhCg8mwJ1HHRhFuuSsz4SNu4PeZxeD+tsb
MfS3OespzIjLSvbqt7DW4mrd3PWc/VwKAFsb0NCScSEY95kQ2kcbx01QfXeRHIfmrurbqdt/LE0Z
7f1nSVC52W9Dpasrjpv7gJMuF/2U2ItIl0TWeKHCoj2XbWQq7DVgACCubS54hh1puuiGfHtvPquq
T8iHHjvip8aThDeaog1alg0XPIy4H1BsSpKl0sTrB+gKg/9a8J7AmdjqkE1bVy1dvPP/RTGJgkij
ZnOiY3HrG2mKaXAlqXrS0JiBFfNDMywdAYmB7/f0CRtJPo6XGEk5yVklqIb8SFOAw+8YdMzyviZr
TzjVgeijaXxViA67P6bsNwPTNJEkIzYqVkdSFhoD2Q8N8f6pZv4MYclVa68/120w4hrUC9G1cJ9W
AZZtCrK6Jpdvrvr5zkpQisBCAm5qc96ok0mBQBZvd0uyH397dDMCwPvfgL61SqPufdK+C3BNAWXB
6LAWUxOtZ+MbN6afQLQXuz3PMGTMzy3THMiXkGNdvEOebROgNbtN2ocpxBCmLlxzkfpr7FbMUCWl
5Hqcs6SDRC5H2WPDrOLUHkl1jOIf2xqSISUnVRH5WIABwR0LUgS3+cnQKfOXeQRdG9/RVuvUPyW+
LPrvJCkzvqI/IKb5cfD8+fpmat2S3VSpWzVIXRE10mEGRKgOf7zfJPAeRh4c9D7lS2Bay/3jN7iY
zGk/TGGpuvsUBDKzqHFQc63PIAZF/+6MpzE4rXRDJSi/mqaAAR/alk/r6qLgSUNZqACm2kxXWHid
CjI2HfRb8rJneO2OrvCtRkZdUaoQ28VUkCswQupToS1G6QERuMesUNxbWzp9aej05i8ZW/DuEYS2
dd2ZVGRGYacYtU4s3ngihvLn4j1XMDxDN5DiVZQE1WG8S4sx9ODewg2WAqpicNRdV6XXkCzaKkio
Lu/kzZT0kmeyHpwq6Z1gedTPm0wKi18wrXZ53NrpurfJ24i0G704HFGkuw8kqRkjUZn39bBtT7IZ
wEQR/AM7+9kNKLlhbiRyS05K89GUhyUrpf/GlSnItcrwbGbp2RSk5QGc9KMc7tOtYZRPBt+ot9/R
VMPvPO41mOz9FqZYqexlht8ULkeXVx2JWWxasj6/MKtE+Q6GiQ7DA+0j9a6/Qe8XwT9qWDqs8wG6
zDz4GwhrMSjupDUb4WC5WYcdg3Xhp2h/yfi8x+E022lIo29+VjoaM/YdOgKEqCJHiFB42LQlletH
S1Lxaz0lTbbeWJuHrb4DKpPPPQSv1NjgRQkZkVUClSGa04fKAx0p7nj84yvAKcsz6R8kCHDhm2NC
tZFA3EdWOO/VI/FM8dKkh5msNLmTiFcLgcmqn4J5Bzi+FtfpbLBV+ZVP6Mk9iM8EhkjbXtIwinT+
teGMvNpMLVywfWaU3gNKvC+XPQ7sTch+tcWcvMWEwz36CeOGPodqYSd+WBYQDOCv83haWHWVxS7q
p80saR2dAr/afPpQxktoy68zjmOjPqkEyRUsqnAqk+bkcj9lFijUTkFxDmtGvH+B6CWkkgSAKup+
0z3zGJMa0YMxP8wQgQNij3zQ8He0FWbzZzJxxhguT98JcsLCNS73Bz8jhK1uKj/n5knMhUvLhy1Y
5wD+GwGDyXi/ZTaMb8SeUEaBRVrKa0GxFB120kSQsZwzCa6C+gqzzq98j32NuB2O896kHQEzUrBl
Jrx722x2t4qhcx0+rb6ERzSz7eRdZoc3e//YllE8AEeKS7oXfkJESsdhrmZD91fWjOlSkmJ6GXwq
Z5vFr4ksy2ZDQ1JXwVVMAfIZmG1fTcUTzHtPXgg0RWlIF1OE+7Zw4gfd/2L/4vIvFsZsNl+wOoz5
s2WrxHkn7LIYezBbHpFuPeUmXwDO7owFoHRFDDUw2eghG+701hkQX3R2U8af4JCIzAfoC3ydiFET
035B1pmM+oY7YqdlVekk8WJnYyTbVw1GPbEMyWaf/dmDrhiB1Wz7SlWfRiUmxvu2Ccz+Ce6UNQlc
EezNj4FPR3rW3aG6BXCGFru49Ylfw/G8q2hRb9KMzv0YkdiQ7UOwIPyIM/a7IRf3wtam3H4RWst9
8TV0fb3E9wZcmo6eyH5lnvXaLyyDwMMNXFIhpI6w1PP4EgcgjZanuNoofl6spH5tn7FNJIYB+mpJ
9j0VNavS8Y7ZSjkwCaWHA69m6oZSjYMXZdr+2BlWceXLXC7CuD/o+2b8p0WVMrU504n2EO7g9OYv
+1o1+mlL0vZKa0NMGp4QCdWqAecyRsQ9EuqGDhzafjBqTs8lS+u3cGbwhLFrtiPxyUmq3WjPi46B
fkO0xvE6n7mGr/ZP1FNreT8182xxScErhNDyfuU7xgPBdSqVV4QXMOD8cUDvuNSnJDdB8oF5G03D
if1lsq8P5HkW+1eDOVe9Qy6eWDFUU75LQp25c8L6frFGx+lrQE+iswdfoJw0wbnPSnJtH7ogY4Su
odtP99GU8098gouoxrd9mlbVMyQ3CaRAwoXIq9vjKlcviZtUMx5wt41xclvHbcctOQ8b89l5VQyX
wjrCP/4G/X6Kv+XOu+6nIFGAtAdG7WoGXp9wt4K1alLl/VHItAVpQvCh8rE/qYYTIH31hBp0w3ee
QtLS/gytTPvg8y6lW9jmYVxti4kLjT3kSnZEC7hp2O9EkJndnpSZw638yAx5jqhOg2zjEdxhBzcG
ETXmuFosn8pwKQwSnYKxODsQGXXroojZoyrX8rzYvgJ6aroGegybWq1TFmJibIdwJpAzvnar2s37
ikm4B6BxMLAREfMRkJjgb19c4Br5giybtyc8UzVVqvsmF2UWgggS6/KmEdSbU6o5WthlTTbEom/a
BMBbXe/MDG/UbtlKAYmgriqO8bK2XXzpwQCo7o/KVuk2DSJzTJrpcVxn7kU0YjVi+nrcgqm9SH40
iLI4SJqyXmhJUT/kLzkr3XJ83aUOrLhluR9jXtYjjPuPTE1T7V9qJ5bOXlLrk9Hcrrxtmp58qVPB
SoXSTSVQPqo9p9A71v3kYkb4AfTnSxMBjnev3jOgEU/CE4473Sb5RNjna8QYJmoeImaHS/FrDrnl
tk816Qh18qGmgk5lS9O+BszzhI9N0BDdEIT9dq77JqOz6MkzAtURhoRYkUoW+lD88WhzYByTGyUS
ti5C1UGMUImbhVUMi/v1R8kq70p/7FIqtIUHhwCrHiapujPWA5NWhporh1LcLSIE4mc3K465UmqH
lyd6xFrvgqtuTk6y3lsulnLJxuSO9XZeTzyZAXzlo2FTSmOtcia2pJoywWcOUGN9Dn8kSGWC+s7T
I4UDqJI0qsbbmBRJ3d7XyzSmE2wWogJxQUTkb7N7W/dIvewuoYI6FGb2s2XbnQ8dMztL+lm7vGWC
CS46EN76/RnWjW0/44Aig/xe826wzy2pqguSQGpQDrD1/DCNy/d62epk+BbDus7gg2Zk20JMJ8mi
5oi5/teyf1HVyNiYkMJ4t/lyzPoIrAxLyHTryzMVODKvm4SQzKY653OWj8H3SpesKN+1WSrC7Bpn
cifARjK8gNOswr5GeWMJdK+hxfhqCD8nc8w+7ER0ShDL560yU8qZGIHD7dZfkStzI4rbIg7mIX5M
GDOydjibawfjGK77UgWCWGmazTn+TQJHMbfAlRKFvqJlSlo9DBna9WMSpzGJgWpLiiK7iUov2RGP
iQd182mKHCmX9z5emCcd5kxBJtk3j2qJ1ZHg8nrCzsGp9joLgp7ErcFjdhUMBaGT93Ltx1Z8bhKo
qxXUb4LpIXzuNTXPASQV1ekNaygWJncmL1pMgy3xBP4TK0K7iVNSmXi8DAMqnpbhT7vIRzqsreuO
TEyGUnElNkMynEOO3e3ecj2x6CWZGJoEqv+emziRfVZ8yQawwiTx1kQhfaC2mVR/inbfm7eQDgss
cLOGjcTyn0ws+FTCNuKJNX4YZKeRYoomkGpSrrdB7ApdIWoik1YzXih8vV48G3y4e57EJ+AEzYAw
iKSBNIiJ7QG5XwLSHBEzo9fsOVgc8As9+F8ipaxLzq2I6ulupY6riasPd9Ab3E/T1hO7VDoktObM
rg2w6nFl9Avss5xRWBwwnARr/zCxi+iIhryiasMPrQJf7d9K2mbKAeJ6AFb6j0kSa+woPBkekEgb
M+jWIGRHVm63NTOluDiSvRrBU+9zhs/P3jLGDY+FI12B4QZ5QdGnHldp1J32ji9qvEcPkoruNJQ5
2zmm+X0C6SvASARMZLN9FCTHxqo+qU+jZJE2fEcT0TXhI6HOCRd4jiowpMLbSxYg8UcymsFIMXUS
/nlXCaf5d5YZV2FDnYTIOwgWivaw+qY6VNrF0TOJat8I9quKkd9Ob4E75XseRfLAMR9v7yBZmXSe
iCXc1xj9B8X9fdMUhfkRD2mT/HTdPG2/p1nM3V2+pmXbPQQ2mEk5U2uUVOmla5GaD8c6VLIF/sx4
Sb2FVM40w6DWq+6zyANhHtnDBeaOt7Iy34mQzdrP8zq5XBwiykPb8IoEKnlamH7oGyLDQur5TC0T
qRCEmgmCHgZgCB/qfY4IOQxHMja+ppHG6XOokm5sHsdJlmjKuil35W3aWr09Gtzb872fuoCOXEWp
S761PJ9wn4RbwpUQl1aBh7lZ1Mrni958ctcIDD9cPbeMH5JzYJvG/fFqraY/Tb/yYN60acx2GrVJ
2XcXVFJB1h8javnmPcAuSC3Z6VHnz1MWTXTNDS7j0J1WNTf9QwTse7hHGF4XXyMtu/TNLAXL3puK
eegOt2jvk+SVNlqRT1qvfvbI4Qz1+nu3knzxuqpuj27ZAafFs8SKShBDUxqhf/gwDanVa1nV1xw7
h5x8PKZ7j0dM12KtXqRXKOmPkKYXwiVQpjdkjupeZtcJtg8J/VimADIZSdWsBPdoiNXXXTFR+sV4
mekk+SEkptkDujMH/52tmMSL1qi5vy9EOcvLSEu8PbJutfIjtUTaAzuvItQP9ACavGZyLNKwudPs
P+q/1oD5FjzKFCL8nzood4VF9SouOgZ0jQmJeo3Ysjcy6JrlzmVBSFg7h7ke7psuaUMIWyTkkKKU
ikkaULqTpCIpY1nRmtIKdv6YOqVLcdKK1+qUtsY6eY5R7G13lDoNMNXerztQRwfCAGMpqNc7NIZm
gzrV5COBFkJbtR+lX3P5lewFcHnruCfENvRpOXl/03L4kvYUVQZCpRs2dQ7Y1VCpXosdd5DV1lnY
czGkoHCLLF+HhmXvkWZ4MD7kQLP7FqesKPL259LtsDqpXgKeq6WDM4tZNyhJMDLXIvYBRDpEvrNZ
FxmRiqjJofiDEWLx37uYohqo1iRIREgTyeCbW3COe0bdZCrw0zIWb9c1fp+hHcyr2r5bDCj+EnBm
Wxi2+xquF4KHZ0XMcyJRSh8wAFYdigyKnmUB3FeY9Fmw+e/nk1ppK+kJXajJpASZZ2/NZNv7aB/V
FaTfkqREpUh8fPgig4klZz+FxBEcJbPf5V22eyrf0fwPZX3kizbMidjmopYnmrd0INmu6ibEW1PC
JO7A61LBnmORwSjUclTivtoEIrm7sQ6katgsM9pxBxuR3rLwo4LMPw+IH68XSTErIix1RL1C+AlT
V8hAzWpxCrNAjgZ/mGGvSvagM2vyy2Az1LucQcnSPdfcZIYOxGc4cseBy/xKwJ/9C5PRKfwt5sHw
MeXFlFJQjwRi9CSfkXwB8poFfOMpkmkd3vk/vHnYkpwymOgqpiUXmimGCwkXm0KoR4RMnp26IgjW
+uw3F4Gzr0WfBh9ISZIJzG/mhcOTDMKa4pPkJcZbFzcB1v8S5Qx8xKG2U0Ik4yC7kfF3lxcK6UZF
1ASEH1XAhuyGVDW3YZqxdCQVUdu7sS1o1c5BWOBMoQpax/qk27bbstsxyWL7KY5ZNp2DoLMToLTS
BPkrl57aAM4ioohASgRruj+tMu3Ipu7Ldnq3dLXmbrO89RYA+TiVt/Z61YdAjxyCQjJOwo4Ukr4o
DXJZCY/B3o/XHow4UdwxzXkTUzR8CeX/cHYeu3EjbRR9IgLFTG47qYOSbVm2Z0M4yEzFVMx8+v/0
rDT8xW6gF4MBvGiqSFax6vvuPZce6Zeogh698w0tZPKMFLjYn9ltjzCZ9PGsI5aaotQ6ikqEQnbo
6OoLQbWC5C9TwO+rDpXfKutbWEaOt83r2AXH46HGOKD7DyWAsrRIRbhnoQS0S1cBjv+DiguNRotB
KBSo6hGU7i8dB7hdravcNettkttGu8tHoxXR6tzaLCNih9OUt9ObAnrjK6p9dB9Ww7lVxqmNKtj4
gOoobHemkqN8Mjpu64mOW119s716jB69UQJoslHPao9hTIzWo5HVjvGtiIPc/HnebU3PSeq5DaFa
KKgfZNuE5i9Zuj0xJE7XiZdOK4vofCq2rW99m/fOryFICgZFvzhwdjlZwURZBEnl0egRTp0M+qrq
h46IMn0ErGY6ue8/t+YUpf9oQcKysXLYwYfYMHuZoWDt/Kw3CYuBS3Wkgmj7L3bkuIkPzjAdM9Iu
6nFKkBdgiX4Bsh/7n/pJ+cnL6BJXCjLMdBMXdJEBc/pt6Js2/eEPZtp+CbKqGfdxxbkr31SmPZAz
lgHJtzv8DhMkdT4TGgEeE4h2SMuxGVW/40mN5FY4xOBlNgLBNEVSBUE/teF/FoOmnpF2+B6sMwvn
Mp0PFNRduyYr0RgeZQczPtsUbK6AevVKpeJ1klqrPzUV0HOOH6QeIHoovjplzHEQXZZReDGyWcOm
h1SaGJfQYdIHyDY5TbbvqRuMZrgqpD7Jt6LL8um3E7kO/clxpL895JkGVoMtpLPJ0QkPP8s26DdF
3LR3ooFQmyCRN74rbRyap7Z3nkUvveGoZXRqyHNi9X87H216wFEk2G8cmkV+Bv7G6Egn7I2ElpQd
RHyvkxKWKLsLt7YRSvm42lZ2xrHjT1VMnk8YNEkU6PF6hwOzRSNxGoMDi3yR21uy5eDBlo1p119y
UYdY2qlrTzWUt5CKMs1Ez3nyz02cH26vU9XeIKIwwmLt1boJGr3lluTPyoz0Xq5H9ntTSIAfyWID
ksgq+xayyL6WrWf+UiR8Rw8dlche7cOOSIvHWrYUaTds9rTa2ERWDSJYgZFU4SZhTgd0QczKG56V
GCi97kTHYdo+Ja2iSLIh1cDNPlvkZAHppMODPWDTTDEeiXWfo/YkQJdYz/53UdMkXRt4R55RwsZs
jPM71/Ok+oPKEnlXZiec3teRSU3mLLoKMYwjF7Kt6U6mcZD98cZIE1+bpI6c7znFmwzFfZehWqRL
m+rohWWZVwfq8W3xgx2zJLyBEj7ytJ1J4Hr9XOuhJoJXkoqzfvhco8LFyIw+UVflrhSI7updGusy
LbdNPhTmaydiOjLbwBz79M3tY06hpPLGdFTY11BHIR9V6gEfnRwVdIiS0cgcfd+EDSeZo2540ik/
kVpG8W2to/WQD6C8hXhilP6kcw27I1mriOvxlLh2RjJDLzU+vGChBh85cphizrbWQUMMhXxCHesY
fzXLjNAMoNiMkcfWJTFk0UPKftikO2hkQZc8BQ4qe0UIhvTzZ18l9KrJ1/GhLGJW0NJtY6FbKEHS
CSSlK/BnpixXtHPc5M4uJ9t5FEwX8m5ypGTaq+FTsjvZWt2In146JHX8I3QmOxgPhsM80z6PrYVA
zQ1lOTw4Lcro+muHN8LzXzuDpgCmABLOcPojuFK4AZTB9pUskTRoP01TkEG8w7NjloSijloTTAeU
TFVcnzAJNemb36dCDsRZx4QGZ6NuBtO+RBNulfSwOM2Zz2Nl982msYQGjMq3Wx0Of5SaUwkqfGi0
biUaFTlHb6oQYW0sjRCsPyWtw3qTqWEQQFfTVLnfY9jW0xfXsuzQWNtN2nfVz7gIJG0520s0Ismw
KmrlY0+dQT6SxmfGG9Q7oHPWOBezb3UEWuzHGLtBeS+10h/gDvNhP9CCL0KS3lD9R/dZhXTyd+zx
dSPgxnbC/lmnpcdUcJAZq2AVkuqWE7ukZIip3vKAPf8Z2Tmbgv10MOSK913YjOPsWOErlvrUI+ip
kEpqDtYdhuYUkW0Y+86UfSF8qGKP4wXo779LXVPnZBQb2BIMvzSpSSzxuGy6EZ6PWSB1gpSQFwfT
QlrdN5StkuZ3jvZHJ3GFnN8KicYYF+ZfI1dolTd+QtB0dK+58MZf67GpITJSi1QJOsmcVmr8W6MS
2/kbYjriP2Zc5uTS4EewBkSgFKg+IY9qRX5su0R3xrVd5x5LrZmldV/fsY2s5A9ZdpEkkipGe1Pe
kzmHrBP1CarHf8yCQ271SM6dWSdgBaWPxqFGXkTdmva8HDViO4b0q5dEMvqsQLOZ37S+4QTGhj3p
u94izoX6ffUJMBvFkw16F3rveMBpfGIEMKusISyU1j5LmlU6TvjXZwOD/aDnVGmF9zSxpEHOCwpm
88GSxC21J1beziBVcXBcyuImcMFPFK6C1t8ZvtR+kY9nx788FVXB/WDro/dPqihwEDlrcUd/ADAh
NEevKeEhYIw4/ZGFGRlGo610p9WGf2y7NO1NpqPBIPmvLc5TXjn6WJ4ar4ZMu7Jqv+hOA6gKwM4x
fDBJwjFWTsegstlm7TeySUZInxl/GtEcVpfRHwH+4DRiX0c9GZbk4FLvesIFWbgPYzlJ/UXXh7j6
lCZIXfQ1DQfO0JyM6IThSEbqjFWGbMIw3RARoBnmKnWSHo5iNQyPVXjeGbRopQiIHSqt0X9kva2a
h0KFBVXeqDOGr6wTBXo3I6TN97XPzgaPokVRdXYExQTXIF5rgBDDbI7VE3+LIO6O7+3k/DNY7BIq
PBJF1iT3wqCRDBMKbVOMtkdRPS1o+A0lxv48Lf34LXXykkU1KkdroojDibs4dJ4wh3rDRiFN9pbL
Ksf9sMNJjjtcRTGaIV4Bj5DIyY7tbeUOnIIt+jZ2xTG7xD320JIvFbPncywfRXlTeExmilm0c+9G
tLcWaY8S/0qylt1Y4xCm90t1td/UOkHmZ3FIRyo1QVNukrxonvTCo4H7KhFP4EBa0z22YZYRSLEO
Uesa0XefaTbluwkjtYOATNCMoKWe05QtpzVVtogqTGzFheGfRuHYZ9/uKM9QajZOXtTv40w7H/+A
exgkuCKYyB1wydYwIUfTJnsSb1RGk5TgHQcN5i8B/77M1rCq4+hVFBF9ZZYezFds5BTlSWADxJh/
QWHeyW0XFVn9Vhro/SQLzWCEL8JSGnYfvPN0qGgvEOhGoHAip8FZCVnbE7hrjtH7ybUdsK2dPrDn
XPG5VQDW80pLmoPXq9DdCmmZfAc8Qi+hXdNNK9j5GWoI+pc4cFsOPhZhAi/kvyURPRbuZ3aI6cnq
JF0DYKYv3xcOBFeb2B1mQJQNiO5WWZ65Sb3FiRzTt82DUfJ1GQ3SdYiBMVVGSJNWlfe2mvj5c8sq
JprDLXLcTwn2jxGXiW/rv9Ia6eyOrFoIqin1J9TeZiHR5Xzhs2VG+4bogOJbmNFw/puZtm2NX4Qr
B5+ughXFdMYjSOIUfkWBmJs9IuGJI80bJaMAELYyjWzj5p3hgu+OaK7Kz4iQKP/8GXSA+cmBA40n
+N6XqICzVZNRY0tWeq7bQ3+nPEcSDHRuqYd/GpR5w5Eb1U75t5g8qgLaa+NT3PnMHQ0msU38xqO0
PJRWPg0PeGr99hiGaGsMNqPV5BSfNIotxrG1hCt+NjhAhXlPATg374GzkBu0ig2b0q0KIT/traKQ
5APaU2F8TUfaEQTZ24qUDV+iNqUxmPnnbKlzyTUqV2gMa5fmRcHyRAQ8wZnETGWlThac0PzJZIM8
YR3AhF00d3E7GhMHq9EzjJ9BmRI2c/Kh5IZbOmYIpbyuJYwMgYoKTW/XxjiIsIBWqeMMB/S2TtGv
RtZxHvSQuQMF6QLzVCp/S0nBHoEqefR+uo6lNmg/FN00+VhOeik5XIW6hjiEaNus+mLaRa2KVYEv
NKdelUzwYQrXG2zasZ4nSr874o41dXvn06if/H2faxGaaQdvZn6iLQBRZ21PuEx2ZVK1qOiJCsPf
qDVDRkhehAFIkWiG+XL8oQy/Kb7HmW/4/kofmYkuLX4c+sVT5FgE3uDadE2+T+gMEYelFZUqmtyW
2ZL9WONmbKhEjQnKqcy2hwY4OApEPupxXanCvcPE2jBn8Lp7BDHKOica147xWd4lIhk1HzGREzVy
G/SBrJt7m72c3WLEpNrOxiBtmN4UNrPQP0lKhWzfHYU6YJ/UMhfFOoJCNzS/i6ZV+fASKddQ9ZaP
kDZaCB+NHI9F23NPbRDwEl/ABu4vvpzHYGLThsO6JMxt3VNyGHUE7LQoSHKNUMiX8PH7bBoeW/Ru
Rv/XojqSFQ9llyGh2FZNGWvgsBGHsdXfOWftTIAGLKiNexGMwmphlXdhF2rP7MhN1RLUrFHIN1/T
UpN+/2C60q2GE8ZOu3XXVs1xz9/QDubYeOp9Kt7xmhdvMj8NphbwN/VjeaYya7ogsHyXUZgmYqBT
qjUxTyq7mjLytQYnK1niPMI3V3wJOb4/o4UcK/L/JuERXUhUakpNvN1G2BAltPGmDROv/DxwrDbp
p6OPpUd4dvBStsecaxqRG9qYIDXRDem273Ee/E16+keonve4GIWyUaWnvUjiHwCaRrdZU8DJrX98
NpOhi0kJYUO6muJ+pOQQDprMT6QQg4cD6t/TXkw0z0q1bWMKQ8t3iFI9VTrrhDpnlLtb2rq0EHNs
k3lQc1qeWrrHdyk6VvYEKwTt2kjgNUFU1fhC0ZpYUHTLfXQ0WCuCZ23U3YkEMCehkfim/Mqr39oq
lxxwvlz20n8IdtB1c2akjzSWzHYyk0Nl6BwtN/yXec9ZSAoIeRKuN5pfkb6m+ri5fL0lfsv573jH
56At1tEhojvDT5+JSG2qjE3nC6s5ZcrsxRWYytJlzv/+7jJmreraIrcI6HfkEtvrCchhbk+5ZRuS
yD1eIRHoS7fP/O91UOOMyF9Kf5+Jkk5AFO2SRMex6WNwb3clMPlGkw8haZ6MlMozqeyq8fdT1nBQ
VBvqPJ9ay7jCb11Cl5kzOonVRho8deHvRV38Mdm8tG68c2xiGATRgtmwH4rsb4u/tMw9KgzoPBAI
Idig9U1XeG2R0kwAyHc/bn5eftofYhp4u2bYkIHkkSE1TH9P0PtXvON4sMbhGolXX3rIM0II3TS7
wegpD1KP+4YEkYp6grZpapESiZFoceV31FoMPXn0mcXji4ibeNglpuUnn5BOEfaeWFlgfxdCCa09
ulHsVmpT1ax/D3oB3vAKgFo/P4D/o3DoujGDiQy5TwmDSYXWYZxI6QCvS7ERIX9BkBrUAXeilmPs
EBv/CvXiSTMp2Rte012ZDQuPwZhBQHJpm+e+V3aYhOr/CAL60PvZorauTOqFWWDMFpHOKZEAkEZ5
iNJo2lcYkU5R1Md73Tmzr9vGvzLdlsYxXzxaFLMSJsEh9c0GiXqbnIPva/0KEmnp58///m7RSHWT
roYh9UNJey4G9VTqzV0VCHpJl6fDwgtrzFYLS0urhi8imSNRJgiMrJQ37do+t6i0BJVW6A+3XWe2
DthaEhlml1QHp3DOhmKJSGVbxkMUb+z0XFC4fJml+zWbf52j2Pa0kzooCuH3BF5QKuPo1uZX4DUL
v6/PZk1Y0MgZhKYOHnlRd7rj5RWGqIAG1U1//7/on3fPOy7bJlWVVIdWjH3wSOyR7nweaIBoVxbk
pQHM5kVvVo1is6UOvsqp00cKphPdO46St71Q/36W3o0AJkSROEztQ20OhKVgj1nJSHBAS836xpt0
fpffXcKkVIKuQCfJtoz0l8q25O8p1MLdbY/gfOfe/XoVJaGMk6g5IFi1yX4ryz+se+Lz5V//lxX1
wbqrzyac7RvN2XvbHuoKyo1dOclzBufsHKAbjL9ynRVW9iSlrv0qi8jWHc5IFrSrN94747+jAzZw
Vh41sJQcu33z8kSkz5odxvVN8xyW4X9/v0orSo90DY957HjW3sZelt4Xel6vod9nPy7fxKWXePYN
F0aFw8Tu3ANWFA1mA6Kbn6AqkitvwMK3Y475SrXKw5vfdPRwEmwGaYtP39TlU+lQoCzKa5Dd85rx
wZswx3mlaqjF0DIVgzqzMNkEnDfaPx41GCD6nu1hdmoRwWwFZTYwKEUvzUdIKR1bosu3cekPmH2D
wfzosm8zzMCOg9MCH2ycpXcd0i6suW1MgygjwEfTyHXrHG/6OgJUFl+aMGuKw+W/YOFBzplZhW33
VJWoZnP4dusDGdsi/zxWYXMNIvnxBcQc4W5Ss8M97BRHD/0gQWSUVUOkP7Q4rozgvG5+9BBn3/86
Q1TY91Fw0INIbd1ajza2j1uxM4HEFC7SRWrT1/DcH49GF7OFr9RQuEg6oQfkW/GqAAiD8M/YXH4W
H9LldF2cL/pu3Ws62GNRXwcHK0No5McKo0thks411vV942PEsEKLgot/LSpkYeshZishHJ+mnPAf
HiuZDN5viMV5viEbIEmfxx5MyRUa9NJNm614CD1aNPNWdCyVcj08SFq1V7If9Cv3bWkYs8Uoz7wS
9X0VHfUSfwJ/v3eHviHZAHVTd5cfzdIQZrsaOoOopawkPNKdSpsDMbtS3YG7s8SVC3w8BuGfV4h3
zz6aNIxV9B8PmAHoNPhNbXwa7DJLV5ZWiW+3jAItyn8vknhIhbuxGw6BJ+Njy0P/jByiuGmnLPzz
BH0/BCQGEy236hCkSfgyKct+M/pevFz+25du0Gya231O5Tgrh4M0ItOgAk0RvARlNKxLhB+/Ll/k
4++O8M8XfzcEI6hphvRxfJx8bMOhDXpPUkzzil+V5j9fvsbSQGaTzudwLWTaE7tl551agRAayBm1
/Qqfn538uHyRj99XyNj/HQjl0KaWWP0PMoK98mrQX5Xf6LxV2rWD9tIwZpOOK8A80A1ySosAGyWg
YPXLjqzxjyk988ooPgZV6mKeygHBMSk4ktekmWka2byYwoT8Tq8eauC94/myetDMoir7DWGSiL4o
4tah8ZSgwCifXIRlYguAfZi+KOht+s5ROI7+qim1mz9+jtJJrULUIc5bg+pTRsc2ZfF49bG8Kv2O
rpge3bTnF/5s+UCkllSsGcmxSMEprbUQ4SAEU1Jeb3rc3mz1yFpMa04pwqNKBvy3pV3a2sltULvc
tMRSVP3v+6S7RkWTweGlrTheA6HDlpu6X3s0ZqvbhjBbPXAWJiEEtewIN0Z1m8xwh35rQa297cwi
vNkCMkBqq2qAaEeEg+Kxz31qfwDktpf//IWVw5utHBJVJwJi/vzcm3AGwH4yJ5D+aKyehGVeeQr/
1k7+f68j5sFo4COFyPuhxzscT+5zm9uJ7HdhGo35Q1CIcz8eT1SVfcGWZ9fOJhNa1h0wFsNUXtFQ
7EMM61TZH0D2N6SvKiQVv1HwRtMK06XmkpvqGk77WdeK2PlJJ09oL8xzRzkIo4ZRPOVnzu83OAqD
RfRtQJ+ArjOes3uXXs4nQ2iu/lV3SBm4cphZWMe82WIJqTKsoMWSnxvhWdqJsavMPYEo4zUq/0IV
TnizlTJH3p52CTPR7ys98Ndu7NLx3XiVkRgvBl0l802b+s4zN4jhZfe3o1fRPU+17+K/xuyqR4cE
1X6bIthtMPJdfp0WVldvtrqOpcoRYHfJEd4Wbo0WHmQBB2JPv6S98sYu3drZmlRWsU9Vf0yOYdLv
04gepA5j4srBZuHH50Fumt22iYyq9Chy1R+cDBu/U0TVbZ/QeZIbRhopRFcSQEadHU+VbaDR2bpD
EVQWpCq3Afx1+TksjGMex0PTm/4AjvSDyix/B0hB31UoK75f/vWFp+zO1rxJN4BRGWC8MAsZ8jOS
oF777iCTSJ4HKlrgFy5fZ2EU7mzp85PK8ZFiyaObmsSptyDkIwCEV16kpVGc//3dpsnlXGyPMLOO
4HDCFya/R4Jrj4/2kTZ493rbEM5De3cRfbBrUxKxfMREMT2gLPb/IeIpk1fu0NIYZuuMiYcWiUqU
HkFX2BWBk133V4Os9k8A5ePaWrP0GGZLDTyCxCqBBx99FLrQ0r1KJ3gXP8vLbfdotmhgwlMIrYvy
yK6JBDlZpPaLQcPzSsNi6R7NFgx8rqRYOH1+HAL+d6fMIScFvQfGcs+VB2t70yjmQWnGhCU3Kcfy
KKao0dY47bLq2EhXXPumLIxjHo42aGdcxZTVx7p26u4Y4WC36g3UEJeoXMGty9SVt2rhgc+T0WrY
XXHjFMGBSIjkVwPI8fNoifHp8o1aGsdsSkAXsZFLxSaGnjh/kZarzoVLN33WbXPSb1vI52lhKgqI
IkD9eRDGJH86LW7f9TDl9nTj78/eWT9ABIR3vz56jij2ZWydcUygTm9LVxTO7KW1ih4QGKDKA+ol
HZkdQtXozo8RRd32up7DcN8vTJqRUECMiu6IPYSkl8Ev8VlEfYLZ/fJjXniJ5plzpkkcpI8i/kDZ
JDm5lRX94zq6vK0kYM8+QV2UgNlzLIe9YB0OnEmgC6BLwOi1ue3Pn317NNjiuFk17s9YTfUa7HX5
TehkUl35/YVZYJ///d2HIUA/bgMm6Y+xm+u/JFbi15ED4R9w/+7b5SEsXWI20RBVDl4uTTJQqrJA
PVeIVx0b4ZNuNddi85Ye8uz7kwAcGJI+Go8oy0W1xv0I5hDdUvfp8hCWfn/26UkGi6iJfJqOysDv
wRZgbI5AuxC5XP79pVs0m8aY6csB54V7yNO4tu7dEPNXvtFANXd71NqDfeOGzJ7NZ3bFyaSjP0aU
F+dP5O5ALsD6EVwbyMKNmqd0+YLqYdO0w3FAlfXoQk140iL3aoLI0s/PztERlIoc8c5w7EFBxmsr
nchL8bUwOlx+Dku/P5vOZl1A31WxdWxS3fgEgQ4HJWQZYudu+/3ZbI59XJvQRcyj7+SiXJtxFImV
l4VYnS5f4PyHfnDCtWbTWWCl7kBvZp9weeXqUaXShkCvnHHIo3Vld2n1SSgK+v1dSqcLDMhtlz3f
z3erCEIP3SqxmB4NfClbJ+/6rR7VBgq2elzLxFQvUshsd/liC5PFmk12fJpkKSXQVfWG2gAAgbR6
C3D5PedWGd22WbNmE57dTAXvPbGPLjYgfecidUMzXifN8BXQCWkWl4ey9L7N5j0sEEg6VjQdaw2z
/iYzY82/0zQ7vy1emHr67MEY0DploMQxavpUQ2pXoSfA9yrl5qYRzCOvArQKiRCNeUxNsk+OSFaA
j4bQ2Yv9bReYTXnTFG4p3UQciwmmCeaaTP+qXMJIrsyY8+98MGPmYj2/iUu3wVL+7AMLsEFe9EiR
+50P7dJUK+eM8AzWnMejstjjRI3B13lacjUac+FlNmcrAqSaoSmwOx9rs9TeIvy78cqDg4Pjp8Gz
c/keLl1ktio4BCiQg6o7R2mHxZPpIoddYW0pdw2ywd+3XWO2BGTNoNn4j4onzxxd54uZUePysApm
UXEY8XoRSnD5QgtzxpxNf92XfWO5k3OELJKFWz+Eho0flbTm235/NvV11w2MotHM52mAs/oUjUNS
HkvADcWV9WtBQSHmCj41Zl5sTtI/QlxslVhLt8u0b4XlwHdcqQzCz3YsnWLY5YMXD/ee5pP1Rhsz
xSi44cxltVfq3kvvxWx1gBspAanZ1rF2EN+uvQjf6Z0JJsbb4YFK09um8FyplxZQGhJpuEfiLGpC
HZzK+YyGNH+96YHNlXhhWSbQdKV57CcTiofeZ4WCZlIVb5d/f+EuzZV4rDoo4XW+BTgl6y0Zp2hb
MmkOd1ONf+O2t/rfcLx3X9C2JImkJWz5OE12I4/kryTfu1qm0fPlQSzMGmO2BERp61VOpdjZ1EPy
pfAan6C5XAeUcNvvz6Z/kHHwyYrAPaLBkFiIC8hhW3rtobO57QKzad8PLSojcOfPoQZ3dFMnXii3
UVu7V6b90lOeTfty6MnsUWjjYQQUL4YlMA7phuYlaxEiirhymxb2Z/MoxZ4eXdUbuv+cYoTSkVaM
zXpKvTHYBGEO3qwnJgMubvDrtps2m+C4OU2YYj7ic1XpJjyvKNUPA+6w23JaxVxOWPd9GDREBR61
IeaInbX637oxwW01gM6cKzft/C384BM91xTi6G41IqL9Z/gOPAnAzvfV6NfsKZW4E1M63tYt+VcC
/m4OqlLrJhMi93OHmQh0RUF2xp3AZBVfeYcXnv5cWgiUIYpNd4yep66wra8JqCuQ1xW51f13PAMh
uCk/Rbtwpm1OISCfm96Cf7Xe78ZFN6RkfxmlJGickc0p2rNHyHTAam/7/dnc91Kc0K5WJKd8KnDx
1O5kd/+w86SldfkCSy/AbO53OlkbvmO239EylhsiEF9SPGR/piDB/BoW+bXZubAG/NvkenejTIda
GomB0xEVV43LKBiHOwIcXOCqwjVebhvMbM9PBORoQ5SPT32gh+SPwUxW1aN3hnVlq7GzC28r4fQ2
V1ph54fw0eSZLQFkyaupLgv7sygm9ySwbdYrmXXFtTTMhXs2FwFmpA04WmEFx8LFb78G4+b9jJox
TtYtySHXnszCGzCP3Axz5UN+7dOTaxI90Ka9lTz03gDcK+7lAEe8Q5N9+fks3LC5pA9IIMLGFo5k
kjM5LfK6T5oRq++3/fp5gO9eMSuj9itGDUBv62Mzbr1BUgdwkvHah3jpTs0+9F7V2qVsHOszfksi
hOA3OyfsZAgisaShh+z6PG83lwezdK3zLXw3mLOsO0sQfTxnBd7TANS8uy8cW29ewE4p6DxQMrP2
2klt6WqzVcBIfVjok2l/rnoz+hr2Try3Tas5xFEcbaKs9W87+wvjv6MCcZAN9JbsP72iwftaJCb8
05UWkDX53epSq7lRFSJmK0FMmTj1oN0cVY94cZUaMSBE0NYZtFqrBhxw+SmdS+kfrABitgL0ldJJ
3R7dP7TE/btsKoNt0uSFtRp6q3nztRS/K96PH4SVmGAb6+ZKMe3DlQFJ3vnvefd2dJ1uajnMn0d4
aH73Au6oVz8KoTndaQLmfK1C/m+p4f/Gx3VmFQJJvCjV0jD5asRoHfQzKcX2n0hs8scn24SF9xvd
Vh7vE1+TzkZFke4ZCJdSG3g8lV0spjUQqW1F8iBAISIhx43PCgBn01d2fWf0ZxfvnV3reD1JCu0J
CIrs0ptWEBz0cWuJTqcRCRc1wi9lkIHZHwsFzmKNKsop9jFhx+JAIldTE+vUieZYJpDJiKzSxfjF
yuyuexzaUmu/gIokAwskQtDF95U7unGCBRLIygH8Z1xs2wz4RgvSLInbt8vvxofVDxSNs1fQbh2g
Jyjcj8gN+1cgs28VfNyQcJem/hVM7m9DjvVzNFbBjS/FeWv07qUQaT+UpALWjzmBXTjK0PoAXySD
sXTiF1AUg/H78sg+XC14K87//u5Cg9ulYdYR65G5LlEysQ567emMVBzqu8yaLPJip6YC3X5lln34
2eB6s3UXhikZDVYiT6Xe6y+S9+O1gen19/Joln59ttKSytIVgbIJcaRyXG98N2jJPcTne0VjvHS3
ZmsrdsuMzPo0fgP3ZgcH4jTTctdi6qt/D+R6Di/ontzu222DmS2wUzw4joOt+0QqZfa7JH/WXY9V
Xf66/PMf11d4FLOX2uqjeMxEX5yiEfaTu2pDbGjZCsAFp61swrB750Lj1jahHyRr4Bta/jPPTUt/
Anwz3CLn5Y+Yrbphjns60VR1wrMMDreGQ0e+Wqipawfipak7W14dD0D4pDyCEzQCVLeyYz9JbEI7
WvUqgrfaODtf0xrzOXXztGj2UjjtdOUWL7yOcz1jk3BItnJTO6hqDP0HMOQTjR5sx9f6VEuDmy0T
6RiTCxLjATaJMV6bY3DOQCNuryttsj4aUihTx01f1OTHtz2vub7RaBoQIGPl7qEaRr+MviNVEJyQ
1+wvv5VLt2y2PvCth2ba2eGRL4zdb/KqYcsnqt6/yXnHUj5bIiIvy3IjaqpTFXSD92QTsTE8xVNe
5leW7qURzNYI1/KIwtZtdWrhOQCWMWhmPXqBlhg/L9+ij8WEDGG2MGgZuEvjHHZKx4gsMg9gxDqn
Rwnrui2nz1oEURrCXW2DFDSJY/IrAPm6aoMnv8gE2SsVqVmry3/M0mhn87cm/bUM6sDYh2GRoPqC
+lpsIP8Mu5t+fy7xI3aOB2RF9Slra1W+UnYmolcP6j5a33aB89R69wGE2gQzOhubk29MNE6Kzul3
JuFuxm03aK6+qwmlL7oyGPayGRXuuFRRyoaUF12ZkAufpLnqTmSxBkOha06OhemCZDenujNK2/qS
1GrYEZd5zca28KTd2czs0nZq9DquTr5MdLNeV0kKDR+ed6Ta59uexWxuNglbxJE15SSJNd+07Pk2
0GZuKVvhG5nPSy21EMyU/akKA7pHvU8Ge0c57srWYOn2zCbloBGDST2iO4F5JPkcomUP7Qb+0pX3
6Py9+mD77s6+1nDObRACofFWpU0GoW8U/icDnQsIw5bp9hPSu0+gaRMM2RMdusx6HDhZ9N8vP5kP
S3LcvNk0t6oQHIsfD3vCyqWR7AJL9149Q5o0KlzV8laUHMsID40D3/KvDPn8Zn0w5Lmpz4Yz7zF9
gqMom1z96E2qc/qKyHJf7LWRPenb5cEtXWe2BBBqEUylMvWT5frm5yKZxFc4UM3nBD7G6+VLLLwd
c7lhLKGhZhNkW59mfPnLI105u5eh7vebyxdYGsN5eXi3jBU2UH8vzIYTORc13g8sOPsoMXV9bREB
eOXjbJxf5o+eyPnq765CRa4YgStOp2AkOZ3wuKxiG7+qOjOZftR5JIyvUVPazQOpsVX1jcT7HNw1
yNa6qe4yW5TOya9JbQEmWjf68JWVV5dqRXxpX0GNQnFtgQPk02+C7m3JM9jREzMamzDBgmgsmLJd
THpHluqtfSAIMOy87eX7t7QbdmZrj+rTsixi2ZzAg05/w4josWFr68nYHmPbVv1Kt8ycCAs3sNQh
hAne7LKzwz6DoU7mvLryHJdelNkqhSwLckhsVieA4BHBH23qV5uMyNtrdbulF2W2TnlkEbRktown
PWtYBouwan+LgaBRCIrQn26curPVyiIwbSLpazrZSnXlypZ99z0PbPICUpaSa2NZulmzVUmqnIja
qoxOXU1aLZvFYGqoaxTlTQYDjHrzwwNWdjKag+oUUIwM9k5S2dM/qo7b+sqMWngac9nlQLBdFDei
PpWpdCg+RqmMx4dJALbcdlI3uist7IU7NRdgjnks0qrj7T6HSMOS0lIQjW1TqT+Xp8/S78+WH8vV
SjA4qc7zLsbvw2RnESDYob7t4zqXX4Yi9KV3DtT+H2dn1hQ3k2f9r9Lx3KsnlcpNE9N9IamqKChw
AcYY3yhswNq3TO2f/j3l7ncGayxqgojn4jFLCUm5/vOc80PwWNTui6of6itwlog4swpcew+n+3oz
sIHxTE78G+eqkbb7WaAojCjh2epuB+0kZ+aA07P4w+DJF10bljwETrd9/KM85doH2dC07BPy4Gq+
S7sUMAWgbYpz++q1G1p0c7BxAFoZ5+kKIKo+9RpbYXHbIq78DpXnrDvTzdde+6KbG7up2WzK6jCo
KLZ3mJNxMy6zs4ePNatFBxcwjoU86slV6TbY1mo3E88FWM/nvBIrr2SpwxySRhSFjPpPY9XF9lMO
wmsejPiCelVJwor7DnE87Zl6zsoKji2WGXmWj0mYULpDAG/p4Aybxg+Z5eoDkg4Rj2PDNnM3A8/8
aYoVw/Aci+37T3GlLbBFlUB1faYR2DdezbG0j6hE8NnLkq7fJT2QrWeawtpFTo/4TQ/SiCREbnFE
cPRkkS+I+wTuRVDbXELpBnD0+3ey0t6Wus2wNTFIw4RdzZWuEx/BitoNjESs95m7WLvAYhwYeAw7
xRyBzFcjbxy2GTGlvgUyWbN7/w5WFtJLVaZEZOfUxAneL9LlNwhJ7kBuqxSoKyEOgpAX3d6CSUNf
3r/a2ktZjAKDQLcxCbFhGMicV6iCAWwTXS3vwm5Uwwef2WIQKE5wobAsmoM9OPoeYZ6ae2yWSGb8
2E0sBoHUgnQCTE9zqAsF3orpys6vayv6LmXcbt6/xqkP/mFsXuozi6ElADSO7cHq+FAfavBVkM4u
OlBdrtVUxeON5IBGxP7kNDn5OiOguIrONIk/J/nhDGkxMCggAs3cSbLDMvOLCWv5CjB87HV5iSgw
alfkR5LbOO6uBnFIR10rkBmy9HEcQ1t4Y544e4KceizgiCp2NS3mJBCtUzhnho+VcWsp/YwLBYhR
Cc2SDF1d3TIyhwjjaQWC1EH2cWrT5B5cEWZyfQ3bat4EsHokDCmkTgqO4ZlWttKUlwrQqMZarKiV
vJr7lJVgeDVQA3AX+08kVLP795vB2kVOX38ziIExleF0QrJLMBVYxjwJA2jqeDCLg33kpaTs1bmp
c62K5yyGGiY4aEozU4eetrRH2PUAKrkMkFo4geUVjshRop4dRQND4KvBZufGdZIS26S8bqn+NItp
zhXoPBEib7YQKoSJc6YzrD2FxUIlbYdEwgvcH0TUAaDr42CUuPtT9GkFsEMHauOZkszahRbDE5/d
WNYYow6Ssj7y0MiqH7CQJN9B2nY+ODEtZaRADHWmnBp9kMKoZwNqU7KNHbt4AqktpGf68Mq84SzG
qAxI1c7uxHyoGHREnjNiIsxUeVYQt/L5S23oXMsaacd8fk3rvMBKMa01mBiuVOWZd752gcUYJIqE
9bOVDocODAV1QyKgoChAaQAOyuBDnWspEEUmU4j6lRgOSX3KQRuA6X7hYchHsL7AvD8zTqzdyGId
IrFLBwBAxT+dDqisTzpJyuSHth0EoX/sNk6N+c0YIaA4QwxBkkXgzzQ4L7O6ae4vCEnGfTuPRuw/
dpnT/b25DNTbNM2RrgA7mEb4NzirJgKzO7aRH4dIAGS/DtGZF7M2AS3DIePKOlFvnew6xCKE5F9q
G7CF5gL4QssNRAdebr9pnCEGBqxoeySK+FGmwlcxthP4QC6oizch2JPtz5DBkrXNdQ93tleZzGaJ
r5SSgF8XUXRWqrEybvwqT715Ngg3dA2pkcIfcaC6Y7/Fzs2WfpYyDjSS6saGfcg5ioSbxeJmdjrE
/2SjOKgUBnS/M4hKuOknEZ17z2vtdTFyFC4YFZw11hGkCnaha13ESJPJiuJjzXUpPVUGOCxoNUKo
Z5ooPfZgEcRHjeyv1vWGCA9q+NgybSk/jcDehdZY64MoQ0j07LHlR2TqJRI81vhcDNvK01pqTwca
1TlEDLiIBK0ezVBHKgARQp89UV1Z7SzFp8PEozJ0C307To1i5LEHqKm6iOa0DosNaKZNfwGqb1l9
L4dUNTu4rUF2A5C0ntMeVAqA6usNycA69gqiBW12ikyALB7waKYk9mrsjKwYwHldV48Wy4jIgDuY
oNk6TALMVIXFk+VEycHOE/DCAj2lLtiOMrOyAUNNpLoSrOB6xqIk1GJGID/NKYLnyrpWgiJvtehD
x1dui8hxHDPh0GNDkcAmK0/ZNmAVHsUBAb90xoan16KtBf5QK8n08C1xEbd5ScOmkRvohmMLh2Eh
VFaxPwAdVR6ylp/AYkNEGESfxWmpdJkKPVq+UQnGRKz5Qbj4HOVITOp2NaM563YqryrS7QAIKvQF
o4ZYIPe61vSEPIJyOriJMccKWfI4vZYxbZOXbtRT2/gkxNTzEvd9M94IBwoU7ZOqhXzRcwyC3kCX
R1pJ/gBYcajQwFhZmkMlEh5fADJG44sejBucQyShUPbohyFxxKVGZm95TaceK1cwLZBcJWbk5+iw
fkbg04nbAe9qN+EQTRgOiKYPQVJTPFmFgHLO71g1pkDCIjwPRCm8SwtITyTO9s/CQK5svGTqTcz3
xKRgLt5nOJ4Izwmi/5XW/If9yVLY6SYuh/Ohsg+5QIz8j1MUDKSqrFDYyoNqHvUWcIO8kEAzxn3t
oHrBlLXB+ricvsGnpbCd0MDgYD1SZQCYbHBiOCPgEsyqxGX+iDYkvzkOogm+UGQDsscWyBPlhchr
cdCo0PYRk1pjZZBAwAWDARiHWdKP3xtd1w7Sr4fWpl9gC5jHy67mafEdkBOYvIPJ4XEd7pDbwMcE
AOUO0vqgBQUW5bW6lhKsubEfECXkNc0cAa2ZGtI7ewEfWfG1TbDaNp4bckdnGw0kq5g2TsizNrwo
itkkjjfaxlh2oLoQ5lZ/GhsQJHyA+pDVCHedUw4/0YvT8V6zriCAz4eTaYYLanQCOBNY7GN8kxtS
ItER3A7GSDAVv7aXFgWP+1ZPTs9eUqseR/BhcAImiushDymiOnoUOzj4qg0CT5hv4d2jgjOAMd3B
1ufaIHX6AHvhF4IKkO7pe+S481zthyJPxskPUwKVA54orYbPadSKpvBBqatrN1Dg/IDEaAzMDuF+
BIrSAoEr0Yhx24BdiCa2BaA2iW9ZhEGmvCyAc0nvRDMS91DYKPXIm7wpR+b4zqBxiupTDmAD2NMT
4F8PIE6KbNgC7dpXhzAmTfeANCeN7hjZM+d+RA0iy+HPB40UoHeBER0HbribyN7aMfDeCHnrJCAK
nh4THHFuUpXN8xfwKsti9EWcS3vYaJyQdMO2xfY8emUw7g0kUHow9WEms6woCK+gX2wHOpfkNUQy
bXlP65jLY+OCzYKGkQlEJ1xkTccY8KOABdFHwYidHUczlhlHE7RgMfQRWhkrsokNUEYqoK0NB2rY
xi3Y7RHATQzc8QaQARNubIvODMdMyD91OaxwfHTjDZzkeTLgj0GN3/n6kUWbWqrbsN3tnJJ0/bEc
xYlAJsB08fLUNS9j1w9nTvz/PAeqZfSui2NslHBn+xjm9TAGXaN7jFVZ21x85CZce7HAdQvkoUXw
eB5RHpV4NZo80CiyDlM0nRNGrVTB7NOtvVnAwT9AiTv34giSozjmGAEDQYruoQGHdRsqXry4JKRn
ntfKanGZxDxPbTlhNMqu4NhjeltUsbSgb5uU/SNx0TTOlEnWLrPYzNJxcNKBZwSepaj8bAttwHXP
JbPB+wUqMX9+/+2cNmR/mAnsxYK0nyGhhClF3rI269rPtQM+x2ZSaY9ZD3Nvitj7uXCZ2gIFkmd6
U0fQbOgPLiYXi1WgcKLKBj3k1mUDSJE3s2PRqfAS0Z+ad9oKEp95mn9u5O7SLzE6kyZTOU+3rStT
undyxHvMYMRkNqBA7z/JlRe2dDC4OGqzqRn4EeoCAgZ7m5MNq6j5AtLxB8/3yGI3OrChKqTp+bEP
3USBp8kEpNcowIP3OGbQTp3zGKzdzOnrb3rUZHehGiXLbzGVW2ybZA7NoeiElXRfIMf5zDHiSr9d
ZgdnY12AISMpDhHyELVSKV+gQGEPIm7YdsZSFY+RjtmZ6KG1EtkyObjEMT/q/DH55CppXSqKvCEM
TAQO3Jk/hW4FhDSKkAVY3obXmd9Wdo1syqr4hIjb+mtnMPyeGUPWbnzRuXuo/0lUNcBalo39LQEm
eQvRQrFBgGF+nCqgt3iNqfn9hrnW9hddvMNUnWPtMD1GOZjCHkWMZ4bpPBI/3//8tbay6MW524yZ
5YTl7cmo/9lCwRkK1QhcZL+jlDQf8YeAVXnaYL1pkSG4A+Bzie4oCuxawM7s7R+T1fXxJtFIeTrT
iU8d6X8Phwji+/0qmNB7juiJ/igog5F+mMp+H4Oy+zCqE/c6lfGHDO+4n1PTeHM/shBjJEc6PpLR
YuCxC4C/g1Nx4EOp37jAYqzoQWLSiFGYj5WMZRyUwH/DVkGxMznzrP7crpS7rOtmEvwwt3eOjZ7l
EKR4eO2uoxk3HyoBqGUeMGoN3HJ4SY4MWqQvJkXf9UzIugdYXem39xvvn+c/tVSty4LWOWCy0zF3
RfIT69MetTHZQ4AG+cchRnzlIyQu7k3nNPTMgmhlHFJLkTobQJ0lIPoek4SL8bsjs6mNPKe0Bh55
kBBC0LRxOdA9e2foUaD1EA2cdg+TJKm5YpiAWe6DGRjyeyzd9MP7D2LlbS7TeHuRjhD9VvbR0th2
25BIOL5LAdE+01pWetZSvC6S0AEcd5qOIaLBbqO+yVxQgzoE0hdNb30qcHpxTui3diuLroU6CuCt
U1ocwepLHN9iKP+jHDLxc+quP494iJr9ve+aMtTJnBl25CmXwPRFCaoGJUm7csNA6ct3H3sli0kY
EWQjcIKcHLu0M59hoRJPsMl+rMCmlsp1Ebp14ZYYtoHJpqBxztptka7gOt0AJizIiDx4/zZ+rSX/
MKgu83BJm5l5QlzecQ5haXI3EMfFFMFIpzXuK5zZBTR/ucNyOw9qp8F54AWyeMck3fZTZAHRIaCc
RMXEsXGYfqY1/tp9/Olvor+/QgyJBNrDJL0BRGyMs0NdTqiDjynP+qDv4TmTG4DXtBy8JEH+LmiS
OFmarrBcBbXcgwOz7j81A8CXdJP0GZb9HuuyLu58nMNlovATsFiqcw16rb0tZnCWEtXzsWoejVM5
YO3pqH50LMGfJyuqzyxJ1q6xmMXdVNRGCRNd1zWiVyKvth3tfOcWME+gl4w2PbMKW+mcSwX+MMuC
cTonNyOfGPbLfIrojncRLPLvN7eVgWaZs2srEF1p14V3pMI56B72S8Klh6qmZfKgK8cW+j5Q5Z3+
jJhs7XqL0YZ2Vlg1KEJe9zRrqhSQ4IEPEiDIMh5yP+J60t9onEEJcKbtrrypZUqWSVGybAtS/Jjc
DJRUVG4dM/3IKvSjo+HgH595UytT49IK0IRR3qfVrK9zFcf5T+gZR2IH6ewI/UlxLIa5F6sMVSck
/yU0vc6N21hnjqvWWsli6KMj5LoVyEZ3xO3VN0qS6TtxKuvr+01k5QnK01XfrL1Qo0Wh0a3muw4+
8Ms8z2TrSWlXe+zUunNOkLV2sVgeJU0dMtPG5K5gDbsNy6q6F/FUb2K7i7eTmcTx/ZtZe02LkQxK
cDNN8UxQgXSSqXwG9lrm9wrKA/6UqHZqb2jRq9z1sdNm4htj9eSc2b/9GXVA1NJFYLeWKuAc6K8R
DWbnX62+c/JbYFkdiJ1KhO8P31CONS33uriRPPfDXhUKxL4+VTiKxA8jkNxrUnfitQ9vdCm3jZNk
Yet1RW45W8TNJEPn2znWfpgiilakP9KymtS8SaIErvRHNxeoR5wZOVZE28jF/r1dmEjLJtI1glSG
hH8HKHbEMUf3uYUfoWP6smusW4jKo0A0/Z0Orfv3X+BKa1ymxVkOgkUbMWMJCA8l63EYG6flp8EZ
BmS7lI6Zt+9fZ61PLUb4sudaiLlxIw/Ooay6hE8zsT4rVvH8THtYafJLhwWYib0E0zV7rGG5/NF0
Ob9FwdRo+LgsV/mwnFhy86GbWUI2yCkdvG9n5y5uB2X2WRzynzx2WHfmYa28lKXDAjQ3PeRtXN5P
pAsf1JxmP4XWw30MPse5RcjaNU6P8c0wVICPO8XRyO7qJEFhF1Kh5q6KRnprZ9AMvf+c1q5x+vqb
a8DhwiuUK+t74jazHYCXXZVencdsQC5Y33+ImwlMxWJEnboaSsq4csAsL+Y9SITmEfgQ98JWtb2p
hy792LywjLZnWvLZ4BD9PmUWDuQMDePa60ORn5nMnbXntRhNkQxqypqy4pFiNg+v4O2qsCMEH96K
G98G7igKsBQr6iwoJkXIFTDKAlDzWZd2EqCcxdgO1Rxmp+B0AATj+K01qvjJHUycCb/XWIY8zalB
4rkPHW3UfU66EyZwG/aWJV/Q6fORBzEhHWU4W3TjtvO0RCC39roeugrujWXvOq/hBHvFjUQYC7+p
ad+Gs5+yAUfH/qQd0qugJHBYxd/qMaS69vsE7tHWw8fypgHCXoQ4sny/gZ2WOX9YSC+ljtTkTYHy
D/sB4zDJboDiiOfYh4ivDdMgnCPdtF5SjEalQQH7znxuV7FyXbEYq+E8FarTsXNH7KF9GppmCqY8
Dg+pGsQnlVXRJiyKc4XKlaFzGcjdTUBiJwBt3MXJMN4ZdyTKL2oRncvjXhk4l8aQdNA6buPMvcNp
0zx6liL2kRqGtf5U0WEbG7d8ef91rdzJ0iEixFTZrjtlT0NlJ20wNJCp/uQJIfMHL7BYDjcmFF2T
zuGdMyI5yGsIKNVglrvTmYLN2iTNF6NmmBEXmdADf3CTiku1g2sDCwKvlkXiAGHeyS6+cG2W5TjI
z0ZY8G6BV0d32Y1d0oXEp1ZDB+tMLWdluFg6SWBOK0moLesOCWb0a8lxoLF3HKRtfBLzWJ1ZiNO1
l3b6+ptBvKvssI7zxvlSMtFQcsQZVNGyDY68uHaONRJeaHsJazsCTWXXVieDRh3prr2StGyfcKKj
6tGnTYNj2mCax0nmABZNPK0PoDgnZX0v84LE2u/CjlnTDqmlcrrk8P/p0neFnIcbIiCKijwglcTw
CMUGNUHYg/TeedJ0g4UEzfeb55/lMmqpyIcMjlCOweNrKfA3+Hmv+1H7iYH84Y65ILLYe0aKamZB
ZNpJ3WOIZbO+GBSWT7fv/wlrDYwtnnZsFZxnIFJ8h16tfZ5drndlbLEczgBlfSNWXP50McbBexbZ
0xW8TxH3TOuerZesvO2lph9aa6kzY2k87rgU1VduiTi7kJ3bfUxeqpbWoal0qhHwLXmXmxjBZBLT
R+/NfX8u4XRtOFtMoq6KJASArnjQIVxcxC/brK4utcwBCQ2AyMIBErQq2Tla/MpUwBdTQacMHXPI
Ze90DEF3FZeo0GjtqE8l+GrXcMJZxnOmmp3pjivvZ5nmPiFgJB17ye8YA054q2yuGEQtSF0/U/de
ucDSRmRbEangpOF3kDPndTAqAhmiLLT5/H4LX/v8007yzXAC3U2eymngdzpL2ItTIXbGt6Oh6890
4pXXvzQIOZog7X4K9VOJMQN6FkFlBBHWSbUDs0ENXXO9tSdYln+8fz+rPXYxJegSBLlqYtETStiW
yjw5u2n5gNIEk19mpPxPl33u1Cq9pVEx1PB0qgFgpLptW3lAcJu067v3/5KVJ7u0XsATKdIhhNrM
sxF1U16JjBbul8kmjn56/worbX3pnuBDGLmjXdXPw5gl4pH2mqWX0Axb8PWqLI8gvyJxUjuXucwg
Iv7YLmLpliDFXFGIYYdnl8xudT3NyTy8ZlOUBDiHwInEmYa/0nB+LcrfNMxIDC6YzGR6RtJgn22y
Gq/ptQP0ibgesTB7XSETDgWF4P1nuXa501t8czmctswArEziOeJNke7gMYss2yMFi+QngSK1POSQ
Ps3PH7ua8/vVICyLjT3O7TMKn6T5nPRzxqLAoijanFJdRqR6IIPcBcrpTDdcayr09wvG+VTAhqj1
i5EOs2I/LpLipDUb4BtMN8gDG+iE+IMiy77T0LbYOVfd2nUXw7ELXITNk8l9Lp0w65tdWSJB7a4F
IEyNF0VWdpHr9xHu/uTUH0cn/OD9LuobYTvN8TxrKCgR6eCarS4rB3pZOBFsvulttCJkB2RNm72M
BF/bvf9aV+52aaUYRYK0n05HLzUcS6MVgI2RyBtmJTagQIOjTkYsPHBTbOGC4ek5Y//KwnMZv00h
ZhAkmZ3nNMfR2b5HTGKUwYZp5j4YLZwungt+X7vQ6b7fdJKJOVjhERhlEVCH6jYD5YhtdQLtnFdq
Pp0zMq5UMZdJ3DBfwy4yJ/nLLAyFNrktSokDcepCfO9uI+LA63xowiTLrx0qGWRJJ2PTZD28/xZX
hoJlUHfe9uGAmrp+zVxLuPcA6HWJ8BRRnDzgWLvHtJUWbqrONNWVeeLXQv/NQ5VG1a1UY/KSjlFb
ekyOUDqBfQAC+Pv3s/bWFoONiguLOSgdPstk0tGWuw5tPcPjlm6zVlnJmftYe2yLISYzRT7aCO14
hn8kqaBEshmv9hGWFOJrVkDLsEtkiyDcM5dbe2yLkQWze4TQjzJ7nROIaK9dHtuAgpQyZ/W51Oa1
B7cYRNxUWyVNo/xVRDiHf8wGa469zI277lrUTRtu3n8/K6PG0kaRpabp+zrNXwrXKRVB6LECddUn
BNCNIZhKlX9jVU5AJ9GQvJ6zXq5ddbHwIzkrYOCV/Uvaa4ANPFFiVnevenuyUmubAN/IGojiTBtZ
WzAwbfvr+3e78t6WNgs92BqHISJ/xSJtGG51JSoDD35dnBv611aAS5tFP06Q5JomfFZuqeN8V4Vh
AlMjcPUiC5Cnwgy/jkTUS9gjUig2Hxs5k/aAvTsnPGCxFcr+TNdbu9lTy3rTt6OJlm6YmOzltBIs
joxkCEnzwlS00ZkTn7UrnL7+5gqWra2JFrJ9kbWcul08EDpgr+zkOiJnetpayWGpckW1IZXVAJSt
J+OMWPMpzrER5LqNpyj7OhaUcn6duI6bjjewbGHKA/tTppdMdqKzNrqB6H7aAmqWthqpqqfVxiYe
samJvT6H2eoLvAIFa70Bxg8ZBahOdvCi1qI19karKCo7b66xVBn9eJjsHCqOqu1SEbhwQjS7ysWI
+a+C0n88j/8ZvVbHf9UqzT//C/9+ruoJTta4Xfzzn9fJs65M9bP9r9Ov/feP/f5L//xcFfhv+SO/
/QY++N8XDr6333/7x6ZsQRi67V71dPdqurz99en4E08/+X/95t9ef33K56l+/cdfz1VXtqdPi5Kq
/Ovf39q//OMvm2Gg/o+3n//vb958L/B7h1eQteLqf/3G63fT/uMv6v4dpmHJXSqxPnROAW3D669v
yL+jCEOArnGETZRzEsmVlW7jf/xlUfV3LqSEpklKyRX+56+/mar79T2H/F3ArMOVEI7LCOoa//8v
++3l/M/L+hsOC45VUrYGt2L/Cgn7n4qzsnE+J4hrE84JA73LWUw+yHacIj7L0OPJSaNf1DQYZ0xt
iDm1MHUn2mtQCwuKkIPf0o7HCKD6tIXTruaxH8qAxjbZzo38PttJ7omisbZ5HN/ThtZeziq5BV/4
Qiddtm8MQSNv9orSalOGob2pGrdAkjNKYlbLDsbqkz22fp9M5Yot2Ifan+EwgCloH8eFvekJimYZ
zFhuFI+baRLXFEtT306AfEm0LLdRH7NgIjlQnjhgiPrOHCeaaq9CeLgXti56gcrZJc36PbaVO6rH
yFNPA2mUH8E76jule0mocTxoaBw/cdw7t7Tv2zLML5KyF9uka6mfNQ92rCK/zu3egys73BCflQXx
EX9obwdBxy1NAWtu706JEjjb3ztZWUMG21pIyXZMQOok88ISGb5h0qfbqehPsO5vEwKXj4nSjqez
ovYQ2EG3FqXlVsHTVKisPwCA4bu9jC4zq/0xW5WBg+s2N6rfAG0exGK+Ewgm3qfpjoFJfaup9YRI
Ah6ERB2hu3zA4FAcdGXdUuQAIQsssPRIcOgS37iN/QgAOOQ42NiUCiH7xu4uprl+HGQA6RwCpvFX
eo2E3x7E8XqXwV5UtBtOhmKvCTh83O1x5UQ/wA2X+0NMh8BKc4/BUHfhtPD15IUboRDZFVtaP9em
DzcCefJBGwh1r1IMSbQnYVBZ2cVQiQ4KYqo2Tu3ZJCVbEwPq7MLYYiEQPmhaC44vEgW0RkR/yMNh
J0tHX6He6IdVYl0OfY5QalTNCQ6H8LMaqZv+FLLvNKIWFrxJ6OPo/IcLZTk2kdkX7gm7iq/rxLMs
VnkJYFafjTOSy1rqC+RkX6WTOkTFPBzrlB84qfJDr4sUKV09dBxhez1AeogEjzn1M1mzY+zu4M1N
Pe6oHJa8HBBviiRIp9sQw60ta0rUJIGh3cDz9grcgAlMqTIf5o4L7F9nL07MozPfRO7cbl2c7ftm
ZB7LrPIShZGfWe6Ge1VNW2LIz0m6Qa/DzMcmv/LLXGwkbXNPo/iFmJQIDUGVAcrpz5YzZD5Hbtsm
K2EfRjH7xoIFcicQ2eepHuKhqjgiQQsQNES/MaAkdmwCRKZUrW/byPKOJhHjHq3LLnSR7mI5iBhs
8yioM/4kBf9cwFyUdvAlTgmCdKGh39bW2Po1VL8wtHXq2rgAoNl8xsq52Icy21ZZ+gTVwXSVFcmF
UExg09d+AmkYes16M+rhhVNmfDXXD64S6WamJ6svw5EboQqrfTU+aXyON2OH7ofZrLymiL+Vw3w3
g6yXtvOXNK8Kv1N97FsUJrzC2KXHZ7VHcPq3EmeelxZy5Hh32USPs51HG51AGUedQeyEw+4rZ/oM
ud2VrtwbkfLeG+Q4bRX/Cle+fZFbmVfFQgRq4tqHheChbXKEw/dt5Leyf6ZRX8EmtR9ZgXuQvN5B
Ruz1sYNNWZyPQT1jl4seMG4Mqx+hP4qdVl5o7SLNXF1AfMLhDqueAEMAbrmh91g0xFnxZeL3cGjx
LTqu04bOboTlDv8HJ5yKRYDga68vq3qD428ES8Gw2qoqoLp9zNVwLaG+3rgJ155WQ74jhB4imMIv
UsguKQOHEtSD2Ndx+hUYKnLJRYLV81zvrap/EbbckspsrLS9wrr2WdbZQaCSRGZ2hRyHS4nNsodp
6zUNA9JfuJrd1BPzm2wkOztB2UTByRaEyEHxyRx962rW7iZDExw4yQNBOxrHhAa4o2g7qvG2MMMj
SGklnJ3FBSpXnZ82WbYfOfVVpH64zMo9p7LHg5t2tyThjheykm6BVxwD6BmCuApLH9SD7USdF2zh
kgBWTXgRHPfY5mw4hhpKa0SOBgYeiSCJpgtYltER6lSf5ppjZ7LBL+M+gpeOUqRv0y2KMS3GNMRv
j8XkYSz9kpWi3hrabvMk2RlILUGOml5pp24h1vkUlurW6dPiK2vGGV3YhROoHjYwDSOjIOrqvcRb
G01yUzGYXEVVRb5sLGtTXJPBedHukAa2FZutQ5076IOMVxpRbYcpu9Zz2+00TMC7HLvEbkIf1M0T
mfKgb6YBhsSgd8r+U8uzHyEaBSK0ix+j8Wdl72DJ/mENU+inMQQsomiHyyh7rmNHb8yU1KcX9JTX
rhMYHEd71LjfLZdHHhBuhd+GV3VVuheaQqXbWl8LH7lY9Q0SJC45r7UPb2sJKMGu6isnaISxt25h
XUNmbjLLs5pG72qRRTeJwFZwqON6m+TPXOdZYBfiktrqkzVazUYlfPDmeewuqrjYKMvBq58b+Lbt
8b5NQ69KcZI7W/XscyP9uOX1xoz3bKq+ysLowDA3vEdPBF61Epuu67469nBfYXa6cJPPWDGzjYrK
I9IkMSwZA4lShUp3a1+2cLGw9NEW0x6DZ+YZO6He4LBhm/8ItY3lUSibDRnoLlJ7iBHogfNuA9wF
5Hsih1ARoQsxye/imQGNBRRAYABGOIXRvyJyodpkaVH59YwJlKVJ4VUqcjA77uUo5w0ieXQw1Pne
ZQUko7mokKmJRULURjs7EsYzaXVVmfjQmO4CkWG4O6C5g15VcHLK0YNWttzSuen9MZ6gUmiRY7UR
ahKeDHPIcasvZaeuGJ68VyFmLsAR5re2nT6fulJbDa9Yhr1UbkpAp6r2fLA8nfMSygtVoabSpX7T
me81MvE2HZXfY/IE0d/ejXu2cab/R915LEfObEn6iXANWmyhUidlksXawPizqqB1AAHg6edL1rXp
6bZps57lbNIIkkaRCESc4+7HvfhwlnbbmUYdWu5wMBI7zB09klsTLFXxS9nsfNc2eFBLe4v71J6D
wgscoZUH+NZA9SrTVxw5nKRW4btlRCNliKl7WtSo2h/X0kJ2RZU3Svulbbt62qxAcSjmbHfwYqMR
Z0b4WsQa+RZiG8Mwcx2AVD5YejbyPhhzIEguV9Vuz/S+jieucx1c8YxjGdRWIcagnvoXa/Q+rKJ/
GjOjYgp5dfxNclZZbnImCKZ8mKwvfZpRopSSXdqpz96C35DpDgVv7xIwAd0Hdu39xJ9OEmXOvVWf
DfpKX+26QK2bazYo+X4V6592I0jSYjrgnEvtxpT6EjMYFeJx+sBQv3mCdX4bNUK1amNfFQn7jnzN
Bjnv7ab4LGZrZXYcmczMSEfYqQx0CPOZRMkLou8GR9nVCe3BfENGH2QAlzgyHbxd3+deONQa2t3h
j7HMJ5p0L2BOnInk8rZivYwsR5l8UsrcAPItbuPM+fYJyZ8KWCeNgFEfXw/bn7zyoA6EFnlDTUnG
jPs6KQcvN147ZjxSr7YDLxBecU5SJiBXptqF3R3nsYt1pbP2Km8L4rnEr7unasp+5O6Ru6j5bdVf
ltx75LT7QX4J9k45FUybEcArZ4F/gf7Zr+WX2YuLGCbN79YiXNAXRZrnMhouaaaTbi+Y/ZrUayHH
i+elZrwu+m+9WgIDA96Aw+C8jYhaTBMj2ZWgE61/V5r2qTPqn5aF35BSY/aGR9Aj2nPmlNs/9vI+
JMkSbl4pYmT0u3IoeB8GZtLLCU8ClStHa0pOIXZmsvCUIrDyTAuqxn1Ty+UL7cl41JLyzywMYNiZ
fV5F20Q7yNrB4dNLa/ckPfKN3IW0rqKb/TSWbkX+lO0xH959bfP6q2r/IWJED9bKIIomVXe526r+
hDHmfprFT3zXmxDbsxMj8X3QcmrtzL4mB+M4OXOET8Q/Yl5JmVp+rkzXx0Y5fizuKenUvaitT32E
EM3zgud6MlQavuKKCkilZM2tKKuLNFq951Qx86idk+E+M0+8n3xqx5WZz3b9VaQ5O5MRDvqShHlT
u9xa5WMo1KvTPbpqvwY0VWGZZeYuI5MoaJAwMtdfBIleuPG9pQmbhTJKn3rfMzvqptb4SNWeN9ws
fSpXx7ecZohcdbro6vY49AbVeTv2fovYwhIwxdS/r1jsd4Gpz3lsivVxXioravXm5LTa3h6PXSp3
yjbS0hTZFtpm4WOfkO7WInP8ensxRvUlnYj9zRhqDDxD68CYKDCqi65pWqTq6UOyyNdcTz6k5R2F
K3TfSNz3Vc9qHzQdQ9JaJWxm4GArompCQVbrK9XpWjf+TCrRzuDwCao3t0m/EogknHc4q+fKO7RO
8dOxsstmzH9UtdwhhR2ij9HjOF0Km5WrXnic24Da85YmI/FqKcegN8+Aivp18u7TBa34wvnhZ4HP
W1g9TDo4rkvZguWbvMq2ezETDEMK5+Sqz9qc/sBANT1Y01TEOiYIeG5gZ4eBidr8UxSV+ajgy7Gz
qiQWm8PtKk067XTxO++u/Fe8303GESM05z6f86H1WxvVdfrQEv0TJp5+FMzp4jHtbxSfEa4j6d04
d7tgniAjt1DZByblbLPD71bnblaQYyuAjUcdovCXQU+w2GszbWd8OCf0IP25Hvt/1sRpL6ZWr68t
4r3RsYxILVIvdFr1sNVz85hvdtzJ8WRLHiNpzOsOt3UnNDztDbmJEqjz745Fx4LdsPScxDlvIHrI
rV4PM6rHkDTkLhg5yOg797UkqWgYk/yhC/q7Y4A1JH1ARGC+my+WUj106XpSFNc82KiZQ89jCrAY
imjRC+cCeB8hKPqU1VgzXO4GolhuSqkcN8UqjvlMCG5/aPvmdVz0/aik/yiEf5OD4x1SqpOmGB1G
oCYkUMUv6W3rTs7N1cZ4LoCpuUdJVDsMzUToWOkSlKI8A8qi5uas9Huqc9/OnB/eb515uMawc26u
tasZMS8Mh4lVsPEww4tCyM/cSH9lC0WKpVaCcTlzl3T2U5/pZJ/bxNLjTOQzI9REc2a/V400gg7s
Kp6xvrksZqNE6bTl4JgcRGteDeAgWc5i1Z5dY7+p4y+1py2RqnDjwhmuorw789gnFPydv9Tl5idl
dqyy/mVioCkYE0o6HT+RKa9+l6VbRavhKKdBXrT25GbNU2q4t0afr1PRm6c6nX3RTJ2P6uoLw5KO
pal89Z5p+QphblGauefaEi4dtHeAI37QUJDeC7dobk1uR/cqcSKRhq4eHdl4QZYPcZOMEw+y6Z2K
bkheqJlJmEvrsTgXyqaHVbu+L2n6kwrrS7izfbzr5Nex7YOxbcO5YXlITUEWJtoXuMMsSmTh18Oy
7BbQZKwKV+cs1xY5G8BTjRlQTFv/xagtP3+VN3ViaGtbm2gkGDS8qCkbppEiKRnsCXyBbGiDUK1+
kSdV78Zz3XpHYK1d19iHTXRGuBjX2Rm1HegM5WLBA11NYohXdTwQvkWnMIw7Q8INa+lqhVgFhsq4
DoekQ+8HMoRD/IKVWK+HacKIYubVn11X7yUOYT4WyL/0Oj25HpY0c6aZIUNT5l90/9+g7X8CJP83
DPxf0eL/Ow78n4Dj/xmgvPvd3hHZ8f8DSFm/u6P995DyCxXr5/8JKH9//19A2dT/ZcCXmoAcLFRD
u5OsfxFlw/qXozkeo1l4onuAujAa/0aUDedfhsY0lmM5hm7STAE2/xtQNvh5GipfuN87nKwzQv3/
ACjrunMHjP8DUEa66NkWCDV/hOZhKe/+F+6vtgssmupEp+d96LbeOPSbe5qqtowHNE0noazZpZHS
8dtuvJh9lb4YjfM0lNrFTg37haxU5VxsogbxMyNLDO5boZlrTCb7ELea6YKBzDoe/H1MfC/CVaNw
3vTW/JrLwr1minTevBIfmn6Urwx2Jc/2UuyaqX2gCkifiEMwLmoO7MzspPVmbt10wB+oCL8vVclQ
UT/WeZiX00PljQaue9sajAwfHcvCNt7I5vpdMAtw/f6iIjiJFE3GjGTY4VIU46vD78ZKR3tr83x+
YNzwh5sO2ltNwMTpHopHycKL26vtSck3b6cXSx7JUd/ehslpo1aR2k4sBWbNVtfSzDjuUa8S31b1
4bUph1/Yc67XJZnWNyj2uDDRt+Gjs91ScW4dJqxdZ/vM8xTLCYODsxPyrZv08ZJbOc3c38u1BK6Z
wCSmzNnhhpaDrG9iJ5JWRBP34cFIsjcGmfNoMydl9/1/e4Pu+UJvjFOLPj3ATbo+AdG+9FpZPgp4
wzfL+9Qsu74NXmc+F+Bd9lDpbxVZF4m35efEGTg1dKm+dWvfHjvTXYPv/3NQRLHTsdmLcMuRD92o
vS+oHcMq2+Q+LQixxNsXH7NMN0/f//dK/geDRdsDtj7jPtU1di9HDWYyxM5tKX9CeGS3yXvpDLV9
s1Ijfab43H9ficIrQpQJaVS20zvER0NC5uieO6tmMmATzZs9O8ZRzYw6GO+XHOM/1VTZQtk6Da5Y
Y/UG4tbtqqGiAZF1/cYoqxdZeanHubSqt6TeeUW5hQ2qqJ2zcWNI5Kmj3IrLLnXitRDrbUtcLLM8
aYSqsHdVYq03g1l8sCqt/fsdzJlpgWLbjx60TdSp9XJDtlvsgNWaqLYteTNXg6o6rY3w+7KubOHb
fT4GTGbWYQc2cSv6bDrkTqUGNhzDrROGOFaDUfy9tL32ZqqGEs80Zr5Qa3EDZnbO9HQku4pN3HRT
dle9FB/fV1vb7BRz1M5q51zRvI83UuT1p76Ge+nT8TaMBIOJQs92g/XlDk1zG7s3Rx29l7orfFt2
60vTZPWNdMqjV2fb49+rYvwk4FNc6PQH4jZvjTJqFNh1c/q+rBeKfAQj9n4tnPLWYRwRSSUzo1XS
g2hOfhNJyVJrYIXqoS1u2EFoBw9L5OD7q3qtj2fhLC/ObMEZsDBSptgfHFFcIVBYJuWyvHjGr79f
8haBvZgZT4z5lUs+PmP9oLwWg3czSkNcv686CXAzVVjm1UWVP7WA/Vre9iHKWWXnWEXyajfKGmcu
D1M+yeTVa7kNtakIaoQpe0ptY9eWdnImEgawmUTQV6zDuifQ0hhPM/cV7wr31dQ+WsmTpW9rXLiJ
/Wo7+cvdS/Ca3a/Wgicio8o4fn9RpOxDwmNVCXsJE5JRXrtqsIlLneqg42sLldVrWRXFNdXnl/l+
9f0pwSClGGT+pG19+WoDTwQGkPpBV/TylerOiXL+v4KYjcCg2n6t+CNzeOwjY+1v7mYbIpgIPMPG
jQDdbHqVAlQxqV1JmT+81H3VX4EirRAXQdbF4NSxlndWKIY5p1Gen4ameMWm/MfQ6FOQ0+3rxJXd
VvVnZ8l+5y0zRlqZZ97K+dlwk+0Vu0Xz1qQnZ97cVzDk/klSxztZtCo5y9nWrZse2Muw7OG83UgW
vRuPXaEcMwDMi6gaUCFVPWbEKN7MrgZ9hoD8kz8vTSOel7vmVbbDjjmo4ig9tTt/v2SVmoeFlEWw
WFZ9bMe8OX5/5LgZRIdVHrVs7U8Q8P3p+yNggeHvR1OX6gdV64Lvz7u9LQ/MbIeOXpWIImWIaV12
pA8uz2WbXyZHbodmMr2LPieXqcvVo5xkdjbND1UOodI69ZNOn3AyF+dG4Sgf0wrObW2e6irRAqnk
JkRip52+X6beQjDh5kGngvuNTto/MUQoD4OZFrtedctbkaw/U6dqDjU2hjtLjA/F6rTvpaon0VTy
NhOOthxnAjL8rG8g45xRESfr/iJbGC1ztfjk93V//9dIoN+hboV90Nx8T0y3eO+wZ/SXVi7XNm2B
0nTxW9LsF7J8x27Pu84V3G+lyekdf4CGzRz3Hvi56X3q4qUkS1hb+3k359VO6kXxgAUP1FuuBgKq
F3y/Bb1qF3ONsOax/ESu+YVUyfwylFO3b+r29ftTRWG6vqVjZ9biVXn8jxd3HtSw6bQswiVz2OtM
ldG02OrDYtO9Z8qKa0GlfuZ2l9DrGfkJ9mN9btrsdzHr26chUO/VybDu0sWDHS1mLETv8ASna30x
7N5jMqjTxrO6PJSuWV9yDgLczs5Konn5Ti7TFnmtbfka2qtLL5PYo8g/TSQe6dBQZXtgTOVmiE6y
4Y5GrKsVLYfnpPuktU4VTj7hhvHnj545eRd3g08861Wa6Xk5LYZjn70yI/nlTulmvXcrp+eSe+lr
rj3dJL6ogYkJJ8Ra+po1ifTXMpM/R1W8FWntW4qp/Npi196MGL2WeSqy8V0OicdOZmdRs6rQf7wZ
H227pv7QiPXs4rYaMGfcBx2zqg+tNLf9bBZ7BG1zzHmkPtojB6kgp/J1EbCR7mDJd00cp2z76sfB
/bQ0m/9jjJiErj/RpllBU1vrg9ClfcA6q99pa96+NKuYgVZz44uHbirTzzk1tAADNpcYAICKvPmn
0kuAwXLvbUuUN6YIKjldsGWNSPh6HbyRoCtcDgF6ANIHJh+lNW6RojpN0Mkujwa7EKFe2DsyOVQf
d0Z9t8FCzBogqVWclaHtmNVvT6md/1MZK9C7dKrAnoH1NQ+kibHEQ2GKegeLFTaz6kTKHRLQ+mOl
QDMkVfUDaPK5woz1CSC6cAyM+6et3dl9Ha+d8sdGIRdYM7M6uvGzGtM/ab7cVqKnxWS/24Pa7Maq
lmDz9cM6EO9YVw8jHnpKPp0t+6kpMT/S9eVlzZyvrOAbFSxjUA5UF3cb56Pb1ICs6MYCZXPf5Wyp
DzaUfa+ZsWpJK3ZacL1pG1Clu1uDnhuAZq26PdZ2J8dp61AOmeqXVuk+6vh3o15FHEIpMOdmkC13
ilSaXbBMVXeQ+NJgXvkpJXUABchwmOqaGZnUzaMpM5fAcvWCGiMrr+r95fujxcPcH8u8FQSb0oHk
6/JqjEN5BVItrzgXyRAjDyPYimE8OjUHXjqqRybKqUTW5NEZVnliC4nnJYkVJR13jl2FhqkpYbN2
atgXhfaEfu6dk0ALe4xLYGR4urJ2FH4nzOL896Xp3rvSqOMi1dsjhN6/X74v06bEqYRImhCnk/a4
AIOhdajc5pgme5h9mJEe3cliGZqvbFsRgTJdiSDd19sGNpSqatxKxohXsgIW9WsjpiXo5ubHpk+w
yoM7PA/iuizD7Pd4cGCNYm/Hbg2nqZZ71bbOsjSUi9Vn6bWvAQoYp9UjF5A5ZK/AtFTRqvNgPw1T
7EzmelkyjL0cuzUhIHsVl1wvi2dH5efCVvujHMxTmeSvhpySg1OL0O1qLRDYI2H8CjyBtP7opdoU
LYVy0bO88RO2yHbTz4noBEoXozqaydHEV/Oij+giZIvQ1xYWxn3LsF9wCI4xIf5CwqP7cHz1MVmv
TAl8dsiljl4pr6Ob9M9OOZ4s65TgIhWl/WL7umKTxFSUHDaiOaTFlGBJ7xGsmg1PJWf9YVmBXxUW
qm+vQBHpHK9GN8RixiUVUEQ7my7HpmlCGOiJPcfFQGMHxAe7sCmNX4maFYrB/k6dxAHLbSW8cwUs
pBO+gJWfjEP6WLEVI8I3D+zrIL+qSN4IVAyEbpeP7rgc+bkcv1vznDdZedHmTVKXEYyqZZwImbqi
uU7kVbcaw1cyx4mxnpFIbgo3WnsrDQ09nfx5ay/OrDUPCKSy2NKUPqgq/Zji8RI4YFCGM0/nPHW+
JmPWTlu9ocPPGcbKap1Gqx5uwlO1o52IxF8bD0/hKTGPnE3FaUiWN2uctdjYuiywKoCmBhFhpN2L
aYOq2tJey6wSOzj5D+xLX3JlsPYwnz0cGKORqqPPp67Tk45VU52M/P70r4rjD0pPv7glF/yGrdPk
mucV4eJJL7wuFAoWQOU46ceuHUJNTCJKkumOJ4/Jtc3WH9qQwoehZTxneWL5qa3i4b0KsXdhpUoc
3QK3UWUEHhdaW2YSprItAanz84GCS60fynrzEI3wkuBT7AMFz3GX0vtmgCUBI5lNJLaEHkzKmVWU
HTUo1UtCWt9OWe8xj+UPl6lxdA3t3W9om3aqSK0H1cs+ciXJD6JhTeooNaJG08YAudg1J0N0X45t
dv5+UfArzkoj2eHyFW62EMe0RebRa2oSeEqmHRuzhccsrauYdKPyGeEQRy/fOybdT1mNIAouFhVe
ikBhmLJD1ogr7UBzsHn/L+aGMTSHfYOqR7Sh1g+QDGXzXCvJK4J0JfKWdDkkisPaTvvr3XkU2w+c
Rtnmexx8l1clU9OgwMsZPmu7Gr15RmQ3HchEb4N8cP+Z+/rauQmtS4bSD8k+GfZL+WwrS5zb5XB0
GudCibg9dn1x6nOlPWseLJEnMiCV9YhL3njhXISwIpIzbOcIy4g+2ObJDeDLrlgh6xBRBlj56Iuq
z9Aawc31c7nv1za2ZUoZuehzCPOPSS7PjE7mJoMQ2bi7E1euvliHnqIoGBvzj7zvmW73VGqdd7a8
lrCkvI0p3/tLlm9Uw3r6QhtVvGz4kUuDYymDeqdhAbNp6SjBMdBf3Wq5wgDTue3Q31wXchpqt7j/
CcWhpzfHtTrFKitrN1+dQSRwhIZRW8UQmdKyY+epyG3twerMF93V7VOpuj8XZWPiD2VgrGdZf9rU
9qKVo/1Yqat3Hkv90CdHbaLxTYVCIbiURxhGUoz0bp9VQxtPjc1kOhg+M0wH9B8ZfvGcFe5LsmJy
YJdUhorMmhgfE/TWXa2eWzd52dDfRcpKq8abXxwKrQnHMgHmXolcvMdI4nPXPTLbkT7idzZe6j6j
JGEGntM+CyV88hVrKjbxDh7VmtVzZsWqreIFM5qqr4kylEwynvWMzIh8XKRP5kx6KfIx1hanPyqS
Bsnd1r1A1bhPMT2ZhDdcGS1BRmG6U8zMYHka6wcP4+gj6SLarjXrp6FSzMdxWi4EKuoBJGjtQwvs
BRjCpTfsjzXTP0lGxwSpsnNOSPnHbXGtNubut6ug6dkM89QXFsQoYq8U0IuhRJzDW8RxVRmPajUc
CVp+RzWr7R3N+tKKaWc0GTtbk3/Ui/rY1KPFY1QIn0xs7eo06aXGMOC6rSxu3Xmi5H9F2PTPnME+
S21JnybZPgOH7XsNmgiPVSVaTOVzyCk0B54orPpzln7mvgzC6Pblui6IHBUI3QFPPhS1aEKKRAFw
z69Wr/xa8tW9tkvz75dnW5Tb3h7sMiDWyn020057wgsPc6jxLvjrI6wN66tgUCNAp1Ic4CgeG8b5
MmGiOyW2I7DH7Kbo1UGvy7M2LAe7++GO7ifbjoYkYgzbwnkcWlN8rkOY9KJ6640E933loWi8HU4b
CIcm+9a0yW9NP9HGVPFCZnxoOeOtFlvnT650Y4Es0nRGXy8T+2ikrhNP7raDVxK68kM0SDJReLhe
8TrmS1wbufqiTWiGWwSnga6Of4pWf8P8vzp02h5E1INd99J9P7t0ElO7LxNnl6dq7auOhiwThjq2
OjqMQSvOrCOpNOBantVQsDotijGkPIsaqNOoRmBZ3Cmbiolog1unw+vPMv3pJYbcK2WJmFPdGxY+
La2t/9wSq2BsTat9oqwhbQtf0b2Mor7p/XSTJ2SY/ozVTjTW8xhV/YQUum8BNITG3mmccdSzA2Wx
4rTIbqIsmgD9INoVNvMoN0oRcBDN013w0c1VMA3Vb8duXmASIcHnVb3/nT7DBnosZ9gqur/x7tmE
19hHnaJjAlm8tN5B080n25MXpVhPQKLTwdsCV89v29IDAeNN5tPFJKE0waAQHVWo58ww0WqUoatp
o20ELVacLignBEurwrstJ+/cbY39XivP/Za8Gdvs7CD+fqQegzKDaRfoB7Zg07UUxgpgdYXLNeYP
Iyu+NtqvYNTVB2Y8fFlaZyDgAtl2rOAagjMbygdDn36nrh0jETxZiqXvLUd96d0eLba3xK7R/Rw7
67lQGu2oaN5L35i/pcJWX4u5DMzCC/VpIxHBpUnFuX+P9fPvwgYZN+Q5y5yc3cDNY21Yj/bgWod2
Sk+j0W/+1ipQjM0UM8SxIPTRfqiJaKPc1jNSbatAM1I6SYdNwrXICKBgqyWa5zKvGNxKNxFlXfqT
hINfk7BwhhnQ1w4C87JefJgTCp5Ur8xQ5Dx0bZ6GGQWBT4DehONTf1nvWhh9uTt6o1Mm8yN5Ue3m
KdO07lhqQEgjLouNth80dN1Dk4gAS7T3JvPmEMD/q0yWqzoBfpe9tjKVMcUCfwhCbK0iALWkUcgD
kgro47PqUdSVc+7s+rg53XFsdO/AZqTSTbsdz5EOiz9wynhKMEBjaIa7kQe296rFb2fUhNtaAXuU
W4SHDnkUw3Ye1TVIMfZ73xWLCFe7JDZeKkiqGuMyzNlBzXvXH7GeigevnwJW5vtiAiFR16U74MsX
tdZJSGDy6AqKMBNzMg+RrUjiOavkqcz2WNxdWOWYv45swHWN0pn0+IlSqPSB4ouon63nGWMjv9SQ
h7t3kV2B5hvxK75uOfnyGraDgdYa56SatXBTkGAm+p14Hz5l4Rn7eyc19c0pr7riaVLc36K3nGMy
O19DLlAnVMkSpS7aEygj5KJGuFrrFlcIFJHIdkhxZmQga+7QIfCdY8d6F03j8pueq8bOQuZ4eay7
dguxQ46bVCBbAKL01RHa1SUzEyLWCXRv/DSd4W3R+Tp6dJ3cAxRLGYpwq7WKUF3XMeJpzHZebe5d
y/lsklr3Z7jUE3mM71li30QLc+AAnqNVnJ+2SrrhPLaH2U49v7cUsKIHdOFIZjYCMZrVubYr93Ht
UuTu6i+3FB6VVLObMlQ8Co25r5K7t3PKMqhKFOE2iie/NNkje25atBAsHfPOPypF3oJE6dVjpjxn
nsc0WckeobdshOt6JvVwfGOiclx5xBqlDm1E32g7GY0yoZwDfbObPdNG/UuuV/seZUKZolNeWyIz
m0FYF5ezccsAAHvgqvs0eH8CjwFmVsm76Kd6hyeuuZMbMw418myldD1AzPuzJvpI6XQY5/2suMsx
rdSF7hgD77J+pXlvV2O/DNKLCzxwd+lYef7QciaI1Tt5hMT405AYcOV2e66UKdLaCTZc2kk8vXRy
eAFvVuGtUB+gJj+Mhb1EdaJephKgoZDLo6s/anjrhmRXe7HrjgRYTbVNrodCpOkw1Xt7AcTBadze
gyz8TrMBibvOItva7WrbY7y20vVTR0NZ7RHjqZjNEqbWflX1CEMN1Sdie9htmXpXKNNgiXJpT/aG
si3HosUFGDJSu4lHNA7VVk3P1IvDITfHnwPWzU6jKLdKGfWr1L0Phq8JZUEIGaWmYR37ye8UVb40
RFGS9pvGIsfhalRc46WqzOUJPDvYmvV9XYYs2BSkmv2g/paMyFDVoPxjiTiu7kSaEVnM1PsNSMKV
QdRoWklYHQaI1rYzfSyhNBY+foIm3m2mQIaJLvUF7uU9/yygJVGUOPYeCBf00hx+tFOxofnyzi36
9FPa1ZBiyep7fdJBmDl4bKUZmq9tPifLsCPrx9wn0D3+Qls8VR/pnS/r8+TJ6af10qge7f/I4H3p
bp/KnIVFLo1IARiiNZz3TjkZsSPTi8acs5kTkzPN+jOYwBoi19JQIllwD+uROnOJjJRFZdTrr7mq
ATkyeRYUda4hL72FiFJH6xclY/6cmqURrFP/jNS4iYxyWZlfFu9Zq536etyo/RHfZC1UNb6MKEKc
7ixwSEHURCNUrB0PothZJEleyrImGTCpRpYxRLIOZqor6mMru2BVfjWd+dEO6xnuHnzCbk4de5NP
DTrwYLcmyk3rp+YUfxpvEuTS6s/rsm0xkTtni1+F3e7WP98NLPfyDu1NGo4AIv0oUd9RaFWA6PgM
5bIMdQPJjTNKAKf5RpIuKSjItVS6wrgoy9x3aR6adI+eXnC8k0/TIMj3peyj+3O0b6z2zBhUA6lg
H4nW2Q/innGCw+hB7arCx3iyCPvVYMrQG9vQ6rTbTFLlKZ/BfZBfVegjSbFRBr9Atthw5EXJxNAN
jgO72VLYrTKisgBgXeqOyv4YDIDtNJNhR8gechn+IPY0atsF4ZObhF2KfNKckAmKBLMqSmImTZyO
GkkgJLaZhRCT+qdSKGWTUk93BoYwvsqskpkfFBeFrMWdRyFTweIYhu/wjMIdQ0AgXh6RS4Se7g1Q
t8MUuGqzRXWKSNKYhzDDjqEwR7D4sXks2ZUUC5JRp81KzUvpGvWRhF9fDP0WcDg5+17vGXwDQp1Q
ebppmxwRFjqCg0ct2FvUZ8g6uTeq4mOgoAz0hlKDLiID/mCqxeiTmcd2FDtSDhgTMk0aFq33zdn5
Z1H7PWkW8KEbxnrZsqmsdE+HSufArZfktdROptfbTxUCVNm3z7L/X+ydyXLc1hZlf6V+AA70wB1W
AkhkyzZJiZwg1BF93+Pra4F22TStJ9bzrCpqopAlmcgEcLtz9l4bP8mqgtRtTBcKcyx7seAmGws3
LTP4X1J5K9MkvKrBeG4q0e/tVLAhnhPDVcOrKItCN6tCpL6LOpwy/nOTzdmlqVT10gbIT5USq4VR
PZOKOIoC1zBnQurmSrcRFJ4GtKwpPdpr1cYMq3KkRuIZIlXUxI6UJrYFvA3+pEn7oQ+tHYYI2UG2
fkEKSJ5KZF1Psun2Oh/N6okXarLwoV/U2CmtKncaC3FgMO7LLgkxy+EHoV4f4WaszhV+hahihc2h
6hVrVFavt7lTqj05W+HykOd1spVs6UEJCa6IauNLz0bQwTN4IWuT4b50x0EuzO0sNYdx0a8LwDBs
6CuXNNHAJQ99HzaMfG1gB9ORnSqk6TqkPthG1nI3zBMZCGF6TeFiQzJsuxbMryhgXRabHTYUwU/z
zL5OqUN5T8foXHd8J3M2fELiZtYUZHOxZExepTVbUTfPg0JRw85F4GkInrE5NV6o5o9yMKDeLvEq
NEtxkBcOu7VspZg5kktKatpam+quJ4tByt7dlqpzveB1+VQU4hx3mrHDsfAcQb/xonC6E6JoDzP+
xjDBgtAY0XQXEYLOx8GvodO2NtXDlBEonc0EUUnmJ62bGc3qMDuGBjDeZBjpOYI3qOVebuDcM+DK
ubVFJG6PLTLCeUhhmVINWEjFlaft1FMhje3kc6JrF6yLCoefadpYWJc5Vwl9UxjRjSpVwU3Peks1
SSuX4KtCwhrVnkLyMQu1TCKcVqPRoK9a2U6m406Vsupom8WeeOj5OZGoWIVf8xT/6FjL15ACom1h
2tNGy4lBFWHPNgEwKjsJJL5C1ZRdR/POU2zpyRRWuxVMcPJi6q5qokfuKb5l8DRP9PR3KjCYVVJr
41kdC/5O2s+xMW+7ekbiKORvlt0+hgZHeikqJ4d9px8XKkUker1siZYnGg7hYVKylzTpNWrO1f1k
kdEWyOg+5qr91NcgGijMXXTAZpTy2s9hn95XeEIhUZ1mg6KmReIzywOySrtjhJjGD0RhLxoHyTFQ
D8oUnBUK26cu6R8WOSFEceo8W0k1dLe9dmqaUDrgzPRDEzl0qZQPjbIWkvL7TAkvi170XlfpNCHq
9F4W46dIl2n/6MWyb4ZE8We1po+fZz6299wdEhGtjTRmcNCFnyVOA2wpd5Sn5Zd+1r1lqXsXnIK3
RH3tUsd8LNtmI5o+2yja3WoYbVUPa22yAe+g457lxhmN4TJRHMdgARuKTFaZRb6t6/RQGfaXoOC5
jOmE0WUpECWLL6Q81R7F+FthoyPWv0uaeJYEbhObH21a7Mk1bVcH9ktbdPS+0vmLbRX3edqdKatu
y7z+qk8mDUdl1P3pQQTlVstM1VNJYnSqpvajRp7gJHD4bO2XiWVuu9jhVReQQrIgtDRRirI11p2G
WrOdpOIYY4icB7LS7/Sg3QelmT+FYtyyaLHJH0x/YDHys0J9qhCPetKALyyU1OdcXWy/r8WGIF16
REK+bRK0uZYS564UUXwmR1FxarMo9oQ44hqL5029LBdsb8egY5CVIQ4cbP83RI0SIrlq5OoovQcG
mO27uogvSSU+x7J5TeF5uKtjo9wuOg4Lu7XOJr0YesO8UlZ/xbSCyagLCKZLQvvGsJfBM4vUF0En
H/piNE6Rfq/nTeRaNj2wMQyPwwwEdsxJmRO4z9w6kr+NaUJMQq8fYivcRn2DsQedtG8lrVfolH/J
LzBwF/JLSmzb77/rptjcByH0RTPeRXrf+CVvmTKk2sGQ1L3RFDpuHmtrrWKEqO7O4h4RVX6tGIl+
5khBUX28b3FecJZemt+J//9fyvoRHQF9539Wsv7P/EcTf/tS/I/7L3n5N0nrCh35XdEqKab9m6Jr
KqRflT2VuapTf5e0Soql/EbqjlBlWQd3QMP0T02rpPBXOvpSpK7wE2R5zSj435QERf/N0G1zJfLo
JvQVYf43qta/g3lMMAxCF5plK5oma3zAd8ScsChkIwxT6d6cSl/qqK/gkMk64S/6pzd35w899Fsg
w4o1+Us8+8eVdJsNnKoyusz1k7yBkuCyK4YliKV7pEM4VRj77R5BiPvrq1ivmWDvrmMYwjJUNprc
nPcsGU0PbZVcxOHSW60X4KNvYg7kFOeZZW9BOjhNXHjTeFWqhqfPXzM0ISlbOqgsyMz3TQ/YgNVV
CVPPzP0CVaVB8X0YNql8r5ap35qfuwydXP8S2rS2ZU7PGafgm7bwGxE7xSC5g3Wg8+fqIRoN5cGa
p3OMdiJVbuNQcqK6dWL5ielSKiEeDyWIhcnVsucsfGHbi5zLScfKtbQH0g/tEkPq9N1cp/6E63dg
TZtxS7rRRqTPbfDZHLO7sJnYGpwl65mI4sbtppciuzOCL12P7ztJJAqcWDb1wZ853PaF6mgVqsT4
ixIYLo8f/+ldIF/m4HHBMjbvW+tGWvY9R28SczfsDjvrISh9ZdyPFpqF5s6AdDDUn8F5bzTjOZYv
1hBu0lJjl4kRf17Lwjd6+T3q2l3Z3Sv5SWHXUKrpMUYNAi9vEzSWWzWlI4z7YTQ9Q9Q5H7S5sbpy
25iWj/mEY7a+sS1O+aE/cD7mTMFKyAZ3vufQ2k2CtG+Ldpbuq2sQSxrdGyA+UhqAtXYXG/fAX09Z
m3m6IfmUrT1Vv5TswUMl2jVlsCeD9zzauTOKEyCKTbEc1UX2euk5DnEBjhRv7bLFciptCULFTNW6
FMjcRBqR10g7rLLXAAzKIHmUQzTXtXlXBLtYPjV2slEG1vPAqtzSDJzSULwsFfuFA9jQfjGKH2TF
Y4WP/FjRSTfSnJ5+Yq4NLoVo35QfLKNGmnAx+9ybspON13wyw6eyuxlwtAzUPtRBfC2n6jgYMSWg
2zwEwFtdgLBtR2QvYmRNHpQ90itasLGTFLYjsQEZhH1q7fTWmH9Epkl/SviIom5Sc/YBuWDpGn2O
yZ49ADkMY6+uUB80bPXwVtdKsLNLA6O4dojooeD0oCS9Guu+VtYXsJWVfExxo8G42wjclYDzroOq
2rdpvofwgOexuZEEpyVasUX0abA1eB6TqyyP40DrWtwEyTX10NOiyZepTTnpZTIeJ+0haNsDvAqP
NAwnFtF5rO777ErSnoNS9RaZo1eIzifbs9M9lDq666zFQz7AEufDp5euUjm/5Sdovc5kBU6vSDTr
qdVjOWSDVmTadsDyPQ7RVpctH7eWW1Eo5IntUrYTsJkwaCKCIItUwAt56IMvKT1CFYHUgF+pekrs
p5li/JwLb2qJ323yzZgQex2FEGC+dQ1DVL1bMG6vEbJGY23a8kup2NQDfjRT9DnRYsr7ixch7lF6
1a1U5boWxonDwG4IB9+0x1sYqa45DX5Ucw4MH9cWlkmhkjjHY8qlykn1+uxrM0OJTATaPIXUC4bt
Eu1LbpxZgqXoQLi0z23RbvTxa0l3RlWZriZsa+noDhT5RE2s8bw4NME8Gno4D2oMx/kGxemRkIOr
orhtKZEF+ezJ6EuwWRmGj77SpXi7ISbAGwpanxBSGgp/I3LSjBk313kN7+Xs0VoY5rZ5qqvsoHLC
kot0l5fjYSAZW2jJVY0FWJjDriD62UmpfenEl07qwj5f8wpt2XQ1BAfaykXQe5ADaF0JWhTxTYfE
SlGIOQtvWSPv0pDMJXEm13szA++pQsUN62gbpWyrzc8KDTidcwiztSOPt2131vNrCgO0/p4HY/Q6
+udZMzoZVZSQyVKyrir5sDpWheyjqnKsnkpqO7hN01Ko0ei70buLT1r7nQgcp5S/R2HFX0D16X5M
cB6QHizqmZ0YooOcYxOuSbb/vdZQuWAO5g2tF6S9qnWaI81RIFgbaojOCMNbilw40DcjiFj0KyTO
D2x9m6t5nCj+PanzJzSE9GcOTfd97EvWNcpi4mWidmMP+NBmDMzh7IqWU3ZWe0pzoxn2BgC3s6QX
TbmeLb8eoZ9oe/Ak3TpRP6nJU5/fWTP8mfGCDH8zawn2C0p/ivwpJSN6iUhLJ+E1Ue6qzkBEcoiJ
b2kLXva12jtejxM604i9+3QfBVTtkP6pvB0L8dW64kyi2MijTdvic9f9COJt0CMFAAIwIHrJGP26
2EcU0mJLp06ANi+ZkYx1R3S12Cl5IuWFr7UZ1C8SMd5YD1mUTBd/Ged8ExHGE/QgXiwSyiixWjTa
S1rS6iGdbq3uTlugoygL1fbroUT+L0PvAVoRotQc9vStiV+g7GNjEF8tBNYmwTvW1e2GXD0njO+i
7HOuw9vvX1KkLYSeOROVu6yfvNI+08/bog/S6YrJJaBzU9uTxo6+nhI1Cg+5oy2PtKtN1CdkkpuO
ilcEYlgmai5Zv8Om4mbjmDSoaJmWdt2Nubf03yFjb4gWd/I0cBrIP0qnHhdFv++EciibaCslhFUT
HVbRlul4lnMRsQY0e6W+BEwqoWJ5BRbguIaphMLdK8YjKQ/OrFI+Vh+gINPbl1AqivMo2e6cZlsL
j62JM4C4yw1l5CMWYodEdPaAsA8WPLcIG1QjOeoJhTuIQwPieh3oiICrQT1bjgCd0HMfhnOAIa9f
GCjldsgqp6fGUxm81QirrOVzwT0UYeWij9z084uhcHCkr8mCnBSc8LrPmmacC2P2AYS5uvYYzQd9
dREmsUN0y1YDm8GB3GHDusns/JRUobuEqmvT0sr4WUUS0M3UA7fuPtndS05RhbbughhdwUEtl96S
Ja650LUC8FTaxRYJgjthjlbNFy3u/CRLMWlS3ZNOJItvVjKJmNj5/3lG+MkuWFk31O+3p6DpbdVW
ZUW33uNgNR0ZkESH8aL73X48B+63bLM43ZW8+yhPezXe/fNSiqKauoJ7mI3333fcQzZVOrTk4aL6
9SO1FnE9esGBRsmxPzPTuvJnyGWn5M7eptfJjhj2bfAB4lD5O4HwddNvmG8+wjsEG4Ee+ZhmfASk
AfZhuOA0Oua3w651LX8A4qFvQvffXVTHQCRsYELc5L9/717QjIwLLtq4g4udm8KelzqTU5/0rfYD
w7JrfXDq+MkpyjDfXJHj2tuzTS36qpYMZbhExos8gTGIHtOShUHvdr9+ff4ee/DH/XxzofXv3xyi
jChRShVDzuvbg3jVo7yyRSX0wWVe8aL/eEv/us57hH1e21ml1Hyh0Rm9IXeoBG5tV3oe9sh0trEj
ndsTNOpdEjrBlfRBgu/ri/mrq797cSeQeXKncfX5IOM0vi6P1Rk8jDO45RWN/a/1IT+k52DXL1fF
1XDV+In/69v8k7Pq2+dpvHttE2pEEIx5g5g76+aKBAk23ttfX+OnQ+PNLX5H4CUCJKEWy5e06JnF
8Y2l7H99gZ8/REPVxaoN04z3J2E5sSZ296JnHMzQMBwM0RODX3j9tvkybzlVbdRjfR1sOkf6cEj8
fOi/ufq7MVEGLQewsVgnuuHU7cU220Zudwy2lk8nAaSb89HAX/3B/5zw3lzy3ehQ1CAPMAR2F22w
T7okHfO1CWq+lPnRtG9EWuybCnCtpTtGUG2lKd1E/Xgaq2UPJc+vpJOJZoouUqYe5XT0LNg0lfhO
42bbUzMIQu2DaeOje/Qam/dmONtpEw8jksEL7R+XY84zKnEXdMEBXa4bbtXdRy/2u0jhPyaQv27R
+zWBHrI1KlY7XDp3cjFYuIk77DDA7yk9fvoo/vbD7/fuHWcz2SYV8uZL+FjsdUfbYUtwIle5osPs
ZLz22494ycr6I/8xd7z5guuwe3NLk7JdgHOl/aX1Jne8ym+7nXRGD7bB63HI/OyjFe6j663v5Jvr
TcRUjAmacAaZsqVAsZ2O5h7HtKNuOx+I0PdfD+p3SYr/fIDvymgqcJQsqZP+UpyKi8UZlnVV2kBV
uu/PoUd0hSf59hGTwXCXePTAjY9mlZ/OW29u8LvVVVakrK4nnunoxFdFsKGvdUAV6ren8qJvO+ff
7iLeXPLdVBKYY7ksPc90PjSnxdV4aUMv9gfH3ojDco5d+6Onuv7Ef7xFJmVbSqMq5tN3K1CTN3Vg
WkF3gaDpN3vdq6/K52grP+kXGp6u4UAmrg7FuT+WHy298noDf3Xtd4sPKexaVU9FfmkiVMGx4lLd
oLl/wenMWXSDocETVKP69LEwXxJ6ioE94u+KlEtXaI6NO0dd2oMcV1fSvFwnaC+TdLdUXxYVo+4i
bnAz3Uq0p6UowWkv7XWRfMtZ6Ky83KcL8zNqa03DCVbP2bMwdFqmiEqToqbnE91hK97P0vQ9rvN7
gkwOBXUgG8gKh0lECqU/0pSpMJ6p5YjM1vr2qqZbtdddSUmPztdTrE8oytPbqai+Bb1wFdXedEq7
D/W7MNU2efg1UiS/0FZDSHQDVZqG1g+tarcRqX7ZHTKM3dhTTwN5SavQzUv4Uk3mKsLArndVVV+F
im8+l49N/2NufxA24dicEDvIZwLXU2qHW2vQb0ReIHJEXCW34W6i+luL+Xqh5R0iX6WdjFh8epYa
jbNgbqKCLUootwAxm0jza8SvH4zrj576Os+8mUdiMcMq6+X+Yj4X++KEQNxNttaxPaNmc1IPTYiX
8sYbPjUwX90wtzyNQNBQzRw+2s3+/OBgmqpGGd00xfuo98xM7GokCOPSfQ58E6/AZmCtWPZ05pNN
t2v9Ydfs8hOH4JvpAV6luguvP/oQPz8o/fUhxDvYhhUT4iY0PkRwhnrpcB525L3lUxbyow+2e+9C
vv+YVN9c691wD6YKa65ZdZfpMz1YzzyYXG86WneLXzyq29xtfny4Ev904XhzzXfDHHyhQge06l8X
jvVhg8XsOAqu27H4OnpQ7379hq2bn39OK38+VPHuBZNp2g52wv1M9t2+9aFyee3+3+4w3nyvdwtw
bpJ+iLuyv9QeTqfvxMgSdvRc7oNjfK0ePzor/HyT++Zy79ZfQw7nUVOUjvVe2SJIupvPmYvw94ct
NtMjihcvcyw32otL4SQfDNqfrxJ/3dJ3a/GiG4oBzbC7qOcZKZFhrSbm4nqu66vMrL2JsuOvn+HP
J4m/Lrj+/ZtJIkXTm2mq2l1YuPY6fNQ0v+utzpspqGjD7a8v9vOt1Jtb+27ZFURJMeOL9Y1J73Sn
dbAgeBgltyrnBunmoy/3070pjUjqwaZG41R+9yhVu16sNopzTgy67VjbZQd1EV/55vdtxYeL/M9G
4NvrvXt80mygNq3tjp2M7CwudqVrFLnOt3JfeCiafu+iQ3P6OZBe+9nGCbGppcmGatGcfDcAMS5o
ca9Z+SXQKWDlbXax5O6+JeAAGI7xxdKDezGZXhMUXigjl6xtNyigiAflQZh45CO433kVJo5MXOq2
7bV7Xapk3FEB0Nlb08DrTJdyULfFcL/QmRCSBghuQHvJTntphUPC3TZr+bpDsDej6aPvt07I7yeY
t9/v3cBXQjzdbTHll8L6mkq2E1ddt4mM5NwVq3p9RElvQ6XTgcrNtQvIbFtX/TdsMOc5+boUqL10
sKxGNOw70d4sqfAlMfjpkJzZ/j2IovvEq34wwvJW6yyPlGWANfUzxPeHjkbBv3j3336Zf7yLOUHC
MQ+r9ZKbcFew4ZSuSAbwyID3utL5aDl4rfv96u69exlzIVV9k9j5JduHu2dCScp8kx+0T+JY3Rf2
RnK+aQfNo+O7s3ymmXoj3WBqK36wEby+Tzygtu6/uQVMnaZpoEKgiPj3yaaX8kGt1ve1Ew+2crSn
O6O+rNT0YBGnwDbQz5xbedyRib4JEey0w48PPsH76Y4wINW2VWoXmpDp5L+b7mzU5D3KIeseu8MN
Se6wYTVwJKGCNW5GEqwCANfuTSgpQYqnEVLj5yoYDopJ9xSkYZOxeZsVa4dm33/9aP+VJOb/DN12
Xf0o7rvmx4/u/KX6v4DfZrIP+bOgvSaO/C0RBO3517Lv4rcEt/X/+APgpv2mK0g7yMxF5UHGBy/x
72oXXfntz5CQP8BtivqbBZwNmJpJDIkK9e1PjYsi/yZkIYhA1GwLDxzSmP8C3Pb3t8jSWEvgw2ka
YSW8UJr+bhlTcvCjlqTRa5DMKwMvqxtO/KY0EUZH2KFL44Mj3Lv65R9XtHTChRH3GGQE/H3kaJrJ
Dtow6QBryYx8blSdoU+oovYo3bUsdlejmGL1btqo5BZiZlpyQOCDRLlqLMM7TUVPNlfmFT1Wc6Mp
s7+EZOUI6ObEf7xICT3bN0/x5vd55j+Lc9ZPjJCGMB6hKutYs97NPrYMxTwtkXjKwrrScp2IBqQH
fIJfXwZZ098WCYucGE2RGc+2hfGZatO7RbBNRRypjTlv0L6FNOXj0TP9PpAewFOQTInZgwMgaQiD
ym64BJRqVd5oIVwVSXno8eb36pxAu8++S6aBAyoKDkIsBiryKaKnVXQ+TAM6UzJUPGgQ0JbB7IMu
04um9bqxgaKJAAcHn4QwGltcX8MlujUaYTjzQP+w0nq/1lm9LNEJp1aBwaDTcWBIUyBLntSoSxz6
0luVFrCvFhi84xIRZ0G+sj4Wtb8UND7LLE3OYQ1uLCpj+q2j6uVRivk1SL6Nc6N4qVCORYRNuTXr
5zmn3c5ORCIJAyp+EsgwqZryU9xotAgXyPjZQoxEBa06slUNIdI+WWb7IMugMpt8cgDY2dD8kVLb
hRJ8kwDg1kF6m8PJ9MUwP5MBIq6NMsyvG/UkSs0hBn286ZVOIkUETVAiZPowYT3AywVyEdpLeVAl
4bVQMzcJjfNNoSqJW1g1lukluIWN8th3xXM3Y3Sra5WahA0PJkrMyI/yryIJbwqEuHssisdY1Xc5
G0k3ySMZOOC3XI2SLX44LNqSxCLXlvgFU9W3ASsCTxwagKd05VosQKXdtRuDY6A75i0SBKO60gOE
NTVHzr43tHMTpTfwiyUI/9pjGBhfUL9+xxadoM6+6aS6gMEhGbtel7Galfo5qlpABLF1lrBZw2fx
sXtKT1Et7RJr0XB0qbErJ7PiU/K1eRkLcESYKqRKgq4oWddhBD0Up0n4BC069fAc5/t2xi0MQ4R6
hB08ZkZmHk3Snx32luETsKGUPm5rnIpskB8QmXskT1ECycNu12k2Zo71f08y8SybcXgrG5pxQwDm
19c/zqgHMHvA/Hq9phlObiMv/bnRiWnAd0jehjx55jQSTTKjXVHShFyt+vsc2xPZ3zNFoa7cqaZx
Veb4A4XNHFMv06Uz6k9aEHoa/XRETdiGFvPaGHIdWBR1rdoogZwvj5mb51LoNynKDlXr1/kpBdMc
28eWrK/N67QWcXtVkbyshRsUq/dNAg7EBOKe1AjNGgveDcp9DVur/Eg2Ej5CPSZ3MzzlGsMvkOIX
ezKulKmqN3HEv7Nz6Jkp+0UlyD0gwniq7N4x8vDF6MLcQQ/rouiGC9CQV9REC17orEUx0qYvYU7x
/tUIiY+iiSy3nRXtkAJudDoZtnWstHSxm7VfbpoIzAcMbCZ7bNT58ZIioSP3iwmlRj+w3i204CBz
aQ6/TsaBHX8piw45L/dQLbBGGvYIcrbWd73hGARnbNYPWRq6ulFyOJ3rvSZ/96pPNXkDumYTT/HL
+n2FsjcihgxgRY0YBLAbiXWrlWvwOtPt66XHkjuRZiM2HITnio23qGvEtWSJDPc76SktQhyNIuGm
N8Durz+1ybk7ouMjvf550n3FF/Lj9dP+/gcVRs6ilWZHSjagfd3C7l/gUFxJo3mVKHxfHTccKon5
UU+DR13pr7AF12jNjdcFsq3QKfBeb17vWzOduO2DC/KFDxrJj5mlXOvm8FBNMiQTG5Xi+jDKGiZh
8My3+Roave3iZIDjL4rMTQNpT0oMWqAg/zZNaCkYyidVQ8kU1ry8lbHGdMmroK2x3YoMDNdmN0o4
xITiHlYB0w/vssk6WKwPK9NJ5REY9x3F5FPXUXe0Z6XAfs1j0MyK+SLaqor1nGK2TckDcCWpwPWu
a04HptuJdcKpdBDZzPb5jZzlvLYRF1V7CxJHlCAzKm9HRCxu6WNFVJFfDZB3hs5PsxXpz2iZCvMC
EW5dPzPuiGFPnwh3vh2LdptX/HTS4aNE35l1QD3CvCNPyMRlp4zOkDe31iSdwiq+RkLkceaCBEdQ
iZTBPVUM4CxEVSkLzqAg157GHE9gAQ8N9xAsIkk5iGI+DWEm/Cg2EMtj0jcVNEr6lL0AuOEcuALB
RrwexAl5McZBt4zFfVrVWP4rg6SgEiJdw114vcVRpX7PxnGvozNth3wgFITXrmiGp7DQTsAyamSX
vLpRs6D96UlKwdocGNrgT5Pfr37hcMTLGDzoAXmfRmt/jWYB9qeMTwS6sJxywIeGAAnIrKvtkkn7
14mEGj+j0x4+lxLmZRHdvf6U18tFiXwXm92dvs4AHeQZXeFVmNsT6Wj9pjBj/UCsEiMy7TgVGYSV
kOuSVgQYLfoU+/QNvhYANoGZpNGMHXriZFmXo69ULX57oP0DKSEnSa/3SgP/rsKxnyv5dTlPtkvO
4EFP+2/YuVlluuju9U/7Pnb1UpbxpiGJ1TIqyrL1OVuYTdTZKSeo03rEMw8rWq6JpMCtMnYlbCy3
M+bbsamFLwzmH+Dw27EajhOB3e4kA26BE/ucNPLTgJbfUTPuPKnWuzzEglzLkANz5No7PZl1JG5I
zhKeaJGL7KYN+29pGIHFMkzZk2UOkFJ4L0FdnKy2PMjJSt8qFG07hTc0tJti2pYdFlhZVRq3abHT
sBuBTjWO8aZU1VMHGsxNCirzUooZm9HvJD0mwVEj4gZxdewH1vyoTjUji5nQVUsLG45pA7nNxKl/
HoPykyxDM6xlJId56I0a/4C0zd5lnmCynGsZIA6Mw3ZJrpWUrC87AiMe/dARVUHrHHw2WFjSrUQG
FcPGdNLqg2Kva0A73IHnbE5jPm0SKxuZRHCEVEG6miS5668Tl7WOs1LJvk1Cv1knYjVhhUzXaXCp
lMSJH4JafAlKHDgYaLU92WDjBlEls7uiSBgVmeIVBZXbMIpdjziobExowqsQzSDywsclc8GHq7Cq
SlB4qlY9AC3br6kGk6LW51xu8f/3Xe/mq3hq/XGJXHwGoJaCLlOFW09PusY6yWcH+crHkpQZi1lo
bF+X5VlFeiu4vQJtKDFiGeAP9S6E4uRYWaz4BNeM93agT+Cp8i/Woo/3ektaoKYgzQzZjCK8I9v7
CSwe/hMg56SXZTF7ymHegLc1T7FGLiEM2U9M4qduqNH1kU9WhO22K4zmjOef7A4p1JypKc/ktT0p
PRi/8G5cY8DCJnqZgjpzAbU+1JFl+GaHOzErVgb9Rp4JTYM7u1FZEkLoPQgLTceogu/wmgNnqr93
NnLwLJqvOTRKGC79OmitQ5NrrPkzGq463Jkys7TWm/yiNMe+Ne61upAd0pCbDZLgi92lUF509rCC
XC/8kLR5MPSjnlfIALWibQKOVg6U4lRfDDa/9HxCF1SctIVt1G6oeFjHJj53NqI7OQyIsqmeJKKL
fNViZbAERzbci16kasUm7nmbBZldeTkJR2Pi2iMTnEkuZtMzz8jn4TwgtxvzpEVcjYA6K7ODZnSd
WwIHF1NEv12VY4dgYmPMj/nAqxvFmcfei/g/DZELGacIyckiKbDI35OX+plvOrih3OH1ZRoJRhyk
FrD8YHlQAft76WgRGWDCtMdUO14FLCWeXZr2nWKj/DQqvKBIm2U1WnxgUH4xsiwYpdsWTXkw23W+
CWO8ELIVXcF4tM7LAni3pp5o63Z9XlJza07iue/Q/QtTxWHYc+M1B7dx4vcNCk9zyLhP6ObXDK3x
jvguTCMNlH800jQXNeirQrDxGUjEOChICvnGNYSAiEkp63RM6ySjOznvKI7k+EnE+ie7j18mrbSu
9QVlMBjBYJAR7escqTDFWp5WThbS1VjahH33MsTRXWGm+C9A7Lat9mMkFPZGicZ7ssx2VUT8n9IY
3XFezNCtW3zQeaVkW0lLrV1YjIi5iZVYt/WqBqCqJU/0ngnvmFq6QNK7aIdsSfZLOqtXTM9+vPRX
bFJMdzDhxAS9P0EZOwY1IF8FVIZX15wgBBStDfihnZ7nE2A7fHazXjIA8+ycpKTuJfU3ODPoQnVx
O5S9OAs/aCKaeERfYV+ot8IKyhs9jMNtDE6SyTFweY/8QNE66E/pI0Qfya/zzDXzlH1DrbewHkqD
oDch7QyKDJs67vZyDRsub4NHc07tvZzXxc1IUmdWINRUIRUMdoruQ0mepEDKj0pAfqgd2KWnjuO1
TubINuumPVDE/npYfyGuWxzMaboaIdBxaG5VzkqBecxwvgZLi4oZNtBBBworSUN/qFW9P9ij3DiT
ZNE+7BHfLWq6b7VshljHVnwRIRFJ03RUMolzQGgN5a6YhoMBpOc4TEJz4AEMTiGD/BWtDC04Jk11
RQEXGimFdXhuDPIvxgqPwixdjQSTOPX4qIUMQgUnn7uk9Y4QPbfQB3A7AeDOfBWrhXcEfM3YMRbl
OptEjBf8pW1a+9C2L1I5ukpaB9sym87tQthwv0w5pwWxolVYd0Tx8FoN+a+KiJefRgX/vx0RsfaT
/3OJ0Y++FF/e1hfXf/57fVH5TZXt1fJGwUozVHN1q/3hptN+Uw1D/1+UncmS28jWpJ8Iv2EOYEsC
nJnJnFPawDJTEuYZEQjg6ftjWbe1We96U3arTFdKkRji+HH/3CLwRQY/4FiMyvd/hEbrfyz4Evy/
gtAlx3nfNP/vMJ37P4IqmTuKnGcYCiQ7m/8PoRFjyF0n+78qPlKfQ/NxwI+C5xXG5//bEDEGk3KV
8dXofnhFqjv1CckbRS8fGQ7LOzf1ci1kkB9T3lT7jG5jYznq1Gm3lr0ke4pJov9OkbKs3aNlN+GF
lQkoRu4R7RV6J6rQQKIyS3h50+M8Bu1DCPyNDPdsp8stt4h8BJSsXlRm70Ro2nsZhPTSL2BJ7ZbB
IyFaZsywrf8786nE7PZWqfad9LhlmubGiEnFX9BfZHG4p3EtQ5GFI0MTEzcfT3YPOHr8+e8ns1M3
fZpdVDw83OvG71R+zhHVtl1wEK2GB0KFF0SB3iYtRoq3Hji1h5oavYFH85XjyJV5rzz1TTMeHcP/
phy32RmQNzZJG4x/Wu1oIgcgSAgFVIeWqoUdTxGc433DGer+11lEp45zSjopRdfcl/bI9l7i6Mj5
Fbk//kL1AZGRCvz2/lgYZxHcWx/sZT/SkUfmTHlP8yo3PVQtXOameqGnazo5oZqoKr7jTJKag0EE
VRDmO4LepvKon3IWgCm73F6tUzrX1VmrsDwXBBEcXxjb2UseoCZ4Z3hqz2W4rESsF3+icUKnl2Fi
3pBF9yDXpvxsUvXk9NgpKIR8BJ2dbmti9JBRxnQvi9mFThMLazgwA4zwlP1w4xhAYBzbDI9ePrwb
HXKd7hsQtUOITVY7vyj+oZkosKNZOSskT3jJDfxQHyYaQ2BJZq6TtAItKQgmw8oeK6d2oDRRipja
JkJbbrdX2i+oHK4oqrbs/X8XSleo7n0YVRVVxxp4wpGeCR2m64VnLYY+aku2TC7rK5Ft4AhEdawW
Nr7mYHBlnCIkNQIy9UUOK03Xb4ZT3Hd7Q7sZl9m//PcPZua4J615SvJhD04GTnPCHtOcYI8ZI0zb
rDUeTWs1TnA5vUf+cFLXWJLSGWvPKptXfgZB3q7vL1MfPqwleJyAUrLYxhqLHiSxqeXJHc4VfJh3
INXsGuMfKpoCO426bLWfQMz1tIsZ19Is32rLGT99QQaEU19ja3mtZ6jPGoF2U6azujolPJJFf7ns
MK9soFh/VSaEskdS53+MJgBEf7/1G5vIxEQ39IW6Txz4BCCE1aPxjdNyTGZwvp2fN1eUDiB/xc4t
FOih+4fiML9eJOQ0rEoUhZ7h1Y5nAZf9jJAEHT1fyfcH5YLZqoayGujdf/82l8BHFDuQiCXYQWYE
8Sg9HS6coYZLa7ibhfvYJtGYq22dAnjaUJzo7UaTjgEHhvLGNU/0GiDKByMTYzINZxyz/32RSJ7e
ueMTdS2IaMB53/GIUwScL/3rYPZYx7p6TzFtABfZauD+hZiOIbQA3nRYn64qBx+0DBMJVm0/gpL4
DO70nhGs19mBGxyFiyyuRj38CI4Z+3utc1wGbHkTxdmxrgYLqcQoz7UmU+ctHqM1FfPo06n9BoMp
+/T6trqGbnkJAnd9RAb2IHKYNOQkXXl2F797qRvnmC79UyLUErde+HcgEqRKgLp5k97BYEcBZOIg
kvIaGkEYNSGI8Xk0kbKgcfO/JjaNOVTmfqQ0qu+dBvTv1O9HSw58huN71eevlSp/2NeXu97n215c
mFjqlRjSUTDAxPAv+QQbj9rQYVrjqSGIYU/+Uz/6C4lg/FXBaOpT7vkIez2Dc89B+lx1tnlA6Pwb
atrYirr5xqHGN91PsrnJBUpcjbSnoXacKk9i915xei9DvfUIIUf0hup9X05/zR7w/MoIm/ZDR4KT
YUYLUsxBaxAjVeU3/e3pVhkE34we2moG08xraAbrhXurtaTvCIJhVR4D2LlmDyxkFg21lZgJPboz
Yo9wXpfqek+fM26KYaWdofahH9W2BBkN5kTJGIlUAI2ciFJ3fdTXPPWWeQ5iOl3QQCZKuQXcjvxN
QW3y+jJuAKQ12T/hVl6U0gDfr8i3diJbArgTEAYmqL5NnwrvEIiO29Ahudne45tB40cNmkVB+VnW
DA3VoTPbpZX0QuA720S3b3YeflQV0UY7dZatA1ou5JL08JrGHAtP6yC9A4BZzAj8VOgLnqhjn7I0
NAAoarmW52FYXo2OyvC6bscdparPVjZ+TtCyo45aEmpQjLhi/2S1n01oRQgCzwYx8WVcX6p6BYPv
P4cIZ2ZbJVt+3Rua5n6GPbe3puDqddV3sKjkQNdJQGwsb8LzkiEs2PTL9wkvfLP7zbjFpDJ/uhXZ
T47G7ZaSHyjCfe/yY650rtr2SqWB+1tW/l9DLxduOTYeudojtrdRu6Citta4RRCgg09hdrB8l9Ey
nFjMUb8tsmazOnfiWUUckpA7Odfht4u7f1OlzZfjUFjrQVsmYciMNWUsLUBU5XEjxiIm6gV/jCqd
tcoe+QK+i4FWeHvWz+NUJhedTy+65cKwKLbd5/fJsXIzHRu0TG4EgbXW0Jeh5R3aG8mJTnG+2wne
GpSocKsKdz2WHdUUoaa/O/DDnRz6iSCcyKH6BOpKsJ8y9sw7DfS0nuhsiCVNC/hSNRCdql9oiwcp
6QoMMroc7QNRgK/GJ4YuEzC9GoaVOYSYK1oqYYU5Y33oqarTCyT5oUvj7izmYL0iuf6AuLq3vA8O
P9XWWYYk8qSy4lHJiPKry9ghDELHp4CYS4eIbvncZ1w1ed59pYX9zlPkrrSk5zRrnwxB2HsO9vZf
E82P983qkAktf4vZ499UcMoBv/gTb97B5xYzSZuDieqDhz5dt74R/OhufnNkA4YHm9UD6ZCNZcrs
pOYlIwHpMbSN67CvPRy0jT+QNM++TfpxUmhGqR+GUdBbBCuX9dZ3y95JJFZgSag0FfluqW3/BAAO
nUA03j4o6+7E4vQEnJKL3Ueh8WGBbtDuYNolV1ew0IMw9rVY0+tStG8iWHEBM5VGYuRrHzkrcIrh
NdTc2zyNmn2OPlc5NODAcX5CKhU3XU5+wOKM11Kx7jn9t8/KHoZwCmGh34a9RgSe/SIWeGgOKNCf
FTd9YCf2Vc3DV08tVEP1WDwny4h1Kkfwc0qDlZEVPJRjGF6X4TYFSXXlyYBQNZI3XnS6h9YeoeSZ
Fw+omWjHZzAFsPKH9m311Z/eGr0tfTMHZfl0FFL1zrfbLaCnqS6f138e8bODZzYhFmUHphNW45DS
900JR0xnNos++ICG+tANOEV/fp3b6mNmcbSdOzehl4yjRsImLRkL9JSmzngoP5lOCgAs5Xci4WzQ
pLetCn0G0sdpeKBxiToGaOI6Z2IOXfisAPOsAg7FjLq3USzWk6FBdR+qPM64pQVtSYJQcunVe5+H
IoUwPe2h7pOs79/ZxA6etevGXF2StdN6m/3h1JX6M4A/w/MbeXDouJX7fqFW2stfHSs72l7yntEZ
qRG115Bs7Oh0n4trpFvL46Heu4sZjSz4YQX0YdZd5Kiu/lxw2l2Kd2MipCFSAgzk+uio4R5areSY
dka2UQ0LZoU0mIZCPuZp8bXwaPIMUD/TrKLKddVOZGN/Gqv2YSz7Kg7pVaJJK83WF+rLAF32mmNS
90sk4VPyOHYrbnHox20qG/jD70DK0y3LsEeqIuDLln/Clv2/qLIv3bHhmaaFIJqEE9JoMW+tIf89
M67wda2bZlqt9wBs1WXoyuPSil9rXX9NvETYzHtJLIzpULTtxPAzAAKmM81pGvtYVuEa9SSP3UHO
W7cPzcgLaJYt6/4z43XRh8U3Wmu1jbANnpN2PCUwCEPzkcYHXoBiJoo+8AXmrfOaFkkMkpZtKIv2
jJZldjqswWZxqRinzBXUmIXBgw2g9W2YnGFlYm4HcEecFNTZXwhHGU8cBLlAFwFMu/zI7zFlXqg8
aWfJb8tRf667M7fHSvFqcHHC8uhDkty3ankWLmpJ2TUvQrsxg7EFDHSOV7bdBeT7TQJYxBrsF8su
X6gAtvK3lAkUbCChVMpO+qrYAZ2H0AdBwhrU3vXWq1Vf23UEPTZOMT0crKSyU+d3v2S4pDejGb6y
hPDyENIhWs28t1rJX89Ycn0pZn+zWvj3Sf9C4FgceorvdeRr/qX6fL3wXEhUt+4LXhQ5r8fKWneT
825qKB5ok9GM4gtXIncfOELSr+O9mxMZhNmwzrStSDd/KfyxpnHgpJpOcEgzHqTlSljfCkJYqYeL
x3oX4vyudwH9QZ7kxWD4Y+yngr+gMQKjUadec2e3/QPoM1aoU3VriKIBuDC/6DXa6AyyWGgt1YGF
QwtOhDrwtfvX4v3diYA5ns9QcoiBpIkpFKCN3grTi0wTEvKkqBoUHufPstjTA+zsObklW6KG95fI
Z2dOUQmmau9X3SUUetlOdQ6OX4wHW1eAuzvxpwwoEKPNErC3X76ZvvuppPXSDuW1sQd+yQKva5jv
jO4N3X3n1AGM4rU29gTnsS3HLvKPouWbCYMBvMx9KV0kFx9yr/RaTvy+9+H2hwrGGzD5NLLZJ8bQ
03hviuZAmLzZzBNnbsRfzj0G926T+AekwGRnGxOtXaa9WavpRHPXru6BXzdtNeyCNXxDA3+1ZchZ
TATbUoR4WZL72+Fen0eJN/Qszu7LMP9RtGiQRQmuTSVvkv10YRHQ98b2QFHJSxZ4L3yup8lo87iU
fRqP/WpiWrmzTQW11M6nZ/rfODcYSab0pumX3Fbgsjd1s1cutTsU3UB7nf0XKyE6UuXFzXG5EZVH
BZx6K5R5cmxG99Gqfyel+o3t40bNxxzNhvyd5WjztnUzEwpLYE84kqNAnainLEm+Ff0RmyoM2T/2
vL3NZbqlQ/rBDHYwzfRNmYi7XjD9hu5yAkB+qoKEVojZfRvwVIzrmN1q8v5WX6a7dkScZ2uGGy6h
erA2qQYPxdVlEw14IlYoVJEF4tjgeoRx90Mfys3KeYdltvfS5P1PWlNMLO3kjRKbX17tPK7lL7EG
mGEozpKp+ltMVgrifrsGw6NoeQV3GXYatzZ/u/mfLnF2bbC8ZNKY4m7K3q0MhiynLStOl9fUyIIN
zWwHhxTyJlXrZ2FnHznNoVESoB1TU3ysjOoAYOCP1fk3Vv8vrpu+Grg5ZlUfF7VeTH8GgG4BHYdr
s83MImY5xi1D56FVj/wpgRGLjGvYcLjbcIA9WM3TLNJbOy3+Ac9xA58qvTRpWlzM+Vs7nLWyhIUo
y5WlWL/74X5UoqgnyRAWIL0TNS12Vd9cWw4wXHrIcl3Wg5lOu1OHrWJn9oQEPA4fROaTCPhbFbEl
N9jrezGV7hYU3iCnOcAvP6Rvvlgan7dyIcviJdx5ZoDbauGazvpv23DPS7k8V3QfuxT7NVnzPDP2
7+w76T/Pwd3e39curdUGGFtIlWJn4tYgAZwHkVzSOpZtpjbIoo/0weYYD7N1FSBYHRU3NxsvyrE1
5Ad7rGHrVoHAkp5fME0ABaGNPCjaeSvx4y4+cwuaQr2t7jUBdtSXKloAMfAxNVaMLiSqhcKffFii
tWqeOlTOjGaMjQzzn7SH/4gFL4IB/9Ys48ZvZySwEboxjUU6bJudwjFPo7jaJWEW5y5DOGfsR2fm
RGM6Dm6HEtjkpG3apAtv4zw1H0XGBYxCs5V8XFJb2yKl6GQdnszaheg3/XZ7WkZoctwZxvTJCfKA
RywqA29vz8aECYQ6MGv5ba7dYVjxkowdE1UWZh9B1o/UYKyPLhcZMOFA3K+CixDZx+So+qLcEsS7
dDaFci+NWPIoYPM7z8LeLDJqeqjzcMAP/N4SaQO9bNnOjfkmB8HQmjl/jNr4MiZqs+D5c68a/5Ik
i0dj3ENHeuzc7MEroAJmuC4o/KJao6gemyT4Vc/dxmB1tRb9d2um2YEszJ1hjXSlXztpZVEw5wZB
t/pn6MxDa7ufJjjvg6ibo9l4cetcCzrbImqd3otGfK6z5230sGqMX9yZCT2isV8hqpZX11b5UXnd
t9uObzlPlp3WF6o0fJ4sPK9XC3G5Wigp91UH4J1+gFAX/XPBYQnjDmhIjSa3wkZmqcohnIYTqM4B
JHr+BiHpPHsojH2d6WPvJa95mLIYomgzbvkdVcGu3Db0t1nhvWgK+y+2FTRbg5U6uHCsRU6B7dI/
Nqzvjp0GbGx567Dtp/Yt5IXJurECIEWXuBXdq43DRr+Y0mMAaTPsoB4GA+w/mjekjbUqgfNl6VOt
rc8xBJliMmy6LJ5Qjj8aU/9tBVdzQwbTpcPGoD92V+j6YJVvQJztbVCl9GkpPsY67Z7bynB2pd8/
Zrznk1AhyvXPQM9JKgY/Ik/3jUrOVdJ0ccORGPYb/B3kPBo58Ab5hoK70JWUiJS4SSeDISsI7fcg
wc+0iuQlXXhFt7cpDN8d03LxeIgt5sqLatRy4LQDGnVwTyyPXbbrHZ7jhuhs21PIYPEkt0y8QOZS
Rbnf0D+Fp581aH6aOBchVep4krPYeYr216VdolnXBfJK9j5A9D9VVE+kOQ9WF1voNuiK53zmzQc5
1t151bQdyvFfY1pxEhRPosa/gskP6z66VGj4n7lzp9K6w5+8A8NC1dfJGsaXwLl7plVPDxKQ4oNh
WojddxgN4wXVo9keYzF+LtYBnKh47pa4wYDHMb8tz2j42Z23xsO1qoBgZSzOu8yF1KXP4M2Qxi4e
i9a2Db7Qyl9MOuA6j/FpGP+wp0dDSPkrehYDfJoNt8ZXJ0kh+WEorXhw1gdRoHWWi0M7SNWy054H
FhrOpxMMLzMkt9ImhDXzcNbC3LnVfMSW9gYMMTJG7xYK/0IL8R7U4NdIQds+pTe1YU6GpO9yeMRz
s8x3pyTHT6Zc6z0b5C9D4wruB3sfZskl66sHa6Qxox/pYpsS9FQJpHBBqostaVEgFcLbGXEB98uO
QXeO7fbTh+tLMvY0wTB2ea/RtlT7G1wBP6If1v0UwlZCA2HI1EusyrbesUjfrG4I9EcwS1h9QUyH
CwO15JfsjZndASjxHLhP2G6dzvptZTw8XA/FtNS3qYJNXtsBV+3Q7PsBqJ8v2Uz7guR0i6k2y9P3
XvxzQWtHbFBaOD5Iwt6UzWdDUg219j+OXOqzzcC4EV2abGuwqSmVetIIDm5lN1sziNuqO5nahQDk
rmc4kxrBFFyhhbxdZHz+YyuA7k7H3AYm12ZoaA4aLtItM1xsy+F3WdFEXNp4NBaeO6P+bTfz0TR5
JFeVFbcznW/ObXU83oi2egyA3xvdh09dDdXKJK/7iTYITZVJBf51Q5UJpxdMMzS5Aehb+ACtbnhU
zamgv+VU2QfX8Hx2Qt5HOiPjtKNDM5nv7hs5wsqTVrUZdNnsHdmd1rE42eX8zMHMxtztPAF7+stB
q9nwQF9xG2xrFyr/umJf8p3qUQ++eZi1QyMU6HfHnqKknHXcF75Fhzz77kZ1kWqRcirqgmEB9OAD
rTk9WP4vUhk4GNR6Eiw5cNc0f+WM6r8wPPBKptxuHefl2Awcvsyp/ceu7xRANTp2TCDYK708rsQr
+DvvKE3jaLjTxcYWFUO8LS51k7xBtpp2XV7Ik2S8PbUhD5+5K/6F/MybpR8uZlsve29Ewa4yDmgZ
hob1Kcd34xuUQqZ/bZOCw6Zswlh1qr9g9lc8jprfo4PespTS3Qq2etvAkgmPGPEzzsqLw9TDPCS8
D4uLDuq7h1W66zktLvSlifGxWZb3JV2+aId1zEluUofWmKzAbt06VDRVIak71byO0/hnofhs44yt
uefXRNoVWQQprokGQoO3wnVvNFOKjVRZuauKbC+4949Z1X3UXCU4qIGzK7BcfdpNp6FEdsmSe9p8
YSzGm3xXLurPamzSXSGr/hTQenPKU1adpmfhTR3K+UR0CVuyOjfJHc6HwyZieeFOJPuLsAlOtjcH
J6efL5OfPsms4E+gCbAspvk00i+zce1aRgYuvlOKw5j/qjuHxuplPKipLy5Tc/MKYAJWFWIbGs29
DVw8TkPCADL8UEkr2cYNXyrDh8LeNnLK6jXPNKdioGNDFyoGn9kk8pDc3AYytIMBdcMDc4jMO8Xa
72jtNFEbexdS+8AWNiKAksQ6E++gkn6Vim0B62vr9N8/vGo/ikTRe1W/tnl77hPjY2LJjj81vbc3
PzQFfWdZ0iFj+FjeC4+jQ5YOu66y6XoeHXbEKY00vTfcUkyye+anxzZstlNL0Q3b1KhZce5ntFcf
Qure2PKyJw+QCWnhgofl9h+YfJ191+TZKTVxDEke/zXAsf6r7ukHTJfsb9aalzExPyZBeoUYyIv0
xiRaNCENzmIMc032Bh+8idyi/1UP9S/XZYDuaDU62cqmrZeXbsv6y7HKYW9hu2QIeGV9iNRrFc90
H9Pdk1KHQJdQFAQtthmfHV3L+7Gl66ed77kSXeSQKZ8rWQIwG9COJKuZvaRhY+sU9j+rkDtHO92j
GLwuNuvqVPhgOEOr/HIpNHckc0pnUR6Tm8aFEeRjKhi2darfAucuZGXBT1sn1IrV1a8CrP92SSle
K8kZ+spl1s+SeDah2Yoie2q1D/8RW+JQHaqgfF9THExiQBYFYYrPs/wc3JL5vUwsHhhjFnGi9nfa
ZkBLKXscMwj8gx93g/2rlkPI0ECtmvbrdbOw9GVF041w+TACdRzu5/Bfw5F2l9FyvaFUClvsWLnb
gorUqDPUTRetEUFn54uZTdxXTvc9LThPoeq9MmR39F3UFxql/iR1ePfPshmRKLDtwjxYkVKVrgHc
wroC/v+2/WXdDMEcZwlKuVMeZketEbfYR+7S0DRngGZrVS6nqnlJpPHSqOngBYu5Uynvts4/rBR2
Id87waHCcBbzEf9NZc7xQ85qn8OxoFRL0OIM/JBF5zYLcHmuWI5wwW11kLEdEcGz4qqCGv6nb6zr
ou5DJET9tWTaLH1xTPEh7otu2RmBJMiPkZdC5l+5uJe1tf51RCSYZj2fIRU/gOsHn5cM1FTQR0Ux
jnFuWW5icKDM1Ko4C8oszzcmXWNvLVRar3yXpV8dWbgzRK6D94DNemc1ybO/mt01JVLMvmm9Tpxp
3ZwPw/LVQ+Y733lSYXtvvxxFdkea2YdYTt06hwezEsEOrnGoPb2vJ2SZ6i4RDPK79Nxxu7LMx6mH
kzFXSMAzRk7tZVxcz5VpLg+qO+eiTc6l4dMWigmkCXLcXrlEpK4yf1M43p1hnL/OPSfyROCV8QVX
UGvDuUOqGNLmUA29OuPXOejC8rbCaf70pkvvVzPRI6eyN/xgya1WnBRaYqYs/XtOitP4keCbj7qR
VbgV1uI4DShFkkLagZd+qMtzoLDHGOB0OfdxPMkDxlzXqc2NU+bfljv+GXKpSQYxVKzapakhT47r
pK4U1x+EnID1AsjCvgDvNMMt5MjyryF65mbjHfBw8mTynKRzZz3T5OAg4U17gbt5A9F4y6UKvglj
ot0ErD1qb94nP3dkZKAH5MWJF67LLUe7YM8LKSfWMgjrzQopCybvBSxUllHHHiqS4z1sX5Y7Tqaf
gvo2W4zHsskHsI+sqXOrR5ohXcFTHJclMwbHIr6c9/4eYjQKgJpjb+m9Ujk1WsqMUqb07RCyR/GT
nPvakQ+1yzXjAsqvBtth+YAiuHSa5MxYUKpFZcipttn21xboSr+3b3fV3FoGOi4YmFBV+P3mEQUk
R5uggmTjmxXY2Mz4M9jBnrKyhpRYQUnSXWlNwC8j2j67JMi280RUjF/Eda6yU6U6ploeF4JAAuri
H+KpEywdokKCednoGQMY0+k5NvDlWDuvN3/rDCOl4f1StvtT3GWSvnDnXeuWwc60xs+iSFdeIt3Z
9sVvoabibOZUCocSaYOqDROvNZBW7RdU8ibOSRcCkVBLXmpZCHI8OXgrEbZamFsEs2daKe8tCPrN
5ES0hckTMMDSINka10TMNe+n7q8xDDyWKeEJghJVmIK0xXyZHe54HwV54zftT55WIPGy9EeZ2eOk
1bbqEZnchsyKsQgm8dFqut3ccPM01TnP6Cdy0jqMsLPt29HL+FnreMkpnF6gwjPKYp+a3AGu8V0M
KsnP/fePpqM/oR2z94aBljIjXt/GucgbaCnOnVTcFwezF9N1WE8Ux7BnM4MFQ1mzRIPUx5UD21Xr
lU6vub33z7OWN+918cIoY9Ko8dqm6jLSd7aTaRER4vmX9clKDXm1zQszPPH+FlvPYG1TrvLJN4mG
2UXwXE1pe85XeTNCwpvTOJ4TDzWJ19SWRNDzICQVxZWwo8FrWiiNj+3FD/GSIdDlseFN+F8nO3ZG
6+jz4VqDvzHhJlEYCf5VTtUp7eYfswg2sGP/+u48bWwJObco/iDCFxvls55oJiq4eWbdSgs+OQBx
ysJRCmlV3ozg9uosj6cS+CX0+11aUrar32za/VjFscozCuOvl0zFrag4Ha5dv8OcZETrv4XGEJcs
0EM6N+dCYrSW931wbmbrgSYQ+bzcJeYxJCBmrEl/zmHdHgap4qWy/Zjg2282OGACMpt5xMKe549U
KtNQymC2MqeaIc8v7x6tD9tLO+o2brix6SyBE+gEyUHhS4mKofvr5dlrk/MADxM2AiJfcbpjXAxa
tu61e+HeoMuPzGxAuu1xYIu2dncTY86Fpxb5EY6l99RLqphlB41pBe9tdPppSQRvPoyPaHE425M5
d5gdVmALZY6iECrnVZeJPDg9RmjX+1JBZZxHSLbn//6X5yqWc6ZbfweANI5YuWiARRxZXkqXaJQY
/im8FsRa2RdoMbGclaz/TZMB2jbxSAd59+mNCnY1nZr7tC76y2p53aXUYXco5pVmS8HqdmJOKVu2
QRlfCZuih9afQduWQh7TkU1N6uq/OrHLL6Pl9R461jPKwLDx5pTY3uq7L2qsbjxi8hORQ7q16Y0s
Vj60DLZ4sXAg1xN5G9Me9WPo46ae9L6aBPuEKTstE44qJ+kkdQTmEButlWK0pJrSbIJ6h7dv57X/
ElP8rG3Rwup1bhg2svNiUDvsdbnzyaFziXk9SZpxTPszE8s+0K2iB4qAauqKnypj+drV5ZHBpzsm
C+uQnh6ypX2ppWe+lPftmHv/uW6ZqeSWusV3Q6Mg9G57ILH7Llpw9PlqkeRDojJ2IaCXfSmV2tlV
Is7Bi3YRboXOD1p0xUZMPVXiJvDt1qgBH+FT68vs27Db22zW17Gl2oatEaWXNn9wETwySqdnKXR6
LkgDbkoMuLFFdH4fDAC6uzypHzO3rR/zaa3p4ULKwuz0Ut7/7b//ZK1NggXHZ7KkhsBQPtq/59JD
2TkniswhWHhtvKjyD+to1DbAypFrSk4o/eKfMpPzkEPRR+zCNdwy1J3wE+EQsSccMY5PeirE2eSQ
ey0ngn+LJd+KiTFOzaBOkhwuOgdx/52A/yNVcN2J8UAi3GM9ndEGrj5rZHjDkP89ocBM2ymDGZYk
r82ta5qU06GHVY2PlYg4vp1bYvI6tFwA7/Pi70ZPLvGqaBL2EvtB8LRcXF3tsUgW1yKYvppSta8O
D4F86gRlOWSjs/FfPdg9lHcAK0iP+K4zwhutPtvliAkoz+4FnejIZjGcas98Nmx+nDZw3p3+kEie
o71LKdLk5fshQKxt7YXyZHboG09Z6dEth+qqU6u6jqEPEBtvEGs0Ut8O6o6Y1Q4b78tUnr0JRRe0
c7N1WpYYxUj1D486FRaU75TOr8pLD4adHfFUb8oZ+0PJOujUdNexCz6sMP8oinvyhetJN3R/cbg3
QQqvItZlqU8QCejalZ2zAymebGeTbZz+hRa87Xq43ePCfZrxKkCLIdxZMX1bJbBqf+5PTUgivg+6
OK2Mr7I9grWi/68f2ngw9XhYYEM3s/zG8QgFO8sug51+mmEP6NIK55NR3WdzDyijUPJq6GCgl9Gs
tryR4nTENJhmGm+WEJAMU9eLETbTxv7UTlbunSUPYzYM/wYMLgs+WAL2BY6c2XloxIxzBgtvosqr
jWjDrGtiEv1tJKNPCAUjruj4e1bMa1myUmIiGI4zIh9WShgQZw5mH73WXOxL/haas3Ffe54Tq4xM
3XCyl3xfkqA/UeZyd4cm5FONbZngLnmoiNrIs58g/83avgFEvZcuusNG5fML6cMDIr2P5XCz5CNF
EsnVyFuiS4t9a43yMU3DyCeNDEUvwakWLJFU4n2S1XFQkxGXNL2lI2vpq5vJp7ArPwL8mtHAxRVS
6YG+YBrknilUOqeDOneufflvrsQ596JZ+Tlm9kxv1JUir4xDKPKZg2GFStfgf7F3JtuRI9l2/RfN
8RZg6Aea0Puezp4xwWJEkDD0MDSG5uu1nZV6lZklVS3NNfHFYDAznHDA7Nq95+wzlSfklcS7DARR
ygbOedEw1uyAkRY3FC22dEvJB1UxWDbR+dL0XCZ4kisRfEx05PDPcXAu+5cxTt/c8dL6z2FBiFiM
mnvfevlPXycrSvtFpSjW+rwzQJHTuQKUSWHKs2QyteDxoAFdf3ZhRLOKzoDnjtnCzvMXhhLxRqGc
SHtt0OSaj2GoHnNIz8g0ugNORgiI+ExZao21Fih13dtgvHoFkN8u0444q74x7FWG8GPFaB8TLP1+
ChSPpA+jBoYRp9s5Ht600v26cukOlW5xJ1KnJ13WINvRQjA9d3gKoTe64QWlKouSstjDUznT/XID
RLTDMQXuRGLt2J2/X3w3ImjCtl9cNtR/fKvoiZuZAd2j8qz8UxpO4yGMxfL7T204+afvr2A//fEV
fOR0gRiZns5Ew96tK2JFU8PxSSsuF70I/GPmR/Y5d2KU5Jr70xPzGe/0uJ5sySj89sd/viSqOzsJ
UQphpojUjPtpDXOhOjtBy6ywrsvVcONGfL9o1O9+TksbB7i/InzNv0bWnN67rOleMj8YLIpXdjex
nUFMLDrormw9LEmpjaSXhluRut2Sc6FzSjvSiYf0tQLucW2nmKO+LHY6MNU+lL+iWZb3yIZXSSaJ
h42D0xyO9bvssyc1T925/vaIGKQHaL88J2JoLx7UjP/vNSq7pJuepvrzf/6PX1Vfds308BknVfln
85BlYdH5v5uNds3Hv/74P8xGnv1ftkUlGVoIXOAGWfCJ/oAZOf9lOr7wTBE4MM0AxP6318gO4RyB
tvHhZYX4azAU/W+vkXD/yyRF0QOL5Hp26MEh+n/xGv0V5+jbPrFhYeDCSTJv7+DviPJ5dCvYFvFM
azO5VnRL77KRJ62ZZX6H6OSzt8Nx2TX9yb1lkwQMYpezTXpNEvgwBvRwatv2aHBrUp4zcEt9xA23
SArXZFlsjKPjESFSzjEzRcv4aWr8TLV11Bj6yKFHG49If0BZkyfrP13/+38lEdlcvD9ZqPjFnJB8
MFx6/IYwm/5OCMpR3JIpbJnkq8IkwIfcXrrJkCtOSM2SNke/ZYlk+bL7+eDKuTzRDJtoGtrxC84E
DO5Vg7PTJ0nIIqt4ktI6mG4Ooot5mlHl9DoSMlsGfGIbBwjn0pUhOB9b5WvHsswFEbGMdqJoF+im
2DXeErc0+c7G2Ny3B9nN3kDDql8mTInQcQFJcAQt2zsYvOl/uBLWv1wJl3mO7QiLsSeErL/jzzrP
q6qeq74cIC7jZ6r6k13Rde3lNOw7OxvWmV3XEH/H5uL4wa70DgU8XTQ488ksPDKaajZoYiD0Ohll
tjLrxKP+sP8TKU7cSHD/dL3xkUGJ5VgFxst1cNF5t7//M5aSZduQHCCWjUNklt8kEeeiDhUHd0g+
Wk/U6ceaAmvfhmhOmgDRqyqm11SEOM7dftzUir4QTVKi58JFTfY2Opi8BXvI1AFxPaFQkEH+/X3m
/Oubdk2HB9HmKofcZzzef37TGt2qDMsIt3h4arPql0XnaFV5rd56ZHHRJV+7LreMb8QwJETNtw5u
ps5kPJlLISauadHd5VMz0kEjXqodcG2MHBM8IsEJ7twiIwx3HYMqbVj1JdHuOw6h58BlwOTr4TyW
K9rQnlE3v0MdMk4L50OuGbLaZGmjlKd5LckoNqwbrCWlZh4D0uO8IP8PSK7/w4eHW9EzQ5pr0Ll4
+v56HZLGJ14OO+NSdMNZ6th/csb06BvqoA3V70X7AiLTJYLeq9dxTJkAiqRdSjd3toYtz/2Iwama
8p0K7sY6fqJzPhHtRA+lLB+IIPhPTMC/A8S418hLhJ5GvKmPGP3mwPzTveZ2VtGhNLCWHhyxJTHe
1dKMVHM3my3y7ayrEKxTY1bYxWQQy42g8F24TdXj5JXFOQ3dNyFL44DV3/4PdFYh/koU/X4QHNP2
SFK0yGgk8fGvb46o8K4jQhzrm284q7EuXjQVzarMlLGi0rn39HBkllVsaVVTUaY63SGZfcZVLU/J
QJ8pxi23xToVoPwhVDplUfFEgaRZADugq/UawMZgnByoQwtzqAxzWmfl0G5KwsuWzuwdnVuos0jz
AeNfe+JKhiuAF7RJQz1s4gqzlV4WEFnIRzBjPsYQ2ulYvSFBZaw0VmcLTbfJ+nywU1gWWGESmjXq
y9KeePYgjgWBt3Vi2zlUnaLYha6EJZEjbxn3exv7G3qha8wdvxtqhrE13K4yrYiDz97zogPdCe6I
nYoc46YOHrpC0LTJrI+hS4xlo1z88qZfrvM8+aqCJATadAvbBTG0rWmVbyNNLELZ5tgIJVFCXZi8
eTUwmjFk2bGT8RRMvdig6bsWIyovaQ5q7WR6ACWG0rii6QY1RT+22iapfdc3VbeTE8oMr3LQi4Xj
FVB5iTGu6XcuA3d0UF2zYCMWa9kKWpK2c2otnEbRXMnD91eEbdO27/37vmgPecCJvEjaHQHLxBIR
EJ9r2H3K7Tlxz7tq1M6D6a98lrx7XO7QTdr8CNKje1WWRRR91kbnfj1NjB4LcxRrTtWcr4PcZadC
U8E93d+NKLiO1QgEQ8XtYegt6K80T/eDDg3mMowKcQ3FH7HrbziaQWDJin4lcws6HHlLJv0zIq/r
1uxe3URsi9IP3poR8l4Y28+ua7iH2Wh+iHSkkc+/udRgQLHKZJeCOdVmHjhgpk1crwn6MhhpGbRn
zFAcOssetkB6lkKl5lH1mgF6+yic3n6PE38ZCKYmZY6syA2afG9VhrlUHm+98JAuhGipHj0AO8VA
0Y34N5B7d+odjKwx22t8S2pnPid1/hYlQqIas+iq4F5Y6ptHtA7LeVMLSCAqLon8CRgrtllqXnzP
9U4eQtLI7a8Dd9GxhDZ6rXTpnubvoDE8lGIwX3K7K085HL9BikfDrRwPmePVVMK9dGVbgcL6KaLf
Xq2S03B7sAU9iw0j4BzxuD1t1IDINBxEtY3M1gNGdKOmlFl/ilCD/ftd619WmABmomn6FpzN0LOo
lP66wpTTbIL68KJlIyC/mP4DCU8ZSigHQMc47ysEMsLGCBvb45VE7RO91CtR9reixTTXvoIwbgCY
8Kf0yZ95gE3Oam0dYgoD7BPq+dH0Ow40qDH/0z7z94X79s6FB1OXmtX3g7/XdXVDxN9tL15acR8u
eviAhZuKVSTFA2XBeEF6ige0Ifm9nRkQ8ZjTVpPoZFU3rKcEl4mDjRh1Vgs2KvDpAU7iebSnfoXv
rNh0yfSSjFptDGlKGkajopNH6GlZqNW//wy43n9f5wNb+JbnBpRmZmBxg//1UwBy2TgmTDD6wEh3
o/AGQGqcV4lf8Sl0mbelM23VCDFNPBsvkkPG1lXtU+mO4pEmAmLL1qI949Z7kst3s2o/U7pbVZfn
uyxw4+NQgmrxIwQKoqjl0ustvS6ZJt/Zg13DS2TNMft4aUP+QmfUn8243rTM+PaVlZz72o8uTQZq
ZcQC2M24s4x4eOw8fUrtSQLNmchqwwSiregF4Qs500H50NI03o/0k8qu5U4Y7f6B8qy9R+a5sKYa
KfWcZCeuLbtOkahjlEBvatR7HBQmyrbSP/XzRxq5I0IfhVe5w7u7R0MIYwBXVymgdHFr2PuBPqse
WtIOo0Ee//kSBkW4o9OLIprvWz3yFYyit6I83WNPLkBCIpUIatte0dETdptuk5TuKhOg1UxjCAmV
IJlPjcN+TtqfeEa8VVf43j7rjU1e9UQs9r0kfHvcWS0Zd/iqn2u2w20ru6NGdXJp8bXy3X0Umd5i
NunOeSGbFXjWCl2bWLjSGo5CAusbA1zY+QI5HQkg9VCejLYoTzXRSiSQnyZFC7XT1Ehe87vkRLjJ
ZeKcFORT/LBZ65zGyiFKQYQt7xe7fx/oU1gX5gW31LzB34HIK/N/plg+mBRrIvuM9CFz9b4c8dK3
3qyXNnCT0+TPLnri6Ydu4Fkazq8ez4UTzsZ1Gsz8OR6A2QBcuCM6vsanI/QqFDAQ0w5FdtfMwSIV
NqBKlsRo9ANMdLh4UvSHq/y7PTwaxBBL7tYI4kNjf3TD8J7ZW/htpID1hnwwOl0dGhU+DBWnMttx
UTkav1tlNls11u6mifLPToK/yZVRr1wpfqLEInQ5ZZrixXiC+ClauvlGdVa5nVCgkCsj6YLYB/73
gLfDk8prJKqSHRzDJxweXHUOop8V9kVtCGsRpsh5oBM8Q4vxZV9uaOdDoLMcHArg1Bzr2mjpboY+
3tUOVhDHKdS+y6rjKFTLQZJUwT7uX1OwF4DCekTlJaRVO71MYUMmg5P+YBnquILFU9Jb3iasPOYJ
eiAKsvFXva76K49GNYl412l11lXqHaqp9Q6xJl7Tspttn9KsnRF6R7Qz6dE53QFChL1wNTPcyV3j
/ERWJeVrNKOWC+hY+Q3KMpybCaLCRRUJZ1n23kwt0pNLouZrNG/9hhGZC0LyaGqIQ5GY9UYE2TbP
45jhjnqS2IvWccfAMZDlwTGpufoIOBDMm3EPHBdDKYGdKDn9dKetJSvrVVtZt7cGO1ykQ/2j6fpD
OYlfZR+7EJYGde/ns2bns2GpNvN0YgljKtyH1go5Y8+xh5dSOl9Z5/7SHKyAcVk/hH1zRnSuyaEu
+cgCoy0ZqfJ0cOzl3yJZQ039kQLtrR57Z5P7KUvmIMkq7DFuYSpPF5ORMJTqkBb7gfoNYmw+p/M4
n60477d5JqJFnN8kgIsQrXBXoX/XdECaSJMg7I+A3lon49cucWq1SEJwXiO4M6uWUX7TmsmyV8OX
HwkkMm1E6owh0N8pUr+nGp1h7SBKgaab6pIjNE52TpNbgero3sCwu571mC5JDsH0UYXnoeCSp2N+
FYKVMY6LFxYhcQXcsJuN/JXBVHGhYW8hdYKblHRxeYx6muswmgCptQhxMGKxJWuvQNutDPJAl6p2
6iejmrynNO0v2FjrPVXBPjPHgbCyAtWQK7qj6hCy++1DlMxq13R0JsLELTiTlnLd9mLed0W1YGAz
7FTjLgbPEA/y0dTqcfDGek/EULZ0S/2Miql4qOv2w+xi+4X3+9YwIygsZ9jXIJiRklDN51GUI3nE
gZQ7rbfQZITup3ICQZJEgBGq2nzQmWU+5KXGild+FBZ1kT3W0zUN4ceI+FDXRnz4/krUDem2CF2Q
o2c2cde9ffz+ytc1iMY62FGefTgN0LbI6NuWGz1Lj9M0oq/DmTy4Vccxp0nqhWSsY48rEBbNJU5z
KAODZhSS9+aJBq15Upiw76CKrMKeEQ+1QtDd1O+33NUefZ6Ija1U+F/cbRO39c62xSMDYvdEdRJv
HaY8U+czhTsg0gL57N9GW2zM+UlPEUqpkYe+N7C8zsiH4ywImWigFmqj69C68bKN28sMSVaZsdp0
uRvdfK9/vIxzHh2/v5d1QbvKTQkkITNcQHhQ6sCmsPjgHKL/pO5FaDdo1jaBYaQvUsFCRMRCIapv
SavF7J+nnDj7/prQ/qcMHC1yeqfbf1+qe446wIYHi2FQ5JDyXUT+Ma6CfDlG0DrHhpxZfwS1mzVx
sTNlgy9X1G8a3DBGiiZaheNEKHE9GRvaYf25baeTn7rTqXfJdWmH9phOP2HvEz1uY9Y3c0ANLr7f
I//3R4+1yC+j4hSX6bgyuecW2mS1hwSpV3ECw7CVz0Eyzxcm1PpeseOYcXgv3ejmKm0VChJG5biM
NkXIucT2W5JTawAoATJZ8lzPrev8IEwnPcnesnYzVkSU30jv8tHG5+jocqVcJOSyneGrh0l1Fkim
ShzGMDPpYpq9+5BmQwa1LfjVxAb60cl+oPk2bD1tABi00Xj6pgUt0FGfYdkYH77WT7T0498AIx0a
Hk7iqbeuxzOeREpsCodyNXFHpGRdnG3cOJ13QEy8aZoeqhuvmQMRJuo6m8+2rUZU6069Hd3Yg4fZ
it83lGEWJe9sq7Q9VYEZnMldIe3XlJroMXJz2E/NTkB8fPV9Pn1/yqcnZ3I+mfSxIg3iCwWrcyji
O44S3CaO3Po1625iDmjgxt+oleZFgkedwZfZbnqHNpcdbEOTWGtkHFsmNRF+njw+lZe6gY0GnDGd
liLoQPsSvzDZdvmAvTXdTuNQLNu64ayD3BdrTb5t6+zmY3+2JeKTqHXXITfPo4Vbfuk4+bzxdBWw
SsUBJSWLWin6c5SWDJxqke/QGRLVPTYbOSQPMXf6Hcu7d19GrbORlHoKmsdap9o50dd8M3tcqNOY
Tr8cpmCcY5FWlxW02VrLz9FXryGPaB7IN+17GJ5jnkhr1MsMPSDmft1f2xFonSis8qkIGenAaMIP
C79m31GFJ5NzyCcv/t3j5akqaX35jXd1XBW/pxTZOF8GZG0WucbCMzYEeoa7Ccv/acKrs5JlZT5z
JsdOBErns7GfDafldJJqG/9C+9z1XofZysOaNerq3kKOTa2AyLCA83ya+cVWAlyT4XUu8NQBN3bt
NLuB0//OGoMckybnI21TIhCa01wg4dfAv5PgIQmktcCQ775kBq6HMG/SD8eLHpqbEaKH4PXoQOSs
wNUAyciwAKdYPArX26E+Hn45fvjLcKW/0zUQgaLEx4pOqn6OzRizope6VwZ7DkeeCk8M43n8NZlz
8Lz6ITfQwjuRqHeg5IejonjftBluPej+DQ+gqx8419F+n0W5rAP6N26HfqmOgSQgPsrfHDQ45Nx1
1g/Xcd+ZTla/vNg+zUUcf+WcW8JpDU3FJk3Kfqki2YNjCXZeBnMSNGC/tAPH+grs5FAJv1xW4W38
3LtPfpW7H7LTcNyTceS4QmcMbVv/qkM2fSeL6cAQuYfvhh4QboLxUZUKoZxh+tebRQa3e1Xem3GS
r+t4ss5GmyAQpAXPWSSpTp4BKU0h2jqkJgcIRizQiKVX7jOUVbvBp9yzJmeVSxynmEXMZd5OuEXI
bKr925zYoaWTDrlmqO9PzFs6c1nchuaZDGqSv3u1TmuIibOL8igQ0wu1IQWx/WRFUbnVPb58k1oH
HSkD4qgvo2NiVhvm+9ZNtkYS8Rz0cF7S9JPVpVwSjTBBgUzGnZlUn0OOGDaI0VnOiYoWthsS8hS1
kiqmuOjAQm2aMupoYgRuSZoR20P0Xdfb4xJsRncmhru9o83RLesozTfgEH6F/DrIu2GZ1JgNF1Hp
hyuYnePC0ueedsq1yA5ixrA2WKwRcQJGvnHbnO/55cqwzSNpL2rJ8FbthHB+NIDXtoEwHvXYu8d/
vnDanNbtaANv+u+/aH3Is67f6pXqRufIye2PF//2lXbQ/4vCFOtaxebRvB/iCPjD7Se/v/p+QcLL
f+O3w5GpsOfHaiVa9H9DoHhgClPZx+8XhSeoQ2K391L1mPBel0MtXis3xt6vsOgfcZP88eKB14QJ
7KJD6vhWUGQrEQ8hEQ7uBuMME18T32MJLX7XC9s+f7/IHCfmMK9NxAtr5dfB8fsl1kWy1t+2PXwM
B9OqDgDG/W13gxqICOd/U1oQZfjwVgVK1cPoX6IIQkjC7L+jEXF7HeaCpmwdFmuYpemx7HDetWiw
jcqr9oIHcM/hFZFFG7BsG5yTSrPbBbkMrqKSdMQQz84JaRX8tpfvP0mthnuvpMKnh6pwOPMTkd+M
QO747I3JCM8sbfW5krs6ytEABSA2z4Qdhmc+flITaC32g18sp9jxTthFvBPOnwqdSun4u5SRY5dC
VDAreSk5pT0TX7ufgHHc0zwpngu7+pAk/Jy+/y712SUty71JPvnLKDRMRE11scupIPcweRHmYvq4
5CHmvRtkwoPhd/l+ydXAWbthlkC4Npv97ce8AUBXnoVPWeu/N43ZX4YbDPX7q14U67bF7KEymj9U
gogGDE1vJrY8sYH0ElxRFaIo8KxnexrDQ8hzLoyuPlsGXBBPWuluHOoSsgwIigaB8IssI5Lp0e8v
zR5/A7Djx3ZUFn6RQpxzDre72q0bgjwLYBE42fFqF8EbIR5XH2fSl+kTAGAK85fBNObORJH11OaJ
JCDWa46iCHuY9SYRbkPzWCnffTfCiwv5muePg5etHBAAwkIanFbuWk0o3tvqd0Rh3fH4xRoaDJbI
FNX7bchISRMBIUQs5qt1Nk2/AUy3wCmr8ZIn+SebRrPoh9hcRdMoD/94UT4+4XD05KF2IdEU7r4d
8n6teMx9QNp3Hglgq8YF+Z1N6XnUv9vJbDAZeAIuRbgKahduSgXrAD2Icwcqujr22ABfPfyAk19V
D9JJxZPIE2Rk/NQ4y3DTef2zb1boo3xQCKE0NtCfNl6WSwCGrB7hdAitYTgxy83PWYWzrW/MS4Wi
ml+NetlTNGoWyZBkiy6dg43mul8L+uZXCIsxDv++BwLC9/7xFyo/xESX8abLN6/BTO47w2427YZ/
EvazvqS9gADnNHA+umOKGxi5bvaKNszblgmza7eA+yu7cU90C6ERs/0TfteLV0R3yB7YIcTaLM2d
bOlVxXN4J5RNQVFWaxqMwMZj8iu0Ze4dz9tZtC92A0zc6KFwsEuUcfhQl8Nzx7rMCKHyNjjKKEDF
4RZmQ3WULWVVOjCt089mSN+IbQa8hO5PWVQwQXGmo3t2nAokT4K8N6vSn7WV3hwPkC0VtwIuP3FT
mSIGShIoniaE/pIpi+N6AGDseNx4rhixo3obJ0+zwwxZMzKpo+Tv1gUXQEvxM9TMOkMOcnc0X0kB
sbZCp+9+FuB5rkmiKZtd61pvYx/fwG4Toc4ukLiaLuc6tzOmBH57Msr+y6o7TjjaWfeBdaPY3QIl
iva99CT+D0xKUXgGrvRuZfHJVZM+p+6FiT/6vtH4bbdgtFS59PTk//TiZpFaUi6RFHc7zy1/Sukb
uG84tZiMpGqMbxj9D1jNqgUFZLfIKICWc12lF6flBojD8XXAdvs06OSzHdQjNnf5kc49KSuwyO8y
p+dTZ0OYQT5fGOZBjHB6vfQGFzQMZ7fJZJ8ZTcxhduCBTskcdwk828LGUKUHEgytjYv3hdW9ssAx
y3RDi29cdXK+FpCpVjOw/1IVxAHTAkL8z5CtCgyAfy8dFlHGpwEUoWHeVOX004obwktM2PTFvAmb
OIOyB/vEw7XfRwwFi1uPK9hlKDjJlBht2s83MbWXirtWusw8reqifAhmUfwYlcBSi/5o+3Z2Dht0
rrhb7+bogtgZaW59r7J864etwsbrf3DW/WFi2+tb/5X20OvgGjfB6G+nzK+Z3e9Gz3j30HoAhiXk
94ZRLSvnZpN6k4X/qwM1gahYHhPZnnxtHZvYe2+0Noj5sdndppUC4IZpJtnkmf6FI4f1MWRrsFCz
5vbRZFzmDnj5HDGt5xSNIeA+iFngnu4ajmIB8Oes8166IqOIZJiG+uuuLJMvaTW/jdGEkeSz0yBR
+0XDrfcZS2uL1ObCvcRTGt6lgneSzeipi3VneR9FkrLpYLAOQavtSFvbNulor0xyje66siN7udsP
JY+TP4xvXkHoCh2dUy5hPTGOzeFNVQkezOnRDvuXLMkXzaTf0ZxSCaAjFPkTN8hL4rTn1hiIpoqb
n0HlGiuGUVftYwV3l3j34kVisP3izEoQxcYPYhAPFYdPJBzYd+Koe5Zsqzf8QBZGm0qJx1zmX1jU
NgGrPKmOAOzZnGI/9XaDXZ0Mwc0zx4z1+uqDh4HO3xodH2bicBvrYO+QETAY47abaEinuMMww8Iy
antIIeV0th0Tsp+YiVgumh+INh5ohCWVAySBAjrvIVo4770pHjhVEaeQeC/1PA4rfKq4b4SFiZpk
iSKRCWLG9OgO8uCX/rwxcXsuMntAzlz7v9LQv7okY61yD0lxgtt7jGG5JMlr72qoHPV7mpWXvCi2
WB2cxTi1T3XksGk5TGLDjTsBqBHF/FvPJgQtDd9izGLriscoPzpVfY7yx8CwSdG6yUBVbZLAYFpf
KNPt0b9WHhYAkGgpaBx3XvnVVpt3LYTWBXELx9iqWBwjbp0o9yTAwfpRcB5JWwzihQdPYogzA3xX
8tKMXCnb+TBbyyLo42YZmCDLykyfsfA2C4jnIQKwtySbvQ39sc1E2Zclo3ksiuaLDvIdJlUYsRGm
s6oFyO+0A8A5hPVuUDwAn9rQP6YCrOE7YGP+RCYdgD0BgEhKyqO/rurkEJm4SY0UAhbbKUojDLBJ
czcma5HSbfAz54nRUbYr8JXYMb7VMAKzqVYSIud+VPFBxdnNXvwrAOJx13ewOs2ZtJkavVZf4B+S
fI+kAj2vIn/uOJxO60QCMiyfC2nd06wzTnMClSxKXrk3gruiqBvSR/AVRFJt3RTqcRpZ7EvlnRhq
ANBedDTImMLC/XmTkBOQQSJJh8cwMKx45VN+0DIUZXLCf1ovRuCiC6HNdc0DtJyK4SupahQmQ3oo
sunUWf076k8z0GxA3ZthsEFkA5JoxNpyjM2tI8W7jDWqO7BVRDQtPMcYlzEdHZYp4J9Ni/9ThOlr
OEvWzvgzBvtEO74+ud6NVtRg34ZAaHIVFvgWiDUxqo0pJzoCefSsGMNUrfc0J+FL1mZntEhQarR+
ET5ZeJ6pbzlgT0MUrjwBX9gm3WaZuekzYv1uAevz2DgRvQt6orl/VqN6baDxQdehc3ssgYxAacOi
xi8X5TD+aF6seft7IEa7JORcxIbd1EgINNXnHVxdZRcL2dePsSqKoySL3SpLKJQI6tZixB9tjdFB
2WEB1USvesPMl5FKf5IBIVBeQA8UDxFQMZLn7tIWNFVF1xdpA3kFafpe0i6oSKG/azCYWKW4Jhmg
JEwENcyU0xxZ9CsVhUqn+vsBg55JYEPuJPiu6Ly5KCXulMflI4QKoOjIwMHk6MXcYu06w5MX8A9F
5Q8mnR2nJvPNntvHMkXryNSgsj0SKBKLyAjS9nB1kVaErl2aRAZ5adNvo6has0a3C+lmP93Z+O2Q
ZLFGRa3WxAiuSTJi5J5y8LdSgLKdszNKwgt67v2uPZnCODRIDSCXXwNnNPGdfUHXG5GDcVYOM+9n
Q1fNBlztYKLmXm6h/8oDgrLPiISNhZih1EJMNz1xEhaAdRRAFVtS2KNdUa+VxhDf3Dy8kfuoHUjJ
vYxfGWG+QJfhl4jlRz6aeCfUsc5pLnNIwdjADNhRLcweG1PGTZ2fhLa8EII73M0efonvz5U8ksvc
TxztExSWjlPwCeCnICjmGE3R7+x2rAfIc/IJlbNn2mZmisOgJj2PVgst/RlrhWy9JWMQbHFYw61b
0m0i37KmuAz+QKZTtPQn976zxnv85pzDuyqlWxUrAmgnxdlj5oH+55+lrtVhFMJY10P9NLjNx0DR
tTbd7maooNt/qN78NvP3lhmDmhs177qc+kOa1v1Bt/4fX/me4S64YjhNK+6taHaiQ2zyQttlzClH
EBT4i7EosCFQWzM1rUe5cBoD25Yt1F7fVKeDAdJlNO2cbpey9v2Nb/D91fdLie+J+jD9MuxtUfRi
1SZ+uBga2Wy6zn6QxQkI8W08ZjVnRZALzlkM+EGktlmVFU/T5Oxznzme1vIt6RlYxOVPYy7qddtY
8qEYTqZuARCWbvo0G1lGelOdsC5Z7ZoYEgt3rx4OZP2aC6UcMuZ10Z3UZ+bP7RL9b/VD6Y6BoWEe
dZTlK3NKuNX85jlHwr8Bq/6IOfOrEGqGpwvyK44BEVi0LNO2mo6Klu+2Sn5HY5PfT4FXM8MKv1U/
ZHtSwMJXPzVTxWrS9c9gSy6R4b1G8hzHzhtDfE4azvTKvXMU1ieGofcsM64NSJicgm5Mh7WBscHz
jVdpNl9BmoFy0cSv5RWzFraqPvDHOzqw0W0nXNc3QA32bZCwH8mgz+DTwWJUH9rwn52UYrGLjz3z
ZK+BLOnkPLTodZjXNdXWCYpfLFBQI8avuoJG6daTf+P5eoV1K5psvDLReA+ZqVw5cFKs9OrhJOmk
3I3FJ5mS+7J/mFENlxV+hpLDbW5uktbew4N/LaT/Wm91M371MbKFOQcZgfxFZ+qlMpCM9O595SD/
LKWgw3nzLbcQu8ufwcC5mW3+y4YDNHF27mr7GSjCMx7Rk/KNNWaKe8ZUv0qjJnsIBE5fX2Y7ONRC
nmQVvOaR+9v31XaCbNb68qtM4WIRzPPQRfbKKJk+5DWCSdjKvxiybdsqevZ6Yl7KjswwngvsOs19
ao3XfDbPfIjwc9vuYJAbo7P3qHPudUl/QrWvnWmDhY/PFa1m0MFVvOczQFFHkCyW6bpC1DWH7PdF
+bOioNfj/B7B1OzVIyUntD9ize+4Yl9ZCaCcLE2Fy3mR3y5H27cvRvA+BAHlMkIFO/5ICmsdYNJ0
vfLpZETmEzglRnbhOrCZR3Z4EmOP8osYCcO4b/4XW+ex3Li2JdEvQgT8Aab0niySEiVOELLw7sDj
63tB70X3pCeKokpXpUuRx+zMXNlx3oxTZa33sT5PHUj4oQGzi7x0zs0cIQtWV1E//F4e1VAD/0Do
lDsz9U99SWg7eK2GmnqF9xx+eZxVl4pGJ3J9zUutRmd8JavUJb2SerzyrUTenYBYfskriS5DMjRp
uRqJV5fJehBoP7L1/RWMffL5A6Xofinm3IpV03yrXO6MrDGgUCsfP8q3ZkYXbC2nOjUuuAauTjZ+
RraLx8j+ShqkU+nMWMh2FZeIMNAg/pslWbEejh1XQd8QK9pTV3loOctM19eEGWeW3TN0Kv/FmXqx
dfPHTZVPLTfvVRq+F7q3BPW26RXtzayp9fby+qEqzV6YhB1dUpzjKfeqq6CzncYe+ve+IoMVMY6J
mJqgEpoq+Q5T2t1zPJSzsHZXvlY/aSD4pyv+T8GYZaYN3YGqjqD+FSEpNN3L9n7XPDMfjnuc1R+x
n58EvUmW5r8GBTjXyL72avJohrfIUYj+TDEZCrOywbw7BtKFWUcvuubtpDrOIew/0Tw3fXLnwL+2
hfyXdNmuj7nUW/0nqSd10F4xrv6CSAZYbicfHn5/Q8WyacdvoclKgv43sYDSW1vTGW0Obj2vmvEt
kMQ8hbcvujyFgoYf3dJTZR4E7x3TL0wIvGGnzwpDTnzHlVQkLfEVumo+AKkCBqDNHPYXzUJILTrn
d2DiCrWup/MjJGAu7omjxuyXaUDZowQP3UFoCDgCNk6WUcoCJQx3DJ4U43W0JVXwNsz+Ijx5JszP
vGYJsWGMAwje40n/7FPr1sGI4OyNsBsyxQ/snWmMygJ7U8lbWJmTO3NnPIXmzHWtbzaEfcQRxL3W
DUsfiQN+6Kp4V4f2MKHelSjdikBsXE9diDh/0fRVHOqXcWhxQo6Hkt210jkI16C6psLJOlsrvBUd
mwluF246nmGYgirX1tgODlraY+NqD33RPcMou9gxRgA3ZrZhb2l/ORe8DZfOAv73z9AzYY+U6mAV
yq7leoVR8Kym4aueV4+Yf9Kmoqwf5FwP+FFsd9s05tEZO3iYzPpqWSxGC6saJ7tVXVPbZukSEbxJ
CY9H2VJEwaPKX2LY5puCAS4Tue4q657bqxHG+NaqbSPsZlZb1IcZ1jHUeIvaWUS03HQr0KFyXZVB
PiswbYE7+5BiOKfSuo7Cunigu2D6rWod84EbVE8cl+BofgqKNK2c+wEpsYApnv81utrZKe++swkz
eXFY06xYvsWVn2FQVXZBp/0LcF01bQ8UT5yssDuC/IY9SZQvl8+iBfDjuFys7YIXH3Nu37E/Be0G
DDpMToaGeQFpsm0HtLJ6CG+147zn4jUrrE+nyiJmaAJtoNwqQ7UTrfLichrzdO2EgRiR0atXQ6Iu
o/zbicmmKfDNBpBkbr6AQUvFtu/ApgqPWcCW1uju1bftVxCjd3zcIGG0anzNp5cwVGQQkNrcwHYz
B5yXzoLfocf/S9Q5ZcHKeJJe9Inaqwz+P6sK9xXtnDNN0ReZjMFZu8gbA+S1nA3JZXDghs5Js3k7
Dbb7I+L2no+UZqbmTwqph6sWp3ZGQRckeiaGa3r86Ao4uXn3Kkicu+IVOKw/A3SCvxc0QZ7fy9ZE
VyCiTUfcTFV4rbvrwBrnSVxe2qa9Z8LGLG1cWzf95X18GORvbzvHrk6eEBd4nhtvE1qtAt1UJ8Ze
7APqD9DR641OpoEKAxKVos3eSMSvKSeHep2+c1oCMRHXVGgEzBzyGrwijZKWxeZiCaB2Loy3jOmS
RSlB+wppYUej6A635EEpe4rxIv8WO0tTcRdSPoZeXIxp6umX1Wtod1dWs5k/eBcxdNAwJuTXMELu
LiK0GX4DeuZfo1r9VEN1H0O3m8osGbs0IJfThCvUAUs3Eiell06VLLSWRsN2Y/gCk/y0UJk6MskY
bPzolGk0RFih+jAV+H5w5iB8skI1Oe+SfFDePfEKYPJDMYoTrqjPpGYNJ8bVw3SHz8wFHK0RK2R5
JZP2T1FysjEtExKfX1EQtTmzw+QNwvtECuqXfp2cy9T4znqWqmFqwvb0/h5gVHIAcnFesBDnVfjI
cGNwNStg7r1fZbS++2C6FI7KbXCbDX2/HypOCCZZ/JrC5LOnvLsfQ5/+kKCAyVgzIEicNb2C+SzU
mb/ZYf1rtMO9plELUx+QJjuLr12KTUEHLzUTzbc/fV0VQMTObDHHWcRtpQG8W4/FqXDLTekBLpr+
5VDFjK013wDCeZGP+OpazC11gi5T8ca1R/kjSs7Pgnqf0mSpicVv2vB+LCB2pPXXWNONME4lzX1N
WUui2IugK77Q9eYyM/ELuiCtiZlscVgi86BDEDnO1ppRfGbSUWcSZjAZubnR8b+hSQWEOPTAinzN
LG2TtRY3h9ziSKa5NsXzafaGhY/fRcCWYZ6r0mEQ6adguRgTjawGDv+fI0x+RosJvbQ1BPfxmmY4
W23zyiyaQy1s2zLlSUFsgqTrMmdoahfAowRZOX7it3oJXNq3QrlHNoW5Wx4jclCz0EOlTvDdSgAb
dT2cVJd6AMs5tp74jkbmen36GPEOgCOB1B9i/2M6jwgeV2SvMDCpZfGrTh01hvqJO3Xh2/VHXaQf
nl696Ei1tAhAB2C/qycSeqCOy9hKMA32SbnQq1LMIMIwSUCtsYaf2pacbFL9VYQV23KtHljegRW3
d73D7Ei1xDu5qS16OQ0z1YVA1RnEYkWXqlfNCRusW5E87HAfS3QOmN3RnPvqvhTB3hbudQjcMyOX
Z7NWRv2fWypfTO+/yzT80tVk7ehQn1t2G1UQZ0/Zn0pJb4ZWMTEStfKWJfEODfesu6AeR4/xa6rj
rsyfdo/8GHjlk1g6+tYEPZt8Et4l6FkR6sLcyKD9aBQbvkRbfbBlpI76buvM7IUC9D6ICORHRPdG
5YcWBmPWUdJh8qKkF3wTBOPOYh9v1fpVT61XrlB32CILtx6PTW3deTP/y90XMDTfNNu0QOPqdwYx
vdZ8uHgI4M4y3pXe+OOxbvF75NbLrsXbC65AblqzUkdcDf1hR/ETsZcpt2X62Rcn3K2wzky0vroY
ucfA3ds4cgbI+1vR9Ht3UQ3x1iaoTl7Rvo+Qhky1/ef5PGOYLRiiqsuJxTfzIg3Er/mE7UzmLr5Q
rPRVy+SlHLV7YxIz8tRbOS0TqmugCOQc+tzixR3dm0zAf8V29+IgTUVVT3qUIetcJtkzAsmmCH+m
pD3MymCPqW0ARpPV5c7QGNmX7WfArd8wWZu0tD0PhtgPoX4Xib20AyR1/gUFojT0w1tLvodnLduW
WnylCpiKv71bsxS6efAMevGblHhmWnlzKuvUolAYdXq+yFLchzJ6Y3pwGg25cMIT4u7DS4szEatL
5ZYvFvFW1Y8plxAf2J9+I659xNdvWGrmdofUYBv+J3mRl55DBm4/nJAVh+qajWGBK+vQK+1TTwDZ
a1q7o0ZrrnnargraVRKCFTBNDhBq+07C9Zio3e4n7IxbQj3WLF424fgBbSfnizhBAH6u51i7Y3cC
LlCjQvzgNWcDto0LbFMwj8mVtmGcC5oHCtXEUqMfp3V4rGBFMeaw0vgDRMqOyPZM5eI1ywufX5XQ
NkPj7SKHEaIf0ly1JrcVMKAm4GAH91h3O1BdwJzK4dJaAoU+rOVMWNYw6011Rt7VZC5myTmlHZ+x
VF/Uyv8KY89fBlZKC9PYfWeGgbHB/5c00XtXk1DwXUoUEkvdpoQm1Yp3UJiTWRpygneUtQ6jg+dF
r07xHa/vWyoFA/6ge/FUdd8mGz9vsBQ4B5jV23IYiVTZ51GauNbo0yDs3bpvjfrIq2aRTH1IJRZi
a1dQHzBY6iGs/D2FSqQdFDiD9T7kJdNAXOngXBLCqjU68Gza9fxgFTr0To7NUjUhoZXOW10lp1ZJ
V1Qruenw3uDvn4EcvKqOOPtxA7e15NKgYwHtbqJOMZbySosjysKSfEN3xFGPbGT9RJOznHygaL+G
MvuVMsbJ7nFdTr7VuMSwKVNo26O6VRxOZVU15bjd7FCnTO1Fcpkc+GD1MoDmnKbcEY9ilVHGG5Ys
lQZKFybrzjmPZreOfG66SaECSBTnhDVaSYHy/H1bs4yW0i6fnVIBuE/FK1mCvRa0EVfUBmU/CTd1
BvYdmxsgexzrVYsW3IqF0oc5r5wau2W+RRR7hwJD5qB80m61UoL2oQ/aNzijl7g08Pq+IxXeBUfo
QbfIC0c7LCVrDa0mRS9XiuwpNOUbdtyL48X7KjAXFtITvvSb0R9Sp+SFrDsr/Fxrt1N5awpa78NL
YdovNlaFKWRPMc1gL6OeHierv3aZ82M27o91Bej8oWUJJcSFXORd9ACkfDdI+U5CuzPvK0yElvJe
W+w4NJKdUqffm1bzBPu46dTWpzGbnVwa5T1CKHc97RqZ9Xc7jB+l1D7J0SwyrScFbxPGs9p03Zn6
dqhIT/hR99mU6i5NwzVTx4eWqT+4xysyy/GFUA3nfTRrzRbvtdlgi6aww2eYmlnvg+n+Wohs4sW2
iRfBep4QnuVV/TasFhhMmpgzp3TAbdlLl4g0ENECy3ovZ4MZmnMoLP0sLptTUdlr261+HVXe48G7
jTbWNEvueqP9ZRg2DZCiq0KrH5iOq9YANFA8Ll9aNjAzzNcYE7eDMMGdTipx95tp8W+HFKTKR6+S
wAqc7mjpLuGM/Ian/5Yr9bb+z7fgUgeh3nBfMWs2NTNL9JQZ49lL7Uc3U2k5u1hvGQwaleQGvRo+
7UykoAj8phqLcJf+NBnsftQG1jtyDX6X5EjLwFLTkYNE2yLV+LiLeoVzFJ/olfC7wV03G9vio55+
Vh8R5e+zEWKu0C9B1+YLl6s5ELNyxhK6iA35SDAKzFmNcNeq03ESL6TJUX3WSg02dbwL9eFp18oC
2zC/XR+nlhhsWqGn0akdMvKhdYbSQV5eFdXs5HbjJdXlE2lseCVB483xySMovGt+W+2KX0Ko/j9g
crCGMOPp2a0pIyrsOXtb1hhs48hxLgEEyrhKf4au1Ij8yrWet0y+OfZjJHTkogctxzocvAm1orhK
+uquTItooQQKsDsGWJFI8Z2p5XmY2HKK22eUSajgkPOOgW1jrsyGij1eJBCoU0bDo2M+ehnvDE/Q
9xGbCGCie8/0Dz2d6J5q68wQEc+ar5x66M0z+B8vJmIG2oTOtDvNwDg7FCr5X7yNfSRlWqhKa0tz
R7OUsvps4jezBO1tMnKNTSXbENA5ip4RkKi9j9LtD67kUp0N50SDbjRY16Cv9m5D1AObBCfsrRfD
KjUchy2nxXVgM6yu239SmE8VK4nZw7IbhWiWWoGwChJj5HPAPJm49FtFfo99yIBINnfD045dpL26
JV3qCjbZF1GgU8UlNGwrVd56Xm9rvZu2pFzbNFZ2pdXhrjDvFHZHfFtJ3mtD3mAI/oYB9CwZpBj8
/S3FuUQE9V06mEcZiJemN56Wb24QgpYQYN+7WH6KLH9vPJo2feUB4Vqqgkk50xHpszlQ/kjHA7bU
OUHd5aCb6OxUDm7bpjxkTH6DYeDkldHiGGnjsrDdR2SyLSv0wy5xBRC08s9SF+9WHB+qsr5JBbqp
TSl9YdGPQp6d/i88UijfRc/VY5ogzyk8mrdp/JpwMjNoOdUsjaJjiRIXFZK3CVnRox9em8Cr/421
y0+UOG/OTQ7RT2PnpE114nXGmC+56cSLdrAbkmvit9PoZy81GhP9x9+X2MQlmP6yPjslnhJvBJoI
AxQBE5ZXat2RtipgR7zNUwYdrWRyhJUkGAE6WaX7xfgin5U4FLFAAKPqcMHvlOLvx90A338Yns3t
zEYdzT0GYfVaVyLnqRQtx8v87GbZGTcY9Z7twJA/FayRatkotKSQwRvU/OCE8r8ftOlhrlnI5iM5
EU/jrecaiyRlJmEVB9lgis37tFq1XHMOmYWxx2/UCBKEAVxs+sChj35nIL7rEbnwzCzmpCeSnEjl
wNtD0YGA3m0I1uDUYNq4jkcnoMceJ2+slRohUciaKSvu4u9zZXCIito6cKN8lU6Zzws7aHe6hBtq
8Wbfj6bdbojM/+fR36f+PqjTV/zfl/19zmVGN7MkIAgn8sA5TB9A5Y20Osfce//3c8x//SmI5B/+
v88RMYnmMgWHKTwqmyu/wew0TCzOKcmntYzj0Hz4m7+/LjUqcEEfhgsgdg5lIVV1YjuTS1fQp0v7
WHX6+4A+3msAwWmhkUYLLZKY8LoGPztruUgwrY11zq96Zu1No5sPPQZh7PtbDnp45KcPqplC61Gx
S02P6D/2tnEbkt2eHhrsxE3LjwcENOi4/dFQnRIRZmYz+kfBJPbYxeV//9RMf/p7SOWNuXBHbOXU
FaVU7qGskJ4yjWypyYCZ1d9jv23NNRsopopAWVIa7uwaa7iUBqW45EJrc1kJNuT/PIYQy0ktmlN4
0gJiVGN1ben8A74/gRCU0ae6ibFjM9rOJD05nNi49u+j6UOKBrg1pJgzGaM9l+QePUhxiiBihpq/
CE2t3UZOunQyCChwVoqTiNXmEPLzXfURoawUmtj+56GUxck1iv2UbksyTT9J2xMXux8Fc69Fp6HY
RD4DDgue4irQAWzBxKnXnmcMiNDgVv4+9J4/7kyV+qapMbnD7gFwVzzBixLCCqgQosh9+iPlvitT
+P5+KNzwVI/djQNLQiKJR3+fisLxv39ynfoAp/1cSx0ib1QaZzL7xvnvT1VZ4k/SiRSXjMi0JBH7
kOZSKGNJtwpUoT9KiwEU5ujqGE0Ph3aZWjJ81KEqTxyGstnfp7Nejdcu4PlV3WbKye76rzyoc8Z2
rbqOY5HezTauqYFGt/h7qCR2QXYIY0Ts9BuTcsqXsFHMmx5+MebhsgcNgZ7OdzRscfv7a4zRm87M
UnLCMlt1wHFXnJnVQhk+pI4YqqrluPOyjt3fLXjC6vED5yCQdcjXZ4dbIhySiNxo61CvGpA5qetq
3lNvANwb9LHjBubWjkZkNkkBlOFR7k1ZFIIo8442YqF0iiDe0qNo3RiaqVuDdBTIzcC6DdMHG1e9
0me3UQ/w/TLMic083pBQ8ee9EtiHqEqxxDtc3v8e6rqcrq78BZwrH2NHHK6sQk4mUP9XC/J0+/fI
iBqkc4vQZ5NjGE4IJyLdBfmSqo+rYzr5NhBOujeCicedpriGRncD2+DuV3p9gqDXnLQqC2HzacCX
QWMSEje2IsOjJnyDLvvRYzEZuFelWZEsafTQXMa+udiRcrF3ntaLndEaxyrVmq0mJBAY4rOny98f
w4lq9/cn8s7NsTfO+Hz8TTEN/jS+X7lMNbCAcD6Pat3LC30utELHZGQZas2MtO7ece2mmzaRMbZj
HnLzPTr897eB2deuDaYWH8uZk9jLgV+i+VS6/c3EDbdNVWh3TiPGKswcenE1weJm4rKOx254xioi
CBOQ6+h01uHv89RoA+YHabDzbb/6FwJcKbLMQ8LQ5L94cBCdjA5hpkgMftNaQMmTt6pS/dgBuNiF
6JkX4FfkqmraLVMOqmGsM5fMBwLniiAYYiXF0rGtDg+0pe6SlB4/FoBV5cf1XjU5ev19qHHQ7m0n
5i0Lj8HmZHW0+yPN6MPh7wG99pLls0QjlWm0GqZv/ff9LX/U967xSWt3SrZx+nzH5IGTpceVNtZ2
rtF356KGFqWahJp1FJJBDMzwCue3Ze8M4O3PU7AGierE3Gnbd8Dm9A4zppzjWvfnnl9CIzPRQiS5
XYO9IO39dGNgD/PNqOel736QsP4oTZyHGDMZeqs/JCzSWdL3dHbkxdeXSzRipg8MFBPTQQykqMMe
8mvXg2cYwmMVFL9+ChJb6c13ZElqhYkllz925z31/l/c86tMme/MyBryl2z0oCkecOUZFsbZdowT
jkSR+dpznMLh8zlQJMjU3TzrynQGYleTqsJyVcUXcoyXTDDYGjMbvkf+L61xyw8Gq5nqZ9+Jnl5d
g1Nuh3g9tHcnpMmQ9PwLZYnfRblLpfeTcmamoezJBvGkVcnNra/Mdj8UrG2zwRUXr90aLgN1tT9k
o7e1Kpzmaf+Cl+TRNeI9VL1jYpcrqyVOEB61yL2OVfivTcoVGzSiT6l+uXTmONqFVdWOWUslrDta
g+XFVr1b6R5bNLMCwQ0He7oQmQPb2Y1vBEAWeMc3dcz11AqYaovopk5TjT5uqSgeo7dk8FZl7X/a
KZOtpOOwZcAocFyGmDnJoEWtE5lX9WdhBevMLfZmDAltYoebkXf16/pKTcOiyeUqyeUHUJVdZ+er
Wu02fp0/lHJ8B5LNULzq75bqrnNQfCwLZ0lDDQOv7sZd5txa6d1NtRM2TXJc4zI36DLxxdkB1V1T
gZJm3I2p7m28Y4gSYGUUIcrsMpbtxdRALYzRnuHUiWT7QrPxqhL8l/5LbrwNyTopjYU/yL1WeP98
vcB2EL12ekC1V/bdoW/X1FpjsWBNwmKSa9prEPjnMdFuHj4bbH7JS24H57DJmFao+C86hOsQU+us
Gd2fnuNWPCgXdch+SoZ/LBMHv06JMzLdyrJF1IxTLc7wkVmIG7VfL6yO0EUR04AbbV2wQ2J0GTao
S4nVAHz2BcrhBrATdnKUBNdgZB5D2J0LtTvmUSS3qemfQjcn0tTqz5zdf5a3ljNr8WnnKhTWM7NU
tBdyFqP+VDteKGqMJY8X4ndNqCEe6xVVrsOMUhIq8gRF4h2Kn09FmMr0qQbgOhsqd212/qrPimde
hj07l/PwveqC0/dc2P3DHMY7N5WkcM4AFb91V7uCjPoUKbEucg92xMGxsIZf36PGtc/Pii9PySUP
m9dBttuwKU5hN7w0rR/OxuGRptqztugwiXiVJNyNVKv7Z6Yd98iuXfFS2LLP/fh2MdLE9tQFWDuN
+2FEgmJhqBBA6vbFsBoDbRu/e0STETFNeDwR950Cb7TGWJ0pMaMyzbew1Z5sC1efX2bciXr1HjXu
vXNxCcHyINVDYSZHSmZ9eoHLt9FfMpVZoCj1hXCZpHtZdWR7PQlPajud9MS6AHYy77zioKmoKFeI
4jylJbqaCZh44qlzyG5dxoo9ypet8JqKVNYElrdZl7G8JZxrGt//R5T3VxT2txMRMkQgDSVWsUgp
vpnu6kefZIcjtYH88ixsMwqmnO4mydcRvQytGkx+ZhkLxBswaZ7YCK18KEPGbIv9B4mppoyQ236q
ZHPTYhVuaioM6ILirSFfijG5xfQ+rAruC4Rtgm6R61N7GuIEOe/m1jor5N1wXToVbRsEQ0vCG+Ng
rqvc3yZ1/FWmwpv3vcmI1roFpFN3PRc8z1O6RViVTyOJHra1yjLnLVSpijejXdIHP4mROTNXZ9g8
TUAkRxZ68qSnfI3c/9k4mdN3JnpLqlG1YadUcA2vaex4q/oNLNZ7VZU/emebVLoGRzFGwHQQbGfR
qPO/bcqNDNPPrtcuhS7fRc/+7lNFZ/r1u5C1XHoWRR1RjPgh+hWNLLj3uzFbB7JflV4dnvIEDFnY
ULyBGgqyzrgN5KZ9HAM+qrCDmQ0Zc+joP3QP9A70hOU2QUzRD2Ulw+xvNqB21Txy1EPSAbgIPOiJ
qOVLklDYJYfJfLmoXQIErsuSlo+Wg3GT6WnKwQvZFN8vRQxJzPXUKwaCHwphNi+J56kBqgAiDu8E
1oVOyylqjhaNcPgVZxNVucabloFI5I2xp3f5ZLjJBza4AIehcY0i05gHoziqCSUZcVXfB6BpxCP5
t0rrQc5rZogS9pCLxzDKtA9HcdEa4/dUsO7VhKABLG//HsgwwKjProI3CiMfc59UZQdJnfjZecmu
ipK9GbIcMJKrZ8VIBUw7YknKE0E7hdyEZUVn0yrIkT8bWykBaCVvlTPM2zz5sVXeJ1XyCbMcr3Pt
X0uR0ZsxfX/6F3aIzkwstbU3ZZZ62FrzgEjKTGvG90b5DVvzpwc1k+akva1m3yvIjaNUbKZF3ZoW
8wNIIlxmKU5JxcR06Cn91Su6LbdTe8s/D1sHf6c0+xeHoBlOwEsQde6ujep+A+B0E8s43jXMg4qw
VC4de6guE/Pk2PE6US3M0aH8TJhlezaG8UT3HoQBWS5FB1KDYu1Fg3RDd+RAnVEI/m96vtGd8iUv
uWRFPms4JH39VVIjQtmPSkN5iLE71FJ5iBPeLUx+cQuY0ZtiaWjvhbPqVTSfkXADyI6x3XgOdQye
9qOBnOXFhCyhuMprDI1jX3ntOQ7V7GDWnQKlYyBcTksFl1pvFriONo+RphCRPZvyglXtnSJVDlM9
yWYI7HGBceBo9B5wKJsQrhvRHWAN0PIzaSebXCTfWWz9Q2saX7wkSRZF5b1VAT0Zqii6daEkzkKX
FXqL3MRNjwXayicJkwBY9EuYiW+r0GPgVJ65tqeSocC1ofSZLtpOE0CWj1Sm56MgljSQChqM9j0s
CMozpEheIQPNaPv1oIJZifFaFE2yDjvCTj0sVgZaYI96kU4H1YBgh4g3mLXpo2lU0N0UofsGYn0R
0INIOgvCZPGR6oN61QTF79GDlgGeIriQVaQ+KZOinRDLRmLQEyf7aoebkvJnC42Gqz+R8GwvoF9p
QzNuyzJlQD5Q8lTkuYurgi2jETRWeHTWd3HDda7yL9awVAkODagdG/he/tolJxdzWiLMf9Y4JCN6
JcOiVIc3WZIhMqrPUG2sf/Zkoip6P+GSy1kmESpVz0Qf0Irp2mL6s6NrsFqAFeV8+9JVBksDLGUs
M7AVWu40eDiMQwvB8EraD8/dMbb05glu6JwmygYFWHl3ZecuVYsjISXma+qZjJ2hszuTJXoUmvtl
ut04h/qxsiXg4bCuf9hC5r7uHwPNwvQkadIa6R6d92ZiL4qOY3npgJvV23+hzlDI8p/+2HgL4Mo9
8V3vwFp/8QPF2NtcQRYJeCWQ/MMP3U9PCj+bvedqR920tEU9wEbIPVvefGniGoJdG5i8xjRQlaPf
foeqf+sBeLmdTeMCZnxia9VSdGG30gZ8BX25ciPgnKG0Nn1egprElFH1PO+EepjtvnhGHtBR4Efr
WERvWaW+tZXnLAq/Y3WJrKtPoeSG4di9tjjntQ0lSEwdm3ngtD91AvOdWArPKo3wqN5bWpy6Xdr6
n00VUoKxjRKMG6n4tIxqX7bNhmacX8L8O1AK3gITJjPvBPyzjOTS9tjeLFck/0y1i2BbpnO9Ud/L
ZlSv0FLXLvaR1v0yJFt+l8WY0O1/tWkHN1xWsHJJ/NXVi1W5+8CsnmFFiR7p3qoz+WoWHpZccjRV
Yg6TiTBZDCW5mYi40UFF/OOL9TAyLxKQq03z0xY7ajKvstilvzN/yGE0MRMZHwUTvpqSUyQt8Rhx
CtJ4BVSQyj7ersVelZD9WfTBCMe3gHP1qcRAlSTKt64EN9NS1k1UPFitrkFY64vWTy9h3Z4cYwqt
FtZXPjJ6N6r6lGTfaVkerSc/pM8AYGboerew3NDYKzw5vC5FQpUBSahIshW3iGAEfESGxwH/wxzJ
MViOFYdkrLwvOOP2iS5+8LnT1WWafKH0mKD4Ac1RufnwiHyjUL2mKrQY6nv5fjrImLwghpWXQTt3
Hw67HPsvOfieuvGuhEcxUqg2lOGuq0N/HzQYoGLOb56uKBtUS+WaUFg/Jb7WkWXrGzn2vH85LPjK
2K9GoqncR+z8HBA8oTgV2L9B7Il+BO6jZYbkXGfUmCQhoawaO8LWMEtaUlguHbXot0GWEPJJO87y
RkbS2vGu/ZBycTIjjhlQkd6cqbVcQ1hvAHSsjbTkxOHuRzgzDV3XXlzc40xpic+dLJ0I05Oc0bMK
hn1XFdGFSsffSCs/S9NZNz39CoGOpa1rEdo6RRtgeJkmeI5zjaBwBw/i7IpCwxY3vlHkCOHKg8c+
9hUX749ynEpuvfSIJfLNswnTS6TsOD0aXBpmbsfMLANlUgfhR60iciLyA32i1AnLNZsJHi67kRXQ
EU4DQY1j3lD21FwEayBWV4P06lJ6/W9VuDA4EaTUsbToapKnuqa7CynsyhETAUQJ9n2sfuFNwKTl
1xPRBaYOadwq5yr6bBP/Xe9S7usQ42ZE0kSjnT2GTFbofBdgZrgzoBL6ZbJoB71c1dh6l4NWNBu9
6yy0oeppM9baSGvLLWVYm4mnvbWRWA/+JvPL8p1rlpgrReKdQ6F4m5LsQKrQnpLnorwog56tWTd4
61kE6H37NyycaCkYYMxah/lFl3KOG5TcXTduBSaHrl0zarjNJPadtWjT5txz/EgQ9atCgFHWFtYy
Ig6HfmqHx4HZEZqX4cbWSXWadd5gfGZbYt1W1NWoFyyCdviP22mH00oy5svPdusOS3JmZ00mj5Cd
n+ax0VwBeSZlikYDbizSt2lqFCsUmoef11Ch/Na4Wz36YRPU/8PUeSw3rmxZ9IsQgYTHlN5KJEXK
TRAqlQQPJJDwX98L9V5096TuLaeSKDDzmL3XpnMqCb+2Avuu7GE8wDn+Hsay3/eqIaBtGxThR9wm
11Cqu40TN4G1ngzJwTa9j2gK3/EMY5C1E/65vr57dtfPHsdF76CL8CoscwodYhdS99RZa8FvhKoc
C5SDOPZWyP4xrY9A+nDe0jyNerLBOHYG3bKNTKGtjDD+k/naUwNDpADeZAQR6ZcjOhfpNRu84VA9
lbdtTEdeVKFO7G8wxtsdjUON+GBe0QcTaDQGfNWimUtLuyd0KZgTmKdxI4X5VJnYB93obo/eqzdM
PjsExc2je9sg7861vpV+34J/5oENpzFdTwEVSi0ygDG+j9HNQzAknO+wDF4LJz2nOtvbsoRlYDfu
pp1GcqJXTuJeEsaOWMMxpdlzBHdm17ytADs0KFfjoD3ZGFSagM5BZe4WvDbXdk6OmhWhw5+s9GlQ
uK1SX+ym2Q3IKQ6m9RtalA3OAF3kqOWvDd/XwAA2YOHWCs11SY5mgDJnZRoqxw0K35DpC3xA7WAk
A9pZIk+2Y1a9olZja0gcCX4DuLLCa3GqOt4+5lSlSSowG0wtsVX6Lc9HGCNOnqyGgkDtZL6+bDeS
uyygn9WbhuKoXhd6PxPaRuRLxTGwCAzOPOOgzzaHtOb6t300OfsQgR8O46Ote8wJqnpk1mjM90h7
Ave8xKRN1KSSNJtOdPVyOMSmmLIlQrwVERrFqfCJxmRRXdD/uh9tFa1qYvtQwvhLNYr42OUvHCIc
BSE8HLRbuJJme47vMfIjH2++RTwQVVoChLaZoxal2R5LIpQy5uH4UsML4qidmX9jqpZhVm+MVN/U
Y3MplKiwJKb7pvBwFxf2SrhOzPKQG6+N67dEbsgYQ/nl015pPrAfNstLr2dEnVaaMc85GWpMwDkH
06g3HTuuReSyCzBtuRO+Vm5GBrdUU3PUUZcSRdqn+yi3GHl4fnwyQCVEfUDuVTxrG1ke960411Xy
0rkRn7gzNR+4n3ywhdtQxdFqap+5ZvxDqFk7ixSIhfPmpcVDT9Rbj08AStZrFIo1Br1HljlqScyj
dSo695CnpdxpjFo9i3calWHIKhf3Q15snBzmrMdflhPBiyKADWWHg7+Jx1QwHjYFUCKCijpnbC84
jJL9WOagaW0bwiqe9bR0Pgpf/5VVwd6aMDItn+8Q7+bbMQgBt25JcY+/k+mqqNigMn2WmUWzafWv
tpnEK69CpBIMHhBuGX0PlvGWZ5J+tck3wcytKVYRnrCFZYafaTnirxbS3oxGXPHwwi7VSSdcmU21
t+K3eNqPLDPr1n2BnO2s9QSOVl0mLohAh3KLmX5X+OE28SQ6gIABQYKhntunEBvmeTxE8G9Ib2VU
yHlpZpp+I4D8r5b4BtCX0ASUwTLWClJon/HeGvv7WBKWibLDYHuVP3hC4Cp3iqh1eCxUMoSX82jq
ndDOPnbBp3KQLspi++gU9Q0jH+Z6neZjNE+1SP4kDpdqobRq2UHr5EyZg8bj9ub6NOiRiMGQu+qR
SuR8Kv0cbYpXTGKnwvqUwUXE5Qej1eIgcufHdXMQG6wCKX55HisytTtJKotLgjAvlz653tITdByZ
N1A89Oj3kIuYOYO1DAXOLHBn/VVpTyhsiZBy+r2nB+gsAFysslbBmQxKa52PBaFLFTqhxvmrh/YT
pghxiqU4FyO+7ySsglVknqt+YhmCcGCj82DUBI4Sh/qidCwuCpSfPxJmPvmHRpr9XrT9n77PjYPC
AZGEclUE3Yg8WYxbfHoCVSGh7Z0DI8hRiUCQaasVl+Bb6eSvhlOERCWIa28MJ7vG+xH087c4GGFP
jZSB6MGUST/mdO5nZku8HSwKCzddeyK7auN47lwfXspbFRJi6wRVivfeRXYxHzsvRisodhJML6YR
7zJVHRst8vYsCtEEotDzyGU2rFdAh2utRpDXtTXv+0hsRcXAzwL+RL47R2HcBevQGS6Rln5iI8X3
1Vd/AkUCscHZsJNp8pqGCcFuBEMXMeE9E9SSdTgoXIsDTjDg5sTpdfvaJZb6o070dG+XNql5Hjps
HeWn8K9o8e5F1YJ5TdF+y5WgIlohB8031O4oezhwB6dm+sh7PtCnRWhCxMStCv5OjB0hYdXJwE5B
JBw3u4oce125FeF1hDy4OCczm6URHnK2HT4CJGahf3It809ofb4nMz4Nlf0lCetGwufnhHmCkGnj
ocEmlD1kMA97EEcyswXokh4FJmUIXNMHR0cLolKjOK/ktmPcJhokN02SzhbG6RXh17RhF7nvq+EU
hq25LX3YXZDGdpQQT7V2w1B57/BdPEzZwHD2efrsQLxmkUZoKw8ToyaW/ShzStc8N2w1fEE+l6Xc
OUU3RoXnhrRc9t1C1YWuD/0epycO3tll72fNkTcvc8o4+oHnyEqk1SBZmsmG+vJZj6LNyLKa9wqc
lL5FDePyspiusYED7u3q2rtO9fCBD/NlYm9DT4tqHroPAefDU2kJGs+uX/k9w/swtX8bL7358Y+X
1F+TSrqXQO4ImYTQLAVbB1fdmNN94FU6jinD9sHT9oX1xIHVbTXWH1Rj7DoQwm2g8Q7rf30AtqvS
r76IUBw3EFSOsXSjZ41NMBka6JBy61WG9g9qUzpJw3sbRbKZQrA1NVyOvept68qqq2Rw9o04DKJ7
gN63tp50eKBjV/4yxBgPkVmA4Q/KhLoAgGLfvAyOJdcV+Qw7e9CmlRNDagpMPAxWIaBni7pbR7WV
c6jfmqws102rmavRxklgwcVwGROEXnWIpumSRLW2b8TJb2El917+UrromGrMj5UXPvdxgDeHIE82
qg2mJIS9rZ2c/FIPTqRrPDNYY5Bqwviy/X6NL+Vt0HpzT6yzOMd8AHL0htc0sP0TZmIlGQqNRUDQ
teexuKkGF1FX+3d0a7wwKMyCNrn5kXeXcG8WQ09hElCY5vW4FC5Gimkwv8vQ2GYTQ+yyNrZ9YT3X
OUdiThM5THlMNQyTaCI0xE+yXyfjMrbdJ4rsctU77atkIgKdYGWFCsk4CXHLRpVgk6EEL2rlnzVH
XzuT4bJumrgi9eAnsOLqlsHLA2H97lipWAMfxWujQZeCLQgKqnABqSf+sxa1eNnVmmCwfG0kSGOT
kjZMBAmDEfaLS99q2JLkxSrQNLEy9GrdZqI7dVBveEoEQZBMNbBaH1PZPDWBRpXdALRvNYq2vCtW
QiWvHdX+0s89zJSh3eBNnl7K3qR9CiqyP6r2Fhbt0SxdkjjY7MOmW3kpyy1esEXU59x/RfVGsz6P
FfyP0Mh2PYZ7epkvMx+SNaxPAgjnWX2Uf3kmY/CMpSsS547iLgaWGMBB7dDGs5DjjFuqkppY9wAc
Iy5pNlrAXIe2XwFksb/Z4DmKjHinn3amlP42c4p+WVrQsIqQ5Rjg8fe48ttt+h37QOox690bF3Ug
TuKT0VFdTcwfdHMHVktQNkscqpb9GeWw36eJRN8JrDy4E9Xjyp3c4RSE5R5ke7QbzQmNnQ4Lvdfr
uRz1OBfCk6YB/ehHFkw5zsZli0onZl+xNKA3LRIXI1k05Ly7iaiBA49EvGTzRbuOSHFOahyplZK0
xQFZ9Fs3q78H+HrYf8lvICcAlkH74qaAwvUyRGMdPRqj+o4gXhAEHR9Y+xJe3UM4YL9LhKOXrdO+
x7FMcDfZFkRNYs+2PSql0TH1lQr933oIbyqP3ipXeetuKs516b87gQqXIYNZJRU+sp5nThhltpU2
PjFoqIRW1/o6G7PzyCR1ieKeG99nqYqAtIdUu60rC9Kd37+Wrfwg8qI6pkY7rv3kksbaOc/A0YyF
TPdVl3tLdD1UkCX/Fxgyffipulroi5H+cPMOMzMeM9glRpi6mWjLmTWNKArycFV3cbVnKh4U2iYX
YzB3PAxUYc8tO1F9szufDw1B+67EPJGH6hGnh9BLDqR+tPzKxeKzWpZ1/NR3MA1S1oOu3eymNonO
fev+hhah85pr/bIXACMUBSCJ/TVeKnqqWvPXEVlAK2jLHJX0P7UG46cyTpOOD8XM/nTjnPOw7jpt
BcXmWc7rDhTJL9jlrsOQnLvI2MPGWLp+frHympoX9aqojC9tSDZ96821wL0p8IHpG4vTTpFCFA/9
jgSmZ0050LszmyhXjY8gQQ9OKSs3WuOwfevjCNatfdAbvtRU27TZHSf5WousbQEOIkfoAKf0oBiu
M606JI7aEbawL7ywWUOXdNL70MWn2ivvU+hd3N59I1bnFaogfU17yEi7HiX0E5aFZEJQO1vEuAdP
mVFdwdMf9VHuu0H9SWkKG7Rp1JjfUAmtbanXL07GXJak1qA4zX9u/gybPDopF5I/nppUj/+6KOEi
l6Blivd84aefrcM/pMb3Spp3wKhoOKBEtOZ4H3A9KebsbUqJUkyvti/ufhJVi7Gofsj22BVifEFh
eNX98EEqwVM3vadmdfJE8ay0j9r0T46T3/Ss+DUNQfhSx9s4W+oYvQLGy+yOkz66aO54dCSOOCKJ
E9TV6PCuwxS8g1ppcNLGbfrvVcxm5JmtCO9xjjUmdz3dpBF8VKO+GwPMwjre8aqcA/zzBeYJrXhD
D7HiSHmGVg2K8QYVblfU/cHCQR+UGJdIADL87k/qVvv580DZdPaxQAzkgyBTA7RfvqvGZlRW7aKs
/B5MlvleiTCqASuBa29kvTuV5zwv92Q1gfuOnr2SAZiDFbTovTuw1uvgmetOxNDIcRfrsO76cA4Q
vxSWsXQt+xj6DsAIrn2bT5bMd8JuddQImi5vfk6IHN8h22+eTQcRcuoW13wyTsjlIid5yULt1FuO
QTRfxhg7ueQVy2uILE9+nF0Gw4CghC9djPgHokMVM9bmWxQ1fHldKwDu9i+ZgatVJtZ9RkL05nDU
fjgVjpHjXXreUhhBUno1Hx48OCFpevievH7VFf0TF82nO2iHXBbnidlWPEUoYpqPKTefpHfhdTmS
tPskCv+ijP67o1kqpu7Yg1pocBZ5s7W7vTk1g147ZOTbLR1kUIXFUxIOqJJWFR2U1FuS3+TD6KaL
5ZJCZscbhdkjauS+vGdmdu9DtZss8dpaezOXv+lcVozmLmFoysqTqO5zmtr7CM2C8p6DYjhH5giC
wHoKRK7PG8clpTkLTwmxcZ6jsxDH7UulHY8aYAU5LCvm2AuzCApWkA3DAFSkqQGfWt9XCSrOaS+n
AGdCFi0rxQYgD7KlUX1MGbOzwk+dfdN3nJK8tfZDN4rDXISYZfzRyK+27dCHeQidgbxQS+vfRHF8
2jH6FFagaWoRhkftGbn6rp29jXlQ3ezyBqP5qUyGDd3+pdayU27ntxAFaZOsTDNhsxp2N2Czdm1u
ZQtE2LDPoylYp7tvsWUcOq+7DHZxhWvxGSBBQ42yII5jS0+6g2GeLAzGpST0LXQL0wx7sIRmBHUJ
EdFOSHky/3OeKz8wyhe+ua8nsXXH8jJq1d3yzfMsa8Xb4O+l5y/A4YweSEBdfbeW/RJq/dn01i5f
UG2qR10wl7QIcW/Vpasla5wc7ZBBSqkQb5modg0y4lZdWZ2tcAd9Gg33clAEv3Kerw05UPxyojKl
vSzMK4P+RV8XT00mLrFW7DXeGGPXnC0tPgW88aCr0SMguMiMWx4hicpgN1vxJq7FORUor6GpFJwn
bu6z8y+/IxaQjPoDaJ40vtFRavar7E1QuPUOStKZnhlp1tJreDmCHtMJmRo+E9r5RUg6c5cBKh9Z
ttD6LhE9cpMLyF5oIXgN0h5BHZ+aZx57HwNpHU8Y1V1mRA4J5WuFpbtOPhDBI2PEz468kC0BrzNb
s3n4/Aj5+vRk2PaJ+8yx+2LYYu9B6hKGswKfhxpxZY8mZy12jNQ8kxK3zzvwpXp8rotbqXu/Xqvo
/InWFpFOEUXd6mTtlpyWMTEuXj2eGtJX9gzfiFWN6ithQhio67TYpvEjYSW4jvzOWCor25jp7PAw
6nJrOyZlF2upzq/dRcsKaTn51bsXSuw8pJitbFG+OQnLalLo9ZYpaf8qc+dWDtozRLw0pa1IwRIu
6nEAWfrOwOPc+T1RRnwg1f4YBryJKuf9z8BGuUBrtPZGEK22hGTJzS7cfgmVM3D30/ic9o2+llqN
y6c13prJeNYFyAmKF7kJ8rZaiJ5uoWwhtyvVvkRi+holqV16h6kgD6ifh/xp/m8CmKsv0efp+QaL
EVeD1trIVZS3NJhE6575q1y6AL44DfwB71Pb9O11F2vvUQr3zLaio8GGIatPBEoiIsmurWM7PL8T
lONJ7/cIlvg+GDF5Me2Ei9fKWF+nX6LC4ILsFfBC7FpYfYLuZhjqpg9muyTc04XCvTFV98PY+kYi
ljaNJln3Lz1PyEqaGhP7Bmm3yRg8GuMFxr3wMJaMqUL3Tw9ydRFX8OGNCv64q2zc5GBmy3g4tqWT
vDFF23ZW86jd+gjgu19aJh2IiifB4pOwjzLxviK8TAu7nWYpbRkCWKsvWY69mbBd4KtA8o2CrTvk
+oX+5kr7s3HFB30raNg0qQ5ee8nIkl04sroMaSQ3UpVX05/5qB7k1lz4H57Z/Z1pq1fd3utEtVEH
MlklfeDHwDV2Dpr8CebQAzXaragm2m8n+B2BxCeTBB8n6SWH5C+pXngHyQxF30/t2r9PQQN4h5at
glE193vbQPrFFgQr0sHGPcXWZWhmb2QLvUqG3sYUdIFVDVEVggABC6JeDklcnvK4OwQxYoGeZc2i
xkKFS6smNIxv7ZqcJJaaEQiGJHxzK8i6hgO7GnoU3NNV4CPMpYQvRf5ri/incYJw61kFGKS2uyk7
HQ+kKvz2fKRl0pDyrKzkHE4cA5bOFNwhv4R7IfzMS24xBts39i3FUiXqb1hm6Ic159tItBI5m3oi
lNje9BU3b60kiSfpJaZP2TU0G8u6Ca21hglpg/s654FyDkq4KRz29Ibt4aRoIthumk/s2sIDXlBo
xvGvrVnOwvv0NEPt51odvyOY48pdd9SthwoP/mJIkPoVzK4vegyZP0N6xYbi1v4TzrX6Vih4buYh
mGhPQzCLOxOF/snIxL3HVcZcBo9qU3GUeK1GAkJure1R3+hd0K8jxQuXUz8qu1gj0myJAAjpHbt6
T6IE/XP5l7neEnLMl2qccNXEWUkRySYMK3O2GdloRLkJVqfOP/nGD2vQD89y8hPCUwNM51gEQ6Qo
6AURipsQ5vC5ESPG+U0pdKlUsHXhooLJf5CHLLZxvrQzce0FPMVG9hvYBbB3UB2tucW56/PJW9ga
Z17spJdGPw9VNLMqDQiBS9sq775TF8TDuWoLKSyFojPgP+ZApjktnKUhOGwskW7MrCuuqv1KaVqW
bVTXa7fCmV06rInMXntF3H8wzcHeWQba+CL9JnEh+kJZd+QAmkvwUMf8TaxB2LKcYarLnhV5HGoi
UNy2cFBB86XCxMqfAcmA2CkY0wcOKzXHicd10g5LdIsr9GzVKZIcQISPf9qZ8/C64kQwtXw17PYV
GxnPau8lZ73ICUVkG9+OlrFimFYsWhfKSGw5zyZ7wa3VoLxuK3LGx+cxIa87Sa0QznrPzA/tEK5+
f1SwxRHvMdo/ma0yN0X4xdVrrjrGCO96lr9bekkeQZ/vrIjkqNFwsnWeGp9V1eD79teY37pTtDWj
hi1DZLw7jXrLLTbE4ZifpQbYqu1KgyUOLvnYSIytLkS00mS6KUfeDv8seQQQ68lf8h+NZZ/63dqV
wUkviHQZG6G9Di6LGdHK5pTuJavoZS7dS1tb9xyG43iLOq4spXmsg3tZ7bFvrdvWSXeDZm1DoYMJ
stjYomq27Qz2xmA/8/GuIYYGOt4HSJc/1ZzBRXA9I4XGQ3XljC+I0WExhAHX7ggmK/O449J71HlX
BuBN3twqxSbHmob3RB9R9FNbuw0RYLTrzxzSd8gC1yDz5brIeHjG8ZpKLOFqyC9Ait7inLgiOKIK
d90izF2udQOOUYBGwelQ903WMz3xabDKjfS0j9D3k6WRZlBPmgHaj0Pj6sizzCVZV/C+m1nPXlnp
B46Cn7nbQGe1dRFexq33VKA/WQxDTH5Gfc4M748nht9Mf3dzxe6j3zg+M8Tu3BcFV2IHvqAFm8S8
6tD2qBcHPBvhgNgmm6X+dYeaigjGPHiyIWjH5gjeP7ogU2G++OnG5qOmUWAOor0Uc3R6nD9QoF2Y
+J8yu3quu1OTMjLqk2wPWsuqdl6vNiS8Pc3Ti4pN4tjeRGWfc8XZHZAchtZzKsvz/AGrYFhFrka4
aH1lzHmqCgevL2aIttGPUxeuUUy91r74jZ0b9qv3WOMQlxARqRqNl0733hCesfuRMYyAAHZbh74Q
0ROc7my6us4R+9hd6P6fNoftaFpn4A3nxJwwn3z6I84RIgh9V//So+SrMo2NVQSPIEIAW0LYpYS8
Jrb8Q4gT6iPZ/KB6etFqb6XQS4xVfZEEYVVM0NDdsGAt209rys/D6DzVMz8n1cH34EuKf6Dfz26E
eViVFH+aVt1y37tiBAkXKxRt30zTeBLz7Acsf75K4m+PT8lQcxDPgDK+99nlD39THF3crdUtn7Id
LIiFURcnpCp71G+w3oxV6+Mb9tsZV8Lz2ehpsiJeCtRDIffkbNwIQyMNvi+1K0tZwBbOWwh0y0+m
FajVFxgQD/xWJ9b7LN/GuxxbRhbaUmlIMR39TReYJ/R0+tTqHzR+yzFud5bIXkfGYcGnCBkyFjY9
T2gkDAFB2jlOza1g1R91BJusiTl32m0315mDc3Lr7NmIGE65XGFCkQH5OerepUjyHy+1v9sSq2uC
hL1Ijl3U1VsYS999yyQti+ybHYWkAdiPMJdvbszaT/rs+3PrVir7J0/TB4qL96Lae036VuL8Yf2q
fxWVXGZdcEc75xGMOf2UUj1lEjn/WIa/sHR3nW/BTwFKUXvTw2wc0iPuGTfGgnajRIPJ8JRhv8fj
XNWCjUZ3HZB+2k16wx3YrsY4evSFh0dzQisw/ihoWXlhgFPW4l1oGM+qm3E+iLQjupGOqn2BNHLr
ZNGjTCmpZR48otT6MWEtCy/YeqD8Wh0ttNVhHUrj9uIbQAt4sYfSbwnKEDhBav/dD4sPUF9xItcj
wWCImt6iCKXF/LEiKMU+dXTpcYAkljMs+4HVZewHZzv86xtsmex/MDtn2I1wRtYADMgbMmZ6hi8W
1Rto+ZfWRrAnQPznTKUb5EG4ACrecKxrAkSCUqffK3JOkJC2NKZDmFVdNB7lG6ju05DRxrsx6nWN
exLLKXHqpflihdEjR6WSxbzb8sZrl7WvWK7xN8P0TvshMG8hemgTiiLLQjAqqvCdN8htaNOzaWcW
jwKvQOb4Nw0Zeqzju4rq8uiW6UaDtNtZvAdBxD3FWbPO1ay0tAHGRQmvO9Wz3jCdAOZ6q+dlirDc
Teemn5CNl17Ev2gGcEymaVx3NmS9NmGVGtZfBYGcS7IDf1vX34rE+BhT490qq0eVRquOL3Bp9piZ
smQL5eKERFkgaYo/IsZtfG49r5lm7I2QvWCi+ye6ytsQtUgjtAIak/0YwoOdxB+FW/y4evTdZONB
KPkcuv3LqlKzeoyKFicZr00RoO9vFWKcBukF8KlF7+IPVCbQNT+I0V5FOy5zPGGavOZg3wmBshdC
WhHLCe5KQKSjg4HVNbkB+oZxhfPKufLK6OkShixkfR8Ff8LD1vVqlxfVwx/UMnZBkhrV7FjyqUt8
DcqMaT4l4S4q3TfNzz/iLneZjPKl9ry6rOVFhcCwFdq7nlKxN0AMreLHr2dsBTc8l9yjqEYMimiB
3XrnaGshNBDgxbmPW5fchZhhAWidSB/epsJ4c4fqmjBarEhX0BOHYUslxUKz57xrc8mt8S5Twmyd
Ed1LhsbLMMUvQhuaJfhqFrvChRcbxw4ZZ5cw+hzL95gcGJT3Fye08Y/V4Q3WBYYGNkF+7x5Giawk
7mlNF12sLmWo/YlGnRWLuLj2dPHt9Kg5a6vMnxOZnAeVPne9Djaj2EhYUaM53hoBGqTx/kwJArgo
Dg9pXz/XNj12nU0nK4TM0PblS6gDxzPWYen8ncK2B+WGTTJy6cEUbCtoBuhNbrDAzl3u/PqW8ZQW
1qsRdq9er50QVq6RX601Ke82y3LD6u+dBcGLEW8mmwvNFgK2vv3q3b3V59dR72+6Fu7YTnNl8tRW
XEdkyLYG37GRBz62WI0d04kdr4/CmVVpquXM76a7Sqq9XtZonrqdUR446G9+R8FfK5YJbX2SiXyu
ZoxWHEPxVzCgS+I48GdlD8P3fpvE/qxj7e6Xf9IIya+V3cKyu0RxsAsG88qcf5MP0wolz9o221Wk
Zk6uoqojxyD7EXX8Ax4hhDRpf7J53VrGtGbUfZcEaltHT+YXA5fQooeMZHeYIetyXJE2iHa4+4k0
f3ZqOe/Sc4+BW2w8ZImIMA+ZXW57+qYIhf6g5DWR43OVlxAX+ohrZBmwTq+0kHUHT/N0Thn4O37y
HhHRvsiVvp5wyPH8NGAsWbvceMdXC9sAxWlbh7wcr6bjHvuUqV5DDIKavLs1Wk+ZcO6Jo2+9yHoQ
zfInMS1MRN0riyYKNQsiYKfZO8rqrdFUt5YvfpAcnZanPzl0cUYzW579cw0lBd5STsqflr63AFQa
E5Eub61c5me3JXbCdenBJxYz/gWVL1q3puKE0h5jZ92rMnoECQtWV5pgI/hGDd2ecRTqYPeqE+T0
QNGDaaK2wPyiZ4Qcw/gjaFjoZdWLGzXbqEDWxdEmV3bc/kwQzXfaoF6j0jSWskPQY1dw8NpE2zpJ
fJ9q6IHt5JHN5Exb1QfPhhvWezLldlWRMb0PsnzDRvWWjJioBjZXROMk5rFGZGHIXvyxSuEtLBnt
A70JVqwQLT5trdpW3dbUrGQVZ1V0t6I2ekalff73Mw/0wUt+Ydp8Mu3JPpvyt++G8O4otwFTRPbF
v582AU5rBYaI4ysL726Di6NwCVkEZq/HPlnGlvaCYFOng7CbQ9IrflqpcVtHwIWb6cMJ2+pg/e8P
PmfaeswhA2r+e5Aj3/m/3/v3R7G+ohbr5rxomBL//avhGPOL//fzf7/dRuBtBpj1CQ4DZsO1PNi2
xw8s/oj8dl+DuuBW0yTIZ5RyEtzLDH+e/1wTNDQKGdKNyhjKw78fPALH9gPJuvPMhCFqBDHmQC5b
fcBh/98f/vNrwI3RkfS7f7/+75f+8zf+/ZxqIFuBPOYFGTzs+f//t/59XDNGSzeVwPWpRgaLKq5n
O/qSJeCValJfhDD/MkTfuGVBlsJoeDsdEAK8Tp9l7HPb1UjNKzx7HW3ZsvOHDnQSNhinqU9QZJBi
ZSyYvW9F43WsjUQeM7T9S5jGoMpf3JF3NHvLhJtvngZTeyQQtZguWXsmzcmqKbRr7oXjKoh8xH/k
B6zcFs19okq1aZm23ojF+NbkeDD7PkV0wpTKJzjtGBOrcsojn1Wzpq1RyibHnszSY5NIJHP85Zg8
PuaNZLxMzob3d40jjHO1Gt/IMexW4zxoGlkrbmMMaduoVVg+J87JkGGMggQnJxoig50bGljii8TR
6Bgu6LPTUCc6LkM/upU9+1npOtU6dGcJaGvGEKLQHLohtJ/ULjajNJDgzdxVNA7jPmuHfsWIBuWF
j3ljiPOXWOHOaSQjKKHcbFVx6JyoqC2emNqojCfQsBiiRPWeukKeXFIYTt5IJKFGTxGSLHRBrCee
Bvasrj2676piWma/DeB9L9RQ2tZHU0dHXHrnonBo+BUM0znwmQw1S23SgcW2Z4rwaWiiv/AL2UJa
w47nkly/mGVP1jT6BdyXv5a4mDFT6UBlGGasHCMp7tq7KkQcYXpE3QS3i+9ITEwSL8FaWZG3tGea
Rz2Sjdrb7lFvOmerES97kJYIjn7oepuqt7MDy5AdSI/4mJhGvvJqsr793gtJPmCDNSYIwZD0U95m
jveVINYYmxPfsJP0hXwlb4gOJSqTvSJYQhM5j8pMe3FyVh8oKQJpZyeYg+iR+lFgbMMaY6dTsfMo
I94d4ytn39wRF3artdq5q0CuRlVGt1Zp9t110QA2RFDluv5MVdY8wkBb6HKtp8xNhpgtdGlFIaYb
bAA1UxzqQlWjnQHNGgin3EXCzi+aLB/mX5j62lmUpj8tmtTkf2Pr3aGrHBnp2yZLOUJxZLcwpeOc
Bh/hteGn7lbvMxBylvTQmw7aMjbSAlkCm46gVOkmr1k621NIwaZ7yc0x/yWZJL+5a5Hq7IE9oF8n
0kQM9ktQTtxHZi4QDvDTCcP2Norm3CCSyV9aKzMuk9ut//1m0sRvPFv/Q9mZ7ciNZNn2VxJ6vqwm
zUga2eish/B5CnePWflCaErO88yvv4uuut2pyILUFwkEFApl+EC62bFz9l7bP8Kx/Rhmk/VJMZnn
trYjJrO0RBODgDmPkeqVzvVn2it8sohgPvV+5D+TcpAt7LpQu9u3DKg1DFWmvRrZkzl65OSuOfF4
KJ3+3plyQmlZu+7wGY1/BBTqrBnjQyeiV2T6XBpnGN/6AuyjTTCW8Am4dSzEL/g5qqS4el2uH3qp
n+gXdIdYi7rD7U9MwVnJkEcXYSSfa3JxniP7NaVGiichqbGIGKV0/Zp0DJlDdBv3sbJyInFKi2A9
qXZVzzGu8saFKZLs8fZbIjh6t++0glgwjePQSuuB8Gj4rh5vf8rqPPn+J03TzKVSiOhHK7fXo41C
VDpMzcC7JmzFWf+iOKe7QX/V/DT6OosWR3IwXvFkY7qQ+rYzcnHq5nHwmE8py4lGCLs15YgfEMzg
yngyYRoDljKMj9rA6Q+ApkVKhnBp5LgvdmVU19YMXqvcLg+aBZMlmMEsUxR//6tCVNayp4QH54Da
eGmq0TjcvlhyzA5mt3H8njrAR2PvZm15RhvXbzWfOOFeE8WCSCz5nImRP/l6eKED3TJcAqJCJxsT
kPEcBIpWeKKStRExIrKGSF/1Ac6hgL70qtNQOVhJA+F8CsrZc8BsPDv2bhM9eU4XHNoKi1I1Xz2l
ODw3Lcc3iexmMSQm3DdspF8wD3gLTuzlwe2SeQO+ekESn3Sr56PRqAgzXWVuZT2jh2t71aZIJ3ot
Q3Bnd6dU1fo1maPIZ/txp9tPOQlnd1pHzyom7dTSQoi2HBd8d6rPAqfONre4FiENpNQPr7op7E1F
UMdOdva9aWrDxY52YThcVDWJtzalQvSbulu0JYDUxHR98CwkXJtoOta6x3zet7pkGxaW/qJLfFtM
UaZDOZj6piZDgyBoS1+TUKozhtQ1jdeuGRQM2JQcwLfXqKySleXEpDRRKcKgbL1DnbZwyV1BI8t3
g3KN+xBDtesVm4Aa/9Xtm3WsZPtoOESGFgN23ttfI60mtljSJDTL5LXqx2gzZam/LqOJj11EXBDz
h6vWJ8OXrHa+/8H/699ktrhPO6+7ts0c7eDhAMFD97nrBhtNL4KVu3Qufmby16rKsmGL8nLalt2g
XfyGfb9Ki/EzwtlFPqHMQYf+Z1Nr1b2Zyr0VZuZpcJgNdqQxLUrsEcs+L2HBEUq2wYY9LCsdAHnI
/ByHKcplE1xMXTHu06UtocEkzt5LtHJl0qD+lFM+9G7xWQN2zHFy7jvZdGoderRPdjOYpBjRBo5m
oFZeVLQ7s09YVNYp4Vh7Jc0J8QaEuQVDZUIUu1TH/9U0W78lUHX+rgsiwlOrnJbAbHcdkqpfe6pD
zlOU1dEI8ZxazrHFcwubV8IPZ+o9dSG5rmkvl5NBkG6nrbGTCCwbzrSA9oHgZ86LmzqGAGgRl06e
tl/dcPw6tlr6ljv0bDLNlw9U6ZIlMdZOc8+Zlq63zhxTW2WeRoeEA5Rd+d3n1uo346zC6jtcXaXs
D0xQ9FNq6HyxcuN0+3ZUEueR4SOmnKJj4zHm6PLq0apxtI506W/f6RN6rTTWKIotjxYdYhGdSQLR
tmm8L5ogWhTSfvLsErEnFgL8bjCcb9/CsQhWTMaAszFFqkn6wTGvFQB7qzlxkNXAjNVuEJ63gVuf
zME0PVlk+hM01RldEFfgMLV6Xbg4KkRRBisvAvI2gG464j1N19RRhRx2wKKIouYiLLzOcBjZUkJQ
W9+5locuj+SuZd9Z2U5MRba07NL5A7E4RJvaflKibDDV6HiFXCvadvxW1A/bcIjab56QIP4cUxxx
Xb0OfdkdRGYh0Jyk9ormf852R5JF89F/G4DyCp37SPp2cUXm/wgowX8zvbTcGoNDTTpH19Vs7UAC
A523IdgSF1k+BMzhHjLiXNa16QXL29/dvmBwYdyim8k+mv+Jj5BgZxoOPX+ac+XsXubEHjwKRBDo
g3BTU3OXB79mGsLxlSMwU1BUKH7zbEPaP0Umdqu+dA+lD8jdy1KWREG7IJvSaZmYtby0mTXStcTW
wqfEYbMzfJPD6fAqQdqvFL3RiwAWcYkVrTwso3dmbzpfqcqa107PBYf/0D7Z7bDULSACQ1TIV5ZS
GpG8iHuv19oXtI2jP59Ge/9T0DiMWQVFaRXW2s6SOL0GH0zGiKRkFWlNchzpeS97RW5O4dK86JnV
rBtyjddQOdXFxw7Js2VcR3FRWlkKgsAxDqqfiM5N24oEcyDQzAJQ4XYooCt0yOtI4FH2xkmH8MD7
5mYqXDcoij+HIvBPzTj+aWQqOZkVp1nUQGvLQb0T5dH46NWoibUxvcqWQOsxVTscfKzBlep0Vhwa
v0GPsi+SNMx6GCt2KLV15w/5PYOHaUc36BEwUXMBhiAByDBbmFrzzaUU/Ohp4znwYtA7Dfamum+b
ndsoyArdOC45nxGc3Kpsa0yy2HB+fiKEswVqnKXMkA3oM5CL8vvbQ8FEg5GtArm+FZ7CbT9HLf4J
Stzk0JScepq6DN+EmR5a2RVX5dFYrvHdbkvkTHo5yotbs5uoVB6Y1dBgsQFjNkH/RVejt0Xn8Elm
6XDCDUDicCrWfkLAaCH1F63p/W3sead4YL5Jxup98TWFvOQxy36QFEfkpGuXwFpB+o2/taCP2ghT
Sd3DwhxVVZ+lG+yaYOk5hAHehXq00RqHFDnCavwcq5PZUihZTeW8+C0Zoow96401wSIfe/vISCld
aaSAbnrDWnE6fFamyh+Loc9XeFyz3ZDMnRFG8SPFg5AJrvIIWEvvp9bWKYcO9oVmrrCScB7tPXni
ZEvWFZy7ReISow1mfquFBazE1hhPfWVvpqocL62xB6KLzpomjmiJE01KtFx5MuLimQ8mUGLoUFXD
0xD0iJwCM1hXVbOezI7oN50K2dbj2eWcj/fzlCXT5bOYpZ1Fx6gwAJIPKeRSmCHNRpQ1ONa1+lBV
yFzrJHOW09gbW8oTGvhOeK6CiiVKn628MT4XVbkhCGDEkIpe7XGoiOLJJIlpYV2vDNcIlyDSaUWA
elmWY6xWQxYMJ5nHYCPImGEvsdTVjd1TmlMmi6IgNHtCIZoNw4YheHSUXl8jepil+uBPXiVcNFGI
5KSaOkE3xjyqVIna15aDQWCSezc0HxrgHKfbF6Xc+AAq3DwMHE3blgOEiZpxYbvw53VkN0s9x0/T
pA4fRcKLUlUcCzusHivuuW7W/eSVhswBftOSXTVaJdhBPrGzdWm+7rOOY1uDUabJoh5NR7LGd2Ss
+qevhM3Le699qWNaRKvcrIOPMCM/GgAcFqCWwlVfBtmTnECqiEhMm9Em0a5wysNoNJ87D/9bXrNh
pvMXk6VD62IujkYCh68HWGpju94wkgVR4Kb6S6gadWLk65xslaSLJu3cJXzC6sghpDpqMnVWgU3Y
GFlH2cPgMjrR2UWseVXNO1wft995+2IW4g9mwAWhIyy9QK4JwkgOSTRpCNY5mvZDaB/IwVlPSAtW
vlb3y6qt+dB1+nDAvAqVpNhovR2fMrEmtuilkukLVU/4pOfKuVM5huweZVzrSrrrUxte3T4QGysU
/WFM8z1mbujmpaHwASYT2jpJZW040y6KBu8ERfSj38kBwlJT72iBqNdAjCcCNGYR6IRE1MiOJR4I
KqfpevtSmK1N7zq4b3ozvOb4sZkuXcKxTS/SWqa+LXey9f/oRpmebl8QOWFJIFMMDzjqeGJ3hnUW
cYrGYplu7cZ74V2Mj1RJIGEpUe5yZLj9VGb3cZIPmwDS0WIyiuASmvq0syvuus6+GtzdLxGy4AWk
G2Zo+HTWcYaloRwAK5tpA/LdSXk43Esb9CjmPZZFtMVkPfqjeQh99KgiHxgvIjM+l59zGoGnqiZe
3ZYAkGJL+ptCGc2uHUiz4C2lkx43K7fRH1ucbGvpDf1Gkni5LrLqLVVpgBO0QiMZRPdWU1JXxnee
Gfv3fm++6KQQrYxBo301GOU92qB4H4yb2JBiZ2Z0ZNFOVJss7MQqt+Mv3GPp3qRPTA/52dMIhm0H
XL16N7E6mvHenFBH14G0F+TAIdFQZbTB4WrthS6iFYiPdAnATTC8dMc3WUXPEB+73TBoMzeix+aJ
c6EF/HKykultMOOCmmasl55KicF0ABigfS+xy7YH+nbGdVKWu++r4sHviHgV42BvXN854aLpj9qg
1TuCejDNSU+DmM3iWTidv0VPEi9KPNtarvXXtC6fRQihK8Fav1aSLWAUiKHxlmCzNEBSZJHcj11c
QHjTh5emc+86tutlQ1GzGthTL5pZlIsicBnsquobjqz+wbNHlAxhWEznemjX7UTFlCUmJ0NcFQ3x
WivhqI828tgzhjLSjtpVG0Ezof+zBy+q7lTVVesQK7RfBPUeYcXkhrseMumdrp0gvB/SnmpM9DlE
Q/NN8zCNIvKaI5kieMVIWRZoAfRr6aZzHqJXn8Mqob0b55ByesJPutx5IB2F0CFm37A1BCI0W7lH
QtmZ5DGLQBgng+OEGrca77MsMq6SkScEhuRokPIjS804WmX+Blw03PhtvkECRpBqZ5xKveYtAkd6
xct3tupz6wPGrxsY9mPdnX37nNoIYIfIxKXhQT1BFdmstDlOFyyNdjDoJuXp8baouU176MsJnO9c
IZTZnL3AeW0L9uSxScf0qNyvYB6jw+2boS1IoNLNtT5AdeUMeAi5n3ehVatdksovnYdbrHSMVWuj
h44YPyx6Rws21KzlCc2ve5ekqPbnKNygMhokXAAQDBosuyxFktGn0XQXDjJ800zKJC3iDsefkT10
mb+klNa+mPoimzJ3n4BV/t6r09zM3dlTdxIguhA2Q9ZFhcR1KphozdibSTT25wpqmWjlcZjhTzKW
17Lr/7BLOgt5YPorWsGoXSRNh2iXt6QOFHPlRob6gqHhtHS6MlumCKCxJiy9SIOlFAzBWuu5g1MC
69s+WzA87LGhu4g2652KxnCV4byNomNK5+7K2SMAcKLyFRIFdjamMUTej+6xzwvSFJtZqBc3+0Gf
0oPuory77c9EZW96JSUdi4rNNYyHTdMVkBnHvt8ph4FA7akClZmdvbFzHCXzbKZ/yUGfN3XJNHth
KzKVQ9HJA6oiRkQxKgAtsVDNVMLa0Zi7GFHV3stGw5mVFD5HNTIosT/XK9duyDFNoWoHosNOpC1j
2m/7PM3Bnj2ryd+A7yovTduEtGTTh4FjFYQ/wovLmC66l8XrMS2wwwbNiH6rhJEaebm/aLv4tRli
uoEV8LgQQGWSM7pJcJPRo8Xd1qeo8+gY7fyK+i7kDIpRnqkkwKCzq3VX5s/5LnSCJ99HjV17Hm2/
0tx1XggWa6RfoSVpjk0paIBNlQfUwwY0dOPiiMLZtygd113iyGUZZdGqIcF9j5gEW0XXmEAxyVJo
LfQkQzDd0ySMLj3T00Fwlhp8YHvAdM55NrS7bt4/mqHbO0VFg90DoFw6Okkh8yV0osneEq+0nhK/
ORjpp1sJ06unqQcmLYZ0Q6bPtrVHtVZ9JjcM4ZF/e+nXqADWO+ruI4AOSHYq3xUUd4YasSZMOPQZ
odSsx+QvetkMxN8OoUOcFG78NVjxYGWWLlpsBDtL28jds0/lezRDf111Ijj2kEswTI4WBwQXIO3c
8FYup6HeSLyT1u1sneN2i8d3iVJhPIzHISjciz5+4/Mx4sEoTo4K7APtRRxoFqGmDVCJFSM/TFc0
oH0ALO0uqhj93/qIfsGgps7ajxKtsO0N2SkQxHF8/2KoYTk06IUma7xPK7fd2a5jnHxX/5T2uDNM
RuOQqBrFlcm9nVGBCBMMJ84FJ3H2W5q2BpZ3ADaEXN/KLSqwZhfZCFocn0jm0GeMw2Ck2WlMde60
kNA6uNvozRQH5Hmbluq1LYvxKOzhKjTSXNHGVwtVFuY9g1fzvpVwwUl4pfMBn2VTT4T72ElfXrKZ
YjSlD+jehuNtbcNUZ0kV3n347T/++V//8WX4T/9bDvGBuU5W//O/+P5LTs5E6AfNu2//+ZTTykpv
/89//5sf/49/nsIvtKzyP5uf/qvNt/z+U/qtfv+P5mfz37+ZR//Xs1t+aj798M0qA6k6Xttv1fjw
rUbae3sWvI75X/5vf/jbt9tveRqLb79/+JK3Gef1h29EZWQf/vWj3dffP0j99j59f5vmX/+vn83P
//cP9GBYY7LfdnXyKftav/8fv6G7/v2DYbv/cCxp2YapG2yshvvht/7b7SeW9Q/LkNyQiF0FRAH7
w2/4wJvg9w+a9Q9dOIJ7HvyGaViWUB9+q/P29jND/EMaAhmkayqhm5b74f+9AT9cyP+5sL9l1L15
SPX8+wceo/h+uefX5zi6oqsx/x7XZNpi2CY///LpIcx8/rHxf8whINgkH/1L1HkG6VISdUEG6lLy
0mnJWOe/vEH/evi/Ptz8694/nBSQj3TdlK7UeX//+nBMH0ON9MbgoiXqnI9AQ9o2U9/v1h9u1r8+
yL97TVIS+6Jc24KT/u41JWlGiREnwcWRNefemQ8coKtYTLlzzWYU789fk2H9mxellLAs2zaFAinz
44sKzFY445iEl8pIJUa7mKbDSLwLVgt4zYRC3omu8pdZaiT7TI/xSI0EpxTjdO/jGabCjh4ZQLl7
jLGXnz817q33b7erQyuVJs1z23Levd3EbdhGKozwEvZRtvbN9ilS2j0w+n5rxyP9Wcv8glW5vZav
/78PbEHHNJQtHMPVlXh3CWo7Sg0rc4JLDRIDFWXmLm2z7/YEVK29AW62MEacpA0TjdDT7n/+4Mb8
sn68y3ipSvKfYziuNPjw/PUua1PhTWYShxcvbZKVabfykY4e6uJg9i8V9MdJ5S4su1irFtk2g3H5
i3vi72+8xWfadIVu20pZ+vzzv3ysIDO4TebhVR3bomLy1FXLRtHVpnpfkGyAgNzJvyZ6gR+RFuni
56//3z04K4ZwbGlb0nHFjw8+Yf3zasA4l6Czw0eicjnOe8RvNTGWnLSPVl0bGjQfQM73qF5/8eDz
m/vjm8/pgctu6Cxrjnr/aTAkZXlmATNM4B2sfZ92kgXoSqLGXPeImUism6W7pkFKfQ4QZZdhyGtc
Mkh6kjBVA0bX1650uZZJITqi8iY411lkbWoNIehgiPopcZurFnOWb0uxmYK4WNKKIwPEmzMqH8eU
ClkO2Byg0RWAW3ZgtZBtFnb22tmntOwBNXDyPIwgMJyV0I0dpJjmgfOXWlVp7R/j0qcARBpbxPmJ
/pB/SGr8hqHvF5C7cqoSjF8rQ3nu3ipBExbM3rAR6HfTxFNsKdrXqnEXQ6k9h1lbHMBcFAzT0QcI
g7ZpFoxbhouwiCwaCZitmlUHJt/Vq2QB61d/ANT8uZ7bz5C1nRUmufua1NhzhMjKIqvmYmQs02Lz
qHeVeGzoKaoZM82Ey+ccea4zDPWczyAHxgO+oCKhwWHD7tYK/ZDlwdG2yB8Riagw7UKksPSvVed8
/vltcFta3t0Gji5Nm/JLGWwxzo83YT9IYPGTR9k6WgdmrPLOncLyYls6aEzhxeswQWU85XFyqjj9
b8zJeUSlhbTIcKp9wbgAKWCl1oMh46M1dcUOGLEzZyk/5LkwjtD5vQej9BhWQ1gPg2o4lt14Mvv4
jZ5n9GINLLSxhe8RuDc2RJKxdmn9rSjD9pC6Afm/HtlGYw7OwdG5YayKZkcaQSJi4Lx1I0Aj8KAW
tWysp7GHxgpo45Jza+EstpBwZpw2Uevo0K0WpR+f0TitY/aI/Vh50GBajzLXD44AoZA7BQ5iIELH
PJ1YCnuHCgTZh4KPDh1agyag4xCwLnqCMLylg71BhuuvShtfo0/f49h0ZwN7oZkB5CSvx1s6TNyX
rcRTXSMlCafJ4VAuSDZzi/Dw8wsp/r6b2hgYDCoNBwmQZb7bQ+xRA0QHLfui6yR8ee1kbaOuRRFZ
cx5L4nGjmz7OcFeL4Cy1L5Mq+lNQzFHtBYKAqamAOwOj3RfUtQBWq2vY+/q6gbRIpvyIvjYk9SlD
3GcTqrk1k5aANIQfxRiRlpR72urnr8f4ewnC62FtdIXt2CTzzLv5X5Zmu2pz10uz6BL612LC+M9y
7CBI7fW1KMlBrSi9XbPaeUkl0D/rm540QTUN/iZ3NETZynn7xTP6+3rtWBSCpjDnisWw3z2jIBtd
ETfMx9IRkaRvbkRhRWQ6wR4NodXvVFhs8ni2wRgS2HiI8E5bhcg/nw0h72HIP9omDAX0W29N6z7E
2ZxKkE/OL/Y0Q//7reDYumnruu6QBMbe9uNb14fQXrQkay6GX13lHDAgpfGlbWkmK1UYe54o53SO
q60NAUB61jrPi8tkmSfNcqOdiMv8/val9jGexnVEprPbBA+1lmqbytnSISYMCMHYNosIFtVA9j44
/TUpRfhMa6ODNONNFw92AZKMYn/bLEyvGZdRRiYFnjyx9EVwJst8XNG+IvYmqsNDMpi4kFKkiW1C
ePhU2p/LStugt483Qh/LHTyR/i4sym47KkhOxFGoa0xOaEtG2XK0yxfOv5wzS+OLSP2Y/JjXhgnF
k1sU3qaOIbHbU9o9TWkO1disz5QkrHgTeL+iqJtlNp/6RSrs+5zsSeLEojuwStFVOhWhcZMyGTPL
BetounPGow+V5QT6x1lnddKgtiB/KA0j9FW0sJIJH0XkR+YSiVd/sDs9WTUNN6XQ84SNzn/JZ/mE
775WUkdjl+JdJ3rcPhpJf43t0mJMrsu1ZVgFYwdsLT7a3ZCB6Z3mu/U5cwGsTKa69xkykmbo+hcN
C9ny57e7+W/uIsXRhkcxKc3+Vp0J3LNer1vMMts0PZURAHlJxunG1MWs8E0xvU9Jv9DaHCIqcV9e
DarDK6NkXVTwhBIUNouiqopdM4u19AadUaDNIhRfXkyT2hKk+PCCJpTzC/LjJNSth0qwvzsMzupW
r1GzNc5rR6i4q9TKaeAL+l4i1lbrfbEJP2Msx4DGjvQByFFlLCNJ61IBZcBrmJ89MSPTE6e9V233
XXaSafDoypDVnuTGXxRzxlyt/biROsqyzXkJtnWDD+CPHzqcmnploeW4GHZqoqG2EANWXGR9lheV
RHffVw1EH7/ytYVR/inNsDlBKOl+UVSLecN+9zxcZc55GbbQpfu3klbXjIr1GLVoDPmmMa6Ir+3T
4DGCF2b7p5pVI1HC0deXzJ8b+yEuhnNQx19Ay3t/jBJbGr8bVZMLVrZMNMwUKe3yAQlB9GwM4/hE
WrJ7jymMPjEG50d8Qo+VC2ZHL3DNBmH+i1dk/71SdXXbtJXtKo4q7nz+/utOkGfc/gWqnouDd2et
26ncpnXarOmyVnd8rvSDCSV2UyGOo4vYjYs6aGf/Pn1VL9CeEfCyc3mFQSqdHy4TJ++A4KIlwaDU
bxEbRESXfC11JIuiFsG9VoYXPR9s5q8IGIWRP4DHt8gLJ6cx9ogiMRoxrJ0waOkZR9ioQo0JuRG+
DjFmERH2kLE9ojUy1YKcj3LMsWgXXiSWB6HAdpfWngGfxL47B+4CT+35NNF6To3h0GDjxD1kk2E2
1h5+b8ZqYy3lYrTMrdb11kWLStx2dQmVc3QfXHjmay2NyRwvYrq7SthnPULkXB5KLOyMTuvswi7b
/eLo7s5n5R/uMscGD+RK13Dx6bn6u7Ixt3So43i1LiFMXkYtYbof3NhiwXPtTVHyjMNiZPEu7GkR
bwqgiwulTxoIjJjQypDiJEkhg2GWBvXWpXsn+rPr8p4QceUufNAXkFV5g9k9id9xrvVA2sQYxQb7
Vsn+kvePqdQ0wDzM+vuJgW5dryu2Q2K4e+37t2lqrG0PZKIcCmfZzrLT1MeQX46Y2wmzTJahQj8C
waV467ijrOKT603qmPvxY+u4L03mv8q+gMdgOgVWQwybso+7faj64RAieFgmLsFmbSEAM8MNZgGU
014MTI5YNwP6e+65thJ31xqR9dI55Z/gLUycMkha3vK4Kj82CVm1DU3wm1ipbLI32UmX0ZljLzup
Ulq4SY1iuFD3DdPcvDX1Pap1ZiRA2uCxci/EM/qMeeXsxCNLbdiYtTbdMfA6FMApeTZOdfr5viDe
X3pqMhJfTNZc1hmThsqPH8eWeYc+xkV9aRMNk2DDgL61UWWqrjj5VMULIpDhbvrFo6LH+zwW4XFk
1rXwaCXBp+ZIYzUITUO3WQrNRFJtIZkqoqZeElvBXBJatoBc84t6ci7O/nrD3p614+piXkSkfH/O
8YhH6Xutqy9GRfsd3Q32JbuPGYNbv9g4/90jOaxXguafxTv0rqfie/Tmo1DWl6KM3sph12jglEoN
+PzPL8T7Anl+RTQNaDDqLI/SefcRBOzrejGL3MVCvY+RGplUSMDCzx/k/W4yF+AUvY5hubgGaD3+
eLHTJkBZY/gAwtIIizvAkw3RPN0SEtjWEdge1L6xM/cXhxlD/u1qKQpYSzmWLqTtynf3GCUSba/G
bi5T2XX089tsH3tMCUr7xeKTRDYhVcGc4xUY7dHXwUIQY4hVPwR/2UzqF2/C3/Z2+iO6JegA60w0
WEXe7e2JPXRmGdftpemDHfyNYSkH1I5Sg0qJPftqUict+sbUtgnwhIrN5ZgJHJpZWF9/fj3mhvK7
+5hSjCOIzi0mLMr8Hy+I6wI+BGHfX/JKrpU538t98qVIAfUTOvVp4ung91czk4Ug4pxJ5qyEsEIi
VYLCe7SCwd2MExIPgcK86IxDagWvTLH7ixVDia0G9Mi3ZOihLN/6IMDcH9Ug7WA2UmP9Yi2R749U
vLGcT9jZhUHr03Lfbe1VHA4xIvb+kknc0PUQgT/Je+iGJol7PCnzUNountFSq+AGpPae9M5rGVru
OS7HE5Y569RljO2meFr7qbDO5HHZ5yEPHwqj/oO8T3GvY9HdZdE4J3iPSwO+5tWCo3VqgdzR0llT
J5rn2iXTuwpACZZ+AopykOo8OenXgIJ0c9PxWNP0hx/JcEcb5VS6wtv+/MLS73t3ZaXhWKiPLBPH
pi4pI3+8slRpDMbqqbswA+j3SNySFUlzKLrbY2yN4dFnJlZM7ZGaBuyocairtD80QHBXaR8+uMww
9zYOrDwf0KxRcYDj6u291oTVkUL77BGcw6ZaQGHpryE+9CUcpmhrdthtHKsUK1KnTKa2wXTs072I
DHlxhsEjRF32IAG94ZqKDjjuhLdTNOqsx7CR0FmE20DG1iIyShjirtEstaRWe0wM49kEiI1JXD6G
aP/XWlJY2wkUl9siTBAt9h+X+OtRt7aUn/aWnC53QdWWoFON2z0mCQ7MjnZJNIXLPK6+OXrcrjU1
g5S6dpfE1qFHDL22y5CK2iXzg66Fc5hKCRMs5qAd2vA4B8EMY4Y+QJFfuAlqbGtonukghBtDk91m
sgb/XMwsgASX2X07apIeKI6gssjDTVPrp8TM4o/uUKVLICPoy1NXWyeMKeRgmOciZVQcu80awZ43
u3O3ejVftXAojxoTAy4ZrQsPpfnBI3up0vN0DzF6lefGwY/T6qFzkXIbsUsCXmFAbAPtGtJ+2UYz
OtpREDoLPTrIEuaVN0IyuX3RXtNYVegzIxf+NDf5UGOzjoZuuNeBgkFN20RtOL5NhT9uhKDNSabn
ZkoQb01ct2VmRATleIJ4dTcG8qADKksdMq1LuRpQnKIqKfCX6fFeYqFEWcSakIb0xU1NbTXbeBt8
KMcwO6flMMsNqr4G5aB3sLQ6cgTZ3nXo9U8ZyWIozvKa9iAL1N4BM0wX2Dj7iCWHtLuCM1Gzml52
qbZFcPlUmFH1ZJojLuGuGTk0D0j8hupSp9Fz32XOWgl07lUuXOKikTigoWcHSB9EbwhOggk4NJf4
xq6S3kYzTNSw45emyBpWQt+6o0r7M47gG5HJBFE/JupDOd60GsssPttxZ9yJpptFQllJG1jeERdG
Kqrhfou6yFyn0FZMwMmbzPjIbnis7IKpfiTpeOLuRu7qZs3WS5PHSJjxQx+YK1S1Feoaqrk6S6K1
I8NsBfSCz3ONltCIw/SUwWmYSAt/iDy08oFH2rKlrEuZNNVzIvInjG1iVcfSgtmiYT9MsgJ7t5vs
yczKFoWHASkUOgoGvG7bHm5EFqdEGDNCOvF5HhfO6LJPYda785xakIBFTF3adZ8tHaFRZLWcq5kQ
rWBkjUANM/cx7v9k9F/e5VbrvPmjd4WT8eI4QX6N2yQgZB4kW26y8viJf9YkiKokncYnxuHd2sZq
keUcUlLRAkdaoIbSXjJGbsAgYeXO+pOicX2iFKQJI1/t/DDsDo5v0aSPUQnXVr0g8dbbUacHuwm+
ZR0GJMpEqkaoMHOmU/dQtV7xBDWqWERVWO5u33ZxXW9YGw+O4U1PWr8Flpg+RS0GEz3o/xyMGHYO
jn8ar2G3LchJATUMHvd6E9gXSDR3lIYQMhG7ZHZQvFaNOGhzP8PHL75EqTOtsbehL77cPsFBlhEZ
YMfqpOCgVvGlCwkLIBqvOWfAEU9hATWTjMtgJRqiAhqfQl/Ygb4H2JaBIRFq4UJLuCjQ3ifPtM5y
7Lol00foThmJ2FrqD5hBya2EzEMz/f9Sdl49chtbF/1FBIoskkW+ds5hsvRCaBSYc+avv4tzX+zR
hfR9AjywYXu6m01W1Tln77Wz5gdJvYTOT5DYS51xiLG2xcSNkTgvXQ7+EDTOGT9dS9PIpfkpIweF
qUfablf/zIpgF+ZeiBPADI+KxKlVGBn3wKuQMf8YCq1j75fxOnetcuWyIN58ZbDx+O1+6pQNVjiB
eUxcqN7Q1AxSgHqkmrZHF2HmUQqGLUJb8zC0u7bqbaifVLijkHSxgvzGATN7MFrzEnnxESlNuXKm
Yd/m9laE2aLmygc4Yt8d8jOXoVTfwshNQH65+7rt0790EvTPpQtbLGM+R2eqzRgfXvi/t9ggQQGi
qmC8lSmtGcLarW2VWUSQNsXwBc2jhYzK/2UY35IUrizzCXxsyLv/cob7aFj8sxb5eBuu7pgm029g
A59OPXrajk7sVsPNi1uCCAYDCSaDH5JNxR6sd6hjUJZT1d2I1dF2ZumQCMu33tMFOTZW6K5yEpDW
eT+K+5izyCpiZrvwteScjlOvIpumNNKNgWeBpJAyYFPzL7bZuJeonvq1Fbg61XfqXhKSr7eySr76
bR8c69p0F9EsA61GQi80CVIBxbtIppXVBFtfTC8t2pnDVD6HfjY+JBmhPlpW38wyHO92j0kM7/nM
wgvI6Gj17jw08oeT4RTxDLp8kfYdb2P4DBJkhZDb+f8e0rmqio43VYrSDfWbZoEoByhDfj/emrTv
dx6OZ3hhbvGlSJ5CPOqlRzKJyWWMjNRbNQmTSuImEqRXY/CXWvNzZSYNvlOqBGoyaarfmiOZrjo5
yDi+kwFBVFPLJNtQQb/684nxYzz+r9uIboFwbeY9loVeRc1F1D8mJHBiElWbKr6HDiqGvg/U1ifG
lT55uxoCRMBd7UJ7TuKvboVGkQj5BoqNRUikqRWH1hyNTZMP6T4KoY+ggVyUdmv+5YT/URr9+01y
JYhktxnxOxSSn6rU1iz9QOfPfUhJ9qoyJqB4oeMlVe14qmo4xW1+Gb06YcYds6olRbxya6+8jDKv
LnSNKut7abhAzeQckAT9werD9Vi0OZPoUPz48zWV7m+ncIObiGLE5g9FyeclYqDbEunAEW+EU3+N
IwU+rmu/FI1tb9TIHqSLkqQVy5Ovrm5sXSf53vXpSEkVokAzNKzvYbOvBJQAk34k3fHUe2xzKMxR
5cV4naCUo219DoYwIhjCu3zsJ3Hov8ZhMAFLtoeDyoNyq8qxXGHbS/GVTYJf9o0RLNOmsNLgqY3x
prFGhupOHS6rDJ0IXnW8AfaJzRJZe/CN+o+AMripCz9Q9c1NO6yOZg2kRnQcEtOfJAowuxxgZip6
hK4fpfiDgWwVlAWLaqri1USL71y0z4DQsL9Qu9wqgAz4oltsVba9wwMCBy+3sWDDNWJUfgsnjtt2
kmcLXBQsDDiplojjAdPhtG/6l0YHJj1zAdpQ+ushwI9Q+8zjwyQKtlYJuxJI2IaB9Ezp94MdQeg4
TMzGv8hUQIvTaZGGUj7i+YruYYz4dAw48dtjswM4bm2zImUbyzI8gIWBNJDzZh6lOARkYD1aALyK
4lIlqMd9U6oNT0iLInPBrJ+lkUDbhybyPs5y0YHrpZ6r0EAviaRedjXgYaMSl6SP3zWc5fCaY5hr
Zu7ukRFGfAeOdxiaHpNkq8yV17suQNgC1KTlXeMWHJUxG/o/foQO6dNFdgqClqgY3N8HPcIzgPYH
v6xTPfS0fTaFHcdHp93WZdvcDcfMLx9LdjB00wOxCL+kHVw6m+g2hRlz1bhFfHZTb8RLb8z5cirZ
ub4xIw7EOiyTeNeJiezfQp9WteybYzGlX20mVse2Sx4ruum3qdGLZdrY4tTIpyyT5IuE3nTWx746
Zn1yo2h9E0jklikN6Q1ksm6XkeywUC4qzDEusUTHvB34SGecQ1szb0n0I8dkSUhDd4EF9sgsLFzF
hdVCcGqmNZR5eqP81pYjyTJAi4ybI62Wep2+tpxRn0LbuTqWzysWlfdY6oaxbKwih55ie++JWBRm
PV10Y9ymmoAt25pI1GVZbUxBpnEIR+iRHXCd4Xc++214wUreQOdMy82FkB5xJGPjyNfWn7Ww40BJ
bvVgGT7STWiMJBBiPahs4N+hWx4Miiyqv2A3VjoMYxNFPkFa0TFT9fsQ5s92m/RbGzXv2guMAdgu
enUTFtupE+QudM8AE8x73YMAiTr7l63aYYc3lygE3z9g3QwPJjcL8VuJLro9iGZrzWYWbccBaj3w
jF2BUG8N24GHmQb60lV2eixrWZEKrhHH7CyBjo9jQMqREWtbJ7HUTkLyWURVpXZFYL/wkHFIxD67
7gAvb2gLfylaTm+pSP57Eu1i0oL7yDwl47UGKV7TNuG2l4I4ZtUsoyEwV742kqsZm8k6qeL0UFJY
LUtwP0c3n+y9owoX8fGybEbz2tXZt5IYlA0tXXdNoa3OeWlbxyQRK84t1b0UccdbJlt0TEFilg7A
mwkFSYlW5sDxDaAXmoWF2eK36ydxY3uKD3Wa3Lsed3UvfX9lz879AuEnkbRtT+INyEqnLfKjl0PK
7ev+krDBb9KWiNzeNMtj0W3acbrRs/+w/MStdquw9z8oTFkH1e2VJIyokmXH8S+/+cMwLkUlxm3T
ncWM5SuTonx1W+KPWs/+wlEHG75gOM1YJjvlCPZZNhGHR5RIm5F+JKFkxnLgu+PGBgtaFVH9S4eY
Twso3UyUtUzLyLqNBXjwuSDSCHHKzVwutGRY40M0rrgzXMItRLA1NMu+Av+76M3wUDd0x+pC2PgL
tfHopMDOShk8QrvGru1B8xaopeaDGIF1KrGuka6bS4NQONIO9G0myuKsyfBL7EXToYC6TdgwGRQZ
0SEun2ghLebaAb5gTKZW9e51FbmHGZQtOilbiOj6ThZRssTwjE4N/fT8gEIgyrTk0aSrFnoJYSfA
3s1AqcOfN+iPPv2/zxOK5hh7M4dn6iTj0xF+VEQARrYmb1Obb5KqNpZeVEdwXZNnNEv1vrGVuS2q
Cd2c3+/43u0HoTNiEbZ3iLvRxGyA2Sgthb2fXSpBMdXb3hL6gqL6u+172M6d3Nq2AZgxyw/xydU4
S5jstFtjAn40NcEtK246ft1HEsQIumvLR1Pu8C1Or41DqnJb4YfC+Oizr0WlvPrzD5X5xFjW9bSa
knc/0dU3Oq3OCmbMqgDKtVZNNDCoFsFfSh71eRohZ6Ur6S408KVlyM8KT1F2jV0Hmbp1YuQO/ZiD
Og0xOFNrRUezhNBvkOQzNOmVgEDaKSExlUUW5GsjtbQ3lrJ6naUk+JmMhQ9mV+pkazckvJaIrbLc
u7T00hZ+XvB0Wt5d4IoGG8DU7uOViGqMF13ntt+CciD8GAN+o4SD/7cMn3WUzFJ6a2dAXoAnPdGq
AKZCQSYlzxBGRgyDWWwG54T86UHK7MGpdbDiYibM4RS7FgZZnFRBpzzFE8zytorx9l1bA2NIBgpq
CRfDf5gFf72dM0GQvn6MBUOfOA8PsEmHrTdCHMCghg/Rrr5pVt/uheNsB0gwvk8AslGn67KOspOl
Oa+JpddrEXmvWQih1fFml8SoP8Sj/u3PN/lvwli+NPR4Dj5/d1ZmOnMd+4+TfUWUJ8d2qW6AAIOF
G5NtWCT6O3BHfWlCZ3mKx/TiTnP9RSm2mXSt/ksJ89sEhrdgQaVByUBZxTPz6S00DfKPyPF9fG7x
M0ZpfenW4jkNkq+IKNJdUYQ526KG9TtiBsHhFUu5DxMvGh6pq09/viC0nPjE/37smXdQ2zHwspHI
ffz7f1yRwGXK0XRZfCeqRZ2k6J+0cGgB2MK8oXVJgcW9dcuyjriGomg3BD6V5D+Zxja22JudVgIn
Rab5EErzGIzuztV0ULa1PP53rq/McSV1MLpV1xfEFTlrrxoPdmAPe85M6smjJdkXzTcb+MwBs8vZ
GHVn4+qxJJcHn1jRBr/CNI94Quxw1fR1daUv1u0zI/qqa215KkZOH85cYjdTGn8p6R4vI1OXR8xy
xovD2a/rQGsVdgP8h4avIdrnqk1eNMe6UWm3X5wYEYwttX456AU8ll7pOwi97Z1fp2HAF9ewFOIG
Ri1YhcztFx23zFIDYVt2CTFlmrjLwX2kJwNX30/PTO+eyr76wZH3W9uY/k5muIct0ONTy31eDhO5
rd0Y3uqGXK1ae7FjTqK9QU5VE6a7MPDLnWXHs0KJ3XcktsXNyfjMS8S/MadiPIxh7zzadvcaakyF
7YZ8KLPRore+Z+wCSY5YwfkfA2m9RzkFE45cRT6JT83V283OUCQFRsDyzXhuypqpe0Zr22xay2Fq
Ez4ovAlrRCvNVqsFsCWPvrzpR08figQTdUsX2Saa4lht0KmkR+JKiMtzqr2O0W1ne843zaBW6ixg
61nt72qvx3sM3UiYUwj4DI9+N7bDDTdeLv3xWc8Hd0Hk2E7BR4jRQy2NoDBX5uyDzL0fbeLEp6AZ
3mwfhScj/3FdWCHhHxyRluCmrPPgVr9qQ4U7Z3R+TL0cL/5QyaMXDc8xApBQesX75IkfNfXFpZE6
TlBcvifTTQfwdlU7//b8iklcB6T9KN2kvbCamfup7l6deqrO89+ghMkBmvfusX4uoap/QcNb7yGB
o4oR5aZ0MuOIokce8sg4Y7+Qy8pqtRdqeOJCNIjIcc6JFfDhSs+zYul3pH64leCIL4Fj9hVu2TTX
dGziaXWzRWcRLqsYMgxZsoo64Psg3oqFk7TGevS4EKKFHpgM/McFTejMgDhSzXC3kV6pMUA7R2Ga
rhP5rXbgM/nzxI6IJBLdkmhX+YNzCoeMMfM089RGnGgOHlk8jvW+CH5Cggfk3sbnSuovdWuEv5CT
L/k95fc6D5HbTZGkd1WEW3TH02KKCD1ztC68G2b5PTLj2dS57ppp2kOayS4RmrLVpPXac6ohSSDG
8girpVozOZNUim3wIIiKkB/8A8rTZTwF2XYI6uRYhYxffOQZD4PHZCiGkbRptfGn4+XkyJpzLs+g
mksTtg293WbpUHo9YiYltbEzSQLvzDtZjOmR0Nz8hgT1GbFC+irqPkAqZCKj7KL0tdB14jpFbaKq
kY9dn4vb6FdgnkvZnp0GwpGDnhLZYfqdkd1rmefpc2lq0TZW+GXtjIhjK02bI00rWCkWNHd/QvmL
VAKcSqFo5IcTcCyum5yc7KwKo3ydBLjOzPCfR/Aux5ASlnIcXsh8hP/4IWIi0Yqi+IWtpd8EZZRf
zKwvtqHvRufSZMDo1qraIBIeUA9AfJ9U7z5ZcQkQKRFnvkD3iVE5Z97OVKtwasqN5sfJMaf1uUT6
vUwZ3Jx6bnncnvXZDBxy5upyrYkOj7MpX+kQwGif4zkVhXSEYGUzObgwi7C2V5mpv7CqdUfPtpOr
jdFnoUyC8+gjvNEo9nB1aDeGRekjOJ9i7zrhT5RV2kkPftn0enJHOjfYBxaiQYnsM/foW6kqv4SZ
AWFfWiOpeP5ZkeNx8e3unTvfONaD/jPWE8Dfuf5EvI4i/4WIAKH6gIkjvRVW1u8ac7cVjIVy32r6
TRbkf8T6HL1t6chKI+IhMx6QGURnP3z8nV+ZT7Qj9EscZNWGayJXPCUENhAuuYOVNUPdSRXT/J/w
luSDb9b2cpreimmIvjX9kwlQkaXOTE4CZv8SlCXhzUgVYF2sdNnk+7HSfmZ5Jp4sI5E3X3yPaF6c
i+BH0ejYnQfp7QZj8o9QIwS9IJPs3yyrj5Zbv1taBg1TDc1hMvylFU3VTbQ6ll+tfhjd0aYVW7mX
0SqNo1uTXWpmEej9yUjY5CSuZkq4JSEq/aKh1QH8gR9Je+YroquihDrZZvdVz4yGyDjnBFWehEqC
jjcpBs21ZrdwqhkMP7vtF3zhw0se4DXFNUnNSrrofhxKuXO7YrwmY3HNPate++Sd/Zd4lY5NdXAL
9w1z5y1so/5HZraP/hAucogbnDT2aFCAyJQMA2TE8lSbVnPuJuIi/ARfAQOUu4pEvY7Szt70qVIP
9A8XyMpYksyQmrgFpUAQt5H5v8Yue9NV5bxiKHifip7NMEuNvVvV2VvomyTP29qRsLng4ipywWpR
Zg9J0z5JuxsA4UTWBmdMtBwCvzv1tX0kizXfVooGlO8E93Ae95KCWm+d5gI8oF+JTvTbzDGGXe/6
DKwD457YOCwCkrSOvdIWH979ZGRV1nvyTjS6KjNrpFy1URvcerpiOz8Y9jWSkYeubIxVI7R450xi
i4TSuufEqVwtCykMK7WdP5RpUHzBa7SkXeftY8tkLeKgvIqG7AqYLXksMNFtCBGd44oADVjcu6P3
lkTGcgpF8O6XzjNRkOd6VgsDqau2hwJW14NpF+8CK/qq7SDpjZ3rkNPt17DaTflAoQD9xDwMlv+I
pj6cwXYrRfLrqguVeLAHvdr0fnctBlAPWvpQv09BEb7VqnOPemze/Ur9HCXl+J/Pq78PABzEwEx3
8Ak4wvpsbMOqGWOddtK7N8FaizS7OvwfJG3GrAj5dCh2HMMll1u6hml/VoyMLoZs3OzpvbYxQiAR
JfMXrzscmLrf5iEK9VabNG7mOQlwxBpfOJm2TKKo2SFRZm5YrFE9BbDSYBa0Lmkw9TjxeDGohZll
DU8+q0ipd0Q6TfFfClM5D7k+vXmSEBxCIhCZC1N8KuQtJLYjQg/mykKuEfWeyjQBYGGDha96s9rh
RMDwXeWAUhnTQI8iCBu0MxN9hTGwAZxjxD00lFnJNzZfdKMYjkzCVmntwmLDsL7w7dyCtFoCvKnd
r03cuEwW9NdQz9+VSxCBY8C8AeP44nICWpbEF5v995ah/TU1ogetLqtHh6CoP98aaA3/xwfnW6N5
wSgSZtWnykrmUuCwSqN7JOKraRHhpkpT3yS5MYtedxgSBjJ/TOx/kekdUlInDmqM95mMmj3QZnD+
5sA5I9ROLQ2uUznoV2MaOa+N+Y5f9BxXlb6pUW5/MZtT6uIasGL4eM5Mr8VxXsHOYekxeqYAaAZB
RJL7lSJubVAjm7qbPCU1Uempz7plCloZBGfqu1EfESroNh1q138s9IakVjPBB1An9lGa5i9FyOEO
13C87nvyYbvSX4dpCm7Uw5lQBYh2u7BCUMByjZgczqDS953Qtl2dD4eq9N5MTDUfCt7IVN2iNqW3
6SrnyRO6PW+Lw1ZuZN04L5MJCpUAWMeebuW8QLRNwZoT1geMSYiii24bRuBcnO4YpcLcVc7wAKjs
RzJOCN7jpr7BtNjIVNeO4H4FFD1ynVHGJGAQ2nCT9ygboxQybEuQ3QJvRrqTkKVzELWWx1AEkyxh
u9M6VNmDhwnnBCWZItzYwm4vCRkapmU5S4+NCsWQq3NbMZ0z1knWjQDz3WoDpnwOWGiIc0SNsEoH
i1Mtp+ZVr2JFh9nlfJXq7cG3kW6Q5QXPeWxJ5XQNkAJYDklogsdFa/usA93FfzIvMYkVrWEt16jK
YwhT7DUJOOC/3bq/3bkuMkiUa6bpmkLIWZv4zyLcGiM6WF18b5ukJMvCeMvmckhHVuQVoCw8JyEc
QUNKgmIAUYlnTetI6tj/nG4l3a7/2xv6vSvgSlpbgsEik31UhP9+Q7A6LS5rmd2TwOkRwzNN9AZo
5tZQ9ptEYzbGZDJdNchR+o7t0nUGcGkxCbQCgrydJUcPSRhBPTW8LJBLyxq9+LMWt3+bTf+Pjo5L
eLSrDPopro6A/9/vFGWLiRcwK+96UU8LX4pxlXv5Ozm3IP40BUGOQVzd219lnGtvjts9cv7ecMw7
5/oMk2y86rV2ig1mI/3uq0g7psiMsJx14wrI3c9SpegtZHQ0GK8disy7Ny6pR3rXFduhrR9TNRQn
jeYcLGv9q02JtIjxRT+IhHDmLEqe0eU8j27ySMpZvYhptuyCPvZugbKSRZxmhJMCYN/TUUBZmFzb
XNYLWctx3jZcQobqnw4L5wbnCRnTo2vei7GBiqsSGmrEWAGTQ9bXhuTdGTRpu4LOxCj6lzYIjubI
UmP2QER6vYF+PTavfGaiDgGuVl6+yHV6gzGgand2U1a1CzjFdJ2rGrxoTSRhv+26NWn1HWv61vXc
7KwPYmn1qrgHMxDWm8p8no6IlVZN5Sb2NZqhrl7v4hCBPuj1D7ZMpuFPsylCsZla9g6X2dcoSd40
LDBrZ0oFykRjY7TWdzxJC2PWjw1J0OyqibqeKK1VCRTwag5WeKbOcnQV7NrYl8yzWziQYrL/sn1+
9Ln/tX1KgzOGbbC22oL76dPwn16GjP2ore8Er01bVilEdGNBznNNaJiG9sFyrHznd+A21Rcyc5yV
1kronVX+IwzYY3WkY7vIyL9U9isanWs8TFvpIv2D5+uvsPQGRNaSjIVebecnk9rbkf43z9Rvjy8N
RoXulzYc3Ubn86xd05xgBrGAGaaYWLces1h3YjZG43dRuPkGixJRPxlxm39eyH47nrFm4GszWTmY
IoD7+PfD6GMSCp2prkgD7ns8JkWyHrrk7c8v8j8+nHQsvDE2Sybt3E9rk0ROHdTp2N7pP8L1wUiy
UAhxtlIc/OYSuSPcoJEK7s+v+lkeznJo8smgGViGbVmf27bkpuWgPY3u3ug/JuJ7vBpvYROF/Soq
CNlIp+r9zy9ouZ8pDrwk/Qq+vVmCoqQ5Kyr+sSs44J0BOpoYzegQH3tBcGbXjjfooBRyUIn4v+zd
nJhAMbIzidjeNnoLfLQC98RIbJEWjEaSwdkjlPToZgzmGiZFjSg2k6Rm283JwKtTgAc9FY4kzCoM
zT00SrW06jjaaQ4IvqBQX1VfAmisEu9h8kmpHUj5RLkHSVEL/PFE03q8+SGe7DyQX+omjnCyuluR
i+IY1vFTOfh0KGzZrwLXOpTG2B90fCw5O1pn+/Emk9JHCUsPzByqc+iG0YMFv50yTgzufeidXacI
ZI97vzhJMNa3Ctr5FFq8t8BhqB3q9IxJ++LY0WkGmed7O5h+xpgZONaoM9hSiZ9IWRthle0u72oG
NG5CmHiH/EB0RIuCF+g9khcSPHehJn4McARXQdeFhJ5SgkbVlp4mW1ixZ1TirSddfKkj14DHIJOT
Iv+B9jcxg/A88OuSYYcQqBnBPDaIS4PBHhlg09i3sPuuxl58H2E/Wbrx0otpuNp6/aNXUblsldMd
bP+XO1X+i4MNcYPVLtC1ZFt7Y/U6hZxUNG/lEoJ5qYZ+uIVFkQKuhE6b573c06EUvCnGogyGlLDl
rklwHDbSXqXUqmijB8hpWsg5vq8E3K14o4iKp6qVYhulzlfstnKpJjKYYdxa6FvhUNhLq3SKdVMD
LIRyxjDHmPahzIdjS2BEXNHC1Hzrq5F277qTxztpQIAVGemjbqNhV1UWMQl5C6St5Zax84VFjb8U
duAtGAE+ZyMvNJKAtlZmdiAtBnOyR5MhnV4JuwC1RE+zzelu+2N7jFs+5WgxLoDw3aH/FEsDfuCp
ixFo2oWF5GqBWKN+08JNSfbPrD9fIECBiWhDD5VxEGz6scgXUk+6eYEGCEFEMHM5EmyUmggupACe
4Xd5i8jBpl1fkNNr+R0Gj8Z8whUqr6K5osnzN6PlI0EN+rsOEhoAvUlwbJTyF26QbAZLGpNBsmSt
SMbS6i9QyCMEqN01t8gvK7T+sVUifx6D4jCRW75uZhR7ZtGud4yDDyjhCS2fuRTGSIdocO5Vk311
XYXqPh/NVU5Ey8cNZiMYQWmRsssjM+LL08hkSmljDep9YrC+geNvb6R9KOqy2HdA2talgK3O9NjY
RJMsZn24f5x6xeEfDp5eeS4t4OxZjvYVYH991Dr6b+Ta4IlCDMAVT7wNTrD2VWGDiPxSwgrLS8ze
XN9Sveak2qgpp7Yi3KS00rU+8NzbuvOdoSxHMXSTwaSfPohodWq+C3zy10b+cgctX9geHsBaiXpp
scxBoLDh5SXxvcNQsvWafHweDXLYQJ59RbobMyIFlSGCh4/tl0rgPUEhk/MsrmjKF8z5E8Z5ss5g
0oenRBhUaZEa6dP5BRjt/tYlLVRjav3NFNnH0QjcW8R7wHBB68L2i4f+Z9UXCIZE769bp4MVqKbn
HFOjjoqagbV81TUmnXh9TwVycgD5SBh0N8IwUPfxoa/Nm+j7kGeoKg9+jZu6nYG6hB3yxMVne1NE
BnbOHj17lhXPDZO0wugJDxlyoNTtWBMtQQCIW/QnSWL4lgHe2net8WznrNZED5fklxYxEe4w9kcM
AoGjYwqfYFKWk/FKxqV1o5JHAu/HJxST5SoZXCZRdVHfowpXqxXA6S0zn7Gs4iN2NEbrJH0nlu1n
lE/vfc48OODWWebJk26LO8aPblZlZbsU/YfpemqmqF7CUVYnoxiZdjf2QhoK83nhI7Bxu2sU9/Ui
Aba39ZH8jkF49MiaXsWu8zJqbgWBj9Ns2EN/URMRQQExlUvqVY8wVbCxhr4Z/PGVfCzC/NBRLc16
jK+AHozVPNJHk1WR4W1MC3egt5hkVK9NUfan3OrfQ9Y0wUss0UOutKaKGdnRQ+ROg2US6qhL4gyT
TpOtAs5tS2oqaCkIOdrIIYQ9JrsSc4BaJ2Qn8ugm2VrkBhhFsr3rhOyzzhW/umnMz8hjkfCiP8j6
5ifPhnPsTPNaMStfWAZJJBE633vSfLUdhBRe6r/ZJCSgcYNsi60DWy+IfFbqOA7DTSRTvsBQXJQs
XrPUJE6p6/0twSiPU2Wok/Aho7uu7+1CHCm6BYA8OKrRd3YDMWFxA8mdBKId7HTUfVrCLD3SF6mR
P4IGsCFC0I0ZyypdOn7VHzyvWrkCK8PkuPUK4SD5dPle0wx6vrMrbBrLR/oSodbXh0ibUqKZI5wU
eHNGVPpv3joyaQPFmAR3vV/+SJxJW7XCB4E/S4DxTVQnkPgAGblIbQ+im3BANwWr6OLo3+Y0kOk3
a6fATryvaYA/zIEo2runIH2JfIJbzBDGNMptfj2RmCSuN2DB9XyHCxtevcPjONgExyTOPHtbAKgU
r1qGLp683njk1tTmW29srEeoBf7VLigvvGL0NrrRf7Rocde6cMlNHA5h1H23QqZ4vs7KE3v+aSxJ
I4rYYwZaSmvP8UpMt+a4YEkXS42AdbYzTW00A7cHJU9NfZRI2i201VOdfbOYFBxIVD21oEKAdGOi
X8GE51tkF4C7e3FaksKSPH/LWwKp6JestTobiTevXyVysn1lOFcNsJMx2O133+KEESExn5gCH0xa
cwcjx448xESHK4Ik52M+B5BuoTcEaqM0fXZizEFmBEsAM1GyHAUeMS2k1yRkeEmLuuA29fXFMIL5
7EwEDxYNb88J3xwTEUrBzHpLIALjoPy1lbWgV49+WJso+/58zP1NFiwtKRBamyg0ad59tg+nHOV9
K4IlmsjxxJ2IT0SnGiUPwc+SeuPY/VufZugP7b/ZiQ33t4Yhry0x/fFHp6T4DOOj66/TYEqHe1UQ
ld6WbFzM2Jba4Ox8/Lg9nXje1uCf9CZjAJGjeTMLDzqrn1/DLqIDLku23cQgbNEwUvzsMH1k9lGP
xC8cus2DEmO+mDjmVP6oKB1rnaUf1VToGeGm7aHcMgT8npj9k6d668XLmI0gopaEDFPkAhuqvzFF
JD+y+prbhM9JrxJIZ6Ppxe8kAyD+PdRVbAyhkZ+8uoYyber7BHfxKirxr0jSys6cJuHCWmc0OeGl
bSNcckPRbMkOoNfrGRxkJNBUHwExAa4ZI7VGSKxu9r7I8APqfeIsUfDd3NC++9T2t5y6bBnVjxXJ
6jxm6Jo0K7W3Q2E25xwhhpbg/5t3BzdR/lHDGEe5pGl7r+3HyySHdRTCMUlxuO8bA8Krzs25iMds
fPUIwsz98EzXECEn+1vfq7s++TvcWtFaY6l/KrkMK+7YezyRxJoyonptY4DUVmv74LKBp9ZSPZpm
J+jsXVue3Aec/NVDl5bh0hhlvCOITd5N2bcXEow20xDImw7llrToiBFtg/oiksk9igCXWz3ZzZnw
hoOzB3tSvdKwV5fRJUjWZGG7GpRvC/ot/iqO0/gdeeUc3Uf6J76XrdKL4lgwHwKgjUyR0b19sAai
63vrklfUSZOThLtYKOs1U1/9hiICZfCrMSXYakmDrybUbK4nTk7WIgXy127nRNeh6rUl9Mp8qfuF
eTIZyFMAJjVN2WzpxXi39UJ1JG3P/tVQezHdKlsqiBmTHtXMTUJtM8R+spJdQnhpMgK91Auyc5PS
vTbV99artF2qxmpll25JoiE/Ir1d+hWKHAg/6pJr6iF1wBmJYjaqmqQjlVqY3+35vO02KXRlMREV
ZXyzyh82koSjhgJXz/Rym1I803fOl4MoStRvFCdMlEfiJgnitq6EUmiL1O/8U94LXFdZivcxT5Hz
OBO9fKS+irjekaiMpzIEWRG0oY+abXiXXmydLJ8KyQ3SteAmfQ9XNWz0BwGT5AADK99VQbsPO6e+
+GUHdYsCV4Vyn2l49qqyAzbvmTvQHt2qsvUvyVAEJ4hTTyD1KLSt/1B3XsuNK9m2/SKcgEuYVzqR
lETKltELQrsMvPf4+jOg26dbgkQimm/3oat3V+8ACJOJzLXmHNP8noM4BRWnspmxhz9IcBExJvKj
L1iwgfK24CQb4aFJn5Ua5htmTDZTXeduDPyiVwCpsuVb0y3wlesac9KNZ/lXb41+Ban9QvHRLDLT
/HzjFhlly9vYCxjwIj4QawqxIiNschHS2tkA4s1vm/EPuC7ZLX5DEC0h36Y3aIxNAq/R5LdvgRRN
T/uxzc1bN8prQuVUhY9aW+PSY5rFDXEDgu4qF7xQZAVZrwNaozBufhHI1W9pDK+riE1EYDkJ2yD2
62WaWFtH69pjoA/lWkAGXluZh8ERU+mV4Cv2lLGBZroEyuaFtvx0/lvxCRegaXTk4KOgUrUsBXH+
x4rIIPVWY6WFuFcJhjWwdGzzjHCvVO+eMrekJ1Lb8rK2C3KmEpZXJFSmLdZm9pLnf8hbQf5jkdAw
xx4b6h2d/0wdQnVu9CjzQnEPWN+nAdMijLZt+xrbkg+E0PNQTQgWJY2a4NdU2OGRlnVtNv6rhejx
iNA926RahKTJIRXKYqUkJBt9tX2H9oXWCTJSVSYd3Iuph1KOUjaFxP4VT+CKlaW7aQZd3Pkya8co
dK8t6rg0mfIbL7D6Hem3dw7a9MWgquUm95364MT68/k78PmzjYxjBFjIYDJwIoxFune1qSEn8p1U
EONeF/GxC0wNXwXdT9fNaZFBmFn4Rv1N0i327nH+7fy5P5GYNI2KiaGPJzY1OLqTdgmnTRAiZ8Y9
/f8E9IsG7h8+4E5EcIAAGfQLahzVIun+EihCnlfpJ2StRd2+l2SCOtP4rsMxfZUp5AQYY2M2ksb4
z4BspiB8gTbWkn6ptBAaF3mJvSwq6weWl9GNo/9V4oIW2Gj7On9RX9zQUZNqwgTWRpPbpI8BhtFt
MGCZ91knFzSwalybdaTfwjk31hloDOib+ITGyNfBUoKZ6qYyjpzJCw3CRQAmNnWN93lSuQ2CwY0L
7vR93TbdleBDkLYtaM7gm+bLw75IchYO0OB7xPYrSaS3Pbk/iyztNxGmqEcZROJMIR5v36ffZApa
ubRzNQ1h6rTQ2ycqygTb8h66AheBKeHgNv6mfmGyz5RIgXUHguXHxWJLmtrCyvx9ji1rH9bai0bw
3apRo3YdlUO1V8z2cUjT33Ci14UaGbeYo8gxGENNTKD0d869A5zkEZTeP6Vp6GuCyEiJbJLivmjK
hTFqwSSLHqQxHMnu9B9g+OhPWUbbN0/WrVIXVzJaYsxXJuVCqhVMSMmOCs6AhsK7ZnGvrJs4zpaV
02jP2INXLVGh486ecSLJ4FcSlpyeG+Gq8h4DkwqHpFJ8BRUt3anPXRwne4GGUWT+XV7Yw3e6LzKR
odG1VFH9VsOuuUkAF21UpXxl+2hsiGGgW6u0hCToJHN23OG7ICsg+nXF2iaR96YNAwAElv2df51G
lCGR/WKW267sSPEx0LDFhVCvGcnJEkdttnVaIda91K29ciCoSXqlMuwdG7RLKz1HctS2KUqXDANT
qrs7CCPu0mte66FxKB/+kw8/Uqq+a6S20bKyqmCLu61cR64ebmC1mUcb441ts0WTjYb8WwMdVEvP
fIRCJNvSTOAqZvQZowE8AiHlGqJeQmqSJte3DH++NnX+3QxMOBvmT1Jea6pU+t7Ly25jcvNkkakP
7IjChav6dMdV/0dvmTSf6b8QVk/3z3ZD1LQutZehfg4COp+KxfLODPHE1G6yywVysrhGsIshgJAo
KVl7WGGOsozHAM22u+4rqV5WI9O2Mm/e/iBvBSZAaC3dUiUrIByNdpKlbroy4EE7sb3TO22pqlp8
3WMcvJYKuoIOyA1SOZ+ytlNuzKr8rQTrsisr0ozCZJdkrdjETeVS+jBcStEdGzpiaRdZzMtW2IUO
ChDKLVtWyTMIFsm+0ZT3j60Fpa7TWxK3isjceoaAyBGmN1EJ/jWgowANVgp2dYySqCIcY+FWnr6X
a1aHfg1no9MrvFBaPQYV82WxyIS+FopRkX0RH42i63YyRfN1s+ajG626yEo2eWbi9A68ZuUXer0S
eqBt6MscmWv1G0WqVlRdLLgJmVjJpXwcBGtQk/peR3ehkvRqqwcDWqsiJ64aU7brBNYikZh8fa/+
UThExSQpfhJgQHKgvdbJb0E2w63ZRixv8vBv7lIuNPqDPAjoDJHV7oT1rIfVXRs5BJyLbK9IsXpj
FEpxD2nsjtXrty7Ad1MkXY/OO+k3utQVfMyLdIXkE3NYFD40CAOuJT8Z+xEFb11uR4RPx+7aLCvG
bKijRGfJVWX0HCrlQZZboLsWaQhGTmcCUTL5znXcApOgNWuP2HnJQB1Sec1thpYxsex416KPXYM6
OoTorsCoDEihg6y6fvvDCm4rN+6va5WIbvi6HS0hZCfCtCmqlZkCZkDW9/iWHwjJKB/lCqFYIST9
UCZGusvDJzZGCy9q6Pso2gvxHfYe2sfbQlSNjVdbrqtrNHS7DvHqTgsgHaJ7P2JlJ4ISuyzshZDy
csFQdgNQEoaKBwRlh30PbkNREnnftnGzgb386iuVfuuOf7z9k03CWSP1M/6Fz1btEXGuygY+K0Dn
8LY/rkPAjAOY7iv/QZM9+cVK6DBF/EBZX3JHmIPjxFjYvdh5IaO891wPHj1bz8GjfVtXBh6Dx6Y2
UZHJhXIoXDHzVf8sT9D4orNSpciAfV5MXVWVYpUxunX/wR9+esDGNkjqlX2eHF2PaJbCxYWidAk1
BR0HrxaRYP9fLitoAvMLiF8YbeL62zf23TpN5IamYvLuHlKJU9V1ybIwJn+YPKs1u+aXsGFOLX+Z
YT3MFHY+rSg4M+14/jA4O92Jj09GSDXzfJr3D05d7ro+2/UybMXzV/fZTEPdCKkqrEQVyJU2PckQ
Zk7sQcLGYFzcWZhUNyRVDtD91kpOcFDkx/chUnfJy+5cOC3rooZ/hw7q0Xf5TJ//MZ/XK0LH0IPk
DvXyqEBTP16x0QpCsMpOfTC7+LlCNirFMLGbSgeSYx3pRHTfWT3+sti6u+y0XLaA157huzSPSXqk
nPCrtolc5rv7rXJRFqaQDhB4COkmGwJyqEox4/lDyzNdYgnGMfoeXPkm7YNpizm2+gBAf6jzenBC
lcwh01viILX3XkBNFhuGciUH/bc3KLRhsgUW+Q5/XUG9I8rXRT+gLLBjhXVOrK2QsSKnkgb7xqxx
iCd1Ka2J6RsWyLChLxngK+pKCunp+c5W+CHVLJLK0LmX0dA8kdpaoV2P7qj2KzS4gFLHJtAqFjwb
udCG34We/mDaoypTGv3Gt0RwSy/umd6/RXPW7o+U6MYAbr5UFEyfhKHeGhmmbadx6j3ApqUouhcJ
iQJ24OYW4w74qPK327KzxeBtISlJWegOxRXpGfmSTUixS2KIuQlyPML6bvTCLwmrl3jJev37oO78
Tuv3vidH150V3dFPIw5HUpIVixhjuEaJjkXP6BySFmrrKpTrLU7R/J+4R6seuy5Fw+JHKIKeXjPy
Yqwc0nLQjQ0xogZ9choDpdx320Fy76FmMpf5krJN7edOdhGw9yLcZq6096JW2eTj51Arm3wLWJrF
aqQmaynN6GrkzgYCOzmuLI6uQ5fVokjyagllWd+SJhhtFTk4eJ1/UwEaurHGHkt4LNrevyVh8yqp
03LunfukahCGBrMdXSpzIhKRyU5DZH0TdAaBnWk70pB6Antc0b/i8i2WbyviEWcpyL7GkzA8FCxD
l+fH6aed1vgDyF9RIZVjeZ0qObpUUlUIAgItf/Ojb6zvro9ckzi+dBl5VE9UK19K4gDFXszMEJ9H
m6FxYk5vYABk6H2cIDK3IrMVr82DlrHmNlGQOXjziyE+Vu6u8PXXGCnF+Yv9JAYWpmWweYKfrFGL
nNr7EFMDFS4KFNulHm7tiMC22mQJbWkLD6/ozK0V46T+YRsprBHRPKqz2brxBfh4hXGQOKVPfu6D
YsZANobsVpcIECaLkmiozITiLRGkZakvXZ0/m71c8f6KLXp9+EsEF+gm5YNYIO+EBeJktkXNCuVA
lqruFTXAv56zLFFQLkRkStdGqT3CmAU46D9H+CfXrSV7rxVLS0LILGnZ+sqwNgoBz9ivsr0TyA+g
L2IstXW77ko9vreyqic+/K+rEyoqEgDjYZlzzlxFhMa/v3aMijZbl/yRgZVt8H8j+XFYYw8ueYit
0928aS+VGIFaE5V7UhxfQekhjbXNmYXEVzcWvqogFIl+CU2LjzfWZnKhpNNrD0Zv7PRMzpb0uYCb
l8V1I3ukm89+W9VxIE6fJbsIS1FMwbdVnnzOqk6mfIy05CEnSg+sj/uzzu2lDgzCJraHCklh7IuY
DwAl83BRsihc9Db0cSxby0G6sVrtRWi+u0sMiCxhLK0t3zJuvFYNV2JgS+2mFi2wsCT0BMnD7vx7
/3moWXSV+Ol80964jx/vFzInxwwiQ3uIA/ZOiYPjxIKu6up/3QIDktz296YSbs+f9FMQEkMMvR0C
XsRiMgN9MsA9slUbtW2NByMWLUS6xLnyUzyWDp2YtMi8e6FkN0ZXDzBN43aN316QuA4aJsx6qpgC
61IXNBunwjQ289O+uCHCZLFkjNVCi0ySjzckAOmJkY9pNx968KaO/JhaKu1cOXtsQq1+gJ184wS+
GIOvXOI4+79ArFiVeCQzGkm5knVyKG32fj6AkIguQ1045Y+ZHzl9y3UBeUklMIloLMql0+kjdA09
ilpTvu803djzczGPWsNLSd92kae1ic9J+TOwLzqKvs82ORJEUlkBDSIVvJbx1T8NA9UVgD/WitIp
C+0YNOncj5yubHUxJknZLGsRISI7nnzBtEaxgtK0rHvN8O3bOvcwd1bZDslltLVIm1q5NbYjHUXB
wsWIuc27QjwO5tpxPAL/guxeMTL2yl7rXxVyAsyg6YbVG4qllf1dUmjGsYU6V5Aycq/z5kiGZrzW
8EYBT1g7PwRBGDkQIgvFa56A43pLalLqGp4KciVWc3cqAkUIc98olvx0kqzeKsqgL+HXZHeqmb3c
lFX3x24z/XZkpYx9P5dYgNZnrenpu6hoq6uiQKySmdpLm6H4z3p5uKYhDSib7HbSy549TPxXpUpM
NQpNBAE9DcGyc+MXy5d3qoSCzxn2aQ9HHObjNfYClK+6hGg9GSrmAR8lXBm82nar/JMF9X0lq8Ym
sjFwAsSR9m9/sCh+NuzMPxT0uGmAsZGmd0bOpuLspI4aLMLBRVPoxa8wwdA2SPtKymvyfZCTJUoc
7ivE8cs8YyWEeumqU+m/KnUaYhYNWd0Zd10gpQ9aOiRbqP/eljVJu7dkNdtXpH4mpGQfkO9GR7Qf
rPo8q97LIbII1NrZDYP8YYhwH+d1863HpU1/VrqW+v5WzY3fIlO1H4A8CKClgRDcmKO1jtU3pH+/
R3knW+vOJELcU0oUEaF/o4ja3rbW77fMjKIVvw3REZw2MmkDcokDeGhLSdl7TndU+hy4UuqWe2GZ
P9TaQqbgVPQ1k+ymyA1lqbW+tlHMoEW+5iJGoHCzd/3uH3+kIAVO0u5ADvyx/TZZmw1cHV2y3a3X
pa95ZpXo4l/eXJuImspVmtFgwKH8FFl+vYaqHy/RhCKnC3eFI55lPc1Q2oDJIph5lUn9xjYWv92R
vRT5YTyztHgjU7//HOnsqFjB8PGD+4a2eTK3UgTQlRDR0wO9K7VxgicLe7NiaJSfrPAnLNkbIaT2
FjK0vx9DMhsvzbdOV72qdXFbM+1sqSUSZOMyXAs6tj9JH7Fkv1o0Sa1stNS6kxG0LGI/c3cl/yJi
34fe9929waS09JLsIYsHZWeQXbfQMByg7onyuXTATxMgFwlAcdzLogdmtp7M0gLrVuoV0kNsoJEF
pNndZPHPHsjCSsiFs40kudzHCim3mCifecL+7ywPQdLbG/6y30U1/gwnVHG6BF55kyL93tgqpm/V
+Ufg/L4yWd5e1+RuBlA0d1UGuicQPqiHTok3aRx0W0KO+kWI1xAdaIpbois2AhYoui8Nbi4zxroi
hGHf2sk3EpcSdzF8l3oHXVWIDIhGeIU5jWTDcJ+mxnoIKvOnbdR/65YW7PmJ+PO9wpgjbNTmVK/H
GfnjvXL0oReCPTRYDEPbV/ZtBxKm0oJNXCfEwqRzS4pPPRLd5ItEOQVOhsnbqI/fhXe1lKKH5Wuq
VfhI0jYgiaIZVmZb6zddYl4BaFP2ht8Xu9SVr9TCtm/K6MYbXLGvRR2uPB36qoMIdea7bkwX+OOP
UhSV/A6dlaEwJ6u0tvaMtiIh7bGks7+IWJoQ2RSU+wbDDEo6+1Z+a/vLiJDJOyN8SNmkHpBizxID
nAVEN8GQkuXcpOmzSQpC79rXFZ1G6A0bxQF/ZSMyUDLNWSGtGBmjWrFzNXD4JQ1kyAEIbfs6uKJV
GK1YdZj7BuX13ohcAoNS7TFPZYaZFnXLzHLTazKQCfCRop6ypadgVi42BQkCKGTIHSrNWD9YTrXu
a9l/FFGwp2cv4XiNioVKnMeSJllxF/TmfsR9LxG3YonBkGWbXK9hZXhmqmJlvXROJ5bymEaQ2RpB
Xba2wwRmPomcPNl65gF8Qp++PQBQ+pikcFtQhvz4VjR5Rp2/1sLHvKKMHvZv0cXsIIurQnQ3zGbu
Rm+zrZQjsG3wW8qZOvcSfPlmEq/KnlpFh0nh/eNvaH0fnzeux8fMlhZFn5HxV8oH94/st4SMJ8Ym
MHK4uXaxikYDEi0MmqOCfxhIc/ZJlzk/Mqc7bNwRyKkwglg0amnRTt5JJPmRrxmS+mjKxT9drd6l
Zrq1LOL54v7Q98VRwlCY+sZcuMHYI33/ieC8Bg1B1oZMDGPV8eNt8O0RDkY18JF9Zw6H646W0x0q
lcdGpbyTeQBpJZ1alU6poerEvchq/LjNgFrFZk0eqJgOeHP/5cb5r8KD/z/K/B3dQmQjn8j8hbCe
vL5P+h3/9X8l/Wr6/1CKhQY2dmsF3Kr/S/o1tf8BpKrbAocXe1htnDr/lfQr+L8Mhe0SPV4632OB
/F85v4r4Hzp8IBl1dlS8RLr63+T8fly0SwxM5my6BBNTcDU0scVL6tI4LeERF7qEExWzybt7cPf/
3rH3ibsf37z/HH3yDWLn7BRdJdFBtnvKRwmeNJMV07II4PKfP8WJC3hLenj31Qkb1oIOW45jWAyg
4RGRLmpHz2Y+ph8/I/++AG0ye7mmGhois+HtO3RbK1AMqRZsPcegKKLM7MlPnWOy9fTiusQi1Ymj
SKu/jlE+O5Kxrhr12xD13y+7SZORbwWF4ef0CI625G5Tv6e9razOH/rUrx8f/bv7PxRkEyEI1I80
6p/Y1wQLuckeXS/5rjjOTHH01DMe//7dOVpM9YHZSPqx08bcg6SyqBojtrLzmYs48Z5Oi64FO2sl
pz5AuAQL+KSnJBGQGdGov87fpFMXMJnxY8cmX6Lj/qehWy+wGVoLSS7CmVF26uiTMcy+C0A3ouhj
W+YGwlPrWxLhfT3/08c3/T8fj/+MgMkQNlFaWJ0SqZQUjF8e8n5E6TuNXBzqRzhYQW9Wc/bqE9eh
jt/Nd48Z3BdyFwf8ZOq1xdL38h9Zq6qb89dx4hFPO6FpPbi9DyX1mCKTXWAM0JegadP90BEYcNkp
JgMZZh6CjSpQj3arIlfxn0I1WXqFNfMkTt2eySDOQHGRwsCO1h2qduEJjeSJLpmb6U4dfTKOhRYZ
cqVJEaklQoHFMebr5rHIL/zx42nfPVuh5U1jNoV3Bx8PWJvD5ifKZPXCo09KThICf2EWkUucDyYm
4GxGpKzzFqjR6vyjPTHLvRFR3v18UAN6RPJSfnSUgKxVd2/lfMFA2gq8MPGFJ5mM4zqNB1i1Xn4s
6/Q1qjH+hCpkOTzVqR3OfS8/bg//PZ7VyXh2VXdIYSxZRyRWezuE0lFoPTHcwNfoGnaeMrPqPPE+
KZPBnFRFlaeZlR19OtQoS/wlkUvO8/nHcWIwv/Vt3z2OevAVIcVddkScVcJtiYqfDQWYBfrEau6N
1U6dZDKcYZmxYkOWdqxkyOfFqiC5QLbTbGEmMp3y20bvX5L4p1BCULDhKh3MRdf9MWhFOx6Gpc7b
yHF9SJNNZzxp0pWi7zXqtPyPmvAFvdFWOd675BmyoBU41/xXa3ivUgKdt3syzAd4pudv1mQr9u9H
Pt3+2LlPSEbnpMc2ByXXeD9Q/q3zQbryO3lYOYXY6zCzXbdMVm6akM6V+PrMwDx1D8e/f/egtBZs
OPYp8+imsbk0e5v9MJsx0rTxEJ+/vFMv2vj370/h5I3n9B3IbpiZidu+Wo71dNmhJ9OK1qJFzIhq
OdaGDSe+tO2rWoYheP7op+6N+vGHUxtQc03p1GNu0ol3ohsl7b/BCFifP/yp+zKZTRK6kOogB+nR
ML1CWQyUQb4XTjYHZzl1+Mk8YrVRhG9TMY8t8gYIhncqhefzv/zEjZk28xydHCQ56s1jjqBpHaPi
+uYFkliH+RD+Pn+KE79+GiMKMiRztKK0qIgNnrNr/KDrf8tKolszCqxT1zCZPGSzoZEmOckRTw42
nJDo4ihvkP3VcnHZ2PqUtp36TZZjpD4WnrkJ3GLXtO1N2Kj352/RiU/elJMF5yPyXAnXC06HH33R
v9qWRBp7RinJmLmCU09h/Pt3QzdKADz3w2hDojkFbwVguo4leObopx7BZPRClda9oOPojUyyXhps
fd15lHTzsg/ctP/r1LyclSvIFkWaSAiqJ7f2QveV4vGy+z8Zv1pl16SJZ+YxKAE+oG3GvqS3UHsM
37+j71RenT/Pqds0Hci6Qi0TNsJRL7PvgWauZD/EihHNBLJ8/Yzlt9yTd89YSUoRelFhHwtNkV4S
v1L+vhEAzv/4U0ef7M9jlCqYxPm+EDqNKCh9oXo483y/vi+YKT6+nFpfxDq8YutYFD15dV1PRzEO
mu+Kgi/5sl8/WdGHXlZbyaBZR4S1vY3w3HLkHdRmuhKXnWC8tnc3X8jkuLiZLNg4Y5sJIi9ceI0x
Uxs5de8noxcib5+pemAdnfaYlFa7sBJnbtd56tiTsZtgK9IcszSOWSQy0JG4IL3G/nHZXZl8ePUw
CzW/kpVjSejkotMqGMhpEVz4UCfjdlBaD4xJoxyjiCxDySOQu3T9mUn51Es5Gaz01jNJdXz1aLRF
u4jMqllmtJipXXfJ8qK78xYX+u6dSbxONRvFMY7gcKtdPaSQG/Ea3p0/+okLmBqjyHbTw0JwdM1p
kIGoLlhyZasUc2nRX3+1ZGsyalGVBW0UUK7Is+qOruUhxcYno5Uk1WHOm33i5bQmwxZeum6nbs6y
MCkLY0P4hfXLSTNyES+7R5NRa4V112mxiI6lW9TXomzVjQMC485vdOOi5QkN448Tg+z2yFLTKD5G
pnYdaLTTI4LRoLr/PX8Jp27RZPwqGEARJSMPcBMz2BBb6KOnK5uZGzSRFP/fjgbv0cef79hk0UqW
GR3zfpdpOAnZdFnghBQdwliAP43NkwGCZ8yEwExMXGYiHzr+R9ffVGAA+k4C0RRvAQ8AnvZ3MYy1
8xc+vmefy2UovD/+MgWkn+FSLCBZRSaYncgH+ViHGFCEA89gmJljTo2iyTQgwfMxnYqzpPCbUxNb
+oLGwky19cTBzcnOXQFPCnNAiY5mlV9HmrUefGzg8XDZgsCcfrKHOC4rEwoZ36RnDPokoHSk9J2/
/SfeO3My/ENCCOUCDg4WUiBelKXJqeoUZWZFeerok4FfQtqPgJI5R6fLnJUqS87WjDt75nt64tUx
J8PerA2lV3x/OMamVYIZJeWoaOwX2xuKZZ0V/jq1OjFzJePN/uI1NccrfDfJy54hqzmmvmPRGNGS
hBXMa21bX6WR2m4tKQyoCGUxdBtCES57MpMZoc2URu+wBRyNHgKNEw76s12K5M9lR59MCLaVgnMR
cchmxR5BYNUTTf6ZX35qPEyGdO3KwkxKCgxyWxnXKZnY1yYpBAc4keXMhDZxcP97QjMnA9rDrRcO
rRMecYSt47Z8BnT6W3LaDZNWbXwv6j9FOqSbIN8BJV7n9WW3bexIvn8NhrJVjCCrnaNgRslWVuzE
xlrWY/R355/LeKAv3rOp4lMWQ1trDlAitW7VQ4Z2CWsWVdk09ZOVZFIyC/rSWCeRuwmTvpiZwcbx
+NVZJ7OA3edOputqcKxq7OeZnm+SsP2B9MpbUk6dGUInJoM35cm7ISQBwUXzU4fH3s1QO1Vev2wq
0c28dKeOPr6M744uE5kYaKAkjkNpxT8HkdKYEpTO2pkHc+r4kwmgcBwVooMSHOPKJ70MNp1dzDiU
Tx16MtLDPJdzcp3Co0t+bO3pfzqn/H7+dTp16MkwjyUvd1ulHI46FttF7aNyqeO5WuXElPbvQWhM
Bro3kFSqwNpgNHxj5UAWx93ALNI5d1WY3fa9fB3Vv2bLsqeuZTLk1SpV1FZznMMgY6QnJFtfpDnY
xovulJiM7M7smoxvIIpIGfRa64t8HZuZO/N2nhjWwvr4dvrDkGAmCoIjX1lxRxoRIScSqJcQdTZZ
A49JFBlQtHNnUfWinZkkT3wf38wV74aE5apl1tPIPkLvJGhOWuDRXjA/ZiOLsNdmBsaJajmKjI/X
lg1RCGtL92HjAMZTRd1CUs3Tf+pGIZNLiEWftWQ6Ghi/ym2hpbeKL11d9NCmPUpFBn3SlL106FwI
JXVHi8z4e8GhYTpNnhgFWrhAKXiXcZmxMHEeLJQQye/5o3/5PnD0yYQ7MCZbosjLQ2F2gHSwBZOs
WRgCLE2a3Nh9GC2bmmwnirjnT/jl4OGEk4ekWE0YxGZILKHn2MSLdsHCAs2/On/0U5czmXx1UQ7U
3oiUyfut45PFWUcrhMigXdGG3UImRkQ2sxoeD/npU8WFjBf47qUOLK8qhOIT7QLSK6tfUVcuevOi
MgpHn0zFtR3Hoqo4epi4LlldYcpTgbpz/jaN785Xv30yG9u4FXLiA5ODB8r1t15G9W/VavvbuHGH
X4qZsH7UpOxHmQ/Y8M+f8tRzn0zRtV2jnx7U5KC3lspSBTtftnaTRpvr4Z84gTp5sTIiiEJfb4uD
mQyBuUhTKBu3RisZ1o/LrmAy7ROcLPdariWHqvSuGRSHxJLnZNJfP4+pFMqEu9fgzUgOBUkGf2sd
5TbQYrm65OMr4yb/+KqqnatFEpqAQwPOk/ymokv+YurWHi66MVNqjTLUDlurNj2IqEm/SZljYIiP
1Zlq7ol39S0V5N0401B82iSLxgfhqth35A18RYKaEd8W6hXRpQsoBDO1lVOnmsweA+noGZ+omtnj
BQnCt8C+Y7YCB39veTAcyZ05f8NOTB3aZOoYaAtIUch5mJa6stxgLFwkvXzZSJtKorqEALWi9YHA
Aa9ZJLq8pMU097049dMnM0dgmG6rJk51iMi0/gWjv7sj4fhg6+nTZfdmMk9YLp0ZlZyzg081A6wI
4UKKdGsMc0T3UxcwGcVGBSDJcshuKwsfoF9bNgsSrJVd4slzybPjjPPF7DpFI5AErallMRSHznOA
YQQ18JeKNRccs0xaFxZ+ucsetTp5kXpk8yXehOwgivSvEOXPLiZl96IH8eaifDfu0tqDJEMQ2UGo
wYaIh2c3z7a+E8yMtVPT9eRFsjDD1sEQc/gmeLKb4kqIYmbGOHX/J6+QiFKiwsqQCTqQzGXTNT9c
yVp1DhlZZjZnjTzxHk3VOF5QNXmi+vmhJ5HQN8KHlmmpUKy5bcDXexrZnspwBlJmPElzcz43ZFeF
Y4s1ddpvLZAFwGtoJdRhqXf5HwE9G4bkXO/1xHOZCnRMMVR0R6Xs4OtY4eAn2bq7jPp6uPDGTbuv
sWlD6qNAeQhj+YCp7dE29EfI4bvzr+2J3/8pKwnw9+ARGXbAirQmov06SpPf5w994pFPqapYPBzS
4NL8IHrPuiHXBuC/Y3m3JBLPDegTX6BpDBiQjdwh6Sk/xGbugp0AoxTaIoXYTAZZo3v1Hzew233Q
yt5cafTLzRnv2WTdhBnTknWnLA5q3Cn2d9lDFkw9pMrl5DYCBaV8S9NChZjbC81Mpc1F9/LNcPxu
dqlVM+2zTs0OjrB3QRVtRKxsi678dv7wJ96CN1/Ju8MjJGo0eFH5QWG/C3m68fukWlRQoDJrZn48
dYrJhwTbY0KwOe+xmxrxowwzf6cOzUUCC57KZP0fWEnrFNaQH4LAVex1bnWSdVWnLGdnti8nJsm3
eua7O4QZjlyhUMvxgoIr6+IrpRzD3l2LSTL2f172GCYzcS6pMRAnNT/IviR9r7GwHGzh6pd9QqZq
I8Nsh0izmee1ntAf2S3XBul+M4/31GCfrJlbmEN+VSv5oQngBsO+UZP8CjrDy0V3Rp7uuyFGDWrV
54eoD+yVKbPg16JyTip64t2cCoxkQ9RennT5wQgEbDZX7MBTzGwmTt2Y8e/fvThIHOIG8EzOvhd3
rGMi27DGxh3ZvfLVZTdnvKx3p1AjOPQo4PIDGLK8v+pcK7H3JljlYn3+BKeuYTK6DLOKyRA0wwMV
gUMGoS+yoh7SejNHJ/j6AVhT7YwxKGmcEiN1wGB+6zf2jVSXF40p0Jofbw5seDTYtZ0fJDbPe4AH
YHrNoH88f2dO/fDJe1m0dadqrUtVQyN4IK4qbxmk5syrc+rgk0+NU3uUHkOKGnYCdi7ubQ8I/+yU
+fVDxVP98cZ4oqsKyXWLg4QN6mcEKAP2fjFov6p2SJ7O356v60s4uD6eI7EzDW/7OKFFsJx9wNRy
Zb1IOdYfrb2u825lOOl9JF/2HQME9/F8QOk66EceZSCn2CiG+5J6zT/nL+XUw5gswN3Us5oS88xh
CMsVFMWN4rXb84c+9SQm074L/LJIRZEdclKQlzoWOBgNQ3+Iu+HSATb5+ubA88yiy7KDrkj7MuoA
Owwzn5Wv12DY9D7ec+JlksyWuecQM8nIVNps3cZmBAY6AeuoqjW0Aa7DzOu5pM+vv8XAlz+eURep
54UR48LNNIp9vEFV38LYSINVXlXr8w/l1GVNRjZhUH7XSqxe7S7aKDpAdyvwH1vYQFHUKCPjkKTz
9sf5k514A6ZCG2p9uj9CYw44g37rbhssUCMNK2HI2/MnOPH2WpPB3qau08shuyNPy0gRN9M/XkCt
+rKDT0a5GthSroZ1eiihROMgV/NNWmbJ6vzRT92byZge5Diq25IKuOZ0azZD2ywJ/imj5qJaIhyO
jy+Tw7rFhpsbHeLGL29YuROk0erVzN761I+fDu3M6dpSjlLWLVDjSQfPRHovJcnMpHRqJEyG9eCl
Aib+ePgy3dRG9BL4MmRiixDJILzsBk1VMnlb5U4dZulBLf1VYpN42+Uz7esTb+VUIaOlsim1ZDQd
0qoMt6ou3VlO2m7OvzenDj4ZwGXROnasyckhVZJibWaDi+wLfPZlR598m12yEjIRUnfrrOTv/3J2
JkuS4lq3fiLMJAECpoD3Hn0fE1lEZiSNEEIgRPP0//KyO7gVp6rSLCc1OFXHw51ma3drfUgC9q35
owUSLPZ9e1dVWLtmhlHmdZSsFHhfH/4Mcfe7btu/PJHfF2JA8QH1dr4MFkYvTZri0vLszoD+PP3J
hUFb/O/v0wrF1Tp3cOHpMY65WUJB96pn9R+FGvo9U19gFdbAMCJGJ8GqK3Dbxr3HgKv67+/+z68T
/a4EUOUSmFqu8bEPZpfpOsRmVddhtofHE9qrYfPff+afbwEQmX+/RBDEUzkt+DN06p+7NXwZ6JrP
5rctin/7/G8RcymigUZ8iY+DnGH1HXpLmgxYADSS/mbz4Z/zOvq9KTX0S8loMcdHAupSDMuQbIGH
ZeN7K/zylkdZBy4DPOIGhebymzv/bz/qWyQFI6YxWB6PjgwkdsMAuIngD9iEq/vNXfnneEG/t6ti
7O4j+xX8aAfi72yz0idQg6LfRNF//vr/ow4wHfUglCP8WK8uTgO5yC2gOs2jU83vKs1//gHke6Xj
ryt80MomOuowLMJnR+dyuuVSUfX8J88tBmN/f241IVa0oJ4cDV29IGv6UvywRiFnhX1Z97tWzr9c
qe/nTR0YKkHOoMdBrz+R52FbxE0LCI76xx/9jO+njmf0sqigZ0e8cpt6HY8VH3ZaN7/Jh//tNnwL
gB4BfNQTHFrDSbwaTz/QQf9RNgHnub/fAOpFYDaAnnxEiV/sme1BDjJzVvDkjzayCfleFMJpAKuL
Zg6PXqzQwoySpUpHV7TPU8Xi3wSPf7nB34tCy8JqruYxPLYh3KFG3pYn7vXxfhFS/OZC/cs9+L4d
63sFLBWbmh1dtfpHBCpsmJJk/aNQRL77O4elo4EzEhbjgx/fscE2t5W2IUzt+v7uv5/Rf/kBybdo
h2kMKIzAhcFeK06A5HbmxqwA9fwme/nn4ob8RRz+/zpGhK7S1lPLj34MLuTDRX44PnGPHLUVMvnZ
R7wvrlq/6y9GF9gx/aMf9b1SbK1sm8rAEHCiM0rDZGXHDv6Av7nn36gw/2+rjYAi9/e3Az5c8GXm
Ej+q9gDD6OJj3FafQvZH5/M2DUQMW8HlA6ztAqwE8VR5PQxAdf3RNvR6mQqBzfphEygLnB4/FggK
Iq6hWrbPlicvZSE+xNSAHKF8fYTS1O5nM9YpspwWZyyG+H92kb6FjxJ+iEDWd/w4zEJNh2ZZRnUI
YBih8z/7A9+CCB8KM60yAgGi6PSQtuE4Au3Eij/q1JLvleYIVERRjdCAw5FdAbSmq65Kg6gZflPy
/Ev0+C7o6IlbuJOgH84Kdo/AOLenerEXCBUpf/Mn/uXli7+dc7Q0S7laFRxBuaXou018781oYv3Z
9Wd/f0wXDU9ozIb8Y7vOLdBQek0yIIfZ039/PByS/lLu/e9E/X+0GSuojk3FKnIkfTnsVvCptjhH
f+CGbIgM4i0erF+EuIOGY1qqBwOPSVk8N9p/Xam6g1356xCFnyUVb14/1zkvzXFt+aESSZOFLSAt
zpJrGHCdewISaDLSAuKsiW50V94GpHqbk0ln8US/6ogXsFvEK1Vo+AmgAbih9fzV0/ACqch1276C
ZPbAKZJsQ4LnqNNAdYn5amp4pgIPkSJ+Hktx1/ZdAURh99QOya5vNBaphyda6jtSxNAL4HNATt91
guTVCpM9Ot5hM+XDC6MuU2H0ociSSdId46g6oQO8sy0Yb0P/CJ7zcYzg/QHexbav7L7XQCOXZS7D
bhfxMmtJk4HCeIKDeZIq8FTTy/cuw3Xd+lMSpmNPIxBZujY1wXoGtilnFSAOTN6MgPxVpj5IrABI
Ft4IswTA0rW7Cvy8sQlhvLPCiSLeiHDdxFNxKHl/LPvlqBk5rOX0XMxB2vQj6jSQVL3gaXb8Qwng
WoLqegq6254WAgbU6y36OvuqncosqdSPpCm3l8tbt7TZwP76CctS6CYxWW/CENZvar4BoSjIioq9
BXUP+9UVGMDgFLvgrSMyC+PpXjH3amR0ZeHtDbYI6TMCDm+uVfdxudKunm4rf0A90VSPQ6AfSNNv
sC+1RxtzA5K7S0E93o9hLLZamxtFQDrtl59w+Loq4Vm7cT376brmALwphH3JszPmJClg3dJssOmT
Sbr+jKtiqwvPzzr8j0rAvG7tUioaoJ5HV2ILVs45CFAPPpbKtutKr72awiUWkA8YRf40MJdOYWv8
5qJS3ZDInikd3BkIjCeS1EDER9GAD1o82Bpz7O8CAwksyy1dKpWzgoVwxGfeppycy+sOBq1Sse62
E1GQomWBhdK+i4odToAqi7rJPvp1c1B929+Xgy7Sbl1uAnDZjemaY2NbucMm3HAxyxS4x+1bXEUc
ZAEOLkLgpdxbALhX9XvY2HiLuUreznYLr7ycU/VQQK2f1qZjme78n4mqN7C2u9Cp7xuhvwIPnOkY
9KF0ocNW4oT4C1ogazBaFs9PwSvakxU8pkUSl/WanHzn9mjYZgn3qixIvPYdkMmnsg9kShOxW7zo
2Vr7gmZesItqtYNSpkiTSD4Rb3weGrOb0C5L2VLf133R52ufwDmag1rH2DuQfCcbybNf1YBfDxvZ
rGQDqtWcmYTsxSKACZPVzqgW/GlIsLOFy7OyocpI4YUpo3TOQ1AEb4aSwmJVfEJy3qUjt8e2m2VW
gAWcUsuB9QpeG14qk7KJ4Gsqt2QVAWu7bm+JtddsrVk+R93PDuaRYOWKtKp9WKcM1Q2IYDqtLDhG
I195Gi1MHE0Namo9kAs4TO4IZn+Y5X8ucMfOWAiL2aVJgD0aFnZQiJQpW6cLeuzBxfND6dy9KKaj
HgvEs5o/Sm/ycqz3weQx+tWK0uZQaaUQhsOpHkD3foheQyNOs0qeo5pvaqGfPLgUY0wKEFgE+tbc
DbkU+qoL2zPHm2gjGqd9637iP/8CYjLJiCm6bTGZ/gWO1PBhEYtK28giVMB+BBTfEdOU8tTZOd6E
OtzTCdbCgasM0EHqnatS5ljx3+kiNqnvcdAE/e00DLkfCUQLCkNbtfcKc1hED2LfoOftuvRj2nmF
ypaSAD6KidS+X8OricL/1uN1fSzh6JfZaDwmNslaE+9g0Jv1XTukddDl3tretat+j9TywKp+T3z4
RLF5om26woo0M5isYKWZQ/9pxb6N1esoyn0U2Xu0XgBVWv3MDwpgOas13CfMfJHBAplmJzCULyE/
mo5OzedCjbCZKeY0Lpy9CsPuHJetuVmrBAatRc5Dt/HaJMpgoHolZj/JDQvGtJXkg/nru4vXTDVw
vg7bBIjNlb4KfOgOiaTcKzWzFPS5IOexu7G8I4gMyV00V1dDYuAoAw4vBOepUGAhNeb+gqrXTZ3s
FLzBM36BLqsqxiy82fdes234tOHUAUYUQRoMFzkY+zj4Q8uPyMeuEiSULG38Mcy9bv2JSlhBWQDq
rF4PYc3x/sNYABPqfsz61mP5yEt7kEtf3Cuhq12ocCZU3bQpjNhQtxxgw93fApCQD3wJ7gPIF3o6
N5tidfXLKMD8rsBjTQVuHPZbr4skemqQDPsqLrYw2K43PmxDLkhYCjlW+GPySJ2Wg4wAswFQOg7t
c7VgtkNAL88hz4a1BQcst3HjKzEjS8sScWyRXZ/5wGfjiJRfzMP4LCR02QeYqRxAVeYZjGk3UCJA
mkM8tbHeRPOhZyAPe0LvlnWpMh/6IIyz2QkJAl49NESZf7UMMBMHyChbaHCqE2MwXU8+pYoOePOO
HnoG0kX8BxlnwLbUKm6VdeWOdk7vsabTXGMebF4cGKnnojV6gz1DPK018VLZk+5JEA6dGI8gGkqW
ek1l28GxyHPBanMuuySbCLbXfSa8nGvspi4KZYWTAWKWuhgpD/h4uWHdNCgw6uoCMJXVbTtr5wOt
/aHNGhBWnzE6rmFMFNMGYUIBdIwlmXIzJbV5KkFoPDIv4LlfwaDfVlZvRq9WxzAw68sEXsoWykYY
+AKWuy+C2uMpnLkR1nQnoZad5iD4qkUBzlPUhkBnRMsBe1DyTtTDeKcSRtvN6BctqOhYEsYIz952
jTP4idRY7LjT+oV3/OISGDXLAfiNieVAawUiT8qWTDg+q+pu1vPO+hEYbe0CNiw4gzMgvZLjQAog
6ljK/rlo6/YED99pLzomvjzf6a8KPv5A7DUYGq5mHsFPqwJwQeBE7QNgbbBWILXhS0pNBDo1LNXO
sGQB/i6pbToAMbspKx5uy66lW4jq1TFZAIWOViBAZE0hjkb5sZP13H4ELvBupiQYrpOuqa8JvOQw
QiLrpozovViDOO2K0n8LmpjdopCDW7ATSFPxtt01C4PNyQR/nscJ+WlGMY4/KT6xZ4wG57zXIOSA
CwDkgAAeATi/Caz4uvoES37IGgBeqevu+kJ/wCkF972svAxFBTK2efmc2nHaQjnk7yCtfIDBdJmi
Vdu8xAyzRrJWC0ySe5nXysGjHAYI9Gbq4nYXgKCdIvyhMRMsHDRBUTz4kZmyavFLbO6xFuqAZY5A
BnUE7DovuakLXeV+syAnnke+pQuM/T0K+IkrF/ZcNSCfteuAsNibLx8ko5GJ8rYPQobgHz2MS/fJ
uxk4WzMxUPlwSyB447/gywx8CtKxVMgJWwPOt2k9CTx0Fy9+3Cty5S/aSztTma0VQ/MM+6f+2Ouk
PcGKmaE4NzceC2yqg2U8KFWy1IgpmXK/ECFeX6WPjSMNOC+rSYFJKrdmBk1bmuqA7yWgSnHqGXLL
5LZxbZwhMAZZWxVqBzSVD1a1dC8NtbTYVFifxGl/GRHA+jzawiqKZmtc8bQIihoAqRZHTCwukOi+
yAxM2VMJymvmmwRhlo32fei7OktWOcMpsFR5EWn1LpMI9K5ozia9AC0AvkcGOl8AT/gZCIQlfAzw
fB3ieKi3AdXNzp/4XSch1S0BGCIrK56jweFQKuQnnsjpBNZLc2TSu2gxgMl0UZ8HcMTBdSpVsJul
DfbSH+jeD4Yla0RfHYc2ZHmiQz8z+JJZg220jJO5PTXYD0bFJS8uTCbKF9tc7A37GairIMpkBYOs
oQrqjPnI0+c55num3GfAiN1R0d8uA3qistFs05HxEYmXe1lq0NCbOIouwOnrEUzKfVeBFRiqpt04
4wD55OxJlrBX4Hh5JijGwZSezIdqw09SDzKTHhCxRRe/4Sd61w42MzsAOe9R/w5pSQhYDvBy0gGT
13Cf63eQN01fdnQe5L/Bu1tx3BeOTI/xbLqcwxdyiyYJuOXlPN3TVfg5g+Vwqi4Pv/TLCLwD66dq
4C4bWjZnoCqj+4NzX59hDY74pUiVXAti5x0ph3fRNiZtAEXKrOoClHb0InKtHezJ50ZnHp58sDJZ
mY/CBF8RfNJ2a4Wceq6Rmple2W2LGeaeegKG83pm+aCScBsAIYlAyYJNPUJ3Khb26XE9ZRE8hwHb
7qt8BnsTV0Z+jTPOEcPMWa54cyM2PtQV0om+s8V+Al3tMCk35UEXvoatgpe5oQRsb4OSsM3xb4Yz
rUWzZ0XzVAjtzUikXRTtQreGnxZl/RmcLX0HUVyBFF/yLazevUNYtcFfJOkNsrgvoi5joqRYAWQL
ysMy0R+119GN8rjN4QQUHvU8vLbBFJ5YTa8dnoUTIMFziqUtuQ2YgTpxjvp0CtePbolpjp3cCc9p
VW05CugcxvTuxDAAuWvCPgKGWYQbnDfALwowL/vJebt+lPwcWpZAPeKtty2OxFyy2v2qpTQwhqoA
rvQawII6YehZdhShOgxf1KD13sOUJi3a2d/RuXsd7WBPsinANKf9+K78Cc4XSif3nsVnWt5/8kmb
bNQRZAaIw2kbT/NbzIV45STSmdE1wLd+eY91PZWj4n/W3dylgK+LDbTJC7B0Q1O80hKIiu1QNOj2
o9oQCjg6G1pHP8rWrwzM95E8e/2GWYeAYZJZ8V9esvbqsTBMoO9j5o6WNQhVKiHndQGSMg0ddrA7
xwHxLvzxdfE6ACtavV6h9Yu0tK1ldGYYWNwAFd9egc8D3mgychBMOxgIRbwtLvAUSxHCkMra1ehs
xQJz5iJjNj5x3q/OtfJ6RM31MFv4s+0BhJRiB/O8BWa9dArgEVQhaZ3sigo9DPpt1UMzD8JpEKRx
VKJAwLGKsfHQO7LRgsVvYShMf05Iw74myactrZb5s0lmfNZUl+uGEuG61Fd67FJYKNvtKOF7ZiE0
BHTCcXC82Ei2Evt/aELGPMfSDToVkQ2zwYvxTmJwuSlhnZajUG4RtIMBa/0Luu5sqrBqR8huLuNu
vy61OHp9r+45qA0wc9elT1Lj80mlouL9U5nw5X3EiQpORUfQTCBR3adREc1wiMdt96nmWTd6EhRa
W8GW3na1vMYLTKNMV7bczdhP/CIoBve0KNRbSQZdp1EcrPPea4AulG1sNwHyxSZ3nVc7VCPzZakk
6Y4Fq0kMaUDg2VORGBQfYRn0MOXXP4g/AAuQLL+WEO0BYLaW+7jsuNv20eD9BJCUIdNaYCaUMpAl
fsD3Pr4xLIF6Oja6elkXaJFH7F09g68hr9q6FxIaaJxT85qUBytAX4RgNUwrMKCzYPTxbi6FvYIM
Ru/wQqm0l1FxbAYSpRz24lfYlpx9kGzH5LwUyHdBJw1yWaBuKGDclZvIG1k242JmQRsGuaXRUOYc
N+m4Om+4ddTnGfLNMm9ZS7OihdMGcrgBX8LXu8mikVh34C5OsC5Cdp1cdsJQ9jVnjA/RB4Fs02W2
kPQ96cvmUGNLHCmXwAnvITm+1y5J7uOQtjuYd2jAq1iyQSzvdoGGmJTE7fIjkJE8wf+9epeyTzLb
96jeJ9G4+6VZ4hTTjeqE0h2pBBYVNuB7qGODxfqfBqncfSKFg/q99a4TdAuuEB18tIqW7sRbobOu
6tx+RBCEHL/WdyVAmUdDYm87LqVs86kvpH/TJexkW6jv/KGEzyIDHtoWMdspQ+e7CzF0H2v22l1o
2uDwuB2fq+EofYcWQ4HGVF8CXj6zajpPWjQA/azDHYRXYc4ZmNR96fQT0665L6CrPAxrm4DjoEBp
Sjz/BmXAlJOo1++qQ+bTDeN6YP14Gy7oigEWBW+VQdEfyo/9jK4402ldtakGnfWaK+BbwLPzNi0g
HmjTlrCAxwm8Nes6bV3YlxuqFLp1DdpzFa88rPm5NauQXqPVs/ZoPkTVRoKufjHIfIH9o7zx137Y
sQJe+y33fw4OTAztTRjBlPBd3tqqZOc2TKBoRw/28mhYdi5Z9WuaLUlVLNfMm73y0LE5RrsP+cx1
LbjeqrKYNm0o3gDiq28D59GU86W+ocGkT6ucfqBM1SATldGGQJGFjhN57jst32mgNCaMhX5AvBju
AMoob50F5ElEq/fScBt8YUWS3hazZzCeR+hjwzC9NlWDkIzEZosBjEJRJ5LrZG2gMJkhOAkTT2ew
HcCMtAmmh7CGu4w/2TENwPt6J2tZvhTT4p2x/LWcoBhGRby0YWoSeLBBgramagy+dG/aHRlR6QSD
qbYByGH7GTXZDsa1LOsSPX2i1kNn2VjhQ9FOdbk3WN1FERSIfeHguDsQ7XKB7BLSyL/alfSZV3Ny
BV7QHSxOViS6zrGbkcGW1xNFizq1aTLkLQT2AsC/AFgS5KQWc+YhXB9QdhtopOjrYBVJkU2/yLVG
5Qwr2zdklTZT4GWcTE2iU6+Z3uDZnNLRBsOpAKloM3hhiRclWJEQTOS2SzjdrpKN27YoKxzb2uDQ
Rxf+zNw6bnC2h0+LVyc44OFxUCy41i1s5fCfoMhemXr0IdvaFdTUeVB5Qya8mZyJbmG0nJRkvh78
OcRZWQc54OT88hSG6IMiC+mojzpn1Am0Dmbeqhn9Zm7NeE4iMW0YIHe3nmwdPLVWr3xzbsRhxMdy
s/pFggZT26Ff3/Bgy2QyZVxD49/raMihreUKDURWvnedLH+g7qhRzLqkyFAiThtXowZnfolTDmYs
GTMAOs91Vf7shTfe+hWGIcMyj1u/WgDUdlN9Qo7E7zF9ib9IgccbgMc1bapQHwXIZR9IAPiujZr5
WEU+HzBuaedPRlT3sNh+ejaTD5g1cAHkENUtRh0Qi527ppgfu34CLapvo21ilLxn0KRtEcWR6Wpk
5Xv8onIj0IK66opWfxGM1SDIF+qlDcDkrGMa34I+h85Hg+3IXLiwRBVbN/tRrOQtqib8LCcXWCAs
iZvKDQeA+xh1nbrxR4SOlBbr9OSJRv5ydevgF5rYB1mUQKgFfZlbNPdSSyL26AZbXQFE07z0JSQp
Qzz/dUQPtdhetnEek9A25wqz431bgAOVFj2gETGWsC9FGRTBXgguqJ0KwCS9IDnCuYimNlLRi6vl
sit8bnbECP+2Uz4/THUMgfJC4vIEmwO0LMqRivbBs7VrwXoP6SPe5mk3x77X5obXI+DvUYwTfgnH
/eUDMYtQeEyE7e+pBLY2mAoKKZCrblVY6mM/KgX4kEqDmspDlfj2NPF13gaLDb/qwZDrjmrUBMs8
/VKBT4+V9twE3QBGDYcKIHpEEsGDc6J7l0UGkLag6bEBo4am55kf6+heRz8WOi/XoApC0y0RZM0w
zg8V4Hd5pJjJ6RCcFNxsfTUMmIgNNd6GBn3reTfb4AQN06nxmocKkGVAitgB3d9rPxCPSsithcNa
NAYaXcv+0YBkkqIdhkMpQD8YR9Qo5yILi+KdIQtHkrlmAEy+yYhgoTh4hF0Udn+9lwSvOTKv6jBx
7wiMG1al52MyYoA1RFs/pse1GwG9hrBMJSi0ET8KgnzYOpE31XjuBwGPaIg2TW1zA87ApsEMIAsE
S8OR4j28eG50z42RWaMIamhUH3XtfvS+/9o3/MhNA29dki3SvtiLjZTpr0D4zCZXb/G85bC3P4yx
91BpiteGyt3KCBInulkAVCkqd0wADQt4fLj0h2dpPr2unVJf9m9eIvZDKze9mY/wfLid13LbOnMQ
U30zBNgbZu2AabH3qgMBwC0/CtXd10l9wyZp0DOsTnImL+iC/RKVuokDDwjSBYlViVSohzscSEng
b1EbH8ZouorquD5xzfyNicYPhVnCMCp78sL1JtbigMT4ECD0j5O6T0BZXZNiowb1bPz4OCbRgxp5
gmep+ag9zERj/xmeGBkPm2sneJEnfrnu0LVOlyZsM7mGUYa1tCYtEWFTyr0rLSC6pgreLzhc+zB4
mgRoeFPxKwjatO3dhoSYfvkepjeAae+qJNxNfXRuZFfu9FSdsbT/wSr7GeFN3CNB72Et0l/7gNMi
l8+UsQfD1wXtZY78NZ5SLITAnx9aynwsgBNfGf+JOqnFyBVl5izKGrOR9Qk7vN0eKZ3Ihxr/x6Hz
zpa3d2VXbpM+/hxtob5AUf6I8I8dCFCf8JfLXei/97o/Xx6CoYcH/YLkHk5zg9PXnsFAKKn0L/iw
7hG1fngzZDyimJ91Qjb4kxuLl0iUyKAURiqYfsRbjbWDMpn3LURcqODulzHZQOO/CeArNlKSU/zA
FgBGBvKMXFHWUORMmE/5BlSpCRUM3tMCI2bPipM/De+lX18PUeHfKgmcX3HJ/QgiJ6R6OTDwaKJK
ipQ+/jH0dN/gIlSgVo5reRjHLodepEkV/LM2FKDSrY1j8NCBN8PGqnrWvLjlEoOtqWUx6tFJ7LTV
bzN8VXHp5kccaz2cmHqL3n84ZmRoH7pu8HYhm7qcxItFDKfDYbQNwQy8uWdawsCsKA+0GcWWB0O1
SXycXEXYPaD7XGUy4u7YjSFD4wbPES5Ye8QbNkL7of0M/jIAszlyi8sbgTcbfyxuvouGeTtrdi4q
gnSde5jZmwwGHODMIjBi8+8AFinZwAICaE8frNrgS3kXaDu2SrAUkHfxdAJhdR+JqDzghhHM8tAz
LCo07mExr1M3EAzAtQ53NixudR0fgaV6GAp7G4MVGxbzC1npOajifEBSiz4ezNPSmaC9quLwg5Wz
yVecBp/4ReeKzVfztGwAT90Nq71exIBGUME8UN6qL0CrjzVvv+hgPipcPnTmqdphiWrINJpvaVfq
XYIBISAFn64V90TAXzy27Kp1A3ievNyryfzqloTlcPPGmFURBNP+nsT9YVD8jJfWZh2aXQW6HUl3
xeVYwq5Z39XyQrYcW3uAw3WYroPYoQVrdqM3Rn89xJ2anld/ODlFT5RoP/VjtHJhKJ0vSON7Y7/a
eT7phX40PtsQFeMwpEWbuQFTui7G4hytyKls9UbJ4exoIR/BOxjyCXFqumzhRuaB4zEWRfNpIY9O
NWNXsuXIhcBHLeWWMu8uCJpT0pq3sWuu4hY4aBVyABJj9NuF7HKFBlEWBd2xHNuzQG/jZo3KzIJ4
WqxNlzuPkdTV5DAL/1ThyKnQOZxSgQFkCulU5odq2EAPBBOjkbVLDlYn5qwKm89RcV4Wu5Nj+1qB
fsk1+oC9/LCh2VUTusGLTYp0bAM/r9TyXGJugebTJpzpiDERitKpRxwiiB4nMXZPcl2RyWuSx21T
p1M83XYtzNmG+UoRsDH94RZTWpz/a4ywigvW6BAEp3lyG0x4b+JCPdiuuTW6eSintQQ71HJYe8Gu
eqrVl7ZuyZE/nqJhCDa8UhROTOphleriARatOySg0W0TBZjgDe1mrhGXggaDnxqbaeD3XXB2a38S
ttpg3sbmlDP31uu52mMCnMkAjosOuxaoutPJhk0GD84HWq2YYxR3g6FvE1m8zFTlNlYUnjHTgZty
j63GPMAaUXn5qk1C35HRIJWoHpYK6UDP0cebveBcJ2wbSmeO01Jgo6HCvA/yCJjUriH46iYHkeFN
BZH8624ZLB5lBfTg2YVlo6LAHvqkv4nW/gr1yJrphl+W+0nqO0RO/JbLpR5OfrTcmaJ5iQLMpD3G
nxqNcd1MBCavnokzg71eGB/W6sCcjDMhY34Vla3dY5cZ/tcJTJjLpm6zuADzavGv6zD5cp7Y0h7b
m+B7PVeje/Q6vW3FSlNoLZFaNO6nV0avUYIeaa8r9IFViP6SH46bMVgSJP7mB4ELXYa78dzwGcT4
ElPdaeY/BawmCmm3foPhTADb8zm4Kkx/51UKWbXSjyLBaUMj+SOKsBQODrZO19FDuVudkxVZFFLj
JpOq/UGT5d4UCBDt8tklwR08Xt6lw/KCHwODyzXyzeW6VFWPSYDFrHzEa9DMeo/twZ0tijmPY3CI
TLP+Skp7ac8dsCy54268Lt0SZQkbDxHeibBZhrQjoII25fTTa6bLhNx/DxSEm1Ht5ls+m1+e8oqD
kRqkYr/3UocUsG7VHTo8fYpW8DES6xN3UBriwRfJZDbwfK+w52Jf5gVzosD6T6PEK9LgGUoBtCN7
OFrMOZQkdyvxMG4nD5iE75Kufob1GZYiyvIaZB2Uzf/H0Zktx6ksUfSLiGAqhtcGem6NLVnSCyHZ
OkBBMc9ffxf36YSPbVmiocjcufZOR3yzpv6Ut+YLWQg/fm68YZQBavHenJllw3p75ijl5eehx412
zf705V+f6be0Gl+sbQv3AjvUTu6j2aCYY+qjE6oocvOGwqrWyrel0M3vphf+Vhqbkd82b45vbE2z
4b4Sh1AFQm/MgI3DyZM+JEu4EiwaFjojlIXdhZdcT6DDyoTpPMrwK3vV8mj2Pf2kUk+exSz2Xkcu
p1ZabWBojhlOaW6QHlHEUde4TxbgclBpNcO1xv6jIAVv5LenO6ftdnQHOeI4FZRHLT6E48wXUjmp
phRxuoGxz66Z5G/ZGuk4uS+2YToZ7wLTQE41KM9xADMKdtpnOihAWCH8MG9K63NNQVHYA11/ztDA
d2CW3EKv02ZmpiW+l7Re63/QZOoPwlYcuayFjxKnuuex97ny3QWrbk+PSBR5OHdNfc5NTuouU6BY
zVDuliqBDVh0+JGJF3FmzC8G4s9TqfFDVLF8E2p8GBtPe3JaKreK25c5SBdAncf7DrHmOCZGGgn2
xoQQRS6bOYSy96M9VmEByhvAs2gveoLc2C1Ael3vE24wTvUeXaUOCsSJgHlWe6SCdV4T1bTnYSyM
g9O6y7kt1fQiF44ECp8lcN10uieZv15dWa3vlLiPdYJgYKmBI91nCm+vuXao6PLujmazS7LMn/xC
f6+aJrk2pZ4wXCIPtEWyxDU0uEzcptE5sJqAZqu1f6Z+fqmULQ+jS1VnNPYQaJPM2dQbpwDRxn9W
1paMIEYUE53wR5VSB7hCB+oYix99aq5EVE/0YCP6VqHVp4qK/SbiZLhI+vIju3BQbpqiB7vJQdH6
ZFvHlMacSdpL3DDtQtu4NrH9bKbGv3Ze5mdinZp9Ovb6s74O9B/QBRFZl+VeEosAPElNVBdd8tSC
bp+ytIy/vEmWd0MvwchElRxwjjfHqi/sg95jYaJsGqKsww6ifM0+eKuTB6k0BtgthkKlrIiFsItx
J1wmrFknwXeMfnwpS3tl4tP13U63hXxKSsfMd2pah33MWlBESb/hw5X6/IEhrufKMPLvqIWjTBfj
F68RFtt7xbtQVrwrFjpL2qrX2CXSS86ywY2k5JU51AMpRPqliRmMlUTSUJputlI0ae2mKfY4Fqwe
CQmlR3B3U4Nl2nOz78rFOuZ++lYV/b+kb4wwq5n+N6vJBqwepzlibb4r+rynl2G/LjueGb/4YGaj
S7sUd+Zfz2VpF3ub77beozqQEXXsvEaE4P2sgyaxCHkZVdH3zSKcS6MOYdbyl3xk0XxZrk1gLEMe
NAOjSabTyy13O/VUW0yq5AIOUaS+RCnksnTWmAWLYihYzcVLFSegXXO9HI3YlGfbHGxeRMh4uxl4
KA26rAefattWq3ZO3ILc9PyPk9mV/rOfiMcpjpdHud3LK2l4dOgQhrPBPNue3rWpffONLNk1q+2c
nNS/5LI+yXIt1YlbZf5h4z3ffV0O6xc7BMQXK9Zrojvc2V6CRjD/3jHAF11UNQzqduWEiOZIq96V
jq0DdpuucEPAF9AAbdELiei4VHz7pQN0D1ZJkjqZWFjQYOFgXyc/7osDqpkQAc+WFI+aq8EIorxu
2KYXu892yfsfUqL/mzugSFywMptD3hFdD6a+dt2usI1hDuJySJLQqDPH261FkaZB3Tpcg6Vts69G
DE3HlDbvrROTDfNsUengS7b1oQ3TWhEHqpmSebskBNyCxXI0RZvo22mYgVF9WOtYfA2F1Q0AFGnv
MoDt7PmYVf78Ps/d9tIvayWPqJ+mdvWEDeTHXyk0fv6Kfs0oEveHeaYIxlb43c6zuSyRv9pL8myy
Y4vN01kOZdAPdUp1pVmDTfi/i5bBKcE8ko+M9lDYTm6dkJqS58XQtafaq1qK+7Z16ghrdXF2rBzX
4Mhg4c3lYs7XymgLj+xA7t/dQPOtWEpfDno4WJaR3kCOvAdRtjCMw6AnL23qG5dJ5Kj/YlmqjL1x
ovhIiqJ818FqnJ1R9xV/lkSC+snE/vgjtIG3JpkKHpJUrBabtgRMLMjLQZqXyvQ0n5eiB/9gNVp3
1gZ040BL0tZHRFia4rCqJsVY504Oa1TqfGkCnO5wdow76DJtZ2QmZTTJo273LUjk5Ki3wjU6go+5
yDTYsv0jZ7TuMwsXgOhI98lzPos1tdBiuUgh6ynE75Inax36rbn8KyuGULsyNZrXbmldGD6bNODd
WNKR0X7zojb6UupBnVpIvtk8eil7rw1SnBuHXLzAQQ3hcNdNV14pvlGibGfqPhO34JhnNrSClyw8
xvvU1LZYEUuktNOeGb8rgmfRqqRctLNmmpBBVp1qaeBgK1VBNdiOQg9xing/qxFSwvbB4Cwbuf/W
OqnFw9LoSNhQzUYXDrbJ9YBOp761+8XrjgW2l2TfUrw3u8kZ7JHphrs5RVqT0ZHnazQDcpTCCH01
QTJUk7vTxbSfCGUb0JyYk0WD5yGix4LmIRC5209R6yadDIScxs9mVNZXD//unzcnUhPY3N8/C3Pa
lJpU6v6LLZT5Xg6F/IfyCVGXLT6zigyomaLO22DUSmcdGxtspxKppJD2sYwLW7GH3gDXIYpI3Ren
cSxmf6Mx0Pq0hc5EaGYe4lRrf6AUJemHoiJPd1m6rn9Vs0grIjPY/UDiFX3UWCl3jz1J5+AyzsmO
JvjrFCInTOueuzR7U55n4X7w5PjqVxjnwEARuBmeetohZ3z3WIlSymDJMncJC95836sh7TRIGz6i
yCMR0ufYq8VD3c7DcqKp5fKVxUaGx/Mgzx0/+3oeZDsUjIMNsA04mfXemQj0hyXWttmu3swqkH53
FCW81NFwG5PxrUEo3dn0lvJTNrmThgYj2OaY9iufumNPgxsIqzZeWSrFCnq9GRnpc1pbXjjMnQOT
Y3dYBVAXGDrl9ohQ7A9L+dcsUhtg3WIxNC9mK/9Brk2/c3RfsDDUfzNUCogSgNNqk3PcDZMIULdb
nKKFPWAFitt+uIIHsRe1XAZxH7qyssnQonXbt+A87SMzyBqu1KX+2Plj7Qkc6ppeMuixfUXTgSvD
rjTObiPt0HkFQAGy06yrNsp6y8zhRnXLCHqN3T5waJaOrMVXeKk8lpixkHHgeKeEYa/F2HC4mI6q
77FjdSfDq5iITVzbb78tl4cm1+rv1ReyDZbFns2gGHIxwwuMiEvewggGWSKGq9Uq21h3FclgZWjV
opjDGio93Y1WXbINXOmG8yCM1oRXKRwteY63faG7Spr2AS0QjCXRrdq/jIsB29jUwq+exKjinbR6
4M9h4AKUl8lub+x9PfeLgs/cBEwfYmkrq1LkxfaSrtO3uxb/8oG3Rb+h+rEqmMxazhMwO8SDLP5W
2vKqSWqqMeNI8xqTqdS4ftEZP/GaD2ZCl4asLEMmZ/vCXFD6FGxPt95oRK9Mnk6rYV4YzR9s3XHQ
yuQ/toPept44qWQ64gM6xIx/wQ0NetD8x9P67cOzCWw1eVz6b+h5eAkFeTEzeXfNZWIE2sN+6SzJ
lNmtzsZ7M8nbZJWflLdPHruF9/7EI5HntrvvYI7APCGc8weGyne9syINMcQQPWtvrAeHioMRHgHp
G1k3cy8lGHF0qzlbKAYBQ7FuP07ORefYDBgyPrQZYaMlodSBpdjmVWfVK4THQ9sb9ykdDjKd+pCB
Gj3t4vVHfEzLzuzWs5Wmn710P/WyePCakhUi1UOpLQ57b4pPVKJjbBR0FDHyWjy88UaRIUzAHLB5
IGzrIaSpA6Ge24ZyQD2ZmaLIGQhG7JbxZMKz52St9x6Eslefpty/o++jXvr+nn3Lx7StXox6mQNX
Ny7beYQ/KXlZR7faJWy4DVKTTjuXaK3NoEWWtSoKt4ySgpeOJfpnVlGdWXRisdS1/lWWceIO/03E
+Gd02DKQZ4AiwEkMo1kDV7XvJtd2YI2dKRhyKGi0Oj+V4J/2or9vtyPsSx9xLV8nl2+yseY+sBi5
hEkLEZSAire58brZUtrc/7DoK/e9rH4ybg/wi3y/DPzZdWhOhM5HScu0joC6/ZQSMVvF2b+UlTb2
qm54K8G2tLc0W/4WhnX2+ARpeX1OWmqxXeo6F2wXDyMtqaiJ4pau/t/SLYpVScZhpqULlkZrw0nb
YDD9LkDZEktn3t0PDyt8al147Gq1uy/pMnkaqmLv5mDPdE1ne54oiblBHcSEerB+2CKCVlirN8CW
P7DG1aHRtNe+wyyxmaWCTtIuMDmHz+vHa5yBJJqVNgRONv0ZpHzKCg9d14BkMtvxyN7mQ0ZSDgfe
Rt4mkQWsuUk6s2EK5vnCUUcd848HtEfeEDrFmP9SXwNHwHl3n62YqEBMKJh5EcesFS/rXJxjz30q
XfHue/2l5X3DiL9+LFgoQTG6vhaeemaB1MUeYXhixxRA5NOZT+097Rm6G4u8dAokHex/yfrPZBDL
znU3c5moX7Ybghrx3hv0R8nQHZxcG5h3xqhx9dBBx+f3qkyqfWx3l37gASxGd94hykaUqelOGdYh
7udXh3nDiZPiPgv7scgJwljScpdr43/bZYEvR9Pdtq3SQF/KadwzqX5AxXq19fTFnMYPl5SGisFP
tVSf7dDciMA5Y5kJfFCDUBvX/5hZnHLLfp7qfojSIj9Pw6QfsnLEy4gitTAC64z8q+zN316TfON4
JdMiORqD9ZTb/g+ZGSEjVwil7NNajffBnq4tGnlY1+ON/I4PS4ApC7nvi+5vCra5XdY4S05z4WkB
LFcK4tx/jpZ6cZmusUiZbQp2DvLm0bp26r9CMK4wp+RN30RQIx0fWB65d5z54gzUWHG5d7PxrznG
FGWEtEWNQoQePcQq/B8EgDqnYV62WcvDsgkc1B/3ocweM9mFOo12ZNX1tFvX5DbMZRaZ9vqQIKR2
HcbJpP0scQGWy/wnG9fnXEjFm2BTBQCHc/OoZfKl1xb2DPBYDnN6TJV7oVTeQkQI1U0m/98gtYuv
qRvIWBshMZ1wBDDbxd794xcxTeoyd7/JxMp2QybFyU9nFeqjb0W2xQuMwvcNljewa3lh09Obt00O
Knkx/eqSmt23m8r/mtSM7MaMtm/IR6kthHaE0V13tllR4YqHonADxdM+N/5NY14mFhBFoyg/ddCd
ekpf1ejc6saJWpG8Voa6s8nqjFf0ZBvTvmyYpuRb2Upk+Vyt+0wKjN1FfpyxOI3ViJqLq2FnOs2n
zCW4jbya/I5b0zpzbrx7FRFt/Es7TEnnpTJ+7ZgHSdT7LtevoqzCsUohhvoT0hzVXEKf3nTfWTHi
DBDJTi31oeUnFAviuUnNPsQ8D4xbMV9Ux8Ear2yte64bsE3fl19t3/7HEOyl5jWAnfqNJaPi0PWO
jXArQrfitqQnolsrr2nqqqhAGNiBH9pBlyCBOX78B08Xic4aEyB0iKKPMc/wPPTtGeNRtvfWMqen
bc61nqLoFsIEmfFx6BiXpaueYnqnVMs+MF1cQYUYvM3ek7MsRohgu29LBtUqwQjhjifpz5GWT08E
8T1ltYAx6s/Sd65wiWglSfJfzTILfPbyzVz8v0SX79eGOgHbQ1WLW1YXHN9YJ2sb8gcpscREsHjV
s9Na78Mifkvbf5UeZb3i49+ev0lZB5snxx2ns2qqCzE0gSi0G2G2h175l3jq8Pn1DTKmUxQRX0ft
1AhEaqbiMTP4aUU1qRDDT3vsc/lhmVAAImVWlnT2FHVzdTBIq9hbrFuMrLF5pZk9GlrLaeWWSKfA
8vH0XMTkwY7DsTMAg0iSb5fyARvNZzF4p7lqXv2FN/FgoS/7w0fn+P9phpgjnKovhR2fPFHeDI9T
IvaRRLUlfaYoCyiz2IoyvtKkh7atVWEGwfDaNkxJKgyWG9a/nRh1cujM4uA2ebT9Oq6dh8RQ8Vea
OtUx4YZzHO+CKevAEXSdjZrJSPUmJ6pPrpTHspw2bR+rSj8Nlvdqm9jqXeuwZHZoectTIYZHUXPm
oKJNsn+m9fnwe/XTZfpTZne3psWu6qo8IEpyX03Li+Q207hbfG/rq/g0Kbn+zXl67DTsR3auSAty
5HwGTvwdwShwoB3qydzOmkZ+Geb8ViNXhg0eCfBiKqXKTR61Ob7XFCt14fhBlZfZ3vBViHxcfJaQ
WZZYfl1d+YGbpb+kNF65368DGshDwpbry8J6rK95QAd1x5e+HZ/i1MemrNfvTVG/z1KLozLF2Dym
N5PqWfnLBf0Vray+5k6N9dHLr7AakezxpPTImqnEVw+7oHlUVp678PQq7aArdVC4cNUgEbFZ+TXV
NGajjyY0UwOoQ1rCcfNJFYPaz3Zy1UXOE0JMVpc9V9RFOL/Sgz/aGKZn98wqryXQ+u6Qz1NkZ8BS
tHQPg+4ciF+9yWT8T6cCo/mc0p2mFVBfOX6L+ZONZiqyGreLemIMMNu4f0HybqrwforYPaT+ygpS
8qqrZm8yJ9vR93AWzzu97cN+o7xXehqV6l+raJd9ajCTV9aTRQ8Se8bn2uvnsdP2SutfVmmFcpBU
Jbp9KmPjWTocSEUs/2Uj4oTSnn210qNU6SMj2OPYD2ezFp8un23QWYKYy2SvZU60/ek6YcpbyYcU
hAwMUTLojcOpVzAWS+SoPJpGley0xI1SzIuTakM0HMhEKsRinG8DaP5gq/OqxrfGbiUCYPy0IGuV
/YeXFF/x0j9RxMuNejgIxh2QVEiMa3xN5fTrdeI4cbiLZbrq4ETgr315lrPnw+6Jg67pLw0vU6j+
x2Vt9o6n0M9cjPFl+dIZyR8d3AqfcCsgobkX3aBNs8P25K2tttcqbm48w6FM8gOx1UBvXX3A4PEc
+00g5iwAeI+s3gOJ9p4Rtr/WTHt16dBGel2+k8heYpzuCA3VmO8h+iKrJYlAf19TM8gYYiJf6IdK
aoDd5XHa6l6fc9fqC7Ab/wX/ReDOkI1itOxIZPltKWqYiAaiEGnazPlFtX7IuAlzrzkshEKsDZam
VeCLqnk8MY3887kPCypgNRgFjCPKcwn9j2MsT9s/DBC1gI4dsLOmwwKRG9ONnPK1J39uLmNVBpOg
Qanc9V1pmL1K+8GjMney7oBp/nXWk31sNnzOq/8ba9pdmkATIEh2icznzK99Xh0sMYeo0qFWmNFk
6IfW9SJWeYdERAXzANVKBR4mY3YkuOPamXrQJPGVcOuHtu4OSYwym1VnKuyHxlLAOv55u2khcRDh
x2ebarJu+4OVdZim5qjrzYWpf3IYu+ltkeMR0r+B/BqCeSkuGIE3lgCD8wQkakVzmh1bUd99jNzL
6px5e4e+Q/OD7QiDQnqaTRuHqsduspknXswvjWEGCZ+R6CtOgTRyAclr5MfJHbLdxNGQ8VZvauRH
UXVOMBUYjaX2uL3SxOzpu9mqw+2NMw9WWHTda6uvB9Yb3MUq76hAcm8ZFvozOSloUdl5EXoIYO5j
misf/GIkUKAz/2yO13h27wQlHckzOrQrc82MM5IXmBFBepFyYNEqbK6qfjICVBu586eZ/LLl0Rjj
S9ZO97hPbogHU6Cn+Sd5S58dc3DXqZ8q4bxXeTfj6huNgFt73JnTcDLd5OIySBS8i5jnXfNkeOS9
9Kcu/AfZOtGUlnvfcD+QqK+rbp6RUX90lR8n0a4bTXtYKWTj1vr1ZIyKOXSPWTruY+jTbiCWHQyh
CVqFixxteODGKzc+fTs8m45bchrxiiGDlriXY3OrRopg+4KzKWseRUpZJLk3KoqNO+qDqVTX2Gfd
Se+jJwwoeHYoqTIDdnCdzL5AfbRhbnX3IVvrqGwEbCTPs8njadLwGKwb1fQ7Ky6qHQXVEPjz0yYY
uD4ecLW+JFMVeunzdimw006ACdqjOSZ7XCEDwAh+A9F/VTE5d5gLhM45zw6Af52oTlnTXabG2buW
Qym87jxjvMceYw+rZpBh4LG2+2OHpkPSAsRbEuEZeuewc6VxX3qMTWZ/8hr94lcOLjTLCXUzPqKH
FwwkMRR2qdNTA/I6XOK9p63wUc51oWfvqxtz8JwgpenKjOFIWMUApjV9Olb81vjVAd8DWQ7yYGbj
N7QAXEsbaHlyUHm1MzLnpzK3eKW/WzUhpMB74qVnj6OOG/NJqCfkeQbFhJarsT8yNkbT5PDi97dQ
PrX9JX5Naa/tNKyM7Iik+q6jeFmfatvzdhM8Z70JlPo0h26u/qvdNpq7FQCwcEJTe88g56/ZqP6O
ipiV2XcjrcPn2v9ZUFKVPcpzIqycktU50j4lgbU+21wUr0rbqMsn+J9q2vbTtFicyQSp/MDoNH3X
yvytWXCxa+8VGBG6jwtgiPgDXPgCzbzP6/lbuSldPHjJLhE+ooV0b6nFLVlW595qLvj8do2dPNv8
UNzw57IF4Rr9FqWoiHLuYvjA357LJVCubGCVsbU/2oHHqtTrSCTlZeVo4lo/6kWKuFt8Uxy/EzLp
w8aa3zoFUVtEGt6VOtGwAusXXr+HlEe59mEua9UHhjUhk8Nh8WHZlXGOMxuWfnhKW7nvVhF5mh1t
T5ul94TGtNfSKR/9pPzSW9xT21+UvTbR5P7jwvzEwr2yEPWk+d0jkR5M/cwoITgiES31YR3htwjM
0btocCrJZF7qsjhn6zc3wtZjfW7vvjJ1jm2pvxCe++qa9i5jDr8lXpAkvhsak0yvMcyalVzOVnJr
zPJ9rsdTswHrKcgvqMAZ33YfyHrhxEcb24z2hQer5vz/FbqdoMVcN4GLsKYUr01TP8/0rEE7ZWqX
6fX3XLAWWllkHjF03Vl8bpVX/uSl+5/ycCNLBkDAzWzvilOGydC68D6rHld7q57FxYJ3PpTVAjzs
QOXNeCN4r1qverXc2qKDRvGUFRWNXr5rzvRCEdOF+JH2k0DfshhaMyVdu0MHDIPXdTmaq8Y62b6m
nSZ8cRkN+npNh9RcQUiYQiJSOfbJSPzvDdgWcq6PRT2XB1Si91Z2nxBsB8hgCiCdPahJoGc0OWrF
rYOrxFIAZ9sOvaD0ly0xBLKsA6vKsubWiUIEjUVGyTQTilIMjzYFzTSNr33WIerMlBurf1/K5i03
0by76ogJ8a/FUl8lxJ4ZNqlNLO4eh/RHpeu+LSgxC/064m0MYp2V7GM23QQErGdqLwrTUzCX9n3m
4F9o5puiontjyIORqOT+ro6ejtKsDMFKXTpVX2vav3x9Mmw4OCjYsVCQ6HzycQnN9A87SWGDv+SF
LNLvGYMVhY31wABd22UjaURL+m+00J2N7Gcsyj+L25PgYHbHzGifVYrTv3PvhpUK2N3kCLVMWcga
HmS34lotHZB1uz4KiMN1dV5NWzzPeEx2eu2BUfTUhdi/4He5AXGX8pT1xUV69Z+80sSp1IaPRmFn
7ydaHYwOV4NzAkOTJIdaD7x1OMxatdd67z4Xw0sj1YM5mB+lm7zF2MsY4Dlk8OR4aJtR/kpn/jK5
G32R/mqjE219Cq9v1IA0pFd/rLqVog97tek+IQ9n2CB6MCUqMgTjvOzcXWd79LOD+aPwLRRmfZms
DMKdd6gFe1SmwxWy8KA857NzCnySFVDrYOPNN2lpZM1/+aan+tjUJeFGgzxoubmd/OsrSukYIhr+
0f2l27sds/N23o+NadyqFZuw1WLOc5KY2eYCKlN15XUY5XCKq8LfbSdTXcIlW93dYRfFLk9Kdycw
aofQjjH/ZPxI7wFdmlNqaZRd5A+DAOl6iIIio9XVbjFv3iUxQmdN60iKFeaMy9I7nQ1CM8uLzbIi
QgHBw2x/lZeGhZK7xZmwier2Jx0CwpOW/dOL4oLh/JLI7EufvT2j9qtRo4z1VXPMPBu0MvljD1C3
vuZhb87NR7zPB2xiPmMu9yP2/ZNVrNAy2UyDvzyWHRo3hhO/d+72rAhH0/7qPGCMaY/WOL5ty6pm
jvpk3oLujTVSVRYNrd6Ao9cn11TnesLsnhIqhCJ5MD39ye2rV4jt99pGk8edcouT/tfL8vMyI6vy
J96swrqaBLyU1DH0QQmhLT5TnHi+2OgBi7si3xLaM5IrINMCydR3w7W37GBK+nBTGcXiPcWtTk3f
V20EGvbPaUdK1hIIFe75yV3Lu+z7b7GKEVAHJ8HYIvBUwy8954EYiaiXxnErQ3o3/uFuiVIhLrOm
BeY8kc243Ve+8L+lx/tJJa8KPcP0i1Ph5Ce/is+TideOiDVI47MxOCd21T+wa51zZBXEnTClWKyE
EOIikEN9b9eJ3C33SlJZEji5N1BJTl2guepJpQ2Mr+zv+JcRQafykNRSA5btYYtgHWnv5d+t+XNq
96VHckmL+e5MfH3OJwiBX1eCSDpAmQz36ZSJ5uEBPxMYBInjO/ekZiK5WjdhT5dysR/n2n02zOKx
84b7lPgfcTePNGPtNWsonbbLa24sy0i9nXrqgQDO0/bdE1KR7DKTVKstDQrd0BqasGOKtu0iSqG6
DD7Ral5f+7R+MAbi5MhniulHZi/bM2tS0Tr5Jyq95yqrPgkOviUGjKHW6v8vLsl9CLK+eSy95rj1
RwtVus3sW8T1Xa+BS0WtHmJrORL3dZ7c6mo3CJ1U451vXnnmywfTQrBr6zU96C3seGfwNMdEuEW2
PdRMdZo8NNq2fPRgo49tNpLUw7bWCDTTfJyTITlUukyvcyzdF5MYJdhcY32XLRUyhjH9NM54uvee
oSV/iR3AWFcJLw+befL+pDhPuFmSoXwoZw4bYtNPYqiIUBoXnXwmf+t22LQJ5DzWxofDCb9zRvEw
WCZxahtRac6/aQXSU/NS2GQATW8hEKlNVoJReOqZfpucYHoy//regozc/XP6+Bz7mnvDvM9EDGAm
lDFmpWEeXsm13Qo969uO49dJkRhWNSkHVbHY5yLrs/8af4L9oGQItnGao+sxKDuzkXWie9hRqk7H
GeqDqU36A4A7XiyCUnclzf9qq0vjEzyUdclBW4jRGmiyt99Juv6DH5iBeOGdizz+i9jx4U/2sUJp
JeOu1nbVRGGk4uTm6wQdVMWnnDKMcl4d70zClcah/vZd+5J13MP4QoBS0+W9mftxv2jLVz8XR+Lv
LgwlHl1Y9tT2fkev/iyq6ZGYvt9N6hb++I5fnkqxJqZg7N7gO5Ij1R1FZ888NJ3TP5jy3wEHibOz
FaxyTsrZ1P2NedFZHSOXRHR/MUQyGUSuK41XfPinqXUesAlBprV7TPdXCKHh/690wojuaRbfpopQ
1jab5qtv10d2N9BEy/E58eerjiab18OXPszfHFXe3umyJ6CDawwJlVqbOWAJq2a5bXsCAjikH3OU
L6J3ATgWsyOAx43ACp5jTR8OCKmf02pdCB/BxIgDKOysKQsJMYr6lRc9jsYvoeStB6sIRitj0Df4
T5D0z4kUTOynvCQYcTw76QKVQNJAKLXxc44xtUnP/1eycJHZfrMh4BRtvtu+Fr1f8iwUBkggjXXt
diQI9g0eWo7tnQODHtks1QEOqVE8nGZ4oTAzDprXP9uCSiA2CKck8oBP1CLJY7TF0zLqDASoeAFN
z3VR/Jm1hPjANWGrnFu016rCuGMt5mZP7xfEL+O/uO6+utX0niepbrhcvbOzbA0d7G/QNSxUUKJi
hMlIeeev00x5M3W0n+6pbW2SNGr1qvL2ZwRbg2h9gFS8Ie0XuFxB6uyV+WEKKh0mq6pP2pQPf019
1Q/OmniHodSNf0PSKn/H8msumjkjZXgto4YCJLZqfPWUOUo/sB/po6qItEPwperNCeupCHHdKStn
PdtaEsoTJ+GYC+Pg5ua7Qff7ri/chhoWlNQx7v/j6DyWIze2IPpFiCigYLftPbvpyQ1iDAfeowrm
63WgzZP0pJGGJLpwK2/mSWX2PwWiLmdeGd2qjgBIVRpvUkvxz4um4o/ESYDTBMI9kLSJcmkm04Mn
RgYg332OR47LQdER48TmdNSQh1b8PZJcRgfwJwsfskih+YzZq8UujJGxHDYOq6540uxsJok8bPCz
UnOhLgkazaty/XHnl65/ETnB50hODeOvc5rtnNuT6mGJ+mxvr1njPxptgnVIcXFbVU5o2UlCeJSl
GWKmaq5JxqA8Kxs83lyFNz4sGcvn6aWcmNWjdvyLzMPuZKiCF/Lh7KbagNhDNlTuDwz89163dwKP
9xrzA1CnHD+EBh8lRlYdQZ+8hU0EJaRn1uh6u9gGsMghHKEgAAEe9n1Setwog5dEYEbvPB1dK119
5538J30fNquqsdoLq1sVXt28yFR9jZg0XDs6KHMuOD0Y6LmVnzO6sFdDlTwNFZF7PRAuJzNb7Ho7
AqLlduwyMrddD+No1SDC+BWV2eEmi5wjqvB9iBwbC3X5KnNqQKkFmR/Ej2rs/HF2ZQ0vz91gyc/A
w30UW/UX9hR7G43jXzcD2pYwf2QT27lxKrOvSU1vlqXungc7ym2z+rMt0urSSPzaVRCxYivZY2bN
2cIqf0RJu1u9n+7DWp5ppupCznJyGo3Cl0MlYoaLFdOGY0054Nu5OYmyx+BtNBflpQ5bJufXyK3q
5oj0ZvjYrY0o39fY2VZEOP/1qvkxdbeH7lHDM8vvVp5w/TOBx45/Z44G7iIDV0/QYryXVg5buUil
L1HePXWtdR9zXiKOQtUg4litA7f8ljHXXLvvH3HTw24rf/pI/GDe9LcoOMDgHONv0c4PI0+vdQ41
ZPmTIimZBRnnwAc9mHvwBHuSuAQHtessDAOr45PhlosPCKQa88Z3UPSIi0snq5f38wbSTXOWceJs
fHJWTTod+gg3F1hFsihhz/B3qKJqL8bWK7BWBM9J0CZHNKZ40WTztRf45q/An41Hh4Pt5E1+7G3A
Us79uhk5qbhPY7mDMtNuBE7wc2EQ5JniIFn7OCvOZZmzHRhttydiqqmuSMgXda4hLzIChrufh6h+
DE2af+etMNm4YeBkGyw8kfHvm4hcBaZBHp6NV/kpDDc/pVY1/sDYIq3bo+h7XH4BpD3bdGy+ygKv
6Nxghm4DM7sPXa0bTv4AdqzVC5JtoWKb5ibuqZWeeNd60pjiSdLzYx7VCbN3ue+nUJwz6SdPOorg
ofTO/Nwnf0O+mhzPT279crTR/3HGln2Ob0UlvgAlmo58goUJ2HGFxfXU5H/8LH/GRZhgLdZ6AN8H
kOcjX4Kg5JXgCd5QQrgzmYN2jqgC2TayGh7fAmwP7/UqoXm6Mt4c3RHXznSO/6w0op2Ow2re4oMf
PiqktxJH/lrnAecLwCn331gL/xaPPYFGPF/+PwFXqloDrcxXKccI6N9k6K5d3itIIaGIYN4gihgF
hlm3DepfukGfMyNu1R6EpnuPwwCHmCM+qskYI3Q9W5y7UOdvIm1Z1cTOFLIzHXC9kb4MwSlQ+fBR
T4k4xiNxyGrWc006XASHlNaAI/QEfXAgwiPpWibmJDMMNoQb/RP05xFoCx3GkZ7IuvWx96OGjupt
g/IYj/eeYf1zu4bjOckqkm0Dl7oe8nRmJeMze1fCBTXh32ki8GXggGKtRYDhOc6RIyYjQCZwHO+B
x5HZ1DdjG0oncba2i2dGebPCmO5VgYUxSvyATiSDwcbPQbOqeTNJsgBnGwUw5bJOuHPovP4pY+le
VbrelQXmkHqYp5OGf7riuxo8z3OIsZVz+UC43fse6jF8UsFQHQu0r3UYdrzeparHkzXM0UmQqvtt
DxFKgSzHwywKb+3Nmjg0FeHPU+omVxKv88kiD3aW5ZRAmOuneJ1ZMSo1tspPYruwtk3rb1/j09y0
ZWMd8iBUBBQ8IMqpYWAYm7Jw4aF1n+QU0QMlt8h179npLqiH7BrzFF0JDIZcsfzK3nkFnktNLB3F
PCimqyNd4EQeg/tJ2oTJH3M+QeiPa9WA4pX2bz13xrGamuCZIje945sRAmfqXefoqwmTTFiZyclx
2EeuQyJlcMCLIcd3muXpL22UE9EkSIDrcahjOn61YAllIAEE1qzwJWBJ28V4326OV/B+SBAk3xLu
kiAxBZxN3876375uuM4XwmPGGScPnVSXRvFeh7Hhrxi1KEeYUks/+Uon4VEVuJFwluFvamEaEYnH
KnvsyyQfb6pJQgc0pTvG5EbtgCVTidU0MfzFgeQsVv92CtE0UR3oTaWWyaQdhtORC33qo4r1xlq7
dcr2f5TEjnMSpGzD9cWZbYSyDOLh2pgDdxs2wTzeZrSN5xDb7toSk8BSESXUjiXeWO8FR+amjjoE
55Cjqda1fnYc7b4XvlE+l76RvQYSWQYjRbkvR21/iyaXqzpN0z3FvePNge+8jTSaVOmw25XRyNzC
Q+l+DvD1XosZgJ2eQ1gxuvF+Vdifo1WputoByTHLft/zYgSmYPrpJpVNu3V8bqhhnTbhk+d0xUWL
GM5IF9gweRtvWuN5WHoPgpTMCsn6HusYB9o4o9tUvlN/WNItXnMuPoTtS6Jn2iQHQjTgMhqBwKUI
N6ZtpnJrKdIWJPhcECm6Pyls7LDAhPoDscb/qYRdPiDYQvOQ2r7KgDRf3qhsxbpLbmvPF2udVM3K
bcxmL+NQvBNKmfZ8Mxf+BwN+W2CQWYcg3VfkSpETUq/jUAp+2jCAXoqeulJGm137lrznU8Xt9V65
rp62aQAaTINN38nIce9W7Q6fzCD5IzBBpZNg1i8VDj/2wR5Z17jCxrEjs5InWw8b5R5mlvkdcfZc
o5J0outULUoq9KJvGw/RRrLGPw02qPROoOHH6LMM0bV/NzydXq3ON4jCm8XZdBL30WYaahLRyL0c
MGmgN0G8YChoj1li2C/xKMuz6ES+s9kvvdd5luB6T1SxrxKUHdsw2otBpC5bBSWpuYFs/I/rGcE/
pSrIJqSngkvlVGD3CUBvtEcJleQ3vjVhq91N+DfogGOsJVvYo99l+aa3c/nXU8J4JssAwz111SYR
SKUuSod38KOapLTjFA3PI5E4e+Zq4yiGjR2Oa2sDRA8Dc9PIQzxi3mwEnBS7IaJpISjsLNK9m3g2
4RWIWu8HL8r/JLyUdk7LYZ/AuVq7XgWuzCP4YBAkhS5atkaw6Sw2W8RX5KbxcZGFccYOxbIRNpYV
jDtWCqzL4LRk+eLuUwaquovOi9XBd+vpPsVTfcg0zoyDn0LUg0TPGtHUcBPmISTG6Q5VtwejNmyr
JEqewqS1fkBwECRNE/vZF3P0AA3QEMms6e4cPAPlWI39QU8t8LqQ2zOujl4bFCa4c/9byj4rdg2X
Yht3o/JO+BDLy+x1qL61Cwo9pdzVa6b+1DsJVzfJMi5x7N9TNvRHqFyM4w7LRnpmnINt9+yHayiq
WTrne2MAdeqyxLznE7m3NS/2Ja84Bi9NFXyneHIXz4l4SdFUQGGUMzsGPTqbpDPcW5MS5OeHDOhF
zdZGpqGHT1b/2CrIT9owxQU/rvhMJw/+I1dQ5r4y5VawSghz79zcaDaWUwSbJFr2/UPkvk2hq17t
YX6ThciuLW25bLm8fNs5qY9SBHF0E7d+9xqkPvsev1LxBkrg8FSOBtEd87zMKsiiw2cfsKS1BiwM
JreRtAVUR3nAZCwAHOJZo3guk3cp/G0L7j4oaxDgIYg/+09Ttdy4fJx7RegzSS8b7jR+t40UQVJi
ck951nhxRZXYubMivu8prrPlBv2RaE9kNxueqx1WSVZ/geQ/hWZsd+rTYrnPowqfsct+pdH4rah4
mJzBXDmzWBlMCfRw4dgisqmFs54l+C3lio2O23scJReHzRP2aN4xL+RHwKaZaz5va8vzDkHWnDyj
e/RtyLcLBslkcBtsd1nX/K6D6C7ZMk2yI0vmr/O++pNI0lZ1/B3aPk0Let7E5DM4qrg8hXQXuMBQ
yGhuOu6mRQU8Oh+tl6ljNR6OJhG16IVN22HOgpI3IwUUzXisKItQZozhfd4K2ioiHsrcOZPz3eko
OYtxOs85rwDo6uQQ761/HRP6EvTvEqj1PMZ302xw4bQXoT5U8cEV5ZwnwSZN2IEW3mmWmArTAike
SB+WXYTgRk2LlXh4NcaJi0bVWLsp7UiygGpdza3THlvHt5+4FOTQjyPlr6dK1pdxpg0kY9umGSLx
xKoo9p/mskGYiQo730WWYe6oVp03aFHA2jrP/Os4dnVPTaZaUS1jKcHRlY7gYPRln55pRqfMAWgr
MWB4FuCvyEm3STPdQdelB9/xO+I9afhcu6LhVpZgbcpqMBZSTVhF+WSv6q7uPguHmoaeafdoFf10
zYeq/+XayMW5zObH7BoVqGnHhvwvkFYmQzS3yCnqi6ZR6TGCrsLV1qPU9CUGbelW2RvWd0Ba7jy/
xXal8F2NzVOk3XRPsC7cGYbRHHogGKu8hEjYLgSI2pEWdtgy/UmKvN+hu05rv6NzLu0BuVMjzStM
kjydcT7Y4GGVt2Kn9i08zSELpTvbGd2M00OHnThlNHxsAb3JHV1US2GArI5+rXoCka25hwlrINqR
RoptWHoxrPez6wMXcr3CObVRGQmi5DDKU8cLDnGeF7tSInqrIaifncEd+XSkkfMN2YCSEKvI7W90
dnMDjixiIQvibrbtn3pw9AFQib9G/ybsUbj4bYJy4L3dV5sBBiXUE89FVBmJBOJVxYbpxbsujVhM
Vmzi9g741RVjFaQSu+xXhqe+tIXuZJB42/pJRfIbnAkjPk8WnE7DXLP7jXeqSAFJFuQ60xINNDfU
AHOCTFsVttnRly2MjNyNGGySZJwxrY+EGfponrdSeN2RoLR3pZvK/UxVkf8qef53Rc8WNMHQ/T74
iFt8xfNnCOabDHQ1QLJOpnqrZ+N31eYZJ0f3x4Q2sEnJaQN8t3BD5d29KH1zW7cYYoPKbLa1wU5Z
KvM3KmG3xiXcbWfpFUc/dzGotLW78TG73oDhpgd7FHSJiEQQdy7KDyJX8tHXtCe7nLLHPpewoQ22
V0UQh2fBa/GXSkWzzicsCziTIaP7qVPjBYYMHOG5WXVOJ86hzahnJDn2qamuH5XOrfe253Vhhdjt
ZCL+irounx24a/TB5B49HjpeV64tkNqFfmWL0B0Fi2I6A7h8aierdpawDe4NgJW8qMYAGThqp6ZB
bwQxu4skx7iJFCFDzZvkTNYfO15PtNI0QbU0sT1ceZpztjMZPRZEkIZTJ+PiD8S84j5o2aytMXIZ
XJxwn8VqfJ6TDBDKEMWbsSqxUkr8U4Vfl+vRZjKTcVtuw4qO7lm04qUa65R4vmr0mYQlRrOSaDjM
PL1XHQ1BvbLlVkfsbC1lTvwN9uvz5M53K8uMv0GXd/shafpLRxnMjh2luIVpjn+b28EZwAEOHYft
QaACdeM+Z79aGIC3cdziaMz5YbSmjr6Noizfxz7SN0CO5nNV81bwpCROaxGfuPWTtjfkbY3nMmz8
jS1jXHsBiDwyJqQ+nJbxpjamo0TL3ZjNPJ4m6sFBuWLP0VH/mQV940D0ZfOS+BgO+UmG9tbMMk2k
ztDVKptkdrP6vrjmYVcup2S1b+tkcaGY7ToIacsp/IE5j1hT9Sz5sV6HKVY/rXB41rGBF++uQP7t
dQ8gBtvFmiSJBWJzblu4VcJ6Y8Mtd5GSvyRD3KkH7Hsm5k8yyABOYJSQD0Gg5dvSqAkjOSRxksRn
dCgOVRNyTcHvy1hJSmIb6naHokSg+DXqx50bWefMn35NLl+W9BlkS/tP6qt3m29UWKm1DagGkuB2
ZrdNm9e+CQu4P85++fPAT/gwuofE/a5ajzLV+gvhBYkXu8nUiDf8HpsiDNZddR0rva0BD2Dj97IE
LE5Dqkyj+E1XYy6gFwQbwjaIMPI8og+BCVhNvPpcH50+H/lg6Kflj3LCE5zgk04tqfZ0k+JMlcVJ
RMmbbvJrHmG4sizxFdENpEL7kvCGqSADzS0aqYOz1xDbvBs3GZzbVSTbS82RrQL9AsljJ4MSp3N0
mOP8ZeIXZJk6mTbTa9UFw6ojcN4kCe4AB4HAaO/42eYRNtXgYAoKzzBK1ggsa8bpW2JYX8LizMfr
66YtURSysUy6HJy0jzV/skYi01FaNIptaua7EMTlxhDVC2sVVtbQHJQNjejaSLW2kmvT+3vQiKh+
wUsoFfbm7GglgPE7fDSwwruONr6KNN/yCCUEW80i+W1AqNwEuMWjcP6TaED9gb0eoR2jGGDeUBkx
sXljOlC2ZtCJffc+zHcXRhP7zQ+j4OVQ3FJz2Jp2+G5pNjFzdjBscWhEdDKS4NCM5Ch6YD4I0i80
8+gjf3Q89ZnzMy743YYaq32WAMJbnruI2S91BKyjgFSQd7anaccYgGH1Tx/+rq2Pah434HHxUy3+
6PSfG96xLF3wFNLmIYBH4knxLGvFU5Q7QH3boTnPAl1tAa8COiTWBAsMKsYqsPkiopTohN7OBDSX
xzAR3suYjrtMPudwOxOecN/sjv6U/vILAUubmXXgQPyYql9G1K5G8zNDoRT8cKmWubi0C4ArxDwb
IfZw9jhGdO5Z9066gALLyY07TSZ3zbMxlvLCf8nj7/bGvAoa3MyDJr9r0Z+AL3TAlO0FW1DSWxfc
gxunV588OWoJJGQnFCiHaokl1rtAYZJIq+7NV/kLr7htpfS2IaEzR9Ut0A0ei4aHY0ne+9mNRBXD
erZm89+nX6FhbqZmEiA8uUoM8Mb6+zAk7/GgqGOQfwkqHqF6fPh1anHOCJ5+byPwEFVYwPnADr48
eLl6LP63eMCgOoOhy6tdaox7M5J4BKicGeWCTDLWQ+x/ZUPzXTXGqzSnfjso9315IhEeSXjyj07S
fJLAcGGs7wM3PQnlO8cGM1SbTy/Ke+niDwFFYhWTWzab/sNcajdHuG4RzrEn3SwIlq54owuXZoCE
rs1oYQ4SQgw2s4vNbvBgy081Zy1RmVFgTSXB4e1GPsbE4qdzMpBhpU6FAS0IH1BNjbPdWdTyyOCp
gyLk2ymPVJrSo22/dVl0mzTuHd4CuzItMN0Wt3p5PhsjvHAPMzelzRk7ypHQGCGkNnWOgaLzu2uw
rzrcV5YHwZrdp3weP+n9O9iLoSeXgBiMvlmsQvkC9MD5Q2xzeRrSdNg7GioSqM98VtfG8fDSjGxG
axzvm6qK8V+2BWujQlXfqg2sB+PzdIgttyRemHQXEemC6Y2rmRlwq4hcqOFB+NIzJ9Uz8vwCL4Wz
QQIGs7kcat6wtvke0zdDCakypm1uRUDzgJvTBoh9v3LVGxieCzTvkzVHsETbvZqAkWh5wr7FiOb3
KG75SL0fKWoEYWRHbjk88PqpSPIP6Glg5pOu3BUp52ARG8zPzSOYyNwXQCA2krDM2mVvvK8j59p2
y9we403gO/4aKfIC9HIxt/TrpKr+xOZIaQQCIM+eHoId3xuCyVrtvR5voFW4D0qTuddByKY3BpN9
HKUnoj8v1BisaPl7qSIKqGgDwI3xYxr455Mmu/JeIbBoXVoX6DagEIsFhYu7kpsy5Qdoz36PBW92
2RhwQVVOaqxdkuX06YxfbOR/ux5diSEIDOruqn7tL2/HCtfiil6aH8WnXzrIdIGxxKVMHNjB1hgb
Dgq9G6MBO5F20U/idwgExnosUh7o9itE8wcBdKomzJkKiF7LeaAy70zhwT6z40skwieUnWcumkhn
vlVtVBZdo9Hd+U33Mad8x/TUY4UZqm3DiVGJMt0Saf4DQ+TCvmIz8yNs6TdB3znlY4f2aZ1NRmno
Q58yY+woxHkIaN6jMgwtjCgRPRA4bcvk6g76I5gFFUq95BGiJTAtcK0bSIupYnuwoF6cEf4Ap9po
UkQwdl207vzgxQKG3KaUZwZBF20rTg04HgFv9HqkuslEmJ6il+WLAMm/OJqGP5MUZ67mPIo5RANG
2/HIbREcQOXvLa0eoR4vBb/9sqUlCbf0JvKHl6Q3nkHLJBs7nOA2DMyxRmStChswnkGuM6jw55cO
+gpnXgTUmUsyifsSBS0IaZ1oMWRQSwRuPiVGu+5mm0S8flUeKmrJ4aM1EK3AfXIy9kxAB/lkVxrI
XMSto25f6xps6xwZr36DoczBKaGjgQ6WTP9JXDb9wgy2lOfRl+JCrA2L5ooyClp0wlDbhMneNswH
vYBv8cK94nW3j2vMwYXZrKFY9myi1FViY3cFF6KmHXYjqC9pGJ+2mrCe994+5xUac7dpNTqGJfFU
NxEhji67C7SYghMupeKdys09Cipto9Ubq6ODrco/vq/OHvdwbQbLqMcRwP1drp3Oy/A92mee2oKC
v/Je4OZYD/PQXP12sLa6IeXeWWaLMiinrb94Df0g+tTGdJtKn7XU/FNbXAjHeS5uDa5Bm/kwIxVJ
1eGdrnZYJi3hLl4ftZv+olmh+1a4vc9RNX21NKreUdg9UpPmzXL7e1q07smmYOmrSIbw1SptME1B
hHUzwrcDKJyvKGRAsq0YGkCIO1f5PV7H+B5OYLsVmznfJvhiYA1iuWyqBINq4D9PET1cM0Gerecr
c9XQOAY9mRt5DAW8vTqF2+zYuFQA3PkVNLGecjsF5WTTOCkbPpjzOTeXYhacaqsgJtVU2KxDS8I2
vr8Q7xjfEI8bC18giMTl7cE2D0MM4B1t9etwHkAj+wVwDWHdNGuybchPhKLONYaaLRfCeEX9KasN
t5Q7Owv+Ybn01pEtS1YC0wV94i2aBSVGc8lX5JAJgRzxWZEeaHv53oJASKJO4TAv/obJ8JsDKb47
sfXsNsE7/a/P6NAH17Xkbg6AY+tYvsShCRrA3DSBfOSQWVhpHOwmAFeKe3fCVNhHobHKaTLag4A3
rqWlRnJYeK5NQgE8nbpJ7qgbatOOJT4Jlg0WSHxqWJCIg2g/822XAR76FLfW2nH8b/zzr77TPYrJ
/VjE34haxgJKPNFsGJ5pkV0LxPMmmU8JvzdHDq860WIFCYQyFpEs/AnzPtkL+ivoP8osiBDbsFL1
Ay+8FF1UZuke7BAqfAknQZOl8THCl1VykqFkFo/f0BRccrGT2PbC92Aolc/W5ACjMOBT9EKx4AC8
xA+2eIE7XsK0GllNV3xa2/gQjvax7hKuDf60Fb1dbtG8H4nZPPAj+8dAD8BeGrAlQFD4GSV/kjn8
LgPnu/FxizfNdajLuz3qS+Ti8LN1fohm88XzLfVLJvYrJL3t4iN1/Lo/ohRyK/Bvupieh5YKW5NO
OzkZv9uw049A+tFmMLJbnbUPL/dA7hvcmmhfSY1HmothlbCDDbKc+ycVlvsZ7L9tDLfMEfWhs1hz
Jf//QxM1nU6UtkeObq4EycHVCdZkhUFLzl21KRo/PYxqgXHn7EnraNxS5YB4pDoWpCPxJwqClXr3
4qQDkOiBXS/fzSH4wIi1narwrWqwDHKuv7uyuGMDOHVxdFTpeMW3fp7m4Mam4Jes+HAobe/mYvrA
2PJbIG/s2M7fEPU2RLsddlUpNBxMeX5mbjMQt7PtnGJutR3e2qRkiEERZ627tgMJdY1baUK3i7NI
G6Y0X9uOeauhETWYN2XmBEvJ9Z4YfrmZ3JTSM3qOLCfCPybYxUSz90qI8Z8nmeVluOaJO3k5Jnwo
dHcjdbkKG9ACR9ZZqPAxyAHBbtXtMjbx9ifVTicxst2e/WwXxNylA3VFo7sGWXz0rZnrPQbgSE3Q
x2wqoCL9F1UG0kLyYtvZGWPJd0x0aVO15Wczwn/iFlAUFSwUq2GbJ8HV8ooAg/FPVJRerYLcndaj
wLtfO2Dl3cITh2jqKUiYe+fQ20uNvWtCvaFACvNVXiIoaLT7PGDXVFXGziJ/sWMdibGIEfZWGaUA
cBJCpnPDRZeSYsL9wC44GUQDJra0uCo3fNtLbENH9/9raur5LOBYX31aGQDcCOQcjoxgUA9sYMWN
LXtEZKot2p3nRt1BZ15KFgoG33oIE/G7dSqiYyo23Dtv9/KzLDMP8wWuOEUTOWaaBdBUVXQfp7bT
rccssHeEIwGpUuMy8nPhtVDPNsz5MFRrPNm4JmWGvuXA5XZNT+XrGJfLNgtEfIu70UT5663nJmmN
fawSmOLu6B0dDUC+mJgPY+17pyHscQxVIr8I+D8Hjhu5Dd0Ar5Oeqz3ejmKLkdW5zKUBo8SWDEvD
sokwAPVT8ert5jIGwG63bbfhX1/T2euTYHSs5ExVzrChwwN5ohsdQh9x9Vn3DWcfyG1maWWcnHSi
YbmnTWPpZ947bQTu2fMBDbmqcNlZznpvuKx7AZjjOGQzvYvLeL5XPZ88ZUQ4QgPHePSSMwnppuV5
MvttAEttWzRsxrSJhs4WIt5aUtPGKTmo5QBaxExzl3iZ3YB6adOnodF/LbAFPF2pe3AjI7Q3HYTL
F3chKDRQD1YGyt1WTbk+17blXwpjwHiR++XTOJfLMW4jasSzXwM5B7W64pqSfo5u5+85a/r9lAbz
VmHZhJ3Pps9MeZd6bZjvIxH8OLyPlsRuycfSg82BH3yCHxL/stlNrOpWXkQoAaCxy+LTVLGEGMNt
tqy7+oALsHMsUMwMjjsIktfC7/703IjwBAT/ZFTDX3Xbgxu4X/2QnvohOyWSOnNE0Z1ERwuKFipn
3N1xTWydAZcu/Ao6Hk0iNaGVfBZtb6/KsNv6IBozw7rbqvk7Wy0ZZxINq2EJJ9bhEpKBuMdjTGYE
sJ8QzjkDm4N9N6GgXX1JvMJLoGvTJrN9EtpjplPqbVJqxIFMW40RXypv6bipWXXxvcCyusknUv1L
IKOC24v7/gRffNM69sfYpOvBnF8Sq4I4EO8tCi0axbbWaV+hO/8oB29U3HAF7ZeppIgu7hRcMgpC
zdq4DukiIxYXaYbHrq5+x93Q4J0sTlOS3scUVbR1n2E1PQ3K/Orm8Vlpl3g/l9KMYqU+cYeV0xm/
lmCKNyUvFmpQLKunbLafvNrBK5N99STzesPf211zs9DsGrAzdEXFlwniEu9G4oJJvW7i5uG48lZr
k+y6lX12GYsjAFAwDC9oga8CLrA3WN7KyuP97AynIYMhIOaK5aLRHqNWPlultfPm7Lr8tZNwn7RA
32dDhJI0XSOf4hTc1b9z1e0ib3gKhLi6dctjUH81C+OkL8Z3v9CXKuiCpf5IAFkvgz3bEDSxnoyk
mk/43E6YSlg262+SIrsyL45YbG6NK/YSu/EukAXr5+IJW/eThbzlYirCKwY/p4rSh524966Z7+b/
wZfhRmNne+5SFXDRNS6Mo2SLG3S4/1keSYONqMXGb+fu6+zQ+8EHj90T5YPsnPDThU3/Ek2Z9434
wi4qzvLrgE/LV2Ddwsb9MivzaJUTeCiTaWVFQsp/dYnl8JuDsD0X7q1jPUfjSATnLeW9Z5bV/99a
hWHQtnJgIzCjBton44QZpxgmNmPeDKSgh9smGbsZrXv2rkjmZs4qNrKDh4WCRjsr5eJeSlE4DFjH
KImQEqp1ixG7i8GIEtHag+FSnfEdIAD1wzckkxdQmVR5uyHH8WJkqYXcmcwfUOI3Q0I1WJAXn7ry
1pav9zlEkYWe5ZO9derfA345mM8Qc6N+vSjNWedbF20JqP4U5C7CQhuJbO3Y07jvR9AUhGATlE1t
T9sSKmXLXEN4k0oNpFwg5FBfT6wYvoLRgFNFErnOtrxgdqkEfh1ipwnlyaSonb36qTcoH5lsuVKI
PDmrr3MTmdtWxx90SK8nMAe8E3glKG595lIl/qbq2Se0zW7WdLKfkac55CDuTTBkeYE0U8nXwgRP
W0zlYYlDFKOLdT9eek+aBE7DQDNQoRkfmKK4CBjLtCnKL6tI7w6rYgKYbK8cjIVtxpos9IprFZMN
mvuThm/DVD0Dzc0hakibkFFYX1piM/OY/HGq4rxoJPNkXQmLPP5fJIPL3crOexIBJdwRsZRAt8ke
0/VuDnl3NqiarTVvRIjXu0+4+SMNOTWIA4Ax69AknGBb4UuQT1unnp/aQsPhzEdoiItJeb5VMtrg
Kvye8b7InKx6QWBAMyjkxXup89Py+4rDGPzPO+L1lVfIxs+ztxCzfjRC7rJ9pjhQ/vz/qcNsIOx7
Viwtvyj9frD3i/6W6fIWWT53XsARRnoU1XJbnba80baNTZwVwep/Lo2ZbXrhMalTmIvBJxSXzOyh
7xhRRmFHu0mJQjQyoByX3W8aJxtrDjFG+oco8w4OV6UIKzilrosf3X34WpyazH/8x9J5LMeNLFH0
ixABb7btvWGTbFIbBEVK8N7j699JzVtpRiK7Yaqy0lxTWtoGQhFoV92AFmG291LHrz7Wjg2uoXMb
7lNfZ+aGlyHCy8MVTAtaEam7NDOqxNCbnnE80ua13KMDAmwxleZ7Du9nMWXQJo1pqUHflhUK32DZ
cf0DkoVqAdOGle0P8zoN3gsOul631jrblkIXQHD2nprQSRPQMFqdohjvbm3NNXduGyIDaNaAEiC+
hKRfamnsEYW6hQjBDo372YMGor59xSBKfO4JyTjHj/YTCeOrnZU/qOBBLGa5y1bJdBvmOrbYPjwb
XJj6rJivaiRxzJ03Wa1kP7DaFH4WHlgcgYMtaczbI86S6HYmZA+Guapa2n74l9CaybyfWm2Yskd/
chwl6eLZS/j4+0xF6pfZvr/QSiRsS4verGvcO7N50WrjWMM5pG0Ctr1OmODPJ68uzU3Eoqjb4pWW
2cb0yJTmAnKHCVwIQbTl0EZP14SN5fTWAcQUMtwgKSg0SqqI4c03qVXJF01CD2Isbb1nErdRh/wJ
CAIBrxjn48GPv0YnYjm1+JwxkCS4g9Sv0uiBRsIuw9oVcTH3zQ+rk4aZSOJkNirx7ZfT9ZCZUXVf
G1rAXY75n8abLPx3hnCVGwnscIjpm8Eb7lVOh4X0SI5YdnH1hfreSc+mt0S1b65F25Z+cIrmOc/c
0oo3r/VPw5x9dpY6LoQDPAYhLiHm1aNB1braS9PYGMl79r5sc1FlGjFrB06m9DeEbF6KuvkpaIwq
nJ4LHKofhRhPKu4li51tMXOSlql+t6r26pXhx0gPdmcDm7/RobDA+KKu6RlQyB3aniMRL6sYOGTT
RRlmsBq+Y9BNBgmWF1+BE2/TikEj6reAweFP0hEucm3vVYipu7n31gLaXtiOeCM1annX3ci/BAoc
Sar+8dyXFFBtZq10AEQDsBdWXE5a6fgrkoglA+tdYQYgUYB09LQwEMOIRnPnSBo41HkA2tJhxoYb
04neuL5NhzB8YfYzk+67VnJFqsqim4zwUu4Y0weFLY4dYRsMD33QacP2GWonZRmj3oEOLzNXZcBJ
0GrOaj1/VjaI1XFMDFQGOMOwpNqzKBAxKj9I8nWmH7qyGQd6sAoTNtdLtqEzfXZVCQx2GF6Zb7wp
Thgg/YIaak+5Vw4O5WKggAOyLymOqQulzX/rprPqVYMmRHPtvYhJKhwLg7KaNs4lKqtz2eCUYHcX
j+bKgjRwp3f9HQRuseygMDj1kK9qIBWkJD9JA2eVDA8k1EubZQcFqX/oRaH9aE2FR53pk/Eygyk4
At2aRG3KfCsDFMJr+i+7jnv9YxYWY60u9hi1g6YE728BuqLOjFGPzqwtbPX8l4slwtPOyFhozcPe
ehZZD5GmCWlkplidQryxf6ogeMnRGkBy8reNElhmM+mNxhsAI1GUGs/4g75D733BdPSlRiEg8HEb
1Ar3ajeahidAR1mPmOuV3qR26yaciKJC0G1gcKuhd9lZE7ANPgxs/r6blR0WnbTwMNeu4maj1aj9
G6BqwGow5fIK+hPNzp2Hc0UCrlBlUQb21KwMdzEj5wjKe9QqjHZvkqo0ev0NLQNTm3IXKMlpoNyn
wD+5oiBSgInKWvKboENVZgCEdRqqpGHaQq4ER2jcWb7mv/iQmagt8Paxi2Ohz852KuON2wPISz0j
Xul4D4aldWizJvw2Z0zk9al66HF0j2pph9BPbileVgUzVgD1bvFNDHln4gG4SDPm41QD9ZnytN8g
GuxrZErlIWomRJdyBBLrdF9YngeRIS/BzNZK8i7CE8zBQEz2rAs1jtBJgbyGLjGoaRNRbhK9qMd7
hvwfPcW1MU2fplWcCG87D9NvNLn2zhzf+jTaxF13hTm1ckK9PyCbXaHuin5QlFrrGJP5FaooyoKW
RMhxz7yEql6n5CCL2Gkj415rnG5NQM8pTgFoM15hBtOYAazuHhzGORrPg1kkr2EeM7uy++8ZkM+O
fpR0jIur6rd7va1/giZ6uBVZCbCYTQrIP+GbPbPe9052Z6C7nzLQBEOfNL9cfPTIHVGlGxjt9voK
RsO1McUaLqIr554KM/7olOJsDRHP0974qfFhZc1jEv0fn1CP5MEqGcarGSg75ByOyNJtnaY/NmOy
o9n72gYg9VBzStFWE4XsoRHQaETCXBCnpU1XxG9U53C93OWcIc/R4n6nkZRnpfgOMEvrO8SC2tNc
FOvapkGX1G+4qqy02PmrGRbQ7/mkNHCtooRpWpzkYDEwsoDNiM0IbhlZiDFGw2lvqCwCc9UDOy8M
0d/JTfiuUDlByFp/Kq0dxH0WwyVgTguIewMFqysMx9LBpKq6RVyhboPvdcDqjiNN1bweFg5CxLOO
LG2EsKrnoRHvd8N3VZVXcFL2aoaAXDfDFqsHUiJpbZVxsLZdcthh4KkowxZ55afgZMapuZRmmy0r
u12PJpigEIb4whj1XY3dRqIkO3WmlVkJhGHe9ToMRks0TIIK3kSO4FzJOLeJFGYchnmqWJSimb1y
VdTAPHgSTPaXE5rfGeM8YwiOTNK2msjBp7CltjA48G4oEbhARBkDFokQdg1YlcwTFExzRR0bTzRn
dNcxRoQwLBdG1+NTFLl/gfaQo08hzNpqPvUGLdjaqJhrp9ptpGaK52aAJoukSGIp+9Cp5cEbH1WL
CovG7YXdejBRMkI0PrZQLdBnkiX/Y9KHi2HBMZJrsrnVuYSXHyroJ+k3VnG3AKSFmFHmQdzMGuQQ
6J4rfv06Y8q51QMfLZygYU6V8diC8W8Fp7GurW3d4VAHRQ8l6h244nWoer/hED0J3ODoek7LEkBU
6SLwEfRvhqNdnXp8K5lcWeP4USQcXbn3dCGeoRX/SGtqyMEkh9UrKFNNXM0v4YiUzTS0wHrmqvtW
EcH+zDLDO6S9Hmy0yfty8ua7APlHQURI67tkP5vFEQ8fHka8gU0LD9a5atxZos+3Cem8WFHpyfbf
cjcx09C8meGS5+e0CveFk3AUzcEtUusRjfruKK9yAq2Vz//MwVm9+rnM5q3HZvRUB5pQ84JwIDMu
ZZOoMiwzfFzrgv3sizWSoppIrrZPFOs/EBQ70QbClyIbd0FnHWvsmPQsWlum8h4Y8VY2xOAByCHq
gUY42/n8gcovu6jTt97ogXfRLpOsLVZdCgrOJc/ImuI5SnVRFS5nBs6fSjTvGMSBrHVXdYuO6qNC
AjbKAG2eXYj/Q4GhQ278QlDtqPfmLe/2HVsn24PnBIiCRWwdLSHoLyvtMQ5carSXRWxqgLPV6VIw
wjD/xuWjiaNjQgc0pg5NkGRx/ZIVBaKL7/YN5DMsneQDsC0sRr6ca8ghwfWXyN8JsN0lI4Nfycjc
uYDbX+agyBLaLhGbxm6JcMxgLQALpNKEueTOZdY5Q1poeO1GU7K92UzrsvpMAI4PAAwc7X2wn435
zfdpZbmZBlrDXCvblm41ig8gYei92CdcCNZmjHkwWAh+w0JS24lRk6E77RjRsrdUMBD9MlIz9O0e
XLDtXxqEJuCylHQiLRwEsUexgyW3w4XCyOuo3Nr+JyieCTJ8/FGg48MvzqMGCBJenI2irvMy5T9c
egpQi9k1KjauYHCWljYuZm52ojB26YhW+aZzmj/IxuvwH/O9BgFKFniHFaARBOdQqj5nn+fx1kA4
Oarwz7RuoUfrPvo2YY7BICNYF90+J47JJyoKJK3a/gr8nQf9ddT3UeBQMYWAoChstQdPYYRxHuKE
1SdnhySR3w5YtRkRmn/giaKiCbv9Y8jHVd2VOJP+mRmXuJmzmJBas4dPjxnvOBGQ/nthLBo1M7fy
UjqOLJYkkNuXmayksr+w6XR5ENleghC/UJH7K6iByasP4rdcn//wt3qlXwymAZ2Z7GYwa7rwtrBP
d09D8yOqUzZCNhbnvU2NNqE17BoYSUordjrIk5HF5JVPDQAZAp7yPewGVm+GhDb4g0Xv6IsxQWdh
YrbGFIOngGfY1i0mmA6PYfwOcxRxc3vFGlT6lzqjdSILED8ddRMXEETaTQUFA6+RFbfr6yaox4wW
8pthvVng0uz6y0VpTSP96JWPOGBIqO+q+W1AmxIU3T5ESaQtEJfRTw7yxWZKeoUp3v8vtB83cfib
VT8RoNG/UDxPVFpoCFAx2chHoFln2O+MgeU3zM5gRgG6EyMUFCoPXPPsxK+m6+9gXCFesbeU6Djj
qU5CIOdRFRpbDfgvXyqwVSg+eGRgrxSED76sbl1aT4iuMYrld9sGLCn5tx7CLNCKlVl/xcyKWNNc
n7x12lqwdbO9RqBg9n6qYZ/gPLZTnPGQV5gsNpQUgsvpEMDRp9+ejahwAAne+2FPtfn0q6ERnsRP
Hm0yN7tKi1daN8kVBqO6T7SXkLXhuOWaochatmrbewczfcbNhdXJVaBuduYCZLvJ4h1ecHk68heM
25cl22skHLhqSBvvtUAilt+IUE3qhyfZLtWouw47e8HC4sHp5Ls5UgAFJhzzDbMWeNDltJjtVzA4
/YwRsYMwG6js2dywy1PCJbGhMr/ly3sBH4mmBt875j8NCj2gBBDYVY8pqpa13lxTHgjj4idvAwzN
2oB4xiKPvlrQKIWDxJd29bIH1x5CycHAdD3b/t6J8uaCjsyWOXW14LlQqtPca+1rESdf+OoxVgqo
MPHxeAentp/A0Ek0htF3oP7kPJ4/J8Pe8SgTQz3lUl9mNKZ9NMmNwP9gYFJH3aUEwxsq88rKrD3v
gqc1RdohAO7oE6+jLl3RAoYO31E4v3PzE492cD/wpVmMFKeMsTZAq1eTf6/xYO37cBdwkqg0FQd0
baeRHJAtl5ffSO4t8A9eezonCO8N+rCJsGbLs+qSc2d8ylvo2+zg6tg8k7hFTXgLC3zmcoVZDTen
lkcJ7m0NgAI8dFupqOwaW8XS9+aYX4PJkMCodO07o38gdBENa8hSQbLurGLFIkG2Yq1be2wfceLI
vnjz/6TNuv0QtQ4IYzQO2UU9AT981VXr1eZvuFSnFEe97IObiLgefsarkTMFxerYDSpH9nGkPgqB
7w7URAWGm067SdApjsZkHXnPIMJ8usOIaKa7AZJgSyeaZpmP1iVCqwHyipLKyn4oEBNioVZ6cetd
REMBU8mxAhN3abYbTpzEA6VoAwHUmd62m5LJVcnxMfYPxgGnqEkXSvPEkkjiRLa3XWvtkEYY4aVH
QaMGoZobnlgXHflXWTD4yy/QN2KHrkz7PSWBbwVeDKkzjYtvhTlPTQPa0botawP4jps9JogiBLIw
1Lao9q183yH1rVZYcq0MxfueAxP/Kho2OdlBlGY7rSrv8gNFVy2IuLaabBNg3P41gcnmQnKlfNwz
Sd51NUKdWnE2qQw4OUfoy3JOcKUaxYOLXkcvgGt8pIaOyUJiz3/RZTpGaY4Moa1siNVZpL3pfvu0
CvWIXPlroSfPyZheeFSary3H2v+UrdFNJNNstZEpV5BX106zX9FeWrbltavYUkxrJY/hyWYq2BF+
GxkWpljkrmpMlt8+0Ee/cLTPDhQUhTEkoqiVvqfhiOpstkxn8aD+g5UVFnnMWpUTdgi7iAN6tKH/
XXp3XvfxqZ8OVY90XK1tqm6vltpdFkmHuhVoSiT0OLWbBTYuOx6BnNEDlZZS3mXnzNUHjSfkA9BP
7sEgxIm103AuKugppom+V/x5pcO+MDv8p13iyzRNh26u/5pgoZdhXX9j6rWrU/dFa62L3kzHwFNW
6KdjtooKijM0X4yhLslY/i59BJELnE0rXb0hqddTTcBUIisd8VM3Y5jZ/jTwIyh+9dEEyso66TpG
pDgwHZQp+VC9YK/61qHo9bfE1q+h71gLI0Fixcz2gz0d0fvez22x97LoiWfiFg+fHYz/W4RMR+4l
33RseVea8ZHlzRGB8G3t+3uDCEDPbBsi9rGA9bQc3eSqmRk3RSvY8pB+yQVtx+JoTOT9rGn8Pajs
HNPcBP2Mp0a4dcyZtezrG1TyVrXWHZwqGNFDQuGC4zAdK43qCfPKwVPGhROWP5mTHS2lfh0zrIFc
s/o98CjiSF0bLd7aUXOtqox2Q39Wx7hfKnq7pZG5V3FNtyttGwhbErbPS5KDS8wndzdn2iNFpVmS
ywEMHIOeHRTmrcH6zToYtRTIdj5crPpLwSU60m/sbVU/++pbTdxky0o4DglakMpbn6n5u1Z9qOya
QqVPvDHa6uwAIsKFCYwmUfWsFeDJzqTKktM0/Y+azGsOwZ6l5RLnGXgQfd6A0WxVzArMb3o4ixzA
Y06To2rPrv8Ttk9OPs4/2TETgyQVGfg2uWNNyhhOHOggh3i/DCb24vXnjOELgTMjNSUC05ljNnDJ
jK8S1Zi0DmFsXZvkLmcMC16ODqXofs3ha8IX86lEYllqId1TEEqbuf8IklmqHOkONhyV4/AJdYah
F0PJuFsGmr0dsAPQxg8uVJ4OodBxUNBHNU8yay5caV8bOjwVKJ3iw4SSHYMGT5HoBX69nBvm+Pqe
HAOXAjJ7VU2PVk0qmb2PCMoYJrljOJ9tMouRrgLRudChuVUNExh1J9EWo7GV1r7nIGQm64egXTlc
JptUnkyEEzON0pPC0IH3RkeKjhLnLAkdn9xzosrUYwb5r8wgeFVYKcACSBxM/SDfP0Bc7Eciq/fM
KZN0A5QEn8Fl+Ax/9ObuJS3yDu9s1pUXzFueX47VRvsXaylAYFJe9e6HRXLvZ2i8YPYjaWbaIOlN
YM3s33KsUTCwePhRoMaLPAugAfFQKn8V6DfeCUcomGmoHpz8V4d6I4pDlHy+//tsydvk92Yg08UI
Hp7SSLffeZr8tJd+dyHgJFKvjreEiO4y7r5ZGEbMRFLfZwlGtTYzxgtLACK77C2J/rq+o71/5MW0
2lOGSRUFZBVxanEnLhJ5nfKRWMnGzW5a9tcjM+czw/AxM5MHErCgS4avq7bTWZUZyrasArefCSan
nnPLJwmHfL7t4jNbgqq5UtEX0mkkhq9sk7hB1h9VYLC0O+ZXKxfV0wEzsCGBp5xDoUA7o4eoEt8U
uthco6SFtDt3UdoeJCvN8vgyDvHa8X8KFRE0nCOAOgVDee6wk2UN7HCvvFStSPjjxQrOgKOimF+S
mMVmP3U1gFU3jSsJEwZcFRmXrcLQ2nGTms0MlA3QRc1BfOABNh+pef3kIvULEohLtKbWiXV1bO9T
isMxQ79ACcUZHBLB6+A8mT0hrpA9sZFMt1lhLFv33/kn+0pFg1d1lUXogPjNJ9DVXFs8xe8SMUD/
L2Pnt9m5F4pcxtdwV8prTBDIZKkTEMb0K0DFvg6yQyKHYp09EfsBj8csjpUYnyk9vFY/e7a+iblb
pfLhzJAyDf6SFe+1HrA+pCm0Ac5Jshj9XRT+HuRdu+9i6YxIPmsncJZSEoZuvs6jbuElNpyt7KHR
ZUOX5sZ4HTAXwSlZV9W/Z+Dx+H1EEjWXLGRfMwlYSMGvU8zAxZgz89519l2OCa0dz04a7gARHELu
hAaD5LOW4yA0wsCa3FEMu63xaCLJCSLvMsYg5iN9Qwts5XBVcbXnjbIPCVpSVBNZJLz7vb+U/x3I
aRIKCq87jMiuchX8NLpmK/m2ZLSX1B7cI8Trf+sQabxV65XriPQlovcggV+ibpc0+39iwuqmML+1
vFnOHGMhXgJEmUz9/0qWpceCYpF7tbomLPOmZUOP/qqizDX5k30aIu+rA4RomIL0hnXxWmkZeTwF
+aGSzvVMkOCv2BszCRtnOUoIQGPJXhs6gXbS7vz+RWoAl52IBMeNXInv4X0XETjC7CHBN2eN1Noz
YXdFbB9Z7Il6JfbwoGSh8tO2oQOTEErIZ9v9seiqyOZVdQyOsOooIpE+2JS0uKTklEyd5qg8QsKh
7f+wFqf+afRvcrLViIWHJNEENh8+PBcUNcydSdT/tUXSz2kgyRAFeO0hnULMaVHzeC+CAboIGnpp
/TYzy2ppsYNAllaARm0sZ6CLbgaXLMs3ljE3oCcunWDGVfPmsE7gLY3rugbhHUVneUt16uzkzzRP
VokFc+NDgwgozRV5v5z4VGi0OeovZJuXXonqIA0PG4hkt5cmR0qkU3ELkCBoWHujMDag5Ndh/2u2
HQTX4HtRRHAsRN0rasggQZzdOODOjeBsTANPzrySQx0EK5VCikTB3XbbbcqbkAfCjVTmZ6dDlyBG
e8klTD7kv6RCQZ+cFPcij8S3X0YOaTkwuFk5uidSXNbEv8Fdbi1ZeXb+oMY37PPo8E/dH6ZEW61o
LhqZkJKEsiw5Y2U1yOXW5OajHjEHjde8JyKpMtBMY7P2JMZxyweh2YXcrQQOum0BQH/jbLKb2FQ0
KB3UP/3p3iBUz32wHorwa0ZLZzDVlcZJSSrADAUY+IZCPUk2cvmswDxML6b1ljnegveY06arYoDD
cvbVyVo6NPL+ZI3KSSBNNhqB/KQ08WQRs7IhmaxpNv47kQSuy7uyKZ+7UDlKr5BLMShJ+yJd0Y9i
IkFOaix1xUAbn/3CWRDp2Dw8vfCdj/5/AtZ5uXSiGjyGLF4YCTpYr10EYtIBjE12I/kEVbzJx/go
zDTxUw4Dpg1gc251gcwTkUpPc8hU3y6uZgnHNGeqixqmJBlYW+14bhbFHbVLy7aRblNJy6zbmz1x
O9iKqAIy/zdPtxn6wWEjtWZp4TgqDSo5WImzJ44bmqRJg/dKti5t8Fd8upyr8FQWDNahdiCNzPOX
88nwtelVYiMvEA6xtsJhGu+e1Ph0UzId26/wO8/Ss6GPM8j+PH9t0JxA3sUDeNqvVUNfekF3Mwb9
6jaw+QVnbbmcGl5TuAi3kI9DAimwfVjEXQSLFNSVW4KPah2kJFzYKVaKopMfha89JYWT5rfBS3rA
lG78mGx7enf1Pscc0SkuuIk2O7uuriSHNIGi9t5lAaE3Il2opg0K1Os4yc5TTVtFyBLI6zGVsh5Z
Gu0HEDuLPmcyIwmcLKjRag4zEo9EEntWPm2q4EZv35LS4UGIaZy+LekO9XVG5gMILhomGhiIW/r6
sHJMvNZwmSoCGoPh/JKqOZwF9H+soL1JY35gfqCNypbgduuQIbP75iy7TQpH8Pd/NYoQGTL+9/PT
QYuTq6oMrxCYEDDq6nfP8z57F0aTTZc/rL+l0FI0/2jH0QFgPo0EYzu2ySmonLccXYylal3URjuh
lL8f6WqONgYMY7W3aDqAPbwETvFZmsPTa8JDEPcrSf2laElJtFynudUTegjtqBwQmtjKX06lhluQ
rT3CiGZQbTe3kNmLRCPS4aNNeLax235h+HxXVHoshAWgeAirhkUFdGWMF5qKfEWS1NlyShGJhw4D
FTCMECemsuEbbETTZtC1uPVsR5cxYD6MaMUH1utQVdfWw7x2Tu/Irh3ktRbDDLbUFJXB/lxq2YWx
zQVPbmyE+r3Rj9HWD1RYEBXJrGUKG9KKzTNH0Lhq7Vq/J1l27YsGQYqMonlKeveeKFr5HaCBDcte
octJTw7pw4RCNqTbniLlhsI3qlKppqyHEBErJS0gD5rvTRQ/BnIPFQAVVBn4m9GIySZNCsgMl6wh
cZOm41jngB5otkwUcK2r78oUd86ENylnZeHo4JT88uVfmaaNslaWfoO0EznWixx6Xe/RJOupcMBm
QKceJoRbzTzQWGZTsy4SaC0VxaRuq/MaB6O7ofRPfFLBT6coxmkkYugpQWmvsxMX1++G1qTjEYDn
6CpchdMUEZoA3roCYk9LvTVS1YhJUZ3G028T4D6jMoy4kMq4t2YQPSZIMVOpnJoMVKFG4/ZmeP7a
U4rt1IX2rWRcuVSzygKFbnsYC7kMGTFp7Ac814vBnhnCqBfV7V/6oXuTcX6fW/eugVA9oglMUssM
D7sZJHMftd4J+aSbsS7SUcb0XZYHycpgtD9epGdQEcC3G08U2giieFijcykxs3MRQm6ylQd2zYcW
JIeStBuH/D5QZUfTgAOtEOW714KsGy1e6DLAMXtwFAapsN590Knm3OdB918RQFjm2VBRmWHkMLCN
Jz+g6fWWmi6y8GJD3JxVo9DEBSW6Jn8j1msauqNiyGYg2FWs5YwmvyEZWYekhj1sGRIiM5aBDyxX
0EBzg3UEAbnOR3Dn+kq3yjeK+rxCDWpUlXe1G1eF9y0XpgbvJVkfJ+kQvko3ACERzCiaPz11XJ5b
kM5C7PjAMk1NzAox9gUHKN7PIE0aXBohYIIcbfG+IwVO3VsH7AfBWgq4YqGGNqtow6gZ/BMSnShB
JnP2kouUfM4ZIh/tsixbTHG4TRkBQQE6VMyj/ObpoDhiUiBLo1F6YvyE5EkmswL5AkzGTyMvo0Q4
Qf6ZPIQcu+3eCp6hg1ZT2oeQb0KsMZpllU90EngNPv5s9OMKbjmk+9bEZKT5z+DfdWQCKqa6y5pq
njMwEeIZyCCZFdtkq3WivJAI2KqC4t19gspbxyU2hjWOaN7Cov1DgtLbT/lkcoce8ChmWpyu2LoU
AMEopeRP6c6XeCrKcJcUNsQuYQxfaUgqpFnyj0H3KgeKLD21xQfulexBzu1YzmTYfr0K/y1PdpkP
Dt/RdjQMDhbqMY7dHsHGvnO4j1Vw5kNbZnGyNhJ32qBRyIweJ/d4ekdoeMUXyk3ZGbIqZKJSPoVd
RoYv/YiHcLZH/zZY41dgAYZFPCpioTXWtGXqmJjqzVQ5J51qY4LNRi9p23FAp/Qo+IyRDobRwl7I
aL55osw9/sHB+DMttXNXJ2+K179TCY0pXjkY47GW+UwPbmiHZgaddPqd3Zq74HWDV1yidPius7Sl
TJBLVuN+C/4E5CBHbu+0WJBTg7VPB1X9gBO1RLkCcsnTZ6BB8i5bVhrPeTr+WwA0RzzABDxamuZm
X7xJupM5H6PqnyG6nNKi3KMJspLnbynNOksQp+dB0klZy5PyynwfwNGUuqyBJJlB2bJ69OgV+NoP
CLcLr/hrowa4aK30OpOc20xMLVqYSFBoCNInM4Dg8BUWEbgUt/9FwibfFSHUtywwMzD5EgchAqkM
2LIBi7SqnB08yp1MIAKOuRq2rt+BdoToKSlAgZQIrKulSuTFotBeiXZ87imwBvJTnR16rzgBsb6M
YfKvngQ0sW5YojXNzsA5gRUgtR3pi9XgXiden2wzWW8yYos4n2USKgGoQq+56xos52n8WZW5dXX4
r2n3nTjjQ56IhCyJdCrwGo08mTZZojlb0nn59b5sDo3fnmgsyZ60y4QNbW5k2F2WT8YUnpO/1T3K
TXH4cPIZkAge4nXfyOfIQmmi3/WonImYczmxU+6J09BdpiObrp2C58aklzcb0Cco6VcELFD+VdHj
KzNqz86AKSHL7GDSTBOE257zHzQTOL/ee9avT7NMhnOJhpgAHsdwW/KNyj9KXp26A7oqdNRiA+oB
WieMKzyiDkGz9hEADqGZN5lznTicowq5gLw6pCgC2lpKSwveMdmRbAY2HmUTQRc3JjI+2kGh0zxA
JosYONoQ0wL0G53lnxnvcrs4IC0Bvh8eEOGpUP09G0MeMJpF2BOjaFyW0S5G8C4jUheGsxs063ee
IpdbEZ1gWhM+4xrs1mz/VBWmAH24pYm1cdnhU1Eg5lc/Yt1eo/MOsMerrDUe4YzvjV9VaOFFoexK
t/6l2PVDG5DqAuNUTta7os9/RYYn1Pp3ZwjXGrErLvV7hfE7ChQ4a4RTgoiu0e0tHz/paiXt1Nzu
NlOqAt0tYa6lsGy0YqMm6l0zZwoN68SgBRf0cp8SoHVSrcaIPiiXHF9dK6q2i6sWmTMJNFOwlTMX
rsy2QgaPgL5zevM7VKk0WIUF0YHx3L/jTQBaY6OYG5dnvC5Db++yk704GsG5Ie7FGRyJ36Vrbwaz
Oig26shSxkiglKm0HM2yFSrSqqYYMGIxdtUEVn/gg3P7lyPSX6MX/8jKKXrUZIaicrCwHBbuYD2A
GURKbNyb4Bcd23WDBgpthZ2B4N8p8ofPzs1PfgCyvEK1pqm7c9a4S3lJTR7vCCiSjUhTBnO3DesG
o0sJChSFASQrOzWP+GRs5XwtMCsFvK58aWVOTzYvaQ97IN40OnoKneDGS97sHG4wh45UrKwjMDUI
hIMzMtyVGoAc5b9rs9o0bDG6mhDloqWcmeipfcpMXVJMGVjI3u1pR6A8scn579L7jk0dQSR8Fvu7
tPF46ZbjY8/HBJXFGlnGVW6ijc8OCqdlZVyU8mImfDxIA3oLcai3q9G27pGSIx9a3DWmFrbWj6tB
GuVgD2kZ+sDB5E41vT9mE9w33dirDpmiiRRm7DKQNzgQB6iGPAkgxOxHM/gV9ThFToaxIfBHUw6s
4kMua0pgsVAgJK0K9KUUSFNOndaiIYZI8aKmry3Rg3ai5NASznzehG9X+HQQF635xNhlovksuYrV
MRWmISPmEm701fcoLOZ+gvKK6r3aOkiDIHc3Zdf9xXgVYd0aJ1/NBm+MPUEGXRdNp5JOLMP8da86
65K1mBQR5TTkwF9jEZsvHeiWlp4SdF+g1DN2T6gG8vLSmOk9jpJhMB3MmOtFfsVUu/OkcwCV+KFs
c0GvFp0mjOMA5zm/+UhKDKAtR9uGSXNxAPKMIDacZjqluDrOZOSc4IfBSqHQ2Ew/7ciEogaWkWiI
h8CGo84+GFH6k7tet0ZBv0U6ArZlAxDE68yt3UXZI1QdlG/BgqfMg4/6pGggQMAfKt0DaaOl2kM9
aTsEzuuo/ak4djgfXlQz/VMlI7hgnBAaA0qtUT5qw3wqWXrxVYsHBdQcz2et28A/TXg9eXQ3m2bX
NVgjefXTiDAHqWsDA7dZXdnoPyI1jBGObwYgMDTvaiCLLkdqTcGxrfKuvZnEu8m3kuWMPPSiGrFm
hM1XBD3+pd5Vo3ZROcRNwWbohXfWWdc2cdwy+0PkQRhy9VcrL090rThBfFqVajxohOXZXqSl168K
A9iwMjf7XGs+ED7fy0luqP2VJOUY2OOWHtKyMbP7P3Av8rZzYB8ZeSMyNpNid92KuIf/VgdGe8Ll
wzS2vZERYdFeYTF2/YuidZ85zEZroNucRRuXvBmDqSOrdaM5zC4Rd/K9fGd13Sd4Qtgm87F3o79m
SLsQThO7h54zV1GY4hUxxaRhrf4LiDNwBJD81gDsQNZLobr0QqpPXBggGOag9+I/RTE8DNIaeCwr
eQMhas/GGHxVGQBcq7rHoQnCanj2k+eAhoNlqnNJrsUiCDUIg8zT+jKYofFgGAtzGHL6aW6cr8nR
j12S3hKdp0evY0Ee8dN5ELDS8oEs8aeUAHWsUUHNKCmy9yPxn3Gcg2xOD39M08/fyZgQe6LujzFd
6LERKJPx39LXUvPBslsXiv8IjPBm4E9U1aiey2SrxasbH5p9xncHZAxBb3wnIxDlrCZEImrM7K5e
dRaOa5UkzKm+88wCUZh6XqrVsJnJdv10WI9quQX5j9wYg4wZbAq87f9xdF7bkeJQFP0i1iILXisn
2+Vy9gurnchRAgRfP5t56pkej+0iSFf3nrPP23JkSTKOol56iDFa+TxIAa9VZ3DUq+aXoBUbeJrR
Kg2K7ww9TdREPxWYsBqUrUVFq4fuuW3jqwGym2Y69Q5rj/q/mJkpKbzk1UuR/pj6KpqUKn8n5Ujr
WG3xoT+WtPxtwu47EtojuaHJh4+cDku3tX2c08UvbHLCf8xNHgKRySu6BnJYRUgaoZBxRwHhGOit
FwEE/hpge9natt6rob24jHKEMtEjh9PdqCvsVNZRpQIoRFIDeayde7sdf3n4uPNA08SEuY++RrxN
8uQqGFL2bcuUBXEBpxn479HKNwaGPZx94JxvTW6xOzh/SLB5g10cLxPjv9p39rVP5mXKnYnHxXAV
gHIJAWhMafRh5QbWCPtDtOMB3PIaysK1xcfhDxAxwojKske8Kilru6Cn75p4HACm95kwp0H04b5d
pl40CeD1/3LETQETt280izcRQUNc9miYNlLTTqL899kybWQbvjgsxGtGYjDWfEQm8hwBrOj8YNVy
2oq8/cgspURHvPxcPi/J0RvL9Fe6/1wSzNau2b3FPtGIIeqj5WtFdJ/yGjmmeqAGwDR81vxtyzYG
J3XTdwlkmhZWc1Di4kciXAQH7UbbWLxYWtMc7H9KjuhRa96KzL8NMe1KUkeT1tm2nQ2tLv4XQoMh
siFaNT1tE9rotHyzAUQNnP31RHShELBgYnflYu5I2cxSXJa545FcwvG49uEITwSr5Pk2mWCd13TW
eSY5nHV0AaIxJ6yY1jSnoI4TbNdd8l7te8N7J4YSocaJK2lo9w8fM5rj4ZLF/V4a3WkU9P+XGRCb
DiIK/lgOI/wx0K6nBgqcACJEsIa9AjIwhhs1b+dFJOxlG1BwoI3yTQg8bqlTWB9bGgXgRqmq2Mm4
kGw1YHCIiKKoSpqqpysHUoHDic0caHlNB8Lsl+KglikcsqIXd3kz0CgPYCF51QWjBRfSem4UlEWO
Eq5NnRv9WICDjcx7byjATURJlTsqFvNpZ0/6THt75/sZqZwSlgO1tx6vYSOvQcfguouCjcX+qwDn
gz6xHqwFQ9JrSSe62DpM7BpaIUWpLgrspzI40nZTe2xDeRgDWHSjResPUSqTeX7n4CdF3mWZ6SOX
apkolM30MQ/GQcIRZdud1iGpsFnWXQNs6ysuHJEHHzOThfaDqxNnsKodvF+IPqnwmNTuXPY6Lh1F
7HPNQVdrSBWV2RbrVhB00JYv9pReliUKn+4tZY2LMn+Vz/Fl2QwC7V7cIjllrnNCP7YvOiffD0Qs
9EaAW5EXTenwMNE+A9l5cPoCDRZbarbo5MxAs0dyIOnEo0IUAM7raqEi8wx9y5is57317cl5G8rx
XrA5q4DSMG2PEV2FuMuYq3OQCvrLxIXx4w7qBWbjLFWXyEcXgX7WAkqTUf3ovt4aeix54dGItkc4
+xhYAMT0R6FHgGVUrlV/9rxoMxSE4vUxkTLWqXXtV3bT95AdNwj8i+zFsRVPiQ1mqKBNgVLpFGTs
ok1CuRmZ746NKyssLtzkvW+THIA3bNNO3Z3JuVZZHnOzkawsZP80mbicrJ0Z2hBe6rQKPzVNHR7T
0bIuJhddlYDCqAgg3q1pC/wrm3a1lNtLEWH21tHBtAWGih3G+NI9MhXMO0R7oDpL9ArtwYmchf20
IHPjV6mn/TBjrmh4Uc2hfJMwd/FPbAqeqwHFmLLwBDDV7JXclUSfiVZ+NDWMJRtxDkJy7lppbeH0
L4257xJYrByGf3Px6eCXXVYBLxo+8tl5jAPnPVbZMy+OxZGh8gh8nZriBe9otvGbN9fnpGe79jOe
u7VrpbuRioP7QCsAIAutTTpvIs7PwwRWCkoZFgYR6TduGo877I2tyadYzgUhxwe8uWe+gMadx9Ic
0RGtIn9rdg58AveuiqdHi77JteaDTVOADku85/V0rvum/05aJAekru1dupVLi8VwvJSyGEg8W+Fm
9pP6EnK0X5cjzg//FX4LZRWqXNN6b0yjw8MCdoYpwXLgMbz6yaC6ZnYfN1+Dmqqd73igTkRFHKYx
PeHgYWfTX1Zv1eQs5p8tEtAEcUDP4bAbfpbXCmT/Lme9Q9o/uaG/ELM+2rw9tKwfvbv0F+xS3wjV
I+q5UQvzlifMnftfY7Q2gSP2bivOHUtIyQu+KpE4EOrBmmerWv1f2JKMh9tf+w95a/wSk/PliOpf
NhbfmmOf3bnrHP3M7NAhCQsIitxC0cN9iA0QIjT9OEzpSNCzK1xqtGQ6llRyt8aR060b7K0YLXc3
xdmDAYkK8rLGcWxvw8G5LAHpufgi+/CfDQhzU3D63hALbh5I2VOHIcAkYqP2/xxSK/203T47znNm
wIj0GTUIIr953kZjfshddlz1v1gXCUOASyoY0RLGM0GJMSQypGQjxIp+XFhfGcnLHmv38uybeXwE
WUlfmJBWW9zFPu676BoZ4C3BqNRh99FoyOqtXw1bHT1C7EOqzbADRuYbUOxvU7bnSjTnth0fdUBB
Y3FK32LV/nYhfnea2ZjljHwUcACGgeg0cL1xRz7TV4qcGjLxJRnC5IGqa4+v6tvrvGzf9xWYATrX
keirNQzrM8aiI6A5egw8ChKR6i42qi3LjqZH1h3JoCFJSgU8s+ATVgqxo42mKdYFe5x1GafiSCDZ
oz2yPXljJ6hf3AWayiu8VDzCDaDIGdV9NvSkUhTFZyuAepvzrVeQFCpBh6GvsoYwPH2vm+DUzPbA
oMp01oVXPechPEQfO+mtLdmRTek/a4woha2eKs/7Sodm2EVRxCwhhVutbss1x/mxZF52PTFQxjtp
exQ/ETB4EmSInzErBOE2dTP29TjurI0hpdj4RcVeDTUX0ge6axawzlGf2m+QJLDm+iOy44ApQ4Hp
V1XtrsSLhkQE6IXZfHV+C96aN1W3Bfr+BvY5zbLPytXXHDxtMjL+kwMveqSWjSM19jPtqnsPBj4q
cKy+vH+21ojkp5GuWvgSBaFeR0kA4qYzwmMMOn3bDmMKJIf20RT2V9sLTnOR31luTwMSrmbKqBhT
VbgdA4DSwCya6dL0LJ9g0F+MhJfVJG9XK0wSyiMvIwjem2J+TIt0o/v8Q9TZzR5REVftbxyoTVPW
l8qFeTdp/8A9yGjpgz+FDH+GnbnJ9VJ/2TA28Xgx5UtWlhiS13DK+BVjZh3cvbrllFjvfOjxKI5Q
rERArDiFx6+m6PfsA0i/s4vX+rsMI55HI73X0ynIQ7ob88nvyr3p5J/FCHbf9IoD5tYtjIhdnXlv
0NqZqM/Fc15VJKtVj7D193Ma/ItMdZjr6Ts2rFPp5dtGW3igEOu5wUs6Yd+hXGobs16PQSx30VQ9
zYJWmtfGv0UqYDcaFsKJWr5GNgbF2j8z67EPrtdj5q99NnxFbT2nNpXwKLs7BnNPhaexX3n9dSKT
AGEwD6dFtF8bjCzyTb6ru/kn1IuGjFEM3Ew323D2PWeGZC4MM9OWDqvXBDFQ0i7OPf3Q2/1bEjU4
lornoq2rEw1LDrC0bEYTKx+a62HjRBrrTruLPOLaaDhiLaRjvI6Ve+yXL2LYvGlcjge6oYOVWzmc
q7r+6HVWgeU1D0tc1slEkfspuCShkLjeyP8gNYyXD2CvK4cng1AEAV9rJeDW+ub0grf+wba8K9nc
HN+4ILvY6Rkox+OvmMAvOh0XBxPh3ok4AEnH/yxm927OeEa7nBEpqKdzTGLe/YAKCbUzK7TQ8yWd
WNVSyzh3o/M0ifxbVBai7xhxme6A0Q6Y1kAyY4cc8uGQRb61CzFqfMdSob93LUm8+kz/NdDijwnb
s03S7ZHjdcPBk4V5iEIwPjXNLIJoNuQemitViXGTDOCtPf0+qcrad7XLkJo3Fg8+Iu7AaRSPZnCU
kNXStLkid8x2XjUtceouAcvYR615wo5FYhtRarXAamkwLYSpdqcGYjY7YnRyJX6LLPoTvX0MXPlj
Foww2fVElNK/yOPhcQDqaJApszJxeqbxkGzJgLypytx7aO83qkRtmaP5xDPProizp6dNONZhdiJ3
I700JsVyTDjhJhHhXw7Ay2upQCe89LBV8JISiHu1mvbeN70nV6ZcuBoTY+H7NMdrNznIiRemcUgA
5lDIChqF5kElNSOLiBxspeG+NbzLZLOi5I+j6CyC8lXEYM46D4DuGNya1v6xAz+8zmHq3MuiX2Ye
6r5tnKun53pH7+paw2BexSHdd1afyKEt2YvYJ/YrQNkNlwynf0OGkPjRyfi8CBCwqlTrIXap1ifI
3bMW/zsl/caCIj6br1E14yWhOOfszSSHWjeWTbVAf9dSTeFqNiAlF6Z9beqlWknLceUK96qd5CPT
/T4K5bSWlbo1hMqcvWJg4w6acaXCCSKkDPB0tDcjdH8N0T06vvNQexy7asA+K0dpuaJOuDijf5gz
hHi6ife6qRGLOxO8/iCEsyK8vWKzaIBM/q+KAkJqKGPfqukCYe7iK0BJlcJV7I5rIk6OM0JIN4DW
1rE0YzldS5kCrKkhCxGmx4C+G7+mYNglUcz4Mz1VGLJdD2ablbkbog4fwsTcDUPxsUwZDWrewnMl
7S+9CWr/KkyOTpaQ3rdIjOe8NNkeAHCZDFrcMOT5gfxbRWSJe79mpn9zg85bSlhUIp7guNxoqTRb
Q2TZPWIwuKgtp00XW6HMiQwp9+htjo7H4hQpQrbr9RSmxUnXHm8KxvhjMFDsOzVLGo9G8k4MSc0J
idl26AzWgcIx4myff6QuLT8hsiOj8ZVwhqewbM7RjKM9d0j2LNX7GPk0Lm1C5gsV/yvIJu1Lh0S2
+sYWwa81lOeRKcKqkvkDfEROe4V1Dg2ycsPwu0rBX6d0gIyltJGg6crSoOEezh+mAzoSL8SilWSm
2i04CkQpvv1WBjWpycMGQRg7X3O2yuqs6ura2R6Gx8BQQLFD61Q01Z3F6NolA3cbEHZDGSovncPA
x2eO7HTZdbaJyuYRxULc/pWjviNZ8dkCUVlkBlPcmOIvKIzs2UptGhQlb2l9pnESKJoMDmEUEoUH
+ibKUnWO8sUUWj8yiQSkpjkTj5eu8f5EPAh2lvYpdaqZpB8W3R7e+tR5ZwoXtjdkvjURnysRYIzM
iblqRL4tLM4IlkmuQtvlwKxczhZAQ0yUmvCklQKMZxbxJ72HMxvVX+0oDsnlKTHax+W7FyRa+KN/
H7vylCaUXw5dJlebCD/KYw6wOpon/CCMoiuje3Sb6aldPs/yvyonN9RCjybkwUYVa7BltLb3rFOI
HkxcHll5XjGVoesZcZzqQ1F7Gy8OT3bO+qQQHjUZsyMp/5YUyK1Nuk4XfzeIfHL2oJUW7RWnHlqu
sdinMVljyypCQuyqLpOXUZYPlbD/1XlHmnm31djxSeopcHkN3xAK0FWE83HIp8tiLVk+vfSDkyiN
N48wzP9va8a+WseiX2OdZcOwKNO9amPYE90keacM7+LUwd08AvCq/HHjNF7zw7zTfvFTBXCj0N4e
eFpzonWFSjFT+ALabNhlgxNc+myA0DWVzDAjqc2CNjPxc5s0UvY+90FZg0sAx2cJjlgW5DdJR51g
14Ao4iz/q/Dvk9PWupe+IgPccjuYSdr4NGf6WLkVupvQ6qBMZANjQXtGeJ24hAY4AHD7RL3EQxjB
eKQL2ZnjbzkG+UmnLs6JShlbu8qHtTVb3QYU0vAV51UAP6kYjVOAkClYFRgr9uUwktxpuzXtB1Re
JqnGj2EmslsqUigloICHkxgr8dJIGqRj1GHPTppoQrvfN/EBVGW9c3ymDIWbpCcOZRijx8G6GhND
afCKnL87f3qxS88+yJR1FCGAerYZydQdlapZKlp2xLknzYMX/QJIwkjVnYib6F3eVaD5jrUygFpq
eTfaR62TrZFlBNMsGj8cGt6qNozn2v1Qun6vyo/lP0AvPS7/pUgSwESG/1KHIOsQFDGlXHAKRVUu
Lkjw1P8aJvwpgOCcf63H19Z99xpS34boK1hm/xUiTnej0bFUpzDrfmMCxi3uHlbyZRVJnFPYnRcP
zfJvDWoMB82djxosjJBM+ruyelHQOqQR7pBDGXjtquYOz8xIJTwnxxxKSxVZO1xT0/iiwSj56o+g
WM4m7z24G4FufKRh4Fo3y0ZA7D/p3tgXyZ9vkUTsfHqoBmxL4jA7Bm279WVENwRtU2fjWWnpWdDv
H8Xz8gvy4ayi+0qq7ozoRJEBkiHyTQrwY0G0qt13NO0Wv3xJMywgXBx1SqqgtUgq4Jp0CX4KiWZr
8iSfxoLEXYmF3Sw+TLR13J2cvaRMkueypxMdoBeIHic+Iiw0HnnecTyGDpii8jOEHIt5CFxZjg52
kWBhKv9wLJIEq5PNReTCicC98T3tDmDsBFI2gDHmtHu+YBitfT6FiwZu+aX4o3ehM/cnFiXcmkc7
95dvYDaLr8xjHNKdhKyvNpVllyM0BDe8lS1/MXxpYnSWy1eRcNCWvyjH7Yn+JSMwcqfYGyFkNHS9
FzHC+BYsSqtk6SFzQ7lF/DsGNEpDCuf5C0/kgcPFevHDLF4r6vL7pLplfnXjtHaEEcpO05yGVh0n
NRwwHHzpNDnoyt1xV6VxscPnWgMTqE61rPAFMXb1n1UCyut+HjGmix2/IR922XEI9dpZDtMeIFY2
/QpwOkivlVjD8l03XGQMcJNTrpcXxbN/gtF94opUbLo0itaJ2T+Mzk9QGehk2u1oQlquTuZ4LRl8
8HXs1sQpNJwQe0yINNzd3EYdGtb7QYQm0/GjQwut5sfUqeLE/hgawKGo3kl0y55cA757nTJweZDs
VDZtSR4jXrq0Q4YfAZDi/Gt+VJidDOu3DK5eXq4jOjeDZQFXqdrDoFSJ2wjva+W34zqIaXyGTYpX
79PmMy4vt9m7G4voY9JVV0CY1l35u3w6iyi5FiF5AdLzpGS5U+FnXzYbG0e+SyhDXeb7hsytnnwA
HhbuT9AZ97H5snzP5Q+ICa7092Qsgx1GfcuYIOm5idbydskKnoL121JSLb/HsriA9PtgfVDLb9w2
9sucwDttxaOpmbjPTxhZLZe+LwqBoJmOkv8z7+r98mO4z8viwhfR1U6nbk/jlEzXbnmsuRuEQcIe
Mw+ZA0NGsQcun1jWAHCbt6GJ9sJJLnyLuYrwDBKl0r32TUTTZ7c8sIE1Iww8YTOi9/67vA+plWjA
V9Fticc7zDD7ZY4RAG5mbWzT3OWM1sTvi/Asyc29CVPP1DVOHZ4tZ2j2em5+rWx+TdP+a0qQAjvk
y0BR9j4NUjrBmR5kP2+NqnhIJxHucQ675FTaIX4SvDSJD86b9EizDc9V0/onhmLbBUHjEZ9h1vMr
pQdvdc+3RZNCWC/6/IjmZt++pKWJDoj0jMBhhlDZ7zLC05XT9ItM1KTOiEZcnVN2erQV8Aecn0mj
M2yCY5Lx2k/2V+b01xzodZlnOCCYPlr9A4EZK8fuaXPD+ZosuJjN3+ChdzHGDrgaxmItfE6YZXTu
LLUh6H03oiHxRf8PmUty7v2MjSf3sSpw+Qk+5Qix107GrMyrX6iQmba3M30P8rxUW3Lg7S+e5DyS
ztnWSgREtFZ5+3kIGDAXGwdza9ma1smooVQY+ssFE8/W9JoQ3RipClkTbKWQjCfiDJK1pbE0Q608
keh9MgmdnOmVmg6UpAlamQEcueFlauZLr4xn9mNYL5SZ43BspvgwdvG2b/BEtvpiGQzqDXloBvKV
Q6H37tyI80gdI1PXfKwYnUyZwf6EEi9qH6WR/PSK0mfZSGsazojQTkXCcpT3zEgYXWT+fJ7rdD/r
4iTU/OTMQKW86LqErlfgfVsjhSRCIy9AY27M4HdZ3V0uzEhv6WBJC5oWgD88q9WHxy89wzUJvXCd
Tv15nvPtZMJBDFT35Lge7ZN++oen5NtOAsY/ag0R+Ki97qHz8nsRWy/N0G1NJsWMEmwsTOwUQfUc
hMOzWw7nDAm7aTCqwNS0kpH5GFvjceBWgiRcVynhvyaYJ1Nmv45VnUXcEmCJ6rGOqnHXGh8Koig6
J++tbVkFzMLs8ff0/OPcUJPR1HbJ3gVETl8YPG2+Gzn++gRIhxNplD1zhiFiCwTd95wB/9Wh98gB
628U2eLSCzuOX9m5Td78KELW2hW3qO+OKu/vpZUeus7emL1z5LZjx8GtpKOzMXQXJRDWYf08RDkd
gxFjBHdtFzeLnDx7FVZyno04wDacVpewbwoQcSRkdcuzbJRlewht70u5wV0cE6ORSmSSGRNCZ6Iy
VAqbj+Fxdim5jbY3PtYKRZ5XH7hdL3DrQd7qbiNFs8cysBqoWtsY5VU7ducqZw2PK7rDOMlN1CvW
lsJj6zoZxw3lgRZRz9aoifUZ/xrHfDagZLmztUfHotYJqTsdZNR1YU3YoafyPOvxAS80dDqjSN7D
qQbioPbRtIg3Wih3GEBG5G0OEb3eq3Dko0Ms7KmBMSsGvz3kxBVh/4eIYsOiZ6wXwNZzynca1juV
Nt/uGIE15aWPGAyArOzIHSk9BD8lKl+yg73URoib3AUMvfLMbrAf47BrkewR9kNXAOtGFpFR4kzB
zUtlt0dqxrPrkz6PPCzHWzknD1ZA5Th50JuGbRvqm98014Inxerfelm/53o6xB6wSOo02DTBMRvH
Z4FUFs/Ew5B5HFHobM3+pm803HLAx7CFNH+vHO8U2uOpy9PL0C9y/YBse6Sp/hgcPG/Y9BatWSc1
TpHlks5p1KcytPeT73xPXg+iMsu+OBuj5uyHhyn2fkKfCKZhBHAX2A6PiR1d/dJ96xWDe+CCW0YY
B1l7t9zW+zQJntxkPOuI8ZhpPiddtCNZ+w7sIJ0DeokNqr/BZqi/PENx2f6OFpHRbbExFaxjO0KF
CouuQ50aTzhc6qPq2ovjT4+hL+5mt39USfga0iIu6vA0sGqPafZiIC4xqXYI+6VuslDFJtjvZsCG
ftu/ojw7tXS3/T5eE8jB7M05zyyRazd3gh33x1hZZHTgWyFAyuvRuOv8rywbOhZG8sWY4VM0dn9o
OKYODlAJvlVAQCYLJ/JpY5PF1oWIXwYlOb2fvvnGbaPuRcJch2Cul3BR/YNfrJ9TAPYr0wRZ4+Qu
AKGGA2LUjMfOkOe6Q3E4pS2TCk9I3OdLApSKvr0pogxkto5DBw9yuySXzKIY7iadNZuoK/+sdvzR
aXPBOkrCih5g6/rBRBH2f4bC1rWd8cf1XG/DzY4xpc7eUyUMVK5ux/zZUZK0zY42XzvNO5qdPmDH
od0OLdrjdhQMcTIyWk1DqG1PwPoWLsH8EBcGE8W+Sajw++GtKBrjHDfsIVKGR9VEZynbfdBIEs+8
XRWxuCKFfK8UmBlFl8zhRSdb4kAwzAkv2LkpfAQHY7bPXNYE223bfQizDzSOQXhH6aHnTP3nggmD
EtVH3GGnrFzrcW5y3Io2xGLXhUtDg9ZywM3ZFazhKeCYn+ThrctrVEV1DXdU1g+pXbmI72acVcXn
PPW8WUFk7y1Zt9s4928EpQHuMLuVUWf/bGgIIJx6KEdTJ2mNdMyyAaI7toIsvLTftTqXpftgS/On
hBkQB+VdnEE7ZkgwrhtFRlDHuMLsKD7K6dxG3RnDI/I3dGvdfiTHfdupHvNr5F94s9HSEXpUq/dQ
hLcaSYXKywf0A3dzlTMdl22CsCowfmap3wUvIXbdrV/UxJD2mFxaIk9FufDI5bvbBB7DcXnlHL7w
H+7oFDwaHYHeLIl4PK7KwBg/zx80v++lCbGoJs1oPY82VshE7mx+YzWBeCWh4WT0mEsdSGIiFmT2
4n1AA/JdCvaKADkVD/u/JnH/JQMT3aLpHzsy8NJh/JWWcV+rtufxdWMa8aAVA4aVjAiqAhck0Ug+
gL9cdfdhS4fHgZDSmxv839sF1+7P5TrGdxop8UlS+Km1GXglUcCjCIkdNOue6PjzBOVtOf64QfOa
FRI+CYFCw0Bvuch3NIrkXo+NgfIBSqNvOEdDtoRCUHxQTFB84FZr3GBbMgBK85KxF81MK39xKDNJ
H7un4J3fSH7+GGX0IfyyPPRzzXBVM9EuaIf5ImBjCV8jXX1nCCvDaqDDkT1rQ3KGFodCQQuvDeKG
6G40jkfiMBk1THzErVvoVX3hXqKxL/YOazV8DuMTpHS/c1L6DpNNixeg8XObOzvh0xb2ypxw3m7f
j0SuOuExN6dNMPXPndCMD6pbYhHjUEqy2+cueykMlssRqgbYf15qQUaorJHF+wBTXESLQ0DapWP7
7p7R0c0w1c7LhngfUfOh25o2yjBvsu2WfsBwiJ35Lk3qK0kGz+RLXNNCPogov9kE2fY1RpOZJqgx
9fx8E7JQwL0jRxKu4HhyPNyKS+QA4PYtwG7q4HLGZdmj1UUjSKdsyPQFfOdnyDWQbvFRz/LBNotv
Ewo0SGP4elbCzgyN1GBcNjJgZMph4PfyRHc0iRv+Elh6eRFHFPNWd2/zS5oJubKLhkQkt5jXXfKq
OKw4jScPOTVqZFpYN1I8gG5eH5YI0jS0bsLVpzQOdwYT1qPJOR3/6IticfIJ1xlycs60R4iiFSJ9
dg+9N/+5iI95dOlLuz6yvwUx4RTnKk1+PA8/Q+3lE/Iwh4Yevitls2oOA91sL8BDQ5wFglDEQ/w+
5hTflX5+NBNa/qCSLB5z60Bnmn69ZjpEnsdKygiL0IgvRUTgQwsiODE/vGoD00897qeaV4IXbEo7
LGj2U2FQAs09wCdrFuuyzGjyOQP5UPXI/BMBQGuv2Rs2pQV8N4jVQRi9u3V9pNxowgjckf5ijhRv
HBYY6oz+acTNWI0FI58CPyUl78EY9EdgKkavwkRgPt6pRG0Z/+8slwTxQTKGReyUm699icwmXfLn
Zu9D5apCK4dkyiAfeMquMezveKkjw8zQGzdIn5MyeMCe8Vi6NZ8ocKF8ak7GU0VnHWyhWodUXu7c
puspNtkbjdbciBYAfA1u+5CUC8jXQTbCbuh7xMYarR8dTEsXXxyX8I+Rwsmq6xqAO2Ick6Z1lNLZ
lbyvIA2JnQbJ1mPVTtLpYjjdQ1mZT+1Eo2SOjjoRh0QUB5QCT2g8OXE4JAOTzLqTnKqQ0MutB+g4
qIOdalFlypFE3mS4y+P5OeGDOn1ybrpFh4IZLXFpcUxoS2frhadxnXblpnckGYl6fCtnXhJSIDLp
HEKn31pUFP0cPwAOb58G1AxYhWAgL1yuOMaNIoERZG19bhZ3lhMV26ljQublzrUwrGPqRciMxFFn
0coJp11jmgaTQhczKB4Vyn5GWVma7qcJc39WOxpHT3a/PJx17pP6QytqQrGZFYgUl3+YEIub3ETE
YWdnZPRSxsHO6WSwkcN8aPvpHhWuIvXLHZCNdGdmEj+BSD+KEulNpY1DRhWHw9ahE09LL05zScht
APmjM9JtHKMnjTPJwB666dYai4xDfvNksiK6pCVkeavp7y/45UY57jaMBfOKis6JWc4T11M/Zen0
FKYxI+jxpauCZ2cezhruJJuUc7apg1vD/fVJowfORK2XWe1KKs5jMmFdCr1/hYVwpbfN+8K1toI2
PuT1VYh2S5b4XxXbWTPcmJjDfg0vQRigA7J26WDtdUQuml+3MDh9Y0RyHhdnMRoMsTomJ+Xsc2gs
5ausTACyAZJwHdWfGXF4o84eBw40SzbPg+OSG0x+CLD/NhG/NPL+kqXRE/BT8yr+MXpMi9J5CHkX
s2B+MYPavq8yOvwMNqpFekGic4ECMGfU2CTiL53oqdaLddWrXxk6AH8Uig4QADZ41bvZLHei6K61
7zGBgiTB8QjdjT/c4GO/QfYnusZ8dSXvbwviuNRUenN8cxp9cuvM3uRR7n00PnVZ3M13touOsbaT
s1bFqyKxbR0PLAFtgCveaqvwGImmOc95SHuNKchKCuLGLL2EWRgr2gqAym2BbbUu/yiFbw7VHV4B
PlxYMajFm7akkeHJr2KvPDdE8/B6akAVFrYqYlkH8sQz6YF3M1kYZsZifc+kobeJQU0gjxtULCCQ
WRk4HDwUxuCfOIJ9+s5oAb6w6DLrlkVTNahsYSL5s/PSck7xY733lbuPUQzjlmLdnMOa075zzBo6
E8rLzzn3sWjjd8aSdA+bmc7tKGEHsRs4LJlbmXXvriZal3WogEZapnu/mzqycBUWa0sAuZ0x0xTh
YfSzQ5OJVwUnPCrozttg+TfDgpq2Y/1i2zMZLFbcjbeC1ZKT/rCNkAh7w0A4owXdu05/uRU3bEDO
2XTNI8IaJA8Aom9NXVCZdPExtqII7BuJq02bm4cxD3770BKMzmZ64UQGo7b1j3FlPXSBPKkGhWnU
ELIaDt05HFDwZnkxkz+DUNUejxYNsKhN6e5G418ZjOE+5z2fwxzKn3+LbEYlyBOYrkj0M8JY7L4c
kAH6n8koOnqmIFQEPQ4KJKhThFpGvXoKOFSSSNqjdDVPbO+7PkbtZiTTOk9gRA9u+i1Q5K0kzmK9
ECu6PKTnaYDiAZNTkFG1Knx59QtzT8cFZ55n/nXkc9qZh+PPf0HjdWRGHvB0ccDPU4cB0FycjJBk
oGhOHyxQG3wtWjRiYj2WVloU1bEfcGzZJW+OCt6ipLz+x9GZNTeKrEH0FxEBBcXyql2WLMmWt/YL
4aW72KHY4dfPYZ5uxJ3paVuCWvLLPDmF2Q7/z0moaBen5Xn28GjmswNnuMaC2dn9i4ywsYe15W6Y
XGdArFguPD6Tf7kxVWxT3JjjJS5d5+2xkxS09zb9z6V1UVlMFb3J7oN9NuMUsXeZiR5rsyJAXY+P
pqNgYC3XxiSSL5Tq7ksRXLXKLh19ADBHEAB6F7RYwWBsb/CibHTe+3RSNXQGunRDN7E8ZrG+jZ3z
L8d8HumLTSUjthhEDYe7P9thgJ2578INRR7rpakrrqp7VQbsmkty049pLbaCP7L7aHPmsnJgDko0
XL0anEnqGrjA6O0pCzrFs73OkxFJWb3imtwMfv0+JvkpH/1kP9SUN3Z/856NY1nGxd+Jk5yrGGxU
gtelKM8deqnHwGLOk1Ucw6HQQf0lQ/NQm+k2CPID/ezAQKyOHqfchlpARXjhofAaWLMMbG+gqzgj
U+IDdsR6JBykV1nJ/10WS+OCO/3TJW77Jk8uMypVkBqfvoRwuuC+eTq2Il8GbeFVKXXjpH4vDPQG
ZGPyuFb2ajHQpHXpqV6eI5swNJ2EaVquaTT91kTN35BKX62IF95zYbII64eo1akjDjbLRbrnwKJ8
QCJY/IwW8zHuFhdLApUkLqyuekL+t3Fjw9IHHNiBGXYYNfhzswGh8qSdZl95+dlV87+MaBlTTYNB
hM95mpozP5VvrOCeTrcDE+Fgii7LZxlVwXmM1HZqX7WicwtvJZCxp2ymp6WLbsU8gVuxoO8t55Ms
t4AEDEwN8JISnuxvwVSNuyYq/6VhzltI7W7HVJRiqC75cRaDJqtkWAOBSf5gTT2Vytl6HPSXS70V
GRvbYkxF5QrN4ntz8f6T0FQZgjaePd2eusl4xyWy9WpCxxpbkU3DpTGj2vTNAxWnO4KGb3BFDpYZ
4kwg20hKs2wBfeJ5habuXJYHcioIinMmyw1zPwzB37RqmAOjKET2cx7geohB8fPRRFGwb1qBn5hE
UUpccJi805iMO96w36JXbP/cbHLKg13PpDwPw90K1AO+JR6UPreIhC0JbdTKxmiYI0zOPTKiZ8PX
4Hl00HNjtxiylh7Qo9BEMgmYNkSTxqMKPAqX2aYjgsbLvZ/s4rMwWbvcyrjibnnr4C5s8qmOzxC7
YwL6ej97AQ4df543Kreep6q4DOBdB7pNJPBLQeZwjTAKrUDA88GAZWUxQF3PYEHEgbd26E3fUNkq
D71D23tt4SDEOflpTeFja0ZI32VhPkWAVbBW0RlSAP/n5H4FXUuXhFmEG8erXwuwWCZM4fa1R4T2
+GmJZJFeGh6bNFiH5RD/wcKAZRWnQoQ7YiWFy92fBVsuS0MLqq5y7mOB7Xn0oAIX7y5lDdQtc78B
roEdiKH5BgWecZjNMKVU19R8GUN6KcZhS+fbLUF34jUhrpFeI4WVq0Q8FNl31dD3npGtN7PkkCTl
VzZZzwoHBJZ55uCLCF57i2wx3FXO4I7F8dWpO+ie3rlyJ7Q2jAysRckU7PjA9qn4W3OUb+3ig3QC
OjNNw/znDzoQ53n8gQy4KsyXwGgBI/2b42YzOeGrpsiFi/bFikMOJzUCpXpjEdmTZSC+Lx9tH4Is
KhTjj2hVTjUt9N42ZySb8kTWNlf58GwT5F+uXn4FZBC/iOMPS5jhbRjlqSygNqp+2IXNHVoUlF4V
XYpI33BEMvcvcSUTBBl7+yWoA6b3zmH5RHDOPWS8ZRLqp5znXcPWx/iBSyVf5xDjuxnB6kTYuNYC
P/Y6qdyFEo5qgJqxyzzjjZTmtcMHxf2cXLM8h4mxsBNYmQyPHxVJAUHK4+O2GxwSxWcTN7+WT8Sz
MkAignl+CKB8nHy/ZH6p3L0O6WsXNOJiRs99Y4c2/qgj8yFsqEvoKVUu61citQgI/gEwElRi+eSN
7lkWoB3zOc739lx/pqarX2dN27drkjnjBJ0BZ0FrFjE4F92IDYveoRDM7+va69fs5j9AjD9rJtYk
Yu1rKgW1KTToNYk6YUK/OkX2plu3WYlkQm1vO72tpPGYEFvUwKFQcxGvRy9cG62N/heyTKom2bOf
bsqs2rWua+5FyCJLSs7u6monw4pDK1+YW9oV2PL6j6+sLzCp21EFFB0FT0k4+ETSp1WT9XtZDHsc
4ms4NwzsSNSJ/tUm0xID0WuS6mZ3GEMMrsnh2aeb1oush6IYjw28Qx4FJlUDl9l0fmSqvta03Db8
NzKcpo3oP1CJ91VFM47w1EuUjY+SW4Df0IuzpN3DcxGGh27ZqAycf9o4Rd5w1AQYeSQTuG9OkH6J
+d3UWNx6wc2q3OEkWinKLSKN2Kg+lZP+FmPyj8DDirJnCmbLdFkIq3c/W94+OjpJRiXXGjOsGzew
ZMyHNGfA0DtfbrzAIiNNJi0jZggZNd+WVUgIuyGkwJa7nbPs2pgT43pKyBvU/C6FQgEdxzpS3DjS
9dN7GOyA2JjJVyNASRqc+aciOpE9ODVS/Shp7DqNizwlgNUOVFIXLcfq6dxW47UKzaMkB6shEKwz
5vAsvmfuWHQNtHKbcv4d8+xmsQBFXfo28HasfC+5qF58UY4VrlqWw7yGV5ZMeOhpF0r5aOrvDtDW
kq/gosOlN3PMfKlGeWG950sOdAQrBFxhx7aNte3QA6KR/HV1L2/Lo48k+0Sohh5wPBkUmq2Lynq1
KdeZJ4VOC36AWbgVm8PW9mJqS+pm29ni1crtwzx3rFlUiJgF7RuFnr4qMdPm1z9JvHqLDoz0N617
HoSVuwwrEUOfkzb5V/GlbYgPWyvfz15UQx4PsAcaAD+LJxtq05j/rDomy7q2/w05D1BZYBZF1H1J
JJb2fqH39ZqrK05Fl0qQyDvhLyfXjhDOecfXHa4Esh0MbLK1wTR06q2vlBDswidVmf7X+pS0MsCS
rQ3AmuIUryPB6+/GOXiImTqPTJZDN2aaElSvFvlIKJCOZ360hrvtlPhnO9E/Sb3hESrl2RtJrpca
RXZZ4AHMEy8fNtrvHhNqUIx6PBDmpflnaPZFVj9QYi+2IOo6c+nzkt+5R0qjwPfsRQ6aPO+T1XFE
HjSoF4zLy5cxWU/M+5h7gL5PwD0FMwcXRr8JDQH+LH/jDFLhcp3gprYHcHWk7463Vfx4xvAnqPx9
vdTe5zVQOg52OvnTJ+02ZTzTqnArQucyZtObJYMN1u2HRTUNSBWZXcuVIuQDbk16prj7F07Afply
Amh4RYx9kASwXgoWYeXgY9cyeNS5epqF+wqqbR+1KHujU7wTS+FLk3PGLbR4n8j/If+emYqfQo6O
PrxjMswgVGgJN3PsqEPHwSZuP7zByXaiK3CusUsNQ4bLJjGNjYjk16QnYFDhAJM5vfpTcQ2Z9w4t
LZ8m74qfm81L6WccXIR7SLphz9xSMhTFp2XTf6Mn80VTu5vxhe48h/gd3tYtDYIBED7+vQ6+CcxY
tLSwfo35y1uIy7nXDvuoKee9g6RBQqThyxwGjkIw/CZ9ThyBuUTOP8uxEbnr4rNxBWMF2Ll5wspx
oybxRxrB2o/zH2HoK5dFu8l+KOp4d6S/LaP8Vesu3OlxaI5G1N0SHd2miQmLHuhfLCCgG8GD39CS
3IxAxbmlf/SSVFMCMmqoFzfneCVRcfCIua1kZ3xTDsRlS6KJzBo3YM+kHzJHWzgb0TZ3SD+0rYjx
oDP1Z3DBZcYVNS3GXxHog91VR6vOJfjHOYRDGO/ChT7RVP1Sf06nK+wrmDkUdbZF9RXrNFu108Su
2X1bof/UMA9ZhQU9tCn8UhxPtEdpzM9epl7oCGjXI5FJo0WAtvoWM2poPLsMbZbjI2Kq84do8Ta0
NIuZD5u4wKFeDOqPXAhQqT+SRo/Afxony2wuyh7vy2sfOckfHcpb6DvbwY3ZRUjTyQBQSqoDZKVv
IwV6GJPorcPij+lOX0PMHcGOnyyyVTiUGCZb1EsfPAvA4oReIQL7Ezb7z9IGu7xedURv2MDlwUr3
y0VqucCUXIl3TSj/GHTMlDbJzMjnFeU+tR8CXss6pEMDw8AlHDwQeuwdkLGnV9Ww7FAm62OZgRZb
VycbYzaJrvhGyOYUsO/aeYtcyAOGgc0HVU8Vp4XdH1/dyukxYfK/qYngJvuUS0l19Fv/Xzih5nQ8
HJKWuk5aj2FcvIxm/cfI3b3T5TzWkh3TH/dmOFId175ldnZkWF2vXbuwzyP2PyjC5MgnCAdc7dH3
6xy0YNXhjvRTY5O6zbNVdK/cj55rSHxmDsgkXgz4vCYuk4z0f9E43vZFDvLGMUa4fwzYah5h6qd9
jFKaWvbaeDCkf6KyrjuYur5lrsquLsJ/ZGOVpKRyLRTBCUiABGJFvUphay11w1EPzqOJ7DP5Yw8Y
UUfYmL7W9bJM5gTTPLqp47S/IEO/lBnFl0HBu2D5wR7r6x6I66myrC9z9C6mWaLWtegotU0GeNR3
l09VkbZejDsOhVftO5d+FunOgr+W4ClF37sJSntwsYCojcqv0CtObhtxfy/L5xaJ0J8VDPqWrRPv
VCT+dp74uxw9aye8CAM3YFhDdrPUg1n2v1YDyr9ErB8cRZGZPoi89I5GWvP0ZL9eSz11lBG5zAWv
TL2BCfVja/tPEJsejI7hBlrmVzj5lxWC6+dtxGCDOm/YDAS5VQ6DiwUjWLUeG82yqOOx+geZkEQw
xFFoGeJ1OVqNufsoFwsRaC+SMnJbanfjhVzlSxIWnZ085kGwU1N1RMwfVpTh0NSYguxNJoupuhAP
6ITAkZd6MYq8seetXBvr5ag5ybctE0KRti+9xLzo9K9m2Fzp5T0sD3AXCKRRjpJyYJGihNQWUm+S
gNek6SfwEaa/8ZvmY+jqH2Vnv0NHEMF0oVSZ3TlYfEDGGMfnzG7PABhJltEbg0CKAY57b9RzXi+F
/LVMzseJjr8BUfGj1f577jLUNieNW8UHB84H16OjMOBXAA1RRkqW0rVNx+zKmWamKsHdcvO71/nY
mpX71JnYcftmhJ2EyTPAAr92WIiLgTbkcrp5wA8jmWHmix7sKTuxHsP+tsNnB/7dWjptyQoW3DsU
sZwCkk1oJHu3mXGcJJegHG5zxFU6FOq9cwYqVZgpgTCp33DUvhBhuubVeEp6vDSuMyFd40WuHRa4
cDoatVZ4cLGIZRHnFScy3hqoQavYbT/x5YPBHxwMpMNeLA0rrX+uOGWEUBGWc6PBcLdMyMFm7R+e
FVw4FAQyC5hTeDCF2RFJs2/o5+9pQAxwkjV10WF6HXuPenfshplxTzHCOoUJEMKizLRbT7n91GOB
UpE1bovGg+ph8sfKnnQTreiM+CrceQMTgiUeaW9TbvSb2BOv2EBC6GucaMM+6E4UT3YHX0wnK5Df
E7zMwUXi7Qhd1bycY4dzMWlfZcpAc2hTQKhqfEIcfy97qjSsDJfYmDUM+IWzL8LyQwN2ilykDR/O
PzSfNTjz9TREjCmY06FoPNqD9xXM5RVLF+Aiz35ZfqsGh+kqlRr/c0ibhc1QLXls/QD1MFt8HQ8e
n8NqwP65cobpMEXWEYtLtYo1OI25umJ792lQCzbxnN4aK7os1jjhRZemQYnmoEDM5qRMi+IqOWWH
GsgEDgJO7cXiC+ZHOum6fjEBDLF0Up9AnUPB92eZ4of36piNxm0ZUTRwMjRGgmBidGlADK0TDsZt
4t/Esg/0n0ExPpvdfHWnKYDkBwUhKd5MQsbQLK5WFTyOU0QFBYtDIdKFGkt6m/MDY6jgzh5/IBpO
Q3v26WH9MuNhh/B6I4KK+Sc+m6MPD4aCLgYnI70Giyy3XGwRQ05dk98KxMaCNXpZq8Oa8J4Yvode
PTh4zohXbafF2ThlP7afbPtg3kRpcTM88ns5FH6kxM8gyjAcKO81TZDA9fKVkOC765nIj5ciUIQQ
aAJtHNRcHW3Z7DyOFLlnHoc2B5qXE55kqRTsXJWQrH7Vrajki2z9j67S/5Y1skMSXFRWRrznFhOT
Xbc0UzBy82wQLRE34kCJix9ET6OWh6HClK9GvFHCezZl+B0O5b1u1LcpbKbvPE92GRxyZ3DWXpCn
wCNAO/R1Tz9W7zM+gB+U6Bxskrjw+CI4kY63ezq2WoIWpDFuLjI/M1mwisspYah0w2S67XZlnh8r
k8NT0gED0E34uFw7nTgst0qbZ7NjBL50UAnLx6VEXpZcM7tMSolTDGcAgsCT6emnLOOiqKwT7xoL
Sqw2sQ2js7HFjhgjMRZ0gqhw/zojlNDln/hJugsN/+8cc42WajgG2r9GfMPlyF6BXebutv5DHkZv
FeH6orNxfUELGc1HJI2HyUmPImMqR4LAZMKFlnFY/pnDxKqfsI24ah8MRI+b+VjgH/bs7tV3greR
BYMz9ktfchDOOBKGmvtqYLz1iybRl99q/jIKIj+eYgijr1WXXBOmG3Pq/tCLzZ97FGUQ0npDLFyZ
z5M77WIkMmAd/DaY7wNzpOyMvCVOEELTEVs7ULuCuZsa+vPMQSmNGDlghml4PGbkSKsg8YaEZQYu
p+r61MTlk669i3RnwL32cemHXV5HhJB92tmXrDOBZS6bouTXSi94g8CY5tYZau45pcYLLHmyrXih
8I4TvOsS+9IP2b0kebgCPErdZ6vvhQgfl5uQP/Y77VJQYMoNI53PAlzYyMrAFvVWhN7KrJhoDqm+
+TTtRnH4DjuENo/wufX6J5//AEjy+1gvSTdYniu9PEhRpEiS0hIQBvElAsmy3EaKevyZi/G75dzr
LY953b0iSNOiACCmaksO1sm54uSECPHjJBaJKy/fu272EVfMZSL71AwD3WDy1rdY5XR3q6HE4Nzd
GpQn9GQby6zb+ok+GR6/YxSUO01RDV4rd8s0iECk6T+EUx1gxK2fU5u90OTa4FqQAiT107Dle0z0
c00pOMLUV9Pab4hoyOws9tPQ3i1iq6A44ucSqYo1lYeiAHhRVc/49kDFGqCzkWtM77QcoIvafJja
8Vw3tCQIDayEeOxqgq6fNeNLnA1fTYJt3JVW8SBj//9jxd+JpKJn0y2S8rZIMZw7EpCcE/gsSuvR
rLiJD52eHqrM4mbLzxWw9SoHaJwlzpMxnMy2ewv0sPdjaKbsAHSl8F3LVB4LfujlQbZb9ZzNCXvl
/Nvb2S4QCjuP7t6XHzbm9ZOdmaPiMiogoUtqwD74VfilNdGqEHuhX+TcNaAlrsh97f7PXao2Iw7t
qA87VpdR6Z/OsreZ07wLix5ro27Kx1ilEZeTYjjmgfs9NRpZYKCwWHanAYuaNvpHzpsPTc0BRs7l
G4aKfbPg1Ir2yhpHKmIgrY7GC2W5rx4DGV+kobHcNMBnDUJLW9AUIwe1duC8E/9g+2L7ai+B9D7m
2ACTU5fr2VN/u9RjutYCefKmQyu4Ti2337gw1oXtPwhHHETEVFSXO6HHexMHLNIjd8ppcU1YRnBu
tL+1O/JncyW48FK9zdytvhU5ocECv41U5X0eo4emKz9K3X0UdWOsxqgD8mfZgmF0W1zaOUpBbDuM
Fzv1FFvlnQEcGsLw4Urzlvq4ACHTP0Zjfo1b76UDwMIlXeC84F3qpb43hVqazpp/WeDsE598XIh7
M3A8b18Axk3ozdyYZGN3YWs+mRTSihnHMYYbZHyjvDWS8w3AOezkZQ7dvj3QrBNvZsfhRpxLfyNc
RNEqS0bSoyDkrDAmhzzSaQC7bZjtfdcUB86mFA5ymKmra49XigqX5nFK6dIbzQ1BJkB+9qeYsnNk
g2hxKnwGY4ty5KFuzP7wgtdRPtmVLRj9VJx/2/khxpFM9E2dhMuAVBviGuIKzeBvdgHjYoUjfrbi
bA0W+NvDutl14QfxUHwjTGRKp3jsTXmWbD0jg1o/SPku56tsGBtWJcWTPWcxPHPw9qPnmgWhmb0X
ykyPXo15f2KlZX5ICaPz0Jtiz/T5M8Q3Rn3G3hzYRtOBYyrFetiv7HZDz+S5S9ttP+NmDlhDOqBZ
0AjACQFZK/CrmCDXTfABjkOUdjDbfGdXrEvFXF/bmZuMP8b/tDZeKj89a9ssULcwAjB7CM2RRskM
4KCAOUUybCgcmEYc0UfeGWx3tbVKvAh+iyH2JprFkDODUJQm0HcY4VJMW5qkIyICLJqsxflMem/6
Khy8c0aymDn4kVaWBZEJzpfRiNvA20zNwqtvReoxNmpv5YnuouA7EWGS3c6DFiQTAfWYHnAGAZnj
PEt2JSVDcg7Zm+d6v0XA9ZgjbZ8mFWwPvp1q9ADbD7cy6a5SFpgE6ulkC73ruolyZbx+MtomraKr
rYTZYfcNqU2beacxR9GZhPclmxYwVsfoMtZ43oL/TyGDzYJVOeJe1undGwa0fonC5mgSIV0+01oJ
HfX/BdTOzfNgm+96wKHnjKxbfSOLE1rdo5GqH9FyKY4V4p0wAbbHaGxZYO0aQVVPPRAnTQFurd2I
oJaa9Lh4BKIbi8Gwce2GK1b0bsbF1XWihzq3v/EyYKToCAg7plIPg67bPVHSjRl4aObQUy8JBeX0
R7dAlSAlkj7OW3evCmozUdzLbQEq7Daatn9xCA8ggOHC2pdZswAxonzXF1wvCOHcbZa9RopXpzW/
GJwQJEmtamvbLBrMUe9xJnxSnBZD+hFeKkamQ1vCm5/BMARobyUJ9zrYRoLqWmj/Wx1Vr3HtXrOy
vpGFlLx/+ESnpH1wcve54TfozYo1dDq4vCop5RCdh/eIJiJ/grGhxNYexWYIMkRD87hMDltH7HEc
PAYkr9UwXqHXPQETXhytJfEEYiI5peWK6HFiASGlhKjEmYunwlaEkLATko+Ah4Qxjsrz4q1jy92U
CAuu4e3MQG6MWN85rfwgCn4jLPLmF0tMLkPwnsbg3SREu3YBSAPtBwdZd/4uN+JvZRZLcUTJcFp9
Yfo/RYBYCFu6j0PibCsyuXmLthG19snGzp6HydlJM0J+45uvy6PkRkyElXoQk1lCTbuOzQvRm97P
bFU5Y4vgO9Dle2iLR3eYP3L+gtyx0i09q1TP+eB8Oa1FY/DooBuOjJ2a1LlBEdtXoQPm2sCdNJ1x
qjGbx/xZtjC2PaFr4uecR6GNlLx6VeZz7HeEZOIznhiSreOse+H3OeVz9txnzRs9rg9ePVF8w1oc
WPkPFG92YvfBrtWp6usbNBFAtn5+TJi4PHkObpl6CiRHdLh3gt/bbKoA5Z9xIcGsnPcg3WMxP9Ru
cZq6mStsUyFSI3kiEDo79uwPG2Nlmhtv8wx8dByXxqgiHk/BnH6INmy3dh/dIz8+Nu74FLrOU2dP
p7AjgWUEKKGlpgJxNKi6CEwMJ/5wKWR6rLqeMtGB2uuxJOtmCqHgawe4hRaX4ARmiaC1QYEjbqTl
Sy82maOjY5K4Z9vpdlVcPDU+eXTRm7/hPB6CSn7aAdPoquUej+HhHo/Ju6AytxYM0KqhfZFDgAya
O1+DaR4NqtHt0ftrld3FaL2fwcz3qazPU9lS/cI0nwHBTYOLWjtg3h79yjc5jtVXybifB5dGoDyN
iBAr8zg23k4UtdiV/cSUPB+z84AfutfuXSXdedbcQqcyf1z4mUpWx7nMD24aQ5m1k82CLjUScXcN
yiys3qVcnPVbhRLxF5M07r8Xkbc/5ImqdWS5P2WAkaEEKgK4Z+eG8lrRrBV4qE+R7cLuCX+cbPhb
Cm4dTTC85hy5gtz09jBmkm0WcA+Ok/i38gaW+P7ZrahlSXEwdpCIcFz7h7Z3zkXEablwFgyh+hrK
iOQxw6Wyf0La+63s0FinuvoqRuyWFj1CylXpaz1U3NCYEFKLySclFZpaJbZD7qWwUxDVZb/onn75
HjvuUUqGT76jDljKw2VC+TzwIWrRHxy7e6iD0NhQtYR1xAY0WdUfZMNee1IpoP4qiHbmfBCQFpbU
5EabZArXAYCLomXbDNrkvcicx6yJbRAJFVQhozhJPm6CkCe3dsmkTf53MLd7u4LopCYuqhGgzdqq
nySHVTw5KVbyhsVMBe9l7Kt7LKrfLpSP3tB+tpVzFTmKUw6gaVd20/8fjFQ4S9op/phb/dOSazK8
/jgE/Sdlh0ermS5sBBuWk33KJ9jmGYAGfO6XEmqSA/D5wy68Wz5k5BHzDjCY+Aljuub84VTGjJhy
fXVyKKmVvMzS+bUMGLth3J7cpSY2L3+x/5NyqspDl3OEptHrZFke07OyflM2ndgUPe0EwZGx8H5c
MQNQ0vIzMBGtYSLthpLiDmCkN3v5VwKcllP6tyG8Qx4WeKEeomGb1cPbHCzO/3p8wE+6tsb+NfHa
44wpPcpL/CTjuk6oOMHSwQkoZyntvXnYiim5gzS0VzVKK5opUmmEu9wLvKUE3F9PNQgmk5e7Ry6v
yqdx6J6XfwHY1gteLmoIcFwyjtwULK6hr7dd4h6ivrvPgXrwgmjLTCbcRC3k0iSyOEPFdPhhu2Jo
o413O51AvUKYxjLgRMvAk1wFvrm9wrnlFA00JokBnIAlmlmvXtgrwCQ6ysOvFeO0xlZoWzvHLUpn
q33DTCnEm6pwa8gJRn9iUZsmMyveK5JQxjuNCYn8gwUpzzHqpnkKjgZutuFsWTzj8sVqvTa8EhXk
3tqHkVdQHpclqkIKMoPk2nnmohvgQ4+jE0jH5dpLha36TbHO2HyeYSINGHKDW92bMnbys4eFBZek
imdt8oLR90Yyv67oHmOk7hHndtImiNjYHI8JR5+244bsDjIWC79O8dDMIt2YtMZlZMNVWT2GgwjK
Td1wkd0YRo7/RHvkdDdhPybdg45dM/7Sosq8BcshGRykamqD5zDjQ/ztlAtFmXTHElsOw8KgMj6t
1GIeCgpEm02WDUl7UZOPf9WJua8xencS7xz6o36Ftes4P05kpfJLmlE1nUQoQ7L7VV94tAApGH/U
rNmLlVE36bi2sGpi5x1GkYI2SQdSNAPzyxeqvSR7h9VjYFJD4HkPAPA9g2I81/QPiVC9hYJf52qa
gNN2/HZJbI6YB+CHj4fCKnmiuY77zVMYajv84xc1tC/UoA5DbcWQuqZLF+sbfh4mkTwhVMVkyA91
xcpUpAXZ1MLoNfsp6J10BaOCVva0MOBSbT0XYfBvGRXBuHFd27F2vao4YQdEHp17S2C5QNxuAsJ+
dQbmdD9ZsU+fcakKREosDulPr4wcT0MgOgyIQCU8HVzS1OAjcrPINFCRYYvBIGukj/SZte2rZzZy
uNSVMQZnJqQxj3avU2teS5/fckHjtkb4p1ENT8bX5DM81Wutaa7/iTmArAbexKhWnk62bdw2sGl8
vou+ImXRGCwhaZYtXbt5apB9niSIhVuVkSL7qaDQM05Wk7V4oQJpzhbhOVcV7Agjfpg2XWCCuflX
hCE2jrVKl4dt7/mAyuAiMaYkjTA2owJdYUj+yhj8ek2nwHoykBgZu+WDa/wIu7fkucYEUg13eJfe
VC2TZZuQrCModn+du0IKQhGTZ/Yffcf6/t42jkswqkkNSlYbxQdE1G00B0NsMsuhhmetG852BFhE
OZv8qgm5eIOnpqzEiztZbfM8+31Qj1gK3bG5kIU11KtZArk58A6PwJAVRJoQxyQTx1FucpuPGhxX
bnGA5wgVebO3sod6xqVJRqtggfZLoCgDXTC6Cj5jgsgzIetoCK8kxIv6rc1LC89Ba9WTfvZUIPwv
p+3qlpMkZXDYfGbTSha6W2SWzWdSIzt8j3PXULUg2DmHnRRFJyZGy9jPfhSRNv/Niqo8+eBAbw03
rOs6DB84qJMpVZHXMBwbWpEZ/JERA2uz6mSoAmhxrcN8c4zTugh2XhyY/X2StuDqzGo1OfU29MN8
xKeBXh5R+YA7I0X4jWkaP3YD5NKOK4smOo+CzB/vgCeaTQpXrVZhyZx/LIL+tQtHp31KC7Qzm9MW
PYg0+bWjcAKSNaVD02Js9GTXVkk05+jtbY8sltL6aKaCzjVbABXZ4NyIliQma42CMCzx//WbDMMy
mDOdRjlxwIYJ7xtWR3t4GsQkF64yZjofxdwybLRh6FqF8eGPVhfuQ1rsl298KOwxfUgMfhfaT6qy
h1TFErIwaUBsNYa8tV6gKvxwuGsh1Ymmad4jE5wbyV2wmN5PrlxzIKigpE1/ljKTJt5xp2Plpx23
GIC6mHoKkS+CHJwHppDeqgdqaBI7toxjk1nERLZ+p2GUQ9JDNTqgV0RNs0yzW43YmPgedms5EYht
I8dpftp0CItba/YejjJhOiMW2lySmg7WLDpt8VIlciqeqbtKJ30sm0ojPk8LZWpyzAYZRgVFcS1Q
cAALjrrz3FNLiJaQr+9bPqGnMHAYrq6sxp3dmrIF32nhepYm1Ej8ewlCiOF08E93tZNGy73Uipde
au6IFTkHuxZumBOlBmlJmQyD+MnaOhZiu8d6kICKB3LYt3tGeMzeXbsPQ+bBBkrxokQno/dE3sqE
qjJmkaJNULfp1O8brqdsj7NZOq1cwQu3OeNqtpVl8ph4pMlXVi0MCfKyiho/37TKMk2cXnqC73Ko
qMaV0y6dQk9Wl8FTGZfrPpf/kXRezZEi6xb9RUTgE15VhrJSyUv9QkgtDTaBxMOvPyv7PNyYGydm
Wq0qyPzM3mt7SbOZB3Np1FahbJiWyMimcPidsTQI5vXYy/Ll2ZxnlDhnZ/SBUd+MtG5LdY4dkdTt
visZAF2L1sSeE3UkU3n/wRYzPeuMhmzKAE0HhufKq7K8wCMYZgZYtO9tmQXWbrX8qmI8n0Kc0cm4
dlIm6qZUvMAB34fYy6oR3ZoPzx+F5DQwk6M4WHv+zpSADb3UEDgwhSCc5ua3AdBY3GNMn4On2WhQ
uoLPoYRgc2JMQ+xEluemdNQ28toxexxJy+GdW7V9dLSwj8oxiR3UdbnojGKIbM72hCFgmAcU7xCu
kNbesfJOcwwECJeXejvaXZv+l7pTkjIA6bKGcZZMMF0xRquUtMUGA2tiDExgxqxjA9fWDkuhtpsB
8+3YfhbJrRvKCqVnbZvNVG59ZdSVh96x5BEvDNJXINuPE+mrqCgkbNuQgsCNZE2oT0aEqDKbe6BT
WbaDW97RJJA1CzQ8Dy1n/pr7tB2+CziiOi3Fp/6CB5CtPYh8saR59yFFnay/uKFinbvUpbMRRAgD
WKsDjcIk2bCKxh/5n2kHXXUU04JVeev4UD9qTrCqMd7nuiJBhmlJWcOgDxtsV6EBttralx0+7NOY
rF6L+cKA67yqJPH+WiEhOTswDgHALpe8kNkPEigOPN9Nld0y05PmO26FBRMkG/vVfkrtylnEsYtz
iBkY1ayhJVp4xng9RwZ+xSZqh74mXp6Cr+co9sZa1A/IKtP4DwcJCB+CFMsu/HbYD2IaEkv22/bG
2GPw5BX31rPP9qMNfrAhxKzEILKSNYPSuIxhXJUibNK3rBkGYEqV7wcTWYp+Yk7oMQw371LsukuH
cU0NZZs9qjjN1u/eV26wRpiOLFdg8rJwk29hLKesKey4cdwHdOpZOe6o4GokqSDNbWJn03QamBB0
gBqJB29irAyD1yGMbhly9QczYftlHONZ1sg50lH18X8ZggFh340chsDfmJA5KTPxIJ72jRp6Jzsm
beOJ8UA94BjmxoVc3l+rjC3KtlcwkMoj5thO3GxovOOnMpUgz7bIkunNMGHSkSRsT2Mqd04nBIr5
UI3Ba1wBMf2TZ27CjYR7LiH+t5ECtBBj8brm4gbbMwR/w8lKCoSGISNVai9oqOyMcQdxkpGOqlzG
yzL+ZwXy61zIBw+bZf2et1Zvucwv9Nx3ky2WIHRNUF6k4LHWYjAoPXCFJOGGf7B8RlK4BBwQKMYM
YsLCiTUhvc1gmvPzDC+U07+Jqzh/JuhpFg1L62XoEOFanhL1rhaeHH8ot5LsQ1p5tX4PWIUQ9NUi
5Dlj0pY43QWEdxo7xHbmhjBhtwXooo5LGRPQmQdkarI4ZtBF8rBNONjyaeArtH1gkizLGf+vuZdI
cKVwf5Aje5UcbhbdnEBAZ6au/UXJasv/4hbIFUxyXvQZSXVixtjXBoyMLCZZzPYItia+k8KJKDjd
8Tcf0QSNDLX5pD5XR3V7B9Eo6HNiHq1Pj51FS0+mwpAtyoxj3X0zLEHHt7Fir0BAnYJMgfkzYDEM
OL3CosGqWsJlgAQ71I2M7/muVVluSPiOWVb58yKr35xpI/AJSglmRKNtOkh/12y2G4YqS2jRW87I
MnkrFj5LNJM4goOMnN/WXuVpkWvQnwIHKNfNhXOCDymRiIDuU2MBKzM5q4klPadLX3q6u7rx1NFC
WQ//0bUpzvC9GvZonwZfNdqjPrsMxsHByArSTtpXUnuJ/AWbhF32PDZbPonJ/+J+SQgVNhfpDtdy
9V3sRnFV6G85d+MlGwE45dDRUC3QjXTg5UoweFmcNL9+Z8TYawdLp+65sqoTNmR45PAjZcGiLYhZ
Ftbqrsm6qrQoyChj/PMMWkflZ7vgiUS87rAJxX9doZ76TgLYP2Qhuamvvvl4pxEvAzPU4pQmyQrS
xsVXCReBzXkfDzylNp3Bnt+G14BXnhBcf8dfzSzuS1U0TnCoRxymrwG2cwycqg8s589S+CY1WSdy
C4LnnNspc5dq4nC3Gmyzm7yLl4cEpk7agU5rEXQTzohSieT7lEi4IAgZfBxkC/pc3QUoIXSeuQ0y
+XWi0Vzp2yHZhTXMqSUxPFIdCDVj/NIhGF4uVU02F4yILkYUifq7qvpHQCEBOREWc36ecOakSXh2
/TxPo6Vzg+W3CYSmPfCm5eGhyJo8QH2czHlRn/zY9M2r37VAnjbMFqccyBibXRnfyU6Oxg+Wa5MD
sE5zl/AcupUa9EpMRASO7TxHo3w31unkILN2+PGYHKAv3oM+pwT0U3rUW56McfWYMqiav3DG69Ym
nnyTqESR1etCaU/iaPBNoMTYP7L/aBRxq3KR5TZpM7SJd3wRRT6zqyqr8Ge05YBViqWKLeEWj4x5
bg1XiSP0dGVIfptJZe7HPIKeWLCmj9Pyie40Dl4Lb+0FioTG9KXPx54o/4HE31l8LlXWLUBcqPJb
95MTM4YzQE/m+APDJ5l0IQDHkKWI54ygae8EgY3z38IvaE+vBPKsDXLeRYTTL2cPIWlQBPPkbznF
GQVV4MWFaJ4Je0jdnzF2VUmChjHSkAdJYJoPYSeC0YAMGSTktVem27QmU30k+PCPCm/UmhTQL9q+
DfafMc+KKkhQRA0gCnrTWTuKDaPj8kQpRhL2nfBKM2eg5/mzTDe9tUju7FSYCqFaaSaTes7pWQs+
zj37MXJAgpAo9BhxceIw8H5t7SGbgKd7QPI/DJcF/4QZvOxVEtWGVdYPbpznzWPblouKUjPtoLHU
IzwqKjS3BoW9sPu/yqbtsJLMyJ9x8xV4E9VfxWWb32PHbkyqwFpZy821/ZzlAVO9riVtk7QNFDIl
qhXCXu3GTR7ZnPjef0bSD5kgxymgr0LfVU2T2tWW68/NNulxgDDY6gxJVjjratbdW7PhpsABOZWI
ueVQmum5T1I7xcCb4tYk82968Qs62g0ayqKKICuSv7KuYgg3c1ZTZzJxarKLEwrHOXpVij+VQCFj
2OSkY1AcMEaB8D8zqsEHUGY/ZQuVsiGcwSFOuSqvli2d08Ja+IoRHh62X1CPO4VfXqgG/ZvK8O5b
cZvqr9WrmXb2rX8Vbg+WehXEy945c1vdBgmDtUloEfDK4MpTQYmDBJcbwIveLed9Zs1kCSpveXDd
ytEDQYaDnQu1xfTj7tjpe32bMuh4UE1KQoWwZ76G/tTH+AjomNZtUddE4DZu75CizKFyTEq7/C/1
snTvhLBi27jv7/0p5m2jDVB/O2b20Uhj/1V2LLVhyQpWRDYW9HJnqiC8L/9ZuCrpP46+NZ+kkv53
N9H31glbBdqTdAvUBn35kJmXFmDoNbDq9svGWMDkpxzHmJfBxs3HLpiZ8cTUIkxrQKht1n1OTLde
VqZ5O7BB5ZGmVEF0H/J+i7SwfHQRr8HUxL8Tybx8rdsl3nve3B8dMNewliQqVhbtD2lH40kkUHpA
DsTW18TeRk62eXE5XBholc6ewnreZfnaX5u8w3C7BOy1UtW9AbVybq5CvROPVr5BQIUzaTQaEmjd
FmYVrBc9E/41VimjZR1nRKKSmAQxJ8YT/5nLvECHIBTXtEB0YLofmUS1IiZ4Qajsjl0IBhN3eECY
hD3mF9XX+LpDFk0cHES6rjqRM0HqBGKf1TH2T+ef43KgCq09ewtCdefWgt6yxnb2iZr4nK4pdiox
/0m94GlsaTVSlz4WVLDIzpkjDzE4RBarOO3qlxrwgZZbj2Z7xTT8WZcEeZVBddT70EGVBAl78Agh
vc2U4DHxnVlcHGLGhkMOegQPBtAKvl7WJEXVPAgioAfLp5cMehr65ZIlLCiNEZ54SxIikIB4ecw8
HGGgWIOU36HpIndcdcnH6Chegf5Z/o+lVvx8LIcBDQ6ujwXO2MphubpYVNaMnGLuYCS9ES3Kk7nA
emhDI/IWF7DPtM1j9V9bYQ6MSd0g8gN3XbG+uFkY6eR2OycozCURz2Ni06cTImE6kbS49Km964vm
wKn+bLFfgQdCjFLPdnvaCcPekcemo66nq2XWt6KdtwUvyWL+ZutXKhGYgf0gX3qbWtXOVsVrxf4L
FfNC1rEN19I5eGEVxXyzDOj2tf2TxOgxLXNr12zdS9CRDVrG9ZPzeCuz9l4MKCMUUO+axBRt8DKt
4EBTStsrhgUHOz665n3SJTBB7JheEADM7c018S0hxduKvjwsIOmBP2lInO08Q5Ei/nDN3w3Cg2nA
Nly+EckGUWuxsldaHNR81/afKfV2eRscCzKaTJsYqHk1eSnD+WcUQm76zrvyMF4zfyIQ1b5YJtFD
6xpxDl6cOTzbhnWvNZpJyU0CHeYsevwzNsnnfYBPqlr9dzJvP9uOZGWwEvGCc995r5fs4M591MON
lkMeoXal0vBeHDD89WS/WUn1yvkLSlgRvLJ8YPQ+xqG5Gx2B8pFHmZEYKjPkzQYMKFgDE9wrK5k2
K7OvwbU/6qF4kWHwov9FLc8NpIDm42CEL7bp7B6YKDP5+SJ+Y9vIL7I5DwbwYwllJGG3iI4f9HG2
8x3zrgkRLIjhaS2+csM+waWMGjn/MFA8QPB7HOrXNTB3vZzOaZUdY1bOhGvHgbf14+U8s42afecj
1GpNqxJ3Y0KgVehT4Y8Go/v201zCK9bWc2Y1f9tmQuTn6XCLi9/wy/j8y3Nqk2yXsplaD9VKSic5
06UpyfmBcTfxnVnTj4/yvyF2qJQUj6hWnQIrdU++hUfiJwZpnO3ZQXoS0eP8VS8lB964adUcofi6
ZXhOHaAMPI0NWTxW+zHqT50DCEQc6PyaeYHFSriIT31GFGKRv1XIDrxufmDI92Sa3n0og12njJ23
EMmNgJGZy6bPm0gv/R1AHaY/PCAj+yIchuQ+ETW8azPyvpSpWllxoklxyXipNIIBVjl61vAaMCV2
nW8NBnKdcIv2eRu2OdvL9j7BfJs5NWR+JI7Vjzmt+7DwHi1o8H4WIHvttyOfWl5/E+t+Tgb8FWwa
mOxd/LbctLCElFhOSZ5FKYkWWqoJlfHKHPJu8I3I8UDe1XDM0a41WRDpA2Pm+FbFf07X4Sh2OVTQ
pvOsMJhgI6GKl9ZWV48MHcP0DgyytvpoViRqM99c+uFhgZvqZP7eHC2A0dWWN/VUq/rf85XBCGGb
9aF/9wE5nAaaAKAkW5qzkdPBjv1NW2cvFqhyc+acxFxoaecrb6n+zPNZXajF4bmGR5F5T/TdR4dj
gX4BieRyrSxfExm36OzplawdspYtfp8jc95Dmxh/piTc5g1mJc4+8OYvsZdjPTE3A3m8lt2cLLql
kIUTSKvhG9XgOcis9xW7KH9JTWriy17oy+sj5+WuJD8Ia96Jz3svjIJAXlDqgRexx0NeL8C5zewd
WLFKeiO+KnDBT/7soDOwDolIQNviaeDP6znkyOw7e6YN6JCwUXaH+jtZQEbor1exgLU1wjhnN+H+
Zat79IPvFQuLwurSMPLnT3jxs/HRHdJnZQaXKoFxz0qe8uFuDCZWy3G0Gpw2M1tXICw4j47mFG71
/x+M+cnkIOn8Zo/7vGNqMafOpnBp/1FTBDMcIrxrCEfQJlQbx3iDT3AvVBDpM02fWUUTQLpCycoV
TjHATw/fhZh2Ld1GEayaAPMp435bIhcseT/tAewkx4e+rYz6W9cPRQ99a6raU2I5B4XXUn/WjgPK
MYdcONn1kyVaDCi5GVnMNu8GFye04lJLFGIZO2tQa07eiyxZ1Az+deyWvVghRqt8wFNrudsxi7n9
liY9qH54zfllgnLZeZJvyzCeAjLUV0dGbmhfJXhsD7i9Le4ZEm0raosMGrYXoHNFuzuA1zByGVmE
Auu6Q8psw/gSkKcdTUt1rjpvo1+4xViwN6bM6PI0oSFZfMGEPbx3GyfSCoKq6K7BFOOuwvfNrTyP
y3Ea6xM6zDfD/o6pm7vW4kLFmlQzyMEu6I/LScMI6gm/rypZdHJaOzw07SzJZEdKxc+mQuYQRhg6
leGXRwDC3cgXSz7MlZUPq5mrT8EapuO+8d2zvl36bNDrffxOjPl7dOnoASvDf1wWFz1SdnQX96Nu
k8cSP+lKN5GN8rQKahSMAmcTqXveIjbXPzqJkw+WnQcLZSbjqPyzNMNI3yozZgE77y59rU9ytfPS
P0aZX21eck3jZmq61X4j/bvp556svCjIn9nw7H0ezsobXvQnzK7l6rjrA/V+1FXGn7wnw1bCyO+C
+ilNwidtGtaPLiuku44cBCskl080e32a1pzwsKnvBdAM/Zula5BtVMkCSlnHksANt5j/IA/idem5
1JjFTACzJGhTiyOpMt8wkT2Q+rsvOoyNaNhNKI9GBfHZWZ77fsExVF1VAyExLqx9gV3FHLAYYLFj
zTHsSuA+TkeOOBFp2nc3ewhFqSI98DmTGHcdEixRhsc6GB+B+uynhCiOAF5n420VKkRd0caufzBT
enLMS9aqtto/5KU4GM3msuaEJNflaeHjN3wmwpQLE5M4BBGkEWN0IpMgyNIQ3lt/CSYGxfp7SfuR
7pBPXf9xFsqaZcTc66XhSTbjcxcQzUEZZXiAKuP6u6HQbTvxmGXZsz4d9KXpOeGt5VNrEH0whbl1
o7Ptp/EUUnGMrD2YASLgCE5EL1NAFa/AtY9EJkNTX7fe4OxnOwbpBwOKEIN5ts9Sc02Q0LP+3y/4
4j0aOiSqHH3tLuP7buLyxLdwyzVU3/7RVzAoiIN2IBKH+a/WXlR1USMcBU5cNll35QxzUZfbmN5i
rvVV9p8u11M7ZNdBIk/ikYIyCFtSkyKKSMgB1H1+zGVxNpDfKyo2z/kmjx2ip3/fImLKy/raVJ9D
H2OqEPS9JOwQi76X6fqpgni/cG6GstuZjHJ0uaPPzSbX2G1gBFzr5M1ByEDnPgb3Y0GZHDobtS5R
mBrPbZFf/TUjkIgkrVbkQPII+MYCVXIuxbNzXrjCZnyB2kghkvxEotPJCaZTNulBTsL+kvEvqoP7
Utd3RBPq8scN+7P+krVhMSvmCELaJmGWqw/KUqrHNps+4jXcodQ/ceWQPWl/jRAMhmC8r2PnqO/l
vizfEQdo6gNbkmddl0D9+K9lhjpMFJpLB92xejWp+13jrQz4TFKI654LC3h80wdZA8Jl7Nk98CeC
qdJfsN+HF32ysCo9MZr5NdGyoT3Y67sUuxBxJyRZ0+Eg0bzIdPwafXuKBBiUoSw/DU2M4Sllt3rU
LUYg6/1c9MiMBWJBYMdONbO9RRZDw0nc/b4tMKoAdCLakUAUmGx1AvauYRkCDog+PYirU1PjfzWd
a09JwDoRNnf2444WFVTHJHKNOAsSiki4TXsxOKd20Op4pN7g8x714T/UpKvyT91aDsl6rtFSQgD+
97pkhD2DTD3r15rt8JGdJpohG2Ni6z7HXO9tvxCmE+50xb4AR7I4ZfT7zlTqZuECvutCbjVHYv6J
u32i+v2IA5LZ5XbogssYXFu6Ke2TTFpG2uSr+QpJfVF8B1A2XVFHFrRPS5AgMd+Xvvc8r/5R8f5K
k/CQVe6D0dmlvrfXDZ+7zBubLk32xbllixTQ27EyPM4jRiRMe26F6LmsmD8n+zBTDwZwAn2j9cCL
B35hIe91GZjznOYo9nwqxnKgayWsdcu1vGk48q0i+49l5l5fvPppETkkQ77VHl2jfkaz7s2T/U56
tJipgFPubPWfZ9NH+HRJSuHO5B1FiX4p5viKWJv3uzqEYmRI5h587IMs4C6CTKSwfFFQn/SjwKLj
XR8XBW+/MB9rPWyL+z3kdV39jO24NywLlzPRK4i9CJnpg2tDMkutur9Ek1LUeFEGxCYd1jNvTNQx
D1UIu0XM6ITjg5pgX6XzvYYfVJRcpVEeTM9DU+7s9L9H+O42Qc9v+qgH5YN+JfghZm+fbKkoxYEj
8HLhnX4oUgM6eb7xWTpXWGN1UCyIFRLDaoMHx+cuW1+pv61yukFCpsWrtk6Ts0dMtz7Bb8zOiBXW
IBnNo0q1kMOdxas+12QWHniWeRCC2PrTVdNN9t7Vy1G81Fdd5uprlMUodlzwlfqTpjpcYcJhemIA
c66Lhd9CODyT8fKNneUUpHiYJJ8lD4f+dbnHj94U3DOqA5hpE3Cov+nyd2LwUlqc2O1TXU07Y7Uu
ZvhoVVlERcjjR+gQGMd/RUo3++TU/nUo+Y32Xp+dQ+8/rVa+01W/wZHY8AQ27fTW0kUQFHYgdTNK
7fCFsBf+1jbvJlchH7I+l20aDwIsdFPjd8unbjINuTzrP0q/dLoyiilZKmZrupyiAiwyIGdK2Cwk
unualH2bTyxXYxYbZXKSjHzaQD6wLsU0JbZm8YXw/cTFlNH0GsI9I/C46vYotInZ9eXW0bBXhMTr
av26dPEojP+6RrfhUwnL6qCPV2ttr+TtcDSG7ZEL+pRx10K9ZwnbRgHZQLIzP1ws0SGnYAiuJWXH
fOcxTvMATjVVyP5otf/64fqUo8MRLYuP+praxi2Fj5h56kly2bIcOurvgXXonyL2SNZJT7OdfwoY
GiUSQRbIUUyVqJ3hPHX+lVNotyTyQ88caJ5TKzybeXzRB4I+gk3hMXtsbl6ck4nCkad01RGveyYJ
JXxBPWBgGRHhdDmAdjrmyfLhENLGyuiBdeiTbsCakp6V74UiYW/bisFU8eCGFfKmgF5hvpvk8t7b
6MEZacxyfUjl+E1Sb9RPiPRSIc9uWFOHeafKMc6K+zZUapuu2buuphCsgN7p5b/uGF2s7tx97Ap3
dTZGQy0fiQN+4n/3+byYRofjeJn4Ow38PLQ7T06o9gETEZ4J0IKHooRqiD0AUB4whTX+m2srOC9o
11KUUnC3sijYH3vyUbAfUZ5lXlIvPCC1YdGVXs0suQ599c086uCr/48pYg5Jbd7SM8FuDX59OorG
7KmiywcK9V97jk9WwEI8o8QPu+7WNMqCay5ORbvepD1aW33e1sHw10qyK8qUkwOnIA7Fs18Ppy5G
rwQ+NcqZQTBb3DrSeNCjRV0AlqM8sLUBpTEzVotj+M+2Su4J4f4bxKzukeByqHZvKmWX03esJc3Z
edCTGqvztrqcwgRLIorDVSgPq1Wju8MI7IQOZgIFjjw/x8wy7xih7xYOj6W2iRcr/rAAOgXB8MRq
6S4wnUcVGtzq3b+CbYAu3IrkTZ+Fttm+hzW+bCZPE01gCn9GFyCp4z0McfOj2/CJ+5JVzc3uh3so
dySt8Z7Lst4R1LJFH3rqCpb+gVE5rJL6d10eO6X9gGDxwuFxnaf8pzLSB4gYF35cxKTok+Xl1meE
AFToR9B9ufb0p/JSQm9N978l7x4D3uPKsfsD5k+yComMxd9y6U35Xk34ND1xUMXy4KmF24TU7dDj
OYzLfx8a4ryz1XjHkJxSMzt7Qjx2uX82ivEVMeaVjezXBCr3X889YRgjhIzrQhcD/y5qOJ7Eyd/M
vjkDUFr2JDy9QhJ889ELbgZ7fWLKuC0MB+tbcbZaIjGZzNv00D3SQj3+cJyUBM7yMNLQanRrQck9
9EDdDT2E4qZK8+mv1ZMXp+d5nP9gDoqQWV7joRxfzHOY4KwRyGHuHM/DeRs/ZQ1+1p76J1eIXA3g
tdLbW1ay6xokKwH/DRLcW9ctLwSY8dRQqIq5zh+NEP8NxItrO2hcief+zQz30A0xvsnQuMMyeKmr
6hLP+cc0Qizq2Sm4AX9snZLt5Jwp8Y9YfP4dJj42ef0S+ip71R1VOdlPCU+LVORRsKe+9cP0AszX
R9zf3euZEvYpZgS0pro3QsrKXsV8AgfH2yJX5utcAZ4PoS/gXm6G6pcG4ttoiUiqqz/jkh8g40HN
VSwvQ4B6WNHPk+9cWg6zwe7EXYPtE4hmEyX9+Gv43WsW9pfYd+49RkFTEO4XejpROo846SL0nzv9
5NQCSLPbiatjLmI31dZP7RePedZu+1DaJJ2uDw5jxClN2Mypve5tILF/Zt5I/DeNq+sWX9U8bAWj
zmkM6QndU+o0iB8lEBMLrjXViIva0NKh45aN4xEqCIwq4smX7H32bYsc7epd5UiFECB8o906dx1f
b1Dk5AON8iMojTOemrcpIenLNyAzed0U6SAFCETOU4xGyGqz1xkt310yMSUhRQQXztDnG5XihZR1
F9MrhkQDW/nvGpbvZTV9Ss/XMw2gsh3bZeDHGd2R+xu4hPYZM8E5Wf1TeejaUTS8+mSioIDBk4S+
4y5DMoDDDVtE1V26hWUb+jbQi6r+XPwOqbR8q/0WIdHEErMybaSiihy2NS2JxQzYzuszXvjhq++1
+UFlK2Zp1EGsPHxTd85e+CsanCFpgLGmW74ceirEyR7bDXMnxnVvL+6TsLoPPQ/TRbGLiJaKfry4
IF6NatwidzstJJSJsIhmLjNWzgyLaIf1iHlWFUcbj4UgUtpyjxCt4Tz3/KkCsU1pA0SrkndYvVHi
mcs28+RHO5Rv/kg6LukE2OARrvgtZBTOT8IpIv7vI0/DqG0BVxZciQY7hQTYV4ClBQsMu/QC7SHL
4KAD6s2AiD6MvzsJnPKltpxoEcFLODJ5DvG4WhKuirAfHbjkaDIPZOQwuZR87B19S5ViayshAQpC
5sq1xxM1nNCIxFu7Ugjeip6WIY2IMicniIQbNvzyBfFMZHFVMEzg56bbgOXbUFFG1fllEc3NJm+n
J0CgGD1oSLibVwbs9DC1w2ov5i62y4u+7rNpeiCKRNyhQD+O/Aeh41Q7o0ZPzrhYYh3b63s1iWEY
5X047XWZpSdieCmO6BcuiWFEc81EcQ4laNf0OAUjb0VxMMv54FBa65/I00e0lVfcOsrp2liw8oWn
gRlHnFR/S8e/Ju58cL3xzR2cr1lC0g8lAmFKkCFMrglOZu1nTe+SFa+2NOmxfcEJr5dOYLxIAj9I
ksviCamb5jCN2Fs2nce2VRvVeXreSY65LfmYbmu/ifR/aEn7MweXdazM4BRCnmASnz8kVNxxQNka
+FAIGE7lPq0No2yyENVmbLTNkNMIuo3aBJ3VXiAZvw1tOEQVoDLc3umZOIryjkyjj8yKJRcgm9kO
Dx+zBIDhap93Q4UYLG8u1tImB0SU6onGII9kllKlDel1cJpTZ2b/cS75eoLcPQWZv+tGazykpRQn
y+3eemDP0EOMkygJYrNFdl8l2a81+s+raYB9wNutSYrE3XxWcVNCLFSX0bDBv3eCtEXe5CvTx30q
1L3RpY8aEdIG5Sec/0OmpqcSZAahgA/Kjb9qm46YUCoUz7H5VgTOy1IS/DfMgjbMIgVEv4e5XQOL
WQ/EYyLKEVCDMO9vZhPCKfXMC3HqhCDQ3pr9+jh54Y1Cgomw6/6sSjv9h+qpzYbfLp2iYQVGnHmB
sy3DdbrpXXKbMM/2mCIMfCWY9tvR/+L7/CwHYLMFYC8aXjLajS8a433gd6QiUvrv3SW+qTW95Jl6
5FA6Wk13G9h06fmtYB+UmmUVERlwb9grK0G7JFg8f+BOBSQ7Q5ntmSBa9uPS939xKgAqcX5NlV66
HIyikzlseZ1yi0oPxU3AUZOu9oHIc64PVjckazwzdgOmSA5SgdV4DsBYMqA4GMRPL91ywr6x0S2Z
flLGcdnHSUv5QmKtVeJYX2gUltR8bgwwAx7dnl6LoO+p7ggsepSsxnFXvC4JBm0u+3xilyiLUh06
Da4fKvR59pTs5ZheC7vYyXb4rKryL3+z59anDCGD5N72TFC//bbr1X95ThISkwNrLo7wrh+K0SFx
qqHOKCykekslnEgZaJKN+mgu8xM+fvT6/Koeub2xOnn8c9ZpRa0dYZOhFR0P88qYjZfYncC1pYsB
XrS4iCqlPOn/NhPr3C5LLa2dQUQA4Y1lXtUHt7gyr63Tv8qBtQRy/Q/DoxaeWZNb3Nm4KaKxwsno
9ocqRFa1DPgZEIY5D5ZvpYDkk2NA0TLZINO6ICQSdTjmusbQf7W0S5if6XwEGG2HmMSjjUoKPeAL
nwh23Kc1UA5BdyFzwrsKCdhlyjn3cGDsqtR95GxlFSl0HBcGAXhGXUbKQWfSxFbiC1kkvprwu2AU
tKR+fDdX+mmYALX640ychls2R5/f2d6YgVTHGNHWG/IIguan9GS7BX5t8yNb8h+jcBlqFNbvmJdI
zwyPXBO12HdZw4TZkNxm+g0v7PTm2M7BbhhTWMHMJM4sCK8A+5oyKLecpyb3v/pZfbOA/chGpuDo
Lh+yRPh32He9y2hVTBj1ZImAQTJv1Fvd4hyxgoHDwEVP0AMX81X/Z7Wd9A5p0Mkg0rCy00eSeJ8Y
UsQYWzIPCIuhaMLzX32BEjYnWYeUTNGaRkb9Uu69zhvZqU6vPpSTTeHlahP78IAtgXUbNdBP5QYf
HZV0PMgrC85PZHNY7X11Twn82MI4ZJpg9JpJhDhM17Bru/xJLH/Vc+rHkU4zHSk2PX+atuMw3Pf2
8GDXI0Q4XKe40l74lI92pl7nUjDRGQkpC02mxQwYS9N6dztExD3rjFDAAEVjKCiHqvdctM906pGP
A3Zk1h1nMXsBo3xr7ewpNfLjkIVPC1utJTV2nUH/1xouZzsMU7Z6UGIaXGC56x1dMpQTTohKmc9l
j9YsHsVjOXhXELe3KmxPhpEeWaZeV2KWtPTjHlLzG84lgD9xfY3BapId5m/sfylp2c4emEQhvvvI
O++A7vq+qgSssPpr5fwffPNz8gImf+aFi/TX84eXjK3CXYbBYLT9hX2Ffx+XWTTnrJmFgsDBuiwv
AYbV3Wvbuv/9e9aCUu16uxZgwc3b7DincGS1gAp23PhjR6hhHmP8q/7kQ36SpXGphYUMYcXXMZSS
CURa7+CsV3e0tg+SmBCUz/OLRWr6nTklP2om2tXpyw2WM35l03jzi+p/nJ1Hk9zIkq3/yrW7frAH
LcbezKIqdVZllqAqbmBsNgmtNX79+9CzKcYtAGa5anYaGYEQ7hHh7ueccBMP2o8AKedHm0Ah3A8H
D+h+n2bUiwBI35dW0+5a4N2ZR8WsqarIK6bpucrs32lK4C6JWpmorwxiC37MjAoWJ+w+dbnW7xtF
+5LE8d+5CqVzbVgpG9sm+1X6W3BgJrNuUWvc21D6t803UgEPkaUehyF84tLjP1HW24AObt4Ut/+7
7vOdUsloP6dH3OpJ6qBdolwFQrW854BKK/SaOouKTQRJ+y8NDBl3fqLof+VWH19T3wM83Y1Yti3B
fGhTBfCETIB98g1oDseJ6N2MYkKQdhchXxSXiHSNhbFDnaH80eWD9juEO+ZcBkX8KYZZ4qEAzxVt
dCjqqEx2cdOV0rCkRkTWAzmacPyUojW3rRsPMRKYhn6WwaQmmQfG8GZHWU4pDPU3BgIcMN176N/Y
BmVgluu+4ve7SQlCuuIQuzekdUhgY83fdE3PTkMxep8kC/oAtZCg2PfhxYQFJyQVWkBPTaWuk32p
s7K+U5pW+jZUprFHQdDbG3zJne+YRxbjUjkJnKUmtSbU6YMzhPOBXDY3PH0cfvpORz5fgYP1K5HU
veEE3+XC/dXbPZRNPMkAUm99MJeK0pw9vDTwxi8ZyYWwq64wjhZ483Dg9CzhwQhIP3aHGiwubAc7
s4iuqS7LB8+sfgBl/xkSIgeQ+oQS8Bdif99tqX/mmnBoFemH5KifmgQ4XV7Zxlkd6+QlAZB34euC
17ZqXxDxgp4xRroghjDMMcGt50r7GQNJDiU3BuADXE0JGCGN56roWDgBFJdEYh3u53eyDtcrLJPP
jgaWPMs1bc8fSORFzo8ameJN3DVfqTyjIMocL7ZevoXslLqNvg5Ey8C/fVFbsL5qsi/sdB8b5nfb
xieaEzUV4XiIjKjxjEk0kLFuR6q4ORDQ6DVVpALINtvG8GCFvDQ1U972eXjpVfiy8g78UNja19pA
GhnVoMjnOVsYiXlKVZkXtpnCKGOmD15QFqipWlP8TivgbCU060FFHaCgTHnP30rjcKJbT11cIFyg
P8quB8yOuhQYUZQ7s5Jf2CeA6iNja408+mCSIgIa8u6yNGsfkJFww/FUVuZrkKcPrVxsbKi8fBt3
JJftK1SLe7zSMTbyT4mZfh/6+sXx1bcaHBS8JcrJrqpHYpXPyHsfXeaqsyE0aZO4fzLQfuIWnep3
PTHzg90pG4OMFzETYw/xCLnKElyJnEiPtZN9S6naqAEQuKgDjwXlU7nB54CVryUbKTX+Onz69xZE
nlqsPViZ+wWa20MeBPiUeLjGkfnZ8vxrwyTdQcgxwkaDABmAbsqTpU9yY3wyfYhPeeZ8NlrZ3plS
gaA1/yB3PmVFA2lMXpAlH3Z2rZEYIsQRxY99JV8Bcu+VzH4goUn035Z/h6Z06KkMo0iSLUzlHcFf
7sSEIfPGODux6wCW8LdABa+2lP1KJX18CI202UQ14RC7PkI0sDesFjI3UNnkQgoweG75zZL0b/rQ
/XRqku1KCnF2OfG+14TobXkTwjoKsHpSXMs+yal/UIfxABPQs0Ih+D1ySE9jDasJKaf0jgpobod2
kcP3aAAzTILnQady0fcqYq/Do1QY8HpK5d+xSTljlxxiExAhkTcqnGT3TS+7PTHbb7jSqy+1FK65
TJykvkoQZQ+o22WoJEIofx50UvBTlllXQpnHYHhk35AdqV3SQlQeph18HBqhVOgZY/IdlJKZRKFS
lQwjAtmh9znoyfQGTfkAFfhjY4+ArWvgsFVGGiYov8PiNN6nvf2mquZrjrTlHeCBp4neJx9ksLjJ
trNBEVg5Qd7BRP7D2RMp+Bwk8IBR0I10gEQ+y2Zigwim08z+DhIaTYy8eoMw5BxF7ac0CKgs9c92
of5l99W3VLY+sYW/tglpLN21qJyV8AyDdf3fCVVZgnRMJ+6ST+XQWQfAetbGUuB97fXyu1ullAKE
nUzBXk5CBagkjlH6OpSahGYAdDu2Cxnnv//1f//n//3s/8v7lT1l8QAV8r/SJnnKgrSu/vvfxr//
hRzb9Ovx7//+t6QCv9MtWbZlfv/54wUMJ39J+T+118ljgqL9ySgffTN/dEi+FrXyY7l1/ePWLfPP
1olImzyyC/VUAb1GGo7rFsC9u9san4b07tNHhxhhN+QqKaTwLTfrlyYzz7c1PY3nXdNBpUO1EiND
6QCzOfiZlh40IOrb5datmVnR/mxdUhIYsaMSrusYwpGWd7ocVdveNKnIdcknAnBa7mhu+tU/O/Ik
V3bDMlJPXtVck05/DMvsxhlS/mwaWsVG7XNfPekxV8fKlY5SjKzS8ndP2+ODTWkJm9KEtilUVVs5
ZYn7V642W5+4AVGXgwUSZKWPmbkxnT8HEEmYmqNZzQnW2hiKXqRMcefL3z9jVKb9Z9uaBpmKCmxm
Inn/hcSIthmHGB5zPNt+uYfpKz+YIXPaWu82aCuTtUibTDnFvv2oKeMx17sHzXIJpmfEpvzD5PWA
Ix6Xu5vZsaZgx2QXeBsHxhT2gg5+gKGVZ3wpFdSpJ8gW+a/L3cytiWDRpQIMVA6t/KTJmSFv4IZN
KWaMR2tzW/tTv+9mTbcMsi9ZmZ9MJfodp1DbITu48u3KZFQfLYlg1X3U2MQxkHc2wv5sJzVVXRVU
+N1DWsT3hRpS3dXuOTtOsUQFr0s+Iok4SG4b2fRR70bmFRoRaysaTlTCXKHbhis6r1ZGNrf4gqk7
UZ2ZuhYM1NFCsVGmm7IG9RRH2wJ9OuPptgEIJi+3vNE1zRtOFvaOcEUZ7Gobyefl1mcM0hCM3YIT
rFArqT9Z3hDsa0ML7ltt1I6DUzcre2uuC9Hm68IiHtd0pwanCEgZSo1B/QwUN1pZ4rkOBJNnhcei
lJ2Wy31N+BFV0QrOaau+LE/RjO0ZgonbmhtVtVK1iKNRw9o7PZp1IyIqy63Pffz0+7v9GbQKvCJ6
wcfXkvdo1Ua2Cwa/2JcVF9TbuhCMO7LDujC0qjmFOYyedascTFIYSR6dltufmyDBvkOnT8quVJqT
aQxA+9pYghEN7srl1pUZKzMECy4h5kJsZaxPfkJi091NhT1hQuVvt8nScQvikNovSpaiXW6F91I9
3rMfQKfBQRtQ6qpuZKoUl79lbqSCwdugCdFvMRNY1uQXTYY0W89uuxAagplLXmVHrVcWJzI9/Zbn
FIJd2rBm5jOnoi6YOVTHhtuagKVr16VCOSB953lQiwGqgy2Imrys+y5paKqrke2sLNzMZOmC3aON
NapG1OQnpE2tu8yAwdXuYKK9aSl0wehtxaLW1eJM99LRvtNryuqSNHHul1uf23S6YPRppbehAnPG
SUGuNht+2Nz+G+5bPKWOtv+sVvXV9R+zYdwUAcQV1hFmiE1CZXTl5YdK0486eb/lb5nxELrgIRqo
HZOm5WwOx+IxsuNj6yov+cQQu9z+P5vgg/NZnxbwnQuyVVnWhtDIThOAU4bEM22G+h56vtK+OoOR
IwKim1AMEGL2IhSKAcvDXjnGAOKPsNTAP522EZEBdMx+qRC9ADkpfpuUMRHUc7zYSN1dZLsa2a6g
ccJP9cipcxy6sa8+Q7UvE7uDVCqB5twhbUjaUc0dehnS1oHT2xjDfg+cWS/2FKAb1GL22l9QLAXm
U5bnJIX7PMv38PkFpEQ6KHZbcBqyaiH9Bp8YKpm1309xydgDKhahD0El8Vcq34KAst8OCUMPJQQQ
Y979KDdp/b1P1ZAC13HsdBeMqw/FFpLCQ9H+SAoIJpAwS6lDWpn5jy9GuuA4a0qBMkOP9FOd6ZQc
hGphFFvCs1q+va0DwXVCp11XTjRoJ83haQ6H4MALShpQHbitfcEfMr85YSZfO6Ha1yS7BgD7jmdV
X6/cTuZciOAUTaw6gQZUOVWaOg5PSSqHMgHBAd7Klfv7jHFpgmOMswgOF4qsTmkA2xPAGK0n+Vi2
sB3load+uWmeNMEVEikbNA3auBMqYl2xqaWso6yw1Dt/5V01M1Ga4A1BweoaLBXjyYMBqz5WqQkW
Vs1ViEuWRzD5vQ98hCb4wyJumgwqMOreFXSaZYQr4NBFSaECCLFxNbu8LvczzchH/QjOzoKhrK5M
mSRzqySfyjJBpqVVc4vAZOaDHCps9MBSVEG9QO1XnP3c5E2/v/N/eehr0CVlw6lztfighxQ6QXby
eXlAcxtMsHFXhn2hNUv1FA5pCL2sYZMmQBoLMEWr9PCRLHczc0nSBEuHurPz2E7qSTEQceibCkHl
6XEKCtPxSP84+pOT6MXbcm9zu0Gwez8qEYVL7f5ERZB0DPMAhfQuoIouy6ytfeOQBOOXEmoMqwql
v0aWINMgH+Y/5uXYg7c0FMRDHeNswJSzWx7SzDqpgiOg3M7N9aLsT5TN2IcgJXtgwWZ8VhDZ+r7c
xcw+UwUv4JEIHgcFFRVKCaKOShor+O2HSfVwW/OCD9C1Ck6vAh/gN25wGqMooE4l8qOvy83PTZDg
Aaq012UlyboTuNmxufOyjqpA8CrjUwWYx1q5jMz1Mv3+zhatuC39RqXkliRKv8u82npLa40q+siQ
X5YHMrcMgrmDggMBTr3OaaK4/RqpBgZpE5YYV9zJtGM+cGGqYPGqqpVOAiM6Wdxdr/cQWIWtfCoS
yfqG3Lb8EqDYd2qbchLazDbLY5qLsaiC/ceFppeDPfSn3Ekeo6BEEhJGrz0iN5TikQaFYN889mN1
LlpKcqXOHjYZjIy7yDV/LX/C3LQKPqE1TLjCK607wZLR/2SK3Y76Yqo1Vob48cmg2sL+s23LgRGu
Us92DWwzI7MgITYAMdYPtVIPYRY/hl690tfH/k21hV0If6DlNoPbn2Mgu1+pDZVBOKr9V7/PSUXg
W6nIuWXWeOn/ud9VaewSPy7VsyR1f0VoxFdU1tzWtLAPva7MwjGW1HPG6/wuUzptN5J7W9nlHy+3
agsbzkGSTDNtTT0XGojoTC5wBiqMV8vfPrcAwmayO4ivB7fuz8ht3LuD/VMd+78bqdzLutPc5GpU
McGTBqM5Np6lnicQQZMUj1WHkjHMW8tD+NiTqZZwoCSNxtvFddSzB2xFbo3HYEgePYrAlpufmSFL
OEycobDsqDDNc9w4KDu7O1Zgq1N+dIe09m1rbAknSgvdNgRhiCsqvvZUmuMrhForMaO52ZmG9c7P
5+ivlxzhxIMhWrvCFifBxBFyX4U5e4CvdXmS5noR7NhUUKcvLR3rMoo3qqNefKP+PKHHbmteMF5K
V+zeDlzzPFbWNQdQD1waVEzqHZbbn1tjwYIl0w0UyGu1M+kYxEIp6R7db6phHlygu8tdzJixJZix
b0GQo2ejeo4yaK7Rq/3tx/rKFp1rWzBi3W5jk5Lj/ozADB7br6xNOXLxWf5yZboH/uc5q4q5MEpg
IYV1bT5diX7UiDYiet9+ChrpUEDV1Zv5gRz/sdUov3TUn8udzmwoMTcG7yvFF0PWnw3VpEw3k2T0
HO0KrTaiwrd1IRg2LCVUscOBgKJp+tpV8neqFd+s2Fq5us8sipgf82LKteDaU89N356VujsM8Bwt
f/nMdhVzYcVomIMztOq5YoYQStKyi18n1oZ6/knmkn273M/cIghW7dR91UsKi5APvQHvglmdzERV
dralSStdzA1FsOyCFHoVmWl/dincAecUShvkgWzYlfJsk1Yw+ywPZW41BAtXCO1VSlIM59pX9DsA
SR0IFUhHl1ufmyjBuCEjpLjdR7ooMbvw7JtqSbI+a6i8QXL1ti4EG691OLk6ygDOMIlfINA55bBW
OK75clvzwhvQKWWkfUyp46UnOyfHH+CjMgAVKhW47Zu6EDNg4DMoQu7d7hyOiXECHOZvKi1wTpYO
lH65i49fBKohmLTi6LkO/7h2NiGlQmcMxtItPO9QOfyMHOneqvYkL5a7mtlQhnBkV50V6EGVDOco
hUFRb63gIGlOeVNtAyfNn6d2EshmUUG7fQ6gBnqkApdKKNR5Vr59auUDh24Idq0VBtcXnZWQmzbb
VFY5kZM05dnJ0A/JZDQAl+doxiwMwbittvPhXDc6/IdX72IT3mNQVSAnh6Zc8R9zyyDYtVyXMdLM
MNxHDcVh8AH5Uym62a/EXZW5IQiW7RTqCEDbUs5qekkALFHcAKHx14lFJy7rey9Rt4n8ZaI4m/Dx
BcW0NkVhUGveRdbaI2lujILpx1ILaW+qK+chHXpEo6iC181g7fIwO0TB9BEk90stoHlXQ5f9J7S0
d5r+knhAn9Ess/3H0uLZMfxDZ8JYrcHYgXfPje7LTbtETJmVFHU4Zd1BPQlY5kUeSxgQogCZK0tz
lRUHPTOFYorMGhrZgry5g00yH17TpvZ+JZAorYxgrnXBFwy1lg0RQeazYbQvUij9sJzgtuu7mB4r
TL8jL8TJAvYdKSl9P6btGZ+wdnJNnvEDVyDmvEKn0wsdHZSz7WRPhgw7UN2Y21FWr1z4fjQabHUV
MnW3rfQ0f+/eIoYVT+oVRXvWEwwFJCrYPsmRNmZeFre5HDHTQxlp3riQ6pzRbIN8wfT/6sp0X9na
5+UhzM2X4A+02HI10OfdGQ7bfaPvxsw68x+qTu+gpgWd39+4pwSjR6cn7yWIHM4OfPf7PiqB3fZG
tjJNcztWsPkQVRk7lb3mbJhudM5N962Ru/55eY5mGhdTPWXf9UXM9QeYY5UdbTsMvuoc/GtpWmWa
gg/2rJjk6as4hw007tCxlJKL0lvtA0LoCE4p4GZyRzU/53DlT7rB4T0k1hQFj0qdnCXTdFascm6E
gsGjoTG4Bpnas9TYgNjQc4OlbK0OY+bIETNA1UAZRZqa7bkNKuRHoJkAQ5YdlSK+7fmgTR2/M8M8
M2JQxF17Dsizo3R7laUAYIJx6pt+Jbs0N0HT7++6aLHAJOqK5gxqNt4mGZRCiGyvHfpzMyQc+kmT
xYncNt2ZMud2h5wQlK+VEkNVDKvTbXtYsHNkCdCu0IoOv6hWWylpYE+xgQUttz7jRTTBuDO3Deu6
btoztFCX3ILLXs7OiRZ8qSXtEgbO0UGGcaWvmcueJpj6pNQFUxcFgXEM+spith6bVrce6960N31f
2ytLPrMoYl6nQRSgaz2vOqNucoGy43ceDYdEcb4uT9nMjhJzOqkCzKuIsArUZfxdXmbNfUfF0m33
A1Uw6Dqh2p+KHUD0+pBdVNS2DxEIsNsuqeq0NO+swXF8mbNv5B6cAglA4r3bjMiQbm+bGcGcYWpB
/qnEl6NNh3xEgNbHY60UUBAutz/NwQfuVhVsebp9mG4dtsiCZn8lSQ+JmqnsUTk+mK7yt6dFP5f7
mVth7c9ZsvVINWFohTvbcADmlka3MVzj922NC/YsQ7eQKB1L4IS6ugVDbd4jk2uueNS5TxfsGYZl
VQJ92J3BmaZHR0rg8ig6ebf87XOWJVhw12iKVbVRxwV9p1ogWoMRecXCrn7c1L4iBNBh5oqICgeY
ltc/6FDedYl3scY1fMfM5CiTE3y3+zEsOEhDpj5Tk3RbqS3qALor3Tb1/9SVvWtdT4MEviKtPlv2
hGRoYUfzBmPFd859umC4idFEUpc6zVknH3XOKLukbDrrbnML/zzI3n06okp+4KF9eQ41W95VJAH2
oMrWzHbmjFGmMb1rPfVSuS+gQD0X6L5sA7dN4KoOrrrvBoCRfAhKKjTq4ZZf63AuTqwIBjy2Gq9x
S+4hIbJGyABiZMPSAPohv1SkvRmo0JXC6fDQWFJbwhumNJuy09aQJjNW8k/C9t14LZiNclNX6rMa
1odSQ3i1zK6D5T8vG8m05B94wX8uo++ab4ZEjzN5nBhpSlSHLQjyExtGCvitjPzGDSEYOojbQDZU
n4sZ4Z8L2db+rW/a/PPyCGYmSBbMvNZVNQd7zesrbsEfmvCJ8Rv8SxRerxwVc10Ipq526CuGcHud
E3KgEvXCkBM9aai2LI9gxhxl4ZRG4SdX5ZpwemCOwBtRCNrpSndbDZ8qC8YOMC2pY4ssSuak7e+m
UpOfJcj77W3fPk3Zu/1jU+afqTUPeQfK7J+URoxHNQFruNz6zO6UBWNHj8uW7DInNKAE91Sf/xVa
1Ss0Ed9LhJFWFndu9gXz9l3HkUgucMFLi/IuVHtglcNtO18Wjucs1IkV1hxBRWFDSkv1HhwBtaX8
tTw9M1cYWTifo4lRI0esFnFRHcIwZTDujBilxypWIVLXh4liZyVyO2cCgg2n1GgZcC1WZ8QIXAik
AfFVP0qEOX8uD+XjVQDV/uc+ghccaZqGQHMiZV9T03ksAsO4ZYUV0l1C2+MkzZR46jWg1pdpClpu
GcVakvvDPUrrwh5VyjDyPRLQ1zEfvnle594R+NsjirfV+vrT8ux8OPv0IezR3EfyypU8+qhIFqra
oN0TElLvx0b1Vibpw3OVLoStioK4ASZdUa654TfHHKFS9IUCKK3DZNwBXAjRWXAnUYRMvmVL0aOw
ex1U4fWiksfrmPpn1cy/QfVKvXi5EuP+cEfRvLBjVT1VWjlv62upDvUXl1IpCMerlQWZmS0xuOvE
ZmPrVlFfs0aptloO8MzxTGQZqPrfJ10L2ZWBzqccZtnn5S0wMxwx1Fv2XDMHw6quvg1xeeBV/YMi
df4ttX+KLKIhfK+F+F4uqmvueo2/6QvbfGtytFZXdtfM14sPUU/V6iFzaglietuDpleC5zD8ctvM
CAecCQ+PW5dZedU7XSM+hu5es9E6FR2y5Q5mrE8MJjuOlntoHNsX6ut3hlfewbMOvaO3WW5+Zm5E
+IQWmuboc6m99sog30dWK28KA3LC5dY/PCNYWcF1hFFnh16i2BdH+hyMR8OIt5nyKrUvXdCvvFVm
PKAuuA4z47bioUZ7GUOqxkf3CZHeTW/6zV3arFwE5uxN8BVBajvoYaUsgZwgeKA+G4yI2t4E2lDn
2FoQyPauvhLymVsQwXPoKSyXEJFIF8nwUUFAMh7o0fJqzDQtxpBTzemlTlali99qp94aXuLS2t7W
9DR1725iQeNCVyrz1WZCsYwCtYa3homeMQARHUDBk0XN6ShdkirYyhSuZG3yK4eB8bYvFwxYDs3W
z3yZSZFQFfJ9MCZobBa3GYAYFo5VyI3LyJAuVTA+qmF2GEcIOwLAa533FjT9igedMQJtWvF30280
jqlbVSNdlBz+n6Gsd70l7QkNDGiemve3zZRgzG3rBOAMdOmSSd1nYhv3XuStnMZzO1MwYhV5WpDC
rHFhZ4hvGscwWXvfzG0fwXjNpkKE3earKXy995pPSv2lInK+PCUz/k2MA7dQ7BitPUiX3ol3GkmF
xHLvLPQ4ucRAyLjcyczkiEHg1jbKYXSxLbXWn9vS3KAmu3bxmpkdMYpqOMWQtIB3L5lu2Hdj1z+l
uBxdtlZc58wEqVO/7zYm5WZS3FUsrGVBVN6Mp9i1j0XqPdXQ7notpM23zZFgAKaheZFJHeal1Lp7
Dp3NtP+Xm56bImHbm24J1UboOBfEjqhEMELEDmPlDbRbcJsLEsvf4bMsCjRf2UVZfzANcrcQ1y1/
/NzeEXZ/FVGFIOnQj9RWui1TyFocdeWKO7e0wkGljpJaGTAo/ePyh/TvmFs6h3uO0JKxllWb+Xwx
igrC0WtKt5UuQ4go43QaQqm8lhP8OLamyGIQVY88o247y+Fk6Z/dXiEOeedr9bZJ2gOqpc+e1VwQ
E4RfsFvJcc7MmRhYLUA5OVkSFvBWVgh9tt+URvusA029Lwd9g8zqdnnZZ84DRTjUfKyrpoC7RP4v
Ue5DzR82fYPygpd46WNdvy33MnMvEmOtVQk+Mwc+f/Ut8+yo8a8Klna9pqq0r/Z2Hbx0Xb0yoLmu
BPs2OO8V5Ibza5dKl6BVEWYp7+Nce/Cq+gCL/SXU18rE5uZOsHcDZeCxDaz8inzjk5fGz05iw/KL
2PxAenx55ub2gXDeZZHr9pE65FfH8LLNaCefFRMibC/usp3H9aaR4ZBb7mrOhAQPEMuq1o2Jz5ZT
+ua5jjxouCQ5k8LNDe3DTyPc/EDkSCY8++VVKouf8OGMW4Ws3I32IviYPLP6XNeL/KpTcvANvvEy
zlDb7Qz9JDXo9JqmiU9YHsjMFhNDuW4bjwN8JflVywJ4z6JG3rBKzWOoJf1mmPiojTqv75IRztbl
HmeWRhamDg4LyRtNI79SRdVThi2VITommoUYym0dTNvv3ekb2ENrSaXE6W54XwMDqlGn6tauDnNf
L/iYANWjznaL9Kqgn30KLUN5IMXrPi1/+j83kP/IDSiyLNwcLMQ7tHF0sXbna58+O5F6GJp+a/X9
BkHrxvxaKK9FuvMk42gmxXfu7Bs1CbaN/mqgg6e3P6b7Xk/CNpKVe9U4xr70yUQrx5IBa5g+ZIpr
z8O5iZh+fzfLeR7ByFt7MPyOioNDsrtJ62dcqe+acRWy4I5UE90e1xnba+2xOWT3WkrRHi7zL4Nm
PUKv/Xl5vme8nhgs9jQpTjTkDq+VGpy7SnkB2/XaOtG5MoPvy13MzZPgibq0DuU0KSEIhbUHWlqk
5mE5/Ou2xgVPUZcqRXfAUa8UYP10ZfVJieNbvlt2xOhw0xCAaaGDuFJhFzzbzjBsWe418qoP15fW
BSeQVS0TIdktwa8KNQc5gbUwgKV2q7qJDdtwVt8XXat/vWGa6E3wCFmuxEOpIzCX28gyJ3owwDoI
6fVy65Nt/ofN0rrgEhQFygY0eYdrMUafECB6borwvjGbv5eb/3CP0rzgEiTfoX6h5jTO0nBvUX02
GXxvV4+Kjyzsch//pHI/GoNgzUZR+KbSBv41dq+OE9/jN7a++zNIjkgQbUakNCSIsHvpW1Aj2pl2
mzpC5HT1kT03RsHca0jG27Zzu2uoN09grrc5XCGqb38zq+iWNxnTqP7pr/qigbC0l5xLoQ67ruxf
wg4R2QCikJgMi31buIl+BHuvg7GBgyZxLn7AXhtqBOADJ74pLkrrgsH3kL5UdZnW19G0HxQtf9bb
atMqNwXwudY4f04SWsRqjyIXNKdlH997QY76eeKuPctmDMUWzFDTDS6Z5pheNbd4asz0C1pCMC12
z8ubeGYTiWjjjJmPlJCjWe7MXzllXvdAvBCEqtAvyKzV6O6HDp05EuzRcEBFuWgjXBNXkw9d5yHP
LnneSkxrrnXBEBHF7uoSvtirmUJI7pCDbRFa3S/P0FzjgpmFcVt5g5OH18gytX0gQcKc+EZ1uK11
wcKSSvPDrvXDq6xn9q502niv5u3n5cbn9o5gVugU2n6a1QEnXXGV6vwwtu2jLY8r3mFuZgS7yg04
PiBVCq55HB/7QH+DD6lbOR9mYBHOf8CKkzwux9YOrvUA3a+D+p55UHV9I9nBxvDDzYi82RhrWwf+
8sSEnDw8INjQK9+I+26Xp+8fjPEHDl7EHquRYkWl1QbXAVGZuDjC1KC5T2mHUhj/017S4jgUOy14
qrPHwesu5BcOUF7ctdJ4l7rO/Zj8pC7zXgXCXw/3StTcNdarV7+mtY/AtYWK/K84aidGt6as93X4
Nurfuu6tdJ/75C1IX20r2tA0nQ3Kt5HnOb2hsIVm07jt4VnueOE4qIkM0adB9bfIX+7K0n3RIrTh
NNjiXFTRKNSIi7u+2NU9+r9VfmUQkB7e2erJlX737XVQH2oNyQXV37RQiLp+eYz6XTMcByl/9CLr
USr7fZ0p0Cz/89Glt0bINUM+5oi464lVXpJ1NhAQmL3LQBILInVt2Ojj11qexLJ/SFRK8cUs/hij
EDLkd6rys4N+MoPeQfPWgoIzliLSFFtVgJRckAUIWOfSXdUgX+SmVPk1KXTYK7vp4xuPNXX97u5f
aXmJcIbsX0sfuL+L9GTYj3e+rT24ofWoIEi33M/cUARniJSBZdpO4V2jAXmDWkP4C8mtY2mtEufO
9SB4RAjbkQ+qRu/a6uyFqA1e7R6JCDNzviwPYcaxiGBtl7qoMDUYQuBAVOQFBbITTq5vlluf+3zB
K0Lr1kgj9Q+X1mE7oXgVbVrDh00zqtbyHzOnqgjZtigOGaSk4j6ToWsRBZfOkB7iqHu0THVlmWe6
EBHa8CiOcRZmzgWQ5SHNvYNitTBHJtu8rV5umiiRxLhtzQE5rcC+DJpbbpFTxOcoBwk95xWTmFkJ
EaOt60ESKUNmXUwdF1h1z2oEOqzLVs6nueanqXtncTnkN8gWeajcQlNzV/StPeW78GXW/fIEfRgH
kh1z6vhdB9S6OHrWS+5FaiES9JLxZ5SOqFFYCIM0J7gV/6K+dA20MGMUpmDXuZ7C2wRY+6Jbvf29
CSrESZEGGJyVxfg4xs1oBLPOclnJOz/UL3Xh7KhD+REV9lmO1N/JmB1TUkv3Zes+6kO5bSLn9/IM
zu1i9c8ZdJGUkrq6B3URdZ+DQDpatXRPmuxQ5frK5XC6hn9wiJuCuaukUUMTIY2LGsOYqCG3FKIL
MQ7Hwkt3lTSqd5Zlf7W7cq3UcG5MwrWoqeQQG4m6S1c5P2Vn2Nsm0qSDXT4HKKmtmP/M3hbR3OMY
uXJmT3eOzj6XvXt1TfNVJmuzvC5zzQuhhsIJU731lO6CEKqD+GCYxpsg9Z0cNUXqAlcGMbflRBT3
UNg2AW69vrRahGr4uMsHd+/W2dEHvpaAkI76/LX203vX6l6XRzZjRiK0u0k8OUbRrr5oEpc6TRt/
OYN8224WC/iKyK3tKFbrSxz4hyqkNCDUjOcEBHxpt7vbvl9wA0XYaq2sKfWlS+rD2EgoSzcr/n56
Un5gKWL1niEVXt6nfX0BXn1v1M53nNs+hEUmVvUnavs+LY9gbm8JNo9Kt96XTlxfvDTdmYnzbVKn
NoM1irAZpyyW6wVVW/eu5VQXIBsvqLP9rZrxDnLQg5/HB1XlIeEkKxM2NxLB0h1Fa8bIs6pLremf
m6w8yjGKwW2yEk2c8Vxi8V6ES8qTzK0uSar0Oz1C7r7oB+e+i11z2/nNL44E99yblnGfKlm04i9n
BiXWEBSx1zoylfaXdIxPxthoG8/sint09N5uWn8RSjbIUt3FqpJfyPgfJXSj7mIygnf1GN84AiFk
InXhUPIuzS+5q6Zv6th0lyAuwVgaQbpi6R9PErgG4dwyFasxc819jLQw0s5tIdsUWxi565/0yEK0
55apMnVhg/USeUuvsZ1HM8qf9Ao5RylRnop4XNnAHztDUyzz8hxbQhSmdB49G1kcCo7Nu6pdTVp9
7E9MTbhQ6JqboNRp2UxSch/21jd19F7jynkcw+7iJ9WX5UmaG4TgT+wyUBq/LOxHM0sLsm5FZap3
mi9ZK/7qY4diimhRGN7jwOw0+7GV47/d0rxvOpOrlxI/REX3/zm7liU5cSX6RUSAQAK29ewXuN1t
t+3ZEOOxLR5CCPHm6++pu+rRtIqI2tZClFKZKSl18pyftCnPrdoqNlmaq5kJE8qAYnaFrqOEzMWn
1q+PY6+ODsSDFy/46un+sJbQ24AoUSHGPYX06HUbsg9TPzODvpvXlcZdBRuOzU/In7EdzYsjHgBO
EIh9vv4NyzqZcc/iGErAoDdMIgiFHXOxnmmgu8P1wW0TMGI+nkDD5C4KvtYyoIfIq5oH6NCzrj1o
GmycHWwfufz+7rwfoNA71xyeEMY5hbwiRA/9BWWRGX1I5w6S2xsJzGapS9Z5951auYR0wXBxggFK
Bm3bjr9WZ5PV1jb85fd3wyO9UxJwFSa4doFlWr7NsdrYsix50eQEjUKpSQ41r0SWNZRZ/fZ54VA/
rNSNfmrEOoOIGV51vDCZcvpAKhDe+ctZNuFLXHcP1z3JZh0jtbMw7xkvSZQMsxz+8gGcfy6yJT9d
H92STIiR0RkJ4nVGXTEp4u5z5cZnVWd/iGpeLjENzZu0mObbJmIiotYSfNJZhk+xYq12WV4/8hI1
xOvzsCy0CYia/CAnecnCpKVoC4M+uoAGW4bn7deupajUXf+KZS1MEJQo4gj0pEOYVLSgn9fM8/bg
G4puNJARzhGohfCYMl4SUlTjejPvBq7y4/W/btn8TMTTWrUDGPNKlsQuqrg0987gKPtVS7T3ErTh
jredQZnZZ1o2udYM2nWo63O+E6zfCxfVjriVd7dNxNjFaZGDXDms8YHSfQ17dIZVEf+5LFAhgOR0
Q9f1xsU2YrsaunYNBkYTcLxHCUSHyhe3lc0GOMLmsEZYQyqdkL5qwqSry7KHLHaHEnvsNr8gCNVv
yZbZ/NWI7iFyuxnamDQJhMOBzQTHvqiFu+FSlusyM3FHuF7mczS1YTLy8BHPsH/yIdqTcvrceOwl
nP1krfyvbBih3at+XV/9j+8gzAQegaCM8GUNaaLauDllQxPs8qIbDmsYQD/R9YJHr5rkMYA62FGC
IW/D6Sxp0mw1FSTXLnQTET1zGb5Cj3M5VMva9bs5Gtx7N6t+qc6bj2ug+U0QK5eakIEmq9xSsJom
TEjodrk96XYsg3z6hntbHNDsb83dDDIxkUsTCAkPL9DrcX4CzoE3GRltPXTbrHb59LuNveAeZPPK
gCVqAXXYXHV3cV9/WoLw5LchGgmy/h4isLftAGbPK4Dl3jKuPU1GqQHjpFBEVp/4EHy57niWUDLB
TMIteOv1hCZutwxHShb/vqOTOlwf3XKSMzFMVbX2g1suWOyv0AProBmeT7sgqj8Dpnx//RO29TYS
zohSY1vVAU1ECIJ6GoXdaV1aD5KqMr9tA3ONdMO1VHpES2EyzXV/Ih64QeOBb8FBP54ANcFM6IYP
CPShkY8d50vWkIQv5Nxk7k1/nppoJmAyBRSukO47VrnQnscrpSPcrRcY25837gO67XM1NitNeOe4
h5wE/n08TfWh97MtesWPPZSaECYKTe+lYDNNvJ7hv3ftvFccirLX3efj8wONL199F8sokMR0dgVN
2j7cN0wnKO6CHc4fEjb4ECrKN/DF/wd6/7fqR2Njf1/kqBuvkviQ7+69XFR3aye/QtWYIzWVXxwu
zoVa9noY2C5g3ZnyFqKJzgnvTY8QMXjBMxcEmm+jkaAm4oiv1FWTpCSBzrJzdpymvhcR9LfbC/D+
umVtrmEEZkggGEEyQpKlV78BKfiUjc2nue02yls2tzCCElAjprxoJYkbFNOPKRTdt7kex5/X/7xl
dBNspBVovQBxCpKZK2dfV3TajVO73uZ0JkI7cIGApbUTJFAkukjChy99k/+ONHgJM1f/Ey58Y/Ow
TcMIT18DyO5ObZD4xdRfdBIfmFyfbzORcax3QBnaoSOSJr1T55CZZ+Iu1tVW/d3iPSaSqch15tES
o0ssghizezB9/xmk/Ou2P38x2LuwHyiF+7CGJpnr/NZl+QO6Ha/Xh7b9cyPQs5x7vhb45yRqvpJF
pJE3QjnFu60OR02lhH7NcqnygiQzyFLRHpkXjzKWW7AGm8cYUSuyfArLQJGkb/SwA91nDx0G8fu6
aSyyIjiG/dvsAPBRNGllXsKZMx6ihoGRtzp0RNwHvY82c7KHgMhpHZtvwMmfllmAiVtsnTw/PoxQ
E+o0jmStZt0E0DMRn3XfH2NS/GogeR/7+VZnoGXxTSiTGnA1H3FnT7wgvsjZoPeNQRtuNyl/qyRg
WSETzUOjXgHmMAZJ2PXy7GvpHn1kjo2MYZuAEdUr9IZ1B7pUaJR7v/xCPDnh+g/q7S/XPcA2/OX3
d3GniyaKUf72EihPTz9cglUgYRH9JcHuv9EFZ7OPEdoaUi8aJx6SFK57YLJyARjOiw3z2HzICO6m
nwo349JP9CrvoYq2KzW0o8oILwauuOk1gpqwHHAvNF4Af0ncNXhGLfoRvdBfwSC/MQWbfYwIJ+NU
ZrydvMTDzeUI1jK0fQ692DiO20Y3Ily2cREvAYwSuXhGqWf5d1mqDcNYxjaxOA2bReV7rYfKBf0d
c5yJmuB03S9tQ1+ueu/8UpIpVG2uCQrzS7H3Cue3Grzz9bEtPm/CbyKtx8KfFpL4oBQ6QCiyO+hA
A+Oat1ugN9vfN6LWqdHc31bcT2JfPpct+wvMm9+u/3vb0EbEKl8jVfcTSZpuFjvXbYHumd1hw+6W
eDLRNhB2iHQcCZLQiNdfVc3D4+LQ4SmgRJ/csflz2ySMsF1bAWxFM5Cky6DhITvf26lo8xJkM5FR
UZvbqRM1yHKSqYf4vAYbjxP35YaFbIMb4RqA3Kct2xYbMspqxxhEaaeZyd+32cWI1sXVkEpF70/S
cXTz5sFwP87L201jm9CZXBV12Hs9ojUugmMWu92O8vi2KiYg0P8OWNyTeVCAayzho0930UL/yLHZ
uh1ZvNLEy4x9XLMVDG/JAjnae/Ce/0WjeDjKpS32brH1lmbJCyZEhne84CDschMqoyQo/FMwBEfg
mjcu/h/fbCFW8m8LLW01QcNzkunlVqu9PI2JPC04kIjGe5kV29huP55FZO5WgNNHHQjIm9Qd5T+6
b84S/SuRH9xd9yLb8Ib7d7kOPNC3q7T0l904/1XRN823aoUfr3Nk4kfzYlyZQ+smHbrwbRzBibcE
X9Xk3UEXcuON8eNaYWTuWVVBy9GTo0qLoD+7SnyJwRcITu1qV4C8sWbDmcotyhfLiptA0kxNXKqi
EGk7AMBPwjtNunIXFyXk8/wnyBPedIKI/rOh9XgR5JLJVEFSudyVxVgWuMVmxcbV3jaPy3K924zj
OQSRMLgn06iJJJQmhp9OVH4CUPx33PppD1WYm3zLxJUqf40n3PFFKkV3doLsfhrypzj3T9eHt03j
ktHfTUPnq1yIWzWp56pjz5tnWfYnNJD98GP1EHNyuP4ZixObeFLd87jnqEQDQ9iVEPPOB8D4dH6P
KsNrptYt0suP96GIGZtc2bgDNrqsSZ2pWJ+KSWn0L5f9xkZkeXOJTPhos2i3jjLSpLriCSVje+iw
ELMo73Vbv47+ep5ndtc2/inut24KtgUydj9vcbw8GrlKhYzueOC9oU/iDsyuL6BOPKo435ibJYWZ
G+GA9mDuVEWeTuHyraPlWcjutQda/fr624Y3dsJBMjqio1OlsS6PeBX7wYL6c+c5GwnMNvzFeO+8
uOjHMvA0EvAisu9O3n4Ns+YzRMU2colteCPWu4qEIV2ESiMxvE0r+ZsDxOS7wUbZ1eK1JlTUHyMf
hYxGpYPKX0pnfRy7dgtWbxv78vs7y/ioEVa1qlUqMx7/JLPvfJ1o2f2+bVmN7ZuOa110YdSkSl4A
fFHjZfOJljNDb2tVdvXz9c9YJmGS2a2lmIIpAz8/2NP+4k79U9bZRv6zDW3YZwHrbpwNs0gnBipE
PyiqM9jPtyotttEN+xQ4W2ZjF/K0akhzDwZ+evKnYCvbWVLDfzjswN08CdHUqR60d66GoDq39Vye
qzBwDu5KgWZnQI1dXwMLGi0yYY5OI6t8RId5WsiwegapSvZUiEUefR5Eh2Hw+Z5EXbinctKnsJH1
gbB6eMqbZUsCz2JMk+0zonjOclx5wYo27k7GI93P022Ua25kQoVjVYCelyEIS8dpd2oWaDzzT5Ki
h5t4T0vvbNjRNgsjn48xGnVcXql0QnPLroSyzG65tB1dXyXLPmvChEUpOcnCSqbLwL5mS3hCKfPY
1PKQxeFWvd72DSOXN80YoiiJkCEReWsmvZtw2JlrdO6sm4zpNtc2EnoIQumh4bROudd+z6UHvOWa
QokDEpcQNG3Vxr5hWQxT0ml0M+ot/VKnc1hVOxDMs92wvRiWbcNE7A5AyihXSZmuvXgYQTC/UzR8
EOAEu77Yln9vInaXJWR9VlOZZqsYz8pd3HMQQZD1ttGNZV4yJYleSJkGLljWs6z+Cfm4jQKcxTIm
OeO6CgKyjbxKF2cNd5EPafW8/xv8cZ9v++/Ghs0CX/cA2zRpCC6pXec3Yl9n4RYSzRIAJjsjOBkd
f845dr0WbH1QbPhbO+oeFHX1TpLxpscf3EX/vXF3UGYkJOcyDceqDw50BjECgHtD/f02E/1na7qo
9AmvRtNQ8cqz/qCWTQ1Om4GMY3g1rKyaSF+nYGg+9rJ8XuL1OQa76s5dtrButm8Yd25POXKpQ1Kn
8RKf8jg+0DI6l5olhbfeXTeRzUuNVM3C8nLBC+oUUKDnIm/IdO5yti5fGlAkZd+uf8QSxCbaGmTr
3uACBpgWQ++hvAVEa/N5CpnobztdmihTIcGRGTSsSmuIuR50Xz+gerz11HBJBv8FDEQmrhRcfgWr
5rFOIQMGbSYHG0Aj5JzwXka7ESeDveBOs4/FJijAYi8TbFoUPraypqzBvsfojykPlgfurONGYrLM
x8Slx4QX9dhCyqwXaNYl2fdRiftxcQ6DKtOyLx9V0W5haiwzMfmle3dlQRlgjxMgTz8KxXbxGrPT
bW51CZt3535wiDOnb7oG1KhjfnZJIA6joFsKuLa/fomYd6O3mjB/kEqCwLSaDh5Uvw7j0m3RP1vi
zlQ5AuLT7/Gs3qRd7D7nXHxivGW7VviH67aJP3ZaE5gukUUXFro4N0MGpcrgnt74pVu6U6umnRYS
En/8yQU3zPXP2aZjZENYB6WPGrUPXdO3euBAF0MeFaysG4cY2/hGJnRHpR20uzRpETbVcSAeIHhK
+kDpuM0/16dgCQsTe12Bx7B2eybSvBQPmshvfesmrjv+8HzUI/Ppa51vSWjZPmU47rTmC0Rypjp1
luY7X+v7DpXUMqifmDe/Bp0EPK85X5+VxYtNWHY+B6OOstpJcieex90ySA0+F1BcbPiZbSqX776L
ElGjbCA1kuOyNtBR7c6A6zxno0a/i/PoU3rEhWkD0WybirGbL0rH1M2wQBXPvsc8foplv8VWbPEv
U82nzmKCik0k0rXW/5Rldc8z/VJiCretguG+45hXgsoWw8uidHYrB4Ysi/Jl67RmM425i8Mq7dTH
InVDcmmYnAJ3B8PfKHMamUBsxy1d4IpgHt22/0AJDMXgyz2lKr9et4/F/CbqGo0nxeJXKAAHYX2K
F7ZbQSO3kzr4+/r4loOUCa8G3qptmhXjMzK+Khk8ETW/tT25Lxq9xe5iWQMT79x661zkRVGlcojB
JumK6hBNN7ZBAzb97zhDbbEB50KB42Y+oq1/UMNuKjTbuAfZ7G9EcQR2T13rqPx/8QnJ5+QyQKX8
4sY7qAluHrwyrxrOqxQADShBSC/b4TFs65XQ9u+NzacdI+J4PXKQP+WHHEolO1bi0jKzTS4b29oa
8UvzvJ3YjLWN3SjYMdl87zjduOHa/r0Ru+PYTEq0S5WqystPRVDVe2daZxw2yFa348efCE1ksxMT
zw9LFNGc3pufe+wHRyXY+DLM3hZ/le0Tl/3h3T6goJEBybIJK+x385GsTXTkZOruOxBbHq4H8ceL
EJoEjWQFEVXnSVyoqzYY94KoEBAIUYMY6foHPi7IhCbAWcRN3uIEVqbjRNdDGLDlOFNJP88TOBSB
g+j2UuAoftvHLoZ8ZzA/DPk6hgOuLCpLmDvtoAayb6V4pLN4oWO5kflsRrv8/u4zisqhi+axSFtP
fUEl4o/uvY0Z2IY29uMLOwbq7rpK86EYQaCSE5DHdvnhun1sDmUE9QQlPwfNubilqPj3SPSxCOIH
4Q63pevQpGBcZBBDfAo3ExI0jz4Y23fQcNp6mLV5khHTLgriRE04faOND8qHvnePytjjUGXn1W+S
IdQbRrIsgYmOdvnSjO2M27sX6d91mQ0gAS+35NNtgxsh3XpVG7YhrdKxREVvnb6XcXljuoguhnvn
lkseiIWooEoLvzsGJHjIfP5jrLYerm1/3Thgh0NI+lbFFRjqkCOmegL/pXBvtboRupQ6yxrzHrsB
nS8QIwA/4zrfYqa2OH50mdM702R1F+ZkJFWKGv1bpOVrWGXfOxE+X48rm2mMqF2avIxK0OmkhKEP
qMra4tBT8MvdNroRtR7K8GwpsQ1MUJZ6XdbA/eaRSdx0AwgjYxuOqZQ5bvw1cAJqTFgdDZ/51PTL
jX/eiFoPBZy5G8IKOIE4xf08aYdp65XMsqom5llGFSlUBMO0g/udN+yeSfrF7bdaJW3DG7E6eSg0
1+CuTVtZ1buyA2cVy/9m1VYbt8VrTKyzBpVwjyRcpriHi+VRAVodPSL/T1tqfbYPGBEb+c4MjMyM
823A+KHW0NQFE+9WsreZ5/L7u5iam1XFQlxSWZCxg+TKvxvj7Jfb6T/X/d72ASNo6zYWUIGbq7SP
1lOXrWznz+5zhwrCbeMbUTtAW04Vq4uonbV3DDzfP1akCQ6jDJabKgWhiR9jXFNKWY47kgCH2I7H
Bf2N8nO5JQxvW2EjeB0Z+wxAryrVoPbAaQcvg2t8k5iUG5oAMtmBWiPQuB6xin/2VvXaNgPeBOc7
1RavdSw+X18GCzomNFFk44QH1EJ3OPP00X4V+jjq8OeoxQlE9PnOc6CTmc8/Qx7rHWR27q5/1eJc
JpxsbKKVQfKxTrvM9Q5BrvyD9iBbCjDzlvL0xxfk0ESSTeOqSHE5y7k5xcG9ewSw4egQ/tyC4O/6
LGyfMCI8HEYBHmQf6084fQFXPBp00fR6nvKcviwo7Zyuf8dmLSPWm2ApdFCi1uIJ3DW9WQ/7jg0x
3qFJyG+jcw9NuDRlC+RjAoU3AaLfclf/4XhgnWj87focLLFiQslCnI+KtsBVB6IUw6HthmIPXctb
/7yxSZciGrCzYbHBdbPeZe7gPvSDQnkeYN6NRbAtthHsPhqZy0X0QEB6xV0Usx9R5XwqJHtuqLe1
pdqMZGzXnIQ5h2WqlJcBWhzAJBT+gCxx/np9DS5b53+ffUITLYb+ddGOVNdpy4c38LCAp5GQ8rHr
BCgn5Dqiut1OZ0GneCNALI5rIqnpMpVD6Y8ihQwBfwZPefFZrbw6kHhTyMWyLCaeWoNXXQjw86GO
B87OLk9oOBxASfncV+ONs7h8+t1WO66VkzPAr1IcYadDSYP6nnpxfmBK3VgI+A+WTKPtSgBTnWY9
uvxDOdT7pYR86fV1ty2DsZXHgZ6AMEL+gARbsa/p8vfYSQkmzeH79Q9Y/NakHZT1IuIoW7EI0Vju
HQYGUF9NYuMQa1tiI7jdFu0JNevLNOdhvy8m0EoHWfaWZwWglZ6/cR6xXHBNJBFaUWggywkF4Tg7
tqE6oNXySVbg3Rnq+Bi2W5S2NlsZMb4sXjSR0C1Tv2wRe0Wg9oubz6frK/H/B9UPYtyEEpVQ+Qw1
BcC5ARwOYq/Hieh94b1I9pKTde+on+UITW0VP6KB8M4dvqxlsO/zb6qp7up52pdtf16Cm9AQoakk
HGp31Si9V2kHXfiHuAjFpy6Pu425WvzCVBJeICKpOhdP5BGPThWN7yMyP9Kqv3ObLSZKy2KZSKNh
aphb+qVI66zRdN+y1qXo3Nf+VuOo5QMmpIbrsVS+wit1FqhDyOSp8LfglxaHNuGXxTqvroO+Nrz+
oYYF+lqogxXlmbLIm+VuJGN/csi4Lkex+j3PDtcd0DIhU2I4X1mz1BW2Se6x+zL3nry43ngxtWxf
pr7wBElq5nhapEPmVuBjLfpD60NEiwivPcag/NpPOud7NfjxbRcIE6pJ/E7PVYHln5a4AJ28Oz/O
a5RtoBZspjJOFOBtLMO+VCiTQ4LpjlEOEp6xKW6ripgwtrrNorHFBTRduvq+hmALgl5vdbdY/rqJ
YRujtXfUglJvVy3+XcTDdTdDlOt4kw/5Fwd4t+HmIAFscD1E5b2Z7gNvvgPRy8ZeYvvjl1zybmjq
hGHpt/jj2q9+dYCa197mIdSSj0yAmUcESpd1g7/NOHh99UPDijOby/+TPV63jGUnN+FlLghx0QVe
VSkri3zPZT7uM7L29zFAO1+uf8JmIeNeDnI+6gNDWKXg0udvq8Yb7I5A/XGLoMI2vrGbMy/zx6DI
irR2HC7346I7d+fSzM03TjuWvGeSfUZ+PbGOVmUa5dlTQ/Nnp6ufFBFnSIaf1unWzG3s45A1wM4K
xZoUl7D6VGVDvcshHH64vgqWhTbxZXIAjweuG5cDYYPKRVA8xGH1BwR3Nz3RhSZiKge3JuVhWKQ5
MITEb35NHDRceO/a2Ju9i7t8cA4xYVJFDggnaJOwOaPpOaDztMsUzlXdmK5x9tcF3zw44htEfA/g
JntSHtkHg/enJuLrdQNagvH/SoPvAj2EnGAsdFuBJJxGf4MdB0oqUUH9T+U6RD8y1gzlbWncVD2e
gjriGLNMVwJaC9B2xU9M9eFNjemhiaoay3pyQFVapJxEeb0fIPH41yqWfuvKabGTiVOgJNZrOYsi
zULF9y3tfqEn51PU5D85Czc2bkvIm1iFEHznMx/iIqUQHbyjDMh8x69/XV9oW6QY+YrPaF4B822Z
zl3/2kj+sFSg4BT+hv0t9jHlmiVTzdwTUqQdNs9FO48eC57r0t/3wVYl2jYD4xxAFAfEL0Kle1qq
0zyi6jaXwT9Rpm+7v5pQUoq3TBkPgISjl58eQHPw0sx4I+nGcOP6Z2kyCU08abmyCcIiDmrpsRcc
CXW9tOPD+ivM2HhUg5Of0ccA8YmsjdSe+RPZ96RFb9wiblLVdkMTX0qGsagHVeCOuLJvDsleNIhf
rjuYxXtNFJ30l6hnDHdzMTvNrhn94RThpnG8PvrHqMbQFG8WbVtWosXiyA5vAw1pf3FZ/BTFBbRM
v00re9LK/WsR4u369yzO9h/03DQuS+bgwhFomoEXR/lj+Zah8seO7dhNbOMzNqNdfn+XfieCKqIz
LDBa1nxfKwBjlMOjjR3eNrgR8uBvpnk98iKd1/ir6pZlRymoHm8zkHE+CZc4mMoa1Ya4dcvTBJzm
Ppbsn6llW9AkS0r5fxS9s03kgQKsBW/z/1OKN+jPro7ByBq/ZGgyuXEWxukEh6x5iEAunoIFo9m5
Up9YxD/1rrvxbGBxIxM+N0wBsGENTnFNQR/AZvYbIjp3NKw2Vtg2/MV070w0ZiPeziAulg7rFJ4v
4sAHMmTeEQQ21en6OltWwYSfudSbQprBQui9Oc1qPPql/0MyJ2HZFjuLxU//w6+5Qi9RLStP6RCc
/CY4O+tGxrX9eSMC/IzRNcfjU7qCdGESjdwVgp4nnLKCwbnxG0YgoJeu7kUBcoe+rtZD14PE8EKH
uysc0AeCJ3pLHj36+KToGttf1E2tE4rMSZZAtgBxd8VB+rQ9UQaVjzCiPYRE0ZawgjBxIzhs62IE
B1BXtEMEOomg7JVH9XMTty/XverjoUGI/2/HrSpJJAtmJxnHMj+0rRwOTdFslNM+XnUwpf978EgP
MSOgN0uQSr/XXa4ACGyeoYX2JlW0Edi2CVxuVe8iz1eUlK2vnQQSHNku08Tb1Z3n3WR5ZuLR8tAF
TdoinSRsA+8kZN8dcTbpNs5qH2cNZvL/Uj34GR3nPPUlOdXtOO66aPyyttPx+uJ+fLNkJqFntfqs
ApNTntJcP2gfEotVcwaR5usce28D2arh2pbACO6gbn0+kilPyeRCi6xzB+iSRPOGkWyjG2Hd1O1a
ux4m0TdK7AdXqwPffnW1jW4Ec7Bqgas2Fjhal+JbBQjrISIs28Dn2RbYCNxSt55bjqUDUcuCgg1J
PqtKLYdhcTfC1xJhJvoMSicgRe5DiMJw9ezI4RGtUUfAN8rd6G69xli8yGTozFc0IcZ57iSDV32D
6uJTNKm7RqH410cvjtI3vWcwE482Dyth89jkqcPInfLFt6BbHrmsZzD9Z90hj4q361FhWXJTfzhS
vJQXLEc6TdN6HHy/u5Ox526cBGzWurjCu3wU+3VEgwmj8/ZnT38txU8Cerk+OvTZn9v+/2Ve777g
eAMYQT2cJnEKfgI53l1B240/b7kYscgIZTWGtcc8J0c/VxYecY2Mj54LaGmN0t1D5egeoBS3fdYi
Hvd+KMsjCxGPw9jq802TM9EdqCm3jPccVAatJ+6zMqJ3Xq7p4frolng0YRwREIORK2InmeuCQVcO
GvbAz04HIC+au+ufsHmXka56n4NBc+F5uqi8g2XK8eTPqB5dH90W70a6WhhkuRbUOYEQih5G2Q+H
fAbBZtk88qjfMJJtBkbScjy4bxtEeRq5Bd76xlrvM0W2UGaWJTBReExyMXEnwAKLHJfTFxUM+2At
btuvTc7ReJjCefI8DlV3We94T775ebtRFfr43MdMAJ4LPFPsVBh7puXdRKcfeE5HsQAooDKc3nrq
PIZRv8U9alloUx34ovdUBdHAU+CYxG5Amj2gutoenHLUjxNqYLfFmykRXE61M1eQNEjDxRv2FCQU
+yByv173VosnhZff32WqqmKCk0HylDiC7RzVrfuhJ1unYpsnGbnKcwjkjWeYqO/lF3cZvhHsR2NA
v1//87bhjUDmTVy3gRAOeBJleQ48VT+CZzN+Ksao3ajU2D5hRHPkST3V7shTGUO52y/Sseif0Emz
cTiwOawRyA1OlkS5Ec729fpHOs2zX3q/BKWnep0+5Z7+7K/TRs6wzMQEr4EDIZ4qjzhJDwHB3Vhx
yGo2j3M+b+zZlqmwS5i88ySIzsasF4KnPp0PpRvcZ+tY7mCy1xCqM1Urz3y6UeLApEIjg7eUmSAx
aH+X3VKOd+hH39hfLQFhYtYqn6uywSt3gu7P76vMwlMfTrfxO6HC928b1UU0TlW+xEkoPblXeEQ/
jLXgG5nVtsJGOACIE7R4QXVA5d0dId33LYvEqXTX2x46mUl6VkOHWYOH30nwxBJ+LXB7fobuvLMF
LLfkU2bEwlJMYbR6TpY0MV/3EJtEw0A0NAd3aReI2m+1FVsW2ESsRZA3rB2F8/jCan3vl02B+6Kz
RRBmG/0SHe+iYFhDXogBUVbrIfP3uG3NpyYWmz0zljX+zzt27bkaTPZxUqNHM0R7aTvMSbtuKfxa
gtjEjozMJzrAcxNOX9GdKsbd3BR3ypkPHMKCRRcBEE42MqvlFO4b+YKVpPM7D5/qyPJwARCNuZv0
qtvXTnYeHOfX9T3CNqOLId8tSOt2pe4WSEcxF49RGjJh7RJ/YpIsu84bTkXunld3a/UtLmwiB6d5
4XhZW7MkhwdURfGaFXm980jzkM1bpV6L3UweVkYIiSLPAQcrUFaISbbrA3L2F3nKs/wZ4By9kU5s
kzEsB641WcwQWkvCoT1JXh6adv0eFVEiR3ZbUZbRSxi9W52LNGdcun6cZCp88sruRKbsDDT11+uL
b4kWE0TYSyd3alZCKRVbn96VgCV1+zbOi3w3jH6w4WK2mDfybhxPpc6hzJKMYu73Tah/R820dR+y
DW4cQHwU86G4MUZJRnIGAYLcn7Odkqp5u81ERtb19EVAFlikpKrwnJZpnt2tdUtPrteJjb5+i8ea
+EGC+0+hexYnSsRpzKEg2kq5a4Ps+XIyKDr/8/WpWExlQgMXWqzLKIYs6VovcPeZDPhylJ1u+MZE
LO5kogPLWIFeI5shVXvR9ml15Z5mPH3tZj6y2w77JjowJNkgArBQJHyYX7Tjfl8CulHpssSzCd6b
1rFaSrT4JHjUvMvC4GcD2NnqdmCIuzHeTKSeg+7pjI9QDi4g4g3u+24HqsDdhHyxkZNsS2wcoNYV
nKu+arACua73WgmeKOptPczb1tcIZMBvZDWWJdI31BkrsMePTbkTRQ3Arh+23bRxxLRtSZfJvUt6
edF2zSiiKIk8xQD9DO9j6JWuLnlwOD+tcXd3EXO6HhMfTwm9Sca3AHBURAo3GXRU7Wdn1juncFNd
BofrH/h4RaiZwSdN2nam2Qp1ubxmu6lZ5sd+mLMvtw1vLHjdB1kUTC5YxwcVlMeu7UARhw0p/nPb
+MaS41I0ok2Bu1AEA4r4oMKSLneFYvNtpRpqYsDBp5H7Q5wtCWhpcbjp3bYQZ97IrL4pY1ATlCkD
Fk3ck2syUvHP8D/OrqRJUpxZ/qGHGUJCwJVcqxK6et8usu6Z+VjELhbBr3+ec6rWFIkZt+60MgGS
IhSK8HCn6a9Wexsh2srampDMHjfGzl/UEpeqpc+gxBqBsKJbpDhrW9M4eVowoqZSB0ucV1Vxcnru
HCikD65ptQz7Nqd58lSNQECJRkMID1sZ+IIoByH+pjzQfQ/+F48GPM2ftlWNQTB7mixxhnQychA5
OdT1XB01wIJX37b1YeEuCTvLb4+TaCBm30l+Gwang4ia9FBkcCn01HZtZPNsssuEJZnjLTEuOGBr
6ad0fM7Lstq3FcxzqVnGNvPzbIkl8XNynaRi7MABa9gKa1f2mgnug8RrYi+11nHORjgqqPLdNFhy
T/tmx3CDidOlaiwgXlCgCtw67GeLNuONmV+TiTJPvYRo1L0kfIiNYhJo7nScMe+U4cZkF+khtZkK
GyWfJ098SiQKTTngH9ZOfaX/INgt4jVAwy1xn/JxPDZBom2ghRtn3Ji6FTM1AeuIoAOpZtiQRWQE
cOq1YMinOnslnEw24WBe+jQL6iUu5PK/kjunTLP/Kd99/3jlV17fvDAX9lKg/pzi9ZOgPWun7s65
ky2fHFw89p2x5qV5EGPVNOCuj9moljNrVHMeCsc6jf38z+OPWDEO864s+9ap2xZPEG1fnKQFFXWJ
cs/GBl6bovvvr+IRu5RN0LJyAeWG1Z/zoGMh66rxUKIWvTFFb8eergkyn8aydlQhdWw5gz7qpTin
nuMehnqA5Pk+bIxLjVhhpmlW1mmpY6mVPCiakWsPReeN8HltDYxIwba6Uti6QLbFqeMWJn/UTO1r
+3ZNgHnhIG+gFn+KHStNPvRTUF8gVbpVqVh7deOktSobUvUFn+O209bvhVbiG1dqi1hqZXQTV167
Pisdy59jmnj0gEXuDkHbbmUI1kY3DlkrL1hdkXaMUYEiZ6ssONAvZGtfrmx9E9KdgNnbqdIei1q0
nX/qwAb5geLC+kNx393X8eWaaG7h0wlUENkQF8xTYX3PRPC23KjJr83P/fdXxpv0qao1kLFxnTsN
God1GsOYt+Apa6MbJkXZVHCRtX3sT3VyBtW3vpJS7+PjcE0g9AThCujIcxW3nD7JaokAnDpas9yY
mhWn4xipE0UDp19qpmIlxd9T1nx2K/ZEmXoXVFtFj7VHGJbFSu2NAneseMghVpqyD1M3I7NhnfvJ
3rihrDzCBEJb44IcmdOr2G7GW+3N7zInPzQ9f5LtZk327Rupa0Kd56rLXRRV8BljMZ9VK6uTw1Pn
aSQ+i3zZuqGdZ+RHbpf7AEnM5O+xPMD2NV+KmOZNek773r8sTbYlLbQ2Z/dM1CujKEYCraoUc0YX
n4SyyWHVKWTC26L3T0AOlxsn59uZLfc/SOugb/TS0y526ty/otTihuD6bC8z5V14P9yqZEvFfcVT
mSDrmddJVoN3M4b2wj+QwIgLDF3zfiO+X5sxw43QShJVe6yNZ80+CeEkYa0UyoSB/Fl71WlXGPNv
Y8+rZUH7fAB1KRgkhEiaMBstCREMwGQfj742Q8YBXQPSKyxrxGJA/Mzqk1uRLH4Y6GyrQLXiDE2Q
NaFz4fklXh+9T807GhDE8ckms0yAvfnGbfJfMpVXk0OVtHTST13cevUXWUy3uspfkIa6ZDw/L1qe
h7oG7V2/K1nqmmhrjxb1EoDaPwbp0l8QjK/DwGt2HtpmB5CnuoGrkbexzsHvgkg1ubASXJmPF3pl
HczeH2qRRHAna2Mnt3+pOZlDDUe/c/C7gbxaBt2gMe6uYBg3vcgikLzzPPQka389fveVTWpCxOdU
e64/6TamygHYNk24lGcn8MG4T/1cLBvx9spmMmHiYNln8+IHTVz72KDdHNgHD8Lmx8zqq1guXXB2
Cn852omnTloG/nHf1xnhAiqetfRxFYr11JfHWbL/aeK+UPBQPh5/xUvZhonb05CjLNE38VI1ITQ6
zt7c/E1FEUHrZCNoWNtcRtDg1S50gCpW4xFoO9LtO1Gm3x6//draG8HCrKGMJIlsYnvyP2XM+Qic
+u+s9TaqE2+/OTNx4h2IPmfoIzXxlDQ/tJ+1IbPYVjHw7XdnJk68ocoKXK6beLAm55Q2Uoccit5n
EAbvC5OZqQDZZ/bYBhMtY+knbujO0g5bj+5LhDOTF1W6tfj3LhEvFrfPpSreyzJxT7qdf+xZXWbi
0CU6HofCIjWqgBRaIKo5kdpOQ7/dd3oyE4reNLPvuBmYMWs3C659T8unxPU/73v7+6Z65fYQtCjA
d90yDgLrrNVytIbiY2knG8C8tb1pOAa0sYN301uqOOf+z5LJJGyn7OPjV3/bKbDAcAqSlwJy9XMd
M9/57Bb8lrHsNjhzfxC53Eiyvx0gM5MHtRaLAyVVjXDVBoErNK3sb+iCYkcQo1Qh4LhVSFtv+FrM
JD8+/qo1gzOcRaAHZhcOL2KeoMJoTakTWr1wQ23PW6f0ykeZyPTUr2dROUEVI01+Taj+6C3LD9dK
Ps9Ze+7Rzonb35fHX7Oy/iZA3ckd1Nx9WsQqU+QEdn2Cr5m32HxW5srEpSfC0blC52dstTKy6/bY
eckTJcnGkbA2T0ZIsOTg5+gGDK+RLzh46A2OlSqdM2qn4MHhKXjeucvfiW5fsp359+98ZYxAlc5U
iBppJmZ97jwnD2lgbaSx1ubKsEQbGq4kIUkVT5UrQxQtnr2yfV7AGL0RQK09wDBHF3loDSQjjiHO
1QdLKfXUCtuNuMr5RhiwtpuMM/pOzZoIP6tjGnRoOg4G+pRpe9l3jvqG5TXJuEx+n1dxuYyfkp58
7UH1vssMTGR1WtsLEgOyjLVTZjFoicUp11RvzPxKawAzodW57HUjtGpi8Mt8g/pRNKj0L7HUL6yS
v+S9YAPJ5ryFLrd00YYyfX38VSsrbqKu/Yx61mzVJfIsWf089yr4PQJX8qLA7bzxaSsrbmKtJ0AC
7dEVZZxntf8t4CP2boFQytnYUW9f5JmJsba7xEk65dfxVKNMbmXpp6TsnjNHooOGRMXYbjGJrBxW
Jt7aKsCn7ZR40KitKvSK7jzbzpF2xddBO1smuDZbhglCORq4ZTeo4y4TVohcRBaCne36eLXXvsAw
PtmNjXKQTYvlLLoQSlUzpKpYE1bV0BzVMLr7QgaTrLR3PKoyqy3iBcJF7a2AqmVzpnbZ7txTZh9L
l7RoXG+qIi4K++L1kLwYxZddc2Q2sUzKdyStpypu0cgUgqb3XeEuEDOR6Uvvb+kVrKyyCeiup9FW
TY0z1XWqSR0sQlD1sKa8//z4I9bGv2+AV6dQORRSEIIIRKtpPAxyVgfk1Lb0KddGvzuTV6Nj24zE
np0ilmPTXuq8r6+e2mzCWRv9/vur0VlmuUHZqypOQd2t0euYl+exhsjdhr9YcXkmkNtVtT0t7VjF
gd8HIe8VO9GGkispsn/2zb5hwyxxSdGnuoxJXfzmlFih4yZbulpr02PYcM/uIhECg1dzbT25kB09
MtLnG+2ga5NjHKDYjIHuIXcZ66xqTojHigtaTLooEdW8Mf8rTsgEcZeBB0omRcrYbfonUiMsZuK3
0sGR6fLz4wVY+QqTaLQPpjmzcE+MR578Uw7zkSzjVVntRpSxcuKYUGGVNxAeQi9fLKzhCPaGqObq
YLvDMeumv0TPP+z7CsOISZ/wJNFNGXcLilxtcL0f/doqNpZ6ZSOZ8LKhtdSSzFMZo1+2QT23nGcZ
BkXtbBwCK7Nkgg9SlRTclUsWW2oeLrL2lhMZwNzgaTv9XA+WfAbd/Vb8tPIxJisLNI0z8G9XCcqk
gRtSq3wWWbCveYKZOLmxHEWHMm8VJ+iHvw1FDQIbwXaGFSbQefSrhaMSAV8NRe/MUdegIz/9vD0E
Y7lRIViZHVN0uR1xhxvmBg47mKqje4/mq8pNTo/36drohkfSVZGNGTge4wLJ9WPAG+8klfQ3ttGa
LRseaciCFt1CA45KDZLUUYMWPv0VdP2vXS9vwsySpE37pIKAQ13eyhltBiWKTRuebs0C7pfSVydZ
Vi22V4tGxnXGDlZKj2nundMxwVGD8gBkNfd9wv3xrx4zzEOOsJHkcdWmKizaWodE9efHg694axM8
ZjkBG6Q35XHd0PLgqjYqCn10Z+tLQpZ991oT3ewtoIsaFpLFQ9E8AaZ6QYvEpQfm4fEnrOxPE+OF
1EvWKG/K4jLzhiaELMhYHHOfVVs40bU5on8uQAChpUrMQxYnRXmsSggtV7WdHZaRVcdl9vbBBJmJ
tnJFPicZFIRjAmagQ0EyfuxQ1r3smyXDznpR+GiXTLK4cucnwIe6kw0J+n2Dm2jUWU26USVPYleM
L407XIVatpQRVpbXRIkR4H0FK2gCLCqE46p2YYdmbrcw0ivuxwSISW/k1ejNSSxocdEWuWqnQY5q
i4N97eWNM94bCij5AIAIBJ37RajuXUmr748XdO3N77+/cguCJZDzzYCyLyb/2s3syaPjs1NYfz0e
fkUpgpm4MFCtQwQqaZN4JPNPWalw4Unoql/N/MVqaQjAxmGAZtCMXx8/ce2DDDNrqG4bUVtW5BXq
OJXqibrNIZmrjahubSmMqN2xJluPPoavdZOHoEgew9yy9/GDMhMl1uaA4YKlFRaQVvanap66q+iy
rZh67d0N40XpfKgzJ7Ai167eZ0zHYvBPj2d95RAzIWJJpZI60Y4VWS4Bm7KvgnMp88+ulerQCaA7
lQxiI+Bd+QqThdQZpqTsmzSJS2aLl94rawDXs2oj3l3x0iZKeba8icy1m8SZh/oaqfR31nh/5+14
JAPfxaPKTExamsHkSgDDY8KrvEZt22eferAcLWG6LO2+88zEpAHRO/pkmKwomZZhOqY4CcTRZzs5
RqFN9qfjIBY4mDBH2EyJB+C7X0JkZEg+P95OK0ZsyjYTPZIEGlRWJPPkfDdilSbvvWHYiHTXdqth
xKmoXeBTsMiqrofQBolKGFjF92ERJ9sTgAP4O6G3zISoMap4j2w5zh1v6F5A2ZJepmyxzu44bKm6
rhmEYdZcDFAA7pUVVZqo0M+VBiBqi3l5ZSVMcFrKgjGz0taKFplCH7B/LmR3qe12X1Bn4tJE0NO8
HPMgusuhay5eygmcuPm8z1ub8C17mjUfKxyczJ6fqcf/VwbdFrJ0xVOYeC3H0SrjbWpFMzpCAJ1/
Bu1dGrK2v/V+teHr1mbfMLKBdWDZSiYRSVk+yYRf3HQ5z12/c3qMs1KlHu3HhOIwWwYUspMsuVq0
3oJrrexLU0wadJtli6REELVd0h21gBhU66Zbo6+IVjATrMUK7EoH7axAZvrQGquOfJSnIriKwQ67
ug1H8YH4MpybJQzGnz4dngOWHIX34vgfZvmLi3OGnvTH/mrtUw0TpAH0tbqpCiJfzN/6VLynlP98
PPTKFjBhXKzvM6FBdR7lad0/+2XQH0mW9te+Sreuhis72QRzFa0LtjIJGyfuZONyCHEJwV4sXhXk
E0AyICvJ71Lm+77n7pNfBZwNSxVpKRVRoasna7KellzFvt6q469NlxEqJy0V+VIGIlq84qzS4uC7
5Q9A+//3+O3fhl0xE93VeFUqwVYmoor3zT95mQ3XAUdtOEP06uwBuXlCQjE/lJVvH1Cp20rN/Huq
/hc7CFzzn7M2ukz5latEpFkWlu3Hbv4uxuwo6HS2RusIzo5D6kI2WTdHjVC6LLyDW1ykPpepRHki
ttOflMdjstwSAUL7/qPy42FIjxMbj49nZsUETECa0k3ntoyLiLT2BbwknyZE4hvmtbZBDT+VQYpP
ZmPnR3yZP9MggaqcBUw5m77l93Tk4w9Y2znGFEMPii+ZWETkjuzjmPvvqt6O5LQF2FvBGJiMpWJE
jqQIlB/1svtY1uMt1+olcdx4zKkbplAyBPnu78efsrYWhjvya6+2iTUEkciFeEqhc/p9GhO9kWt7
ezWoCUPj5aiGsoVOwgLulrZKcJGTUVbS70LrjYNp7RFGTmxaACOWFvej2h+eJj+9tVnpnpOKP0+g
393liagJGHNtJAxluvhRXqenpGnnY5HYxZH4gm1sqbfXgZqIsaTOeitFQ3402q0M8w56ML12Pz5e
5JWrNTXhYu7S10TavYj8xP5OUruKUkv8D5x93cFuAnEE8rS9Zi2r0JbCuuc+gSjH40e/vZepyWla
IEejvcYWEQSBvhDnvTt9AtsiOm8r6GaQU9vZGw9am0DD8HPHZl2awd3OfaAOWqTdYabIHD/+jLct
HnDuP50qunaclqM1LhorIL0mH/35zsLTq6rJFpL531vpW47bMEW31Lz0egRBfZWDrbELoWl/cKZY
2peEVeHkyVOQxtq7++os+ETpb8CmDpA7OTTlC2vTsFuCA8LM0Gnt50yfSYuFLdtjQT9Y00tH/WNd
/VBki7vv31LIG+9rQsZU4w0pOK4RkNef5xYl1Xf31xx5cRpatAxMxZW4HHmPb/OsPnodvyCvhutG
8i5PWHh/v2BreztYhbfexPABSU6yO+t8EFFfPuFVPFEf2fKhgEdm7Bu6Gc440UiyHN3SCz1ri8r9
396kt55rBChDqjs5l1gxmRfAVL8DdoAs7VHi+wp99lIS9uhubAcRLtkpSOiRdBJ8ffys6jhr9bus
cg8lTiX8N5itkyQfbfn98YYlK/Zg0qY2CYgVrYUE0VR8mqEcSjp0ocDy6mU5FrwOcebn8lxV5HKP
DFx6bsEWOgcbt5G1p9/t6FXoBhWRamDTPaCvaBlCMUuGqZdv2frq1rs/9tXwviRL1eYLlFDUr3r+
ldrkQOQvoS6cnnu3idrmYzWKcKz+6f24SOWxmRH7VwfsOpCIbuRm/k21vbX8hsuxSJtQEMvcQ3mU
F2wS4gWCYAmr6Z7u+1aT7BnS2GVpY/L7U7lABVOfO/d7ILP79M8iwm0Da0/kd3QChIv4W7dnNNgd
l9G/3MOJ+yaqFhCfsvsW2d64a6tzt6NX05fNVGk0xXiR5dXXoJHqkPvpFjp8bXDDVSo/TwuZJTwS
bvYyzOPZSYZ9XthE4+k04zV3Ux7pvpnCoPTekUHF6C7ZGH/l1U1IXkNSopcl55FUX4GLeJEgPH1s
jmsjGx6qVLWwvTzjUZENYxg4/Mlm1fvHY68csSbkrgwWh/hzwyPaX7TvhTz1Di36e8XPlo7Ia1vn
fc+5R2Cvdo0WpKxsgtl3++CnDUHcI1ih3xVFEdu2I0I+8Wd0dDfh46etzZjhQYoS3IjdXPKIZ7kF
A/J60IKARmHf6PenvvqWoSx0Q4GYj3JWNMUpk0sF/jfZDc3OrWT4BuGoEnQ41IvyHuxBlkBxNvDB
nfv49VeCXlN5fGqqwE3JzCPSTH9pQeNON98oDrgmERurvTb/hhlX0CzgxAncyII09HlgzD+qlNPj
4w+4r+IbrtME9Mk0rxVJEjdqR/ap8KtPtlJoSHI3LgUrw5twPvDl16nkjou7RnCwrP5KBHsO9JY8
xsrcmJA+a0AR1rUY3r7W2TFtQTDmS39fayE1sXxBkPDSVxlefuT/jH6QhIzu4+umJjHrUkjSziNw
mdCFtUI/aHNkh/qta9LKtjSpWAuHdnUxYs/cNTzUU0JmPznmHZnRAwNozrupsb2tPNraEhsWTD2f
8iko3EiTELf8pQshRPN4c64tr2G7PBlqNy8wtM35FNpjjyTCXOzb+dw4e4VqR9sKhBMVTR0t2fhC
ivKSuFus12vTYphtljl1380Di9TAj3MwfCrxGCK22h/Wpsa4o/jZPHCIgdDIHis3tKoqpn3O902N
CeTDbGf2UFEnarLh6KjhJBZ2Zl25MfzKu/8HxNe4jXKb2YnGhZ+Wjj2l2t3wxyuz/h8AH4OETB+k
NHIbNHvntPQP5dKUp0U6xWnXpjSpPlvULYueWU5Uts3TQtTztlNYe/v7768OwzqfgPoAcSj2SX8D
CPpj4Cwhm9LL4zd/u4RGTbQbwSEe6HEmEZS0vko3vVWMnaCpe5385GQVbCMcX1tew2ptN2uahpAZ
GgszO+gMgp/SscnGcbj2EYbZWrRxLMZTO5pF/aECRFPMeYwkytFdhqeq3hnhuob5qralBRuWBeY7
LjcL7JugrO+SYwP1uw3vttIZQl3Dht1CL+nQOEtE5vmQpeTop94TBDuLsOvlgVtQPXGaj53oL5yJ
T5C03YhTVxbIRMZ1XVdlid8uUUry7LOf89kJRQlKl332bVKwLcj9olFy1tGcB5/QXntpeb+xt1ZW
3yRUE04JYCs0BKJataeqZk9SVF8DW2ShldT1wRv2HmsmPM4OUB0ChnmKAuode18h9Gr430AsbnGE
rRi7iY3rvXmRkDnDLA3lhMa74CVo5hfkAT4+tva18e+r/8qZLAWQXmDW1REwckDT2LWMBtmoK02d
4vr4EWsbybB0UDsMAcruGvWDnuHa3I1HXaRbDF5ro5uWbluF08z2FPHak1+IZm4Vcsvzd4EtqAm6
A81h6/q2mqI+sNSTDRWoG2/pPuY8ahJABsvAUuY2mBoQ7/PcuoC8dMO8VhbWhNyxTtUF5I51RK06
C6H7cqhn8pt6w76Y3YTdtUWd6zIpdMST4GUm1vse+hNlr7cCxpV1NYF3uTO0XTuUOhpH517QleN5
5ri8Pt6Ta7NzD4lfbfvSDojfSH+MuF8du6x7qaQA0eM+EWBqan+PLQ1EUw5jlNrIqaKbCC0gyaA2
wpeVuN1E3vFqUD1r7C7SrjqnxI7JoFHqmF/StN1Vm6YmH5vDXD4Wi1ZRPvTJQTf2NfEyJ0wE2Sg1
rS2vYbZjy3rtzFYXMatODizxP1h5upwer+7a4Max3HoQYc7tWkVyGH5DcSdBly+yZvsGN85jKxht
dPhg8LYaf9VOX4YW+Dofj72yLU2wXSEhBQrXqKJKIhOctziw+gWuv9qqArxd5aYmxK5gMzqfRKJg
VZ59YDlEHBX7SETwPrPriEG6PAeQIyysfcTe9D+oO12VSTfii4LFy86EltYVDZtb1EcrC23i7bSs
wVYzoj9J2eo9Z+Qv4o8fHi/FSprORNktqK7NGp2lkSjHY6Cb6+Cyo92qC4WxURv9CN1Wn8CKPZuA
O6TmcMr7ZRfZXR5ViXseQE80VsMPJ5++Pf6atYkyzmBk3zsJXpcucrw0hsrRSwtCx8dDr+1Zw5IH
V6QNYJp4+1SD20K3PmhzmUTHJLM3ovm1tzfsuQCRettYRRPlxC0+OU1WXO8Fk30GbQpi65zXhZtY
TTTM5GNS6WtvTT8ez83Ki5sYO2aDVb2okyYCtGE4ZakCEwTsYOPFV2behNgtS9OikoX6ierSn1Aj
SkNi689BnW6YwMq+NJuqPBEEFXQb6why3cCpnbtBn7gWV8veykCtzc/9ya+OYfgaiZKsriKGGkfU
EKluNin38cdSE8fXTMu98XhqotQPROg1M9QLrJ903KKNWXv7+++v3l6m0gWBOquiwtbyNKQLuyTe
KHfOvmGyAjq+QHY4bTQ1fZhR9G25kTdnt6XdZ1Umiq8amZOjPFMh65qi3QOaOopfQZSXbCXV1ypu
JpDPkwFHVbXHE0CBUvhoDxDnGbzK/fx9DGjI5LNrfbXVX23lgPClu5AUiurZpcncA5gWQt+uToUC
BFk/del0wA6k1A75kBzwR6xMj73+hX9ZSQ703EfMC9sqx65ZlnHGO2655Mj0FpHXWXg7rww5TKBR
m+IpKzdUE/sn5qUgixWUETAd57oVZ2bps+O2T2SpD6DV/b7L/5j4vzsvd5v1dYnK4UCvg3KPhViC
jf2z4h5MLjd3zgJH9H0Jx48Ia6j5Uz55P2cufvi23PJxaxNleAi4Zr+phxxfMJT/UJK/ny2IYgWw
g4JTEEkAXL/hTVe4wKmJABx1AxUET1WRpd/ZtvvsNU6op383W+l+ZYE+TdUHymtUSMcQqead02h4
EaDr/CDXsormpER5l+QJP8ulz/t/Wk2m5i/wB261iby9YoCl/emw8kCgHgj6ehCIjJ+9SnwIau9d
R0C7yIJ9hUAnMNyWZy+sSd2E3/oezHUd9FwOeeJuEba/bZiOiZbsywxE7XyYb4BPI9cy1eykan4F
Rf+ua61jIoc6F0xjyiP0Nrnej4ZDFkDMkVv1u5JqTmA4ltwemhTkPfRmWfzEtP3Cx2yrP+rt48gx
AT5kSXzOK9+5dV3bnrS/yHOA7Ro+diVvGyJ0qv7cOyNV8FjB7NyagaCJqf3dZdYBNDgnNdhfoX79
+/FjVhbY5IPKKy4qWnPnljViRnP9dPOYao853cpb/Nsh8EYt0zY2qD0QFxcrHHsLz8L7oQFkjZeG
ErTXtPUP4FGb6FeH5peRkUtmJ2E+52GHE6qo59Cev+75TmrSIaaOl8+kFjJSlnUSefDdzbvjuKR/
7RveiJhLtuiW5MF8k+Vz0dKPnV5OdKy3QCNvbwZqG9s4o/5IhbTmm+r8Z8nK+pQN6GHgBfnioukG
XZgp2ZXLdUxMarDIaRxIvtx6+yznIuqH6tzPVjjbv0nC/tkzXeDs/HNzD0y0qJXJ5cYbyEHRCoIQ
1siKc+LUcqfl36fyVbBo16C5mOdyuUHUpD3oYiouymP5RrC4YvsmHpVPwkKM2883N2nYbSrA0jen
zrCRllgb/W6sr9+97H2/KV0QTyHd/RzIhkBaaZmPjyf/7dGJOfkUNBSl40PQdMhmFarEfWqls7F7
3r7Fkz+RwM7/0XJ2uobz+jY2koQUgDrHRjLl/9L+XkZrXSg7C9IfCAdrhFsMG75y7YuMoEVU3HYl
2iFulfTA1FqjGFQqMV8ez9fbxgchlT9XI7CDEt3C83AjPaVhWjD/Us2SnLyys6+eb5Uf9d66PTFD
BjoHY01ANXObFREvRWZ1V6dnaC9o5VYPwNpsGQ5Z22wYrYAMN6jbDjJ0aTb85jltN06UteGdP6cL
KhL+BFCfuo395Ic1sUABIOYtfYa3Qypixgucl9Yo66W7wXPNUGGu8+4mxWBdqJ+2R8IZ30glrK26
4XKt2qqGxU+mG8lAin5o2DRd0nGkhyWY6qMFFZZvrd/uy74TM5YAO0KDRVHkuaon55gOkNls6nEj
ubzyKWYo0SGj3+plJM+O9w70xsfCoy93IDQd+U+IyJ8fm8nbkQQxI4kJWnyAFOEpY69D4cmfaACB
4MX/Ho++UpYlJmCXd5SDNQrDN9AIArY81KV7yaYhBOVZSIs+au9oqWuajE+qfnr80JWtbJJLVvMy
jrXnjLdgmbIewnaZdWult9X+sTb8/fdXbn7OMp54jLc3VjVleYCqhqOBjhXDxrqv2IpvGLqEpLit
SwophDI5A1T592A7ITibr0VV7zoHiW8Ye1p2IKlPFMyxDKzlHOhcDweRoL9gn2v3jcDKk0U5QI5x
vIHV9SUv+q9cbPGLr02PYeHS0bqvZjXeLHLXwamXQ7V032mib0Imnx7voBWjMCGzebuAgZP1482f
yMmdm6h0gwMinV2BAjFZLCcXmIEqaMeb61of+kx/KHS3cTFbcRr/gc1WqUAmtRtv3BF/N2kfZwX8
q6ufEl3e8iI7PZ6gFRsw2SpH4iTcBTnJrQrqT0p/yFKx4cDXRjaO7QIKlUPvp+S5DMqXROgTLYN9
fsFkphSE6qKaE/IMjHWBUMO9LrzcKNStNCMRk9tbQtwoZQKDQ7ZdgyAs/TxBB6pvaBhAh21Q2dmy
moPq9FkWW2qta3NlmDEn3WyDKEneBsg2har1Ayh/lVvqhSuG5hk2vCReTkmd3Ue3T6ANOyo7+GfJ
7Pe+I/ZdxomJmKWDbTXCC+xnEG99Cpj1xRvkRkwbwB3/9wKL0PRPN53VfKoAAkXTUN6IdymtOLpS
219VlbXHuS2z41RUGv419y7FMMwbT11ZEhNES3u7qhdP2M+Fyq+AExzRov1ll82ZCFolFc/Bdkee
BeGfe1rcBijMbPjrFYdnImhzS88uRwPYM831b94HUV1W8dyJLV6XtcUwrNoSDU+qBNNS9uRD3TUv
AMK/s8vxAGM5yhJUaFJfkrT2jo/nai3u4Pf1eXVIw4UMVeXgg3qQci12+V400KS07OCyUH5hlftt
Krz3rJSHdNEXBwq1jx+8tv7G4d2B1Pr/qfuy5shtNNu/0uF3eggQCzkx7ohL5qZM7SWppHphqFQq
kiBAcAHXX3+P3O52VbazNFNPM2FH2NqYJAh86/nOUU3K/f3EvOfczdt+jrY/d+mj0x6BzsqEJS4N
WfQWXQECWtf55cfXPvX+j866bdmAAI35+9KCjpYHt7TwPgrIXPz48ie8kjj22UENboUw8PcDU5t2
amHYs12XF1ub2gtw375TPDjxFMdQ22KkwO+2eIoagzQ8zw6h6uO24+88xYl3ewy1bYfAAycOLh8t
+Yrl/hmEzt5xHycS8GOorW8qOmiCBar8B3R/+nyO7XyvIM6c1jn4y955zaee4M3Uf3MqQA3gNQj3
sYXa8sEj4ddmHJ9//IpPrf3RCaczRsbaAouTm2rdZBKqoF0ylmL948ufuvO3739z59nc55zVrTm4
wQNLIBVkveTde1IEp65+dGohUC3GvoTAmakhaCGzKE80yd7T6D21NEcHN8/pGPhtQfdRnz4JWt4G
k9taOb0TTZ6wrcfo2j5sxikYsHccpunM5eA+eA5sCOlHZHJ58cJK+Y4BOnGKjyG2UJ6MumHE7hGN
OKsjvp8jt+919Oz75EMY6p87xceI2sirSz8SvT1QHg3o8nnl2jVjtPY98h5o/sRxOwbVQsCW+Z4h
eBK9Fam/JllzwNJZVcSgRZnq/r0CwYlXfwyxDcOlULZcykOESWWUx8OncOh29Tj9nLs5BtaqgorU
ywzS6xR8nBireQ6U+jlBNnIMqq3UlBbh4KkD7WKSPoJbaeqefnycT8SWx2STklpQlEy49Fh3+wDN
XO4PSeONaGq/s1lPHOlj1WAeQjQlbPpl32H+bQXpN3VWLmHwjis49V6PjvTk0TLlJFKHoVcXHdVf
F4xZxn7xHv/Dqbs/8seOLaUsUlUdWmpMHs86012cAYb88OP1P3X9I4es/XEYS7/Th1p33q4MwMos
huy9EfITb/cYVDtlZRfxrrQHpepPUEG8DxS/rjE1PMlp91MPcIyr1R4w9maqFrRtAB2d6eDHtGA/
52yOQbVLYwekBWbZy3RZN5O6CQGffifSPmFEj4WOm9D40GD1qkNI0nvN/YNxkEmYaXjZ5vzO1+bn
rOgxttbvwtCC3I3uMW0hP1es7Pa8VZJC5xLV0J97CW+76xunDAIeWDXS6kNbAU4OdqlpU8voPea1
E3v0GFw7ac9vSSZxBow9t9R+NaZ7/LkbPzq+I3CQAKxHUBvEDDvglpNMaDe+w6B46r6Pzm6IQTIW
QoL4YCn7Al2SHS38n7z00bFtwYGRkqmvDuNSA2sPDcUtwFXvjemcOLbHsFrpuJomZMWHaursp8ga
/9B5PVirYx0J6BJDo6eMfu6IHSNsg7zHkAaWad+n3Upj4DQGVTh/54ydsM7/hqYNipmzETNZYQ/e
Agd0AkgaSvz3x7vn1OXf1u+bba+gPOgwi4tOHIP1jIHmZwrkj43UuogbWGn5zjY99UFv3//mgySY
c/qq7uxBRsByhm2Ur/KUz0+KuvcS/xOR0DGoNu2KUjUdlkqYLxEmWlu5GfyNnVSSdUPM+vdGOE6Y
vWNCy8INg4syfE5gqjN8SFttxPgotHeRZ19+/FpOnLtjreUINDnLDHWQgxjra87zm9Dj71ntU2/i
6EzbkpM55V55QFt0R3MCUSz6uEQ/6e6PsbWl9KhOQ5ofHIcqvecpsQa/1HuaTCfO9TG81tBJVjUI
AQ5aFZCKnga3EsC0x4IvX7sU4iE/Xv8Ta3SMsw1Cn0dpHhUHqtyTBFGOdGJbLz83UECOYbZQpg+M
Bir4UNbj1xG+ciHsnaL5iZ1zzJJZD6Ad9oqiOOA9XEvPL2NppvdKnKdW/+gQG+g5sbTuiwOZp1c7
tGch7bfwEZc1AJk/XvlT9//2/W/sRM4UkZ4ZvX2tChQ++oKsSD29x/N56r0eJceZM96cLQ5X5+a+
rtq1DPo10/07kdyp9TnyxYXOIZYIafd9TrPsaqjVpuBp7GqXnwdzvfm5FTo6v503a5GHQ37IhuCh
rxoat617z92cWv4jr9ynE2eS1dmhovm08qr8gmbN8o4vO7E8xxBYgGxYJvqA7D3Z3tKRmsR3sovT
qkjyMXwPinHiHR8jYKtgFNZDjfawTIVGmRQcwJamYUwX/eH3N/AfL9N/Zq/2+h+V9+7v/4WvX2w9
t5Ahd0df/n37ai+fzWv3X29/9a/f+v5v/n5nDf49/pXv/gLX/eNzV8/u+bsv1pUr3HzTv7bz7WvX
a/f71XGHb7/53/3h315/v8rdXL/+9suL7SuQDNy+QoW8+uWPH519+e0X+qZF8h/fXv+PH74942+/
PDy74uW5+luC+/m3P3t97txvvxD6K+Mh9GwjP2RM0rfy+/j6z58wLoHg5FxI8RbJVLZ1+W+/MPJr
5EP9IpJSCEJ+n1HqbP+vH/k0xO+HaESFCK7+eXffvZ8/39ffqt5c26JyHS78tn3/bKBISnjEKDSb
AyLAEOwf9/pc7dEMFSYSR6iNtf1NwW5S95ymTSzdCqJrM7TFpg++iFW0u9qY+jYqrmiQrdOcrjjA
x56BqlkG0EfUxGF7VzUPQf3A5/t8vPeXy7y57h2Qi9uoqWI1oRyTzOGNsC9g4QFjo0xvOfmJLfjX
u+u77XhRvLS2s1/d8R787rdO7eX/jRv1Lco+vVHvnlVRFp17/n53v/3RP7ap5L8SDhJHQkIgcnzA
Qv65TYX8FTO/2CCUBoQx/jba8Oc+9RlFA0VKSomQb9iyP/ZpIH4Vb9sLejcg1JNQEP2f7NO/iixx
X8dpopcVudHZ/IZHDJ5dQ8AOaPYZmfaeTV/Klr1Tsfo9Uv3zOHiUwJa/fc6Rn1JNjioGn6It94m9
zlBAPEgXzveC8CE79ygTj9q5yaxq4FMh0lqWM4mN3+TnTTaGmzz1UeJCEEnuc6GzLQnYdBeYoNkA
DjA9q7rpL+uW9Re56um2KYv5Cq8C2PpUj1HyzXv944h/e6Rxrbe7/aunOHKEbW7CJsQb3hKSvbIa
M9uHDNTpwXpuaXXWaARWK2JbO2+GeQn2jTT1xw5C9ysRcHnd+C4zMSAF/cc2yCAfHrFCqRdjlFcj
plHlGIOi0umkkFM1XMpqZjLGKEJWzXEfecOSCBXS84j6+eUy5EDTe56Mut0Ewsl+LVxZbYyRuYvD
OsivRjsAl22QPl8j48kTv9H6FQO98y1jrgYSsRBYfofuYdO1gm66kLMw7sCfc+VB8W0447LLAIE1
4fwJhK1mAWpykvN6QU1Z7XLRNRfUVp3BxNkSXbeYgD1MYdpnG1cv0wfXjsXDHEiTtCFZitjPCX8w
KN+amLpQ0biUKMfNjo0flOuzKclVhPwv9eZWQ5RKy085t+SGiS56qggD3U5HO3lHWsUuIj2Y82XS
Qm5D2bDtYqYyjdUCJuMob5lag+wYvd0FwmbXbaQAxQwGNGMTnaL9FHvtpC5SwT1YXzAEFZRml7aL
zMVCPfs2UYiY2zcjPXDbFs/Qve02uuAYP9djc47re3JbTFH2+a1Z3cWD77zlShk3q31gA/6kTdvt
XDCk521W21Xp+9lZSKg+VLVnL7JMZaCRK/RXkTlg9ywdeBJUvHgZOR49zuZlvra1pVkC3vmuw0z9
OKyk76lPjZjCzx524A2EmMRGeMJeAYlvr3LGQG6SAg7qg/KIjYdOYdqitk09x4oHcwKZbnauRvwf
ghR3AZpa9qkoKqJil6vmBaOO043Aws5x5nV8LywoRRkYeZ8G58q7oGvJZgEV8NrpiV9Z7tA/7b1q
WC2RNz0SvhQQtfJAAQe42gtXOUd8NTTZxkYq3AdtlCauV/PnUNRdFefY5WdTPc/7sOX6KrM0erSp
Moew9enGD7t8E/oZxpWEcOcuq815F+XiAiEV6Gdp0S8QnwK86JYoIg4SCPBVC73Uc2/AQF+ASFLH
vhc217U3kpc2m+tbg754dU46NderkRfhlCj0B8l5n4fshiyzIzbpuyz80ELeJN1GXYpKh3CV92JJ
5jDEUoPziWU0CUfZA/UwoS00E/FZZ62XOKX0mnb+uA7xTZBnUZAhxBNB4TYwpL0q8hb04f5c5as0
b+qXtgDx7UYb3X7AcHp2Rgk4dr0OtOAxndPsqmc9S4ZixOI1kiCVzUG8YiJck/iBSEBIP5rYz5Q/
x5OS04p5YfUlAv7i2pMy2kk2lyu7ZPbezozsaBW2j44XxdqQtNzCqpsrHvXLdm6r4EJGk1iTMvAA
XMwHggOk69GsoqZuDiJd+KrynNqYAFN7jSqD7RRZdQHGm+YTNa24cSNbTAywYHFORlGu26WzX2Yf
DKZzP/UPmUeHL2nKxk2qSP8wheX0KSOF+gRJ1foMJ8PD9rEpyC5C8kGaUjex1wwYlhAT6VdN4/er
KexIuVKuyVe8bouNxCz8tAZNX/MIZuRgm+Plrf0ibR+Vratt6obocQiCEpMBWa/A/2EztRtAo74m
xA4qnoa3EfeFinIXyrl7iILcJjNL0zqp6mgZ4vaNj12O3O5aid22yN7auIK5W0PXVG8hJVncF2nh
augYmuLOMgztrWtLAp0QWS/n3pgJEY+gm4mSYBZkjg1k2jFaaBp1geG42iTposWXqS3ctjfU72Mj
uQGTmFmK2yxl/texYu3OGzHJG2vRJMWMwU8/8EIaV8aYc9XIaGXSViYs8qxeB64b76IldM95b4Kr
Gvj8s94VLUyKb+/GVDYoRkX6robJtrEEbA4lsPBl9hR71ZVC6OkvHHLrE9vPIEjfVkZ3Twsm67aS
9XY7N9X0Yv3Avy2rGftkoRkcOKP2UQhZXGeqKPaY8y/e+nMwuG2Ye03MMRRyMJAL3S0VVyvhmwCn
ysse0LMNtu0w+2epUe2nsih6bOZJVbugDDleRQPK9F01tJjKxNH1ExSao8/FJIJnmQbth46N3eNQ
jcHOzM2sVlUXpW8stRFDo7aSX8vBNIcAepBnCPrrs7Sqi80MA7PEi6eyJ4ThfcLw47uoa+ApB5jZ
uBc6PBtdm/uYDeVuE0omD42tARH3OrQucim7bV774ZW/5OYw+tLt+UjGIm4ZS2+7VpEoCZdqXjs5
LV/hNqgXQ6AlvxoksXChg7JbWvBqi+rmsCcYVh3igskxjVPfCz70arEbIPmxpdJluETPweiVNTlN
Ok80q5yy5RVxY32mBfaabHxfxTXj5KNxxialqs3HsR3MI+WzhGHw2Cqs9II7Yo7GFj3IJ9XC3sUs
yj29taOc84QEuXgb9tXjA9j5JjTJdJfGVSgxHJqXY5LPNt9nViL+4gI0BKpp9hYjMrsKyLXPUyeG
hwV04atgSuczKIClyTT69a5bqvCV1mN6MZZs3ApUkM/zBVpdRnV94kVZ91l1i7cba1DRKM+zQ0yG
oL9t2kLdasXSlbSGJ4UPFpYE0s78Qi5VuYUeh46heVS9LFyjEJ15gztUg48bAzR5rToe4gP9coYY
GB4xcDxaFT74O+0ke6wVbV6cSufHgKfs8xwU5Vq5objs2sqP61F0tyIDz+1KU9qtQ1nZtdfVVUKw
JOfOlp6Na8uKDbikx13v9fI2sG499LU7b8kwrhGaRdssmsgOEIjqUrG+vwY7lk3Srm/OhF2iWybK
8qJA6eqxgojZppPtAOFw6Z9FE5P7ArzL166sxYPg4ZLGWZjmEO3KqymBnO+wDlAld3EkCXkpszn6
NIR82VbpaOOMTj2IHJoADfGM0NigJnPugWZ3W+uhFDGIF/MgHomOLoUDvLpnnZ8M/RysvKKNpkTU
zQT54xmk2ynUJ0oS0TcB+MXMcduEo4gx0pJe0oqlNwOAHbEesqKIUQkddhQgvQMbCNp6Y92wXTdD
eTVG7J8+IuVm515TsWd0Xe26VjrY0lGKs8YVy54yk8VRjiqwDuemQyxG3UfCuyGPs8iUD0yS9knB
gd22GBRHGQsh3pwP7DJt52Uf9qOEHxVUJKWj0TmbqMEdlV3+HFYGk9sDD7O9E7yKLvIgpXztZ7yg
K8MJu2LOTPVX04biM6Nh93GB9VpPCO9MYiPOn7JhqZ7LJgdZbgqo+DZzHmTmlMsfUbCTq9ybAaSI
oh5BPbg5SM3Zxp8hpJegIjyvAP/L7ybWt7FXduqMVJgwIGTonuCDyjU2/xCD4wBManPRwmpn3SaE
mmMsih64ylAqiF1aeYNZGx+H14/kglCiHs7LgNlP4EnxzpVR4FaEPFCs6lnHjVDpVY9XLmHcyvpy
Eg17HJQju2YY+rjy1HInJp0mcmntRnoqWKtocbu6sWSNRlitQfRJFneh7JI+myxgZbJQVrzQ0tJL
+MwuCc2y3Ho4eDIZJoFyH/M6dyntaCoUJVp12fnEt2c6DAO6ae0y3QtTLwRx+jDkmzTwx/uJmwwe
XDT6sgb/O3YLGbJLmer6RbvW9DH3vO52gE7KrQW+eIZ0DBVPBiVk1Dbaad2EMn2uvQpeRXTtsjep
DB99jFUmDVytH8ugqNY1Wu8hItnQ9WeUj2xT8REwYQBhqkQJX7v1xHLzLNt8albQkO3KjVfqHrWR
zJ45ouxdC77ilRp0dGiLEfYZPB3jvmsUJKWmqPkgITOTJuUIeSPp8c9hOQ83SIro2kQR2QwBwSYM
Fp0X61r39NEni8kST06pd4bkITvP5oLuwobU8YjRkLNh6VM/Jq0k+q1xzUkyLXIAl3/EAgx1TGWz
csAJoYRIbH2Vgjo1i1MXIuQblzSvYqK98M6JwJQrWs5jkLSyilhs6wlss6WaZLrDSyzKVQEryZO6
HRyaIk2XFSsbLkMZ95Cy3LZV46ZNk0XFrWl6fwdx+OCeFtrdzapUew8R7x2Xdb0HPayzMR1AnxAH
Qld1vNQMnEEg5dzmxK4Hn2gg1WS1pi1QtTWr8rUj/XBIXTk8SzWGYH61dlsYIy7B9NgcEB6CgiHv
XP+GlZR7Fhq65cE0P+Z+wHaDyMBOAPmny6oPHSjjWPBxbKy4QZEevXcXzek+clDxS3ykXasgZ3Yn
DOSNEpDnuI31aHCo+rQgm2CZpw9VJeQGxLzTXQZ+OOgu5v05W6psbQIpn6TPmrOmV26OPanozSKE
PowDiCAUZ8FzU3HLV4sj40WlaXrR1LxbCQTSVTLlnfchpdb34yD3KdbOWW8TgQTwkwv4bC5LlSp9
0b6pa8dRJVuIRfcKtT6IWQUFNSL2o4E7uLZuCljsAzB345DkNBdQZmpmyICOYIATvup7KO2q6HPW
5bW3Rk6a3fWZgqS5zDp15ZcjYjfm91cNqkTJkiPoixuP1V/7vNT3fpt7Mi7IVG4IfNP9YGmx82pV
2jgsC3eTa66R0efkYshbKF0OTU4f0/ozktr7oIrMa9sOvo0BrJhWYB0GndOCePdGgWTva5ehPIU2
GDUzEjeJuKbLhsugJVcgxpJgEmmDL9gTPUnKIpjPJKntEwysd730Iah78iW11xEUK296cA8mzAxS
xYWj8muwlN1lJ4I+CTwwdnaNzK6sQaeb8EJfIsYWz41tFTTF2xKFBKTJ9w14WzeTD3qRrRl18NFk
wo6bBiLzXYy0tGSxKbLsVmmf3BBVFjfjkk2wurpDaK06YMLjCVooT03Qdnmch7MI4izL0Q/KFsaQ
MyLebmPC5+5Ta9J6TOAFygl/mWU0lq0LH1tkQddEaS9fQ8eIww5Cd2vAo+fkCUcBIk/FAro8vBtF
a+RNFDTLFIWFtQBa6cqw7GDLwmwK8GeoZB6HGoFJVu+DNAg3cH4ItPliUkQjwfip9MZlY7TKD8Pi
MsREdW8rVIcFfTKNV9znwwxRh34gLja1USpuLBDKiSzkcg+jFXxAxag7eFnUg+jFS9cVRphKnDnJ
N0SX3hVooshOe0t4j8hqvAGW562jwTJgUr2Qq1vVeZh1agEIg6DKYH0knczD9B7NpXkiMNU7M2lz
UWqPbcJA849IPDSKG6ZoMKRqg+5j56FNgAqNJDBobVbccZ1F8DBpC70pBhFuDzoYGKRc8vTWKgW3
Mo11r5MSjdhxq0JtzyafcjBIarZTddbDKk3VVTZrvkdSnL346BhcwQPOZI0lnDYWhlWfgask2vp1
k38mEHLH1kDttVvXSDGnGJgW4RLu5vm6rMYSOstyWPeM+rspM/0tuguoGNkZ/J4R9MbqBHsPN9tr
7i5nw2jsSglH4OGsnSHRsbciLJYVwgnsNwMTLgpYQhiN5SwfquqBD7leLUsh10uXdxemrTqyGuqx
j+JFQ+YcI1rQT89ASFj6qLDgFafuCjpd2e2ihu6sZJHc86xDDJUvkuHudVZe1rYodn2dRa9j4HoX
u4rYjUkpLBDMpv/JoXyxXgKvwZWdSTAoN29y7gWQzBjcl9BHlg5fnyoMFgCJ9EkTMe8kiCrgR6m3
9eAx76QnguETofgnFrYKE8pp9KxVmUqImmAw/M0X1NUqbeRgEm+x6EjqGdj7GATCYbMqGPqr+7Yx
KQRQtJj2UB8q3cb35AIZFkZ1jygLdOTxUhE8gWohrpMgVkdTs52kXCM1i7aj7xcimUJtqiQrev5A
oiZ4Lm1JP7gB423giangRCKwUl4QTMvKtQN71UcWTtNah6oOEyRg0NSMuvrKjlm7IAPvhggFzgV0
/NqnQRSHsoC8No7TuKLFPNxB3MvCoHT0cpkmthqQQ+2aMB3iwZMO54TxzbwwNBglPvqqbbj7NIfG
Xal8moPYFVHx6IKebxjR0zN8/7xtBtQM8gKJlS1hQAQUhu4Zq95oIuSTVzu7Y1XPV8BK9Gf9XOi1
h4Bg3/MFmZ2/jDEz2l1IjGqWMCo6r1daG/t1HlGG2OLMNGNMm6idsTW8QMa4lwXk5d2bnQyFd2XM
mIJVgUWXE4Dteay7kWDUg/MQekHT9FEUtg93yHuWu0Zjer0Oe3Pf8SZcRTXYJKZOp7djxs2u0ZFe
ZQWEBjHczsRmAdPMxo/64q6zBd+GYhivQd8GWEzr9Xu/kMOUsApwhLjwm4HGyEi87QQpGoSHhrYr
VmVeGdeeUOthqoAlLodqpnGYZy1Ka9gab04UgtyrMJVY7kp47tFPjYFen46iVQvN4AXJ0Dig8LKk
cDRYOu+MBXN6FqFmup/nIdgubVugcEfUV2/ypzoxwHh8VP3i7wrfdbA2mHM6S1uOkLJBc92ptt7N
CGQP3QJdmR4P+4U7uO1C02ZrI3/6wmSfgjE51F9c05Z3Gq3FD4uc1QeeU3OfA4J6oMM83/IFBOYE
Ydq+k3XwJWsz8uiyANqfqZ8FHbx6P2w5VPloPHM1n2sQaCVjZQDGmW0xgNTBh+2dG83vQi3lCjl/
9ZJzv14NWeXd4jmDQzTm4l6MKGd2IAjYYaQbddFhpuyik36w1iAcatChbkiswpDCNuWkfSlgbE3M
qsasMHYaAK/GHAzPjOhoM9GxTNc8bfUNbi969QokQlpaeyfSQZ/XUQO1IkjcYN8X0wCmTcRcOmXe
lpYUIHQFGr0yq5Z7KkZ5Z0cGwJpoUnjDue0Q30DIo7ssMiU/WxnVF5mUNRwN3HoOFZENBQHUgWVj
DboJ7mcrM7URQpq8OhiPd5dj0ZDryoG7bAlmupdFHb6QIoPCRlRk9BrK7W1Ca2UCnGMIgNk0peuO
eOYFStz11nZVt4KaxXSDAHSA8dI6MXnbICBDqNfXUbAtqgX8T7Ubgk2HHYUadpmFBwFKv/UiZdkB
uCyhz5YvyHVI0QTrJqrNGZB/6Z5gLzzoeZRfumiK9lKT8TIaC7HlmOa68yNaXk1mIBveR5ADR2Dc
PvKl6R9Dx9/kskCVeeZxMDMNAQyrDMi0qrgWt6Axy+O+rKZz14YQz+sUv+2iYFwtsqzOegoJydTl
y4Nx1IIskSHYI86/TW0xIVpxofMx9TuNF97E0fEbCLSKEj2m00eQoVXFGvUwCnvXiHu/8sYXJOkD
Qx8qW3AdgDMRB7VG69i2Mrx0kQU0Hxi4sAIj49B9mvoM0TwYCorVMvk+dg1aWmmcZ1CXiOfBhGuE
oGNc1GZYl1D/ekZEi0JchpwBY8iuQ98K+h+rqkqbpy7Q3X5pG72Fi7b4zSA476pc3mFWs76vOZT9
FheV12r0ebZCQdPc1kVpdx64ZA0KFoJ/bFrB2sRlc84PtMXhSYYaPZwNiq/+bYX4gMXAARTDP/Am
f+AlvsMB/AuBcYzT+G80yf8Ptb/RrT7d/P5/y2v7+blQ3ze/8Sf/aH1z/9cArWsQEKGP64Ol/F+t
b8Z+lZL5MIZBAK2b33/yTesbDW4WgSnHjzgM05+t7/BXbDRO/NAPKKX/w9Z3cAzR4Og5Bz7zQ87B
4IA7/B4ANveILGg3mHVY1sMKUxugAJyvWWOAc2JQB24tQn0yIDq0fpru8248BFxd1S1UF2YUIlYe
XMwK/IxmnaMYk6AbvV/ceWBTJN6svm0a7PWqkTvHRb7Sc9ivey9pMRty7ZcNInsNeq5R8D3NpvdG
Z4603iSQL4Cx+CEQf4xEQBi8QVe/QbctlfbKFrJj69BDutvMl/kbij2Sly4Uz5T1H6JQPaQoOce0
lS8oU5wH8IdIvp6iJXr9ZlP8Ref8d9j8n31zGeCVRdgDEQf+IYxQUPz+ZhSqMXVUltXaa9Sjld1T
F9qbQoJctOc9kqydFtGWzoiKu2nM9zlKOFYNF6ISX7OSqlUu089+AFmyvBMIw5c60bQN41HlSHIF
pIcdAk2BykARfiF5+DEIQ7XukcuBVpfbpVxbn2JWA73OVcHdDTIcHavC245Cf/zxo74t63dPSn1s
aDyrj2el4hgNbgYeoBGZYThq4OmBjhnbMv9BzF63NoUjKBOmwQG8Xz/+VJyjf//UiOMksYAL4h/h
E9SMOnpXVT4cXHij8rSPlTCIS5v2HQzE93ARvEhIZ/pECPhfGYrgGPEmrUZTgzt/DeGgHZqvzXr0
imkPV4IuBFGHJZzS9Y+f7S8+kuOs+/g0AeL046EnYQyHj0D5EvQSSF7n1gcTvLyJTIHsJ+LjFh3R
93jojvgIfn9OYGuAfCCwT1jUN1zhN6eH1AHc9diBRwG4nb1O95aK+2HGCAEAwUswXVmxoLEamJXt
BVn9+In/Yg+JQIgQj4zpXv8Y1yx1lqoxraa1bwBVrKdpN4dRrCqQTGFM7d4K7+b/c3cmy3ErWZp+
lX4BpAFwjFsAMTMmzuQGRkoiZsAxD0/fX/Bmd6VU1XmtzGrVWsAiKEoMRsDdzzn/hMDjbzie/9UP
NVy4AjCRNE3/U/ivhFOoz1Y6r5iNEDD8aJr8ssMY4OT6Ng1N6i/G39r9/eGG+f02W9yu8ONMnff6
T0WhG86dYDA7Mwyp35UkOmHffaqSMAtCy80CctN+GH185zCdCGJvsJRtUf6t++d/sXggTjCpEion
Duvn989a6nZotxYdskimbZnmqUeBjXtl8je7oPufF6nNDyKLSrNdom/+OG4c5AfqMtdwBlzpy3xe
ZXYMmrK93c0SJZaW6kGtf/z7ewkU9s8fa/CHHVhnYyA//s9bGUgc8M+o0xXwY792MHCOFKU4ZNq5
s2jGNdOsvEGzd1qcnbOp/MkdyezNiGvccrtPpbjyjk9BlEmoAGW6TdzwCRSg9cZIrIqh/Nkp+ZNe
xMcyy5YdzKjt0CtQJRhHVhHdxKKoT9bH0IsLegkq+cn9qUn9EqaZl2Q0gNnjGJc/Gi17E0lBTiaZ
00X0zlzq7JhBb2ePUY3Bp00+SUzujt8NUzBlJs0tjr92A3Umz7UPuuGjYcfrUkTPaTt90TA1XlMV
F3MZAif7gW7Gn6Jb7F7yqiv5mdTNaz2FJzk2W3hiSGS3bt7ttFG9tzXzMVTnfVfr22oaCHVJV7XZ
nIxkOamLc7b5P4BM2odGAKaG6tao53Ue3/VOtNN0HFK06GQ0N9KmDRnHKA65480pVviJ/jg2+Arr
oWuvraKJVrlRfxpOz+RqUh7nDqTe7NLLBBb1Mx6bCEKM0xx4D2lltYNeJ9ohJmgcc0LT3eUhBKJa
PiVjDRro5NfJKqoD3ol40OEIpwPcbwwHqKmK+uQO/BjXAGF+jeIEWpNtC0W+j/C6/I7ywG/DaFfF
Q/4gjefQ4GA1xwihlCUOqSvaIx/mV4ZViuMKxhxuVQXaEjJeY2LBtth7k2AoHxbaRArIIg6NEnR2
DJ/FGM2AyX7nVUeGvhBT04HgQCt8ggqkL0sbdKrerEZVeQC1Jk+HpN50AORB/yjWiqGGe1MqrzTG
G7Nz870KfcpjirkJq1EeRnJF13Gul14C8SiLmnBLVsgA6+ewZNa9rSbzndJVyxatr5dQiXmmOfSX
ZXJ3/MoiIIRzXNX5dOjyJXkRYf3qWtE1q/WVOk3Jpo/b1UIHtWtTNQDBu5fu+CD0p4mw1AeFGZAe
/4wcvfQF0T8rRZ/eDAROe7MU6kZ1oZkLkauHOKkCWlUYRk5QukILoLp8wR7xZzUiknaa0h+SkFjE
6PDTYnc4g164BGhujaQ/AUw898oQQZgxrUBTRA0FxN7okZ4EZSKfSnf+afTuc9bM2rbIBLaJQ8ZC
pRBireZJB0a5sORaw+62PW9UZw/jXndCyG6CzNlU1T7czozWapUvG7b384SPeSquTmdEPjQnr4kt
c1ND31rnVDprWd04hq26bKt8YtimxvVKcxvaz7nYUOLAKxPRvDLmk0NECSidOh8TXfNFn0xvpdTv
Q7uyAkhFSxDS/QUAIc66Lh2Fexb2Xl9wj9q13CaW0e/hRVrreU6uGbTSQxlml1kOxmZQR8MXI0Pn
zpHwu0zp4VzWHaHWZNygGL1FkfYmK58qc6cPyavaQi5oqkbfKEbzNpcE71bGNR8U1WfAqm+6I21v
sh+G4VdskpJtte27No4mGLHst60eD6sldev1xPoICNq8dzNELhaFpjtVH2UrzsXsC16x16SwFfs8
ejs5ub6s2kE5LhGp3JEZdV4OT5uh+o9YiQ9AYtGqcsv7tlOIP9e7U4/TfpC78eJnvePX4fSFi2Cx
GlrzPreaeKMr8E3ZltUuZwSSlq1fkdnrpVG1sdQpKDpp+i3B9L45KO+2zC8OcxsPDXHFDy2O7F/d
zrXw5DJep4Ihc4nre/haxhIoI7QJkQG485X5tZKa6hFO7Ozb1p0f5+TctQYrWdGYRQx96Ee67LFM
n4q1xBky0erPckq/hlamlyaeD/rSvsfvDNevUXTiviPeNpOPXWqu5okOy8U5rW5WnaPPG9VqNoDK
8B0nXhViHNUb5yI8Ruxa91ahlqQzg8KUeevbqpx2tTIvfiO7d15Qucsg/gQm6LcP9b734hkbPnz/
YCGJ2F5FtAl+7kCUpP03fSVcpvUwtn4NeRSdjKVvk1DbZFmcM4VcFDLuFGWbRo0f9VLdDF0SHfSZ
Bm1WvaGGmTiiNYaJVAW2kcjAecGBdoA7pkWrXnfzLWOu2ctVdICZcJ51KACjo72EmlP7CtudZ+eg
+zaI2irT7V+9Wxy0sHyaW5gOrojiVdKQZWuV5bsmSu4AL3aBxCEwpwEz9XzFRpVC5EnEgZ54DJSq
JOiKyf6PHl3apP8UiehOJXwiXZo/bCGXddwNpz4qLkxn9SAslvsulS/jEG40JX4Anfkp08nXoM2c
yvGhzuaSCESZ+e0sD0aX2msnHh7nuIi3Mrdf2txYvCq1DrC7P2pm3Xym1UtDiEzQ1kWOpzGcljqv
fVh+xkW3gXfEQ9IRDjWBw8E3okdu7XBe20RrwJsdKr8ZORTICYlhQHqR0b4brYvhaPskNE1ymwQt
8XoPY2pdhzI76k3ZgX5HP6WzUWYddpqi3oNuvNlj6VuVnZ4BRfKrGXLKEkWyIsjJ8UtOSS+NnduC
Hvd1l30xgN4aggwIy/3M8mW13BUKcdx9kn5abj3uReTuyiTxR5x1ghaIYj2o8694LHq/7x1KIhMO
apnpjwg7zO2/r9K+hfe/tY2mSsOoaQYQg2HYf/ZVLlJVdo4YXuME/67P3GtudcN6GVwjiEKGblk/
FPumob6YlAiWvqQOqpvWm/t8vhtn9aMq6YJy7jksfAw/zYdu28ke+DW1bmVKeecoYY9e+3Xpy/ah
L+LPQs1XJEndd3kZ1HGen9J5/mVNMtv3ZXjHMPZjgVy4xi4p8u1KmYKwq3eJ3Sin+vX71/+fnpr9
/yctuRXr/+/p2lOZdL9+/q9DUkY/q+I3FdTtH/5TBfUP20U6wlCFMRpg5M0T/y8VlOL8g56Z+gP9
iE7hzzzo/+pLLPUfjuHQjmiGZjHSvkXP/h8dlPsPl0LVohxBCoU3sfjv6Eu+Bab/cWebBnMoy7BN
DmkmBgZ9/O/dlTqIxLIkxIq8r77MWAydN3VXQ2QrkMTQ7Ow7/UGGS3T8vkxqKreyMSGB6B2URBgZ
2FJV5rOSJp8olfvNv7yhl79ex79qOmiCfmuPbq/PgqnE22bbms408tY+/Uunn2WWk5dh1fqxHLqd
NQylXwj1NDK5pOKwDDb+Ntx8P/2+VDqFVl0qr/Wo9V6SNMql0ShhaoJFAlmX6ByaEkoN40bP7aQM
Jn2RQapmy3vhZleZmxtcfRtCe9TiseEk9uPcLXfdYJ8jc/oRQX7dVRZ0fDhM6i4umO6LrlBhCClZ
sqYX2vQwuz9b6NW+U7YVFvPGZ0WJcXZsfxx05USChIn+YxqDDlLOLjKUdNMuXfGsu8rFaogJyoG6
rI09zwBrvTW1Hrv/vJNFdqiWUdk5WQ8gHtMP1omAkTZo71lqJZ8AqDdhgi0O7LzSR5j+TPxZ8lA4
eYAMZDgkFkTjnHnbMwToxNNjeHuyI3dVYAfiVfaY3KEzKR7HmRAWsxeq9s/frbFo5szRdSCj9++i
NqaLZb3iGRvt4dbNG9lb7tWluIfM7a7JxVQ+FaB3s276X4alfalG1z85mgxXy9jtYvhha+lolwhU
yY8ySq+4FsUjeojscV65QxhBdoUbYgolDlDLJLvFaop1NEb3VV2OfAjRfex281aL9XhrddZj7gzL
ldQuyhUtyu90iOdrkvecTetCC3WjmIZBnS5doUyXSbFKwryqcyFM4bsy0R6F0uR7oiQV7/tpZkXF
+TtvUx8s/cnC++5sNcr5+1mvKjPRfsXenqM96gX4vnPljn40YfxcByUNKp9sIuNDhvZoybLAcpbl
CY5ts6E0QlsyHtzMWU7ZErXn70u5DKPPoO44tdEYA+kaYg/OLLcFYaVHq08EXjnj/Jov1AuKZMJi
mpw5tmY/GtPYXitjni5ZqsC1TWvIGZNzNELGRHM7glYR1b5TIvmr06CZeZwmo29nUCIcVPL0+sUu
7FTnNe2yYtWE1AKzaz9ouvGQpUZ2lvtkFs0dAoL2jo9n2UN/2ioKtPdawsVWvLG0eZBkvnIjJA0a
J1cw6KZy6ELx2DvpAmnfK/X1WFvX0kjnHzMPlHRc3pS5D4xbAkbRAoI1BltJYpjDqpVz4UXJVGXr
1Fbb9ZQltwHMyrKyGpkm0xhoZflRmuUxqpXuoodLdjQgR2tMoPJAi/R7c1raw/enlUfpTyt5wisx
JAebD7PkC6kLHOf27cmR0j7goXlsO0O9628Xt5wUr7dDI4BAqBzCeF5AGts5qEA/V13f5B8pnJ1x
aOpHSPKH1Inggyuq+jR1NF2OkqYfVVVfopwj/G82w/+8F9ru7cggzQoStf7n4DHMhtma7RHcTAsH
onPH6i6Kof/BIzga0xlzpfQc6rr5FA33SiOU59qRLzKp6o12JajYPdeG65wjw72RFEp9QyMPZK0s
+Y/Zjh7gE5pPDmKsjWFnu3ByYExV43S088L7978IYsg/d3XgJlejqDI4xnRElL/v6loOp9VqgBGa
Rl1W6ZQmh+9LPaJa+I+n34/MoSlBB5nYbWN3Nr2OuFTYd+apKY3m2hIEsW6GufCR6xV+nDD8tvSi
OumUX/shLS+TNpkPQvy0rLq5/34y4KDiIzBBonf7O2u2GgRRsepxZlS7mnEJ0hYhDlHSTNuQ7JOz
k+Oz3ujSOcNE1O5kPJ1sBw5p0SVK6BmhEvum8zZgjLaFezY8lnEXbpSF0jpmD7uHPOpY+ywdFU/a
/XOu3EDzyVOhGHH759ZTizzmtbetxRewWq4QZNz1SIbOCjArWRfSJStzivwx0sWeeO7XZRkhnTmT
vh2UvrnrpnPdR/MB+hA1uGt8TBwqKFdK5ZrskkRN70VtpygMlH6ljU57b4zF51ynM64i8GWbJPMG
+LOH70sUSll7sJMYwanqXTG6PRwRGp1W9MUjHsmncbI3CsZU7rbPKpPPhjREU0WUo+SuhpSsm08I
CXIr6Kx2oygdZKDbanYofGOdHVAFuFc3RcxIoITG55nsa0/F2CS7SO1d/3udDtOS7KA+uv5fezCJ
nhvLnT29Vdrb8Em5Ytw3+2FSt6+1Nb8Ljq+t3ue8LWmczPtCS5vj92UcO9zvCpqbtq7aiWwMDNsZ
Zo2e1tfzYcmNH6Ial8JfUhhWZWr1ayo+GNp5IwI40xZ3UbEbamfaFSYJZoFho5QoTFjLhaEeGne2
j4mo4zUeOQOuln3GsLKFJGcLJ0CYWnsohdp7vehW4Tj156JCNv7vF9QfAB5VEuRKVpJpokh2NcYZ
v6+nhbuyt1V829uFpA4p9a1r9Epg1m78YMqci3ttJmdloIHIVkhsyoOe1dWpVppsT9Rre06jtPhh
DJZYsxErQWPUUTDUUg3qzilPmqkdll57cqbFuR9q6zkb3PldVqrjx9gqEYKnbiSignuQ2LXeJas5
N9A+aMZIz6Ppa0gsWIUM5vw33ib6baP4rXxF0XQTArOFCPDiP2X8ocJYu4WGg+amS2KvLTWuDQw0
aI2/XLySH4nMHs/V0h9IYYGnoYYsgVAjG8eqXua0LA/wJ5BvpNOlLlX9vo+QCheodtxEl4iqmFzH
iWsfe0v/+vcf2g1d/+2124ZDMMRNeQ0UCXR2g3z+pbRNJk1XbYXNWK/n8lLFctcaYjw2eZdccvsp
qZrpuGQ5fvZD7gMvvSZQrQ/O7FjHsgiFV2judqyc8CqWMbxKnBO28w1U/f5aj+gmYi4O2N2tI3NW
/npUGZOxLZJmN97WOwYIFQ1pQqZWboyLl0H/DPqJyLt80cWLMVKa6spw+at0yMMxkCzXttbl51Ax
V6NCzf2yrHo/tjv7mN4uMyZzR9vJ7D2W55vvZ99fDy0LAlXaUinAVlvZTpruEkPrX3oLlM4cmG20
it7DCRnC7XcpX3Qnx2jt8/fgYilLYOJkMXy3dNW7bAphYecSncEMrCrM7k23agnDMJwfrUILurEQ
K6jZ6qZT/g7O/Qv4+u22Mx2oDwbdG14UBqzK3z868uuzflTnxl8aF2pzn+4nocxbkWhlA2FMbEiX
We4aM9Uu6Out9WjXjLcGNTouyHhPUdzTPFlD+hRJJ8H1ONVXcRteMjFHx6YQLTyhTmN4a6Te2OXp
Lu1cZ9sMleO3GTrMMSnF/fcjLTW8MnWDrlfcTVfo+lNMSxkUWaStSZmCrhXO7+XtoNXV5KHtUYIE
jfOe00HYjdZcvy+qYrkHUYcu+H2RHI2hd6+jMv8oINe/NrdARjV9K+NEe9Nk6wRCSmVnVlb6OiUf
TZ/Yflen43nIUE4gInKf+wo8R2idQUANcq6FPsB3mqV/HqVG65MU9Z1q559D6hQXu1QL7ntiyg3t
ubH1Qw+v5CUfW7JzuNWPSc/oTYV1N9EI+HphDkGqm7jEoAIDJIj3CXzDLWGZtzbJ6WxPhPEIdDN2
iwfS1R7DbM3GHm6XLh89h7Hb2XGyTSN1Y6ckoX7XFfm8due+uC5iTAIrGQhFsAvLh7wPYOA4mqfa
iPwYx1F8MG5WtENd9vonkiG4ETbaPhaAvpo1ADcGVMVlvD1SaFLoWaP8WBvDEkSOE21hf7bnejQA
S7WJGsxSsgsCUXtvo/JbR00pT2qr8aisPFG726FwhT+oYXsWuaRXyM8qpJHnznZ3s5Uo98Je4CDC
RgNBKYy10gntMRWx4zthNG5HSCOPMg/dta6gqnfxnlVC27iAqsvtLY8gQLD9N9C4plp/7mqWY1gG
oTFwg5xbeffH0lC1ycJfz4iRwkbvyY0KWsdzem1vF8dw5914s/VP9SK9itZNr82cZHeRpp2/v+P7
SwzPHL9PXQuxba6AX6UlY+i03zilVl4cDoSdO0KKuT2btfBuRoS7wYZYbpalEafaeOiXHaN9cRHN
6/du2LiUQrNbOXvzbDZnuZRH9rr0YIdNeoA/+c9H30+lPSR+oxrGGmpS85hwINhls4ugWicKAhq7
n7GZziBlFok2+Gk2LVtY7HPgdIr97Or2T6Iwm68Uu6ckVLw8dXvfnuDwt3lmPadGciqH3lnxPS3g
F3Ids3KsIO8vDfzOnRTLh1Ly0rkPxaVgr10VlJW7soa6pA6YysxLL4OExXONuGGgoXLGaX3o0TG4
u0VbFtSVfRNEi11flGSAcJKIIIEF/1iC0KMEQkSLqB1AgeizXZMnO4YR4iXL6kfsGb6SHgUx7gA/
yja7lBQzf52sqKVo1LLwXqgVwmGT8ISc0TsVn3wLrca347I/wFclbn102OYWhqWKC22IDKYaE51h
/pRp7wNImq+poyFjHxjuZk30qDds0EYvkcNnprHT2zhbqZJFgr5v8BmEvZlONl7GuTsr+Fmvmq65
UzR6Z9r7glvxkGeqdVjmRXuIVfuXOhhXWlefqU9yn6Eb2iQ4ASHm6rVtPNtyBxiTAVeYDI3IXoUQ
DZJoLe7LaN9K+cGtgVLMDo5oWsASx59CRWhwz8gH98BqkvsBaSgx2q2JnM/un3TZihvcnfqdFV8p
Nqbd2DKUHg3kcpabRnd6ATezvz11wl+drpkA0YgPkNSH476ztH9eBNTHncQcXc3K8tJmg0rrXMm/
ns63r4V6Wq2WQhdBrWQBLSiW84rQNvZA3kComMYdSgXjLkquKvR11E1Gc4rcrjk5c9L+9ahU3caH
SjCsvv/Wvn1LA7ax7np2qVq1jlloGCj3mV8PqshO0Sy0rXLLXB06s1q3amFcE8Wy/BBR8guAOfYP
qTSfF829OArk7hKO0gZNU3gMhx3IbPtsp/2dK3r5adlD5NdwlM8YDFt3MWsoQP5ZfdJ+exo0j12U
d1XgmvFyoL2IfdzNlOdShtd0an6GagFnLIseIyXO7lvDgb41NgckRYs/Szc5MRu772W9sZrcWYch
YgGtspfVmFV33dDYj00dpo+WdOJ7LTOb+5z3ejthw+p/Pw3drMW+AsneMtj1lnF/IKPlvncy7eH7
kjb5M5MZefx+5jJxWmuKhRCgrh9QiQOAR8WETlqrVxi5jKc0Voa/LijoB3+Rer93pWFvkZYtmyI1
6sdhqvcJ/RGRS1EZjELCFfh+2Ovs1vi8eHaMLUNVK7tUOIeZ/QbpmAmeMzQ6C2H8ou0iakKRKsiQ
ox66YlEPKG5m+A24xdDGpa4ZZIvNibmE60q2CqEhKqT/umh9JivO8fsSTqcprfMtlfOHS/UEubz+
Eml/Ucs6egsLhfMcA0FsFbcK3NCgkKN2Woh8PPXLtJwsrxjVdK11KKORqpWPRm1Vd42Owh07XbtF
H7QeOjk/wHAqHq3RajzZG/JQ5W6Cd0uYe02u35oOq9skMprRuDUtG0xP40Y3+bT02CGkhjqshbS/
6sX+MOqWGwV3e5xQx8ZbpogDmyWpx6zQTImfkAvVQlMuJC17pKPuOuLS31DSuSTZgNNn5x7fkP2U
Obmv5u6qUpagTwitLfVF9YxqaANdoqvWiG70ojpEa4dJIFYNEmVjimiMT84FCW2ynRO1zxxndtD2
Yk+A77gqJ9Nmp2u2Q64+yKT/obrpNu2cdksm6+yJCgeE1kGYoVSIbVvxAUV9VTfEBRYGAnGtGlfu
sivm8kMsybjGJYFhnzCClu0wlUgeBeQ2c/owZ418NuZXOyaZTOuRVWyIihB+oi+zXzWBk/fs0zUw
8jRUv/K0swJDZiUYWv3ipnq+6tv4bFTTh5rTHitZdMCLAzB81L5y5uU8UO6nJn8SkZ1v4MVcS/6v
QzIrl2FIuP3r6idgs7oHO0PcnIl2Nfc2TkMIZl2jdpnPuYxURZ1s3KNY1Byuj8AbAM22Vym9Fkgt
ZOJxz+CZI7KFwq/RX69CTGJInBPylLPHe4OLltNSjScYzK0PRW5ZjyqkPhRimRbq26iqLY/qjjHD
dJiM4aOoKRIt23yx5lqHPGRAuSRQuRw+zWHbG2cEnNdBzGtjQh4wMp/3VKXRvDHUfY4LRCeMpFyj
zIM5MrLVlFFGI3ZG0upAMkat00f4hlQlE9h5tp8ThQFGqRvQ7PM2aM3h2BcROorZGu7wCs9VBiTC
lOuubFdajBK3YQLSSjT68G8UH64/6Ht5gOz1YCfLTYfM+QjQ106HrBnWoekkmy5uvrRoxESubu5C
FKxBSCvoWYazkqFr7BcXeCEWwhs68Tx2RRSoRn/ljedoQ2HgZSanSkh8INNCt7aZfGBS4LvaYAcQ
OkAqZYt5UocPRyeWQIxxFGRD+t61EaKJaqERwYwF84wQ9/bDXD6Nejzv4Zx0h95EBlMZC7+bpfsj
xtN+D4TgR6H77nZf9KTo+HMo/U6a+HlqfXSQaRiI4KTBdi9kuh+SLZ5CnqBhTzTbd7opuYrqV1Iv
cqUs9At1wu2wOCbbj6Mlftl03V5pcfSiLfg1pfKxisqPclID3EG+Glcs2yW8QNvassLKbU6M657p
2s5SK4QMA9grplomhQH7BcP5SgDEWuLUx/fpUqN1lD3f3o1oIoZPuieUtaxFaNDzhtHKBtMNtDcd
7K+IkeS6w/KKnhMeR2MrjEFaMeyq8tVxZiymiCfnNJzHh2yCNFD0yjYK9YCP1ApC2lm/lXg6FLDa
h+48hNnX6MrRG5rO9rUp2Vkzc/6W0sG3e+hHMzNl2L1bKiDusn4eV7pe8uJqd2XN4ujY6BYNddmP
pLB5VWuPPqqMi9NouxwTFc7blTVBQO5Q6sc6Rsipbu/rIjrrEfSBZpTDehrGTTHjkVZYeEMtt6Ta
Oat3k6kx7ibkyKjl+5LiRWPpKw351VrTHzJX/zJxR9rmi3yV6q3S00oAuFQ9ROqtdpGNtppQKmUW
EeqYOEFFXAKXoypIBDOyHOx/zuv9IIdsBcXO8Wh9+rBYx2AADH2wvwu9LLOprfsKiXGFQhBTJhFR
79rqV6qsmR9KHFUgpMOQ2oo+D5ABMs6o5hcnFZlfu+PaqGS01WvIbGH22hotcP3Cfh22hB1qI6Qm
aa4ylMeQxVprOwh9pzXNqZWwVBQRzn6SL81hRMQUw4XLG7uj7YeaOaVz76FBaPw6qgeycyykirL+
wt7H3fS0SLAcnJ8TTmFHjWyROo3Xc6o9RGGReUKUX1mU3pWIwRIr9VXMfna9dIJ+hChnOM9jW3EO
xQBLWVyTEr10HaOR/AHzfshmdN+rQq8/KhOTowySoW9MpVc5tQiKljGgzPFtaU219nuXok1vnxFm
WS/QjwLIMCl+Zlm0yTGiYFhaXft6zDzd2USFVVOHJb+WSZbe1KC+TguIcKiNzm4sv8jNPadtC9Wz
X8/Itde5qz/jBrB4XQjppayoKZRYX2doloL65gI4KT1B3n3mu6O7p3abNmkVfSZzfmS2cMXl5JI5
xoUa4tFGbLdSRvPJZA/sO5iMVhvtR/RQbCjRS1i6H9qSF4hHXzUon5oSbQcnfJEtv+OY2E9KFf2o
BAePBhbPkhwWTzOtH2bpWFsivn8mdbcy6wzhYIcAsW7zHZnJ+9IyH5BAgdtMdu4jkWKbZRtMij0f
6b1ViQddU9S7OEzvmIuEpMbpFf2+1hiIGxJ/brtrb3ebdPxqE7mHZTYf2e/Ne6tjGg5Jyht1cdPU
IViE3ulPdvKiinozRykAlNwU0Ck9u02hx4WHkdGK1m0o1XQrjdA0F8jZ8xmYLwbcKLT3GIDYwzYr
URGwd0OE4EsUqV+MbecZde36SQ10pSa/qC/NFRjCWacQRhqXHbAFsG2q075v68s8RHowOxoRBDdW
pjl/6sg2+qyftpYR9/6s1MQlEwy1jmkF+WtUjetFz+ctG9amXuKXGuUi3ClMrzA8WJNkjjq6isVW
M1gBZWHDejOouDh59InmUwa1pT83bf5mTy7M5KlU/FQFOE/bt8Kh4DD7TgYa8b+lI/xIjP0hHXu2
i0V4WRlzUBeYM4Q46kwY5ETprN8K/jfbGBTMZxZmiTOzgUL7UHItDByIxBS6EdZ7CWdCEa50VNte
UjFjqqroa+iyexUt/6Iv+Co0xoo9WvgVVmxUguW8xsDwRDUq7vAovqP1DOqylSvyUT1o/nhqjDQe
FltaX5rAnyHHF7KMba0x6J8SnQYIxOT7fYl79lkxDe0BJOxrqaJ3lmy8as3G9JJGehoIvWekNyBH
2BsABnttbMME0lyjs+NDEZ79UpD5+0uYhxYxo285zd7tKVmjcIFna1mrXvaRB9AT70dRvwAT3KQl
/OOY0LBVv7i+DEkmzh3OHLX6ES9odW3aMM8eHhIF0yr4FwddHX7hshcgOXVWM4jxEKarqLYM36jN
V3ehrLHVieAlRXiKbic7maV+3hTqg8k0cXBw6ktDB1V5jXZYlDKIa8SreLuJFRC3b2T06BE2AUFh
K9r/Juy8lhtHsi36RYiAyYR5JQl6I1GuVC+IsvDe4+vvAtQTM62+0RUTzSClqhqJBDLznLP32hsL
1tz8VwwcSW7rqrSd61DL6QB01XZKJ2sbjd6DT6+TrimkxRFmGDhLibAq/4EYEoQ/16iWGCTTRFOD
mlbbT7WEwhdw7gni5nerQC8wJ2WH3ENbCagsRebfWIKBw5tf55m4QaPQHdWe3lScNE+NWqkHmwbj
anmZz1/zSpaw7JCHavAIb0t/HsymoLdh/iH0wpq9P//bSjYdC/8dXgth4wT7xwRDqTon8Xwr5I4W
SrjqcMHHhs6poukzCCLM8RLQa/c2daWSB25RN9E5jrJxj0WY346BZRWa4bHKbIyjFqY3R7vqNOm2
rIH5U1I32qoljtL1BsdgBCfrY2Xwi+uOb7wsL5GzriILAiaom7OXxNopVIZnSIDONZgibZU7GhZy
ffINsGyg4bLe0rg3VnlRTihk9E1i2P6THPDcNyrqtECowRNmukeSsa21kqjRAde8+RCz+WBWL3bY
eMUqwdr/eEXmobrDrG0YK/FeLe3pqCiKXdUG4jCgTN2JuNL3hVTeS60drm1bvAellOdS9F+sossv
zGf/egDMegFAaP5B/Cc+f0JSoj4y5mE1Bg1sVZ8kUm1pKoVRs803HJOJqkhX9ajY56kCe9+GOP6n
XjCfLRJ7U+X2AceQshF23cFo8AIGN5xqEUfEXwIwpKZkP1C96t0MY/EWUWNFUFZfBLyvm1mj3eRI
oYX60dLl8FXPGmdjOnXmMml8kl1c7frCNLdKzR0Xm+33VmMiYI9NekAO9AgxdTr7hp5tnM58J5zy
Jjs72GeFH/4Byf9JDznPG7FmOkgQpGU7Nm/N3+cfg2qWxlBifoZ1sM9p2b1nfbkdi149T5OHN7vR
VZZUOlERrMgE9MtJZfXctOWEalzLorPaluXWUOXeCnVQf7QET7FMjAM3iPOooIpembLPfqBW2ZVB
DgoyLctzgoqXpVXsh0FWlzAeOtfranNrUx5s4spQz3qGdEY23sl3lPZg+RVrvoYxKy4U49gEpv2H
aMMP49X/3r+8FdChmQbpQjD7tz+9FR0gqN6MsnyNaEUxmlMJ8Pa5TINitpZ2256UjWtb5e82MIl1
k9Y08W2j3TE2fhggim4WOVrWgQldXtoMA/GJIOd0aIqz4GTFoSjzhjrcv+g+47Oh0RSSp8HPVTkg
jeUlI/utEDpGRpqAfR7mGMkLZwPoswNlRNOArSllW0Ssvi0TNoX/CPp8NfiWNirXm+VB8sTNtTZT
cfdjRVwZqhkvwDRXKXFCyBtp9Grjr1YzO5r71ljuKvgVxWSOa8zlwXkcof4A6xFXW9kt+qOmUn4a
rQesZB41lSPJ30PvUBl13i9wpkpF0ViEB9Al3ml5yJRh2nYItMCMtAMstt7cxkGev8W2q3vBE8J8
8XtuRI1mrf0sCvMxr1s3whT2PlDNr/IWguwUUI4NdhYfWvZUmrkhRAI10VaZ4aT3VJBmY/fOfdKO
izKiYB11m55SeBFNRFFLr0phC/W1gKZnyY6D5Cug+TIvz6Pf+pCemZD2fSBgCCAVSawheUwTDr4C
XsW6YGa7DS3jYVGCjFbdPbdKsArHtL6pXbsHD5VgqNUM12rUblfh6IEJFjk3OAjqzlFZcpeX2jC5
caFqNzUflV1TmUQ69aCOTUTDluI/Ds3vXIlU92NpTgONdWn5Ga0UVnNhd8VDbiNNH1upvo8BvVYf
fNlJTTGDpnn/E1aNf0H8450/Rkgm2jXhX5YH1uAfXtC0K8VwGrbGtLtqSI+Qzdl0xjPPcudB3wOW
gy9GPL6qMqpeVT+4pQVETxkr10522HsKwBNN/hxKPgLasP6qqOsfipT9l9AvH1U/MZ9QO3/VAjBl
kMW8TbNcXMvrrrZvrMXNSl+2HlsOiov9tGAGKe5pgXbErGDzQYzdxHS+TuH8sDxjvtet04mWTu0o
qOVtqzw44Ge1se1dxazzNzmAhzCAmV5kl/vbZCg7gGyh7qKfUffLTEMp0lXje/WqLOPqTfp7fMP+
r2iyjnrpPTpjod4UxYpvVc4u3A5Ug8scruU6Powx2ocOAsg6h8fiKiz19BfCHun7LC4bJdzhOp95
1j61qIDmvAePoOyomA+l1IkRFvE2d3L14eOTicOyAvvBOT7yQY8nRcW5t/FnYxycOQVs4EOgK+p+
CsPX0SrvSo6K0LfV/jWrSyx+XFzmUUM7egK3bT2GMbdTNnpUZvNLE23SYxe3uCFwvqwpeEJg6ZFy
bGKSYOvIoMMAlHqLY4vlVsbDRQMIvzKVFwha3WRRs2c0RaI/WJn/ue3iKUb6zHwdmbPEoP73PQbM
V8d/QbGeOm24K6yeQmnt68QZaoMc6TsMbfVgarlDW4qJGAY8LhCjSF2rRgMW1x6iwlLkd+GRK0x/
9qdklD4zMq75kJYXtAEMl2R99wxIpoNXFu9SNQ9hrbaPcS/3i+woLL1s3yhNuU5C82siw+BQx6ow
8Iz0226ibEqO5ry4RUMIYzLSEneRjODOQQnhafGf3pR/SAB5U7AhoDqwTQte7iehDzCsxtMr+iB1
QWWsNVZ9muaHcKINyLl5OTAOgKMPmoPCicMAvhGHuaJmkh2V1MOxjBrxVKkDVqgkfBRmhylONV6W
7/Me7vuU9lpj2Dsz7uLzyG5syfqhj0v/EkK3XWHMUVByIMygcVrPdoN2Ezd1BFjNCB4q0CKXYsrd
koY7BihERaFnPshITV8NzQ42kWFcm1QWgFq09KQXwbSrVTs+/Lu2Zglj/LQrW5xNsNtySCHL5NPF
o6mBqhvz+wRWQf0+BjPbrWUmhqA2vCcqYDvTR4/gDOKajlrB3tsisoXD9VCEhesoGRwDDcfmwhBE
qjjzow37UOqoixAW3rpO+z3YkblPWGjcPqqdLRuxvxVZEZ0SpTWvouRs1gpuVd/GqpM3q95I65dp
PncrVBIcEdwEMucWMUj3lMQDirGW4SEts9W/vxmfwh2W05plG+SCC64aXAOfLhrio6NYsxh0yVnf
lTdDfvYgK47Mb/iAeQDqsZnaUnnr7OKnanuodw2bJppGy/9DTGU7O8+OVoBcTddpB2PFhJhekymb
i2+El6AvvENvpvW5U4bmD6IC8U+1qKMh8kLdJmCB4Aj4+0oAOStQipr6vB+mb6NoFAylfekS6dYg
XTkGeIk2QxjYmzj2vMcsQ4fSBH2GSzNB+hpCUfZUK9wzUW22VhMEUNzK50UpR90qUfv1JNv7ZJAv
z0DrjrvAgSh/WCTQ8IfGm2Mmd1FjdzQqhv+9lW2qmoaa7accLauHoHaK15GeYLTI0BQ6SupU4oPu
+lHuQyf9rddTesuGLyNuC5eLtj5ZUMJP6vxMb+J++++f+WIb//sNgA6QAB19dpbjmfp0A3QCnNGo
x8iz0tKPjyHW5KMh1LdY8eu9akbmJoeY+Lg887HDb6NU98AMjq5n9fIVNGN8tShLsRf0v22tf88a
DNkpWpPrWDS66xSsuRDx5BOJlltR1+azaVTRhk2i2SrpSLiuUW21qY1+QiEC1wwQFI71DGJ32upB
M1Ps13m27ZkyOugRjPhPJ3OMNX8rrOWMo3BUYdoIHyA7fr5q/MLyZdfFnHppAwChW0cdcwO8BoDz
gKi5U2bE26GVxoWGuLhojpPsHJsdGeyicx7D6Msiu+kCS1yanCUg6GO8zmF8/aQYWaQkyui9/vtn
CJTk869gaRoyaUMXfIZS/yz4RkPW+6ywCA8gTSBSEvF5WZXN18rrk7cZeNEOJBU0abBLB4f+VyhQ
l2TmpvfqYd15TvXYW9ETh9bVohhJlCR54BCWr5wagAT0O5PBbNjci0z4Oy+RKGpnVY2XaMNGC4S5
VrWofhyt8VjERnYxo71RQvcLdM8E7OHQ/oHafWCnqNeLPNigbfEwCCIjWO/HOj13jKx2w6Te9Ko0
LzraLTyRnb930sY7g0OuLxZAfsYO1koOo3nytDB9rlrcqJw5I4OwpCzuTDeLpgncWjBcAKGd+1Az
rmlmxjBKvW1XK/K5mR+cuGRcFOFGqr7ToK4f4UZg8K2CfGfnbD4M3fXtskViwmP+bevwgcaQtVoN
7qgok10q9XEex02R2j0N84Oc5yepwVYy9da0J/Ycsez8AHbd3gSDuNipB/Bg3hUATyvbTPHydW8E
3Q0Dxa762fmmcrZyPOdYczh9deXey5X4woKmu0Wf5c9pn0/01HHN2OycUU83fmrKs+J1zhG08F8P
RZIqe2VMzwx8801TiuqhKPp6h+mVOSNBPCiDxuI2jUYCxKBwAFpO0A9Ecgsj/7VxsvbMKVbS+6mz
OPoyQpSGtsPgMogTzL15tCn9IHsHPpnsdQwBWzIpsncapPfQnm7MQMKNIlDHxJX9a5Hu5dAduqqj
8tSqcj+1I43MiUkPIjdAY84TSZLFu+3p5mubeNVaLcb82m8XDw4wSHOX2D3/57qm75fTV1AKZnYi
ekziNjj1U74ZujJ2CwtjqGYm8g3C/KuKG2Y1lFbpLm4NDgDorjxoritH8RPSLqRx9QVu2LDqZqNu
ftDC7KgmNs4OHZN/aV4XNfZfkmy6+N2t921xl47ZXZtCMNoPhy+MypNzUyc0ok3tOU/sfKNEdkXV
05b7DIXbGk/w+DWfi1/fnoyDT2zCmhK9OQjZfI+7OgeNi7kfv1JGR7qO98sF0mYMcRNos1qbbcO5
UUbSU/8ItoplsX/M8roAZy7y70OGKKI2xuhZIQVlhXDra1cawVOLYPdCEvUdFGHj1jXUFDe0w2wj
1a6iovLLIyk1yEJ4hVCOKkcdJJ2YRDvJWSAyOXU1MxvFkTWdYVbgsDs5OMvplf/76mXO8uW/7UCW
qhpzgwhYJVCpz7t2ZNN7SEWPA5khKbiP0P4yBAx3B02+w8X6CiUAkSKDsHuddfk9KgD/50PzUJHN
cM8FQIQ8Deu9ITLXbLL0DNnA3EmuhllTEkOU08hvGjvheo6q7McggTTd4ODp4yLeRZrH9DYlT8Zq
8mPCRDCSTvQ0lN43iUgJwLxxDwajPpPxsqttQEF9X2ukNZr1fXTU59pPQIJke92prXdQQHLttXV1
S7sGLyDssEFH8R6mE736RWxeU5T4IGGfAB4ypscdtfnQzTWT+YPGVHxeHqyEEc5QV3x0mq6QzUD7
fZxvk3DIvihR2zNeTYMTpkxtPc4X7RQPfzoaLMmonz8Y2wCoQ1mF1kd+OhqEA8IrYZJ6IgmTd+md
iZfY8A/D2P/oqjkTSjMrWsPGD6sfvvZqEBK0pKGGsjqDORy6QS/Y5AXs3Nji5DpGpbGXFk4PUNt/
kPfLf7ReAX1zZKXrhvFJWp/3cM9EBQBXiSCXgDNDz0e8tMv8SSuOy0tyDfJd3+KJqsNQOwvL+Slr
cONqV4yn5aEJ5klBZr0Y0qGmLcISAEmp7Sj96ttU+pCSaayvczJDHvoutCnkUQFZmXKJhG+hKI1/
L69sRXNWKDMbDBJ6fWMHcK6WkWiPpDwcWK0UjKIr2mn9TUa9uJnElHPqMpk191V1qQbQz7HWd+tq
fhu5RxW4sJmGxI+XvSle4B6oF9VumoOi6O6/34v6fNb59JFLTWDYRK/O/z6fBjMmB2k/0wA+zE19
o5BujvxnCvCU4v9bx1nSRdjI40MST4obT/34lTdmnaSPQZiEbmUEkH6LSTkagyrfJTnRtto0G2m1
gbuUyoHctsyn/7rZcWcJb3qrpz8m1f0/v4qwbc5ElMCqIEOSX/V/XBN6je5CV0TC/TFbTJJJzLPS
YsO9FFzaXE/3im92a5LFeuDUQ3GPLA87jFrgWcrq57z1YPzNwxLLKfd1KpTD0giL5Eks69QEMdPQ
LXGH8WUd/jrP++ims7yM11k+Gn+YL+jzT/z3DwcZtYDbZjggrmh6/P03CqrJ8UKdzi4Eqncx0DlO
us4++SaqPBV8w9qJfYbb2a4jf2BTxqjnfKfVTkph6eUKwvOhH056G8rXzDeqjUVkxY3uf7vRFZRf
Sp+cYSdkfF4A4P79upJz5fj3H30usKk0LDrfkBE+VZYZZI7M1FQGkh0UKNLH+k03meE575tfYNqR
vMdSx6TIM99HO1eVbb3pTTTzSjM5702VbCnIDXTKcMjLaUp3E5Eim8W400q2u1zVTsB2DnObiMSG
zr8wLtsxMsG7NBuT9BJ4tYYCdSO0UcesBnmDxLZg7Ziztsio3o02R8vH4JPIKse8kqPSgP9W/AMO
qafOb+QXSBo2sJn6ADsqfxVwhItw/CpgXu2k+fBxxxRqMmzTJuGk1SHNXJ4l8zMFrdS/v6n6Pxc9
LmuGTtp8o2rW594FsxXsS2rOojfROdgsTU/VU+XJs+YOhim+l5bqnIPZM51VyptByNAe9PsIB7Ya
jCPRAQnzplMO7Iy25mBcgHsz1gcJ/7CU9FmJagmdpf6HWab2WftPuSL4cZiVmTaZmZ9tnaMPoZZT
jVgVtAUKj6TFyLGYCsoOG4u0d3h22fSM6qpA+dr0vqzn0gsH2lRK2nxKgljJ3HPi/UMtqH2uBdnq
WN6ZbOuORf/g85YXczE4id0i2Y7JEiM/7JShKX+TUF9Anoz50R/IMGGW3B5FFu4+FjHyB+iYqKg9
Y7bLP3zK2ue7nh/JpiWDXhHfHmiDT+WpVxqmFdBoxArBgVCMrbh2RPW6oJSYKEz9s9rXPyC0HnGA
PQy2ZlwMNTTWU9L/ybQBG//zWc0SeHSFwwBLaKZF0M7fl6DO8wJ/HErkFgpWOrUarh2fQ9/m26bh
SNVWU3ckMuPqd0RrEu8gTr6WmFsnCcSjnWA6Vxn7J9iNN2kIbytsnfoCR2tfDy1bZWrCehLaVwno
fkNpEbjEd9S35Ztzwk3NVR5nBCbkIa7b2uuMF2tCVbS8TBTt1bb6dLZs+lvGgwxEprnT5hX2tjPM
t7+MjNzzhA0T+TI738uuxI2a5Ry76emQqeFjPbCZtqhJwKWpdYo7s22WP4virke2lNlu3XeFWynM
W0XqABuygu9OC1aqpnO3m4Dlb3OpZG4k2/kQl45uUYpgU44cxz8YENiJ7csYt85NnR/SNjbYQZk3
yPJRpsqjHqV05kl9yumMzPe2r9tPJgKVGUnBpCTCIUCUSDEyi1pcPXpMi4hu8Gm0k2Cv1uHF6icc
DwxV5GSQKxVp2rNttnfBcnUdx1x7RiTENj9iFPRGcG5O4W0CgL1bcrbiXeo5hHn2cnQVlfgYD9Ec
6k3oAZOWUToPlXwK8Vk3SSVuqbrKWr960XImS8gOnTMJNNqeqFIPbWGTPVtSuRAMGdwq/A7bD/kC
2RPwmBLFeggcZ2ObUJGqQBi7Dj1PZjW/EhivB0/X7AdoKRCcHJVrDlnKOnbILFwB8lZWmCBr0FzA
Jho/O9czR8yopr+eBedGCc6TAeJhNXngcR2KnrNnFtNlyOnuwDPC4dPKA7cPvX9fy+7b5ZFzQg4c
DBhCH9FAbLKo31vBkO4Kh0gAur430Y3Kpg2kOOJ9l8cyC0qGPcYB2po0p+FCOSb3XSAhtWF+Qv4Y
6uRKMNtRvKLa2k5mH4wREpFfiwQSUg+MLZS+G+k2Uz7V1l+qZvKxtpTpjgIgTuLyvY/aOx6x6W6W
eYXHhwn5fIz9uOnmZ4oYH8dSBRc+34ea0rBxWv3r4ERfJhLQtoXTQUzI1fzSVDPsvaHfTzOOHSDE
OSRLNaMY8XROrvih10TC0v8dZfNQzg99ah8/WCOeF9Jk6uP+MhBI8Jgk8jUsn0Cc+4i0SmbrTkho
70hW6XUaCbg0Uz1ex4VzYjqm3TkYafdREVD7zJIYJ35U5jU8tIKiOO3Hh+WVKtFJeSWi1wCWxdxJ
xDDlXZdn7BzmAebfk12bnJ0955kQvXAzyDbYT9J81+nnv4TV01ijlMOeZ7mqmirkEZfGqc8IB2Lc
5l0UoxZr3cq17zjCydzsxn6d50b8kGJ3u9dGpqAlE9PNrtt21SUYzr0Lvpz6xBiQ2N6m6YBXpEnG
W5iGBwwuu3Ie5Oi2iZswHRGr5yhDN6Js6G9GkQ8BStOhhE1yeJB6p8JxYb/Dm+8TEPXV8qfxGEp6
Z0hv0UYtr/EfA30b259L4z11CtImjVheKgJkVonoJJ5XclHsBK2kaVWmWwsVUFg1HheITKds60Ul
AwuPADA1ae6jRBFZJY+ZIV4+vkcz4qu/tKjSYQKrrI+bBFHaiitWbnvShJe/Vw0ifRzGh2SeA1vo
Mbch7Xx+Bl7CHAsuHICSTUXgsxunKvm0+ASY+mjPHQmxT2X2a5QpC9NsCGqGn5UXjgEqwHrb1rXy
g5TH383YObeCU/UV1EK59QYAGtHsQyNudTwbhfil2S3mEG55xdtrtVU+5P1YPeZWUtxIUOXEcv/v
VwnbDC4FS3H5HaEtePiMgXhUawdCQlHfxHWy8URAYDM++L1BvOaaCuDd4ZP/Qnt7ZVG2fG2rpwDn
7lMsU/CGUTHc1XEI3VBr2i1Q0cit4qlgM5uLx7rJXT1LlV0m+rWXTIGxmtrBZsjW9d7W9Jz2477z
iA1dGQVMyuUOzDvkBFgSHGJ1HJAkDfq5I+fNc1panFlLm06Dl0P0mksQ0Y8cMWwFU0mWDhcMoEO+
0yRv5DC2XzMIBB9u58XyTJzYjCeZH4QhWGXgoGV+pl+ixPF3mBKzlUQBSzO1qWhjDWGsn8fiiVwF
fz/ANE+5v8/5/BDrmN11u9hGVYNTg538mSRSGDdUHeCBKPHRipgRDjycNL+hPayHzrYfRsX87TSQ
R0ho68lpq1o3MXR1tbxcvkFI7zPpsPo+sXB2rLpAi8820pgqGJULB/5qHaQccQjV453pezvYKXQM
gf1zERRB+1J7dr0uNKO+fex/TGLU/f/+UmUMQbLL4EyZVLqXgUWHtL75qd6+Ij10CSE2zmoi/dcw
d37anW8cPrRtDVOLlc3QGoag9n1+osZGcvM8mW8ym9rWN9uXpmqnWyOLXauMCGjBqvSlbKeVgV9g
rRCnu0kyf8JonNIeUov8O1gDDt2qiko9iipSa35X4mfQ9+V7E3baPgL96XaTg3IVLZzLjPvSZc70
bIlAoLaOingrymS6MKiEa9rovlu3JXNctULgOy/4QRvB041qJOYWIoHWS950Dx9NPEr7lIrWvot8
fPH0ctMS7ng0ucupEP77dHTQjpeq9eWjVlzKxj4Fme17XsZKXdftXi6rWa06AaJ/23F9RVa70dTt
FVzQ9GFp9daKMd5E8a2MUu0VZ9N0GBt29OFU+0r9IDVEIqjTIjeRAkmolsNBHKQqpk02YzDVDodn
cp0l+WawrQUmFm0+Hy0yl5gm2rajfeom5ki0kCoRF5QBkwilqIInBJDRyggM52wuR3EO8sTYwlsx
CweAe62Squ73IMBRfwT9oLMmEkwcg4H4ULL8V9PSWO+e/TZ2sU1qCYlKpcpSvryE5YemNxZMCKaE
uOiYIdDOJNhrm5EXswH+mR19Lf614FGoRscPUEquW8NJDZPXuNO1s2ah0hQOSqn5MFePRnw3eUXA
yG0EJ3uxzA6iSj2n0dSYrZaXYWUNj+Q9dvuCxpNGUNCXUlN/hwNjmY/LA4U3OlZJwjcWOfyEmn1l
GP2EocjyTmWcE/7LQV0LK3msCqTjna1cvFAho8fPx69NorDhOiRWB729XSQReVKDNkqD+ONlL/pq
H+oCie/kF09j3n13hsp+01AuktimHJeHeH42ht1bWwXGBeVh9OB4/q8yMMYvPhsoV3FLukhRjF+s
EPiLGupYb/lTSFW+5/oliPLwUmqx+wFQgRoZfaVqQD0xR9cgMBUHh6njVgWS8eKPzQvhWc2alhNu
W9Mvb1HZH3K6legNSSOtrXQtdBgFDdP1/aR30w70bfjsIXRkMTDPFX3nq685AZ3y4LFMkuIAidpN
RaRdCrPRLgnjtsvykhR68o2S8ptOn/mWhW0GVK3gtGwwzF1eLt9Q6scPwdpod/uxN7214Y/pj6ld
11qqfyd66hchcueFkVDl4atN6XSP0qG8ckAzVlgJI2BWs8YWj37plrVpQBLKq31hkgLTjKaKyrE2
+MnHyS3j3sAijCwUaEdmZltOcTj4KjhccwpVPeX6kRv1o37iVFC7qhi1tafE+TWH4r7zLJ1Tfp13
B7/PO4i7fn/J26LZ5b7aXzhXNbtAGaxtrA0/Ju6yC8diwKaNXn0jY/6mcUe9dGGi4f0hrNUgA5zg
2Og5KJR0k0LKY4o0KwNTwB1tBm54EUks35VNPe1htSnblu6dS6udqD1nhOwlPe1VCc2fGfbTq+ZV
+iumso1Iq+Gpyod2XzHlW83Cl5M9VzhEbUMXq+Pj8mr5ujXERokMij+Cfus/T0lzi/3N8qca9Ztv
OurRHBub1CUUDk5i+aflwZqf5REzw/XyNAQ/+unfX/6N0ql/KX2P6HTuLi19piJWPELLBdmSMwio
jAERgck6eZPwTiNGgNq0zVtqxfaDhsJxsbg2E/4ZEMCuHVrVozc/yJR0SkqvVZrm5T0KIuwqdfDd
y0EkJ63hjgCHtuqs5fHT4q+H5SVHx37d5PpAW8AzrsRCPzapSnSWqVTrqCmUEzIN35Va2e3YnY0X
Bns+FWzuApdJLxzLcgKQTaIz0T+62UTWXxC1BBzawnd9YYxfY3KAuXfGF5kWe/rCLe19zcAYkxYM
Bz3zp91gcbea5k2isfKJ+d4PwlbXlLvySarpS6yWzgkXyCMWvOC8cLm4C3b42bj2NW28VpE/XQmY
Ga8ibfD3lM7D/F+WmA9mbAzH3PeU11arXwWx7jcb3NSl8tNvHpgBjKDmTyGi3xVA4JfYNxkhlqZ2
NLqtY1nDi9U9CLC/bxli32vQhc+8ta5Kzt2voqZcmAlbk63fTBmrW6+g72fJsl0DoKrRGvfOs2yT
3k0TEv0MmLnPhuYk+1EbVKgfA4YTKuKgLCiYfNwJcZFCMpktgL1efBFQE3fNDMVK6ho1ZxzY7tK5
nGA0ncYe+w/WtfTZSImPIZEa9StJ9utwkOmPpqeAQA/10ijyB8lHb0ESUxQx4qeQJChOJmn55CMl
v7MhxDtMZOrOtu3wKxyZhb20fJnJI9wlB+WZJ7sXI/a/9EOv3DBhiJcP5pZGn+mAEUwc7Dy8E82O
lEXZMaYAOBSxUyde/WBBUTiizodc4zPQwU3g3c3AyV+HPuzYayFM62EWvHNbeCtlssDF00pdgfZ1
NlU/xNCfSBZUnLj+FhDHbfel+qo2tAp0jh9rvyh++1JRb4hzcU3Oz1AX+9uJifWNYpuvFSpVeIyo
HcEcKyt6lW+14kDcS6yfWJigQziljpsjbvZRrlw0Iw9uRjTgJLdIwDLHet05LQdM5rXHuOUfs1Mf
OrpV+nspFVa8BrFpxYqcEOi2o6NNZrjUol1MwjA4XqY5jbZpOxGdGyKHdyIvvnGtQtjTgo5WQ7KN
huY4T81e45QE72aYuhPLc/CqW3hCQgNV+fLdolG/97nMzj7OJ3s+qXvzgz9ATbZUXHCxQ33kBEOz
i/mn6SqEmruQOZTxjhkufBppTxPMnKeHdJfMiK0shGpCskK3AxnOm5w1njsWY7QbbdnuM03TXwa6
dRol33dMBsAjszG9qZDdB8AlW6gY0yHPe/PoFxzaclvfZqPV7vRJFJfCGoQ7sBU+eU5grwqpfIni
oLja8/WQzNeDMl8PwaxPQ5tOGGPjEnFDJThDGPXYUh4a5Blj2JA+otQD4E/+jumk+/+e7pYjXqYX
p24hQ9YxKIwyQuuG9D3M1nobh8hskSWHXSfuuqeY5zKPny1bg9EWOhVUeNxbqyTLdViBMt+XQ/Ot
qp3q2XHaZC9Y03ZU+fsAH9kNdDfnIS0rfgV8ZFH7q1LibqWnnr8TMyV/mAH5phIlP1O5sdM5Y0ik
32oIBRvHcdLzBGjvGqOcXksnTt/+2rBV+wIkRLmZY0ZxX5bU+2FsPmWT4T35jvacsl1fWl/pLnku
lJVtn5GYDW9KVqVn00RlWnqV+soEHnVz+7qAPGsv7TdmhgvPSLWnMWjuLUltz1bUncPUSl69WmMF
qLV7ULaPcoa4JenQrD1jdMlrb547q13bTpefOupbODMVaqa8URBBZ3py8oWX7RQZyYtmBs06jFX0
PbOFQFWcfV71ux73U0mriD4XiKBGhiP6mqzYLi+NBRbU9WLzPTeL4eLosQ8c2DDhiuQ5HKfc5lqd
HBftWXkZyobgJhlzIgZpveIz6XdK1eKJyeiESTC422V+0cXxDwsLjCRBYh2NBncmThUCjHnDUI58
8ErTxPiZ2l1H82xSz4XWdIcprJ6H9hoVEClWvrzSxK0P/qCWR14Ey1en9kr6iflCQyBCjGcVTMdE
cAHQWbxOLL9KwrphFm2Imt7H2DjW8k1zkH6J0u42vj38H1lnttyoEm3bLyICSNpX9Z1lyW25Xoiq
cm36niSBr78DtOPsc+99UUiyw7ZklJlrrTnH3KPIny7MRPSNNFNjk1mpv4NfH9j47HqIuTMLTeQd
gqrC1XaJ02Ai7Xm1hgIsk5jxN6AAMCDpUyhpei03fAp05DJWuQvk2L/4V0gPwc0gm3DZEnqnKu4t
UUmYpzXCV9nJxwEiG3hIfrqq2z/NCAKybeYkC8MdPgajP7bwJX/pMbOzniymPSdD7CGclZabshcp
B0npbJeHyKhOQwvzUQqFoGlRMw1meMszcycZ2r4aNvN/V6u+Wh3/aTC3MUs9aa6MGLICCt3UwCUZ
68jfLKqr2MntU7cQZG3Vp09wA2vMAVFwrH2Sh0NVZKfHn4XT2+IjXsJO9Jp4HVlTc6m4LDdeUzGW
XUBdVGwprc35k52PeXppwXMRHMEciEE8R1OFIU2mT4+7lpamT5mBRDJQLLd1jNE0jHPzNM1MHJZa
uanGyrOOd4O+XrQWU0M/xWy0bTfr3xjsySeUfkc5w3+XGz8xtK3NH7/+77nO8cenrIp2jU4LleY6
Q4AeN8PGjomVNfOx2dnsq8SE6B0Hm6Q+5wOpqHTKf1ediC4Labm32urE1AHw9KztISpXoRCLiCL1
MKnP1ZJIBN7iOKk3QkTFpfF9SoK50h9EA1fUiv5hDhJwqghAnk1G8Ga1minXZNs3aEF4vZPpQUaJ
wnKzPOwMcmphDgeEhQbNTkjVo5iSxlvaVM0JTzXr+tgX90olhGQl5gj2Lex/U1Vvp9R0flSB2+66
eQxWRESZLihAxYV4/u+mNftbTrzJZWr1P1lnBX/15I+Kh5eWHeokm3RTsSifY0KgiFmgK+9aqGWM
Ifd3E9kRYI7K+IAMJbq3sXxIRj1AT69dy6Q9A+2CfBADfKrp2KAdnO40U5cbzD53vZ11QNn4nrb8
yY/2ppNa8W05ZEr7h5252a2zm+5ZYZpk9wvPxEOFZ9dRBPYsj/+9W2FPSjFIPYVe+dROo34ltUyu
0rH1TzFhKatYdkyyhxD/g6Qkg+4zQ6bqdm8g/jyhcKVXN5e49ahDRFBaemHY9Ro1o88H+8KYuX1G
ZQEKfOqtfxg/wJAoSMcaZB1f0ib47RUNFalsx23jGtYqPQBfNv/Wvvfqavr0jqxoX+ry7/Lvazke
vXiI85y54zpf13e/YpWNNmJIICBUmnN2/bb7bWAPJCA5yT6R85tcKG56UkCpNwkc8GXqkEJVvpm5
ee5bk+IAYsTa70fkr17XQ9/wGLnn1FVE/gGBpPcLCJpBjMarJWQhINgTb6qdhtHX5M9KyFpY5wD7
zmvnU186YXvXqyC65H34afA6PjiuM9S1svvyiGSNYSjzjyzQJTxdLAhe9iciivg7yHDrjan2GYtk
2lqDQw4RZMhrA/DPaeO3xUenaut37BKHHTYQAVJUR+epxjLgGV1wLQKv31qj3b8UWWUDvZv6j0Sn
o9kVBdOMTGRbeBb12XXRqcznwGU/a+z3ujPUu6Hrf7Tcn08NMcVs/1R5d0Dh4zeuU2IlVW2+wj6i
E1+rgrzeYt90qIKtrGMO5vozSRtIwrqfFEyd+cnly6Fhe5eS1sfKmjog5//js1vulXjZXU+CHa5t
LSPl40TOk3ZSJhs2FcV8S2gQPZf5WUdF3m5q5UdqBvVTYen10ziwqThNiy18frh8YdTJVVm1To2j
pbb9U+ll2+Wr/31LqhjmNoP2rmAe3wjoG45aAU6liGsNhxHPeWKQT/wb96ijYNDraCwTPaz2bjXJ
i5qxVMu9vPti+tPBvPYZFJSeJy8tqdw7bawwsusqB3IAvSRkGP+eYfI8thFt+GrQvpmvwLmIKxdB
YhpCRXGis+ab+eW/G5Fgb+U7vpeGY5gT/6Q5mEdrdR5LYZ6V64i1PToy/TQjIZ8Vx4ZN52FbXFYT
u2zR2JXQoYjoOPZt3K6zkIskipLvLCvBiOFkOsYpjktLx38x2rLZL/uQlHZ6UZkJkUY+ARHMto6Q
0Ss9siN58/ll8XtEJNjskTsq0CGsCj52+vaTEBXv0JunzsrNtc2i/jVo1q0ciokX8cmacgpdOFkj
9cpr7LNQq5He+qDLX2Fpd4e0DMyjK/ujsk2X0JXSPrUphObIZ0Shj122Fm3XfHlhhvRVdzaTMwsb
tam6exKF98zZygYUZYnCUOgOyZMi7ekXYjY+C7URPiXsvTdb4z3PlAiOgjSC7aJ8mqh+VsJhgvFv
75cafisFc744xiSPdHzCIlq3xIvhpJKBwk7b4uaphHo2RiBTvgsKc9k7lwa4qTy4dKL8Qzy2f64c
7ywTBmx0UO0z0+XfWUsG2/KoIo8ArJpVA3X9FYDXvo2p75ONlJz0uW3ajEG1BYfI2FAyFDAwU/3W
Sl5ircq/dLf/kQhw31kbk11tR+pM+18+ada2DskZM+E2PcCfk0OTFzUAp595Hx27iHlw9Kcanwe/
OT5srq1e4voAVSwydVVzJ2NxMyjQBVIg+gztQm56OGmXRqP4MEZrWNtl/D4MSu4fw26Z9fG5FCeZ
N85HNyJTwvLuEzBhkiwW2kfYK8zA6Y6dWdnoruf47loTy+7824KSDXrMaWCns4tieS6x/7BPDoiR
8ujaoktZq7GHDl4SXQRVZtvwY3dhYttvc7f5iEke+fH8MB6D9MlOOPOJdjd2iB7Wisk/JRuEDzqe
1osiKet5/qpHfuVZtJxRmL0bryXqar/z4x8+qMljMsCBYARhnuIAhouNVDd13PTdVyrfW3VeHRlO
OneCBKZVEYTBhxNaB8R4xjrrlUdSkqelW+Ghqe41e6uk+NTmLpk/3yz3ek8k4IHM9MIQ7wPpxnRv
XSe91bYIVxrJD19aERXbIrMvAY2jp8IIcJbhXvryA8tfK0iw567343cd07sRBMZpkTmIhPgEOjbm
eGBbExzdkvHWR9qNaY/2YTbj15CnwXsTJHMql1yZDjxK3+HDA0L430Iv9uF+/negXnqOWhEPe8hx
7603MrLCaaCOhTPc8Qx4jR6vGPcqLCQhB4p5/L7c6536p/QYXC3tusklcNDRz4OjXReZO5OVVTJF
pMrVsX2p0uEIBa3ZLKkhUe/h1jaKe2foxrGbZ8/0h3ESTsW7dODDIRP4qWrSOJrAmP4XXDk2JmTd
RdHuzEGHEWolg4HvAZozJOCbNJqJDwHrZajVJSr9cKovcaGfvTqAPmLDMz80ic+6XDXppei4qKvO
PDh9HpxaCvF61i8vX8uRLF2qur1WQSMk9VAwsSLoKKQQtZy8Fr9158lon2kwP9g43zwjwG28YNNj
TxCz9ZiVuZ0JH52YNc3rfySRwYro/dbG7AUqH6ZOYR9JqIC52uIyz83wr4hHSrLaH1Z2NY5Xve6Q
IyQp4ezBEFrHJZFkxIjba3l08osUcXDJabTRDPOY6giql+rU9Sa1f1wqD6c0JvOY3gLlzpgN7U5M
ItyQxeWuLWZDjElNPqGSwTlkt90CzAgBvb7MjwRQ/dvjdUn6F3cn1O/tgFnbjkgoWOokmvDDfvHB
KyckW8PUo83iHhH09S7klbkbC6/FOgg4nzDIjy+RL1HcznOToHrTyrH4TP22ReQQ52wPldiSZa8d
A5m8ZYrL2m7VLuwMUiDnLqMX0oYJ83g6VlX6VmTNzxFfw7ORJbRAKr28aYwLKR3b9gDCKz87lQP+
qRF3rTCjH62jUdpTLUwZQ8WZuLXIsILGj9dV14GHi+rflUn71KISfGN+9JoZUXn0OVPtRR6giqI5
ul9I/npGGs7ygewO1TzQryb8P/wdGxiV8oeK1cvjyxMmokzzACZWrrYSE5GAOIIeSUOdq30Atgr2
EWggKyyOTms636AIUeocQz/I9jWOdLqLADUxddZQpttpq7md/6EGAAxkenidCVrKaG+lfrFmAY8o
l4UUffMjPwFZgv+oxx1lR/uad2IzwaTdJKkeHowi/ciiWLvS7iGkriRTU7Mg96ieMZNK5vkB0Kve
RIblIXa60sf40LM2v1WedvMKNZ5o6iAWUVX9ZeIGXS03USnd7cPm7sfXkbbYQ/SAJgv6B2efVTST
VMbaNo6LPVn5TIgCZpOAPAL6F41XGk+WtmcHKK+tYx5tGoDHxfnA7LexyRwkScyCyaiflunD4gVh
vJqGPh/leazR5/0AJNgb9ynCjG3c1fWmGQaAxyWKIBFHWxUGUDUYqD9aMTUSomPUEE6O+OdH4I7Z
tor6f5EImLmSxIogdVbiMyrpyFaaB7cBJ9UrNty91UygNzJYe8soQge9FZchCl1F81LL7U+l5cl3
lKFE6UmjcSvmhIvdOEBuuuu45uEjYZWEb9yeW7uyN2HNKcJune6y3ES6/tNkJMKR3KHGS6a0O8YC
6V0cAD0qUXqj1GUBzMkCWuSTeuKMxiZpWPoMCpRa6uXVHqsd07eMT1tuPfu+fmPvdO7LRytoLXbG
Qj23wca1sYq5Mpgrs/mC/OvJRH2HBSZT29AU9i5vAjiGwvlxjYVz3GsugGmxe4q1nFsSoZlnhzaD
jVSzXK86kD2EVlfiEDd+u8XkCv+GmuxI3kF71yLUK8tDowI1uVBOojAyLnGX3wPMJ6u2Uc4H2oAj
zXi6wPW4WSwlLXXIVmM8eKd/RTLv/N5UDa8pzeWet6Zt/GfXyBmiL6rEzOlfZO37/+sh/wBtv/ws
lZcZTSLOuiqDSV/2DlniTf3PcoWWSK+YaihaY0WCXb8JFdAFTzxp5b1uPGb6SnTBMQHUn81aHYiD
zYWelySI4IUNgHge1mEm1oJGnwer1TPBGvhD5N+w/f6hKbNXIboW14/cc1LJ30TGtrvHaS1k/8oy
7LiE9ZSXpM/CF4arO60W350N7S2xSCV+CNfS1LrImIFm0ZiMmolIdfirSZ6JawF1MInhw1t5TsRR
YySrvs/eqoKGLPQf+zg4Rb/LA9IK+iHfMnJM36K2yF5BkGOdQP1ApjvNj7l8TlIZnh/bSz4TkqSC
UC48CCDRHI/w7wG1pN9QZ5o4CkWElzFncTQGfrGwGhJ69dmrCrrotxbOpKRezHg/rz/FwgYhPJkf
bsPhrPB9wqxcMeBg4bj7380iZ1geFsp61+aEAiOsIQTH1Qy09cI3iZN5H9c9O74lnV1kss0SROjj
kBgFLaZy1baA8hcEud+hCWk8VgyoNPDxs8K8jg34YYUGsaPDcEhkGe96E7PSvCT5EYGuRZxE2wjy
EMSwpiJMBQA6us+q3sDXnygN5qEya8W5SoNy32Jt/ErrtyYoy11ZDhnDlvjVINTwrwAG3lJpr4zC
QliB0Ipe/qzA0AKREBpNR5W3HSYZQbwewFbBp2bu0USkn3iVwbZRQbIOMesc4qIr9mZmae8we+5J
ZxloJ4qSAj/yQeO0IcYgt7D2lBHPkGOQffcWpheoIRNwkr7c+05kvdXBV9X2+l9Mnd8D//SrhnSY
k2tbrwsS4d6Xe6ThNXQzEFwfbbMmJnUeoUiHNaixxnuWO/2r27FE2Fl641LVEEQypA0H50dT+eah
m+0NkZnfETmMx4eOrEZlwSc+PIO4t7EVmuPPKUViqg+aD9tMulfpFDZdwLWJKZD9INKPcGq0TVom
XxGJDtU68Oofntt4FxccYOOMkGydCr8p55Hd0nSy3Mk9KB1/tBPygbQw5O4QsFc3MAnorakbXLjT
66gysl0xq7RCkC5hn3TbRbOlYTPcLfdC4WY7xfB0HdbTz96Rw1PtZfE+iFLo40nESLRvXoMKvdnY
GqzlWuaeAOGY+zET+KwLBhW4aI17mSfGPTXB7bPYiaAz9y042HXLbnGMffLxlgUoHtxfsnGwZzLf
f8l968mdyj86mQjPCXQUBL8pH5cC0XdqucGhk9ZrNyXaOYv6HBYyP1DP/PIHpLE/pcW4GwrMOiL9
/SUGKLhnQA+nwiVJPGhqKrz4ZmZ2Txpd9r3YTXvH+qUnrX0YKGMRARInoXEuhv6f5n/S3jtAqEt/
BIFEcjM05akidXDV2nbI9IfGQGdPv6QexGjuknGTDgMmtzqyiAgHZ7csvqMHu6RImptBa623evM9
09Jk0wrNPTI8z4kwyq31AJKdeBBZMQpHALKZhG8fHNmMr3Sgd2mKqsosS2A/dtbd4goEow4tYosy
RbxrMdGFefQDLB5hdqq6LrU9CzxFlHrVir9qVhPlxvynuTl9WunSUhbaHh/Na5i16RtkLj6YM2zu
sfQ50nxfWuJ1lgBuCVBULC1xAvvW8K33hl7Lo4w778NJxy0K8fGnEyKxRNymHTUpoAQVHhNg3bo5
oddsTBBrZw5R0ZvFG0Fux00PzfQzz+KPKk+Gr6lrEnjmyfRqeVm77cd4F/Ty5Pa2hY9T/LRRptCE
7qIrK2Z0lYHRUcA65b7QS4zZYC9Rcef9W5QicCAA4scgEX3pbHYb3Z+u7BMvxBezk+A+u+ehhzrY
dfu9FHb8msHYpnJ4MonuWo8+IVBhoX0tsvpHn2CsKh04Z480WOb5zhsHwpeLfIcCnOg86WEnSFoC
zaahXg9+594cXGDrbISwUOfgSHPU/09Ca8jFbqbv5X9R/s/zilEd8MiYCUBI/uOCXEGPeI4TVX/2
hroIJ/hldYV1zQJPXHUTAp9utDVVGSLGwunp8HF1bDh1omslm6qnvYteBfeeYFYYo9H9kZD0uE5y
eIKWg0NhgBuwtSLzU4sMRjhx40QX2PPeMP4ghBfiVqkOfdcl+8o0YUagO7tKOkFJlV/rIe62ygJO
MM6bhchplaLLJu0sNs3j0Ju/ogw3plnz8UQZWPwAMTDhzP007M7CRU9GjbK74iP0J/AjtK9w7hTl
i4F8eZVm5nDqSyLERVW0lyTI70nQNrexBR3nyrzdaAhxN1qdedvUH+yToPBeD3GAcY7m+b5xLXdb
+S36Bsf5NGqvudAsaS+DWWU7pvPEJvp/F+eKmO0r+dDGKy6f4AzSLwCHuQdmlm1LW4y3OhEfaGCr
u56BbjJN/49NxukhCNEdLn2Q/9oivantKl27THZFf3IgGd6oDfqRNIy0vuifAfvOc4wMpbobVp8+
KIeERhfQHPFO1eoeUs+iWhtdxHFlPh2WlnyYILpN+o8ypByI59NiVjbWcQwGtfZKspPLqWcZnZkF
MDnIHfZKXDtxdtMiN/oiusNSKaFwWvvvnbTY6kYafiRaJ58jeJnQMyXVH6I3chxXBg2kezJ2X743
t7d8JJthkHiXx6kctetMZSH/OK4tsW50W+0cxhhktpfZa8sp1RfhtZpjZLGTV5dmmjipzg8NUDWH
ien2xj0SCFIX2PPmJJwhMBFEkmEo9xikmzfm+Aw/c6v8K7SXkc1+/fDjPNYiK2adS0SgX/oszzcV
bIc3EZRvbsqoAWnJT9eLONSldGnqGtFEn1avy1uDBG6LIO/I2tnee3pygHKyD6Z34n0SM9S4l1xw
WjzraDq5Z7FC8wyI5q3lv7N1Ncfb4euGhIs7+BKT/2r56G4WywQlSXBIJ8C5qYjRFidFT/uqsF+1
zj5mbT88g3YjmhAIFPNnHZF0S/xAh3nhRr44Ghu6wzrz/OOYx+ONY7276XqbZG7Vkc7Afrd3XY9J
vwP5ulFyvD9GZwEE201YEizWZTS/UD00e84ezo5z97hdTBYEK/z7UHaTfJ9uC8vKyFDOJRPzh2hO
Q0tC0riYj+EVytFB4GFT7TNxtxfPsfLz0vQIK6LTFV9Y54uuF2lTvfbimMPo3OlFbCVWMUa7cyJA
RxNm+SBHtLQDr2pxP+mm4nUHIAsD00WNkzEAa0MXs7KV/BReBLxtFN9suk+AfjaWW4rLQhUNarCL
zeRdRYPnsChG8OJGfhih5u1IQfJeNJ3yrbJZHWV4zB9VdYjyyBOOzS8sT5aKkruO/waBvd5vi9xC
+MTw6eNxL0G+tCzvhtmkqyosEU9mjfOScuB/gBiWvyPDGb6hxzVBIET1Yij7zGytOXZh/VaW+lah
VSX+0Zk2rHbxdzX18HjrXp1ckj1pevosGH35wyx9b5t3DHaXLjUnyM3j/ZGeRbzivPMYSYhsiN3k
NBjBrjHq9mNCCHrEDtpyDLfNdayID0rMeuvYYfC3qc2XSnffwmqs3yw/+yaAMf2FJepbDfUuVYb6
0pz8xO5mfSYjoE5GjczkhyhZA5PcwCjP7r2IaGKPPiadbtD3RenYr9KDtTXjDIJ0yJ571IBwaSG5
G+xZO3AM/6g5zMqPGuvgtz4pF0l+M4cJIT8V9qNrpoeF5GKPrZWrB/1nSDWOPPLlgYb15K0SXraK
nCn7oJzmnSuK5lnWRnMwk440AtlsNA7er7UfNKeQbNNVPUv4lufC/q9bkv7X2u6HXmcWxK7kI8Ry
hiOvFp++SYCtbmrJxZAZZWWd5shAYyj/MbK9jT0PhRzdGw+PtYVUsuRpYed41N97XMznsPSG1bxZ
/1HqK5AhB7txwrG9pkKZgIRXaF9ys6dTa6Tm6+DSvU8zMpjTjiZ8TJQOyBU8BvpMrqGyQbg4v5eE
8jx7aFXOfdVGW71U5s8+cVdSZuWeahil/YzFcR2SFoZA9AexbBPYyUQZipcxL/W1CPr0GDavEKfF
exBCnU2ZUW+wILn7Jkyo6uMxvVger9UoXHm3GsUMyaqepqzQNkEFOmBleNl4etwNGBZvadd1azQ+
VhM336jRCPqoi30XZRZ0Zma185qpm6PENnJ1ZaVfa0b5ewXz4PJ4A5WLqN9NEF6W6IQfziCbmOHG
Eda2mm8Wxooi6UEXB59OzPH/EeCnpl5sHzrHKRqvuZYim/cB+Pw3S+qYeBCbySRntkrlcgCkyiEV
sT+DO9m+5CKhcqo8ucpAP50ff5mP+DiYJUiL26aNpgK4v95vvKV5nelkXAALPqgoc1ch/uqLZWXh
IWWW+bi3FEK4XVpOxFV7j7zIOJscLrF7S/ASs7PTL5BoRdE4ty2r00IbCnSCXMKQvJnEyFFb1D2t
XIdcmykKwk/wlvmKisn+HSDk89lN3/tK/SB4CkN9Ebrbpc23rDt9YLabenB/TzZWkd6W9osos2zt
pSV7nSWucaLra91hglQKTAsGMqEWF0a39qfqReQCp70xQ9yDUSNQ2xffBB13pzxMu02St/E+E01L
/zBtLxk8VOpsIllj0wjW/HDt2mIN5mxNlU9z4ayVTv53vlMAnPo7pt2ZPalYnvm/v6Sp5vE9yzfT
/mLsS2xdaZDxnkyFcwujjI4mU/EtMs6W5SGx96LUhgveFqRZNKG+uKSw/RJX9Ox7iftMT6xipuFq
X+TGchj7DxW93HMr8NGJu/XKZ08j8zShzfhsz5oolPrtRRhe8Y4aMIKU2EdPeKWCc1eUPwPq5fNy
k8QmjDj0QJAerWMfVZi36sA64oShF9lxcm+QLLynLmErncNar4GVe1oepq7+IxjgiG0bh+MbPNHi
y0oC9FnIJ0ddC47ZLBvBoSlXY0IEkqWUuFQmYo+ksdQ+k4RG+LPiv837j0zm/kuj4maT6613cHv5
mUzVcEoNL6FdousvZFqRxErT3By2C7CSDmx24oJMSTdqwBDZ6C9o1G5lBzxp6Sa7LqmUEs841yPx
YQ6SJfBvggu4WkN5Yxhv9lZOPzr4OYqebFk0y2Jd09zY9031j49D7ueoKSzbQFgfNlPpGCHDXhpq
qNXcDTEn9Re6q3+CjL9FZepFb6psHSlMHtgws3WJfayO8/dhfqD1PL18Q6js5HHvv2/VKzk8i7YY
Ntit6k/MxJtkhpj4nelss2bIjrLKGtp3ahMa9HFxCiiyCkiQBm5BD9yBkJ8XPSv0//dYWtX2tc1N
812mz5r05cYVnbg17gizIJr+lKPOelFp+s1Ny/akkV2ySwxEOgGD4cOgq2wFOyhmAZZQfQza0rJ6
yvRomtGh4baUHHKJ7Us+9dqtVwBOxqe4zpPPKAYTKxgFeWZXo40tT7Ufpp8Vsc5EAxG1sHxXUBe/
ZeAV+0qRaWL5hGUb8way3HRB+FZx5ZzDtP/3qUp0L9ARg3PmT1SZkRXecWKkl+X7U5fxwMMb1kVc
jiTlylewp2t0NUDFTDJNi1RdHcfuEer0/TX3mEpy7kk31vwcB8KfqsmA/jcD0VxYe5mP07ZLafow
4kR3qOpGrXsH1xGZIf1r2aLhMe2Wj8rQ7Bbpx3LTJWSDegLHYJKn466Qvx4TRxX1RJZXnfdNZotF
J/lvnaDz4q1SbzUa3JXSzfigDehL/PlGUwK0pR3SjsE5lRYcGarReI5z4R5NepJwH9FyKNm7P9MJ
2BQhAh+NOQw0dHtjm+PGPul1gOkmlrNGzk1cdH+Oc4ahS9eoU/56eYh1D65WPpoEjvjNrkyy6Txk
NAVRH5cMMZz2S6vkxL8h2XAGvpdeom5+UjDljunEENYCNJmVqDELTJlAiZbjZWuZ0TaJYOBZnaku
y71oeeiwNZh9fqd7br8YwMGsMNt3/ktb64IihpteVNPZqU8ew551LUpqGzHnmuOYvqf4XfdNFCqk
X6XxNfY3c3K8n4k9MXlx7h3RH08u030MNBh/VqpJo93ypBY10X7UEPWmVQ3wGdF53STTSvezYmeK
bFipri1PuTViSc58qn3rKa56Y4N+n6mOJeYIjtkpRvDwZ9SuTERgX6nmuYcSvPc6rpwUCKG0pm2P
lb+2WDK7PHdeSrjJu6ipxakNgvHJMRvcgomYPsjh+WVamva3tfgfuTR+7Tb5Y9IFHcsCazGO+0+/
BDihcv95kM4cEjsPs0Mf9sfgHjvsuiujd1DRgyE8VjMKIelspq1MUsamolpmzH/VwP/R442Dq+mS
SC5U0p5Glzg6WkXj2um77BS3rj6zdrYpjYpXYbXFPqx8Z0219tuIU/wIkgZbl4/iNFVWe3t0hirT
WfXTBCqCzAnsb3CsuvkhxFN/42al2HchIGrT7Osz7mbevQ4NPBZS/UCUn75rSwP+eEyvOnCs4kZo
YUxCBCw3K+2bX3FhH22F308ywdqXxADvRxUOR7RZzk0f23jdG079TYSw3RQoy/zMv5CSQgLYEJdH
vHveXi9G+2x0L7NB/lcz6sFmQjNwHnTEVKM5HVvwNWc9ZTwHPiuWlWJDHbpXMwyfRSGGL3apsfHQ
Nc9FM8LC5oSXEC+9F/rPtTB54fO9zrX+5P2+yCbnMhsBP8wyOkcy8sjkNe13WlRhiWMJJ1lDTy4w
15mCXVrIvtiFhhM/pYY5Hk24HCvssOPekH25WkbR6KPERSGkWZnzPxkS5E4NYfk8AOGLo5eF+M6c
jNN30G80O64xHfTh23KjI5jFefm6PHBxwuHhMaxdWM/TxZykJbfsjV2YmuPKWgzNtL4ZKaAi3f5v
t61JvSYpqldNIr6cJhafTWWUB425NjsxDwVN+HVq+/o5qYOLOVUuylqks+yNpGjUx1AbactYv5dN
maRM/VLrY7EatVE+BIayny2F2JVXzuyJXayw41gH54IlQPe94kQA4kda+9bz0E/1oXc7oOShG6yX
6b2WuvbZTVCkLG+Z6aTx2WqjjW8NL4tsEZd6fWnG5wWXj39HPJVDfV4eURgRZbhQ5x/nWlc0FkQx
4gVGsMoY+tJytxjXnR5RLpyzr1wzfy5TyWjWjmYa5gvyDTFKVsLay0LSjZ135QxboZPlrw0ZP+2k
Q8gjsHQX5P5VjpZ/GfskOYye1x4LQ6s3tdkzqqaLVNdV+Nk7UKNii0AvMG7eC+H028XxFItwJ/uu
emqz+KZNg3tINB0Uc9B2G2uhzEeGwybglP88HsJ4mQfuKiCny78SiYa8VQpkmZG0948jTWn0r0uj
m0Qxb534bf9odE+TwwuZYrrsdHWUADvOJGhP/O+9widDXcyLpE0IO7i4JCi8Lhr5OfRv57se/d9L
MN8wWff2Ims/ej9gcuEmOId9KySPCF55ayjqziJ97syWWiNrwjNtNvxYYtI20BnWmQfebJjLjDyD
fFrCJ6WbRE/bI5z0mXjy+jB2mty3bklmZFrc4s4qVpU7WgeMQ++ONw+mtS56C0j6TQyEyA1mtCJm
PDvKrLJWooMogTpgnlDLKdhAMqoapl55630+xGBjHGXbqB6cVahCAt+RxRsdqkKcWwiIjKk0to9k
bWU9zSWAVurVn9jTXkKnC34ZwQeFzBOynuTbNrtf+IOT98yNwz2DpXjz2NL8ibjdvuWY1VKo/uFD
dYtwaX7wc0/dpMp1X7vNezYqOA164/y1cEy6+Okm5pubgr0QD1c3Nuflplfuv/fAxr3SYpz2JXWC
/eQR23rxS5vGuR/7W8wpOEAq1X9ILpDDUu7aaWWRV0EQIm/LP3gOjJtVygTvl+eeR0d8JmZoXywT
5IA1mcSfTCq4L9HUCZyFwuUI+nhbUDnQzp/R9ssNQp9gj1lQrfIh+Pe55Qujm2GaRZixlpH6ycqD
ft2ti3NaDOF1KXZLFwWrYWOyJdt8mR0NZmrf4wzD8YykqTP10UaGhY7ap63oO+K83NOl/TbCYWm2
UQlqIC1JecdXa3yaWfS3I2ztL9XrGkfJprCnAfci1qTERtGIcl8RfThbnYPYTtfL7xSScLU2AwPE
b9/KnvFJUcQu2oL/w9iZNseKnNv6rzj6O74kkAwnjh1xqblKVZJKs74Q2lvazPPMr78PyMftbkcc
X4eDFiBpq6ogyXzftZ5Fvud3aacdA1KrkvQ9n12xrAWw12S1dirTAbZFkAIamdIT/iJY0suXjGR0
vtQjyY/6uYMVQy2mvlnkYaWdjayLjGED4JLIOCs2CRsLxjld0sLcVQ+bgaWMQXpSH9wum1oLTjVe
/hMNRiCgu6bJttiAqA+2usInlYDoxvI4pta2V9XuYgVtcySxlbp62V3G+VAw5/36jJrrZtLhKFeA
RJTqpgy78aaeN12bzBtJpgRots0gx4qnHQ2GzJAfhlByN1d52vohSWdq4NMxqSceOgo3VZya+Uuo
IvhlWXenpUZ3ogVHr3cu6IRx663UCm1WTDnjAWaOG86jCIYw/waZxIcfoMdZ9n4/rogB6p6wXCQ6
uOEKe15ujTqRk0Vso/el6aBQN/85RMMdhHPrZ8cXQcQRHOWSR1lKJthdo6XpVbH8+0UYVBHGA3mV
mQzahPRBZNWrWt2HlI1/DoBKVjZV8ouaTUBtuNv1zsg1F4lfsRkcHxnO/Kk10ei4EUm0IFxSeUse
K03TuSWqoZJc1V1OAtOCzY2I1QH2QxAm7OKsZ0VZgscNLH1EsSFecjRCbmEWmHzxf5HIWxKVKpAX
+C0LDnOiGlPSrzv1DstAR2TrIdXzs+jt+hoJGptc/wfKtnM0q6D9T330KXcY67ywQGXWMuBBfFEu
mdWdaSN4zwNrX5jX3oBkP9wuGnF7rK5+QpFlERiafXbICFgunOG1lqa3FjL/9G2lPMaL6aKMKemN
GfAqG9iwI5T0bCrKTUGD4qG0go9SCPt7T6gIMmys6RTJOBkH4XBG2vW87C2bDomcnICQLntWKojW
zOZApRCuVpIM98VQ/hKUrqOIKB3KIC9L0VYl+HkOIjoHCoKwkhn/O/PhVTEHqadKzyaKAuQIinBL
Dy36Ciw/kMmMuqURezR+iZI3IL4fQ0u2Ww3amTbtmJUlXNfSOJXWW69jhllHc8J0I3uTuiSsti6i
/8CARWcvzVB0qfJ+mmz1YBjOC9bSBHscedlMPftzY6ev6NbtI/6rdKvTb3WHofN35hwOQKJCdTc1
Q3XXdup/QhsuqPU/ki4tx5lVS5YDMVf9M66vUEi11QvkmnFGEa+YJWOdt9OZq1xaHadHS0ZgwbJD
i+BFzeSYAMkqcwdQjm5WN92+duQbZiv9QFgfjX6nRtNIs3u7zEyGNHX/d4qkEP+WmrDwUYVlqVSl
TaiLf2T6VY1OwF8N8zXvLOPJ0cCGGtiA7pevNJ9wH8Sil6asVIqLvUqwfDidlLioL7XFireKmAfW
hV5fynkz6kh2h8bSVlcaU3QWhZ9eEbzsoQFe+DSI17FJPB1nzUCpJix3teLoqwl5fQwlJGZKqkqw
rpB+Z3dySDMUJBybGtFRcbHttTGyFAuDZlz1TfzIn1DdfA/FwRxtUwSbcui9r8YssX1i1ZmTeW1/
mK4YpI+KETRcw5W/pleSHYu5MuGHgKc0vSK+JIXPPe8txztLj3aJVWGVTjD60Na0j4tr3+r6va6W
JOaGnSQbJw/pn1fVqmdSt2mLMtgNc0pZIY2SyVCerGl/5SuQoM6dpxXR+hsVG/pXnV4NXlVWyQY5
cWsnTfqbejBvB5/0IKJFCCeci4wJDXfXSaM74m3kQ02Fbt0MwCeXe1G7LICoWBESYRz8tkUTxD0Z
X/qjTS2bUPMZIChNMrFNigyXb5mQ2fbVdgSLs1e7aO7YUQKzsuSVgvWcThdBzE1nAlvo01qW1PRi
sqmuapgH1yQa/1NM3J9JpiYcb3pmQuVexfXn/IlxiSE3A/820A1I2lulA4vk4yZ3h4mVtKU9F8If
jhWIr30cm3BefXmnFR2zfNOk8QeE98nCYjBGtX0wNQKCF5eqWmkmHcYjIoLtsqgLEj++znuJRDzb
ZcXbVFZbYzZ8xbFC6Z6m0EY343nOhpXtP91m8230rwMDr1GHAQMRWDMN07L/hM5UrWT0uHMwDuYF
VjCdDilcU9+VTcrL6tIf3J049BZom9Jmm35Mv52r+aTac+ZL4K8qLcDvLwnn/Pacq30X7HsaTGQh
05mCOEEsmspqzGp3mbAtqE8KWr1oK2dveFoOwYOsqSPRfKl2c01XtrCg10FC8npFnOc3q2QyZL83
mMN5EVXWVrCsqUShPtLu2HcYabjDiOQ0yh5ISSdPpuXvx6BvDssDCjsnBgtDNPuFCiWiNtjqi8i7
4C7Spqk9p61GJ3jGGkqjpTdU5DVFk/wjDNQMCR7fVmLyupiN9YN1eXgJTbO6UK/5bOr2dszT/hqz
+t0Q1SKPGB2m26bl2Y6T0FamB2g9McZoPE85bxulAmRjE0RLRBjhg2w7ihaB3uyp2T9abVjeBpgV
0S+YaGQNB58pFQXd1UNYU3CI0WvA09qG2NFfCwSnUV7ZH4nAyubXyEec9SBy76vLFdZNVfZuj+WT
Zzzps/SATARXtAEveS4ohDBCD2oxO1OYG34bqtO2vDKp3/T27IgfUV/9B5q3/WcE9nzJmcQvkg1i
cdmJPyGw0WLZbW6R49c7yWMr87cSs86hHmCt6mTBruxOD3kH/a1DZuGvbBiOKvb1k1OKHBIyYvY2
a+rbvPOzY+cP9taq4/pRpv4Z6s5hEqJ4yStKVww24l6pae4kTCBJ3CQ0prOsD3NIwWVFarYTRhjc
VfSL1wFNVVaJOaqMqmRJqDXhHhZRuqc1e8KjMZ6Wq0gpepIAMDkecdiu4lSkj5geaExmxITbrcTn
TjBEpYlfSUnC22Lcm9DoHiakPuu+EcqzMQxnwogZOicMYAVTkmtfoWy3EzF9pGrLNdfHT5UMVXdC
UUcOTTtWkC9K9MjQAQ5CUpcgXda7Z5rp3bcVi1FViEtVhyjUUZE/IVQKXacaMFzO/Vc29ZGkKDYi
NylIdt1jwoLtbrhTJ0+eKtsgDjcogInNu5FnjP8hzerfCOF84CRZgFyDZGfq/4bBd6rep7KuxqtI
qZpzqYU1zAI12sRDY9y3bf3ZmHRQF36Ngy8fQJZy0I2JS3VC8odvsVfXOd2Ig6/zFyIEf0+nJN4t
QuxJyT7QLVh3gL7jFZaqbLcMkf/n5/Bf/ld+9z0W1n//b/Z/5sVYISdq/rT798c85f//Pf/MP7/n
jz/x93P4s8rr/Ffzv37X7iu/fKRf9Z+/6Q+/mX/9H3/d+qP5+MPOBvdSM96D/hivX3WbNMtfweuY
v/P/9+Rfvpbf8jgWX3/77WfO3TL/NvAX2W//OHX4/Ntvmur8y7Nk/v3/ODm/gL/99pCjwf3L//1V
hT8//u3Hvj7q5m+/6fZfidDQl8xZoXKnc6P3X/MZYf7VkFIy1M/hZobgoQORpgn+9puiaX8lL8Gk
rqdqmsF/eWDV87/FOcP8q2NbjsRlpVKYnX/h/7z+P3yOv3+uf8na9C5HGl3/7TdLt/8I/CaFTgP2
bQiVa1ITkkf9H+eYRgi2RHaa5oZiaI9eRH5F4nkPTYpPkfnYQ07P+Db3G3kjmd4rwy0+luxx6Kuc
hJ2ZMzXrmFuOm3057IUHTVJVWnE3qQPyjdh8X/ZQ43h7OKKwTDKIdmURf7WB6e16mnLHOvXdUTC3
WPkTj9JZX38AvaI+NLbpH8cEmVG/nC59OJ6gCehPW2+M7ShuU2/ClOf0K2NWIy2qAQVAhkLO4MnW
i8elXJXUekAUTU5zF/fqQ6YK5bZEvOJX3mtDxb+7xHMSDksw78DazX+M8R3vqCwoq2K0lYdWM+KN
ZvTqTY5b2u3buPwgbn4lKwLHEVaYU2BeVWycONFlSNeSBwmxRaAeZt4DC4iI3Nt0H2XTeKy6l1SP
h5NZjf2pG6yerGatPHqgD5rZxrzgPckzL7dOT0dkUnQ6c9oItl56vlvPGUkVU+UShvJlkqNEOUdW
KBNM61AplfloN8OvzuvSMzEF6VM2xasUsdTVrrLsqVemG4/o5UtVvdazclCfyUlULADQ8B5tO4oz
a9FKcxvWfX+1WNdLmSMwyRJjZYWds7dz1oIJrA6bXnSd3aWT+WqWUXZsy1zuu1D7cIYRv/68wTOH
TNpWrfJEywtaGXXWQDWYZAzew7KxNXGrFcVwqSxfPxpG3a3CDgVjXxlXr23C256pRTF9wrWoSIKo
wuM4lcUq4SVvKt8I9x64310XePZbmzykTpduAEeoTLdjOa1ZvYeuRmjnbuGAttTilCiIb62QTGaa
veFeG7LhucjVJ3vIr3W3afHqXivDDB7iVkgUI+dcrbvLVEBRi806eqW+tE0KJL+pr5XPocDSCJXW
wJjFLhahlBdJ6Dr/8BmJXJO5FAqtozFvGNGtPXazSNkXog/vs2qqeRewz1n++NL6NVGKvt6sNL39
6OFA7AKCh07LZiym7DSmQXZi5kzfe2L5Oo8NG0cmQJCF0gUbC3/4qu2hn//L/kJD1/u4Osq+fVgW
1ssGeMEqtPr4siy4k27j14l5rlA77uEqXEdP60/qPzcB0HdcHv5wWr5aTvx+rC2i9qjYX20Hbznp
A/ow/5PiSnh7SXECPqz0ap2UcbPeJVEyEKgtQzJYUuMOe2fv9nAPoaqGHy1yXli4rJVsI79n9abc
pfMGeGZ6V9HMmXe6GXcANVi5G3WmTGmmbhjHIeeinruB4vZE6BmOX6z2N8uhZVOqTfm9y1WY7Kyp
evueWtijA9EhRpFGOYbe4nIPouPN8U0owXs4+jHjVh8hX9e6tVUb6cWL2vQSWdE/vpIJKslhEOqq
rDMJS3c+bc+b1uR3Z0WOtGDeTRpP39BrTVbflqZIsgAmqA7jpaIk5lrvaNoa5UNO310aWX+/6NWm
hglv0hbGWh2Js1w1lGWtf54d/nl2zBX7mKf5pznba2P8F2ctPPShQ4PGfiXbKdssFpVvsWTBbJoo
QKVbtQoKLNVCyQ1p+nFC43pqovymFElwKU10Faz2GdctGh8ysH8YzAO7KRBvOT0QSEy9/8i7JbZk
M5nHVh39Sxtm1qoU7z1QNZsMRTvZBpA6iJEfyp2ZdzUgdAwDntSjtRCwU9x2VgqUOVDDMjIvdkge
x2R50TrwdA/Yo1eRx+lNwO5nazfEB2UHc2czWHX3CDW1e5SORoutiLFScajQMsX1dSMA3RCHeyfl
/achG57bNovOClkBK9WptfWy+/sJm0Shfe5Bup5FB9HsKkNBleMq+/3LNJ/ESlIScRcNcxTk2qG1
rRfbS5w1UmP9ItrmYuZNdheraUteUbyqwCNgfx2FdTJV8l6TQOI1yOu3jNZFn07eD1UlsQEvTnPb
IZVhki7NdVMXzYddUM/dULsrolWIlf4msMa7NCIJgwKLRvCQRk5HGajTelQMivsIko9N15CK0EUs
r+ESC3Cy85ewf65WT2OsoIh7XmjLwUCmfC60Y5DT0l4vx8xw0M65Z3QbRs1w9X1sRjPH2djRteKh
FGH1xHkaGMZWEdRBAkUrzrEMcigzoWvw2Ibrl2+XzsUi2At1lZBPs8rWCAuJgepmHnWfgXuf5Xy1
o3YIarx+7QXVuzVzrNWom674QL6xCMshETPBt8J4l5S55S5ProX5Z5RWttX1hizd+WlmtzRukehY
W2mhsgrbSX3oHTnuTCdOD5UepveGEijQMSbqCr16FqzA7g2mzrQtGnLm5t1lkxJpsmq1kkb0fCyc
0mOAPfWmS6vnYkjkaypwE4ZF0e6W3cnPzjQa4wffJHWcGLtLahifZCQkwHVn33tWiK0SdAl4PgIP
aFU0SNvq/lHtwu/jgoxP8gpiUpDnn3I6NDZUJgmjr0mMiTMq1TXlXhy6JSmlesRVRgQC4gWwD446
Bza0w86ZKRCU494mzWrv9CwZHkSs7FUJex4Rgr02bb1cF2qqXRoiuY6mQqxibjf21e4pCWum1X22
2pHyYkvk7YTjSiEiq9XUQzwCJFqJfhpXua8p3w3SsQmdS8/ZYXZBSYr2axY5IEjofYFgy/VT6ufp
nWrXljugL2OBZ8K2c3iI8ie3h5HIlkczbO48I1I/qEQS55yTMFiBJr2EMXEgrMvUj7hoHx2fJkEA
qZZIew/GdhcGu8qsnccqn+4sDXfQnICc8KZsaJUhGJ2X9ilEzE2fVfV2mRf+vrvwnZdvXs6WUyOv
jBPgCTCuQHeQd4bNfLW0nGjveZV/VVVeQtLW3afBlUo4+74bhb2jolSsfYkSK2p0/9rqTGStUBQf
Y9JCqsIXdqtAWThoWXQTdz51cHuSrwppyq1o4l8AwzaBGSY/ah1rSmhTBKuCvtwluaiPWb2vUpMi
mSmbg+np/VHD6n3UWzEc/IlagNnk6p68wv5G6wtjZ5bOdCb5ykPYk0jKpvj3MJO8eJYyT4C0EFA6
/b4wm+QHKLHrhIhiLcrIPtQkUq4JrqvvQ9kmW4Qh2nnoferC8UgnwJfDidKUtsuZ8UaqnR+RjXdI
meW4lTb+X2bw8ajpeLrr+tikjf6sairTyDJ9TYgf1Wtdd7kdxtc5FxtMwqAedL8aX9MJ0JC0jaec
3mKYIqZgKJJvdvEsMf58qKjLNk19qLJSv29UrJeiGvWf2kQ8eNr77yWm5fWYDtWNhVviEo4E3DFq
Ga6n5dM+N6f+1HoZrjoAh2cmi0DO9GLTl7H/kmH8OaTt9KMoAi5N8hyeijGOXUvxlS9FX0EDL9+7
Pn8X+uci7OUXdQ8FfIaV0wTjftkdxQyJISGAm1KFuZo4NOs1sgEsSp+BczBb/oFYo3msQzg7g82U
N7TofsUq4CYao909V0S3ifXcuo0NLlLKRcXFgRy8a63EIjQ16fZZn3YnYkqJOPaGfEUX75YUkPay
bKb5KzC44ZYLEY4BiRk6wQdfnVqueiDVAQ17ohEm1N0Mg1+jEikvfoPcKWyj+ipJid6wkhrPVlfH
B7tj7MlmAY7dgKjg9rdOsgXU1Xk4U7URwteQT+k1L0hHJMbIeXL8VLiW1fnvms6IqDrtp27HOwOh
EQGf60FGuKtafeYGqeIzVPQXwBjFodYZHXhag3h3ILjF0o9OOtmlWy+JimdHqM/4iYbP2gMAGYX5
a1z16SadwZodovtz0HmQPxnD3rK+P1QQfD9LLfohKZ09dSrdu2Cqu6OW6B2jRNkhlqhoWRgd1JWe
ESXKdOcMGbYHZSc/c/xL71oyMzuMnEhtVI0PAqAGQvD8vdNMda1WUjsycqtPtY9GYD5exvYE4an/
RNcuiSTzvKfeSkHz6fGHdIoCamLoMPSJ8poI//P7eE1hNURgeTEALdwm2D/caEySD01VvsYeo2pv
ZXv44VBavOjdqDLtuSE88zQWGFyhfYjnamrUHSHG5WY5m3msYqBOJjMLRDzXKdgi24Sts+wGqnz0
RK3cLnsmhbhGtUC3iYr2ddbsmVjpp6qAwGO2qXVMJE+fwJTKYYoC+zjrvw+l1IyTFRiz6bLUblov
FGiPpTjnsiWx1+EhUj/T80B3r2a0YdHA5m5XVuVK4hDYLBmgFDLUQ1D6nVsSLHHTIlV1R81iPeK1
6nYYRfZUjf7Pvrb6T92LsVoP5Vvu6MY6z7L07GGlvBk9K90Q/E26poio5zVyXVl2cjM4QO5QebNG
8Bvt5PvYpmgMJdzUt71Te+8GyTIbb6REynXrXIdC/1rO45Zhtm+O4dVELHRsRw1XF1TsIAJwF2SR
hoJFWIieO3FfUlVfxab0XiWrac/GY+5WN2mQM9ITtPlixtP0GugqlupOVvcBNepd7ZUtMFyUDzkf
KG1v/6VSZHUZeqTcpp/0Z/yUyALVhrTLOcvbQt2Ct1INDsqghydcB7QYLaM8hjkDMM7a6aAYGfF/
eezs467wb4wxzff1rFFPdeyaOfypB70ikWLAOfO9uxyrR20dTGgVoxQZnG0FPWkGtBX8j0w63kNo
ZdOldfq7ag6D0h01fRRjBDg1toF7U+bRJ8JOR3ulmcK7zSqv3PU+bZ5BmZFpfRLvlamTl7Zm7K5w
ijxQ9CF0tfDjNyG7N1yj5Vfat8g3cjS/BWknosKcTUDqDz8rxWtIthW2/TR9MByt25QTI2Ns9BZW
pI4G/sCaWGIiPIaU7/fq2IUXDFbexqlT897r6RVKaL9hKVgBWkFRr22W172bD22ysZw0wO2Z6rup
YEzLQCAw7Ae0LXTlFnhT/0jiBdVEDrexL4/eoG/9gae22STde+Gob7I2qqsS6fYNAoVh1RhB/F5f
izBPj0bt7ITm1dEuCLVuzzrv3hlsp3Zh2z2awqBnPk0BqWO8rTfLxjeSux67xpEPN9iLqkFZ0sXd
bQMP4pbGWHdrIp/dmTqkkOXY7ycYTxMMxz660vmbfz9RVg6iwQYRoAp/gGm7f0eVOL1mY5WvR/6w
7bK7bMZivAUWFAA49rOr5lA1CyRWfJkzos+H5riNXV+c+MR5PtTlcIUSMVwhSgQQDT0FdSzHMsyj
mHRwuc57SKvHq67xEOtA2m2WH1g2UPqRbRM/v+wpGlhy4cgTbnVglC42aOdmCifve5PBaajWRaJD
e+2r9FTjw49pG6zCiUReHAoukqYGCUb0JVpTbJzYs49KX0z0so1qzV/ZHOWgYpwcWzxO2IKPcaAo
LmOpgfVFJe1VUbiRvcdYJf+NG9wgWkAvXHVsu+Oy0aggJt/7WkPyQJPDZOlAdh2hEKK99H1jNfHO
uE1glccOB2rQafbecTT90FWJ22hQJmQe4/6a+sg1zZh8sNoQR6cZNpPmPwcqMrycv5KlREuIlwdf
yerx2Nbmp5f32b6v/VXgmdhITABHI7qlVaJKEh8JUbHC8JGnE7FMUXE0fUmRCV660yuJq6j9q6b2
tqvnGxXWjytLj0EYvO+R8lxIaEiOjQgmUsNaesUQ4yJwGy4qQHZgSM8VFY9zutKCfOPl1ofNVQnT
QlsxY78FFK9Ctk31etzSND0bXXvfYJ45zNCdaiBgvcxragXyXuaZ3Jdxt/OcdFp5hWesZxXGDbaW
HAzXZdAoAuPTdKuSB7liiQPM74H5F7YxaA+niSX0OqRI6cJ3mib9lFmachzCh7osg2MUwBhnQXFK
6uKHAyFrayn1mlvVgtYwBCgrzdsSv/LJiDomX7qFFNqSxMCX/kXEFPUI+O5hjLX3cijul6uFe0lL
YK1FLzkg1i3BUJR/7BBTjIXvfdXZgTxaNS/TpgxLmk0G4aOujt8b1amOWdes56YKbCJUkXpJGrU+
xochjleNZoSu9Oe6SU2kXER9NADqW4IyCxPTWU9KWx+HMkRArQ5z7970t6Wjv0q1HY+Gbf2gTl+v
etvb2URoJYQWsRr4qFHmb/Ha+K6m/FI93z/hldpRrUgOBFngL5r67l4v8r0ettoNQEVBcXwzGv1T
HwGcQl54UDRfc8tmgrea2PeUIX2I68ONHKDD6UWTuKImb90kxt6Lq63CZWyP1KCWDWw6uZWp85PS
DuTiLdW/cWMYRrkpqGdRAkf+0+WY2IB+TJ2tumZ0kaHmrLJB4a622i2dj1tyXllEdZH+UNVSp9dl
2VwAMW9ez7KJqOw96pJ6LY3wtYIaeS+YIrYear8pMgBvIPR3B6dHQag1rhWNEDGsqLgXeVetQ2/s
bos2YD4otmjgbdcpsEg649jzVAlvDEnZODcGbZOjItgrhAxMabmyWLGa9FBZfTiknHjhD9WMxT7b
cpWpdMn2mhhiKixmQHWHKvtEIJ0stfxGicGjQ+TB1jw2t+oQIiKsfzmyfoixm23sUnsz7Dhce4II
Ln+w8jVu1VdJyP3WMqkAKxaRUHT/pmGGuOYlbv4cSmLBQw2bmb4zKQVjxMB2oTn22VKmc094ALWm
FqhpGx2trK4AK5IColvYOitn3cFjLwnKPhBv7Jwy/S6rSw962CvEiISZnoQGV3Z7RtiCJzeblGp+
HMXNFsgJy4wuPhFXzyc+wT4elS0Zc+lm6Dy835l/U6h9f8Sv3d/4tdjYYfmYEiZCw4GHxWhM5rYq
FCryw0sZ8IKhp/LPgRsta6oP0kyStXSmLQ0U7VaI5ldmZwdRANlouzjY67NxfkBZtDMjpodZOsco
qfLFGhy3tYur6CU8+GHQT0R/vOkN1ffWsLWH1MZ/llvjbgJ59kIWgw9gNYiGU1QP8Z0dZhizownI
k0MYePhBAnOJnau0nsza3ja1BAtjCn21LRPffsZNNLmaVf5y8B/usjRR1xJK/EZvKi56/dnWlWEd
1uEAFpvlhAj1I+BP3UXq99XrYbXvqi4klI/iTts8ZWVenhN4IwFaOSww05YEGn9jI+bC4HuggphS
x8Ob21p3otS2BAZUu6xv97HKxZEk+qvRqThqdPNQ9Q0+6toLPysxgLTKjI8IA9faslAP9jBwVo6B
n4ZKLspt6NF9wXRpKK0D663qtprAvGVpzjKMuVQEdYskUehrTX1qTUwyqFXBO/n6fZKjl0pSzQaC
b7/0JSQ7gxo0LtnoKKkkOPixNpbenAtneqqq/rOSpkTZMT04tU7ySDNdyBTbaenQvUUxz6ouuovR
mmIHqLlJ/O6xxPKo+M6e5yIBITkLIXJj8S83Cs9+io2JyK9N562Ek+0Igag2RaRBYx0qwxXOGNHk
M+0blUVBK+XPmnq/zVJ5XWfpVdqi2JSWpSHcTPx56EL30JtvhgfiJB7q59BJzWNY2E9qB4nOd6ry
lfyuL1OjjMPFfh4ztI9NqA5ba2oRe+UZ4wvw2aJ94InmBvNvzafRpX5sUhnNN6TiJG88o9FBaMV6
qD2xyajudMNDWdOQouP5o49tPG0F7KOCB4I6880SzZ92ejTD86a6wf1N8gDg1C0mzV3geOWDaTcf
U+EjemmnfN04KXxnpHZUcDaiofmFBpNz8DUOVtgybBq9ydiZW9u8UDXW1XBKxASYN7GbVW/Fz4oT
vbf8byvUYceK3dv61BU8bhOm42hrYU4de9/emE5O2lg9DNuBwnyczORvX55VPbHWal8JHLzZgwaC
dNer8qgCLThGKFZto2r31L20Uxi89HpLCVij9hxL03QL3QtdEIR4U4NeuJ5diFVZGumq0IONpAeE
Y76nZFEmbzqlzh3hhUSrzFZGolnLN8AJYB1R1bpKYxKAHlaYTGHdoV1YA/h46vBlHPMGHqvm/SLI
kSVQor7qJBeFJp+e7FIfY0LM6oE3h+FhDyJlrieHxyDb9gTwHnRlPHD1HwXI5CB3nm3qT6u8JdbR
ADMNvskKd3Afn7XEM11rSNt1f3HaoDqY2bAx8lg7VFWxjwTgH99As2/o9U1RWK8sW+s9IKlBUq9i
kFmP7UC0ejVtHd/e06T7SlnBI1JhTpZEmyidekKpHICVFdmjRG7hVaDpXKfrqqmBcDrTxiJohU8t
I2u4QGSNVfOK8W3cTJ44eMx0SrUHH97S6Y0UxGOaqT+EsHEpdNRbyxNbfInmYcyjHUVA5lJJGa2i
eE6/Cgr4RV26H+AZpGOnbfQIHlcmjYPBlIQoQXr5YV9vGun7KIxI/QGtsCdj4qacWu1kAcRUq6o5
qOQluKzhHZd+ySNmS9+lCBNt+v5HTMov7Ee/Wze6s9aBaRPX0ZpMqpILoRjlLgp3TufLg9HfRjDJ
D/icXI+y8Y4woaeS3vfFQ8OOX6CyV3hATkraxSszgChAfJ5xUzhWuU0bkN26uu0oeq1ageAZu8DR
a4pfXh8X96FwbpoifSELLr8kVRXtwGojQALTUHdzLGOuvhahQror5OzOtDzSl7h8WoH+nvf3HA/g
9lreniQ3cCEdo25E5BwJZ5OpeG3sWrNPed1cETl728B/gi+pIKeT1pq1ZLQLR3KwJ9MHuuQhz+k6
785rRkR9k0PyBresx+hkvylpbpxatcbs4PNIFxkkcnhK7FA99DcmHg5sO1PB5Sve+nxkKjWvftXI
Yxpg0k3QW6CqMiVnJs5O4AFj185N6zaK0Mtp0rw2FA1cUcY6TgHSrOLQRiSnGP7aY7lqxfCiE+wY
y6bOfrYKd7kWEalQockk2zE996H5NCP9WR7cjJmGKbcts40Saa8NeL91nJCVGCrFaw47F6azVe/7
WAmBYIcWWGn/VcMfvAkaYbtKWsPSbs3aJeJBOwrDOpRtPp6SLNnYTRRcCvyCJVGCzJYyomuL4qSU
4k10ebuNIprKbU6PymhAgTQeTzetZfJcXjqJgLvsMBFZZrmRUIioS6UU90GxjDzzq1Ddmww9igIn
KBwfNZpaCsb7fQr7bYUJTBjqOvH7aj1pZnbHBVKMOkqWMoPczqGVVZtQC8EG1TgG6Czocwwa0XWR
MbFGsn8Oyg/NIVQzK7prGPr2uUGuqU7ZJyHS4mh0dktar41Zq1Xfp1TcoHEJCQDS3lunK5n91izj
Z85pM0ZEygTc522i3/dDJC5I0nj+DmS06dVZh/S2LbIlq338WQwmy/OB1NE+Gn8yCRxwJNXDPcSz
gkDmGAVjYwyA+NINaKz/x9Z57TaObVv0iwgwh1eSCpacs/1CuBwYN+PeTF9/B93nog4aB2gU2lW2
JEsMK8w5JgHsJRzsik4gTLx63rc3fZrtWTP5dwx+/btiwAetsjLf+QaAMzXsN+rkAS9pH4mAxD/X
8dUuz4llsPDvan8oOQrOQdZUg48fMbb4UGPux7wPSEmRyecYM6eJk7L1jsFsUQ1SIOQJYnYdahOv
iYwbGG5h3gbyyvDFfsUeG7IyrGI3OSKHQhpYCnFsOkI18+lRyEC7cMGlhN5OdU4RdmOjRaaGkpxR
6O3vH03Hnpw0Io3HwfnLhO0dfX8fyxRsXNW4Hwgu/AsDdpm1NNtcdT14jrxJsTQkoj6wkAnCTKoy
bMA31+v9glz2HnxolM1MHuCVIs8c0lszne7mVbJwkkko1PKhClzlvijuXX+1d8kEfmM0HW3zdJ3m
iSumk697Vq/v3WTV+yyjqyvao+dOtwitkG4u3MYYkti03pQdJGhZOQwWdVdTb1+ycvmTFd14kWOq
EWUDEs3jkTNisk0wTjqklxmoXbRUpNwINOK9zUdtJjWsDwaxqvOLC/cVww1r6crD6k9hh3v+QuMG
lmIZah15Fzi45FGTWzF7SEREzRRPU0stPRbXTHlgmXjTbixAZ2pTx9TpPi8aAw19fyNFB4tttGq8
JSunXFsd9DRz0LbXFhGvJOAqn7AodBTPsitwTmAB7zEd7jg4oKX5E1j45TgU2gT1IttQOFRjw9R5
uwkSDkF9mZlQfyZBROnAlFl3sWrX6Jccwi7KwuIIL4EFKaicbGXiFISK64wDZ2wHMTZR0WRUYi8E
CTqp1P1oGvWIhJFIA+51wODRRvrw5i0muueOWsTtTWpjFi0x7udnd2mMC45RUgtxSR57F8Wct4aF
ZSDfkFqLEYajvoXWhx9BPwTLMMbBOF9aa0t7XrPsZEWzNzUIvhBPeJwcO5cX1VXdEeMzPATmeq3r
yMdbxuPcyFk2+EZ6SIYa2tnwysQxOXnBWQFqPdcEKK66mZKnl9x5PkkQSmu4iuY6Ab3tgJ4mP5Tj
G/h0Gefg60Lbnz6sQhk7U42XKQlJhd9ea0Enz1XFpUBvoQklRU1c1nRuFpvfLMkezWJh8JpxFgEp
uUh6EiVsnudSNkSy28rfHCEZ5nhmIWxnVKhbwWlp8BTNZCvtdPSooTMTGoU+oSKcDU4TkLYQpdSI
wnx9QnVfR2Sayyi1eaN///DR6O2anLWSaYPOdNpb7NpLRGNJ6wY8A1EaGsQpIci5/NJHOUVO50U6
0UXNiAorWdwTS2SS+fD4Io3w3ZaBWqlPYU50CT6LKGN5aK/ESKdeQxqeP9Dy+lpzLJ35q05ycG68
qCUrlsjyvCeRAGQijvOdqVrM5W++AkvP9je/0NgIUNkGdVRbpo9ITo+pVej70dP07UPi61ctKsFQ
Z3IQuN4bzr5DWixgHIrFjqsXf8Xb5muyP3ZP/qD/JBrQ2hwb+ipwInGjum4kobPQdG8tD/q5Sg81
k3i79w9jilKxm/RnQOlWxKc6wdHx1qNtOgdFy8bQql0ilXNrW1W2YwaHyl+/you0eZGkuVcITSMG
J29tsR6CXD5PBhWqdBIA9am/Xx7Yc+Rd4+76xXltZq6iOfLZ47qwCdfoh2qsHsVuYUYQo4/h/XWC
Y0W0xY51wDs0QI2ZqzHuXee78seQSERmgL2vH2Y6ZvpA4iNHHaSG4caEIZPPU1CN+j2GPj1B1ux4
IUqzC392BmypRXLZZsZx8pI7HWlTNGZcmqflJR2sfJdogQwHPasijrf0dtMOdmR7OD43Lkfvzq7b
vPctRyNgQdqvLmrRNUXKmmWY1ESBUksdCiYHY2N5J6c0700Me6Tk6UcwYe9ldhDqLIKpixf7afId
4n0Iy4UdedZbYiNsK0v3U7c2t2pLUnG4gPudwcC2LCCPaBVSFfKn+rEf4ks/oC6FDkHjoIvv0Wv+
TOi5D7hegeig+5xbG4BkP70DBX8PiN17WOEJ1H7wBYHRjjtERywrMZwVBVdahoyMsM3YmxgW4dfI
udRjFuwYIvWGuCm8yrlg+nHdrLbB7bjmTUrbIUo9itpWEI066cTOWXS1uyJ9M9Pio9LnYM923z0V
fchZpZ8scj+j0k+7iLo6oJgbY6Nqv4dWpREjkYgIpGTPhJVLfRYT2KvudW7DnmMs2KVvBjRHESoP
ajxXm2B8akDnZP8gJzgws+iHXbnWbaRBEztWYCtj8HowA1zj0h/XGUOVq2G4YyRiJtMQD/I1y8nU
cfrlaVTamezdkay1JmB6gcq/hI8Z9lj6QjrENpZMqu6R0VwEW15bQWRjhmPlgHwlC1li3w/9bMWJ
9Js9rtknH+/Y9Uo8wVqebGV++DaiCKGhNRCVelVGaBT1ctRb8Smma2lYf6Q2EI2hqxcSIwgSBimz
mR52oDVE6DBbP2Xr8rgK17tYejgIfengzxiDu3pZHpHYnoVhXFIUmNHcq2cU0Melo+3KrUfS8P7U
phecrNyow0TrD7NIL7yeoWAxfhTcGSNu9kyYTIb8jpPBLYFXpVh7TJ58rQ2ScnTu67tkTILQ8ggv
NQRwkDYZDh0e6D3+JEoht/vkrYeAMUjARH7/mBaufb2oOzugtDZ15whAI42cE+AFpxb9TvP116a/
8vjM7QHAlqfjwkV9+Jmk85EptxMLYlLa7Y5WrZ9kz1xhZX5nE6ODDmvue8BKsSFzMKI5EzUrv+x1
xoxc3Z98fO372dJfjRzgaApsJTEJkUMGRPXNjd9fzoh1uSWrK/IGAg6PAGVRKV/1Ta1sUoRNizJ3
ndaS5JbMR6S8kMKqklEM0cGAMJaXovcfpll/A08IAUsH0+emUH/L9zK1PabnM/ceiDrh2OeUgUrP
o7JkCA9CJuzz+XVx1B3yfHqX/muY8+eh02k8Xl2t9ZGSWMeq4/YxtM3JXourFpkdug1wN5YdXCBY
zSNTHzAxG+y+i/Z9GtxipxzWo6Wnv1FIXti902wSBZJiLthlrle15b/ME1fnTjrcOSbGUQPSh9ZB
YR7U4kKqVZJNyh0PbsxLZqEaJ7AI93ECKdZW6U4hvOLpEVS2HcB359GaG2DqrPQx1ORHIn+IRCoP
nZ1/+C67nhlXVhhkLaEV2ksmgU03dvPpaDdrNRNcCf5q0bRPvwjAwyaApgrBIyV8b41AYD/7lCZF
h46k/EinbEfIk3fIi4CgR/Nm1IeHrk/vADgTkSfjspBfOLxo5Jcuj61ur4PXCXsvyA5snm6zhiHZ
to0nG219D0zO5gmvqtV8jcMwgtYaa2R1GMwvCnReezu1vieuZXTrhGRWtv8QLOZTaaef1siP6o58
GJBgcUiyMWmzBE7ZkH7YAOPZ9GcfOjmLeF3tz0Tuyiy7rNPxfXK7R3YzI+/d+BVI8aA85AW1pj6I
5ElDLLbPylHLNn6TIcjjV8MWh7wyH1Fuf6z9GjGySSNNk29a4MAML29RpVvMQfQv2Tivdar+eHK5
z2FGpJOtYlDSbSySTDGwiPJ0vekH7YxMY/0YHK6BJmFPUbY4N5j9aK0lBGWhRQMhfhAyIC401Z7d
7WsLxl6NBXHFt6CR3oVlviItuJnhOUdr1bIuhwTveIoMRMhDmZfe+sI8eBmu1xEc4k4Hghu6AwJS
1/ioshI03UhaY54heNeb+tZqgUIkDkSUViNhaNSp8ywbxvLSpXGZt48GuZ9FDqtnwqxFYkB+YRXi
Zbtpgcnygpz6l3gslkSE21hHuS6KGix7FNaUIyVgDbO4D0VXEbNbPEGk88OOgHpp1ckd16qrAjcJ
+wnrigTPkFx7GE0FN3XhfDm5cRsoIFGTzE/WsrzRwqASyev71nOf7Y55hKEG/GGcMnjHatP2rvFZ
HEf/lac8wxYfF/dRVxrrmXyINzP4vmgZ6PcLoQLlCtlKBlYPCjZ71/KROx+TR9/XTyySQFsQDOiI
vGFOUzOCqNMXx2S/Co3lj+ZOlzmWzggU0VvB4EAZ5O+UsnxtWiqsAJi32KJ/LTBPk9kP6Fa4G28D
NLAc4BHawQkT0iKM5gdJJ+KLTFS3qVVTgHv7WrO7wzyRWOmjVEBanTCCb69Ln3H92jCNaKqMZUHP
AMloUS6nvRGRpf7QTFukJUJiWlpWv6vHphhEWhCtRm6EzJxApQYW9DCbNNchecTvQKERlFd66X0M
GMJ50JFfBeSIznT0olfWtTDdW8geBs4767xdW2ubzI3GAZOExUfFiPCTcIQaF2oEIuyQOc4855as
6XH5dP05YugUtsF46gq8K6U93pntu5e6XHxBkx1cf/lBExVl25FLbIjFkvOhHFnMJMH8oLMcrUeG
C46m76wEM6dRcGxpICB2s1Ih+6zL2mS3SEbyQ0GzG9vtG36eI41Vh8V/Pi+pZPNhH127gaspRKTB
oOV2g8CYyYsWQYxcADVybbPxcRBx8KQQTLCDzfYsHp6qARrPMNwNaToePC+g+ei/u15jQG8QrGaV
T6uL5oXj7mAOXGvZcgHLhsGOoRVdHoTDY9o9eg7qJFzV74tuFUcOmTOqri6Gjc3I3KsPeun09+QI
tkchdECNajhL8yAcU/+kXmQwU6rQQZrM0dDOuPtb2eyqMjiUa6EOTODBKPEayv7J8603cFQgTQYV
qp4ch6SDHr6o9oxuKyZYMbvsRIfwZtMQre7Jkw4zRU6uvPNgeXewkViJlufWWF7Y+B18Cd5s2p4/
EVbnxSKX1hE1yU87o26rjx7Y7BjpMl08usXZrYzrja92DTf+CksDNTj3yMgGY1W07rSTMFwBon6X
kN1osI3DlJXWqQ9mhps5uiEmTSEFNW081C7NMn7qejqY41DdtSVbHKAIdPdga2y3SBj0g1I0BEvR
Od8r3VUErYgoc9ss1Fufvu3SQ4oXE3uiVcWJTQAfe1rHS6sFB9GO83GZ2YmDwu6kZAqkzMe+aMZD
YG8zuL4a8Ck087msyOMAsJfRUXFUs7jLuW+Endc+ULzerQNyWbmg5+kENrosATIASSPCojy1kTMs
T1rN9rqyjSO25e2eJut4bQv9bhoPju5FTLDWu3X2/VMaNKgH1PA9SUKLi016M0M+uK6o66wOjWXW
VU+9/9o6XgFSA++vgdwcPrBxJTOa27L+ToVbX1l52XAp5Q88S0z/2m2Luc4nzdQ9ekulwCE6h9It
hhtJf5pOFtq6Zrx1xqQ46humdsja1ywtNwhd5+7d0QPkDLVgz2QycrJexfhx/afENM3DvKzBP18i
YshRGhmb3IrVAXpPQFdEKy4YfTcdbJQx8zlLYFHPLUU7aUkymtVEjJNeHTjxJFoCjGQ5Wo1XubxL
RS3MloWoG8y6SGBI0vS8Bm5WcVlYfLFY7k5q6dZ31mskPAD5lTaRCj+0oQfclGBstyUNDRqNgATX
c1qiD0HhAAlbRlXlyt0y9fcQv4fD0Pv1OWl6N7QnuM6r+1j0M2YALLh+gkWwzO+rEWdR0N7SzqXH
XOocaNl4GvLlchrNYYuowMnSeXAvEOxYg65ferN6FlO/GeRuYX/bsbvQH6NHyBHJHwPOqnBunp2K
s0SorI41isPe8FBDBOYtCPV4mdm7Q1TkqJohYnHlJay9vgHSf5or/SNVi4zctXtrUyEZMYlXgWRu
t1rbocBSUQ/u3DHtwyX1GT1u+s/ZC+q46avdVmBkg/6R1N5tP8x2mAsHtn2/2TGk5e3Zyb1zFf8G
hDGFNWwLuEb9SE65/+j2VQwam1TZ9B7NNj81B38UdxTkOBmLyXHdF1rt7mfTAf3b5NfWPPH+oqJp
OmzOdkGsYTCZghvcwq61zMq9yrOjybtGWCnSnlY+FLPk22ElCb/vj+36Rzg18Vrc0Y0aW13OIjuf
sAmNwT7NREIeRNUfs0BaMSOmbvUJZEvJX7bRDIzrnamL5t4ezPLkmAEJbV9OMMsdNIEM/01UjOXX
ZOJ44nNmquTRUTH/YGAYE8xIO0nm6Sp7Lk+9RmqZ9dyw9rLgLE7+L3d560B45Z28HIfu3nUzHJPi
QjAftwtmFu1M40+wGBtRdjlxkbAHDxLjVrM19301/gwy/5PVr7WO3KFLgj/+GIxMjHqaP/3SQvQU
9oaDLil5HQ0zTjockVBOrhFKpqHuLd+Lc4t37VAG5FXPflxlCI6pFL9MQzBhK194+nttVvfET0Td
ZNaxAyw7Y+IaOZZgjJ8VR8vRF4oDMm+z/B7dJpzbtBjgWfgXiQ2qrZHqAjPWwJi/wDWQEX7HbpMV
k8ZXywV5kpRMy4BQjAPaLMu9prgZNTedqjKyloOXYVx9xtfq0pk0P2y79Iq702WnTU/JlHkEp1rv
tiPohhlPoMOFViQ2E4nY+vKRZiDBPDuUKAW9IQ2iUV72VXdDTY0Q6V5L690WzhO1HSPZVbSf/shS
1SWr0sG4JtL+OlXgARwmNk5BWpIvkWVtb6/7qlX4WSkW+3yi2W5IKUUsHApiZZN5ee9t5zZNwRvM
DonrPsFxLW+aYTz4ZnUjAxeMKksEQlLNaOi9FzymRjh3WtQE6Xl2gz8Ni6SZ3B6csVOzM5iNFPT/
xRBg5ay1zS8h1PVk6T+8XbBL0ewYgcWgmd1hsARe3NN5wsGT+Viis/qa8qo+CsN7oBiYIqM+eRN1
S8YS16gcJBrpEqbwaw17TEOXBnywqkOa/iDypzwzTZRHs0Y8ggQ0AwoaJle+z/vborNuEUWSfPCK
BPKnVcZDmatoMJo5qtHTFkjQJjTpaPnDjQ1iN5JgTwfYG44FOn6uew56M6vQ/qSsrliY+GlkNmlc
uBpU1h6EGzM/26/vSlYkx8Wd53ipEqDnAyE69VyfCEHwBxwAsH2HJfss9K4ORYYaLOF22wtx66vl
q/NT+nMnvTcRf/TmHXDglDd32k8JOwHHqG7nNCL16sFr2tvK74Ydot2oHdeT7N2vZisQE1aica3z
7lJcf6AcpeR08TPWV+aAThz2+J+6vVkwTw2zcV5k8Io3WLCrMjlSx/us0QljF8YB7f1erc4TXl0G
YHUSWxpexby+yMz0Z0GNTa2L1gLBApoecI7G4B3a/qF0bBTL3o7oTRA5CUIYicPL9xBwZRrZaXm9
hyAgQydhoTsP5WmUxE1iqYnHtqXlmhVoObs1WDU9Vt52JwPBSmlJWcCg+Btp2ZVUM7lu5jukgbjg
B6n38RvCedNSEw9ocgoIl0EllF+0NTU684kwFXjo09YYjyjdGXZSgaU20yJJKYgsDdQzY90O3d8B
/f/z4iP635YdtsFBZREdGTPDJAXZuQI+TroBnugQyiZNivc2T+uuzxGX0R+89UH2qE0YBx08QlCJ
3QMcp61R9Z6kqT6EHQCPTMYdgUJnc+i4WG6nSeczWV4Mchchh+EbaQlsHytxmph345ApwllDbuN0
7Kc83/5KWv0NGJUdUbN0x5R1m6ZZl3R8NEeOJeOa9HWNDLarlhSQoV0JIrXvUptXxJwqj5RYGG0a
60O2Bacl5Xc58gYsIIuAtYodi9KLxM2nfbuNDVOVfJv9Ey7iBzHrj2LKX3LmCC6XTD2rn/Eus8+3
34tyGW4WreTeICbWkcknYIL7Br1APJS9ycvht5DPPP5yQNl3hyBvWFBsU8236HoPWuHjyJYb7r9D
RJmzp9U68I1oXVAJE9BSZObJt/0u3lq/Y4exHO2Y/uCmyjgt/ufQai8W1HpUUTNzc8thvl8weAq2
9nzl9M7Gh7Sd7m0ME4xioW1BM78RHGtMSCGc5voUa4JRpN+OjGFrdpzuszVFrd4TCVJhBAny5A83
rwD77rKxsP1vNsKH1l/7Q9npbdy2/WHMkBO7I7Z2l66r7iQRz86X6aRIb7w52btWxkffjli9oNzl
jfZi3wi3/6Z1RR3emwc9UbeZm961War2+cL0S2WkCTLui6cCqharZcWtwrMwH5d7p38K2vTdmnbc
nvKdl1VPaCWvTVAAUcqbccgA1KwOTiw5saZs5kO2Fl/KYKaH7oUQQ2UxtgliMVJEpeVsRRLjS2ya
UFns2nkibIeraI80mCsmST7YqrPhscOMXhBgqSco2ewRrccyg7pLOSKRjogfj1RYmwuM/WToiK6H
/KLspk+7G+Q+QJHs2ig8l0q2nPjzfSZ1ejFa6XhL2jPAVGsOyw2G9WaXftVedU+BZZgIbGxCIQG1
M8tZjT2QniKeuF2GJlIisU3FStd+JBrtbbbRBs0sms06X84uxmQ0R2NYqqk81VKxLbMPlmkgsc2Q
mbNej2w2MYzYTG/fWeLocuDQD1mc34TjZCjwJ6vyIT6Wr75vo2RaznXpcgQk2k2rIzSizn3VIYFQ
RwgSg+2p3jMXThBffs5JTXPqkWncGuw8EC9OJNCPW2oHN69GT89mV77qg/FYLMVlgBigLV21d/WN
OBxMFIMUSwuosWSUD2pVJPBNwStcup7zA3wYS85+txJmy1bpcSlq+2QIH7g+NZLtGJGF3bDFRWV2
ijTpUT+g1+VsnccXQgbqvQBOWQmEC2N5b+rpvVHYFGIIEevFTq4czYyx1r8pjZCPUX5ODXWzwG3I
3JIqpc3EvhkYVfc912ila1elItiH/jw0HHGCL2eeEsJnCN3q4wQc084u6hyRP4FCpAB+q6JG3iIU
wW3OHUMiFeLyvGiYt61r+rLMAsA5y0FVoFcu+AwbEwtIY9MCN8JEpii9vd1OeB09Ve9Hk4D6rKc3
RkWDSgQBQIGLLHdiVlxupNfEOVfblaQZkZ+7mJZIssaUwMpy5RrH96iTBR2KSWVMMuIVMpIBEZmR
xAHJyDObyHhaoM0yPDwU0jjOdg9qW5USxHV2ygbOwWJu96rNugilHmPu8gO8+kNmB3f4OuQOCa5o
+fWR5FeXBWZGKr6K2KOIAC/vTDfM2sd0Hkl2jzOTY6bJ4Yh6zTadti4DW1tjk6Hzoe4JOfHN9Mp1
2VhLGBoVQ5RsSNqr7amq1Y+FS+Hs6KRFQm7mNuDTT82kl0Vp0rmHZQEtivEjiVVPcCoYgxja7ufK
oO/SS5oWmG+fx8Po0MMSkbJ5LEhXTolZmMiuaHnBo2EdNE+UF17XzzHMEkKH4ezFZofQqzLoOrQ6
AAJXpx+LsMED1IgSFKVAGkD6JL4TaUeWXhbNw4LoNDSthKl5wSmrpnMXMDUcNEJRehuNKwEyLaFl
oZmjLh/c3tkNNdeojFECbf1lKYrXGjInPhHjUuoMA5wPr9OhSo0p57TzmGXtM+c3vVXPjVawYIQG
zK16mR9mtyXBBfQGa40d97Yu1t7rEu5AYix3lVcy9AoCPAcVKtTEiuma3uEQsC0p5wVm6eqfU8b+
IYLbm3RXVQPTwQYYu8hMedJXZm2aXcW+c+/iJmUvK76NXP9jLSh6jUWDXSEevKQ9MwH5A1b0J1k9
iJgcyDtnZ/m1ccIGAjt0NoMDsgT8U+Onp3R1QoL5EkgC54VDdIpTE7dWTxbIOXI0PeQ6fv7MHh/Q
tPGTZT2u6wbxPUMQxebjdcnbY6JIfyiRB6h5Vozy8yt/efUqzbsdjJ88UN2172LQsBPfJFCAZGci
QjAD1WYXanb+ALu3vslc1LuWsTLr2hTUVf/AJ6Ni0iaeffvW4VS+m7ZAaVid6gQg735wJvS9RRe6
yuONHz8A2J+t5YZx0KFe1OdsImy38NKdOzY7DLeLD3znCG98bSbbUtMj02RQWcLd1gXzKIt1FQFi
3vucmUecSe8FhddeFDhgjKTTj4azvHSC5GcCNRUHgvwZg4c51cqD4afvQ68lNwFjUh0dHXYiireR
vwtlf9m46FMT0yVVxDe+gvYrF6uImAQX54FoGsYMG0NBkJ7m9sFzVSM3z7XuU+sxWLhORJ4Yx6Q5
31q0pxn4J3bZNiDMFNUfPEiuXNNgcz9PjjNR3FtW56m1+sO9BoyYXqz+tfIc6yWlEzbbT6Pc4oiD
I0zE7BBUybQj5AnhdV74ZEYiR1CgaGgP8MFmMUbKmBDaIkR+W+1189U2iSNadHZHS5p+eLNxRaL2
SS4JYQhw37G242KU0njEcueGk8Mn3Av2l6sR7Ft6KIMdlufROlk1nrXFZerHZBeFr/vZdepeStJD
Zx3+uTfscqoa9G6jTYxkwBjRNRhSy51ue/ijTQNucdngGfG9EGfXfsB6x/6FUS488sxefyYglqe5
DnZUy+tZmAVbMOB+ceFRmNUW0T3Asgmx8h9wxvZmjoihUn9IVGWmgm0zYnHFBm4MujvW5WgntCnh
Jr9e8UTGtgS9T3Tst1or5Z4gIyYdPSns5bQy+TUPacmk0oBbE7L+ZiOtCQTxCPXDRcjL3MlvwGi4
8dz5V3qnfycsoHqXiiC1yeNgnsZWswQs3T7MrdOfC/t5wSGmEdlz401+uacXNkN7PaEj+FgC+Ahl
/6iS1Y2ymvv/goJWdld1AeVcb/A7oDFTzZqRFiTihmizPUsCwEi4hopF/BjgfWeau9AdOy7iQIUQ
LdG4DYZ81MbgOskEJEXvmYU+fHiNoTzr1f0iCoQ6RA3pVA96mX9ZckSyUF2wEniRps/w2XV3qMmv
FPjMUHrol/BSk6VW5lPsD9mViSL/UCXLewpNCvKydlPp3DI6F/tQZiGYmrYOE3zyyH6EFyIvTJ/z
FV1N5AovnMAlXehz8z1Lcac7en7haOte2/hlOdqxbmSWJtrlZYufCeFgxsT9YNgc2x+gleSINSit
nWm6qsb0CtaDF2Yif3QLBq3mE5nH1X3e39mJg/cG/wy1sfOJXAvxlnNdTAfH2RBsTGAn49i17Nw0
R12j/cWOXZY7H2tbxJWhJZnlqZciFiuaMINL+xa5QSEsdIuNYu4gFRhuRYZPdpyyp9qpjoHWsRsa
UmIiPUaJsMLXncWhtqDVBoPHOG/cwMHGjgGlf15xBSTlrhk3JBB8/RqoLvWlumxW8zYgeztE8f61
WNqPQ9gpUutxG6wQeKByOhLLf2BJM+6VB+qy0wmzD96bzntTZumSIWaZDz1m5pzuNsJcn1+yiuv3
Eh5o3LIjMvI36ekvGMLPPss6vFskUFQnhFUF8POZpD/RzLte5tsERTIv2bYEXOKnzjgk5XJP3X70
i/wKTPu1xT6BnPkNsN89jvrCRAqiG3fCBJMXn37lQygNIP87o0bPmWJTpK9bYaysjjrWaTbv6mF4
sVVHjM9aHQcazxgP8Jd23Xc49pYt9HwxTi1KsItpvkrK7DpZCuPIBpn9pVjJeK25qkx+ELZLh5M8
OaoVC4OGZEX0yLXtdhmJmZiGMNCJ3w0W/zg0zm3VZ2+uNV5P/nNCcFiYcfUNbbYMWHHNd7eZ78v8
m2oHeapJQrjyAW50NZkEPUFoheV8p0ZqQek7+RjZkD8B+dY1sGIE/sp+fs0TOgzj0gSOiIl9fh4s
mmQ/jdMhiEtrvQHdeEXh9KQLwY4d4WO6jtd10V2XpomXi7ekIIAgrLKd5YKINTy2Hb3SEBEiHV91
62fIek55ZvMZqKYK1utumc3vaXIfmbZB4iPZfBw0ImjQipdT/Qni/RK1KxZ3JiILsA1j8DkWnRjl
rIvyr740R3eIBq7usenSoSGZ402pMVDZdrW3AgsmD9f9YngqENDHWb32LC6p1RjxEywp6cNM0WGD
1PQuRAKYnfxmieWcflSmpWLEGxOQohTkkqPO1Tguh4l1NlfjYOeiYwuZfhKRiYBUlMk+sRtCMfBA
Np/bf9bMtdEP3iuPmVOHON2Y503wLmCcl/pLZas/KA9b6D4S1AUV/ZIAlPEwdm1c/GrUs8gpcf0X
G64rJR90csgZ3laK0EMcJrxLsvdzPrFh0hEvGM59NQ3dxUyDOLenHCHt7dLrxo5FG5q56ViNmBTI
6dJCj6PQd4ofKKYAF3jjdmIw7k3BflrP0e5kuOPX1nJ2CaRuFjKcBaWGTrreTNeTQ180D92lLUCs
S1JoTkRnPGckd+9+/y0DrYntZPu23z+C79xX2QlHGRe2ykQP4y85AECCpXnEtNpzLjxkm6mbMqQ+
Fdv//f3S67p701rv0Qir6O+r+P3WbjxXwCAuksZtCHoMbgbCWvf99pLsXjansoJY/vvlkFQTm2/B
62quqoFpUfj7CA1Ug3BBqBMzgcFBPlT/+SOFAWEZm9C3JXQN9zV5X2i8MBUTbbbVS/95N37fkr8v
6/fLv3/3z+/89+u///z7W/798n99y+/f9Sj/caJub/y/vuf3Nfzrmf/ru/956n/9++9D/H3q//r2
//UM/+vv2CvwelxDuodOs/f//hY8xuL4+5coKpDV/f13s/DxSP1+/fuiQO4Stf3333//T4gp+M9v
i3e2GEBw/v8b/V8//8+P/utX+/1S/32Sfx5/mldx/P35f37NxdpBGgmr1AWkAY+eudqNPhlECEja
d1HkT8QFqIMwEaQ7EvW7mZcjqLtbnzSoA66FZzbnFX2mfyTUVAPC9K4wUUU9iiFW1KgojJ+SCSgN
PKqjtU+qU0Fvtdr+EGUMMDMjx1a+sslE4exY42bu9fGMY7Jlw3L2dMcBVOghV9SRxtArHi29oWoh
sUIq/1Da0j42NasHpMrIBOYZCR2PNGz+qK78IFXtx4IFw2jf+87kXF6zQ3ihoL42+pwSa8rIuJ7S
uJ/Kl3KgaiD2+Ks0NePSm9yLJl0lqvXC2KdfwyKtPdOaISYcyd+Z+JoPNjnJQW15/8fYmTU3jmRZ
+q+k5XOjGosDDox11gP3XZSoJRQvMG2BfXPs+PXzQZXV01k91jNmYTQxSC0kAYffe8/5zgvkKcp/
XR24yljnUfq/hrpvDm/BjJpJvQLWgPFBmdp2/TvqPxpzY3FHbFG9Bx8fbz0Mh1gcio+OebDVjuEO
oCQjmK6rLrbRk2dF9mDA+Qtp7IqjuoQHyiwqcftgg3OLvUpTvzuKk7bBtLu0rLaHyNKcVQlwzlX7
1kEL2eWz7KIjPjWT9s6oZ1VE2OMJtqVYN2RRrA0bZxi/faEcp9xUMXrarnaG2biPj1Gy70oU+u1+
8l7oqo2ANsz3IElBmhZMGGCeLTyT9rszxP0ySH96JQOq1mSywZiGzij76qWBN3HVxXB6gaApcKwb
N7W+hkmsokYWt6lNL2nY/2IeED2lyFNWI9g0Nn/Gh2+h6ifnALeD/qzGO1IUm2UYYgX1jX7pWeUV
KD2GvIR2LOPReOlH1xaq2DIuZHeKBsIb4ihEIsPoOJJMk4mzWXQGlWp+6hI8w7ru/cTD+FkJ7Vfm
lOYKyBwRIihCCe5jRGD19sryja3AocUb0WnI8M1NhTxcbwOGbhXb4Qb+0Kp1CoseEEeWQcDzmibE
h87M8VDGwG+TZKVJ1Ja2TUO+T5gkI2gn3kQOJCTQxOO4ugxa2WFuFO9g4/aT7r9DvO3WpUDBHUbv
RmGbOxVr3tKISr69bKnr6bpOLS1cz71poeuuehSWa5+upC0pBaMUIG41ge7Ev+IuxyqZ9a8VQdEN
JXcRK20HS5f6MvXMOZADU2us6qU9zZMX8tYsLdnpffZMAfzSgMLaS/+FcSa4IpQZC78PLnUp01Xu
AzjRNes+Ctm4iCnHezdouJNxkh3tbJuFDPqLAe5F2cQeKbrZg9c34QaCG+4dGBOB+olnbMA01m6L
tjXubCf6FLXd7LA4Ast1YJpI38dOMjLQCXlzoQV9BA5rr+wJFzdEwexygghKKi9JWt5ysFMMfqfJ
ofqp6DKts0I9y4FW16Cbz3iCeOfVBy5YUBwROhFtBzYADeGc4iTVSApIqB06Txwm9ipLghfWZC5k
SBzQFZn7JGP4MEIoXkfowJoWIQBzpXbHxGARJZyyQyB+GW6zQ5XQLjDT5ORH+bwf5NP6NboAQp7a
A/OKWBo/WjHVK0nVvqLeOI9BOyG4xNqR4kWLJyRvpuj3tUcTRVPZI3PoFy7fBN4NrG4IYfneiMlv
9OnRnMtIZl/GFuGpNTGqCmPkcqTXYycu8XBuUNLa62n7imKfIWWCwc5BrA/Eib+ahf7UIoprqtku
i7DZ9NmCJ5G2BYp8l7ThZwcEF3qtrtZJOxKL5/EO0FTXHfsJJfma9nSFqCsk3Ndt7ypTvdQ1cSb5
CIhAZ/K9hRleLGNESpmpb62h21MADmd7GFnM16wRPqES4IY9wDX9BtCsvZ3a7E0j9uREQfpEEuxD
25eUCDShF8EaEUwKb4ET3g6QOLl1wiWHwLHOKVHUDDsrTBiv6Pg/mA55ZF3Va0XfeGvbQi3KNz3w
D3ZJe34GllrFBINWix5V2W9ggdjrcigChEN0htJ0WtK6v3Ve+mz6TbhwQNxtqwTpStagDtXlU0eL
A0kXari+7d6iygx2g6Ge8jQ9OQLlq81MdBr6NyGvsWNOiEGZx5DIdnSyLF10mo3PqqV3RILPckiV
sTZaK13EZeytQ10hDeh3SmOMX+t0vHM0C3Y2bCqVDcT0jvOhjkrb1taJIfDd5P2XNJw7FOLBSICw
GzHE5oMgAgXckohdYjLXvoN8m4luvcfGmGEuLesj9ce974krxwNkNKHdlN7u7GwzBvVAgEZVYLRu
InLNBkyG+ibRiMJrDUrlysUrX1cJl02hrTUyVkkuetaC6AVYQ78NZbPIVwT9Pedmb9OnoTQAeELf
X4vvB8e2d76yN3koRjBxOMFoZK0qg0L7QRG6ftSC5pjl2i9mWDYiLv6MQlo/X8MWT4+Ttcz33HIi
h4Ik1wALkWkke/TZ1YWB7pVhI3mj5WurUvcg25ljzY6lMWcN9/DkSS5gWNphfeQ/6FV88rVcuQMX
0gxxCDWjT5MenwjDW7kvx+Aup7VdFSZDjxTCAYH1CHCYRphOCwWxWQWMUhlfeksXk3EX7H0o9cR/
IAgB9YWavA+dewZklm099abHuCCe7H3UVO7WLel0OAFT3BJTCr0/+rCpLu07wkfWcHd3SLRGmsFk
7pm2sy+jnkHVYPInpA8wEj8ci3XeCT8HBvo70WdPSCNJeJkqHfVz/TgapPs2O0WK5ZHsIcC6GjgI
4SOSEdmXDKuTGp0HrInGJhxHxX7wpDC5nsWI0Vivo2QTWOgO4CYt6qksGZQsqsFGBTfZ6xipjR2g
ZynBCltdTTxsy9bKMg92jgOi12lffGRMtYN8vDFtYbAQOe9TREtITXSBhUWubKWP90mUnlLxGDpI
Z1xtozmWvuwZmavIZ1IxJ1/oo/umFe0dB+QNNsJ8kaHKJ4K27KxmGw1YxrWhOQ0yJYLbLlJGscYL
5kVbRcyHRG1g8WHEqmnJobX7O6QK1sLzGQIPClq+5YBOoZ+S8yyf1T3xfkENqhfC8CGUGlbAkcbl
s0vp1ZUd9Sc4D5fJAqJMtiOJDlGqC0gmzKvNyPWXA5rxUl0STuII9CHMWwO7NXeeGf4wxXPnxM9m
c0OGTSutL66hSAD42Qz1C4P0LhWezABde0AWKmBTtupTuw68d+iEapF6UX+MPTbSAVqfaKxeQ286
aS2ZsOU4hfDXEPBlxcr2ESdVEQ3HgcSesteWUy9/Nqb5WhXdqz5hQ3JsIv+iSNsx/UZ9VbHD5ADf
JBWNKVFiw9VnTJa5Mq2RPaSN0ARst422BT9mrr3MZlln4CqspyNobC/dABBsttIc7mk22VTVKRDz
NHlOJ2ySrIe0TRl8W20M7yWxiDIo87OToik2axuzFBD7KJryhXffFZBHUnc5+aZP0gNuq+49DxDF
qMDZZ+koDo7T0bYa3OougWXE3LcVjxPAT0w3tX1oSeVZowf5Co3aQb7gqnXnRQjlxZAfTT/DLhgw
KO7Z4m048A9JRb936dNT4NhtbLKigpIscAR6yIZCFp5gDnDx3GNX6MjFvKR+S7V667mh9pzZ/bZs
bAuVS9/dasYkd+xB9qXpdjeMq9HVtaKzweW28CM22UXXo8/Q668SJiPT2eo1mBloGdSZbW2mYmVY
tNe+b2iB6DtgJQfdEfTAY5TP3+nwIsITJEWjsRTE1lNRFn/ebUOjO4Luo9mO/RXTWayfNUd0LxWJ
Z6PjvpTDEJxzZ6DyS5jRB7o+7ZEBl/du6DFS7qSGxZi7NNvKewBJJQaUCOjP/H/lfINUwVxyZFgU
u9z9vmlQ/61QLdE0/8//A2U5YlczRqZ9/3yeyqoaA4B+NTjhNh183ludxDoal+7doKOBecse94Oq
xjuhNfbNcojsNaPwTRkd6bhp1SOb0/u776+8IX/lo9L3//L/bekcSFhAMGtL4nPz+BnqgliPzD02
PhjjZ9UaYpWjntwZ86N11LvL0tbpNwayWuH2oDKWVngpEMEc29nhNt8bCsnsyteeTHqAXM2pJPG6
y/syrX6WIvJfe2TowGQt98DOMnjO+wb/vOaDxzDqTaCGZPf9tIHg80hVrxMj4p0XVA6Gwcjb8Lt8
6uwqOfmlAMzENm7Ew7H3jEqeA9qXa8I5xa0VOtsucgl+zrEIii7BMzDoR1tiFtfmD8X2PXII5puo
ycTamtjAtzg7ul7WNzsPg5tf/+OOo+fNrUTshf8lybBLzqqiQopj7/vpsQ8QvrRJqV8tLYxXeVjf
20YkdpU0qqegEs81YDni+7hH5Dhyct81Tt8PAiIGeKBonnENErsmCyI4QAMD9UF3j6kaSN/W3eSu
6rRqzuZ1HlSKGjmqmQSCC6JyjJgmJpF5lZ4DyhH7GtWtdPDwlw4lv4sqpZo+FU6baph+DY48lg1O
P4vKE/pu9ZNOf4Og1arw9+CkHYHOcQVkwzFVpXffxDSVMTB2NCoTiXgsR2tuOc2OlTA7Wk6FysGQ
1d7XhuQ0JdSKWkX56Pe9vMdqIu+BI6yEzVWwyznlKyW75yKCGRO18hUcutxI1xy333dz8p+Yv6eH
DAMPGiizfmgTxhCkGsSH77voXr1tO3afRahegjQBPm1ZjEYKjdohHYzHNExLqg4EnrXPdCHheDFy
nRUkuzPp2z/qSE35g+tf+Gb94xSIcTtK6wFsrn+MVNuuggabNcuVusj5JnNCdZncHta7xOXy/YBD
pJ2BZoZHIFEcRcistu+GbWeX4yoBs7H2A2s4dZ1FPsywbsConDJCAbdul9+bqYsNs8wqAbKHLyNy
bhXJ9QkxCpe4qMr7MOy+ChsqKZhyl62lpR1BSM4FmFsA8zWfWmseDlcVGnB2X2d6XPa+UPE1haq3
prYvjwVpUBdSuIKVhy+TPa2XM46K/HVViHwdtBHGBa6TiO0goSzSiOt3ZujhQ5F1GR+dV75TKb+Z
kdFcTctjJUxHrooVBAk3S6yr691nqkgevm8GK7b3vstQto6Rf3pRefi+YYJQHggLKg8uwwDaHhsK
b2fOHgov9WjlNIaj7uxrFsUN07FTTIKPTAJ/P4IMPNW8IMC47sIB9Xk23dJHTJNtInhdIy65nOKO
9sBKw2D55DN/ZwxGPRGuOyzHd0NKQEVlMal0mg8Hke+zQZo5lR1GRo9tjQ7ceWvMAb12lxscnbaB
8lVQHgzNtNWKFMZVPJgnMZQ/EmGh8vJq99kdkNUXOBKvGcd26gCZgwyCRCAa2d4DVTpPmhfuaE2Z
x17oOi0W5e8Jn6uPvrDmOQuupJbAVCNgHcwl8mQ+yOLdSAS69NL/4sXf8gg8tmI6bvlTePd9A5Xu
lTOeKrN1tHvkLGQA+pnz2b+U4zDgpEScWWXReD8WuBHY6C/pNMu98OzmjKeP6kgNzk2HNriwhsQA
SNdUx3K+4duPzWCSYlgGT6XnehtbGxHEhb32iO3zQuw14uV5UfZCglQtPX1WXikOoTKOasw/6k6L
LzipI3OFRXxgs8C2JZiGC9nt/T0LpLlLqsbC6hr0r1la3Q/Qy1cM2ICCRVp9dGmITljszxjR9Q2M
5f4wdWZwabz4pudG8FjX6Zape3sHdShfsFuwn8eo2FNi+kczhElhTpi4mC9TxDsS7UDGkBY2tXbI
CkedWAuKDfAT7YFdEC75CPlF3SWv8Vi2tyxiepPGcXoUxKYTQ+PAgdWU9piT7Em8IoqpQBfaY4lC
Ja2DmzHwPgc9NmPJkaplwdz9gsxv1wci+WDoTLp9hGFKCZ9xUjUoby8gEgX5Bka/qm+qEMMljBv0
nvON3lvjBYv9LTfzYe+VPzPK7wzNVpqVYEOh/u7q3vFgknF6oWVBo8qh+8D7ScOga/ESEa1kYQlZ
oDh0L0ro2T2ats++iLQljs0AX3BGCRbIQ5InWOzmmwLRkKvr8f3YZ6AQaKLWmsFhNgbRHf304lhY
WFzm//q+wWANZz9LDKTavXP6vkkn1r7IcKb1990wUN4mQy+OcjLRD4FfPn0HSH1n537fWCESjb7w
hp2CNH20dXta33xO8rtJ0d+jAxBvC3TnWwen1HKM032gQjbkWGqIdnGaswVeBt5JPOAlwYAkSMlZ
u4Q5oRQhSeD7K7o67HgDvNC9G5yHihPY8SxvA9aYktLBWbS20sRdE944PUjGkaNGsWhOmf6QVWW7
bwdgdt8PjgkqCWfoMOUy0Tma5kRL/vvLaV6NyIxvoNQLUNtCdy69FMm+Hipr5ygH0xcivxr8qQdz
OOxWiRuXawNOwDUl02+WoOAztcqeNnbuAns4sXvk1E184whk338xOoQ3kB+eZJf4tNxNYsICpW4x
FIAFeIl+T6JuchxR1S/SSmYkbjEm5+Ix/Bgau1wh4wWEaP1gIYcN2b4MsalB4U2bZSKqSzDmu7j3
rXPRJbjVKzJVwEGIcz0Vf94ktZ6xsTJHioMpP2sNKbY11qV97lMOaBQSEQqZnUJ69I9ARTZD1MUt
G/ypq58IaY6/tGlctzT/kakzyRUUgKhmi9OQRPJ+EFW8iawI23jn3EHjKMGqAki2AItf+wr+i1kK
AQ5l7I2t7DDrdXPTgj0rLUlVbLgcwXdjPRqRokEv0EeKckswH8+TvcBSydtVegdkstq2R1F2CRJz
xzbpvQ+yChZpRRfz3yLVjIFNDhEsQ/rsfcjmFsWMTQUYHDmOPzPLQF80xTumx2+cVWoB291cqcan
d4Jxk6vpVo6O2scjRvm+Jk8M/B+FPray1mrPk17vLTdTm94bnUXeoU9lL2mgmLzQ3mWikTsMM9qt
a3BmFlN9UgPVqYU8nuHYqlYsucTtEjvnxSvsA6A9rSGjw8URajnjU21O8Yn69SNnCL8RqTgMY1Hs
XX2Up9HEI5JDf97OnN/aIcCKbeptMLRh2WOxXDYFu7q64AuGSVaQOwfDLj84MH9mxfiSaBNY+ayO
T0W7cpJ3wuX9m3CFdyxowlL2qo3bz71iy9QPA83JNi4fY7yPaeTRdReo1ibybyJvn9uNuwhD9xRk
WbxmfoOaOfc+wpYNXjraH23eAnUgPqCLK3EszO4SWu5THZUsYce6P0+W1I6csOm6A+hpYShs/Bhf
i94QexdWNy0JD6mOpAVkEhNwMpjapNslEhg/ms+NUfnWlmyXz6TfhaP1UKUhSmJEwMsmcMCH1HS0
pinR1rGU4ZnkbHczDOihYsN6mWSGALFtQBc7gD5Ck92vcu/NXGybAMJQk7lMIZr4M2/6t8g74RMF
jJww28orta7sOSMVTSk22CuWLRnKH8oxJMo2jxVGIAqjlX1y7YCGlaQAKgQFfxJAEMqMZCnK8iLQ
fW9xsH4yHXpIHKQ+Gii7Qnl72fDJgRx6Bzyz6/vy0QnqPdshIBAJfffgqDntk2u79ETrbNFmzVtk
u2vebweyXISjAVslbSq0RZMu9hWJX1gX7/pzEsCBQ1KmlrQwu2u1rOHS3rlVUawp+hprxMLs0DIe
HJfDR4TjnvDoYZ/z95/6YjpVtc5FmE1rqNE2KQQ2F/Qig4XcQTJkXHhxewSYvWHvnV/dgo1RjA6w
kcCiS9oztpGNj0Km5dkU+XuoVaem79sjAgjabFryGPVpv8wddF11JItFFQBS6b1J21qtdvJivdx4
Q9avoySdzrFA2k2bq1zH4DJEYZ41zzyAlCig6QR3VgqbI9AhwMh8XYRgnTLN+6qI5VwA38YkE9tk
I5kGmVtAVaVrbBGZiesQpu8dovWpcyDuov9DZbHJxyLYm13ww9MfcKX3GZuLoFE3VpmLzNECNiZd
g+QuMuoR3L32WhTNB75J1NaRIJQNjn9lzd8DuMip5RPqjGJptvpZDLEDUaA9FNjugepMerLthvFX
N8TnXmU/XcSve1c1r+iHQqYU0cfwg4qb4YfZTdvAYirlO7xHCRo7OtmM2QzmTpn+LiOIiZWdYDhX
2suAdmYR1CAGs/CnKcZHzBO0dg040PDhYve91AQIEUHLqmho78rBvLXabfQTufAIdN86Jcr7OEQt
PNX1Ii2HLZql3DB3PVumnjSttd2MVxGZ0YYMDFywcfBkZEoybeBd6rtqUVWMnwx9ukodtLloZuhO
zhUNslOoV82GluAr27eAc561fR7MyAbbgMcwf0OaXow9BatM18FRqjG4d36CjAsXsaZfO9+4ZHb4
M5650zVBACtmXStmnmxFxs+yHieW2+k+J7Ut77hsa76I1oP3kMoiWGd+gZ661AGe6+nFjHBOOezK
vstgWh/yLSOlzUtPIqlfJ8TBpKcNP9lkHFrcMeRurE2okFH5lbd1gpsdqB0X9GM3Q9+yoP/pG5mx
czoAGhHqMof8tAu6GnOZFe96N34iT/6IR4N11k3fws0YlwBLXM4jwqWPg+rcYx+2n3GEXY+2dbSy
G5sAjUgsQpH/8nQyplg1PhDcPTdmamCUZnfM1FNC5TTyZMElDR1N0tbLRql1qrDgVMyUdA9meKZT
wVbaC9GSv0wdR1bRXOOeurGZEzeMvPwZFMU9m/gXs8cRbMUgImr/FOjlyZy7jwbe/6qyv0K8y5Dj
27PvXwYRo0Eud1NPHUc07moM9XrNJAzxPQNdu2L8PiYffWa/mS6dCK3Wl4SH4eCLUadXWvWjibQr
baOzdBV1mnsIZUw6wn3ceoi9lfnAfsTeqaHawHI7IJwL2Qo2j7UXn1yaPOzjjTA4h5X9OPrBoQkh
+MYe1hHSEA6ZypCENoCN4bDzepi31NF9JF2OE3DVcpNxJeP4j/F6jXW/CMcMKVh3oSaCspESnSl/
aSHLR+Xl3srdskLtI4liOcIBi3zfdjABoyXLZ17CmVSBBwOtY+silZc2l6Jw0MZ1ZAZvgeq7Xdk/
JrBRIPQLuEcdzkV6JbkljjHZN1UMwipBlIyK80l0DGsLWcziZyyrgCl3TCsvLqcZI1A8ifqDh0KX
iJn+IDPvJ/qlaun4IItdxtdM7PBP9cXJAnQGIhjauFl8po2ZkALsn3IR0FYfWs7E0Ep3Iq7uRe29
pm11q2Ic1FnDzCXHJNnl6G0BRS8mvdzVU/rWRhbrXpShqQucu0Ata3++1KqIcZ+EfSa9FjkxwXmB
y/CPitOmgtvayuBwBrGhgz9TrfiFbdtYa1yUiLBdd0a6Dlxs9VYDMp1IwWWOymePDLsMnA69ucFO
izwwNYUIRGT6SYTxMpTm2vRh0almb1tIWpnxblWYveLaRcShqn0a/WxL/y0te2s9Bt1boY3xMjc1
JHapnRMaQHBHW+1xcYC8qrzPuiD/mb1k24yPo5P+LO2kXakSnWIc+0fDeNYSdCu2y55P10E2NZyl
I7BqrjFiSIgz7FEuTLr6EqPur2qTyMRIdHiw4xNNgKMeQM3VmPpm5CGymGoFVjDCiAor25sWsEr0
fDqXrn0wzbHJ9EK4rOrgfhUTPkJ3inVpuF8IKUsADCYQ6oJtSmOSCeOazwQ8gqQMJhtNZbeWeWad
UPklDmFFMlRrs2LwlLx3lug3CdNmbHFoLoZS32tW/FKjFfehZ2loB2a9dq1h8ai14jqVliAz4LHo
8YuZRn/DZAGrG8RgGGEYiCrtZo4mI4Sx+KF7N6/QSkRA7tIaWnw4sCs3Nr83c6ZbNFWAIBsXlGeQ
rkFXtHBGbGaBAy1Pw6BS1AUJOzTNw/SjK+Fbh0QzL8h8CC5+VQGUqxO8C09upp1LpzYYyME55XAI
gvS7+ajmzRZk/7C8pBy+2o/KlIuiyD1I38cpN8BBejZ0ndp7UxXLY+jgp/VK81XhF1kVIYF+WvwR
IaA5aK4W0CIbmb6r/H1ki9DDFOA9ffdCymk7eWeH0N2h6OXy3K+BBSCypn+tNfQGiz2i4owQ26bd
dmNyzmqn2CChqBemaT3oWlgTGgJvdOqtz/TsVKRs2MT4LHOBTLWvowsXi4WT8CE3bBoB8nRrN0yj
nUVndwlmLftREKFUld2d0br3suu+dNYzZprz/q7B/IxcSTTtszOgSvJjudVtqrES5E3kAj7NQiZy
TY3fHMrCVZaxYpfoakxzxp2ifbWycGCsgrZb1YR5X2vLuzKxgttNb5HLhv6JHGTDFpt8gWZaNb47
rIIwxMId0fl14/beLIzh5ArQDzJw3/FbzKrfZF9g98Pnle2sKSpWKjFeene4x3KEkGeguTSl0CGk
PA3zxr0pRbPFHYdsysyWdUzuAbksAAGSQd9COcVbLwBkkVe8sl3vy6FmY4mrDtMkjkTYHdm2nOpA
+/Dj5ogtcm2TCeYX3SeahnIvnOgnAh79QOAFB0kSLjHwhnvSc2lrd9Vu0rGHu326tZmQIRVmo4m4
7Ezw0wsCHiTFZHiVU7mIqWUIKaAL3cCKUl7AKTvxKRMVjAICakZubwb7FiTZs4P3IdVvJYKHbRVn
r1pEtVQJdwfY/9AACd8NpNjU+UuQIRw3fEWwggV+sQ0tHOYKpJwYyy005po4DCzLinyCrPnIyROj
EEBQJDvziW6aWpK1SZIG+NI2xwiQQJ9N1UhMgQ2PvpaX3qgIGBkfcXjdDKtHocmOjRZxGpA1+Iw3
UIbNQaZmeNA042eayH1az0xDUyLpcTsyKJkILKNmeh5pd2b99FCZdA6TCfmxDSQrn4mdfTOnmLr5
onUmlO7mrHBIjXhNjvmTUTEaNvTmcwIXy2B/r0fN3agmZ6XLYAe2cjziRH9lOdzUoGsTbZxYrxgZ
uLF79kSLRWzEO10kxcbxRgYRNahKs+g21mQ9Fon96jQcSF00UHf6nreqXO8QGKjdBx+46ECjYWmN
+hICqLE1RyYrIZk+OUSClFARwu40KGqKE1erL3kAodGR4PimqaZuM4IPr6IfEPo+nyssLsdkB6MA
AMRlT6GsGMIAY6H41n9JMqgRkPn7snN+WYmGxhiBgJviGCjo7pG5coGD+NL7iugSQrP0SCS8rSMu
EIchaN+h3Og5+5M5zyUymzVS/mNO+s/SsVwmxlGNLQRwweRb14q4Pn5qSJE46Q2o95Y/gXyqJsOk
rgOtDAkqgCjinnq/Oc608tovdPiDng/EyqDn/CGNIjwjYeZEfx5IiyTP9L0pPQ/mFGLJwRdvouSC
T0ca8cxseeJDNuJLpmz/0KJj6JJWHc0RMKrZYB+LgGbjrmtXAMyclV3b68RLkdHrsc4Ena4+trah
YD3odabcsvURvUKIHPsbW0sTag4DBn9tOu82GbQbIlGDpRrI1kK3UuwQWS7ww/WruHIRYNjFk8No
c1/rM5aX83oPEGOdNoswCcutojjF7kVN5/GJrwNzFRX5S2g07U658G3CMAUiLRgRji++rcGyRK7C
WHRlwRztMu/e85PslIAbzQznOihaQzVlnt23yX2CuZYx357J/kNHdE5Zk4Nn+ddRK2b4kHoPgyk4
OCQ+m6VsT3WXkv2DZbojpmtj8RJJlSqshWGTWZvrP5nTgGkzCdNsO4SERjnvEUyrXoVlSWUmI8bO
034sfcYMnXrISJtI4UzSbkGRa4RIOtnbViTsmRz7egizo/VI6GV4gQXL2dS5n+5wXN5CyyMxLrWW
usZvN3PvoEUR2QbQQZfylTkCwR05+kSz2QcurScOZzpL9YRDsQE8hN6g5oqgQVGI+oXQpMU5oueb
MpeSGmCslpUtzmUAaRxbp4vTq30xPEhvKtl38QAeupybEAVjotaJ75TWET1vmafvX9xnbGiVI6hP
EYAw6Cn31C2cibhwXUQPJTA5IAksvrDEH8Yy1ja5zqbFssSbWRFL2bIrYkHwiTbch3b8Slv4CgoD
DKPZEAGvR2oRSRNCwAT1FIkXT49po/3+27///T8+hv8VfBXXORysyH/L2+xaRHlT//G7af/+W/mP
/95//vG7a7iWrrsmZbQu8C6Z0uHxjzeoUwHPNv4NxUSfSPQUyySsqqMHkOMSAyT1bFr/jHiHcwhQ
0QfGtQ47++RrNN7MyaCpaxGrZimamR7A36hHA9kr2NFId609aXgPctwNbazuusSV18YRvEiV47G3
ZplE59/9P16H/OvrEPz5hiUNYVuGbsPkd//ldbhjH5dZDuodeMtGL7t6h627W5hh1l1h18bAaEWx
MpnC31dx8gJBAplxVp89U2qXyvW93WCV71UyaJfQ3diqCE6pE91i1x0PxBnkYCL0ao3xDesJBlDX
6LWbdHL/Yow5DMSwkav/+SXZ3n9/SabnWaZlUntJyxF/fUk91wOsIF60BmwW88Yyac+oMJjhRMfA
T/UXPRDbnu0rcUChtYL9OVFx1fcwJNOvqK+2RidZGrLkQlVgDYa4+z83pP7SFojip0qmNydtvNP3
zQSG4kS7vsallw6iuwN5SBMYpf3jXDotq6K0IfMDa+o6Eoj6DI/ZUA/1rijrpaqz5qr0MVgIdvDz
2ZQ+IVOlzJJyOjDKS59LyfFDA4JpdDTsG7MtaTXH0aU12DulIVlT33dlzqI/2SlCkDS7szPL3WeB
ePy+l9ptsP9+p//9L2dB/X1WfBS8+igIm3+5+/fHIuPff8zf85/P+et3/P0cfaiiLn41/+Oztl/F
5S37qv/1SX/5yfz2P/+61Vvz9pc70Om4eN63X2p8+KqZhvzzbJ6f+f/74G9f3z/lcSy//vj9A3B6
M/+0gAvG738+NJ/9hmP+l0Ny/vl/Pji/gD9+P7+1KmreCC37b9/09VY3f/yuib+5rBhS14krsw1d
Cn4eZef8kCH/piPpxRzlWjbDLYuFJSd+L2QNkn+bGysME3XdFMIQxu+/1eDgecgQf5MGCl5POK7n
fT/0z5f/52L2j8/t/764zb/+vyxutrQMz2FZAGPoITaRQv/rGRQgpcxlqP9ooHGzD0vte2WJh8zM
TjVJroTTtx3IWgNgCvnpbyEpykFsBCRcRFQfVY9jBy2xfyHmwTslzbSUmgzQZ/g3fHrmk13KSzg5
ydUdfW0jgyLZCLWHhPMcuT5cHI/s5az10eL0dILtFECGbZaHik5qGBmvCPpGvAro8/43ZWe23DbS
Zd0nQgSQifGWM0GKGixLsm4QLsvGPE8JPH0vQNWlLyq6/+HCCBCkSYokkJnn7L22tD3X12UOAT2e
ftokg4GthDuaF9t2TNv/y3XFlGK5GH5d9PlckC1zyefa79mmLZcv4D8v+iUL6olLw80uqgclnA/k
gYd0uURbWv9dsbyip0JTz6ptGAA0jHCuJEfLRXMDUHdPPZglpyEu0JQQRneZ3JVh8wb9/S5x0vhW
uMN3u/ZsGuHGr9K1z+j7lE81B577+MGSpt6I5LUWCETdJlC7pFUH0i9LEDnto01GwUOU8xFgdojo
9s7RnV2QioausUK9GEEiNXRWCAnFYxsKxqZRFcoTNLUbB6S0kTw7LUEEEV0sA/HRZkarRwIjnkat
OHW2W9MRC45RMiOSCsrFIz1AGjKmnlXBEB3I0cAI5bw6TVnvSxX/FYy2s3cDlWwaeJC0NghlTX9S
gn9RdSQ2wQMwFNR/YXWHR+0lG6nnFMxiNlMAmbggoYIS5YaowJiK9cdsuy95XD2JGYmkC9+HRHZ3
P/TOgHOj2nI3SZuRAWsKymwWKd8oHJ4FAkKGlVskVXcMiVFF4ziejNiLto6BsFOM4w3kt9rQIKcP
AnJr1FqfnppBST8TewDGLLLcsN+KAm3p2MB4RDEPTHoQf7I+nk/uFL3rgQuRySLavCWfDI1gkB/T
iYk1fuai6Zt7euEK8hzBOeZEGhS8150ogzv0269Gq0NYHUZx6kV7R2B8vU31OANaYFNWos/TJJnP
tN4jnBBLaTkSWZ+Ep2KOoY667bE0ZgghDB3bwbZORMn1I9CRBvlirjC+RlW452yAdmwuZeMqempl
fgzv3dQmqqXHP6XUjcl5e3RrCs/hwN+bMeU6ZTbiRFgrhu4h1I3nv5rRfdJdm3ymtoL1jm5YyRwZ
8XBsWOweZsTHm87ElSMmXNTAnGJWtfjkGzTx0qB7K76LgURoUvzASFrynfpbdNJkAetnY2DchHPb
zoeabI2NtEa0XaGdHZEi3lxQmCcupNucKNaEAl2uxVjwbeT2Q8THOQR1tZ/Jk6Y+NylGX40+TCLV
Tgys263Yw2IsCS60y5RIDOSPW4ESCPKRuMYTehkDvUhpTJDCklSj9xD9gvB5lemtHIX+NqUVIUY6
vAIVdvu2ag8Ja46T51jFFYSRs0Em/t7nGcB/LAsHcG3ujnaQsXHq7rdXhTQL88S55yJ1tBcrMb3a
8M5tJQyxmAALJtpkr+J7l2bxUISUrWSNCBDZK6xNzbwl6c0hx9efvegyZlN/ypsxpC4X+mFtaGea
yWedmBK/7QizEM1jF3snkTX6wUZqfGzRRu96cgnOCw7iLgFit9EWlqtr5nvCHJl9lxpNL/eClQpg
5FD4npF7F9qmz0Lk2h5+Vxi5ExBR9CmT1m9lVvGMFdSxunZeJr3yx4mFOWFlFE2CjrA9S4MhTWtK
kxSFk2ZA5EXfJNUjgaDHfixj660lB/zZoE9b4tmCtkVcCdzw5eXTDf+dlJXOPYNfGC9ZDmCu5YqE
5vBaR6gRpimd70WOzCnS7wMdORtNdr8FN7zJqUZMuaSylI5PNbAD2LMpwENy5LoM+A70y00300jL
YVjkFVFLkpaSjrmnI777WoIW32KKOizlGfp79AIQVSocXtYU/elHrpjUTIimIXpP0+z71tJplFX3
qrXlGRoYcwJK4RIe5uSF1CltIOFzie/agEPQms1bTqFnV7baATUlEaquQ4+PgLY4wihkjkDUGgrl
kLyCBuJKCDKwxiOAaAEEXqaJ7MDlsttgCNObX0k+3uPUSxAU3TUxVYF6dI1D1enqGNaEreq1BkvG
eERaRwu6+el0CpcVh+E5qXk3pm+VSXbznOnusXbw186kKIYB+K0u+BDaQAGlGnxQf2KXEhw+UHaL
5XvpBaRFRPYCjYZ4kuUs6+bKvnmJHK8NdZWTHPJfaV7cQz74MzGKHmh6yA345bBCc+Mk5pJ9lH6r
hx5unmkwjnnEuqdOf7MAdN1QRu5kMrWgqDMKH0F2F1BXcPWa8k09t36CpLNO6ubcz/CDhLpH39Ls
TQeMdbUUo7GwgBd3G+3SF3Jf56BZJvwjto7RquuwlpXSQJ0cNA8aXitMXv1RTyp1UoJMuWkS8LfT
CTypnqu9i8qAYgzk/MKaThCbf1qmXRxLRfBry8hYct0i2xPSCr0kX+TzMZE6oua5eJ7r55GS0ob1
7R8xT5SboPV3dJ1ggVIC1CLDn3NLR7OBN3mT6Vly6uvy2Nbkycr4HegGEok+RydlUB0Fdn0JlB1d
WKPbB00Fz0KzlslOfChZdfohIcBH9KuUJrvpLxEQRrduAsc0bqZFDiVxfpsMTfveAOV+Q7TrQhkl
SoCTr9XB7rdiA6uQCFUuD7VLsYhee3m0zDDbtoNIL6Kpfufgy34OTFCKAPpSFA7QNfuzM1jjn5Bq
U9ZYNMEktuVW9qk/Su0jUh5iHIWskqzS3GE91YLAcmo+Vxob+U2UDSE4dYpRUyNddFYmeaAxPR/h
6QxnKVCvkDPLTQag3IuDH30HljQSMkqfwK6XlonxQaD/Iq9EJ8LJDPlSNPm8kARjUj/aISxJa2Ev
79LXfKIetR4iM0mc4+YylXHPMB/d1ZYkP7cGjUd/efbnD/J2ootK3GnfLJzteHnFdTO00ARqLdnp
3tCfZlDj83a9Qy13uDGOcNM8rzf0NIffF/4GFOuihTYwjIezL71yRiwEIoGrAk2hUb5WfVYfQPIt
WfY8ybqn98Zb0QaAf+Rxth49MFYYXQ1qYp58izTriDg02GdODTspBexKaBfvcNl8vpEqZFRx1Evh
Wq90GuHH6+OjjFHSn+KkS07NDPnzNKZkgnPVWUDcVnEiPfesj3hEsTIeusVwv27GvP+eQcDFj87o
btrz1dbwATIGDP66aSv5PcwIvPMEtau6eCmKevDXTeBNgx9IT+0j1/lLFEXlOzM5YfUwcSJIJ4r3
CQGG1MiIAel69PI0hosMiy5Hyr2pYZDTCutu/VAM0iyxEC5YiIzVPxEX9tvXV/P1Ca7HRDpYu6bB
ph1Bt+a1Ns7y6YaRjT1q9BymA0uG8mCW3A7bW9NXuO9iG72n0zNVnI6eIo1y/Tg7JAMbkS/1Thjr
+n79tIU18USwudEi8LlnGFiOrSwB0FIG3ax/PYbYNzcbPGjlAMfXQ4aQau81xe+oraMD7rzfua1e
aFuCEDKU47t9C79XM4qtsyIQ1m8gr5p5VwLc3oymjjGC+QWc2dAg6H7dZKDxPveE2V1ZJKLgax6F
jg6JNmHli8Gs/FC+B51NHJB0oa4WJCZETk13hE1SQkgoY2Y36y2RND4sRbJzynWb6QbvLo+vmhls
An59nEYpxNU+BIpeNteqzAO/MQ2sN2lAkCKXKX/dBE3l7TjBGc+tR/2oEWGbbWZ6Y34iK3rgsCc3
nTE2fl9bjb/uqeXe1tBgNQZICIRKu0tstz+SjrnflIy9b+eWSW28Z40BYue0Xg3Wb/zzxOG6EBBA
tGWCe1ctQwZSw++g6Go+tPKyvnjxayhnCHDV9IbM7jtNLOeWWUl+bFxsjnYIXbxlcN6V5MPccId5
AmyX1d1wJMPYTIhrnKNTvty5bqAXyJtjBEe8m8Brcv1YdJC06JIDkikpCi6bNJr/3qtistmM4vMw
5GPou5LoEgYycYs0Rc5aWI7b9aY3e7c6aEi+yuV4i+x2vGVkuAHUBwdb2qyh1ju8RJh3FiKWfx61
PtSYI3VLQCUfCTVEQfDPvUSDUS7XAa+3C+NYMxVzV3JG3oou/UDpWT1Y4Vw+zW72uB6uzQzzcGfq
n4/SK/uFehJSAtDDj02hv66PaiK6IeVol8fSM7I3iXcGooIGa6Dpmuo6ekhLgPpV/3FzPTYtd6x7
zJg+pDDlYf0P62PX4//6/+sxffI+lFEYB8cK8CzQTYxq6AjMCXdklJ4lk6CTPZK9bHfmTw8R9hVV
Qq0TpVQl2Qeas7PolzSC8JQ4Ln2E9UkZr6CI63N+SCXwKez/Q0cIR9ZI/VpodXiSqXsfMBHOUCP7
qESVliBozsOfcWc+gItgWM1h6IjpaWotc6+RGe53CqxFon2XcRntBavUGTnXvo41IrqbuzzAM4/l
+2x1Pa2yIDU2egIy2YwJVCrT4Elm0O2DJMmvhcF3/LWpZ+0lsWv9aCRyWwlC/gq8UmQVP7ljSxdn
ovOfQ1DoSZFa0N4S8FiMbDDuPixbq45ziL83hZ/BOuUArbtWBauIPkSkypgNHfJO6PF1GscHgXOl
QylJ4KwjEE+a8neXk9NpWu99NiX7qvHtiU4ZVuRhP0TXbEaTwKwFhqaDnVQxT5kiKkedmj0QPfl+
nFn3R0n4DacGqkGImAUJb2BWq23ce6cgMX9m2DnJCYNpkufRuEeMYjXqg4LDor72Ghpy+Cj56Zxk
gQUikT3aCzZ89JHvmGrf2t68c7yWlrcTnJANEkzlzuLIJelZ0RLYWynrYXP5ec6jll/XyOhQow8T
hCQVM7tkpdCjkTDhKlXOeIpL72wm8VtOKM62q2lpAce/OZEpr2lLBL1ifQroJtsWTfwYOZo6zZqG
4azFHg33tL2uG+Jf4is9nvWGlER/YFzaB5N6grUx01lPkEkgRCNKhR/GXFqh38yKfFfxXAh8Ryj9
m2sLg+g65zNgbRN+UU7cmAkNTTByUKp+JgkGxGyBp6L0BLYAxzt/njKY2i56/qswtF96FEIOrQAg
xyTxGXZwdjPsx2nBe2NNQGBTMrESQKpmY7cYMff52EybazLJ5lovf44raHzYJtkEqfkwKO3b8i9t
p/DkYBsZe4+Q9X7Etm0D2Roq73mgR7feaJbPdS7Qz6i7ieiYJdCoO2hz61wJfWCBYzfkMKnuzsmk
X2gs0yiCp1d7sQgmXDD3n8/S21thMAuFEm1QnUmxCTI9cRy+cqRBZHJ475MLu1bnRN+MFurlAnnE
ZhZUNoxlowOz70tV+kB+qmuqVe0+CzQbE1XB7B31U1I1B48GP+lfJEkFWvJncHMW6qCpXfxuGK2m
D4LXj22JnpqEy21tDskF+oJ+DQshfBvjax0/kgIPV71Q4K5SCnjMJSm6SNq+HnEtDVEoxfI56+OE
VQvfZo+J3A7K17CRrAb74Y+XboM2sC+2HEOfrIS9lQwIZLqP5efoJcWzJcYlPY/pPUJYrEiJ/jxL
ii89pEcvxfhPsxAuON25WR+3g/RaDMds9DZKj7OIX1LbesTgwtUjJHLHBHGZLlcenTB6GUqPLkb8
zas52SoKaJEkim5ZUGh1+k0gDmO+szfy6KMdgT2QAfdX8CI6fTc0gizpMmWKUFa7JCEMIdBQtNrq
ZNSjOpU9keqBvG9N+BeB2ZHvVAzfK1XZxxyX3pW1lHftuzT43AtdHEnaVAfb9Q6rZHUdFtlPt5p+
GZ03XL82eliMV9ee/z6GQ2CfFVI7fz2C8gauozg91zmVrzB2XyFQeztmA4hz3k0F7ROlFhXaCneg
7F7zsjSQaHJeYQTbD7WkDmIXCMai+EhimnmMzeQlT9FdKp0WeGA1VKCmhAKk/Cs3Bwq/WX3r3PZN
DFF9EtV0mQ2HDNgKh2eaB08aMq1r1ZjW3pMkM3QuKEBXk0eTT27okVg3A2SiyuQKAB/mIRBpcmXW
aeGmLpKd6OgM2X12KfCbUYy1afTOhi130/JBGDPhzfRE0Q3w1GpG65sM2jcbU4KZk4WW2Im6WmR2
4C7K6eaWF0xr9i7kmjQ2IHMlVvc9lwW8WFflNSUiFvnexn11aNA+loOAlYp3gmTGmfpkMMcoyIOU
rEpz0H3+8UyTvW27jIrbGGUnPCLfTOc1EVp1WUf23G07P+ftiJToKMy5pFjo5SUiTHxfmPMLUIO9
Ggbl22FBTGZg1kAOx46yYfEHY5482K3dXeWIMMW09JbiDiEJLc55APJcnZ0s0Xemij9yBPpAq7sr
DcD2mrepBLXAgD9xZdd7dW/iKt+38I52ejBS2LYcEm3CM+ad+GzmHRLEymAE8k6G8DZGiJCNNXsF
CmZ0EAhF1m4grI35HxWDTrkkfaTNtamhmEjT+R0ynBspqYeLGHegFruH7JxsvPC9symXqxlIbjBm
pxxbdxQhmIfUCB9QW+yn6+00Z5aC09HbWUlxWa0L8ULxJ++CIJypuBrM5fwJpTMmRlCDmUdJCJE9
mcDlvjDin0WfHs3Vp2VE8x5RC5KtPvuWG3RXPChQG7Mp511iDCQSW+HVcmJIDJbh7kMTumU7UJep
k7MaSJtvqVERFwcFk9TWrfQ424sepz8yHX5mCV8JRSZ4zClAZXu2zG1Z2ufOdamCxYm2NZZJlZgQ
WdvGAoPmTLaL/ueQDYTsBnm9S6jqITzDbLv+/cqIo11VYuZp3Ph9og3G6jC6qZ55SgXhdi909cTK
7ZQrhp/WGm9V2v+JJLodcguIwXDn6ToAO9oOmUZadug8xzqlCQKbjpgvAL/1ztFEgnoC0IHNgBO7
6vkqR63+pgaG5Ul0UEQcb8vvQfMnapq0xLoEuTwBrO6i6u3sh7TXLLSSGJQ9FhsZtVWIQk2/Z5mU
I9ENXl30RYyEEtRG+hR3Yj4FNTEJbvdcRSgcKuRv8wQG3FTeKcyoXpnBxyD5gMc58LOm2iMMq3dx
BudCzh99xBrJq3W888uA0yf6W+RgL2mb9DHqyXoMTMwWTZTcZbMVnqljbMO8Mf1Bhfkxyutfy9Bo
2e+CM4NqCVmec3eHu+yoLXonIxfj/pwHwXcBN2FfBwAWI2FuqpFR5mDWGpeczsO4P2peu9VlwO8B
vYeX/nBKFsjk51LEJ5duR8kHQQZZ0cD8M/Q23q4yarRrzkguXRzuhaZsv+woKlhUpPzMrfZKjfdT
r5qj1tr7zsA/XtFL3dnuRVoseezlY2wqnQFI/jXU0U8P4geaUzoecC6e9AmrGJnwyV03s5Tg1/WL
COs3PUSAXKN5HJ2J8mcU+fbg/KgpzXBmz1eRAvnhO5oDk3IYHxzEbHKZCbi/JKiQ0U1CJ6XDQNgQ
CISKMDMU7mrbUtLBJjv/MmUbsPgZp8NkV3/WX+006sh0+rBFRRxO125qluyEKsT+zlUlWk5ZAh/o
ISyb9aaDAuZQMZ8heYFjg8FAnIjoe6xJYraZUR2wOfLdSM0lH7PyYF6y5iRzfr3E0zg1QD0zufi8
7C9j4uf8fx33PnfXu1SUn1J8vef1/xVJxhrhc2xchoreW/onHjnblDK5LKyjaTsX0S5MvIG2mQat
LOE0yCfnlAyEsW2aTnnw/rzi8FWO+apl/evY11p9fcjXvf8q4Pyvj1vv+Fr2fz3Bv459Pf36zOvj
/v+P/b++2tfTf73a/3Ts//wO1v/xv34QykaTDlkdbNzQHGkLJQUE2X6vNfpL31BTBG9S7tOcnmaa
3GSj1T4Q98ZvlhpLbogfalwQZ3Rl4C5YlXwCwzTdaZQev5ll+qBV0fwjzG2x76ixkAWLgbXQsHbN
O62s1A/lhgMFfgwXUW3pF1fwTDII7lI5FE9jm96lbcU01YHXthhdf9iZIvTLIn2UnILwO3XEc2RP
I30SaF/RPBE+b1ZcICsCUMij3kbLf6JKRtxNU7wmpUHIl9BMfKmBTXys+0LEVPU0TUNwJ/XW26zH
82n0Nr2TzidpIk1HhoVdo3Z8ZlwbE1XFD/Bn7SnB3EIS9VOhotdRc5snz6C4RLfyhWgmxjl82KSV
2e4bQRpQAOM6v7p6arwEEO51os+ztK3fegRYezBQm1hEYAu1TnvTFIDHMsxfYGzi/yTrersex5Xd
b/PYSK7dXE4vLvVsuC7amztCx2psFwgPZ9SmQ3rwQyvd7ypJiyevzsbbaCmdMGnVPBEU9wTLFjSy
05GbY6p262qp98OFv9jYjnhVsWef27aP9xrIO7xv6Hw6KCn8OJor0YzMzA3yZoLd+pfpRbiEn0Nr
XG/OWopYb3qcZvcegal+bD0NLl0ygXRwvlm92qeCfkkTEQs+yNTbSIEuFdRVBQgqMfYefqWoH7Xv
qd0+hZBcnvpyah5E7f5KpSXepqTV9k3uBkdtKKhZj7VPz0x+G7vAvqFZgAVSzqR8aQnhvsPvHvbq
trLhLscIfk960yR4vm0aePTZ8q45aQXxEFF3sRT0gyGn95towK2saIh/FBkmADvUMSwL54Ge1cmx
RPyWEP3SwQZ895hi4E2J32H2Mx1b1PXSxJHl2NUDGTbdN9ezzhCgZqjI0Fsq9AGEztHtjZ0RSNvc
i3MVQKLIkIJXzICnJGZ1JwuYr0Usr2EF6MwxS+8tGR2xdaJ8vJStqb86zuP6WQtaoWfs9jqJHZ37
NpBVsAEpMt0GaGrfBv6qyUKqH3VpSwfLZu5DqX9PrO4PvabuXkKQxRc0/JATXWFlatFtGsbsvIxM
286xf9MgPybMLP2x0py3HJ3NaL5pXWL5ukkZbj06uTFGCYsokZi0W9Bqs3xJvB+WDPI3A6vwRZcK
/N1yc7ZbIhQtpY4ybk6uQzXP9dCq14377Np5fG8RUYqChOOjW/UHfjDpsdPI/Qp6zk2VD3+puowf
msizv1lNeGJinbzNRS7OqqMDvugmznDKR8BYFjBBald7PO1AWOfCfq1JsRszvfwus1LdG4n9gTF0
eGVF1eejviyJ6LFRXnvVHf6iJMU+td5MYd3o7fAiTNbVGeuonRcylDKdwo7kgMJqME3i7jcQwZOV
9QrMpWMubWL77+XwQIkfUgVtCB0j+W0Orfi1G36bjoMiNo2hJfZ5da8l8s/6YlWlZhy4NPfbmYuC
HmvmKzUIrs6DKa5yUuZrmryYUdC+dGrML3GiALMx+Ux0Tlyw0w3ZNwvdNKloABWAQGy7kVccgvI1
LH+6YiTgfsif3Vhl943p/unz2XiNzdg6oiTGlbTcLAl22KLQ/xmTP3jwrFp/TZE5NErVEH678Lpk
8d47pf4LE7v7ipJmPupOB49voIqnx85r6NLYiIsxvLO5Yr+SN27lQf46l1lwZ7tiUU6HrKrSyL0k
IeVdKxX2Yf0AElFXrOe74tY0Ogv+4TyVij6XY2o7OfczeQ6caYGhnQjBYXk3SeAaIzGUcy1eykhB
vMA17Gt5Kf0hij06jnG4q8xGJ3Sz9XQ6vQptQgPEyWFemM+Ft2Suok/o0jI4wos4JIjhmAlCVWdF
u+6v96+PX/f+p5sggmCKLZuvh+QaddfPJ/86uD5mffR/3J2HfHJ4L4+wDWmI6zRK1r1uoYKvm+Gf
PeIrkGuvB8N6QYfDNaA2rg8PAFlIT1yo52FY88qsV++AqKLfWBqW3bJJXd7hurce8xC0bkvBYGQv
7cyGeo6PusLZQdgi4HdpBAWazkBPMeEkyQoOdYNZPFfwxl83FH/+3gMW+NbI2cGryJ12y9/RLV0f
TMGsagwqdlgLat/1wLGFTFIhUHMzo0fpR1LUGAr++2bcpoDdH+zKHg7ChQcGV8nXY0ULuK/NezfC
dCmwzvluiN+XHnFMa2OefFnWHFNeDz0juKJ1zDdd2OLzXl7DBCWyByXx1/qKXy/7dXN9e6zGC5rk
5/X9N2bF+3I60g/W3aYGrMsSJ98FSVT71tL9+tqsx9ohU4duVg8odQCRJvnZHVzzbLWKbuD6RkaB
4V7r49PXH9xP7cEFynIUa1Nt2aCJz7epIpMIfMpM0PnS4cR8gUUxZZxYOo720u9c97KlT6hTDuLi
Ty19WhthQ3QXDx6SkEXjsG6m3KazmCBZYpmr1zuM8O5W1LoFNseFqm51pTz1AAG9nKDjyQKvv+59
bbQ4yH3G3pci9hxg0fzSooRDTsgMb2tU1QI9YVVDuHK51RvOVCJEl/Yzm+6fvdJztDOpO1hqnJTk
2CVVue/daTuR4bdJOkK31qe213Pz61V6gxanDEkMW37E66aYPfT7X7ddl5hEVM3navklr79pWD9i
U4KX3CmnV3//qIm++YXK/6EiWI3OIcQpn5r/3xstgpbRwDOMwqUtWBW9b+GY/dxzNLy6wE6vZeTo
Z7xtgTRpYNssL2PtA4Jioe9psyINIFzS0HZYZpMzfJMN7enu83lc5oife+sx6v4oANeD/3qMu7y0
qqjtGgzXO09mg79upr7/e2+9CUuF3GzFSrxMaJAbLU3hUpj933vrMTfRjzqWMZITWiJD18sMWJqz
l/yRWUbCaps7tk/XeQF+0NEZW3GaI7tu1MHMkX6buuj8CiPhvIi68JAxc5ya1yIOhs0K82Le4YHu
yh9gz8zXr03tYR/XtZlWoNcblzygY+K1xN8SOH1RQoQXObePJdhblIJtddVzA1lLqYEWfRtEN1zW
TVUR1kirsXwjZMc9FLlmQwEpnQtEPOdzb72Jsk3fu8u7k2VD3UVLLsbyiDhznEu4bNa99U4ZZ3e1
q4tjqzuI6TqMCgEIFQ2HI4Q9SquPpfwN5a4+FrMugVVlEADDj7EbySbRrWw3esl40uia7kAPhrxp
uB1WrAenOAaakAwLPm3yJt4KGFmy1+isuOd46ElaB1HzAGHb5UwhM4c5rMKNsjebR6+A3hEa2PDG
qRkvLMWax9kidcoyRpqSyF9POAcJExri9G6sXXLgc9M91JA6xro5Oeh+yAtSzTczzz8K3YivFOIg
nnuL45dS1H1skrgcOmq1YQ7367GJsJ+5SzXUbmhVGojlJ1IDsBosG6PU5hsSUlTUDKGzyVhjZksa
So6JmrrnVo9w6itPUJFgdlNsbWB/5AGW3+Hfjyc3KO4lJf2TbYAn3IwQyShhq2of1V4KuPy/NzVp
H1dDa38hwqaAuhzXA6K4RBXtvh5KOQbrKYYepFR1e9WWiuu610JgOjaU1IuliWTCs0WSTK4RSzxE
h2xcs3AuUjGPAUZOFMqc2vscUvUGTaNNWglZuVuzICBLn9r8+nkwQIV0EdpOLDXLbKleUvOV25SW
Gtax+KD19Dnjmo5i7kDR98JzDRjSaNofuGCbPXUWXyxFFacVLhBAfFlVTB20x5msz1FzngY0U9QB
42zgNAu0rKX3Y0RXPA/RNe6Mj7YzXCxJqKCWzsWgU6zDfYaWwEDclJThe5nWP6yml9fPTRbT5KDb
gWIbFHGca86uIzIeNg51n2XUvYZd/KiYi+tuxoiZeupzQzYkLtfEt3tqaxLpPYGPDC/D7B4ogoIb
F4D4877XfMMcxbGyXR9WWv+5IW4tNLaZ0mFtKYfgTA3yyIxkDfNy59M9Zp627LmluJJ+Fh3XiYXZ
AD5TVKV26xRD07kIf8041mOjqKBgyc75nHFoMJ7+Y9qx3kxE2e+91PpVrJKSdcrxues0RbOEMKEg
YRj3ehPWyTqs04lFTRQ9VMvxdfwOcVr56/i97q2byBSk4zTziZEYBSueih+NxSUWf/rz+jTmMsVR
8A+d3gK5kPYxDsHliXICJzcmZwrFWgM2ObNipDLLqD4QDkR+eX6WSGx3FDSRS1Skgs7KohWdoXk1
gHlv0VgutOQGgHijfJIZAYrb5bsqUNKETvt78mLlJ8t96x6YIdo38QxHpGFA1ZeB+3O3xQFxghqz
m6XCM7AO3+Vo5Ci8l6FXCw9uGIBm/Gcg95YZ5Dqkr8fGgjCqFhEgebE5P/nl3nXeSHPmPcr6Gakv
k0oEZyyIAlxACOagIm4cyEsgFFv8GetAvM4rBSJ/UhYjCh+ziQszrMnUWTefMMhldLe6+adYgJDr
xlg+kfVOIJ3pLojKRWqRqWMqo3O3SHuGZRMXi/xnnfUwgwFBZp/W+c5ilvfLRaqz7q3H1ptgcXeV
Vo0n+A9RcyqG7qmNmu5QNB32ZVMsUVPLrnSMejMoGLzEQ0CYWUbA5XgmGcrXvfUYXCa86cyf+aly
x7rB1N379bJZb2qBS4F6Qr9Vd3T59qbKOiR9pHUaZLwVwL7/NTFPkLuncXrNDPEE3pLQVlhoD0al
3ya6KVQBBFZDVndhmAw3e5Zvo0dGuRhIMhlR87SaCxeVHFWzb0kZE5rHDL9w9F0gvGKbadNz5UKS
kzL4YQiKxglXnpFW2bl1Fa2ysINcXUXZ3boxvPzqmASQUM9T+zis5UNVwVHJWXKsMUr5ojFc93SP
lzMcKegTtuZtrNFuuS06EJwzCY2H8TRL881xJOesjIeTW+fRHcrqV+Lts1Pbz+U1IdWhZ3356qLW
6GdvPwbjNUjq8gByxvWJz8Y5Zw5qO8Q1JlFvOmmItpnHWs4tBFgO74WpM15AEFDxH+hfpyGm+oye
OnoQCXpelCuenzJYYkIO9rqrvZEsbRDdVudHAzbOBvlnfD+MXfpUmun3NOMSiyBM7Ids+ma4QUA6
RUq+NnJU99po6d8bIfN34hj2IW23jYpHipD6TK29h8POKNMirH7tg54LWEFbyysEqQ1W89ZM2HOx
FBJTYI7NVm81ypf9GEzQ10FfK3gTU5TARFlupWMfHLsckYsbhnikZ+dNtF68ywzH9GWdOW8LJGx8
FN6IIx5QiZXEXPoqA+T1+OC2DvLgbHrNwkB7KSqSzIDUONf1JmaEI4mSzhM/tOQ5yaudKUftxWzn
nadpDa0SUxxr0QFl7SdY5B6NoKGrTrXrLBHPpGLA63Dv8sIwHtNI+wvkzXtIDOm3rC4RBKfO8N2y
onzPxMe5y3rbO5f6E9PN6v7T2pXrNOpLu1J3PM/jjOeIpVy8LQaY6kAKLLQKk3FKsiC5AEZPr1PR
3boofsqWuXaaIfj2TF0dVKGre1iv5EZU8fSe6IL++jS/pCktLGtU9UsGlSmPjPwRi1j9Ao4LO5Lo
n5UbnwfyWe+Kag4PZcS1CmKweDCgUz2Ivkuu06TfldpzY5hUrO0sAQuhDJ8UGpwhFcTKKXte0eED
WixmR7YOIJ/KX2UX4lLPcM49fjGHlIRuZReE20/ZYR5674X3aonGeJhG92zVjXa3bgicYa0GD/EY
dMN2ykV6P1oeOUP4YhGy9rgzsFfvIUP1T0MY/Rd7Z7LcOLN113fxHDeARJeYkmAnSqR6qWqCUPMJ
QKLvE3h6L+he//YfHnnuiUKipCqKBDJPnrP32o+osPF36hYX9sCd53geEDHSUxsi5YDQBPo9hidL
a6noSTwiacQlkvuBYSKHIEFmoclmPT5m48Jfs7jVBTfNdNK5YwmSWO3hiF/Pv5Mcae7m5yqvnmOv
bZ6Wxsr2mizzs2s0BdNRFOkFQNXKUvknVDUCW4svjuDIrAuzvHST9G51ZEJjFv30nGbJE7kEpE84
NKUDHb/Elvs8BuZ8+f2KLRTlktMhfV2/2WMlDrsB9bbdF0803MH0ZX10KyCQpvZ8GBCTbZ1xhsiG
fds07IsSonr89+W14F7axUR+hGYj3fPULz3V/cPo5UBfcWHc6fk+o1V4lztB/O8PwRL/42VOcNOo
DwwSBjmsFvSMuk2e2jxXp3wFuycoHktLJp9WF79NXvkYwaJ8cWbvSaZEM0mvM4DHkorFeBQjBlL6
dp7K0DaHGZJE5ILphIdwA7Vk4uAxv5YRT2ycJbL7ScOXZqhPmLB8n/zUCpe2NNClU9V6vOv2YBqh
mdUHMzOCJz+KN33S6xfRMRJxMXZQKb9UZaxfRhAw/lA8m+paF6M48fPqtpwwrg2Aea/Cm8ttESWH
NJfGw+8HtXDAoSE3zO69O1vTiw95th+66dHrUv1ileWR8cjw8Ps94K+33QCOzyjn85jX6ZXcwOQq
tMdkBP7U9vdLgJr/+UZhJEQNLObd7+N0gvF7gLs6jLNd3P1+aP2YVEwMbtwt7drQtnArUcyD+yqo
v7ziUbcv6Dn6J2f90C/sN4kP7m+cQLJXvXaRNozvv1/RxhO7Wa8BV86wuNvAG6IbFXleiXGigQvA
9H1wbB7rZlw3mb7z52oCCbQOvx1nWm61t/AeBkc/zqazYS+aE8T6aUW+2fn3M9P3xrM1iR8bfO0u
iQAV0vkBcQcj1D91FQna61fMMfBWr58lrga545nzVikYQJtZdvOdoCy9gzH5muNcP3KemqHU6+++
t6vTjHLjHuRZGQLaY6lZv1wAOt8nYyVunCh9+30ot3C/b/A+HT1VGLe0Xvny99f0SH7z788Ib9Sh
VYl4n5vkwvRzmuAW6vsnYQbxJcflGgm++n3IWf2QPmLJ8+9jFrfgiSso3v5+9/cx1KLUUtF4v8xJ
/7QIKoSkJM7195sjbaz7TDgwjvjmmMavcUIJkzoJGjGO6IVLXLAT+E+dypew8w1jD53WORGgtXpc
OvNsN7Ssfn+kaoV86pmgL3KcHn4fqgPwQA0oviNBSfJJ5GhWoYrRnibwxFPBHZOHBo1BiVzSUCgA
M0UijpVPJ+yDIwN43BcjBEZzTFege1bvdW4U9xoH0z4B9U4WM8a0Uvj+iYG+eDFh8RqWv+xtc2pw
9nny4qtJXjjzc6SGjL4TBbbD2C/BoTrxjYa5eInqMGmxKGm6omO/7AIXgwe+CZvzV6kLsavt+Ruk
fcO9k9H7vkl/Rlhyjc0+9p5boIeEavLQ6spX5dvQT+f33iol2Fgk8D2WmiH/R1GkEzG2PAa538HL
Vo+4AJ18PlMLGrhbYH9O7mugSHwhCZrCp0W6OPNaVsnyTDb7ZST+ahcB39xAwMcka7bIvcA7nOPH
Qi1fSBSJ8LZIORtuZOa/Tk3jbHOUgEsedJva+XYLsa8LtO/mMKRPWe1suwUfRcnFuZT+l7skC8QU
DQJa6i9Hx8ERVUoXznl1kJM7Xu0Fq+zUYxRNmcRGaAiRip1n8txoBXpV2Nf6W1J0rirLaF+DAiWg
WOHfnXIoWsRxy9RxaPXjwzM4r7PqDmcrIni5bCuyRYg37Yr6MqIaRDda6IM5gXms5bdV+gsMYruG
Ebk8rGw05i7FTtsgfxSQKmkOb3ZJc6RoGrLe4JF5ycmAfbrNRmiz8TLdMVv7mht2gYBAxdjwDq7M
n7LZDQ5p617rlNgXFDl08cCBRc7LZNeoyBuxM6rpK1HiaTRGEdZxzlgJHHuYlwzOZ8ncpkJanrrY
RhqEvdGbO7oK7559rhf0Ljh17NZcjiOEMaNP6xPKJiJGMWUPvNjETBhf0zmJYYFxwjgUrgb2PrV7
zzbSY0dO70Zaq+YC60U//xAwf1onb9ZUNFfUbB/aB3VpWNbX4jfprR1RAfUggZBp2Bend69VhF2P
rjy03MGRm9bwx7AW1V6TIDTU+LLjuftJ18AZmwSpQ1S656wIMA4viuWRacNEX8HzcEWmpl/vGiGu
7tQVW2w4JV6Z5zQP6sM0NB86JQtvcr1pmyFCIUXVvwxFcSk9YNl+7DxqyUlZJ8m1KPvXyR/SOzyP
zlnDm8I21iA5HkEE1OoBRQt6y+vIn3qo8vqzjuVhlBZuMK6GXzPIGHfbubQDzvvgQXObgJbsDlfO
sGk7ReFRy+eJUfemRHl0HNzuofbMZ1UR6dcTBSUBstakfs/KvEx2ftCqPPEuqq0vzM+o4fioTKsK
VTU9qqm5gwUOj2iW443R+WE0YhQuK+4TH3q1atAk8f4LTX46itCQieYlb+P3AnTAydaUBAPAZSPX
a1YWKS5G1xwqN8OA7+8SUIawuBS3XclfoMU+ISh7S8b6G67fbh+sASxmebR1ci1N29gFNccEggwj
ncdPmdQvYHhXFzblt7iaHbPawfXw5PQ0gbSa8Dt1RCFjNj/gKT5OLqwwS2OGasBo0uaNLrX4Geva
fogdAZyqzstD7zIwsfpX6c/EHON+3CxqkOFAgeu3RszcYL6ZsQmGTfwnJbKUgA2aynhaCS4xNQKH
XiKUoj0FEOd9ssiiW54loeQulz7Fx4Y8vH/q3Ac8Kr8MhG30XtRLO2E97LBokJW0a5f+J9Xc8njS
3gE8xcc2xZFjjvO5Gj28zgIl9wLhe2lNO3TbnPCR6jG3g/mJOIRzh35RXCyjtLYjlSu9wv6lCS5V
YXRUJ2Z1n4/pB1X6SHrXNYrSs8M7RRt1Yoo4siQ5TKj4D69zAWXbyiigfJ1toGnSBwRiPrNZGQu/
TUINsCkBcRUJGECO0O6Cxybp/xQY3W9hAXxUHUz63v5ZDNJpwMk91LL9iqgnJ5NOB4q52uv1jkCJ
FMn/8gaf+qPn+JUUhh0Ko8gvCtt2kBrpoRlg0C+peVKLfV9Y7m4Y7GwnqjV8sQ82BaRknzOsO5qk
lKXR99KzfkmiT42WQf6i9+Wk7uy52pNcc2hc8L4IalIJ/tn1ssda+y+S+MfNTLQUNB5ANA5Lk6lP
E5IuJsMdG6J3J6rsI07NJEwz9QnvD/CU+yaLCgm7cP62bflsRjh959y5Ogu5M4WID8gtkHuK5cMp
HbmlwEaXInad5b6VFFXzWN020XJ16WMvZFbQXIdqqLv8mi/7XLC31d6gts3gkzjtwYElJ0OHQdFD
3Tb8U0SAS5JzlY+mCVhxIWYI9vFOxi2KEEXXV6T5Q6tuC9PiKpc2wFQ6FIHBzE+Flhq458V5Qi0N
JYQLOigYHS408uiYo1tU/rnMJrRK4kg74s2tNEvz7Ly1NqMAhIE/AZ4AvFkIVbuUPgHvRb6C7pLY
exXT7eS3B8Kv2EzmNdcJd3nnoY/u+5bpTw5ge/LN6pgM0Z+iUtY2hl62tZNjqtNn2xe4Z5CIR8b4
HAAiw9oMjN23/IswgcHiS4mouLemGg5lAJTLT5qZ7n7Qo/pdgtvXxqLgRJrLoaXKQ1MU9WYhPA4P
N2SSrmFJ7xAdQjdE5oKA9EIfaB/M8Tkl5itkYlRs4wBWaa7jL8j+5LVDwrMN+5E+20RGGOw730nO
tByeEF2i+csbFzH28hkH7nNMGg2661M6xeNz3D6lsCS3QZ3eZhV7UWBsXCoRY6kIic2Qtg8NXcds
+lbup9OMV38lGtNnckDPY+HoWnZ1VEfDRBoyMkyy2nhxtoYJZL5BWisn+4dBYwU111sO2qlZuav6
h5bsnoyf7ES2SFPAL1jibyuYL+4iMOQ4aCkyow3p7bb32kabYLi03zvkB0FLhQQOYG+jpaEYcfa0
ZkGRDEDlOpfbJe7Hr7lvSf3MaZhz4NzYeCALm5oNkD6qiiOI00M9yDNHcFLbOUO0ELvp+TA2bdYN
SXX6MAnv28iLYw5Aft+ZLGWWN//TpysIPSIJEU4JeZ7t56gd61YXjKbLah2GygxycFLuDB/bS5lB
aFOYZc0gAw5ekH7SKq6D0i5fIyf9ayYsW5KOWkTHEuhVRGNBkHawEBCA6gtj4tVEmgaoMLl3Fv1S
eParUxMUWBbwYPvgxxbJ3yXjOccSAqEzcOX1Efjb3J+QoNc2b0j5OrssaF1S3JX4HrBIp5dpnJxQ
Dc4Ncb3XuPaH04hfaUec4zfb/X3XRN9pHFhg4fD3ml1vEIdNUyD21mE46piNLAUxSdGHSDjZAQ4T
20zCSFwBDnYgrP24qIfGtg5GMNuI9LKHBlJfLBAvNxZIOXyTJu5zVBdtZr/anvpsve51gd0qmQWn
MYpA0r37h75lrdWjs5ow2BFdYraLwdZ7wa/R+M2A85KdKxaE1kgCw6lq/mmb8uyq6QslE+ENlQqT
LGj2QUpZWxkN4OelP8g+nVAC9Uf0he12iNYUQAOqRYNU+FAU4OyVQRzxnHykzpoGx+R04Bajvb7c
xT3/NYlc14m+4MG1qjfERGFkNnviP8K+dUgJACJm5WgMspIAr9G/bTz7hsgTmLKkoLq9RThI1iEI
04Krxkn+MN7YDwaiY0HQ3Jxm+tq45GzMBLbNm6TqGFcT1NFa6qfVHk1DhXJHjX+rjmzGcUAtWZoc
Viz9QIQQxdbOHSccRA3F0hrpROgD+05h4UcYPX0ue3CZShBaYPGHoFbjZBSTx+fKGyfjINpprJiG
1+0ip7waDolTAJve7Zju4Qi82CYZmEml3hYeiMxqxBBLNNS8EUdMSsQF1HUZjiOT1EFOG3vBnsHZ
4kVDkbxJ/X+aFhOEr0g5AApEFFBKEgjzGrkBAEF8CVTROwP18sYjb8Yy5EOTQvIUQ/kjBzDIy/QR
+dMzQY1vpgUXZuztLyPQPRyccrlHOeAdPIfkzMBDpzM0cCe5IkqeZJZuh6R8TqMTuDhkel3khnkW
Ezzh3QaTOcFz6P9aMUc8BcI5a7EVkNkYe/RVWn2nk58IE8GTuV6XdZBXe2utfDRcBncxi4vlNn8Y
nxPJSoT8hkOgdlLvlVd0uyS9BTUbBdoyl8XLohJcC2l0GbR5N5ZOiKfsEC3uq6L/k2AK2GgGXVWd
MooMVBOyelppOt/V3Xwtg5kkEAjyFHhNiEj21HD12ATHvXh6laZHB7Mw500a+S9DrbITp/qaFo3r
MvDxzoFp/02QbNRrRz2jfBq9SpG+1v0dI7k1EUU1hn3GrdmNiANN+9EG0xTWS8pCXoCGNGmSurlC
Ow40p0JGsSHlFKlnij2e0dOgsWkV8Lurei0k8aaVuXdg2MDSBak9zaKIoQlODVEt/S4x621OlmfV
uJKSKr8BvUvs8tbsV2Vimn3lQyDhLZKWHiTdsnOm0QlNicx/TIku1ZWT7Lr8WbFFoTCAHK665IF0
d3NHoFkWBt0jVGnefEQPDM1AwGaKmnwK0EHM8mQraisWp5PBmbyI9I9Tod+jgtr7k/w0teMfoagQ
kJRdYwO6ruea3/2UgwD1Wbrbbn63xmSnW/QKvw+n+otWyEJXFyA2uRkfcUeUqXJFDvrLmU+B4I7p
PDbseUk3WX3D7g4ttSw/USjVHBmzTZnKeU++h3PkwPwFfxU2UX+AkQmHOeF9oHhMN2U94+2S7oFy
rDqYZnBQMvrjW9lKIMifpsW7m6e1qdpK8F3E4/RMpuIU3WbOoO8YO2aEJozt0Mgboqk1m2FglGxS
VUSUQWTvJQvcCWkz1obRmCmyOS4QaEcU44hDy/Txv5P5diedv4mp8zABgUTyXsCQ39s5s0vbyvS4
wu4GYC33Oo1RM1hYxNxa3VRVM+Krxffrc5xA2/GJ5bZ/nMFk1TyjMXLqpzxIQNUaDEq6pmz3Vksc
RqJnTLusWSS5uJPt77tJOUQClWzX0xT62rP2SyuNa53RTyRpapukShzF0D3N7tw+wAjajjFaUV3E
96PplKFp23d+CcJOT4r7WN7FkSUR9FIAEhhf7kRO7HQclMRieU1+VLB+jbH5M0Ab38aLDWaleRst
7xkC1vSGyPuuK5c9OWL6DR3ecJ7UUHMkw0gbiM9fMOF/GIn/Df33X3TG/09wBKXowEH9L97r/0Vw
fFk+/8lQQn/8N+zj7y/9m+Do2/+ybCF8U2L3k5Ky/38BHF33XwHwRCoSzrqmDCT00f/wGx33X57p
WgGpfb7JD5mAS//Db7T9f1kS4CDZWp7rCwZP/+P/gd/IarGSCP83qZCr0vNtH4ykEPAgA0+u+Nr/
A0/rgWstlmjE7NVSteXGhBRP3hNd5+OmzxCgj8QZp7G/+uMa2igWnLcZ4g+dCHM+OWN5rDJO9fE4
DKQYMH9D9gXsjDCro2IUwS4r6UNDMVujBCo0ikSaU+SPOn3L27VUzfRNbrJACX+uIUc0b4nraLAD
FukJsD1CQJdERzkS7XhJAqsQHw1bbzgrwidxJu6iSWBBKiqDrk1yn5f9uIH7SEc1tR9srGflsAjK
ZwIkEQAwxevBUgVRQa0VZ9G1wKIgM/eWeRi4fviF/R9hspFKhbg/t+FelAZYvD4gUKa0sV/mVfRP
UEwxyv9gPvfVmpzRf6Wtzh/jJssOk+0ZYJwTViJ3+it7Kz6kST+cYTfH0+Sd8Wdoxrcj0zQOKSBy
AsaT8o3YifFMI9JcTPMGqr6+iW6EC83Bpo2Pf9R85Azi3cQS2vYYf5a2ab/UgM74y9J+Y0YDXvjU
Tg5dluFVk4KU1xaRWx+dlePbty0h4a/InzD849Un5vYfitqrS1TLl9XP7z4X7yburfxSp+uYEkLA
yKaVFqjfPN0TardIdeDklBxG2u9KBtW7HJ3ppje9OIQuX72LNqA3Z0XVua5sie4v9zd2++C5rfHE
0BfRJjyWs02h23LsZHZzGxVC3clRdDt06Yh5ZoFc0OkfAyOnkCmi+qRsD+BUC9Hu75QHHBFaxp39
uHi7rjDYo31mu5R83ZbU6HtyIYrniSzP89BDyxfmiJqwqe8njQWlNOTfysrqY7GMDGgheO26x5rh
K+clnlEgjWPWuuxO41w/Ii9v981g5KQ7kNBWN/OTtPMfu9afwsRPEXdkH6s0PtYG+DNpHuMW/Peo
l/sW+1snafc2Dn4KwqWfhoE/Vw3jTlPpPbjLGnmREaUh0mXvjqzoTjFZjz0i5HR2rT0sS1oWNQaP
bsBe11UosZZmOKdB5W6GGIBAzAHBqJdHBa/ysavGGzjK7j52lQSwTkaoSx5f50nnIYLd45soQaKi
Mw9jp1qOzJG345U9RlP7pwVoBx+LRoEPq6bW7o0QrdgTdUopTLPOnlf+5wQxUsjkOuDK0qTmXWhC
M8BOfMa1be2+kpazG4iTo0FZfc3zfEcBVU7a3vU64XgK9rGPoxelyKIYxXgcFFXw0AJDyszv2Uv3
rcUKUmYpx7KlOdiE27wJj5y2Hp9oHFXpQdLx23uVXR4Nh7rXhn09F8t5ahDh0mcnmKEwXysyWoQR
96GaXQbRRE8PXrFsorIuPmI3vwKMSM7QpjoiycJoCOo9e7MXMlwNbdr4B98np7a2BZpsZ2/50Xib
Zy+FG5xSO1bnGRXwfvCde+cgqkbuLAt3KwFJL47XBKiB2267z3qRkkj/Vk6eAU0By5KJFIvM3G3m
y+EvzfOGCjp7bHzxZTJWo6LkwvDkrW5i932JEGakL1WeVK9m5z1HjH8nehqHqYo5R7k9egwv+SAX
b9mDq/fCymMo2Y4WLaBm/nBWX5t00pMfL1dWEDIuKoYkphv/scukumMcdddOM0s8pbNTEz4nbXOm
LcPdbpZmfxA2uRCS9A7dDHvEfVi9JTI9q17OaL/ony0V0b6O6oAjoF8umO+dF1uJXUuxul3a5D3L
YCQObvSkqm9SdPlnmxSEbYqtVRh3XoBTBXD8aEO2Lx5U7P/TenCyRNW/GW7AtD9gVSZAnHGuxzzV
a1G94ixAz7tzS8cMOZ/Ya6JhTRmUdjQ/nSfiQq+IF+EsQOlZcus1yAMIZQE15US/20lEyb9PYIrK
Hhakspt0aKOXAiM9PC+7syWCaIdQHVQEByM1/tIaVMcpdh/rSjrbrIbetqQgdbmNSeRAR9ugCIw0
B4qGlQAfXNNv5jrHrDgbBZU+BPEKrQgGM+QCATNmr4s+oTyYma9YdlS+XYNLRgUNDG2J25tnXxnd
7cjLU8O53E22RsZIOFBrRNe4J4sQ+0W063yaAAP+j22Qd99mhr/MYB8hgnH52/X1fZ/IvynECfSa
7MKNRRJbzkwlEvmpL7z7qLet5xi0HkPVnPFRXX6JLBvf2c8GXM9pfSgxVlK/o0eNxWEOYk5OBFcQ
j0cgmTW7DIAL4wldnZYwCvCftbuhGncTrqlQ1cYE+n+Nlmm898aF1VZ7AUwL434BneHp+FkJ4mTQ
jYzbyB6541p7M7uEmcOrZ5QLB8cbKp/NGsTDzukCvUlUd3AcR9/QM341xNTtWiIiMMQLNEZDENCX
6tYun1OzH3uC5wAfzU0FhUZ+01HPnz3CMyOJ6M8CEjyIoCKJecpXbaeCOyHKg4PKc/DmmyzL/RsI
ks8ZKvIViWSGCwKQpbXVU/KCneGQs8k9ZkkVgtplMBa3NcGn0fM0Gj5CmSbkPNCwX6of5J1kuvam
9RDNzLIa7n2j+psZqTr3kfjW5E1s9OwTATXJ52CWNOqN4ou9o9nKNIcDYA23mMxwsqoGj1ew7EaU
yfDd2cyV8A6jAVoJL3+C+NhEQ0TMY2MyGveYMRLHUIZQhQ/ptGY/R5LZZpT/BAkZKrU/PySYHI8c
EiAVkPcTAq+CYVrqW9IjRlIYrBu/5WmoojUo8WJAezQr67XVnYL2Iw3iq3JpRHP0RL7VZo8dedMC
Hi7BvgJFHNbcW+9v6/XWHcPow5QR/sqzfah82Jh06o1wgGovBviFlU9EnKY3PJR3JolkO+JNIPKq
6tYNNnXZzvcWQ7C8C4pTi575hBcFPsjAXpT5qw9jzRSsZGcz3HecG/xW70UCHBW5LTpmw+nORZvS
tIbcjIKZhrQWH509lbQhnVNZlYRHp4Oz83UVVj95nsudTMlkROl4GgV6uWgYnhO3/cxVe0mHkePe
Un7bRfTWTnV0LIcnQpdQ7dTVD1HOAjXwcC5dI9nmkFcQwqWnObCdgxsEN7MNdNvvDWdrE9YA0x+u
DhGABdwxh9wkL55OWdZ8yaa8JQa8QHpG/ZMYw23WdHcZOPeNv7ds6G1TwBzcV8kx8IhKyUTT7QbX
9bfxUJyAR8E94KgscmqhoFuBcTkJIkCsnlP/vitFcRf4LGCRGzVHXalhGyCa2fz++8RZzUyOmLuT
E7Txgii9tw1e+9w+CbMX75I84O1YQsvMlL/zJnKR6L9aO/B9cEJNUYeGZruwJ1R+EX1Lzf24kSIv
tkUVsSfm9nPxMTKQQgPMsiEjm+AR19wvWVOGUscHIavpoWaJmW25hOYos2vnFy4c2EHsBy9iqbIj
89ZUhOA5PnbUxGpe1Ixcc+ZkEPprx9lApL1xZus8QtMwBry+0m6iE/DPi7Y+F4ZpWzYIVoaJFcPH
/+2s7eygo6WZqNJi0TLeV253jDJy0BgtEKNNZaHOrSm8cFRhKeD0ZtemaRno1qgjGxvLQ+t8Lfbc
b6MU/G7b0cPs3UQfG6TYTOrd97GzEsKePYvmxpoCjTNsXzH0vgEGejBjZBeRr9NdWnDAd8D7NGbl
bSfl1XcqGY7Ae8aLmYlwdIxHHzXBRrcadRmqZiOb2LC83CNbsVMHJEWUHL5vbPUKo7VY3jF444dW
AHYovQoywoflnGpnXyllPVjJdMBVgmpeJoBX5XxxEkveunW+rcylfiA55zozaodZRZjWlJDc4bH3
QJsod2NaoKB0Ej+ca9YJsDnFka26fwYscZY9tnhh9PBgxeyzR8zdrjBdG0Hat5iVe/n90K8tj1Kf
0aj7h6r6Ske6mwrC2N4tp+dKBQ+MRZurn7Xt9fezFu/EIQGZt5ltd6WSVNe4+q6SrrqMvTUfZh0T
lghsk9kOkI+REEQqkdX+5ZI9A+GKW4WUmx4FSWXl7kEL8c8A5ue2oNdqRY595va3z0uxevnQt+2s
rnhpErfZV6uVwDRYHFiB/vyGYjRteTWbsjlwFL4Ycy0OfUW6tJMOyQ65uBJMw2QUn6T30NmLddM5
UxisMyCvDq4aDbtC3uxquznD5ThJnchDyZHmxufgVfjoIzLZ19sojx7mylv2JhTekFv5zZLCOpVm
9FDVwXeeRc6ui5ecw/JgnpUR78pGAm0HelnmhnFIGhrTUVo9JLJyQ6Np/oB3QeoHs7TCprLtiHfc
LiJOQxexsew962qiVzOFzUDGb3d+hjCeKOQdwsB1sx7fcYoOt5FHRGczZpfa6GNKd7pgpYQs4UT9
rmk+ZuS9eLSLbzUYa+ygC5p6WBPMjfRiBcQr6CzftQ2ZO8m0HJOysPa41oDywFAilorkYLx8CJyP
PYqecztFJyDP4ymisKKG0ADkTOsxQswDbGrcdJojcFA/M6nuLky+MgPgdm8NMdkQi7U18ygDyu78
gDwmstYUN7kS0O9cOMsIJCHiowlX5hpe1MOzLtZMKsJ1QlFywzszZPcWMSy3KALEBjbD/JV78XjI
UhruHjc1gJ/IPbZldDMyJmgGcwrlmD6Zjolnxmr2vTXmoV+k6RWreLMduuJd1bF7LmbwPj4KUWeC
zbqympXn7ZcgUzvDUQ/sLc/KHKZLFAMmSi0OANZsl4Dl3lSufqE82X5u8n0EeGEA2pbZ4tJRW+7j
sQgbB75X3oHZY2bisn69O2nzEvVR8gZFIwTK6m7lwHzWsRQDvuGxTYOe3ADLYwCVEcUYyGdZUqk1
vYOVtyXz3gnMjxgZn2dR/9cYWfboD89u3AW7lOwaaDh6nT0I5sNUfEHK6ALf3Xy3JJ7i7idEtQ+I
jWhRGykbq5QsX3tz9cjNnrGXRsvFYNZ/wd28Sfk2wtfiIkv+FN47SARrV5XDc1ETmQnbcjPp2aYz
P9KqGR/8xZbPJQob1wsuLd3uqyEPwzDxtJrCPdRF+mJQ3R/7IW9vLUWVrYtXrCxHpUgvy0qWgdn4
0+VPlW/HOyfuWqBUmg2098mKLQh4c4y532dB/4i2WD8wqCZODZSjPsrMkkfDvO9t2lydl+MeqslF
t8ZsO9hMB+PY+3Y1WIGSlMgQ9yFXld8YoXSW+uV9GuvsxquwJlT5PTKJ28IbUkYjoHpwcNyD7twO
AQJAy2q+HNZ2+lLJR0vnZBf7Fn8ODo+JJJC9RA1S1OYcppc4GVzS0owxVFI8zfYhj1CdOwMiSzJj
mcu2/g9mni1EQMTNU7X3BVJxj0DoHSxgwCfiz6QMTQuNbvssKOxQfqT7xRvptsefLRApdh8rDS2y
l0jhDG4dIKyiKa6xTV5JmVGOsIeE0SrJ64Nl2NBgJ0sMbPKjZE8HDwpxQtfzqakSUA4RXoFknjZd
zJGrGXaFmucTrRDI7zkVRhFYaKxdQmRBtW1tVzeYxVt/z5gpoKo3PlMaUgww5geJhtjvwDEoRCOu
5JCH+3Pr0x24Lsn4lJZ3xjpqp4fT7AaDaYajndPgAylo7eI66PKM2SZr8YkKjjW8wLeYbgiZX7pr
5iJtqUYTnBdeUt8jiGosL5mW2V7MC3stTYPtYnfnIXXWqKiYZfTix8E7EHLjHJtyH2WRhJVsyZvf
zyJ89tZM899vSF5D9P2ZG/+069tCDil6jzL6zHq/2Qo1RKRszK9MX8i30D5pBBWmAroNrHneF2bk
eJv1tloV2AxmbcicrXGQaPqxUHavAgTFtCZbd9ZgMmDk5vEIf9ljm7obu/kZ6dycAEeLfRSKBaIa
+G7xTalib7sE+SGL0fExPQ41U6Q7Hw/3OLznRKRBPQB5yHp9IgTbIdGEq31xrXBO9VlPiabZ6e5H
PFkHiCannEgvoD3UqIyUUU3plwUoHuqSbt7Uwun2k2sioUqYtjBmJSFETG8ZLqK9D6HA69E2TE1X
7mzqfNZOk6zD+WqYVRLO9qqNnwEmz6v+cBxfCmyhTOdMRrEIsNeTXn2iwzmL9K10VQfzDmhQgHjF
pGPVU67ugHKxLy/7MQZWBjHiOQiSz44Mtm3uuc3ZjLOr0z4tGaTJLGUXG7vqmRnmmRjZ/rYZIOGp
6Zv8WjCeGaYfHCrY01HdOUsx3wr7WmlgJVZreSSqI0BFvzLdLl79vhrtqDBGDNUGQgG9/OAjTaka
EkmqOHZI44/onPhgB8gGXPJ84sjpttBqUqJooZcUxv8k6jyWI0eiZPtFMINGYJtaUutNGCUCWqv4
+ndQ/WZmk8Yq62aRmQDiCvfj0a2pRmdf7UtNVominjsNIE0Q6xZfyggeS5s2Al5KsdNZsmRqeFez
TfSu82hZ+dX3UWrsgGeep27+iAxcq8gs850zMc0vyam/IGoEFBA/F7Mb7kjMVttM9mzGPTzzhTEe
XOGeIDf72yBB6o1CfrrvgcLuYdrw9Fly5oFU5CQ8aIafQ/Tnu8JaJ36U7oDK9iseQBSeNSbMqO70
aWyjFpmZQyoxpwtrq9+hQ0Dsz+BbCjNETEne8AqeyLvEw3JOkTgmPXz32I+/QxPspOztlyoV8UVL
JPlGWV0hFyLSKYPBeVXkNCJxR8SQRN+VpkmggFe7Mc8fEHcOKLasatcvYeNRhaYnNiJzk7ZEsRTK
KHekHBQAbhBXVyI6oNhIdnHY/yhb/9YeWjqgyMexpMkrasUPK+A/OLQfbTvcQsT8QziLiVgxikLa
QmtlAfFx6kODMnfjzIg3yeDZQP3JN8sZvEnGozdcPZovFAYGXuqquYU6gTS5YYzMBv3P9pzvilqT
XrK/UjMQqxmjeAITzQ2TDC8ACwADou+zjj3lysZt4LooK9H3Evjoup5RGXkAYShl9+NMvAIJvAUI
MHJzlcFYB7lEaTvmTW6mm0AGX2H4PEKo6Wp75xY4ZJ0I62sZqDdydtojVvvXuMPA6GAfH6Kz6TM9
jghlOnrNNoqTL577nzpc7jSvZ0DLatkiNng/jAZ6tFUiE4frEP8i7Vp/Ud69KeK3gtGv68YUkU7z
fvbDCYHMNGyW6IpLarfHuZHHwKTAz7I4X2aw2WZOVbKDLUc7BjceGyniZAsBcOEF7ROqtnGXBO6z
RNzFM9oDQyyR/I3s4Cc9sZcw4g36ryc9qme32s0Z8/vG8+tdNPkHoVEGWZqNq4/mNUg+sLd/6opW
LhlRF9qlS03QclUG070CZ4N3FYmhI+N96yIVzCLQOZH5PFXpAGFQne0awUbgP3hmYd9ENPSxOdcH
385tZrbjR18w5DCgdmFItNfWAlXiQcRpE3L5hGgSuK1/k8piSDL+tBl+rEUoPsSvPnn2a8tQyXYo
uhLHIxOVxhi2NYzffS0pFWQuV1aTW2vHMAJ0Kgg+7bD7inlUNHq+WtPOc7g7SGBdg3FKN7Zya8Zm
IVxDVF01wdCbgtE9z2UqS8QBf3Fh6n0QklxSxcEiBVV78ompJNs83PpNTyxK/VfEnCItkxn4ZOm8
UWEzEgVcwdQuunM/Nh/B0JzqwWYZxYwXKTipBYaPVE2mp0moZ8/L3R32BKDi3Qm0yas0y8eWz+2Q
4HLpzcc8VRi0JRN74yJZTDFiXhi6vvWIIk1Q3DccqxPHuMuxAEwjYbbijHuRgm8JYWOEVdAeTJSK
YBezo1V5NUmtWbFmONFsXNI+cGKw9zyIrI3XXSO6TRS9lyEBP1oxdgBk9F7k0X6MjTduMTRn93B/
3X3SHWoFYEPQvGx6aeLWzZJ3qLKymJydvfRQSCehuZE0M4uAWyz8IAl3RN1ARTex22yr5JWNjLnK
OsmjPUcHSebLOuk8a+3yYdOEQ5blx0HfskHKw503JMfURYg9lYRlqvFVzEBf0vpDk+UU2z1eOy+9
TA3hDWH22euAPZxA1eQz5FlPEblyyTzdovcK3PYRtQuTdT1CAOEbC4auc4XVFdYF1TtyzyhGBz0a
SCsg5iKxNiCJG5qPEK1xeLGWYWZWLXQvlRFRpdggjc7ODNR8jMPoZW5tMl7wzmSmtw9kWBwqf3yA
EUqJEbfktEekRYcDDYprNhzzTUEOHmygqOmfLdHhwpWefdYdogxVs7JrfzPy5edMPZgm54pjFs7a
sZ1yP7XDrppjUruifDOY5S3EjGTdNBZFZ5v4gPrSk2FF5cboe54xwrpC35WorxBPqHA68K8vEF4+
WW2mVMNDcbT97K2vB2KWFVyRyIU0sjAwWGLDLdH+8yCIVsKGAzi+T77c9BTk4iMg26jIvAZnmmug
68xXZWHfDl1jM285uppt+lD4T74z3/rQxHZRjywSRsXWlM68xqALgNFmzjTnOflwyvkdY1KEEg7V
veH731PML1w4AKOZa6hGNXSm3o2xcDvYFcJ11siAYnSu/Bw7K+cDw8L4of18eMoYF1UA88kPByYS
Rcv10xjVZTLtO9Oo+jNuOxtlbVoCtu7bgQO/BgYashJkLfXc9UG5RQs0b0zNJsPt3jyTbmKyccBl
ObJq4Ma4WoP8iQfHPU/dI9kzeu0NAbkgkf3J2DfZIxf7MLOh3HW4l9lbxRx9rE2LhqV1cPCrjEqu
RniTI/FapalxlkLOt55fvQdV/Somb+8mc79ihWtAJGodjHENM2JMMlvQlKeiv7VDFE0uyr461Jik
ZpwpNWgTBqHJNiLzBDDmT9ihbRTNSOTSYgXCWYs+3ltzzeu1uxGt3e8sL3xFLkeWFwVNxlyZpUD/
IAKG7ygti7m9JdOGpCugfwXuxDXsjcKbeJqMFbppe40d3dxHVpvcKLvibYn7djcQD9L2ojyXxbsB
svzaUatVXmldjyZijC0pvDNwzPQV9Uh50kzMjnkuvgiYYhwMpW3n2+rgmXobBL13yVz5NVkuxggn
BPdEuIhJtQqiQBUlnPdOPUIugFhXm/DZmB26XbyE8p0Z0dl37BVCA8N8pJurwL6wdeDPiBFoYea+
FV54rWr7uXHlrgMHBlYv3GF/NbGQEUfewuHCqzxg31zW/CjbHJkyRU4ZfrlRtbOylogCoeEzTMYb
o5KSEeqRBjY79CHZWhPriECq+6R1PXwvq3Ah1oEImeFlpyqg5+cdKpNujaKcyzupTQKtGT6Bkr91
gvq1p7wUlXedlQBDUeO0QQa1thLAPSEbuHA5IIPZKh7YaxwyTIU4IhjXhmZ4yFXe3acBE0aEcdUm
A1Q/RBQLJN+lSwTTmpl3d5SBQzKEcNHkxU+JHr8dJtw6RlMr3Cs6scd5IkaO5122RmBTbFJnPpgv
CBqBHvCerUQ6LA6oaDXYrnsrYaGHudr1qOTAaM/UupiR9rZfO+DTw5MtiopQAhId1a0cx4TAB26P
LgN8ZjKu703/PcEHdYqS5uobApePY8fbMep6+sLkwYhyMtImpI2qAwqmnJpbHvX/uoO2fvAbJHf9
OKBUg8wWYMc6Y036IIbI3TuuXhn5shsWBiDOOMcsMFp/XJBMBIafCWUFtTkLoDzS5p0xGw9jgqTH
caOLpp3cjDF5yctSsu2fOktSlYA9AXi4i8fcuyFCpyxCdqU8lpIBByT99+JOm7xdzQy8MxgTVcin
mBSgiSyNIN9C++tMe3pxAQOV8W0C9A4P3rPfazaPpESvapjYeyBjXIpegOsnRxZb1Owu5A3SARqt
un3Pu2CL1ygGLi2w7oTjHVl5V2ByoG9g9G9cyWEMiwmVgzNfAw6MhKP5NHgFFubWyNhwowudO2+X
NuldizOVh16JuaBi1TIyEjtLzNl8GyQ1yiSyLmnrW37BO0WBew68J1X92kPz1SmdcrdjB+orePJA
0fsoQSuLQjZrAy6CrCdPbiYPcNIG40FiQsYsulVZcRhNBJQDvQkZGsPLnIKaspgvOaVrHIageIsF
SwrioA38Z3Q9XNqlaV+MdPG59i09IylDQTrs27GCHUsoHuPUcJV68gNoLwsUk5wEs37wnUmesaiS
3/hLIViwKqfatX3IitC5jF6iNhEnKxXvCHfKU2UM19qt033JX2/rfNCbIeBZYGOO8g3YA9wFM4Aa
F98HEVLzOyPRawGiEix2T+6pPdw52QjMIPQ3SZieGQQ6q7HSknc7wNjAGhQN+K3XmHdh0BJ23Wb2
zubpDpPJP1UW6Y5pulZTkbxaU76La3LOWkYNNfD5WrrXCZpd33hHRT7nJovhTQOtuJ+88i7OAEhE
MIQT1Fy86R4Imkz7M2+QoiMw47NTtBgtHfbQg814Awv83DoAwdLfFJ2UUWKHSBq8t8aniJHqxHaN
l0AgX5n9/q9ua7Geev1UDGYKV5/RXsn1xYA4RBuHfQln5YcfeVsVVl95R7OpoUSiLWULZZr1lZyL
VyB/4pK1HnsCIHwUDUjI4tXoWEjLouBUujjCVI49UPfNcbb0exaKgxcjPg3yhPKg6eONvwzep6vF
/BrfxCLWAkUe79ABglSPCo64tj4DWyVy1YhJLg3urDj6xPZ9irxhQq7kmhxfTEZbdgZsZqheoGus
MPM9FzXjIj9E+UX2Y9bhFHIVqe9dxZjZl2m4wXZ88AwsngXqkTXkXtP1tylZqJiQppWNQOwQ+byT
dbrpUDYd25m6THeLGwDUUCmMYgNN5QPN7aEZITUVt0RHj1i0+vQwD9MLotz8nPTmaxsH72aFQNt+
V3ncwlS0frm8nmy3J8QpRh5Ts78T1C2F2b4PRUwtj88eWdU69Eq2iui9N0E0/Vlj+on4+9mb+Bgw
MixCKorSqPQQ5RrFioBQ++qVMUwi+w7PubVtRw/EOzlrVJ75DfExP83wh5thZitKwGuakbRM9hqG
rPWkwoyEm5e4ZPwTEd5Fq8OHp1jlbqLcfiSUMX5pejS7Y5zH10qTU9kt+vHeWPHNkh2tv97iHh12
ZY37IbPja2k1au+ljDDNAgBE2qV3HaJnJTs2XTjthG9zWbcXXWiGGCOu+tCAhJfaRrluG9KFWyRz
k5TtSSibjjgL936ebLrFzoLloduz5tg7JP90jZcfe/IqNoNsH4si7ffu1mob/9EBH4MZmKWBeeMJ
zYZgwjLIsOnMwUBwSyRwFM4sSydrpBZ7C2mXFr2giiGZEPuruJeJOEhEH9514iORjK9y8KobvG5Y
FpGL37TdGG4yv1lwC2N9biYGX1nTbfE+qbvAaY+dGCEHBlfZJdONZx/wxfyZBKDusmh+pnvqt8A6
edwYeHoD7yRqSYtGCUryK3tdtAK3yIPO8HoBBTQZqySJRokvTGuo8TdA+hu0P64YWrJHph04CzYJ
kPUlvtPeWnHTQqd1ERjiBUPQMrvnGYeT9EZg64vXCB1XaZPC54QWaZSZe9+BS2JAoLy5O8h3tm/J
IUazIwo8b8uWRZn9t2jSf8r+l7wxG7oyehKWUtN2NimDXPkXGnDPpjo5V3iBtrFsiW1LfKwE/mgy
oLZIRptwD2X0WWPcrm0wsBIVD9M56yz1/Dc1Z6PW+mws4ZSmzs+jqXe2HTKhmiyHjhwbaA9vEWFV
txaF/NZVy7BnY3MXIAG62oN5xIfSTPk+IAIZK/JIxrZQFsapkeg6c0nMZi+gBgsHsznQGmPp1BY6
vGq8oZBF2RAX3SEbG39Px/PjhvNzP2se68ijMAS9S6Lb94Z4zgWpk6zWmi8czquOE56THehIoDBS
NDvaknLlTFZ4Ik0d/f4MB1yFbN7wdRktg44OHn1mMYMxfHoxAzFGkDisBst+WE1+jnOrq1HX+Hi+
mmj6jqvu0PEcXRlNN+yhDF+bLvjxTQRLZSiSg/eog65/muHlRg7JG7GvHpbui8SZYe0GBbOXOA65
idLbxMpbBhDZt92zafE4iXqDyN50DML9GDgYaHC98+xFuzan8K+ilA4gb/FctISlMMvhwMFxtB5A
M62yIfoRffRMsUOC/CJWlRwrDsFcJ5SaZoVCaKpquUOvwchfHQywx3GF2LOvLBgwzXwmV/O7qXHG
tO4p9pvxEiXMTLoyLDf9MPcbL4lutYBVMeXyca7dCS4l9t/kWkXsH+bMJgvAXETNeX+WVcinz1/E
IUvcoTNXduBQnyKwwmQ7WSS0TP0hDu6rGatlL6qXsBjSY7XxepaZCcQRtoR5sWnAZ1hm9K7jfMk/
AXPRDQlgWwlqIs2XhdP4Q2gczrqkyT4G7WxUa2b7OTYauixmC3OEInTwvJqvZPQ1mc6Z77AVXupB
PS/30DH8deCQ5N1CZ+pzc4df97UN5wAl5Mof0mecqRVLJhwmA2eEmW8pzREDQDCSCWtm4j2eIgUh
OBspEy3iAFfU1tt0LN9FiNa91UKv2vDFi6qIamfmNl1ygycA7Qk+gBPw/n5bDa7DsrcveW6Y+3BW
/SUvypgcKyTuKdtDegfGQllHMeL1P8aEUVNwux7dFk2RFVMPhslj4Zf9sYudd4SGV934BD0G06Yt
byuJ8tYb5NtgoY6elHHJ68E5+p6m43EvGEkwwLmc6A2AND4zfZfo3ntoI576jMXRFqI4Z/oOCJ8k
6qmFXZZEWMSxe53cTJ5HYbSvVvFbaYCGo8lAuvKrc56KHoNfRM8s/yDf39lPGQ7bNGh+IfE4hOJQ
YZd181xJb8aEyb3QWeZ55h7Y9qi3Emml5y6a7qUXwOjRMyZBIRCAQ6ioDdFuqzGGc+MVT66ZVfu8
j2PICFczIjV87Aq2va33MnAY8y3LD2auxaPqaVeVaJ/tsxlzJZQaymgR3ldjcspqFrVao/kIOv3u
FznSaMzTeOHVKpNzexgq4wtlzWeh9X2so+I8TL9J3DtECrL0jpbNOkDYQ1jm8IbSN8PPnmeX8V6M
CDSNnJshSh9VCdCJ+Y95CkmwfhaS9YYgfIM1HNCI2dsldfUwtFw32H+IC9bkSFTzY4RfEq9yvbfm
VHBGgDgxU9rYXn6KzLq69LS4CIG7Nl39l87uTqDOekr1BM/E4dnSj3e2ZMFAOs+itiWZZ7AeRw9J
yNSHdIwpvjxB6ls+OW/plLVbHNBP/gKvNkT5nDh6ONlNf6iGpD7UKCBWA6woihG188WsUcmmgASz
YH7OSP228l+viv2TNrov10B/PM7TJ1vHdlvq1t+HpvXRkXWtoest5M9b6r/sQhT9ihUr+unU5Nu7
4k6GnXcvlhfpD9t4iVhVBD7GIpaEJFFTzUyXbE+Zu1HjFk9w7XdpSvoS0dvs862FG4Ax1XNfe6zZ
0UzWnGfgEQ4CMm+MjhRMz3BWKXjVHlbJGOTrTgc34CL0WiRZ82IzGt77tkOkcBUhTUshUbiQgaAy
wwbWRvmbCtzKLB9uJL54assQHEZx5/hkYlixt2Hu9sVys90OLWr+kCXryqhtIIWupA5zichtA7E2
El+thTe8hDyjN3h95otZeA4/PRQXHPe4l/sFX4b+hykbT0/OnyLgtDEnVrygN+Sa6XiymkzUWBRt
BWHi9VfCovKc0aBOfntvRA1mdC+eDuPURFfLK8hAQXgBWmeFyEY9Epx1cQccDCVKFIEh5Ao99Dvl
zrKK3GTKlcekuI0lESnVHa5jDytLYR6HApEWSwCU5uRZhdMLsjKTZnFGa0hxoaHzvDvW/OQPXFFd
m+XH1ECiG1HPNHF+hrzPkJu8IARj+UPel/YKlWOGt6dDe8KfMKbeNAhfNtZygjXWVc3si2n+m03O
QORcpRbRbsiR7CyAz6y2iSyfMThrMBfrKlIfvdN6ewPXY6bDL4crB3WYibRENJJ8Y++vba0XM/wV
NtsaC8tpjppj5S7UzNnMP/vZuCppmMfI9u9skjYPbuU9lTU7+HSZY84qTPY6MLh/VHZLRtbad5VJ
JutIoABzaEe5M0IJtJ6JH8hdHgdQegdUy371WOb4Ah27OhlIeDaRkVzNil/Ss3m+ZRqQEkkgT7Fo
it00cOI2LMxG8hPqunq0iIg48V+X21El6Q2PQJId3VXYYyr1xuAvz9MPC0M+JVfnr5GgsS9QpI5X
kGrJBkDqTLztVuvAOQnfhW1ixYhn39BNokSyKPGDclMP8fPgdz9xQq/iOuVf0oXtyfPNVZlDrTer
97ESZA02Y7rNZeMch5iOqXP1GoOq4drqOXVxXxMpHJL6BQ0ydw+kkmZrg7WqEAEtYWSz1Ox1wf+P
jiUqkKLV6ZZxX32Pg92jQAMXGPqvKCWfM22vmbsitKopynCCWSu6TbY0Nop59mhITbqPxe6QZdV0
x6fKRqd5QPv37dSzOrCgUrdIUBl2xjiixHjq6+CQBzOGSctf1YX7WBVhcdd03rvggS079ski8jd3
UaCtc4beBXXadCx6iQ/ATJmVhoTEt+n8BHgmXbc4QdYTKA3Zd6+6iXlQBWI/ao3lIe3epRHCFJ4Y
kWcGmvO0bx8yRLnoIcJghUjrpCdBnRCNL3Bl7XPji3o7d86bXbIZtXQaH13Vk1OmQZmE4q6gyWND
kA2gXSG0Mih1yNG4Nb30tZE9d0TSkTrpV18O+6L95HuM0FN0E84gcdqJfuPEOf918gBMmgGWj0jE
7R2sPWxpu9iol0AA6FrVxu86knw1mtgFV7e2PPY7DiJQtnGvDvkd+5xlc69QTtisuZFxP6Bjaa5O
236ztjbB/aRbp7pgvv0tiDHbahs7MYZd492Dw7BZgh9ayzUfp7q5Anhs12lWsT6M0YdOnoZk4Hhw
uSr/p6ZOX/vZaK+iAqPI+NOhw78rvUuKdoCJ+W86qqMw5ZE4Ea4wrIUBhpVGdWurR1tCJLt3TQuy
CX0NtI6ClMFiBkA9nXcwFrItGDOC6HMHQVFHzVy7moAnVJZWja/M2HaAD+Ts3GF/XqU5qoa0g34l
w1MPVGzdigippK7O6RS84ghjY2264aI+4SIP1ZNRhkh6JtwFcAQeiT5eMEr8jB78/wXvmx68alLr
f7EQoR7vmhGeqggV3P+jQYbhPRFP7tO0WLZK1hhog05elxSPCDDyo+XQp45olR7dAt+1K21N8ewT
RTTLD7jDcGUyZiPsAxuaqE3mZdAFzbTYyElUnxUUeqOZsx89uFxSqNxpPOVX34UNkUrDXWC47rEx
xpsZk92B3Rx8Ojei0iggY9E3s+Lol0kk5Ll1YKbeKguKv8ni1LUD4xmRp7hNXBbxjhoufkO0lZ6y
fKPDAPZCGR4ZZPirPvDaZ3/IaTqKZhvGI6s2BYrLAZOMnDCLWfgnDKCsejxYDi6P3KFqrPW4ySfG
4Yw+rIcjEcoy9n7jgilWKmuGp3dj2D/FTcR83U3futKGzxX/xC21+AebBKpoCl0vVCUIMUyCHcHm
mNxyVZwL5YeIlOdXMXWoVkp7D5yJUjLf11aPvY2SqFHHNu1uwnG+yDJ67gai886pgYs74ZQOSrhY
9F63VdtESF7ILItbhJhYxlHYvxU2XtZM7zOD5UU2MP6E7JB06s+a4ocGZ9CWBBNWkUxrSddYcArw
hAM5PSAsg1wGINr3v1IbfJsYXljrbDGafJZNhzGwHBzW2Ix1Ka6DRXKf5QS+dnNtnHmbvtidp/vB
ZWJlwou1RUCpPxU/cS9BjtfqL6iyL7refG/C368cD7OPfeEG+RQjsj7wNNG6ddIHew4ZOo3HAWmD
KJlWV/3wEJcmRv0x/RNBM63qpDXvq+pGqhFjkvCHq/FceEN9lXn82rZ+cI8ikZBFDwONnpDHJHZt
HcJOn3ESj8icAkrfMRYHC0st3kr7xFDVPikZoxrkeAQvCFlwpoLe6zaHxpsPII4N53++Wv7u3x8F
78KuKMRLqckAkp7iqUJg2IYHRb4rnRRdVlbZl5IF7+R18x6LEyrLyanYjbsonjqHcYue3FdTN9Yu
n3z/3GddcK4CoE5eU/iHtGgPDoP4MRGnBmgnWAD0dZ5UPMUsaSZnIRvYxXJ0d1Ehn0UVyrNl5Qba
27Y/lnGwtWWYnP+9EJaV/vfVvz8KbT3FBj1BBB8EDTqgSexp/DzLZRrHHY+Uf1/CxkC5kOGRMF1I
Dr6B1rY0ql1HNiXNnna3VHIMqnu7OafNhUSJ8+ho5xCOgmIQQHdE8jOmgx5DTueWlwr6HyGMRlDv
Ytg0q1CZLvnrdAey4N5aXoqIjRr2AKBrbnn0VJAzpFfVBXdWhZItvkMjDNjb8GuwXMGpiGaGhURU
VPgXsX93pIGPRWqyJpepv2tQ1p15agFS01uHXFkr973j2KNIkBHsB7twDkWM/NgO0AGviIOjUpRE
iKF1M87O8m7+e1//fTVIrMPKGjHKLZ/Uvxfyoa6aIDDEUsOyCGq49OJpG0nT4u9yxJqBHR3wP62n
sQ/PTtR+VBl2iLk/JrB+z1UuOoqNcdMahnGsi2+BDwL7ICUfInsm24l5gquMF21XgefeQS28t6UI
jn7/7RK5t2Mq8O2i/92LerzanWVhfjCXJNbpPmwZyNEyRPiQHOwjerwlxMFAc5LchzHJCz3QTqmX
XKYIWeVYjqAs8npLlgh2BGaIZhmxpmOTOdYKyOEMw6QDA1GQBDFNXbyeiaMYJaV+mM0ATqsGfhGX
430YTD03gjS2U8qoAUdTe0BgXkOywyrZO7t5srZu2nWgEdPxZLeRu/HHkY+8JI8BOY9JA7G4J8TI
xtuOaEmyHhdBa0m93H1/gRG0ZEkOL5miUSwt0p7G0iyPEasaDxo7a9/6qjrJtFcQx/zfV8sf7fxO
mZY+ehWJk87yQthkfWpsNa49GxgwIRXdqSpA/FMNKDM9I5l9iV0zWjm5yraBZYGlyr0BED5uaSiw
/WbU7PXntkNckaYhCjjf4q2nkrJjHueB2Vv3RBVtZ7+F8Bc2TwGSiHMQef+YYxkQn57flkztwX1q
Jkh1qA+DUxYA5ujPIpPoLltriZvyTKbBIUZFg3FeGSbiUaIZq/OJUWA1g5zyd6EfTTU2J/VSze4T
RTOIpyF1HglnQYZV1j+my8i7QinOY48hlOp9504XyUKcfNWRJt0L1u8mm0jFDh2MHNRwAdpDgvzW
AfFca+y0yQZFA1eKI5pDYgTG2xy+/DMYC7fGkuhPYg/RQTIdKJMb40bRr793Sx6nRl3DCCyadowE
k0OBY4Tc9vEF1rq9gwNww0R/2iDcrR+8VJMGCQlS5m7+OCzq84gyZB+T7vM8T/qtk9a0BSUWn0hl
ZJ7eMOTmJwfzRcjIlpncktpUJLctce2soXn6u8DGy7gBb1VyOKGWwrtpcSAMKa4CVu+ShnkokIBr
K+E56t16aWe8oxn29pkp7F163zEPAXU9iA0rvGMeqGpdJWW+5fGE6JPpjJiM26WU1AE8NoUO7iH1
11xf4uQn9bbqqm/LdiVHNFIDsyncU6v1XRH07d4qyy/VFXrvW3G9kxO5mXHkMXJWSXR04Ajeew1i
6oifYN1RJzuhvImdnwCPG296dmmLYNg38QxxBp+NMcL5yiP0uyY04YjkSa0oYJnEVYSn3setJ89R
0iI0hrQTc0kQCRbuZ7tM0nVeq/ngFMzuQy8JDtqcgJ3Bp3ImnIKoLneynKEJghid03lr+1/Mzez7
wHbyyxyZD6Um/coXQ3LygChdRWTv/GD45rtucY5GUOrsTw81f0C01zmg9uDGVj1DFcKsYSfHLE//
e6lnIU/gb/4EjvM1XrmLw6ZoUzs96UcdxXlTleyHXbXDyQY/Z7zJYmfYDflIcPS/F6G8UwxyiX1S
Gu2C5G1mt3500CKtorEgkdr5kCwp1maOv72yD13iWifaKNCg2dhlBy71U2Fh92YFYbD8RsnWYZuk
wFTeyo7KGPm9rc6MPNW5FcE3hz9XiaxMVn88l22P8xSNO4c17YC7tQfv77+z21YMaKthstcNVcOZ
wBDn/O8r93+/UpG8V74e92GevrMgdHeJ7+C2Wl4689MYM//UKOYYpTkbuDmNgCXxxoqUc8loRbis
QQBk1QLoGhtQxE63E8Gt42fWuen76eJYar78+2pqJbZ/rsa1ObLJR73G3tWiqs5BKWMcNJFzY7Fm
ep6TbZFbA9YJm2WOjKbPUlOQVSrFulD5/n8vgz3ZRyOzDmSoeKhAQvASCWKgYQDDaqlFJDDBPems
9prkjPYQcRa7bh7///8O3M+/5MOCD1bZtaTnOXuIASQzGTqXWhzYwbIzU+Lyfy+NHMrLXB+Lhbbf
IXeK8wBQl9Pfg2P3d5UjiPlrB3n5v5cu8+TFnYDCLKk5vv02m905iecQNjvdZ+bNX2Gl0cMWcEtg
QPHM7dBUpyHxK6mbwcjQqLL0/I2/aBU6rcE7Chhq9OUhm6S4qOVbRVh162ISp2EY5DnGDNNC57q4
zkMldXRNeTyi3lNHNbHxEstvyOY0vv77ozykLgMTpaY3H6zSGjdouY8ZziPjYcEXErqaTUT/4tol
aQov3wt9XQXcqbbuMLEau6xDuGy6XX8Ky7o8FEinbqy8K7dDmvmPMocraDJMNAJifXWnX0LXSz6Y
VZ9ddlq1wnCGXdU9EnmWfDGtnFZTacfP5gTjo25IWvZrY17bRO7uUxlbZ5cx5igHBS9FwuXKKTWU
69obJu7NpUJGtsJOzTMFGSAy9M88KZGcEhSprf4nqbst8sjguzC4pWujMm+nun0LGwsdVx0n91bL
2Jlr/zmW5Y6zPN8meuYjHTnTvEVuNpAB3dhTeis6wcjMq6ChFvnZEQ9VEHzEPQxWBCpJa7yLPr2p
DcP70xWPkGQwv43lYd0CQX/KJ/TI0ZSvOWX5aOpSMEtMzSMZj8g6m3beIA2A5UB9+GTUWbNCFtX/
OFSq3bxYH1TZXuto+ADUErBxqdCSmLTkbSny28rqUXXi0xi8HBmwdgI4zkiXjdB5KVElvfDPpRxS
dFZBHLgvBFU3/4+9M1luHMmy6K+k5R5lGBzuwKI2nGdSc4Q2sBgUmOcZX98HVHVXZLZZt/W+NzJR
pEgKIuDP37v33G3HcVyrzrBfdXSGTO0zZ3e/FzkGLW3P9s/339XnXK0xDx7jsTFe0uh2fxCQlfBm
WdNzOT+/4SX4hXSB5WN+QiP1R1RfVrP+fKxmTlCKlb67P6G0UjYarWGd7r87CfOYo0B4CCM+aOaw
vf+UcOv6xnTq8f4MEjQFjqZIW9xvqlKJbe5n/JvnlwsnXXAxYOh8vxchLD0cuuOn+8upqTiL3quw
B1fNKxOp+4OiXlg32zFu/3oPbIUpbtTnnX4XgFxutPDz/UdQllY+beDd/eWmzkHNg5judH+mXgVX
6eYBBlaOxOf7c8vwIcrB7c9HO2+m9IQsni3c/AhyeNNd1AOMvN9rq5KkoX7Utveb1CEKzjHxK/fX
spV9K5Vpfh500BwEq9WvgeM3DypK0XTNz58N3Wns0Oncbw4Sk/X9kNxvMhzP1+5UQz2eX90UDOND
p8M2OP+uVzEtK/L68/m1DLdO6b8WaWQ9GPxf7o8xh1GcRgsz8P0Z0jQydkmGlLrNWwQQqrZOhpnY
qwLBDZu0+GdYIVJkHl0+6hFHaRra1/stAllPhaOxC3daHhB0V7se1AYqbrR0YN+9yNK/hZbtXnXX
t14gvOz94GfchOp6v9uSwUNaVeLzFjnXDyFdzyugU/OFSfSjlUzj5301fxbM9vbzlurqJ6gs9ecj
00k9EUpSfN5X9sMzRon081Y0Ji9Gl0afb0ADQWVD9P68Txb1a9iP7kWm6KJSKy82gR9sYcwPV8wI
PnHiRYmBk5uCbjyIl2ar58OHFjf1LYrdB7T4h8Qic5QrwG5qTA1Ed8iUPuj0XWX7zZWpKzi8araW
6Q4qJSO114NfldcWx/9R+toexB7bQy5Dy6qs6uuk52BFA21vGq+0Aoxr6LVk+cyFl5zZHZG8qIxJ
eSO9cBeQFWiDSjvlqfui+YzlSXZ3kYGWSMYLOyoOnjs9QmvMwcSK+TLt7DEbDVfm8WJvZerVHltx
SbLY3k1p9P1+6/4l6mW0sUvUwkR0DEeRD1QWLnslwajeL0jj1Hz7gOtCv/i10i/QVUOSl67EgxdI
DS4VW9+1C9SKDYGLc6fnjw8JTlgUhaKLKe15SBM6S+NutQ9tcTGQf/bGaJ7cPMGj7sts2zF8nXDw
Mopg1Q3chlYgDZxF1Ypw60exuEzBKLcWvtDF/WY12dZFOFemRv05iAEPxblvLTIMShQ42CkAsMmL
GQt5qWJjSxALUCavdHdaIN+t+a3IsLUv9+/uX2wOUUpzeN9QxdI/yyExdTi4clQ/9+NUyc47BBSO
+vw33H/kN8x8a50wNxXy7uIKOVadMiRMhslH3A2rVHfcBAc1FvZFLjAV5COOFteUwSYcwSZ1LSl7
oNb6ZVfV/TVWqbep9Qgdu/9Y0+05O/O7vH8W7t/FDq01m6b86n7T9PsfzK3M3WCE6sI8/AQ8uN1N
FLWu8JHpYjK/mp6Or7WdDpEd5/u+yZmDkr2muZA/XNKCmQfQwDNN7zIMAexaNW0JICPaKStsqhkA
B0NRObB3nYXxoIHB3ltKfQX8CLFpQlcVTBVy0PuX2XxBYRFvdHxTVDPtlvkrJLSuSJGkOh/ShUTR
tmx2owBjVuKi9+6r4JQ2sbEKA21X4JcYGy1YmwSBIu4d7DN7W7bSp4wKdtu4aD+UDnuGqo/9DHnS
Q5dAKoJj41fags3YU9KU37pUXIIxSjZu+gp9YpG2EtpLC+rbJ5M79Q90RcgQzMujmh6wbJBlHImL
T7+FidxAAAfDFCRPDhd5Aof1ObFQD5yRJeS/bsPsyg7/vumLFl52fg8RLqJh+P2h5vz7nz+8P1UN
axA95PxUaMMwwMH5RwL8+Yi/Pe/9F+5PwJpLWfW3u39/2c/vRZbwXP9+2O+vYPIJqY6/v9q/n/7+
nYE8B378b3/F/aXv992/fL7Hv7+f319Zvx+nf//G/c/8fMn7D3/74z9f578dh89n+/uDP59RBycy
dgZiIA3kFRSIPfgyfwuF4aGlm3387cvg3kI9n8fUH30VnodSx6A/pT9pRbeHymhjrFWY3YpyjgkO
PTavzit0RHUYzauUqjgWAvp5W2zZ12BWShFZqTzdNJNfHLv5Sz5Y+TEt/F+0NruNLOYtZqL9CueN
WJ16aqNl5punUnFUcS+OwGNXRtdSpo1WckBwxazhvQ9YJYo6DWFjmCf2te6yLrFF9uTLdoRm7TL0
00eoRYhQE/fkJMo/kjIaHN2iYPrgRohgdSNa5+7M6baN5HT/QgxkiamhTJYJKgiyhyxGPdRAKzlv
N/UswM6S4QopnPA1HmqIEyjxz2Rov4xoTjZmXQHRq0WyjkYm81O0Hcc2wgbIu6YRcCgLRsXZWKFT
JKQIY+LRU8UbLmPkxUM87DVHo9ljfE9sTR16ruvXKRp2+GvrTWzHm4kgrWXNIhVGHTJ5q3muw2hP
hjb6rHTEihyiVUyaL7Ww9P1YnJEAWDsMjOu4KZ+wWMYIF+GYSyabQZa8BvG1olVKUIfzw5lCepSV
HjHhwZULutY+uyHqqWh+t84Ya+vAFK+ZjVYha/WtaZqPQjnZ3IF7KdMs3doaQ1/NLZeqdop1rBMZ
guTl5PggBT3qjsEOtiXtqlNrylfMY/XBbN2fhCxCNyrmmU7M8Lsk+aGCmCA0y1nm1rmb9/OOhjQN
1C+zeCeiS9JnE50wPpF2GFpr02zheMFOwyCSXCMAU+vRQZlPFww/G1MNJn7tEjEB+vyufSahIobc
jgUAxee5atGcufYPve/6jcJZ6rABOjQs4OW8TiYmbrehaM7HKLCCW90hpVCGm+9D5C996T700oif
aoW8u8c+47EzWnWIcnD1WfsEEyIZSWvdt/VdXY+seDVxl37yMVaiXkPdQ+/XTXuqUuvmT8S/EKQX
WJ62BTX55PsZSSpw215wcWNk1Zagd8gOVcjthd98FfOP+rTYYCm/iHRFcZSHU/cKUNNFG1vKrU5/
1Oqh7mDl6M6G1x8z8mluJnZJ1Qft1qRycpz4hsBm2GY5vyE0NnLVwMEN7MdkBg/hQH3PqoghF3L7
Xaj75AH95xnugfDuJkJsAi6VBw0jri+u9LLbZ5WzsWamhNWLuY9VzCTG2N6LDMpm0qJPlyP/2IK2
rSdJ2JvMNFpOUeiwtBMojpMtp1ua7SeIOXscG/jMB878uHaJu8KyRdQDKR3kWo/koBI54e5in7GI
No7m1hnCjzTDguMR+UF3H//eGOfAuo3wqElxkoGxDmu80ZHrh4c6qZ+KFqeL5IghqtdRYYIqmCXf
S5z3S6W1TH6q+EtWFZgLXGbbTgOl3AKY2gjxGEoS8TwZ34JSzdkJfg2+jY4iOkN7jM2tbFddSycv
8pp9JoZk46BW71VF7Kdvo6cXzd4I7PAKSp7WSLr0HPmiE5GKot1qadCRwxhMuAEbHOV9ReRokWdn
/PDoOBPjuarImCUgFEOYDowtsQLiKxI+mLn+0VXRe9QYb6C3kiR3lhHMkKUBjU7Heb9ttAevd29w
2dGC4YXrMKovKDi+NxmvVIEc2vewPJy5d2BzsCaDVM/KYKMYSPrq8SkOEliyev6MeBAZsOl/d32P
Ik2OP8pQQCUrjUdQAeVpqMU59AuOqYyw1eEM2yYy/4UFp7rU4VRdMlXH2yoruJQ2pkBRzCs19Mf5
eM/iskiCipFHOuQ2iKYeAoPhXYOo/BJb6OQVQV9s8Kpdkwqwh8oGV0I7cd058tWtw6dYYqYXpknn
0BWPmQoaOFcmXcgBMWJUY95AKDkS8Lr0M9c+ATIzWxz8XFaspRNUBta+ctHUmbWohIJVVUzfzeLn
lGM1JlTVHvOGNI5h09U47zBlq7Nb0Fgrx0Yt67A76BgK1hEnA7IzjCOD0vrN0Eoxz9tPMUBJ9AkK
QqEBD7wyqltFv2HHWGANdXLJaFNtXeIcjpbNnKgf3zMn2ZlFjrQ8Veax5mNNZ9kP6OgSb2B7L24C
RmVsJ2IV3U2WFNqxAY278GKNrXASNtvQzs5S3DqpBhZaArjgIjsWAgVGw90QlGeiTSOVPU5ywtEV
dGsnB/1H34rpn5iYO9noJzxzP8gowE3Su2zeh596i1LY9ZTGcXtrp6pahX5ImU6ozEKZJKZ1EVdB
5IE9mTz1UnNhFU6RfgXwuzWDtLvBWkjRIkzBxqndfVz5436SrDqV1RF4FKsINciuk1TjXoU4g3wA
i39q/5TLtt/FtOwWjqfkvraAsHc47OO+blFB6SegrtFOcpkTpWHu+okmrcpBMuXVLvHzmz8UxT61
2ytkFqb6ur7qpQzW0vO+yKodwFLq39y4Rzsy9OEiBz8XB3W9KxzyNLiM5D6qj3oQ9cIP2CWKgj7b
oGouyDhN3PQ7osV8GWaRtWzTH3iSWb/amnuQw/nEfeRhzUwvfOz87NmJByL2Out5IDIQ96O9KhUg
4WLG5kf1O9HhpKu2eEMlEpCgjKpfvqLYsnR9nw4oFnWBHCfMVXEb2e7tSUSqmbQbDEo1Us50J0Wq
VjjxhVOXDxacgOyjCWbapxgGukTDe6sUsq2SLmwkmojiTfkwUXMgdgNRVEHCPyBrC7mOiKIyY4ga
emy8Yll4B5Hnb5OAs6jtD5XlRVsFDB3geItXK0FHWWly6YbyBYV3cvQnuuf+FFTLym052VtaYo0p
0TjbaYuI8AFVzGwTmTDRR9gHo9gk+7wpQZ2wzwE/BPdU2KsmCsJN4jTnyJr1sVpJjAISAksBsfK1
KVzr9hm3qzeM2lr1mYurGwS55ct51uc/og/9ohMS99B0+Tc9xx4RWy8lJgGaqhpEK4Q+jkdqSRsi
GBTIC5Zlj8/WknmxLZh0DED4nos2emmYMS/tpIhRxuPmxDz7ZNh1SNsUXE9qJ/065QiUXZJtkrnq
iOy1lgGAK/DibmMqljicUGqM0TIHwbxD0EN3vMMsGuWkEoip++b3Vr0ZIPXhonbTtYVj0I7CrTcW
D2EJ80OJ8tZIKzuO2YDUl15g3THhH2gZdilU9Embdo0ouAimP8dq1HZmKrcTJAYwmw4ptxh5OcgR
s8F0R7uPDpdXrEWrtwdZ+MUWHswDIzO5mKbk6zTXvNJ6RUP0OJkDMvFOQY6tuEI0rrzIuH7vlJGj
nMVYJpkKjpgHJnjhT8OpGQdScgznWTfyaku8lQ0Rvd5j2zd2NrYiGO4UElgfP1ySabBkV5d4tFrC
SJ0V4PlNjHf1K9k+WwM6qzl2uB96DJ75LLYc3djYFFWdnOxnxy6xJsrYXGBcLlf0GzK/7beDILRD
0DAPE2mtQo10iyhExjsLVUWHUUhrtBezdxG8oyrp6eN7PddwuzYB7IWk2YpC24DWu5h++sPrJnR0
0nlOyuxnM4mPaNYtKTvQGF+zIoREkeUNc904Ncne7HHWoupakZLprzQHlTDtmktfDMh/YQsnZubs
h56QYE71pma5YPBpWozQYbANeLLWTlvFR31sjhah2XlNHD0MEGoCMiLt0j540fg076E3etSXq7HG
r5eWMLJN26DCnuPuiRXKmELmqo1X4EdPAVKZUfT4JMEtUf9M8VpL83GtW1AiR49zBYZludJ09Drg
h5nsGvU8GyQfQ9HhRjWQrgsyoLZxRlcvA8xuGjpSqy+9yMk2TNInw2WoolMUnXIzX1qAT4eABURh
qliWmdOfLdHdylnSH1R4fUUr9m0x7QyQIuvACJxjL/snUlcRMOaFPBY6k2jwl09hwzTXRFWtO92j
lvqbknirNYrsYUblQwWU6YG6/dw1LWrZoMW71pX1Utp+zjgTF1brrs0sK1+4KgNyBW4iBLoOXU43
L6vO8EStFUKmsxtRAFTF7KcXGIDDCgG5yn6UDU0kDPj4PfvyylJUV9Y36ZNw2jSjze4O001D8CyK
sq9NrM8Ogg8PueSu8H3A31Gx4L2jRu1ZAttWnLw+eOtiWzsTF8FUMXX1VVeMFbyp1ykzubJ1khm6
5alLLtR7MUbh2vbgnzPam+lKk3lWHtCP7qV0SQMCEtatW0lyXSI/hpKtxuhlJH22UO3kTHtz47TY
l7ERbNwhPRFxfCMrz9wXE+u3nHdKJQaDqvY9lLO9vtR1jMWTtL73hkoW7uQB9CCljzOYvC/R8Alt
0J6pjmFkYXzDhOoCHHPRTNcuyd04Z6BQJ48Z4I+k0CMi2KMB85LTPTTIlWrP658QqvAZZOVhk+g9
NtGW+BQmmy3WqZS/nFaDDuPI3NDCqoDe8KPcb28I7LCWVU+dGvI9U0u5xgJkvUvWizp17Btt7UfH
a9OLqL1riQPT18bwOUMmsBAq8PYeMDlUxiZkTWwKziv9Ln3dSfoi6CymE5XSW6TDdgit4SWuM7kR
OPasyMn2EjHEsYg3qaNGuh0mAlwvTrZmll5R9DWHYEgfuoqehqG64pBZcDxt59HsOrgmXtyeevop
i1BZ1hriljpgcUlJaBp2mic6oBTEw6A56E+rEtrj0UKbZoM/8jHt5B5mLd/SLk2lJbiD23XX+ePO
JJ+1MYadpYZy31uwfUCx2cQpRF8GbxjYvnRMPUTD9tg8GJEF94CKLCC0MPRoQYTVOVFOuYHywUAt
xhqNtKIjbImuBjrgiM3vECMYND0P4RHFYMnsVlUbRvdzJ39Azqky7MMKWg/PN1H4cL4B7ItACVDo
ZBpb9Z4LomkEO914EWlEShjwu0V91JzpXdONghwA9RJ3+Xeib8hw9ZBmOvAoezBtS+k0j7ma3uwM
h6fNG8VNdMlT/SOGFKdBYltpoY9hfAT9pE9Ea6EOQZhgPaNzAqGWubTzCOQCQwOvmJY5aeGsGRR6
3hpWIhAeuK1s6sSZk4OU5lGAfQC14EXxqjAs8Jpod12u+AsEe0CpMlwXZcla2KwyUDIbkqgJRTTr
Zl+OyKdRWdHxqE3UH6jejmYwbTglmrMBW3lpxjSNsowaZYIYaE6Qf5nY++5UrsOqOWtg6VeaHX4Q
P1esQV/lGD0wwGSFCV/Jh04N326Ta/a31Cl3uT0068isBM2Xzt2mHkpPY4DdXHvyS5RSM6LHWY2T
jHA6RNax7hA10C9d6yVXXNV8xR18Iz2jeW7KGatiexGVT8iS0huPmZORr55e0sypT9jgp0VaW9Bj
HXmdWhPoMmKpuO7w5aCNjf33wQbKjDQ1w8C2Qu1hkMwZXxod63ySzzPzlLwLo9OYYfZY03qy22Q9
0IdMvA+0GTnJdtVDGnovEHettTdNz3lhd4gYYapb5GPTRUBVr8ocAnVuoZaXpAG2yRHteb30NeNb
ZVb7aXIHgjbIlvDIiNWa2D+yogvQWEa/YtcP9YdTsDfSLbjDsIoesJSEmyUio3HltLX3gFCdM5OQ
pnxKy1XWYXnxAvQlQZweoM3pRxbhXej53lpN+T5qZboaK+9Bs6xvZQvgYELojQ8BTmjwwdbFO+pQ
lJbRIY4mkn+rdt9WrbYxEUr7mt1tAJ/WSOWnaz94aOarauYpEP7aKBIJjVp/99Ftb6ao/urmp8pH
bpRN1oRUv0/2SLGNFSUswAMEFNvOz1+ogFDjj/U7C2Bxa0zOekgdZ5vcmk3NCGun+fDJLZsuY8Wa
Klh4bzWi3UUFR3FVNxGxgfLkQoBetx2JBKHIKeqVfE3i4mxFMroU/Nd1ORhHHasJXOxmCzVCMpnp
mQhAXmwAoC4DCdytUhgfM2Y7K0UUZDOBv1Ju7CELnpEXHknHEuVAF2iEXqXWDbe1tgkGYmOhEhJS
IDbeDMkSJkS+emSnMeoeZK8hNG+YTBiJohESM05sV8+ZI9KMECx5wlt1Nk2X2BTm2kMGBKcM9XuX
SyQBjgJUX109wd4nb33IeCkkHAHRqlfYyvKifIlDxkyGXYyHVMfpgC547UbU2ukIki0i61fpCl04
jVMk7a8+FeMrNdauc4bvQFgoiaXYRSR/L522dI7MpqY3lZI6EKf9M+po+1ZZECcJs3xjWEXSTIKi
4v6ookiDlekV4YFEmJEAQuSmUDEfC0NLnhJD391/aTCRu7mMtJf3R9VvU0IWSF/KkvV36l9zhRPd
5Vp3MOebHQKjRQvU8Dxp/vBqafapEVZzShnNU6VGrwMDadeP3/zJ0UiW1X/qtPHeCoXeJ0i4jtzv
ZPQYrRvPinf3e2WKno9Ew/bcoGd+scZi0bqsb71Gq7Dt3Bcv7Bl9OtoTWBb3hcU88fU9fJv8cfRl
z4iMj/ZEJlQsp5e06Zy9hxeTDSrpOD52y3VVw5PFhQHaB4oXsF/cEKQr09qo9e9ur7ioRBG0sUZd
w3h6Gb3KfI0MRJN1RBxjYlFnUDzFS8eP4W0lrFtWx3Up1Mnho0/abGobiLmTtTyk4NRLHHiQoxkX
P4SHUZ8V7J12nwG+tD9oTEhedR1bgFYtAJN/CxPEm3bbA5OnlR0FgfWY6to3Vnh3EZTglrRWXmpp
c22g20uxVJrbgvVrY6tT29X6inbl0ZdltSZnUH+zXLY8eaa4JFTAIe81UBdTe4BnJ6sl7jZOUxdP
UJkPRF7pe5liQ7VGN9hlDuiyOi61tyG65Eb7igZTu9VwDR+nmvXccz906kvmzFSEfCxK3NyYeG32
HG+j/U5Zlq+zrFc734mTTRfm7pZGJHqzGtlvy+5zGthaUXyHrFP2gJRPFd3WD5mkZ1awR3SAXmlu
AxcaF8bGvbizc1V6N90tmTuEHqMDmIRBCWi3C2jPmr13JSLZ+2J5ASwKl0ajtKBNNY2Jv7FVFC7g
UKsaCFhe9AFRtuZwqOSM/jViqLY5drQhHLddHyDH7Tp3I6gF3rys3Rpm7+/ECHcr6GMcGno0rDVE
HG+1Y3wh7/Ujwumy60chn2s0eJsK5NuaAOBhhY8NMZiNMtbN0oWJtH+L7Wl8bm3Y4p6cHHJfAozF
mQoJ7xrcPadpsYTFwXy9PZWhRO+9Qjz9LRGdd4V3y6iBC+OeBKNX+A1EfbCfh2klp4fW6b4ViulM
VlZHBJ/6CeWTTouMXWLVTWKbAoTEuYDkColntyuxH0TCT8815zMfYXhIRrezQntts5j/mGLDXmQd
ijQrodupDYiedG3sN5KmyEvYpL9kYaifRUWJ6Gbuu+lAdlcOZ34m4dLEBYCVPnBA+XTT1x61mJZo
xnckCxunYrVt+llxFAjn2QyvY2itenyer7XQmlukCy6+DYxesr2AAqThNSujF59Et5dqGpprhfpk
sMcPChD/TCJV85wsq6k9aplWnke3oWVhFUc7HYwTPI0yK4yrC8UNo1h5u3/pYlIvMMj6CC3yN5nq
2bE36eb0BRakyMyJ6Zn9S5CKV4OwxBkTPrSuxss2QipC7uLUgQzuwpaSOtTo4WZalNSG01GShd45
b5rvGdzkofiCmecdSRHMezvJ9kN9MICsL2uW+5WfwJcMcrW3w+3Y0qsL5rb04Fm3ym4Z80X2W+fT
Sh0q66pXLVuhpm83LaqhvmWQbtdsg2I6DNSy4Y2ZYEJMnHjuAuIic3a+h84V+ISLtW/XDpzadUFB
s8wK8qqH/kwnFIXQSJDTiJTC5FLcYXWg5qIdUtDMarhGDGJMT27ADrDkU7lD0M7f2k0OkH8ob97U
23RrQGS5rvmziCgFbAe6SuyZV0w/LWiqHgBj3+qHufA0Atem90KyrTZ0hPPlDx0QdGIo7GFvGZt6
pyPl2Moe6G6RspdwaU2SmGWtBXJu2b/0XZ9sE3AINMgRnjjJg8gk5RzFie02nFT0Z1IXQVJq1Ks4
Vr9spgxnYXBElUD9gaWLy/2EsIixJxt59MCO0pF9V/bZZEq9xImLxLyslh3bxCaloNH1+Ltf+ru8
mupbiV8w8FgAhwgfcgQyzmJ34TzkTl7/VA5xI1BwvJVbj9neD7sFC4rHfDedhz1Ygj1EM2t3dL+H
VcfIWmdR09JOXJBNvfYRk7gLSDPnhem1NeVfMQRaD1NhfxvovDtjVkADahgdII/ZWLJhfzOB1XWL
JetQeFZtZ55ldwgKLCBdqHykkR+0K2BRFwiN+9zeI5tYCrvnQ5E/6aWEyGorF6yaldyMoV1rNSRo
aFg+MVM5+3HpbqeQIAMP9umhT4p0T+84O6VDamxju0svtscpnowp55PyN0wcKdMk/xvhyYXVat2y
Stkh6W7BnqgmV0EqdZRiwqLToEnxMlFd0LAiIVclOB6k7grZzCJtvOYsYm2fxqZP1LkrF27aFuuh
G3/SoodK3ZGEhXL91zTnNcGu89Yl4c0Wtkc8ZqAqJelSixLhHbu/6I06Hv4yzsxFGkOCYZPLQhUz
zS/GVWXQEWbvcOZEN7eaB/6hNuudO0eYlGBN52iYTeSAaXInE+Q2i85kd2umd69G7qaAG2h0RYUd
rKhewl1IpZNOCWjlXPsJPbYoMDTWOiNUhLfXsjFyao+BNNmqH9ceWBuaZGV+rcSsyEaiDRwBKo1D
iMMyiVxnHUTdIqcvfkjpcSd8xNmGdcByat28CvqZjLZtdFA14XjAkeJGbvQRODVA6ys2OCZJrB5A
v9dEijQMQlqYIqr4xZYZH62d4gLU2TSgGbo1abWPs0miqCHwyIIWQqYPcbp04CsyN5r40XGLnoyC
jaWDUIyhzzF3IFqpTAElWjGkFQK/g3lugdvc3GEp+QqutON/DoRZpNg70M5r298yUv+VJftH1qa3
HJRP/c8/DevPv4aOOsq1DMNAQGrYujAsk/t/Cx2tg/mgeRm7/ZLkrUHROm3ECWZLsmJj5WzgtYzL
tnN2osfbyx57w3V0bs3h+a+c7vS/vB0xh5z+HoLK+0G0J0zDtIVtmNL56/sppBm7qZGxoIAmBVIy
/4PRcK+gf5z5TD16rmnfCj2OWXauDBTZlkYFV4QZjtzCuJet9gomPzp4g/aqhwdR5iwTmXFtYPMu
0I7R4NDsnVcN3xOPHgEztFUd1Q/Ki85QLRMuk5heO48IN1er3yvawGXziw/HtyaH8prY6Ytq+2s6
sLsw2uyaOZzxaQQnztMfvaofNpFGXqrXfkXM34KM07JDpovnxM70Y+JXb1ZjjaA266Ow6CAb5ZWW
dsmnhcazgnKwtFMfgCvC3nNsP2kGe9KQztuq8u2vevra+bWB9YGqy8rGm5tFtBYr21obJh0hsxCP
knkdIdXpyu1TyG9p9qXU2gNCNwIWcHWssak8jnm2VlQ7ZTTqVC80LZLklk6TwLQ30YaYiek1sBVF
CA5QGvsSZxkt3wGGYIxllPGMvgP2usz78NUihHod4n5DcZJL6q967UQtp2ZBFWPLdGfPbg5fC949
JIRkPNY/IGJdE6UG+EKVvumsfu0RKb7ISpZXOVoPaOr3wq/ZhKSoeArbXVmpezNH+dYhwNwklr8P
rNhmjGPEG/YUT1ks9kInMt3w4nfF8AiuKuy62ayLGYcGmg1RW8ryFx2lDsdOtmoy+2LnAyMh0Z8q
Qqz9nnyKOLXj/TCvjBDlF4x1/OX//PEW+t8/3Q5STkNI1zZ0U2dv9ddPNxpFz8icgGuvg+2T8R/v
ohofwYFtB68u9m1sq33JRTjBfLitSN0E+tJuKhUsi7T6in/3sdPdo6bhttaL7qJ0/9SijGKmaDRL
1XsAaGDfUEGlC8FMd2nQccUJCSFQ+IiyGU5jz6OlNk5JeImfB98wVkVny1U7O7+lJjCeOgS1Q91a
UJJF6IO87yWGmc39SPx/iPXzWHz8888f4A0b/nEffpj/NY9a/x9DrJ+aP470Kuo/vmU//7h8YFv/
84+PjO76uP9JAvb8y59h1po0/2FbrsBDbuiupbiM9h91888/5zuAipgmcVVk0xjOfNe/wqwN9Q9h
KGmS12i4wkKf/ucfdd42AeuC+ofuIogg/FoJU/LN/yXMmt/4ywfdJhlDKuJOJNKqeWVxeKXfl5Wx
80tzQIEKrtC8+STfz4bAJn3nE19QaftMwHMDN7+RLWX5MuibKnpR3EDzkUfV1pgzZ+14pWcwu12K
TvYK0mZms3LU17oqtjQoaLXCi3VOBVciH+hNRCKygClO6qNr8msQjf3KX8OgZfb0LHo0rwS5hM8+
FP4w/ZV/mzMvHTBJOvoggK7rQn019O89Ii1Px0MEMQH78iYChjciPDdx9FmlsVL6Gypl8ykuqNCg
ozvELdU+vhc4rclqMi40hQimdKtHPf1esfHpapOkPzjgSOBc9RxE9soP/LUp4C/H/pZ/z9oEzi/4
+6IQrYQfrCmcVjKWq8KmYVrby4RIPOVZZ7OE+8VhS+nTmciDSYTaVk69jwqgDwFuenq8qJXy75X9
DsZ2GZJhyqvjQcfOZnbrpvjShmyjWgzM711wbWT5GE/+Vvgd1OAIUi1YtZnQnkDn80N4hunKsL8F
/aXu/U0jmqXfWLuESKDUyXYKCTgj6W3v0nFBnVd11dUglaChDdf3lGh1f3Tqak5oQJZmZO8ZDS8S
5PxHb6hPcBwXY57PezRyKY5lW1wn+AxTU12jGGFGFhBPWPuPHevTfAzyrgUFmZwqzzvTl3IZutWk
F/rssXKApKQ7rc3WZl9V7zPXfZoP6RjY61GdiBc5Pc5vdkpBuA/tEQbnxhBi50sX5Xn8Pr+Nopu2
86HPAqJX+6+4brYSHM68WHscmYrGmVm6p8JKdmX0DgHr2k7WwfgPys50uXFj2dZPhH0xDxEnzg9J
FEmJmqjW+AdBEhLmecbTny/Z3r52+1z77ghbalEUUUBVZWZlrlxLgnMqEqp+1XPXc0K1w6BtBH6/
oQcw5MU31C12nmbcGbaHtgECNcYDQRYFVNBeFjCK1oeTtYdYJLpBhQSBFbRGbAiIkXKk9AV3AeYf
OYkqpDPJzqCgoMdA5YAwTWuHzjca3NcqPeIKie6i8FcTqFyQpqGNYhJNanzExjWonTeX1R2AR2jb
FDo3grgbLlXyGSMnrSXblmp8Vywqp5b8R4o8W26Xl66ebebkQ0kp7YCtcz+72rrOs2hFkU3Nxiul
+ywzjbQALfJlaN4lED/2g/VMshghlQ8f8TjAQbfd4u0FaRjDke7qG5uY2zSNuyl2WEScchARf+/b
CQ2uXEAUjBp1WZh+OvaTD5uY1rxkEMWqWXRVWvbBMt+gmrySl+iCuIWg56otFsalXbXpD/pcYKV5
79UvjYZTBBIu4SKA9G5Y08p9afZfi55ua1gIZoTEYHu+dCwIzOjwbEL9qnC7C9BICFO9NZAgzBXd
fpBoJhEU2e5XMj6RITXi72F5cUS5JD5Zxq0ydUIfd5G0EHs60DVTvGz6T199K6q7bKKhkYRmb/wo
I+TYrnLYMv0OWh8XMnr1xRj3kf5gxMXaM7/qYuXReG8k6R0661cC9xxzyotk6QkXEvQqo2hFTQoi
KOhQQUr4XXFjFenGxFABAb0AjXWZZ08D1Dj28NnDA9rqsJvORxXq97bHUqlH0pkX5N+3cBOLwMNV
1XL0bZb3cFpQZ5sxlsAae3cdzetKo68ZcaYRJrxq6K7NeVqpNGwVerhqMNgTiiwjJs1UFrBDcJAq
w6YcuEqV3w2GsQFheKVju1ukpWhYINvQXGtuuqn8epUP3QpOVEAL7wjtXTYo19sNXPz8Gb2uu1AF
3EZ1J7OOlmdd/X0Mppk4zT8cMX76JsskfYizIxJzfjny6KHCJown9lNCeDpa5CUUMgEgVfLiMaYG
pYzRatLh0mByiyFaaUaI7MYAF0uIUK1NfTahxafbEnlvSHveVhBldIayo2WNFl2arEkJTTYoSpI3
ivJZ6fUVPZhzFL7GMV3GIYnPAWe2IB1tRquK0qENQd6goV8J7lnIGxQl46wCHwEcz75rXS4qo0iw
TliQEXkqXQd1MaM2uPQP5DYvQzUkXB45WjIK176DXPJ6QAu7B/ypFR6liudU62/Fb1SjAkuXBxkq
VSMZIKIxaCgnlrZ2MXTzku7UYYBtkdGMqLdg+EqQMQCJ17CR0FT+XtvhHbSlbo6saOfuXUj1pkzZ
Qfj7NOfKEw7kOvfu8MM7MbZoOa/aQaO8lW3EkLUtBqvFaDsYu5becj5cjB2UWDS4pK9SvaV0Djzw
xlaVp8WM9vQM3WuL8xKn07odUWbqu1sfptChT5/wqruQpMwwYc8nWvQK0t/ZRtWxDyh2oNh4E8J2
39rGnTaUaPsxlX60NmceJFFxzFjhVKtxojFarLmxMeDdnw0oasEVJgV9oln52FXlY4vl01Rl1cbT
fYg9/8/j4bv41JRt+d39l4TRpxLcSBxG3X//159++lHm/Pe3b/l/ftCfPrf97/OHhF/l1aE7/OmH
1TnkfOq/JIRt4ds5j+G3d/7//vK3wPWfAmKT0PD//PHzf/u7+0NOIP36VXwt/Vd2+FMcLH/zWxxs
ef9yQTk5ni0HKtVxtd8jYcf4l0FiEwuvW3CF2BZB6r8jYetfjuaSmiMWJllv2KRFfouE1X/Ztg4t
t0p90NMcT3Wc/yQU/kskbNuG46qOarqE5ZZtSKT8hwQLEjf9aM71chX2tbszkUjQG2r1XSk01+lD
3y/ZQ55U+0I9diqr1BfSEDSVCgDz1vho1ZS608TdNbNKpGrG77TfkZ7zsx+6T4bJ1wYD7uoo8Lys
fAB+O+2d/g6imn84uv7FaHq2ZWmmId90w/vVaPp16NNnSRBiQCm4HhR/XqUlIWvJ8iH0Btg4LAgL
/mGu/5fslG7+Yqo9+JQs1fA8BEJsi3PLnx+eq3UtBXIUNpfRjO8nH71l4LJA5WxQ3nTC6A/pjH6z
Hec7H2m41ega703V909tMt94Cb3nVIW+6ibmAMJDfAFGkV7ApgO/9TQ8leaMDgkV8IVhXCak2fcT
Ecjf3wNyPn+9CQhzLdNRwcHQ8fHLCqjJpTTgWIA12ELjD85VT+jn5Etdj83GtgZwX7Gp3wB51C5g
Me1p5ix2Jbyn0IEsEA3TlrQLq5Ot5yWnGA/XPmjNV0i/BFD4Ib/RQDxSNYOecinq4toaXf/2/CWp
Yawpeq8GqDlMaAKG/mVTzrCsTF+jkieBUgAw0gdjufZGgItF1aS785cuN3ajauYI6GVwJpETflWS
CM6QWac01KXB4sKEt8yw0QxIRXwUrr6iFOTWMe0Q5riHk4UTzx6RiuE0QA2IfkJGWZEU1y1rB+BP
bxw01NwyFfk7s9GVH/FgfteRtjyoAGNW9IKqBKujf1+nwFFaqjE0sjQfg1847y5dtlcanozmkhSm
lNRPV0s8u/chBY17H9TOBUUW+ITISW3CweKMp6MP0veFgRNHOEw1lvk2zbzpmdTmHiLi2064sKyq
Nq+7VavlzQ4ajfRtjKqNqmqw8US3wwDTJ6xvaBWfv2Tl1F3kM1p4YV61t+cv4BEASiUpb4xS+WrV
xj1S8vkFTUA0MjiAxHr4ZB0BiJ6/xOhT/PzX+UdFMfYwIpHaV5J8V0x2tqtawO9L6N4VeTxuAVpv
B6FWKs1MfyLKdcjag6oz7WJ5rs3qNouHr67fxSrhcNYzJbneshhoD2iT6lLv7PG1ziLELHq126IL
0j60s1/u4BHd5GnmP6dZDUo7Dt8sSjjUCSApF8Uk3bHD+2FjTq1DaA/mr5yatzQqs5sQpoypBope
KvvMoB6YWFbxhRse3fRrvv373WRgzv8UvGERPFuzHd1FzNSx1F8yaDMqxJlCFQ+dC6RVENpbj35h
fLT0uBoQZdMIln1w7ApvrMy5NvQMIPI059cO2nwZTWKA4FJ/o0dATRDOg5xZd7r1mPreDg4UWm1L
9Bi00SeXikReAZBgvKlncmF5Py5PStQ7l2gQ5XvfNSkOJuA+oxQOJARY/8Fq/NXyaSp5HZssjeHq
mie+649uo1EdE8hABXS6GMC8LrMN9RVf6n6+9sgzXxppFz5CpwtfMfmjPZpB3X7i8OJ+qJNrPmHH
S1gXOgr7E0zfRjHFL7QLKwDnfePCbV3KpLqxaRyIEucM2GjcIKz195Ol/eo0PE1zNGyfqrnwtdrW
L5F2y4G6jkzKu9MABdiygCL1rCXfTHBtXVCH/DKiRLvqm+y9qSMa4g0EVQbF2Y1Fq9yELTQn4UBQ
p5DfoH3KbHdaO9Wrvx/kX1wMY0T7wbYp1FoEAr88aLuZnNTXgKiFdkx7nlNF9CJhNf/+KrIs/29Z
g75yrmJILZh8nYkr+OUqMMZOJluIQndivdcOsDpV4HIiWsRN07i2XrySIOj3SOl/8Z6/HnSIiNgn
qo7ToaXLMm3ZS38IPeCqH6tCnylJu3EGRWAUPpBpAO+s3vvTQ2yynEAap9QLImU1WsZRN2eDlDGA
JGoQOPuMliwU1prBXLtGPr5qidLceBEbvinh8mmbIlpPDUAzSF/W6gTExpzM+KGrvHVB4Xkz1oO6
LhyTBFQZvychlZUZph4OEq0qrYnLzjiz86bZN/voZjSL9t5So+e89/rt+ScbFt8WEM+Dovnm/QBd
Qed7zdOwlD/+/mFpvxgWHhYJS/KpusvGowoiqfs/PCxWMH0oDfJanZGTC4hi825cEKqxQZMXiYXi
JAlVRGSS8TrnrLttLA37SX/jfz4O4ix2i2uAZCdk/PM4Cio1MU4zvxpdtb6BTb+h6/IhNN3kVWH/
DJOKUqvuvdHGQAHTqR7KMRqv/mEQshz/sFxt1aA0DYOAQw3OIcL6JX070B5amCVZRdWhkKpPGhIX
GbkB3SuW+2gp2l3rgpYzqsa8aMdmDyYwXVkqEg6FDj+6skTV9VCmP6wB/h4NEozNPwzQ/CWo+jlC
x+A0f4777V+mC0XWqZ6MNEcWtYElEOc0aymqSwAhoQ/WfriDET2kTVxc4xqW1bmF4WcfQ5FPd85i
6xd96pJI9uPubnwFcmSSb4mj9Wgm3WrIUlC03qzcCGh5M+aGcpOG2mMfIQgOXxf47kyFP8ICy9/2
/qflW8UjFtd8trl9Fxagdz2f132v1tfOmGXXzdSZ66KG/60b6+qaDtB5g5wedA+0bLx4reZeOI4b
0fhrg3qCBQuisrLeKybKMdCa9zezKHghWaY8OlZ5P5dLB/S+oQnXKxfg7EiO1BMbfQQnlg+wpcDt
lt1FLbVwtL7oW7ynCsyXSDOgHK0v4aFfLogsIFRE5R7aRk8n9aJ/+RWSuxTIlcvWpsXZjMne+KlL
Ngws7s3UpDdjo5R7MF6fsesmX4WPhCZZz7Huxk3vA+Y2CpSlZbWSbkdnCYzhlnpkgqTOB0Vz5/b8
xbRtUnaJdwOrV3wPUem8smJyH4s5/wj7uIfh0GjWaao/uup8UbgqCLRQeWzCtqUvcsQ4NUOInqaS
k9CtB5QrMQpLrhtr3SKnaCigLBsek3xBJAMZ76q7N9CTvfOaWNuo8/g8FHp/VxSNdWOH/X6OoX7m
PNCfZoVAPc3X02yBtQfDCA5Eo90BJhvHDSalgoIIpkb4zxqEnLL4sa5NVM+KxHuw1PQz9D0TU9G/
TXlW/cO21GXv/7ItPUunC9emXq8j9P1n29C1XW/S7ku5kj11yGbrxzB716HNeix6Aw2DpRivvHl0
UdcdwzUdngisuHb6YCWNuoGz5TvRXiKEUJymWF7Q07CuZ8R3Q2lwTOh5eA1beMy7ujiGU9duHbiL
c7b9P5m4v96GpqHmquq6ilNSf/VLNRzHfTxEmDgR9JsoltBBt0oqnV6Wmd7wSlsa9F80MyC7X2wT
+rKv0nApbzlYXLlje+0VlnXLhP29UaFG9RerQnWWR0ftygJ3bOu/RJd5r0Yq2FBkhNryaPnZ0Tes
a3v2tnAXfM2xdchGMCF1/1zRT5iMz/KWUSuPXl3ukBVeVbFOc21yjJGHBZ74FDrlUYnyn/97wigN
33v+zYq5zJslsAb9YNT50V6qL5CF34rQvWvZPYzJgYsWpqrZd/Lndjt+KyYlG3sPb+977pdH+d9U
LEhJ7S1EECHtvPQzp8cligKaHAO9KVdGW2yr2j729XJwJj2YZ+NC96L9Mi/fnZkf4TQ6uDpdM0ug
9XogHwk983cW+T8Kb2t0OexZylYGmDJYuU9H1Q/QCwWKCPSgHIZI6+IML/IWL9MD+V7G6iHtqkcF
9azaSNDJ2NHh+67xq5j+L5po1UObP7fl8tZzAI0KXqcNRqsrCBRyIBptGBhWduSgd2svIR0k/Lad
0mPp+ydikn0CWybYmvAimeeDWasBYj7PTShnxOm7segeieHsSWyqbbkCw1UcyIHXz5IjhmNbIUmp
RNNB7gYc59HUqREtxk6Gjl4v7uYDtXAoK2MrcHXlBnTMys2rIxxDgUzT4obBdeV034vafi1K/Daj
qduAJ2++4i69mu9jVbm3lSVwjSQY7YnUbPUoD1wmxq2WHwgU05isBnigQDfHb6f4HHXnRd7iN9Ux
mrNnqw8vTX6lLXog8+Y5kFYCKpTJqVDYCpVnkxUhq+S8wHzz0q/rB3mysvhUbEAMXiXkr1lgiZMd
bWPZxeAeUA0PojIKTGsOHBpmYbtXA5TQAsgQbuiEhvShOEIY8z2UxbHX0yMquqpTfMgTPc9ePiQg
yPSgRj1gUpcneQqyOhFCX7zmDejzLouyKyuNX8b5ofC0wCu9F3q6zTgJeiqTskMoFxxpEAsGzdwj
2QIjqDxdsxo/y2L8rpktoBeBoVEREEkcFoM9LgfZklNdAftwH9qELuyh+GrYiop7Z1NzlWs5s0fz
nb2XJyPrcVTsnclxW34eWGhqc6or48NflC+Zb1mTI7K5MyAbuB5IzKAzaJdHebuMM9a8UzK7+7T4
BuJ1jIrpEFn2UZ5RHTok38372E6PaBAE8j3Wp2/iuWM0PtVUuKLl3UK+9mLqiqP8X7j9dw6Dlw/f
djROAZ3U335oHs0hvjY1G0rWKVBM+ygrFtTx7RRTqfvNdgCpO8i/c1L6Vnvj0qIv21AGKS/LRjo/
1Mkn8OYmnPmKfER0dV7V9m+7Tu91tFvYLvVHpBbbzKMzc2JnsBNUV73W7GhbG+WxyKaDPMxe7Bql
saJwnjIVwXtn2CBjupYLlkkSUDfa+vV4DVXslzxJlHcC4cpJmo+Idh4ohRN6bfOjIf45tO7k36ba
3g3UDmnTDWrPeqBT/BKm9ED+tsAEOUsYIEdISxM9QbwWefkVHbO7mnUhEyjXlqmYcmtrmM3GfCJ0
eJenA/bpCFdK0JYRUZp9If+OfCaLHaD1Y6Dz2PJul5XUPdkjNsuRRrdPTxVkpVZT4Kacdb5jlg3f
pdxvhfOzXHGChbyJhyd5nZrRT4vvZpi6Zl0D2tdOA0gZvYk3gG3XFXSrF2LWZLnHMOsr0Eue7VLK
7qvG/tuopRbtPuEfAz9XTiZwLkjitmR4YRPUJ+hmxuFUZvYRzfh7TSq/GJQxnAKffaIr1seE1XbG
oGQTWawDWpeRIOk3ie2duiH5sCDRX1is8xJM7hJQOQy8lk7iBLWf2fnw/OII18BtCh9yo6PHFi0H
OJKO8LYEiCccaahaqSK5QNf/QOlDVu/5BsTdKUb40IU5rIhs4jEM7ibGJRYS2eFvA4tl5f6l3Sn3
sqd/M5CwObMPiuLOWqZrjzk+rxc2qHyIZzEFnJkvyMyg5GUgV8Nz404U2cFNEqRWeewtfy9TQivT
Mo8nL3XOF5dNII/azcxTwoqenuvhIKOSqVp6/0McF4AvKHyQIPttt2hK9Iqyl4lOvIGba2Hd65Y3
TXs8X1h8lAw9appXp7sRWyC7SMyJRhkrrqynuKm+Sm855Mu8sep4LTtF8+undEEplDuS3w12g42Z
DtPSPevtUTZa700ven+Q/S1Da+gZgWnwRpaJ/BXU/IFcrajDO8DpV2Jqa1pZi/E9rX86ytFIDx2U
zYxFjK7Zj59w1EEhnmwgo/muIFIK4/Emk53EDpPb6A33Q0OHUBu/ZZJskHz0yDSfnjzI5Xsc+TlK
IEKbw+ussC71UXtEA+8Dr0EYHe9713nLsgfUOI8eS6TukHr17NdYvaHZAzqChpn1a/VQqOM2K0AQ
ePqLH76njnl2mWIEjOphnrVPFW6OsOFys6YexnzTEpWAzz8WQ3bkLEHWrjhmnRbIsCiXIlL8psYY
Y17y4+jGpURas3jFr5pyF7qOSnaVPYUyYzDt3w+zuXLn6F2vwMXph85yYfSkqzXFTYbVUWxIX7gf
HKm2Sj+tZXZ8lh0o/acsWr51/M/MjlaqZZtXI1Ig+Y3YGln0hOOB2cXXRdfDSAwzdqnjgonAfOdj
sjTmqd+iuHYtdlN8pfgso1AeBpOAjrBEQsbzDurU72HyH3UfphUJagZUb6wajpaCJKNjeF/OiMuk
X92EnE6cjXg++USEomHrfplgd5IPTwYUX4cEBBLhnjjyUfNPddqvZxV8BU699sqv2WJfK+5aNY01
sl/HNF8CCRIUWDmybgSxOW8mMtyy8mSTycYRMGpKKs41HmRz6R0k5WW5Qy7Nyp1jiEU5fwIrUJ6Z
rFvnIi3WWdm8xOJoZC/IOwaiD8O16azzrmQc8s4x9y4jJXyQFZ/BTJfQeC8bNWe/yBOW+2wTygFl
/dBGuDQ/+1Bh0yRcEOPf2v2Xc3Iz9XAORZLceonzNwnKZOPKdDbz/Bll1zJj8pBoOz9ftyhaWPGd
VRzSzs7nyrOQ7zImBShHDcOOXNswtMCd/FPp3+qt89kMvz3bxodqsQTY4SzfbRHtyc5ckLwKzqtB
h70GIyP31PC5c++zXS/rzr2CiP1Obh1yzEDmzUdvvCnmO5kexEaDvu0P3TUMW8e0Ks+DzZxhP9O7
IvcigzvbzdJq70hbcahcvmvFCIqw+0woaaO69nDevhBJBpCp/DDBsoGm+RZHKyZArEamwoEHHXh8
cK0SLoM78bZ9VB2TEgEnw7U+FDoZpXm2D1kYuFwzXn5Q+wbSgzNAdW9KHbDTyimL/Q+joIuofnTd
mr7C5bCM2TFni1qWedll0U7+LWeNSVleUZ/rEzVITDazGIq5vi0z5V02t0S/qk+nLY1lciUxXVNL
+C3uytQPAAo3aTlsx4XoyQ/ZYQtRKwzsdHbvcrP4ipP2NBL92Xm70cB7NbN/KmCHYXKVJ9XNoKNJ
AK02pwJRt2HoL7opRHVjPNBb+Y0q8K3UnKYo3icN7IAgqgKAW3QRtj8oArENk/qyL8Eoey7SBHRg
aRMybUe7TN7QFxBhZlBmatDJ9iWGs4fwuayRCSFOlgtYTK9j9Rf9hAoZHr+Vz1zaYQuf6Obfb/LM
+SWBcUNGKCM9v8l2XguzerVH1p3Yg4j7FloON05/yIsmEWKXUSeGOMubg7qxPvqYgCBqH4ZRuZCf
YaPFVSUcDyNSAhYF0fGACtlR7j6ckG50zScZQ53liDlNB2veqH7+Jn9SpkRPan0yegtIaviKyOZH
V7mwGFWrkt2UdfFtCAW0bzcAf4oXH81evfT2DfeLiGrQdNP3SFMawpwycHk8eUs/oIkg76JB0cwz
8/UpkGcW0yOxQPcUSncUxbusnr7l90U/bymPX8sHIOAaXwCwO1Rj/eW7r5kkPflQeZ87IPFe7OkZ
vWiUZFeGrJTF9k8DtraqQfa7UFYsQRhz0OMoocRPfOKuUqVlGAoe2KB7bdibEdLCKgpS2EVjnrYz
lDPUUb49Dj4EIACl6+eu0w7ty+hHp5LIqDRjGo/o53HVtY0z0nIiqzr9nOzV2SeZ9hKI356m5rU0
P5TchdSwespGAghWeUTMhkBXEBs3teG/0/N1VCRKGlU43ZGP4d9OfOFOzafsXzmTS1A1OvnDUiID
k1lBkidPVDIg2uA47zmv8EAqHuo1Sb3vxbeKtyw1/zNdzX342V54aRaIfei7bNNp+hYR+d46u1jx
o8jo6U0A92Jgz0mQpC4ZiQvZsrK7h1QL6LN8zcJdR2AIGci6XWpE93jW9M7Ztv8ir4uHHfR3CRAk
OLBV9bMxVhOnW0j5v5WOAw0CMdTfoPUvjsAyA8PIb6c0ufZH92TAf7Dc6hTq4AQnuCQalu/y1uRB
SY0rMHGoCMfHlEPWv39jF9Orpu4zp/3MHHb09KMftH1bzoSL075t2fB++1m2y6Eihq5RiDHThJIF
HsEqjm3H2ZdrmDT6hSh65sD7AKciShBoCo1qPfcn1582Km3EMqJseJxD5Mp4R8Y75B7g46cJr95n
Oeya3RBEEdoI6dHmLUtkH8cXsrdP45dN8ixUOEo78REs2nt9k5RECzwneVVGMqe3VKdeFwjhXH+A
fKc45vXPAXr1so4gB1ry8dAuRpCX3YOG0CFtG0GTKCeD40OijZupStfIb5xasqt65NLLoH7LOOWB
gLy6aXsa07gNdS6OrosOJWpn3P/SxZAqsBMkBBS/AXs7h+4IUq/LzG1As/2M5yUDAXMXnEDJoyw7
jdMETL7fWHS/yA7nCFAsv6koaDJPW38cAIay16fsW9vJ4pv7OLAnK6hT0owxajgsCokxKUSdrI3e
Ox/i16phPPQ5Ad7Q06N1ORbVDdXBQKLOKMeht8O+UWNYMcaDvF2WqV2EW498oORSxBnpTvNJj6Lk
v6xhji7EAxnWS+QvrwMfsbBGVVDeNK2i21M9kOzh5MCMcTdOoQJhLLaye+WOJV1jKvlNrChr8Zny
+jmHhZPyCIjSe2tQriRiGoiFJDyRQ7ikCfMm2dlEmvhEWEAvKkM/nM/DvweuoUpzRgpEeVEPcumq
sD9gQQpTgpiKCKJcDu1Q7aidXTlpFKic1HxObLHNipkk8/0J3Am1itsEAjTq+8ppgEiiHHCGZruV
NexZuCCErPu0fVSVKRitiETujD/3Lkw3vC9JRZTldGmp9kNozYfJZH/Luqez9bigr9RqhwlgJuoR
QFHmIOPlSXYaztjIq5U+t+hbz4EPBUmnFg+yOmU3y25opi8c5w8xDbIIO+Duc2qfV5w9ay9pdZB3
Wml93ke65xKnXMycMFPSebmCUA018cfUA+bne6ja6NtUkn0V2T+x/qWdPI06ZFoDmjhVcZyX/lte
r5DEDe3oWbyAMu+1rvqQP4l9/4eDlwCfc5Sfo54jON/VNLzyOvPelgyNhmdJy53bGec7LRXvyhqn
newfwDZBXBtHCEJWWdHd1tp8oBwBqejO9at32YIw0J3KCdM20EBavHNqfac32Ibd1VG7ezEr8VIc
jXIIigoRdyu6jeLoTU+OSqcGoxqRTFVOYjS0WjnRnrGP5m/fxrFN9pOsTtVB4UhsI5JIthdvxURU
kRbIppDXc9O5rhZ/g1OTB+7MP+eJpvxvmVdf0U85GhQAP1Pax6OArvyAdrFAnrlhPrAs32SNyHtV
ZTOW3rtMOdRPHzFihqyshJmXZ6GnK1NrX+WDLa6LQt1z/2XFH1DFnKbu1kxPRdk/Dpb3IXcCju0L
Rp1DGH8XkfdD/API5fMHacCIxxZ2vWp+1GCCEKs5Ge3nec3Uyg5Z6Su5MyRBA7H9sFY9Vi1gzaH4
6GzoCgnfcVBnM6J1PPUUmLd7irr6eL7MXL/ONVlnEoJ8inwqwexj00aXqRlhGXgokXFhGN6zSypv
QT9FdZunlrSnxB0Sx/i189YncL4TeIZDQFkgADG0jYd6TT/qnY5yrVjgnGmPWiwvTyc03DX8Z2sx
hTIyVh05sBaaiebD9MZvOeZqS7EuW5pOxeTODod6s3hznLMHlrRGXRGcp80nBK1yupTzCxHWybez
uz5ZYB3h1Hg+3BFygXaLKyVI/AjcYBSUBEkUOrli+6yz2GvuIsyGwFWbtQvFXxE7RG0sXIadEUNL
Nj1L5xuV30t+55yqlCwm/QRzpr7NjXYA21X7Fv6IO2XNL5hOp7zuYMSjKRUMrWtXNygGGO0pxRU3
zKLkrlpbqElBDuPdSnp4ytTdOaxjztofsCJCpkFmmYGxTnqmiBTjXR0Zl4Pjnq8kSagKizDFn7AY
ffjG4fcsqkPUF5fxlWkuu/OzSAbvK52V216zLiGDCIYEWS0OYXYVXxvQM8oDTFTtXE+AeBJbjA8h
EjYE6U8KqKmm66ZQX616Kwe02f55UEui5gbBtGuv9s8n+YSgujX6ldMZt5A6nuflfAin1Fx5+pOc
+v06Ocp3amrQmsKk6dYQLWkBHy1XWHrIkWtzNaEMIAn4ibhcVVdT2h5lQiUPbA/K2imna0gUQgD+
zsnjbJ+Ml96sgsReVgnHEB+TUZBBdK6k2GG0GsE+Y+z0dQIBtmQazlmGRJ2fC4VuTJY3PRZfxMdf
auHsYcwj+4IVFIta1EYAvuvZyPMLisdEvdP5WKrE6WMP3aKtvnSx+Q7X1GnENnC2OrnDaz+7rwbR
PlQM578I0WQNx3o/FvVXyvIZLP/Gh65LdwgN6eIy2+leZh/UYTB43t4Lnwn2pFxFVMQSGLELEFKB
7H0L2UnZNNz7GqlKLEepex/Ea5HZvqBKGajuz3ezvla0RN8ioBU4OEP0n1KwsnjC0rzKM4vmW9/7
yIp81aTjbup9RFLDSw49R8moyvIakuVQVHSfKfNdSjwmY8hk246A69t3I+fXBPp2X5MvezeG5BVJ
buAC9qNfZl9T6H+p7DCF58Wxbk2D3Q1SFy8la49DmmR14B0FRZmtz1Pbe8+yNk2a+QtNo5xMekiO
Wo7+o9GIvGgWSLPlTopUTa0fJJkgCcdcb64N276RA0JhGrcTKqMIQLH4upOkCZfZ/1ga9E3JvRGF
LK2/tnVlPXHc6Vn2sGDygZJVkcyElC4UpdyU07ypSHtLfUXSoVNU3BkDmwBdRMtZHiQzMpOMALsR
X1AfBQyk3YmpsKtoWxnxNsXDLHgLvzfX4E23Ld5GrIa8R0wQJfkrxU1vS6QgjZQjpsoaG1/0NgKq
uRxknScG9JADxACGi1J3SHd0dnS15TB23tHiiNpoPnpN+DfGbETOcaIWsvTmSnZcqP/MreUWuzPU
t9AnnOSBymdAYGx55KQ5JEui3eodtBstofF6ORsLqbegz1qlJqyXLM5/G72pQkQwFJoEd03T/Qak
w0+TY+M8PFxQPi4cgraSrc8FSdp+ajhIsYjy3TaHt7DaSBGo9tJj2t3GiU6egwOE2X8jcE0VKv1y
7z0Ysrvc3sh+snFBPzN+5nQrcqaVdYTyey+PS25FV0FTGW8x51LJKYkZczv/yoF9aEFyRfJ1EpPK
UVJOnFNnbdPOvZaDXFpZP9Ojc1zc1AgcyBv8Jd7YZFwkBLV791ppp1v5t8TH5xwT3WJR0fws8elt
+VFM5OTzKdvD4nsh5k9G1kkiAwEp8K7TbuGcLLchfgZ6em9qPqSWeC5vYFQaAQaxE3LCNAsrBI8d
f2ugLgiESc8ezu4Hadrzm+hxe2B10sjFm8waXSZW1Nnqw3WyRthe74eVrDrHng/AgQKg1kHVxsdI
KXdjmKDgDNVdPkHHj6vHwcnvs7E8zIgMc4hVwkP6ILN5NkSYknPBYwpvh7Ff0WRONUgMQBygX4i4
nf3Q+9W2dsb1+XUmVuZZ1ousm8JdoSX6QzHfkmT4xKp+/b6SZHPAP5zP/Yee27fwq19JeUf+yi20
g9zBUF5rkUEsnx7nEJFTArqV61k357v17zuv+vTN+iseKQnJ1X29u3dp/Oo4GCkddtNW90Om/JDf
zaN2EBrVrD7WC0/OkqejFfDz0K8HR/ujXNQvUAStYAPhkVh46Kozzn/o+IBWWlosjRcZoxeSLuZe
wEie7zJu7WsaKM6LHm0IJ7E+FXM+ZAT9UiGSkGAIt5Pn3NIcdXneB4xI9oSMSox94ZBdaMcnA9ER
NzZXAxfjLAd7CUOFuPejiCtUS5Ff+y1amXyHOldx7xDVx3TGXEhYI892UaILIJP7TLJJo5AJ/ZwM
Jtu7qvXqJNNu1T/Xo0p77NS3e1mbZzc3tNW7p71Jflysh9hHIAt7nxyuWEHJ4J9Xu+Rb57GHSPRe
KkoT/FLF/zB1VluOK9u2/SK1JoZXM9tJTnhRK8gUQ4RYX397uM7e+z4sL6crwRZETBizj5hBz+jR
lFEJnlp1Q1x7R0QRufJzpvSraruP+ntQjsvW1HfG/KG2x/+UnscNlNU/U+8tAaag7qp+K01EWVBi
iZy/Gdx02SfgePjNbPVI1S7/bbPT376p/qjqi8qOAhIbAXosDp4jNzZ+ikE5vBGtqxtcpZFmVW76
huxCNV/VCw/ZR/EWhtn9USduKFilXUDZvdyoONlKxWfO9tfZTOulwaZ1CPlWIHH+RdbMO2nqu0uX
VZCdmRBPtyf4tbhysC0LLgNPncuSbTo3aNBYuK1a8oy6kjYetRgV5IIz2rYp/DxIKSY6ko6Zsdjd
qhJFw31QQR4OnC8VP5ekNKoEoNKdzWwEx4kYMjO5WTsihJpguiKbFoBkmyB7K71/q5xKy1sLHFPh
QfqiT6CxcKlC8iOPZ6grdHBQbL57Oz71+MKr1J4wgHFzeZzs8lMlCQGUaYohr/rQY6DlrErvPHxX
zXhPxvE5FHwKiz4rOhY/NphXtDb4WeOWTaeOHnOk23+1jjJ60axENZ9VBz8X4lMa7m9TPs9e8a52
IxWmydY/tXm6SuPnMcJejwhfdWSsnB4v2Jw6pPzC5oWl6I9jrfqWQrfaD3gpHgkBRy7MYXyoNeIx
wZUjhbTjPyLFx1Ki5BrwpH4Q54NheupJ81S4mLNQ2yEGBrAG1dWsugLqAKlYwi9WMXhs1Ric7O49
tD8fF1K8tysTCznjWBfcuJr9GQuSF/4WRyty5nd11Qxm9F4M/xqK6he0nX8eHblWzZwoHr6AO37a
xVbtYUo1oNQDagdX/00hFg11iwvLsHZi7G7ZwfWcugo9o8Zqn/3qrkJx9a3qrlTnN4IAYiTOo1Bk
6cl9nAxmdqtnu3B+mcqUgZ8mWlfZ0txFVAHeVLPGj7k+1b6PRpNtTD5NVAce2iG1PDhBuZyL7FYJ
3OEncmRimIilBI8yUDNgUdXCPev64x9mP8Q88lv9nLq/9YxCM4TCLoXs2eILzGsq+nssOeNIJQO8
LPGQ+p3q12geP1OGTwZ/s0qNl068qyzMrPk1xPN6vHHzEjtnbl0rZ5lX2qYZPiKAvIvaYv/zd72Q
yR6HwZZorV56fBb1oQz4sCa8GRXIP15Ul82UFDht1yuPtVEdBZUeuaGzCBLtqo65ugLVQZ7TL8Oy
31RjWmkiVGssyuq3JnzpvFWceL/Dwv/8192jxqWaRrXvUpvPwU39cYVz9Pz8cU09OvYIaFSrtYrk
dpBi94ga1OWvgmDnKqZFYph31eFSAiUVhOZ1+9F/qOSJDOCLtOxx0mVOyTlbjpa8mQ73oDqStTo0
0I7QRPcXdfxUNvs4Xnaa/cHgpXQ22DvtHtuHSrMmW/9VFHv14dW91NMtqazmMBXGeqrT3wM6fMDj
F7UJqM2gqe6m3j7bJaoYlZG59lOo492kIkxuHVOtvirgRoZ2KISxdQi6JeGzClfVgVRCFLh4XwOa
Vbqjql4ohojC8ZMGeBdeUvipCvqPJX7yp1e8JIyNWvzV9vKfrUb9X3X4xwxYoAR1N50mYn7R2r/V
3+nK7Fd6ErS81FfqrTVN9kYBTsX1kZFQsqJ2z6FNSuwa/HhlWReTLpO6QlW3eJywDsN1IDL5MCqK
S0T9brk7JRPD8BwBHluuuuRkkh9DjERUrjMENpVXVaDL2rsl1/+5Wx8yF3VNEKfbQCvbOH9Ryaa6
FVSgpuXpLzJfFQmquFZ1Q1WDGCviVR8guuFKU23l2t+z/vyaPfGpPrnXQJ4LYwanCFez/hcaMdXl
/e8GWOjp3yRs1qZbnB5dD1WOVp2OgBGx5LFGqEaNk5SvfX5Vm5dJdqcWLssZD+aMNh2zDgaYkfXR
lZk14wRNFTpGvxy6+DY0xlYbwofQybHyvyojCxzxJHJAyOg4mtE/CugiYqTfLZQCIG9WtgctlKOv
LjF1UsaohNrLtcQ9pj56OWZfFOrUTatW5H9igLYDC+ycH9mWWq9gAF2BOy6N5l8wk+cWAb29lZqx
UteXWleV9KosXTCdRfRuxubxUTTioDJBj2/vsIJV91XdVRnk/8+iANjuy8jbqCL/3AJ56vOjKpmr
fkScUvCc48M8loeK3EOVEVVlUxU+VbXPaPX3yl44v9MYtz3x1tgvqmKIhPZzcgeOvPcQhA0qpGIA
PKh92BLN+XF9EnJhkboItPLGpOjbAOBf7Uwqtiv14BC11SOxU4esTbn6Cu6d1Boe8ZuK2dQBC/Rj
T5lLPVX/PVaBrDVBvJhPkigiy+3XFLdYtUQ4GpVMKkTMa2AEjSDHJ0N9HG31o5D5/vhfKg5Ub+4h
EoLHAZWhk+2icj/sJH5t6Y427dtD6aekcs68y/Nk+0gxeZcJJ1kVjSO7eisy9he144ui/hyKvfoT
hVqs1H7UEvh9qORbnbmYHIqxvZcg/pqNf3lsonJZxreSGD6M3hwehSnuI3TQpFoYn+TD1fTHPVaq
OyVwUHIMFTQ+1Bphs6yz+cmsUMza7akPg7vSVanvU5u7lX/hMvP+qCPwUs7VnOX1UbVvGqtZCre/
AJRDANAhPgjE1YLUE2ClSWz5r/1he3go5MHL2M4/Sh88B+YvcGkvALcXBtFrF+j7Oio26g0pAVja
lb8sk9YTqlX+yH9vVVHVR9ySN0yTXGWO0RZvzg3oYJC4q9PguGsy1keGq+4Udcf4HXaHFELUhhDr
zqcVAIK23q26YF0XO7XUqFaL2iTUYU56sLZzvVayRSX482ufOYV4o06ubkWM9IcIfovfpmUj6A3+
qP9jVLIPZbausvmvWpMo0s10wWsqDwOGrereUZuT+hVKR2gG1UXEw/I/arPBZ9JYM1F4/lND9/SX
bddnTKj5hrD1qwjsv8N87UX5rj6vWuFcfzmF+ofaFZR6zGrx9yq7s9oolaClccw3E4GGilqxWHzN
xrdHqP+f8/nYMUK+MZsQKgzZui7h43PClWJDbSDqgPdZzDGG+qMEUY8Nh07T2nSSo1pI1bVQ4tpr
D7/VGVJaYvXbE96gLZJFTBc5ycRJCcVUkKzaazSgksD+UK1KtYjacnjKkh8K+q2Qr6ovp0rrqWn8
Yij1noqD6meqDqtNrc2ekt9d5QCm8/b5mFB9b8HB918snD+qgwGtcDPUSFmp4Kn+oAruLJwHQj87
qya2Fdaf6vfhmbLypIvntfdehXfV+IhCElGyEmOGTpJMx4AyYiT6H3vMP1JBSyEgBSS/Ue87MlnC
6KkYLWSSWd/kQ7xH7PFoDLvkywjwftf9RjW4GFJGcgGZhbGBmxIZqD6R+n/l+bspdndRaT2EDmlB
jh1JNKFed7Vc69VwEVLqDdCeqpC7omrym2Uze17RYviYSv2pEcnwE7sSkzgT8WILon8se//Fwshi
41hDeQJMOB+D0hs3SC7iF3zYvEUZhP1vgAbrx4838wRik87x2Gmgw4ssvLWJhQMgtjL70rSiCyOz
0ZqBy+KeUZ1deCCtf/AS6qb+J9HxvDGj/l72ur8K/a68mH3mKmCltp0CaNhzgUNNJuzxk2WdwXTe
sE8bxhGVQzmK/KE3cvGCSUa7EX7mHKGRxHhoa+WmIMt40Qco9RQNij8ul/rjx+mA30TZFp+NkXnL
btSaW5EWxY4xyGkfjcNwcXMA+lD4hAPywB0oviBaAH9U4D/Slc+OwTyrEYOjTwT44xmfrjjqVjkl
5LZ2HWA4Q7koBzMkTLK0u5yDjcjynSfa6WQicQSfmi6MttW3Ehkx0pYfLMKylde4w8rKGVxifAwn
w2xYeVNCdQG3EBEQ0spXg1oGrqtvSdR4i2ruOsj/uOAEv0sJp92egz9xkSQrWrwyHVZVY1qr0uIA
OEbzFhr5W68NxwYVMDatn/Az72GtfdtOOS+SqD3043QbmwqDOgy0EPhuOodProFV4A1hqtzpDtYX
gC0nepwLECRbnF6chdQDrMj8X1iNdfuknggn0+EZ771FiEsqxghducgtgZxKNWGb4jb65TUTxkfb
m8U6tquVZzL3ZaFcKRiCXmizjud0lV0bI30rcQ9d1FwaWQnfEc8IPS/jhSFQA3hNdxPc0Mw0dItv
F2TrMgwx0RJF9NTqhr53h6fOrK1lUInFDGF0EQ2BvzcmaqVj5zf4FnlQZnqPuQyBm1/vz3dT/ppn
24PXKMvF0CFE0QcDOP10gNtwJaUm78HOhqHllzb2TyN+PNLHF9ugbIxAEF8+HRMoTdsVMfbQWKqU
RXGL4nIXAjKjLzrsTWi+uRiW+iCwHmoBKWWUl1Jmoej7jWCVyK4H2ZVLvx9heOr3MJkihul2DCnf
LUoT26CCjBB6xt1wcwSGuIyU8AkMEE+Nn711KIbzyP20euJQX8gthx6ccWSspnAyljnOXgW/kGHW
dFtzVotu/h1bqOkRxO5HLcKEAPNFUfRUA8KUWKWA/IB7G7EPeA2zvFnjR2FvTZsqTDuX2do1460f
Mpg+TEOJppRQSAwv7pwcKdX+iaIBIrZ5SSPN3fUeLp8arjLspFzkAt4Bw+Lm2g7GmxBzsB5D+g5z
d5Z5Hi/bwIxXBvMA1Jh2jWMba6ACV7PXvs0SbrAlzfXsPItSR/2aAGqSifZjx+1vX8CiqBmtfzwA
8NzhCpnjXgYrzWtW+tJwLAy1pPp93GKF0LmFaqbO9SpCEYCfiJZGX4PVHkxzOOhtNi5lO+P5VWJ6
YaTTJjMCjiMIrymOcaqw/6y6jNVhGOEmDU1cLUenXdNJbPkIjbeKPJ1aMNPi8Hxea90r2I7NiZKa
KXZdP5yrYFJiiemQWN09coybYWvvMLafdQfmVTR/NP6MehzY18TEiJZUzSKrqhIrHNkg38NFBk+q
B38Nd72s7Gk3wQfu9MJf9bg782W0NCu4To7Rpmuvz2m8lOl6nJ1oleiec61TE5CGyIGrEmx6en8f
HJzDcP6zd5CklwwfZ9taUAfPy2tb+HDbOtC7c4ILFy0Tu5TNWmJXtqmYamESNFoJaC9XLut+Vuyw
JthIdEabMatfpiG+pKb1pTCiC6zQN6UmGVxjosYz63Cvpd6yFB3vBsDa1Nkz3xPqi7RLtjgPLoty
fmXq0T01WvyBYAdmleEcAz8cFqOL0aQnhKCxB+qsbwboqootD3ra9nPs1kHfj36RgngU1z7+VZot
d0BV2qvRDLBT6ens6xtfH9a6gwIH42DtOrt2tjX6RaSiRdEEtxHxDbALpmMr8+TXxjHPhwW2NH+c
pFrVHsWmDGDsjCHQDH2j1aFexMCyZpbJujf2ceECg+ZwLuwYvVKZ7nsRrvDV6RZWfxkj/4vJxnE5
WVi6zG67sL0p3TqT2rHBj/upRXqCdW5gMt+HT2KKbQ22WxwFmzUaBe8CPt19tn1Q2JN78bwR9wDd
vzpcsFnfuxvPqX9Th/8Yutd+xhnXA1q+w9vvk7lHDAZDKAeG/+LBPaJ2Ue+SwjGWAc7MpA3Dc1sU
zo5Ms/BifdnOabqYCsA+Qb/UmMpGqIWnk0xad4lnpsCB3l/GMXfMEClhozl6GwPbgGWQEllACDmD
w01WDQ5YOcPAS9Ot7ZXsb1qaDCv84PiLsb/D2fVVuBkYdiaimYQql3VqB+sAWwXsCnKu4SJZzolG
kO3ARXQMrhViDbbuKj3Mg1roLc6Llj4DMY+VFSDwoorPHUz4PLMRslng/940P3GXzUtbDO62dUl+
Ww2bgLqxTw3FiCV6nD1Vz3zBJyi5WOd+EZbOFfbMsGq8GH1b/McutMUs9d9Ng2dNINutm/bLyGVr
CpSC0jVSf4Wn6tlSqSDCUlw6Y5yWZvRklr7B9PVFn8NsJcnn+ZCD2miIypBZLY2uX/q1sqYbXjUH
vrQYuPGpupAIJfOffEjXaWfdlFASNdzaMNJzP3VfEJ/ANRmoKzLcT/Qkz8HWEaTjSfZTeMG+dOp2
kdYYk2QFwuRwyLCoUZGOjY+USPINkby2xC100zTskzZDDXOPDFQLn8YcbxRYJxmuONPKzBgrTVjj
KELnhXyn5jvuUsASi/om57zHgQHypENFKfFuIurh2k/EKD67fGW2V+JnYEEetuFR+yzoZuaHBoGA
JYHBKROlOig3VvC77bErLY26XpXYDEntuxoDiMGg9HvLC1EuoXUFUkx/IV7ngQev0NQPdfeRJUBG
vJpcCYQCdGGxdpymPgUCSmhtKg9N7pHRuflA/PcVI/Ipbm9N7/+IRv6EJAE0rNLzgGANzwUegjD5
RYJE07gZVmlHbM2IHCVVrZHUUNt1tHNK5uZQ8RJ1xxj6jqZ+92uHim7cfswVq3dTA7L0jNOk6TSf
/fSAweU1ZHhlmXX9iwkjMif7nDAwX3QJD9S4D/VoNIvasbkLmGS0aojfgZ/hZtXUiwhz5jXnp17k
snkP63DBVMlT0xNLOQUW1Ebj/52eh1R/Keg4wP/pN9Ktq5UZmcd543SN3DqKphcOTJpXmJc74cgZ
8Mxd3XILxebkXD13zJdMOqNhGLyZYR7WPWca3uvJOuRFcAo67vnSwvOwJClY9DXOb7UtbsWAZCbr
imIZGUz0St+4VJ6+b/yiOEddEKx98wDxs6Mzdi1se+UYtMniaEY53MtlNzTHoq9voGWDc6NluFpy
U5npPu0xUYXNB7SaxCTC6zwo/W3nWu0y/8skNcCcNiK9drQNGHB7m5rVtSto04wZZthR5O14X1Te
De3c8zLefXI8G2Lc5IYiAfR2sk19SYHVgE8b9HO6wgFuz9gly2yXHFLLq3cVU195TbE1pWgoDF2u
HZMmlWkeCixlx0hcijn5nuKcvbYFsuC13MvcCl89lpCrodP0kysxFI1VbDzGTrOKAYp8eiMog1aL
v7Owem1zkb+njZQI3SUoUvXw+LLx/IwgoXqNC4fGblpYB1+DpgorlSLPBJRTq4FupZa+tQPhPgXS
xUoL3ME2Hk336fGaXtrfoAdo3boZpH+4tii9XSzZ/WbmqbAntq90GUqXTkiTmPZ6KLxrabjRsh0R
aAIjdq+WHq5Sme5LbRhfavUAypxfI+iTAVqsGFii3xz93wNspuzoIm02LO09Z/wylOaHYXMROJDY
QajwZSyUsTB4/EWTVg0Nsc56eGx2Nc4/TBokGy0BRB5qoVgOGYPeqCz7I94m/fHxDOCuj1N1F9Xr
oB/m1TSF/j7rcBAsgmFPfmOeYGSaqCh5lmEOsYF27KywHrvPVeRsLGfq9hQ0D01ozfdgcuOd1uvt
FgGn9R6N1gbfPGPlK4OZcHZwhumsdCPreWPrRbia2ZnvXYYKWw+H8TtBYqbc0SasjK+hpOloFVuR
ju7zGADH7YwO09q+uCYdDlkcq3Rfa057hgycbTAKDhe1dD4DSbNdgtvez1DIGiFaYMwAnWfb8tkN
RLGjTLeUZpIRkHGlJVVrnby0YOfyJ4d5XTwL49Gr3ptifCIs8yK580XXs51CgodQWRx9fwRZ1+sv
ozZehsoPn2RS3gYAbS91CjdF8/VXu6t/SYw9nnQDX4I8LhdXt2ocTOCk+ZOO3CmQxUIIyF6ebjkJ
04qEuVvVee8fzB5YmQ3Q/jw1rJ529QyGwt5kzmzsYL9h8oXBe+RZww4Rpb5tksJa2VFg7zS3qd6Z
e3GnSr+aNVlZMAa3Jrjmbe68yOqv38T+vtFLnTHxcP73EEr7LJ3oM7Fh9qSA1OZUVudIfVUUebX3
45meoUFzC7cHB6Sqq5/J9IqFG0njnvgMioo5vuVRLu9h9+xnw/SeFl9DROUgNUV9sq0IyZXTnSlM
POl5NJwbWsXkW0b5muBipMSE7W+THItygmoNAXZu8ubTtfLgOHKwr1U6jVffyQ96Y2BoIpzp4EiR
MH7RGtsiNpunFNIFoZWe7OiO9Ku5a+az3WDOw80J0xc7o7PoB/vY4OcU8Kae44QZhTjKfmFUygBT
LK0Lcl3cByW+BZMoaTQng7uw01m7SC6bozPp5tpLXP/dTetD5a+ryi2+w9Q9VanV/u1N94qOTf+T
VcWLHGOfmRD/DhOX2SXL+/KGSv5i0fmmJjx/uZWfYKRi+Z/j8J17LSUBKmprkjyRLO3RhMaSpL9C
KmNm6NVvtbRoY9TGJ557jCLGjMKeoyntnsyZ/B4jdOsLMiGGnCCHL3HmDDeszMhqWqzVUviOiwG2
JQEjdAXNHuNT2+N3XBdDu5nGELNFy+kPtT7rT3odtwvpUpBPA0DsZD03DQfjOzZU7hbNZEgrWaNW
u3c6nEXLKJX+Al8j/0TGssUcOrk5eG0Z0jyWyNYGJxtfUqLLZ78kmsiH6QNWR7uhRS63czkNfEq/
2Y028SXpgHcB9hsdci9v8AZM8OFILcaJ6yZ6Ge3gJU0z9iCBufIUzNWbE1QewXMf7B5fApQNySyZ
bLGgKa0b04tWsGH0Gk1h3R4d9WBqWnM0s9jnttC3QWHrZ7dKjHMeMfgjKSQ3cyvPjmd1I5asYtjN
U/2KNG6RYXXzWVFEXMWjZir0p7mkUU5hwMNJz8cNbZ8EvX+NmrgnSX+azMS9h3KMbr5I3yjK3Kc4
ERfh2eFTlhfrsQzjtygAshgOu6QLzq6dJn+U8NYACNklUk2vSY8KRtfAHBbpNqpdpmiSyrFBmzN9
P48zRuYhY3csQc1Tn8fu3gvJAIfAc94dvKiWkYXVlEeJ7b2UpPQZbQuWH4LKbMX48Gc+jvNPBi9N
VNHPg+0uqza7Mx2zHiYo4bjYgm3MThyv7GI0MruIXD/i8q1B4NPx2S4L3FIsvOogIx2pTNqMyBja
0SprxgYTWNmG9hamJcld4MLdn8lXdF3vzyWOUWNXDrdM+P1tGKOD1kzzKcd8dOklTr1pMbI8YGnx
XCWxi2eTdK50pJ2rk8UCtHJ7jukLVBWCBFlab9aMZZOtPzvN3BMfee7aHOtuzWz7zPwZXEUdI5qj
wA19zVnx17XWec8OcwmJP8dPFSikZDZNWFfGvMZxbn7FXYjILqovkR/MZ4O945RjwYyQdsifM5od
coqLozXQeZtEkuzDKlxpVY7ryoQ2VLdBbdRzefzfA7ZC5dFMZbgC5sAFLUV1DsTIbGY5ZNum0ivC
qpYbxEAA7JHHg67movNmSQpV5W/ZqOkrTcSA8on7HAZJIXLI9dBg8o6ly81Rxr6go+uNEwUbD/r/
oiUnvlSZviBOd68TRo5P/ZQeEHRVB/znnFMwrnv1h72kqmlc8kzPw+psIiDaN3m4jew2OjKJpB0M
5IL/nj1eq6LJwU9MI5hW/zCrBx2uAaLI+tP0rHJT6QJxYFem50TTne5gNq6xHAfWuK6GpP74lxk8
9+AH+qHyvMbYQ7yn+FDiOEdfMj2FmmugZpfUROWcYnQ4HPxEgrESl6CJ5Icu03yX+Y6+1i3YtZyY
aRf0FhXAqB5X5jRQjq6T6RpSl3QxG4ZnZptgqm3tpRtHJpzcvN2aNZptzaioalTtifJzc8rckWc4
OSz7KMbzwvWwFFUPnmWjXDSzfGk6wn8CSEvILEKc6XPNe9LVa63ev7gUInK21b2wA/8q3Tyhr5z3
e6vynJuhVQtB6fAa6EsPPeUpkMEVvygDT1rCsijTs6ciFsnJjcubtKvsqRXJKidLv/ZpsS1T/+DK
uTylTjysx7iYuEgYhmRwdtyIViMFwM/n5Pa4YmlWmq9LvZLnwgwFmy1LEa1bjXyvMOtlHohfOf4N
n6JUHrFR5B4Tx/LutD0XOakvlyTTqnPleocQ2u7BtJvvotLQKcWhoD1gBeFZ2SiXjrg4mkm+kODX
3jV6zEgY57A06/2gZ85fp1b2gUHV3nCO3GgG1JTGjft9mhlwQUpm5qGbJsfEw6yRKWKGmqOaLBcC
hk3J+Rj5ZnQekhg4EcXVdT/I4DA5vvKbhJ2Fi98Ekp9+lKMPAQwj34IRYISgwZx1FzuIgYx+2s0j
FYbEancNxfStEZUSfTW+GIbjbufKii+hVdc7CObUkA1vP+NDZHf29Oxb9AxcvNpmtGd3zfGubpgh
KrZ7OLPZ8GzpBpY9uUtMQ1mzB1W6dVvrpzOxOZ7cfGtwXy8QmuTX3PE+Bq6AEm56Oh48Yr+FNcXW
TuAepaLjo/XAt7a3KIwhn2b+fMxiC+tps9/ENmCvpEumjyJnqynG3t9zTeDQiyufq3u70MchsJkd
sZF62JnksCHGrYoYZrZFeAyyqLwKV+BwBc52k2fohtLmOfAb7SSRilPhKNu3IM0asHb1ePzfA1Ec
omYfzzRZUtVPUhsHtUr2p8cze2CwInbBaAW8Q0DGySwvWAhkg3Q5K/B3PSr718py0Sgl/S4uZHOY
0bUtegsc3xA68jLY8TJCT/lOnPOC6TNqZI2drxJ4FRvhnLPE0BTDiBBdhlHF2uXxwC1/xHoshJbM
Sz0FrwMexc9dMhY3lptTmMXBUW9wEQ8To90m7vgr8JJhB9elXpR06bZeVOWnOEy2mhbILZUDHfR0
5t/hmr73KfBBvc6HdR046bMT0XcIulRSk/OYi3QZCREFvcJOn6CMdvH0MnftyRnrb9MajKsbr9xh
qtc2xZib9PKVmefOqfCK8KKRMsQpfjdEQEsxGDHXd6IvHrdpa9jUAMEGbKqiBWWRptpOG9PvTtdr
6iT+LYp8FzDDH6nVwdHB9pF6XHwMKbhe9UrjUkqmbxl19yb2urcx4JNGnL97Sbdu0WM34utGdskD
LbsM5MjEs31/Ft5eN6JvrDGBCsNXZxrY4PzA+5Vn8rIadRrmFSW8jCNmxMYCv6sEpgR4oYLog3Sd
h6ZCkhBPa7cV5mLIYveDQmPFJLEdbh0U3V1dDrsYd6Glb2FPX5moMGoz/PF862BbdAEIlN/Vk0jH
QLHLi4nMssomps3BOxa4u6+MsWH7KAgz4+iSTDE9/Nys/j0zlCahssoQ58kJnDYWwP3aGfFkFurC
Y6WkJoGF5+Orx0OTNN4WmdZESSmPbv/7h5rIZmH0SbsTfpvg2lkz+uAY5kssx5U7WsHt8ZWFl+lK
r9ts+/gyGL36VE/6X/it4RPu3mpMHq4ViMEsTLA7dSOTO2EMN/j41h91zNCShuuq0bjVmcmIy1Ck
9zQwhj9y6D6dzgpfG0zmt1oqrB2FlPiFbR05jqgjvJIoW9BWqO1pJkfKuls8D+ZX75HfuIG59i3X
PPV1X11io+IS0zLcSufS3oB9TCePNLF2vEuBsnYZJU10SUdd248ZS7cNBmxV5UjMwZUwSloQbEmX
fWXqiWd7g6EYl5YltVBnYVrxeIzKeNO1tn7SqLlT6WzYGZ2pumduiyIsHiPQUcYu3E2aNm1R53/n
WTVTII/95SO/h/advUbIj6qgOxjJRLTK3lbs5oFJH9xIbg6tDIpPACKH2TjGwxSsYYTFLHuEXuNo
50dbxV+PZ4/X5r4+hBEau9TK3E0saC65KXhrI6pY0+djQhPHXISc8qAnBtImGV1j9gYuGX/c0nVL
czkNu3y2gkuYVdaLg5poLmJ5ow1mvgzwvVdDVHqg0rXxFokEQ860hdeZF9V8mtwRBq7nJetCzebG
vUfMqP7Btuxg0xvmZ6h7/SFgkumgqYfHl49neTUgqCfxw7HXsS4jK8yJM70kQN57xQwpuvUR0ytk
/ONZNFFyw++ONjAvJREVbtqp+sbBFfVE7djaF2R51XA0/AueUM0VkUdzfTyb4l7f9Z1NR0sswyl1
j6WdGuciyJDe4vIkqefhfEzHtH/GEdo4pJS6FpCq++cxLS5u6LtX4eC80dBAqxiOpW3irfO0mq8i
mNrjIHQo4mN8pn3az6I4ctaLbR8zH2EiHnvzDUqpc5c+4wdbwJgHtGgZdXKLCwsbEk1nwDKZMIbO
RLnqpTIay+kB9tBD2QEIWWxzxOa96c8trvEX32YQS2d0wizES6oeiB0hjaFnIB/LAG7rwcoQTMCP
1sTsQmdeU6hiJ4FUDwICC6PbypXjm92XxG8A5Z8EUJaMtP/TPj4zyqRtoTuYq94W/hvnFkvXKs/X
0El91AHSQ3yvzevHv2YGgNiSqu7KncQ2Mkz5kVLIwdVBSy5ea0xvYQ90WKvkByj6/DB4SPeYMMyg
Yd88acingPiY0IeiT04s6OK1anc6s9N25eHC25dUqd4m3R9Xg5zrE9r87JoZqohcSvuziiosP00K
Sjm7bdmK5yy14mNtyx8swP5QZpTPFMzHZTWO9bU2LGuJITGjyez417RAZ0MVIwUWFATbepjQV3f9
YnBTBqqmCBssZmnubJDgx6MmRZUlvHsuX3wj31uTLP5gL5Yt6i6jeDRlfxhSZ/hrlM5LUGDx2E1l
tSw4k8veCuUaIwQNrykqsXjbr8YM8uucjeQB4Xhosuj/ApBchSKNqCYIT7hkaM8RCBAGvKf2Eur9
9IWAhI73dMp6myo5O9g5Z/lfOabnLeEuT5d5sKZLbTq3PKErjvrtnFgO3jwz36DnnbutGM1ZuHU9
fRhkeQheE7lybc9Z9uag39PI2Mj/R9SZNceprFn0FxEByZivBTVPmmXphbB9bWZIkplf36t8u6Mf
juJIVmgoQfINa+9dlfLFnXHvK2wiEnLojDeb1kr0BINXYmRxnVTtiFI3kcw2Gi/CfxWJv27jg2/l
v5Ka9M56DYqvNUZSjvP8nZT1mmo10G9GnX5WvrVQ9o/tIZmCZUeza9/++3/OSGEYixs/H1d85xqf
uszmaFXJdCRXwviUCkGHF8SEBUGjQCPVp34FnvQdXDq9Nn1pW+U9BdaPYhLpy7+P1ME35Kx10QrJ
XlypJyIBGvT5fvM0Bo+k0Mywd//+Ie3JP9JxXx69NU+e41M6JgWW+iZXSFe1DO/1uYwNPIh6Z34m
6V1vXDDeo8+y8hktADfWuMZMyuQQ9uBOvxdB9JiSgLppduzNgabfS4hq8Fd0IAEenaZ27vjZ6+dR
Z98MNeqNbzD2bmcakk7PztFM6va9MkgGH5az8rJDV6NBY/gcD96t72R71hBiBLCtxcc8vUNdPZPg
tf6Z2PYVa4OjQgd6u6aduDaFENeY5NpNM3gkGnt4eMTkshjS3Y+2YtOnGxmtXr58OFn81kymf++E
mD8aD1vb3GreMHeAijecYztkfxs3Lb4JnHpcVuzAx4ptt2ASV6FiOVSemXKmfbHuvnpd6z4DAFE4
JeJPUhb9YYiJWktNHNpMKBwWNBRZ8Ij+prNa09lUjMnt5Yf6sD1y33j98kQFl6ksfsjYTZ4FGGY3
WN1r3+Bl3qaGfxT++jZ7ln3DdqbfmDkSd+IHRPQvYz1xPGbgmseTm9rkl9m8++9j/94MOBXtjNXv
UN2OoRKrlFHtjsN+9nW5kzOFLehOff43Iy6tAA4gz9vdY4/DUmd9Zh9SnIb1MObuj2FhYzeAOEDs
yPwwzx5DmOZoKid+b7PAfs6xwtBKvMWrmF4KJ/mrA4FKkkzIuPG2j/9ax/KvuAmlr9wk2S5wBiP6
966eRR4NFTGG1FnWvYbKyhsWGEOMi+m/N8HrbGviLPKUcIzCdV5ZwfTb1jUJ2VldGJplRWa0svA3
mf+ogp0JBokbt2R0UTqURA2TdGLhpo05og4LOMN3KwjJbUpw/rFz8MgZkelkXCWhLZicrbiQEKJ1
XnLjtV/D2Onqu9QUbAUNxW7lVsDXhK1qgQmTiOd4C9HP6+MbzWvWDf62k5SaI6axr/gMBQytZfE6
uk5zk0P/2YlfpulNxGD08mKyrzrSQxE0VpWQ0TJ1DwY+uiE3lnPF1OqMAWhHq/J/xYJPLXUFaCtr
Wm+j/DM2XcJ0L+2PY2HD99GsfS+L8+L0j32g7YLlapJ1BidgHsxA9N4U3XYAAXvy8B7HpNgnoGVh
+26k5sU0SaNt6/ZFPN4EOfZACJ3LPQ+Zh7aV+Ol6yOMDQlUjNGaazylNfYRXsX3ogsOQzzCEMpue
qbQCGhDLf1kW8SRbKU+KEQ4WA00VM+EfZqxyVB/++5d/H5smvclcjNGrJY1v/95kDstwDgwMmJgV
De7t/99Mec4hMVOitjoqPas5utOCvG8VURZX/Ts6Z+vKqU7v/Ph43rKvqnJl/ffT2qILPadNPxzR
lFcl8uB/P61P+shyRXYqDXc+JGbQRnAHTFBsfzoO0DQvw0hSw9Ai6H+8N8e9eCnwlYtaJeS2+/cZ
jzdNilNcghHvihJq25rmfFqCv/8tf//7tiIBnXWylzCZ+SpU6fA7e18Q0ea1dhvr6ubMcU2QBSSo
6Z7zKfiovJFu3eQXK2tS2PDVuIABuHsbl41N79zb2At+1HUWH23VrVHzeHf0C6p9et+bkbbi1Vir
s++gTLRMNe4DkrStyokPCRzuXhmB+5Ty9wpTxRa2WtQd0IUc+iCLzDYof8+B/b669d3op+GMy5L9
Pq8whZ2qB7rJ0X6vAsYg5uLybiXwmmzd//1Xy7Io1+fmT2zW4pLIpiatc/vvnbmdxcWYamfYQPLx
KC1FurMn87HhcrAAzIgQyJr4WK6p3lLc8xwh0epIntX/z21IiyX9WtLOCdVs9cBJVg+DdV9X+aF4
Lp0S5Vp3H7fJ+7//W7uTWXfx7d9H2pglIYbaF4Ej1VW5QbtbOCs3bj9619nyyyO1/hOpO8WVu7q4
tv/eOIE8pxZ6Lj6sY+yGmmkQ16newoaTa+SpYIsYNjjHnXDZceJYhiAQdeZYrARsW8PBQ/+27Tzn
TIFE5v3YDnvF6f5qlFnLdSFedD3jW2cXUIiBQdztXY2EuSZJDUjsNzeNsnYb07AjShuQRfVmZNoF
qjPk+IBsMSElvPnU7g9sq6m2O9sI81G1OxOF0WUR86ExEfzOr4RLkZ3e48NAxbzc52SdzmNXXXwy
Oc5NRutk0ZbaZh2VBCjeHevRUlUrlCpzj9Qqsuc1n4eTZl2m8m64T5RISyE4d4kvMVzLiORguNuy
Yr5qlFruJ58WXgaptRu6R2PVe9SMSlyW0aruUCbWxexdHJxbA6cPIJzg1XskEbhXu+y7J67ZV5fG
4shOGT1G+TfHJ8+YypsgqeeaJfq2dCxPkhRrg0X+Mklc2D0SQ3aQ6tnTOpShsbBiNl396dN2ERSJ
IGwEThlZJX7IoC+3qclPlBt6N2ms+hziY8I1bjTsXTucmtF3X1h8HjMH3GHy2V411Yvv+9O7rF6H
mqBk18xgjK0nrYISFXKcUg4PLyZGqjhnObhJJdOXbVHbTNpceLZY5W6o8Is3K9nscEGOcRLw3WfY
dhpnGt6iTBBlzhVLHDfT22CxskjkjwEXxU4ppie26p+VWJ+KlZ5fzQw9wHM39ZL1sM9k4OLhQkqk
45A/rMi1mAlmrRc+K8npgB2nazeYCPZRm1e4Fzo4Hau3di31heTyqCWR9yQxONqU9O47lcsHZIZH
XwcMIaFx/M5BhZMbt3bw+1D5Jm1oMr25jrHXVf/c9cU5mJwLxhfTbsH4y+zHDmw1+VH7XCBLTbNa
EEPqrzUlzvhoHfJ7Pb+MDJcAb5QFseStgCHJu1NO7yzmsyMGyd/0VYnXlLuq4w+sE2bYJNdkaKXq
KSwyEEJCwjCxXnEY+Zm31fTlgKTKMbNYn/BX0wtMX2ozgzLJqIq0UeFsBmnkDE0RKs/Z+Dby/9iB
rrMM9dJVNueRp7elW/xk4sOOo39VuCWQ6DyZpBknKpKVpzBos65IsYOww/Jo48cTQm39ih+TiBoT
zAganpNgRvHglPaeIFZI9PQx2gvWDOQ7B7jBz7vmZApL7nUgniAMsr6OClzg7Lr9JM7IZcgJtYvd
/Y4F+bUn24NqBRSNnIldu8gePD1/s1zuIsRHR6uwCyYtK1Mc7Z7V9JN5H9/Lyea7S5BbDhzBiV/t
BbRFSEqhgD4TPydY3K2fBMwbW+fxIr0JdhQEgTAXnux5YwVstdeYLVY/WN/E5UwhC7ijDVkbGsr3
dywHt33dHzLjZ5yOF4Dl/OQ6pyFlPNTuZr7SxpeTOuRDSrCL/cdf4xKIrEnZOW/0QMHe+7YdkRni
h6OuckA1ReM+UnZBKN1Go39f5toj9JOeY1F9E+ZOhhwzRmMdY7XHAvxDibI7Cum++qV6hxV9JieI
JjAdoiHA9Eiqg/P4Fh5db7OADJcEbfD37nKQvq9OeNM5Z41D084n6VHss3jjVyCKDAvpXMPMtz67
iZu2RoqzgAxGvk33aMXinVinbm8EfkDl9kW5Y+3Vzc9aZ995VFt5uoOTAH4xVL8lC7OPiDg71NWk
Q2vlIViXcP1k+7E24WxOsiSsiurhwi15ubEXnhgQRpwU4+ZvYg1iJ0tdklqh9u6U/Wrj9sjW67Qo
4zDoDu1j3N5Uh9TBNznmkCUCOXcXqOOdPSdiPy/tPUcwuTEdN72UeX+yGwkkmPUs1ACIoSUeNUDy
nAvH2cP8WF6n9o5F2m5X9fnRt7nsx9zZN7ZmYYUWG6y6V/FybqG7Npbpw7aa0y52ZuTkvX0tMhvc
NTDfHf2jr1qsywqXNcjY3gDO2CjOLCLzNYlMP7nbbMxJ6LRPNRfGaI8LMglS4HN/9FmEgbBqpFk1
qMlO69B8/Lh1IyVHEGT9FGcEMahrYsvdvGZWOLTFj2Ls0N45cHBZOx4TrsIBmploixL3/7V60Yvx
rRzvahaLdw066L+G5dNmcqc39A79Ph1/0YF0h65aG+Kp6+y5ZNeJJzhDUJ44rYNJYxe3O2mNZ/J4
jjXFIiAEP7gtHBMugpOUvowVC4s+5z+6ZnssRzTAC7KRVXi8vKJoD6NSNwNaNYRzT4jPDn5azrK1
1uKFcPn3hPTEUxt4RMjrK3u+q8Nm62jN1penbaIZqKX7muXAUtWXjtM+jxPcdtijjj04btl7uD8k
s7sbIZYjmU/EQWPAFsufWr4kbRxE9AOELFWesVuk8Ra7CuZQHsj5KrgXk+5YZviOVxOerZTSsb8y
27CHz3GC7fRZEhPFXp8dUtXdcsrClkeUsRZs28nX9nHZKpfuTh2770UDtvGQsy8tPwI41mZqsE3x
As0EYaWtAcU0+w5xQN/9aZ2HGbs+1XI+g1axw8LXQdH9+at8Sxf/tS28DvsSYriR8xnV+poOgUv2
qT4OSR4pTt6VgGi9Pvkzeqf1xVhXgT5JXlfP+5uLGGZJIIrpDVeHGk7Y3zOdgMHIF5bfaengw2SO
lEltcmgK2URWzYgMhPbs/llWJpfKbxmLWe7BNr0X8vz+TL7fnIC5nhBIVdshJqGQT86Mcy6n9JU/
fLEOmKb0w9fs2IBlmK4kst64dv5u6ZltNCchQL/axjZLpdx9W2aM/qQ/RljyMAzgHskDHs+zk2ZR
T2pmMF1QLO2hq1eYQGpD2cu3pBr/M7GG2QT9f4zOXk4GMSeJKLJD42HVlK8EI+GeX5ZfmexOImeG
JoYPAYm5mZf8vesgpAflfBT4aofJ30Ck2wXfGeqaS8r8cKzHayH6gy11EA0C3UhVMPNo6Qzws/xl
aL3rJ3UfyvWRyXVYOzMq5uAHoPa8mamuWaSHHT6pDJxq51pSETepFNiMME82EZwclOScq4u2vzXu
Qeo4u+tT0hpfIx1taDX+sMlWckfU8F0Yqc8KTBk3Ny31cVLxZzsnhMyPutyWQtMy2gnrktmgzNEp
jNdwyGzbPtf/jfvt1yjPexU5qVGjipH2Jp6Ny2o2TTiuXbkj1Jc8zVz6+96Me5Dt5GJWD0Z4mUM1
m3eyJZyWx9b7Mlh/7ZiJg1+8uK78zlwc37qyupUEZHJMkV1g+ie25c2x6k19ljnGCLnR751skkRc
jzhLOA2RbjaDYtj5cWIsTKIWm9YlJkNkhQ9tgtT5GHnQyWJ6lrJExEUGSN2c5toicbYRz1onP8Zg
JvxAqywCxUbja+beNhswdkys6aBm/WtwHg7GIuEyTMuNV8y/Vg2XH/QkCef0bxbavqXQr7Sj9i7J
fNLVkKEYLRH0KVvpnqHkVg3yyXwEqBkFzXjAPLXo3M2wIFTmFbhKj2VgLbii14axdDFf4X3bDebI
4352JrnjT4dSxNhMAmslxG9q4yT1Xpug2hUp4bCDeD/wTw6I7EXzdQBcWNnmP0bPe/FJNGxtUjdV
zMgh84BW+vVs+C0/hZqegCA/R+dkBlzO9rr+COwAPN4l3BwHPB00L1NQnNzawZHDZnLnOsPOncmv
igt21TCrPJ8D58iF+iIxAiePgfzRtNwTgeSdTAL4Rme1dgGdDydqezZM2vTebDezi0CoPwHgeBHJ
UjnjnOLG+TBwlDlGOFYZyDdOAYHpHlSp9xlrQVZuG7NaK4AU77fr5+xTUuto1uMH9vo7Occ/WgrH
WuKH1nCOBNa7F3Mp2rMfQhwje0/N7dI0P5YyuMJJbys3wGYiEekpcWi2kiCcffMw+fmd5M+33q1m
NIXup63Gw9Jat9TuPzNaF56p5mHJ+11Z7iuj/LAsp4eLXK2NQMaogFyn2l5DSyUOLWHQbPJA0SFA
XzGY1DtSnP6MQXVaUoa2xrxsF1wwK/1XyeToZWOxtXV+n2X/ZVZmCVf8i6U4MgYKvi28DJp7E0U/
phF58GC46/I+CEyp841KDX3IY2OLiI9xVkLGVSnjd9NO5REz8yRsrHlrLw4ZoaKntuxkaAb29KD1
H21Q/iXN+CehOPe5k8G+ntO3xEOn3SDu69cycsTvUrcsABdcRXg56i2g3oaH0Yw+tyzNcTvFyXTI
T/W8mOfargf+pCPIEMWKRI3bBcaPxUeuBi6472Mn21qzP4YzUkjcWOrPWjjvXRLjfc5QKA1Q7zjW
2+rjmuxrokF0gd9K9WrECeVrVR+TOLlY5sp8a2Z36Kgd92zNrHrFuYsMX07mdIsWo+2HTxqgz2AS
c5Qo5+j51vNs2U994QYPFdFeGqgymvoN8CZAQ9WczbFh1bHsk7JlQrrQ/Pl18LKscg9pe8hSkoY0
r10S9E9BaVwMP71nOOx6SfxJN4FSvH9w+lg3eooDq0A5nYmWTVCpLoOdNlswKx02qDWn5aEzCDoI
x+RmtUTu2UqrLX1wKGcLfsFj/NSrXckk6dDHD52QzTlEFPImEHn6liU4iKzD3S9Rr3Zx3x8tBpnb
Dr/0CNJJnoRZ4cZUV3c//WO5hr3NLLM7CHeej+RzexEGGKeW2eBrLIMP+OiTWNrpivmR8wCkJmA5
65yPOPMkKmZUYS9hMJvHikOf2QSKn//4kxNs6Ch+121/FI19IcZarWW6qbTZg6IcGI3CNxcMW60J
gS7R52HW1cWZa53B9HvPdznNa3I1LexMAqrZavlhM+LDqYYHhcBXi282fnPDPeRp8l4b5SuPlx9C
LS/0L1sbAzJsXZ4SLq6+tp8lQhdKjooGif2aZQngDdv8XcbuFR/Bm+ley+CQkZlF7kuFDX7Ko6j7
a3ULBirFJ49ezqG+uGQQAN1g7NLRwfkdewOrbyO+4pdKfqKwf1OZeiMh8s0QAi+jIAd3Gogborjm
mS4stqEmje8sjzLDfx5kS8UzIqug7jf1e5Wmci+CgGPEJiXbMDcFzSwsh8WxZb0F0mYt0mOgiTqM
YlBvkB6APrj5TCf0XWYP2UyDGa3fTuRbxpTLi4Fsxc5JCEnEwjcu+p3obEXVMO0Nc+xQIgUd7C5d
LRcXBX2q/gTMA0OjCfYCdorznmSM0m85xjrWrTUCOEt4zs1sPpIy/+rN4LeCLgS+XbZiBbGHlXmq
iylA0dAnHKTmU7VsZRvNvTtEcRzkSGKwPXPlesQFf2Ucgth7WX6r8cEW9euPoUQJlbmnhKXBGZ8E
NeYj0IiYNsP8LUY4NDWIbNtqtqkEjke9naeRFFiZUrEiON8sUngX9ktV2DIF21ReYke9WYS5PXKm
9eSmziY8WKVn9GLli6W1f8AbfAMPm25bu/iE037jK9ebh8QO2mRlRl71O7TNr+0gP9MWBZs7mCM9
AfLCwnSSXTH9yXzWPkAj9E8UoP3kbPMGad8/bgOpeOMX+A6guBqx44yYQi+PXqMo00+1ajfMcycJ
C/udyktsZOo/u2mVhtJl0N8B4BJatBzgTKGWBOZKPhXStNg7pPVWNJfxR1DSuiEnqvzkGZjxB+mZ
zP985jY+x1QqHG9TxN9o0C4L6vjN6GcLanjzSuL3u+/m2yn1D48EUrho55RIPUaCDbz26ywsTFCv
9TG5WiFotWZcYtgevfr4WmesN3FWajeH3WQrNG1Tu7MzNPDpSkrVwpK69NyjgShnl7cxypys19tU
ByOdlPo2JzFuq6l6cWJ7mzZifparuDkUoJv4lhSsDBF/cSsZX7Hf+busEx+C6dvWB1mPDapXumpi
jG1fo4jyoo7HuzOuS9SnxlmaM5tWFsxdNvf7pHapEiFZwdGmsGxwOlFNtvVicXJ6C/MXGHaUT8i3
7WZ9Fd34RrHDWUMqO3MdRkCzFxpOSZ+sdUdyMDrt3CPqp8//tiuAiVzUQcXq2xK9H5UF2J4I2k+z
yc8FL0loDslR9f6Z1da9HtBvBQyvSvzL/p0Ow+wxZ/UbyHD5UnXlx/zV9H/9svSAo+sPXFU0LzLB
Xp5XKcAkfsqY1yUBFGE9ac2hh5uFnJhqyoeut5tGZBJPmBbgiSHb79JVeyiIi0MuUm8V8mSkPNun
qqaNIvSEB9rOoArcdTXivSz7HNh8RY8GwWsQ24DA3BrjkV0SfyaNvcWRCGffQGHysNqfplEum7UF
Z3BeBnTqmwF+J2ThfQ10ymzJ3QXVNGGarU2Q726DH8gxnhfmXJbNT5VVjC+nawZndS0cWlttoVoK
Hon2wn1uHZ1vzeZgKftXIvO7Ior71on1nKwInHq9QrxIhEQ9p0thzCyD0+yZy4z8GcyaOC2WAjOO
iSnEc1pVZPhBkF05G2vYWezFRrr9ar05cHqvazD/DpgG/rRiIpe97IZzIs4xQyp2k0zowiZ5ACy8
jsVYR+ZiVs/thO5aJthJ8FQ/xZ09Rbrr6l0r1/UohjQ7TzMXljk4bzVEemRzCV7SjD5vRRODkD5E
l8Ea1GjeILmoICrjI21JOTTEMkQp1gkX2zW2mv7nE0ucfWG48bYvtmIMxC4I3N9547j39Lu1EVR2
GXWQPzqR7fNMzuucGzCFPA6kt1vr+M/gSuNmExRBzW11L6ZBQBCudBdRZ9a7g4Q/okn8tlRu77Sb
U9Dp5EOXIqxjryPOfapuBYObiOVLeSkUTmklOqXIMNFn4UC9MR8t/ZQIfVmz4Gmtyym0m8o/emZO
uciUIIbViWzLEx+pXk4ASNkvQ1ltWBZwNr2vb27Zblfk+zZIyKaxandjAY/XzfSWZOodIUZ1ZLN2
asy1Ohp2hSPYsp3t8b0MlEXZDDNQN1/YNOAG72e0vFP9t4HvLlPnJV6K5xn7rtiOYgNbhZxXqadP
oqbF/Avv3J3svL+uZkYxF9UWhJLq2PiY0ereYD/OayIP/VTOB/68YZK7r7FImtAxH6YmzrfQEN7c
DRiU1GMIZJUcDBKK9q6v9vHU3pe2+p6z3iJyiaG8nw2I77KffqayQ+LjYzEzUd3O2fqEBLWiS84f
53qHD4jB33zI6jh0BcPgqcdzKEvP1oTFQIbg0usKAdoZmORoc8fxVwWWqlMiODGuNWPiX5MyQ/6e
4NE+vE6SXzzo1bXPYajml6zxrslk7bjt6ZQm/zVP8QzsH0xQGRMLZebxzjYGwkCYE65lI6mcjoup
8v2w4pZl1/XeTOensRgii4pqUovHxgIRuEbYq+Y3iTXXA+Ag2TD3PsDBuCWZ6gK51XvfQEQbL0sW
2d7M7a/Ms/XbY7UR+ppYNuglelGSbbZmbO/MGe1K4vBas8l4Ql0Q+RMkoGXxmSr+a+hUHQlsferw
xBkkXXLeGIC6eISaOG2KfI6M1f72JvkbZN1gb+e9qLj+W7TuaSrdKXS04jZf0AA7zfIWuPa4sys0
TzWuNND9LEXik/az+L3u5v0oF0QXPbkUznp3qUHO+cT4jMc5HN4swnLMjmKxuhDvL2tj+S1PrH66
ELT8WD3oE3z1rc5qseua4Suz8NIcA8fcIm5hz+loc6MeIKKa8QZBUR+RKXcAzNa+c/e4tf/pKh/T
HkLTnxb4ko03YD6iiJnYYXp2mSxruVBRVLgsnduJ0t7oo9zwnjGm/08XjN88QzOMqZOUeQYnj21R
heUpQ+mmMQC6KYk6vx+PaICvDe58KFFYZ/PQDM0EpRku3FilGA3jvRpLn1yyjKGy2gQNr6CcAYg8
ZmuwwmHaIlIGuMSY3XQrhuDlcC+KzwoA9TrE1mmNiRyEYEu2dW7CQLfbKmiMb+Eu59n7TUC0hdUz
WuwVy9htNbLslprGb1LrVk4xO8buIB/8qVcbP80Y+xPfMkSIGboM0+Au2omwJzVPm8oQf9Mp/c34
Yji4ZvXb9ltwgBKvI5jcx8Cj5dLqn9oOR5CeMMfQl0CKjEN5jCEk18gfozqzKd8nJOUzm9vIB9ie
a9KKZMN9hr7oYMd2ccBuNo2S0f3N8qWHGfR3jrQOvhyY4oh43AVbqjvE5wsvNA/RNXLy6tMw5jFy
mmbZLTBFOCMVBkeT68kwqypORB8Z/eC+WM6UHNBGj/tKnZwuOWC7hPWEX+0ZI35KUaL48H1UCRhG
lYu6eZPF8ei6O9dLv1n+4IaXXkG6mHR/wu/xe9f0WvnYf6o6+W5c4yeyFxsrWpgi18RLBTcrDMP0
k9HiW9MbetriPDRgLJU1bbJvRVWEQ1+AM1o6an3jmfP4kqMqhhv7rtYY2/10wMt12Pd64M4wYnWy
H24Euf1UVaMM1eTkN38/zPmLz96EO16s+4lXwMMCtbMYCvTrdDEMLt8GL1axmM7V6fO3qmYOXrT6
w2acemzr8nXy6iOgH8vzT0bv1gl4DMODQYtoRsrEgZChnncWaDCBk47loL/fzOvylcV5cq9RleaW
XdEeZeyoEML3Xr8nDYcNJyY4G0yVGGI8ZuWzfI6RjoZJ63bhtncac6sChQ/qeKwqfCyypvheiocT
1BocjVim0VQSXl0xoLBUvbCm67YeeU5DJ0z0m4r+dObnfOgzkJfi+O4eemiSHmNS3zoaTovkyEDU
rkcNKcBAxumoxYl3r/E1wDOoyu+VVxRbIwg8DLjf1s442SjBNjZOgSEShG5LKszeYVR38Dl9qITk
zmbdqUEVnrQDXDdO5dvCXPYYjHBKui/sTa3ZOlaKpCeCfdtpmp8npm1d14pjn+b0b5nP0dNjZFsZ
J2n6b8oC+eFZtJ7Anj5XLL+yyivDGDwHKQZWj17PmZfRn9PX2pxWKC+DTvK7VX8sVX52kjK0gFaL
qKA+V8d9yY1G7Cqr5mDMZXaw2u55zGeJAd2yYEdEndrHfziy7SOcPQWB5kvn9HSEyU6QgH5kxvgA
WMphLN4NF4qU8g41C0ou2gjDAmTbDE8Xl4tQO+1eWhYah+wkFybSRVG/JAt+VXjsfYKzxtyV8ccQ
64vNhU6xQfY7Ajoeb4AejjVEiKXFJh9dQO/hZBedgVXMJEIQoXyv1+aPHLJX32bWG5eSocuYXJom
jQrf0NeafYln1N/WgnivzeMQ1Zq4YMJB8QBN1qiRPPA8oZHBFWs3YqW4sSb3ZK+mF47oN6Ny7CWO
E/krQ1L3QDVX0IXunKxMo3XOFOfgSG0l3I3N0crEmVGKN/UnBknfsm/aY6YRqhZLENBgnVCK4rQf
oMR3nTL05uHJU4wJuyC7qpFCqcqYaTUzoTWBfMqLyT4WLT2MQgbtDD6eJt7D6gJjHpG3X6Yd3Jx5
GXYCXsEql8NoklDip8/Z9JGvw4/GR5Qb91z/qgM06CykO4842/HaDOCDjUXpzyV7dtlBNWn9Es+Z
Ga3dcGSGLWO6zb4nj96ahrvA0YnA+sV2cJFaRg+rGw/P+S63w9VccEDWKZt6WtqOxjOSwJHULZvS
4GvgQIhYKyDYKbEufjK+5nEQH5mMC6riTuMONj2nBplS8xiEkHubTMXPSan2WiIsnBuCeuzZxPuA
811r/MR9/BeWpSwi7JkYO6b6RrLztrTth0kCZWYRfFe+S54m6WYLV2fmaSLPsxSKyWevWbfnsWSi
kYK2NqV7xXvwMbYADE/bK8clHBdG6a13gAB+DvI6vs8eQbpq6N8aWmxTzBcYP/fQJQkh1UQfrNkY
QYdxqK/QO51HFe6zmXAc+69KfCa1hvO7vUtpIIqId62JmVJvc+8ZrOIINhr2hNPiyKUq1g0ZFtfp
eG663t7M1vyLic9ENg6HiN+ll7kQ67FIOHwQTJSPFeL7YMTfYF371ELnHHhGvJvR6ZMH8i699Dzl
zoe0Z+/gKe+UCkNH3cOxqa5N2nlWZYLsgV0n43LneT6qETBVerhtG/endRAehADPSwymsAaTLlZ8
xfwSljWtCk0Qq/r1JgPXuCKhIQC8Zn0YPKp8dNkEDmXmPivsU8pC+qjb7onosCeDVzPKPfxWtJ1H
hnyUhvwac69CjrY3PU9EfGe/TabLtN8dEpqh+D0ahN1Lp+Vv5KhDbSfGxpHdN4vnCbyX1qUUsFlM
uqb/oezMmutGzmz7Vxz1fOEGEompo+2HM0+cKbKoF4RIUZjnGb/+roTc3SXKId0b4bJLJkXiAIkc
vm/vtd0GNh42Gc2hrDnOZnzTD0QtyNzaNlWv74Z2S5cbweHcduzdnRVkXTZkVv4YjyzsXRl5G5sB
HWcU9DPC3Dy6NTl75G3bxw924XOSzthdO08ztJsOO8ixCsb3eWhbHj7L7KfEwYXmwJMPCo+IaY4l
qxmDE5s61DqcQPPDTA3EOdhW/s0keo72YwYDyB4Qn2VbzfLe2Bjc9ZUGCihk/kOL8k7Zi4JVkIs7
K5mpi7m2eSlYA1jA/VWSIYXPCNqoiTiRdiPXgo3Aynbq+zoiHIqe23y2/fQr6XJnbArIvSGjPpM6
/4ZFqD+2wjb3Zjmt3Nx6ytzUXkM8ODrggp1Iu47z8jgJypUJ6fUT8rsha+1Xmk3fZGDekuVTgCPI
ngy7yDZ64Xa3aTk0ewPV9soSrOpwsDJeK3o5LS1whumNgwSX0p5N5Ic9rGKNc1UAwG3jcsGzY18l
AwcSR7fQ/aPLimqj3MekiU8I3EGbPkeacbLD9iWcULxSaU+3bmFrbLJ8CphMmyLY6YPZ8HInGNdQ
lKq9dS8ESsT8doKVg0Ihuk8sAjAJwV03A/gQWqW5EVPN9DkZlO3waGKRaqZjasbfEOWtnUE7C8G7
7IZvU02wLJOrIcfXcO/3HbUw135HcBUd9EL7apFesjVbbKgYeJqge7aT8DOR7hxQ8GusSDsisijD
AzGc5zy/97LmK7JnqmB4MZBk5hnlTkEbXZ+x8EtiAWj+MaRXuWPAIqzso8ZDiXH6z76LgDH/bOX6
Z3186vMyXoc5p2rR64oANh+CqjqHNmfiTlXOyORIUB5lw0jzUu+PITk6ve7iwqHZChCC+RHqYhBj
rh57dswcc1czYeTFN9NMLgnAP6yxSUyHemsTSut4PZQPyhW2Sj82dDwZbPDI8EISZBJ4WjVQvX0a
FhEkjCyqOK9CvQwzflmCHXzOgLXmZfVg6wX7wtkHpKD5W0zrN2wc+p0RX8PfOXkN2TqVzZ7CziY2
Aw0PC4MEhDaUH02WHIMBH6xm6tt6Mu5TdJncqynd1Q0FqZhmfJRTXOcoSoRYGOOIAFQUWXgo+1zV
O4jAQXB5znIaJS4uFva/ctXlDsfnsdpHU2TDjYOIGibBI0w4eqC1bDeeS/Jn12g0phMgfgChhsgi
k7RCwmEZbAI6MHSWXaYIRpB5ULZHJzLLl1I4p8wfYlLXBKtriQXKt1Fn4TFRDtR79LR4XCjwy1w+
oedz4Yvcoq9HmRwWRCAk3tFS06tt66yZoQXatGjvUG56qKoy5n5JIw9u2hCiEjJrdMdRTNmZGv+1
P897Jio4kVVqrXUgGiQWzzui/9BaoJMGOfvG7lZuXG2u4dh8jjrxHsP32GiNeInZ12IJRxM7B4CO
/GJVGlN/CYYdhzfcsTM3OhC9SnRx7W0cDrdd5L1ExWk205PZTAhpFdiR6iQVV9QTOfM1b8MlGjJI
PgV1+ojSRdp3oG0r29pLbVMxTF2j4WiZticDuTEi/HTvpEzyHY7LVYTjbuViTLPYsdMXcNA9hN1T
Zto0xdSt6+IAJ7WZ34CkC2600fzape25REe6d2IzPWTO51GnfyoHyzxaZXHtQKY88ptUzvfL1Hfl
AwJuL2nDfRWZkPZgohJK217BYWVDmCTRtjH157hzHVS4zVtY009gnkEzZzVP8cjhIcssj2WXF8vP
b2bNo95cZncB4YZROq0HNpwnIsSxa8nJoT2KwnRw8DuI6lVDGYPSAddxBPkhil6zwgQ56/nNZtIw
EvKQc9iTcKEIo0Fc2W6HnHRGPXP+TFiqEVYOKOOmvS615D7GHTShjN4bNtSfPinWDXP0jlL/S9SW
LhUN5zqBJVhbAysxRBeTI0DrWOOx0mMDiDAqCb/j3wxkCLMTljxw8oZ9iK62dT9DPzp2Ia+VyMLd
LByK5aF1nbEi7aeGNU9yvEiTFLdcemOWRXWO0+CumQA0ipBUwzJj99PlX52p2jdsrMJO0H31R3lG
in7j56WzHmt6wJQK5DqwGm+lOfRfy7obbiMaETr7S2MowztSY3uyPcGS1o22rbBL8DSZZKruWjci
mPwjPrDz2GTuztMBTQKXQfVih8UxD8sTkHZnW8i0XMvS0I6BabyPujY8hgK4GrEaJmyIEyWacqcN
zGnT2oiG29QcSY3KA7IKUGH4tbbSMqBg9YCiQ1MXHQ74zBI926M4ije2a8dYO+DD2RQgZgfyPjNl
T2+VBpSqyw7hqafDvR21cUXASL8BQOddh7F+tAx0s6GV31K+eUeBL9dTwWxNl77bJSaSPsPXbv0A
E5Y/zec6N5OTOn9TUe8fDXYAF900YVtoSKuSKSm3tmDDqyWvFQkdHYk/gfeo04TZxCSbuq6KHrC6
r1aEXFml8M39lxCSw4q98p+wugwbcdv4hRYVwP7iT/o+xOxk80TLCYOg+z2gQ1I714BURI7zYpKS
oHIJZp4et/3W1qfnlmQWZvJ74CWrrCN5V4WyqNCQ2CP9sDL4bNrGRpGg/qxyypZwMvUN6h/dHm+9
gNqXuiyzhgBWtNeBIFkU2UnW3KfFeArIVFJo/8pUYrzs1SqvRJI8Obr4ovJiVODF3Ic8z4GGmfha
yrUnxi8Kcq/+GBbDjeH7C0ufQ/irCnZBCrISfnuzZGuOJIIWXXzjRqAgSYVxBnJUgvEzcGqV3JQb
07cxNZ5RYMmgucoIHDX66oVxtlzMOD7INMBfpe07D9gyQ0x9SUUSJHr8qgIRTBlykLF2CFs20vPe
ZsvhRgCTz5p3N9Nh6CiD8fdAMRvYcJrkV+rKu0D/MpTy0AzRQeWg5CTByHL4zJQDiXOwAWPxm6j9
7hMxHVR2APywB218UN+oLiQlXkB9G1C5le6096Ewb1LEk1rvv6gbqbJDmqh87/v4WqJlFWQhqPyD
XqDMoSoPBA5KtU03wLzTiFP674C03m+vDI/EEzJo7IjbzM9SOQztJPaFbJZCYyCW/7sjYkF9ST2s
ofc3vDC0idq3ptmpq1TpOT2oKnh/kJq6jRpcKlnDTYtXN7oLB1wLhNTU0IFWOaqwtI8PKgJRhVmq
HI3a8E5OV25ngwxgFeiIo3eVYsXBja1ykFQMqZ/S8guGlUqDUFEOaryocCgcQQh8zAf1fYJ4EzUc
i9Z6MAMWbxXp0RJKEmbFuURhor7BhzjMJjeZ06eIGJSwMkGzTV8Ewhos8fcqCK+D2/ag/gVC0vID
KQJSzfxT/VFlD6rxr7JMw63fajsthitC4EpD+LmKLy3s40BpciKHxXeNLzKS53QytkVJ5JfKYeCm
sD9fadHwAApqo4Pt9wl6wDX7VlaUnXCW2o3zFqrAB+laLy6JELVXPtPargSU7DC8AYf2Bev8q20O
X2sSRHzG1SzJ/aNgaPC/lWu8CuLN0qT7Csjp1Sy5oXNGJ9JIr53cf8t6SEwTYnpSQAhhvrPRiItW
vPYq3i2dddIc5KUi51d9MN1HpkCqM56jJdx3Ovg9zm7XenWJi+Dc+6piZHtbo6LtHW0r5chS3Kqw
TPU9Kr9lmcNaCJL9qNGc5WL++Nt//PO//uNt/M/gvcBwBPc2b/75X/z5rSgncgLD9sMf/3kVvaHx
Lr61y1/7n2/78S/987HI+M/Hb1G/6H/+Bj/4X79486X98sMftnkbtdNd915P9+8k27TLT+cS1Xf+
v37xb+/LT3mcyvd//PFWdDlGofv3ICryP/71pePXf/zhuMst+H4H1I//19euv2T8tR1bxY/f/f6l
af/xh2Y47t9ND7GN7YHP83Rb/PG34V19CXPD33VgANLwsLFLyzT++BtJE22o/pb4u3RsXXpSkGng
OI75x9/ow3z/mvd3Xgx2upZjSVP9xT/++3P/8Gj+91H9jbiu24KuevOPPwS/v/z+BNXnshyaOqal
W8LzhM41mhZff/tyD/2I7zb+j0u2SFmhZXwCXTLe4mOk6TrABZmx5pB4L5C5hZ7mX5D5vAJSozJY
y7OTtuOtFribqAQgAQdf7IVpxNuyphGBv6bb+xNedO+5jDPjKU+79V9u778+xV+v2nB+vmqAAdBU
Af4Jz7A+XHUZGEYYGL7z1DgT29zBG9aG6FFmIN8q+mjr0XZeZyUHWZed5LZPwVt3YBYruLxD7F1m
3uq0a+6n6FMZFe3nX1+eenQfbipmMlNKy7akrXveh8uLu7Gj4C78J9yw06rqE8BWAQd+CNfpCdhe
fdRa56vXtgjc9Heq9MVO5ywK8/Y+QHa1pesqwWRS5+5AW9NF9QDmpt8awCNrTNYaqcWwcIj2OKal
Qeff0wPY1i3Po3HNo5nRPqPxex+ClR0n8TQNJGNsfv0ZDfvnzyiki8FZuOzNXEvdg78MnBZNm+gz
bCK9W93h4nGu43Yu2MKZ132d1yzowNWnYHKRmjUXMA/nwaUtFMLl2+si9y4Ivqxij0U7vvz60kze
jo+3X1iGlBwodIohy+P5y6VR9K9jxzX8p7bSo73decNFYJVjz8WWM5clKmij1LZGgpE/plztwzC5
DPihrWF6jDPqhyUlwC10wVfh1eAwMzb4ttYZ8Opyd1OjXYn5JXswvinHTOtQBFQXc1Km9jM859U0
RHvQmCb6wlgeJ9SiRTAkl1jVIH/9UXnZP3xUB66r65pIiXl5dUc9pb98VJquVlqioX1uTE+gK4CZ
3Jpz8IWyt4dkFkFuyOBR8gbgA1RXSX8+1ENP09RCm9cb8X2FqvLCvKR2PMEmkHF4WG4bnvHrqjar
B6xw2C38a9efXOxTHVFZNvVwrNHHEITLscB3nqpPCGiTwsU6HLHVeF2iLLDy2mUNdiaOkdBqV4Mx
Wg+pBjCIU/hlDlh6EBSFV6FnKrmId8CeZBPTGr6447mmxvi1Hj6Vfv/n0NDMIeQUP7UblePdr++i
8dMk6BgWt1FnorUd+oofxnLQaoh3kQw9Lw+sQ3Z2bNss4Zi5sVMO5ggS9obZzysdn1EAd++S5IW9
CwoATb+5FDU1/DAfO4bjCccVnLNc25MsPH99oHGnhUHraN4TOFDz6PpsO3CXjRBpAGmoVzy24CZS
yuJlj6m+uLN1iPPwMXHgLg51mK11L5AnpoXfvPBqpfp4Za4wHd0mXkjy3n+4Mqeno9TjG30y6Sob
pX8jAjr1yQjHr7KrXdW/9HYEP1097LzFqSDR1q17x5hOtZitVRXU9SkJEAH1mkqP4lKjIM83cw3d
cy7wRjvlfFWqWY3SoIVpxJ4gHTAwG0wDmy6vx33bPEStX7wMbifXXQI+gQdLicKgSKlP/sGM3F2g
9eMtIGRKBqZLOkQtt1Saoz3umP5QOvVdXnnq5R4/GU1E8S8ft9TPxjvDqra4/gBjmp/1CYS3hTBb
N/oUcQevSDoiZNJxZG4K+kQq3eGE74OCl9E9BLhNzzH6nd+tc/9mNLimWuMsx2ZISLUO/uX1dlsD
81vbaU8am0oqryEsbapANHtI9cinC7V/IHyE4qojL4Iq9QCwFUeP2KPuHMvBCG0B1k7t9DfjVPy0
xDnCAJyGv9nQLcP+OP2HDRp2jTXgGZxeuDIrz90RaJEeG/O0TCZZqTAm4OTNwLhariuvUqXXSM8D
DtB1XAU7wyB64/vNVaq0oXevv4966e4M6Ein37xb8qcRLGCTsC5wIykOOGqE/+Vu0ugTWEBbnwoU
jikdyAAyB5Ge49hAVBQjhHWL7KL11QVWMW+aCwtksAy2Q0lzyyRcnPpAv/3NRf08g7NWcTWmawhh
IOT88aLQjDmuZVfRs56yeQH0xioDW3m9TLfgWvSnoUcXs6ybPSzbQ+8mj+Cix7vCzfC8T81vlk/x
b24TJDOTXZuDpxZxyI9XVBX1ZILjip6b1jIeOWa162jsvmRqJfEqco3wtqzcaIw2U8GS4KL/WXem
dpAwwG2QJSR9tuFV0WTR3sMDB6EvQZWSolQwYuO277E5LxsAT6cRgBehvquD8fib26pmox/nUXbQ
hrR52Ko2a394cwKkFsq7mz4PMxomBH7PTsZeavJ0HU1IUmyzCO7GSIV7ZUjXODde1G1njWWfU9n9
spmiixSehDfBXE9uHZtF3QBu/5tpVfz8ikvHIYxAerZuMCg/3G2MIhY707F/zoJguk2EZjzScn2D
Jx+As+EBmMghqZhT0JnVCMFgRWZ8iTegzogi0mOT8AgSpwovfDMNv9yHRJfuO6O/lF12ryez8RiT
zRI08DEGQsguxmzmDw39o9+uXT/fcyr4khfB1E1GrfiwQnBSJEwzNYtn3Z3eLIBLV6l/pCCZHWUf
T7eeFcD19KZhJ3QHU2DsOAfoPNeisu3r2mYja6ubDGPHu0SsfOQ9ASUMAHr//08E7MxxTXGJzH/m
x3tudSWE4CxHqRNaX8kyzPbJYGmraozOWJ+cB6xWJcHZaYISzE5UFhbbj2VxtQGSIcywr389XIX3
03C1BYB+U7D9cJgQPuzjEE6V7gir6rmzDISNwLU50Hi4XdX6B/SaY43R4QbOLAGkwbrSzJaUwLaO
9pEge0UTBsVW8UyS33yaMLSu8cKne7Opxs2oh86uJYECm7d5KucJD6rRFTiXjfEEUQY1T/Q2o4Q8
Onpx3yR1ef71h/t3n81kZJgMdMky9mGGo39U0KSdCP9UR8xlXiu66ILYZv5+aklGeOBOEV9Gn03l
r3+58fP7ZQupNlWEZiMx9tTV/WXSj3yD5hm8zeflcJjlltixB1m2GUD8Yn0cqHEzs1FfAS2uy63T
Ti9N5HGOUrsGXZ+QpkKp/PVlmT/uphh2NKLYRrnUn22ayPrH+YknlZQS+IFfddpWm6V/jgTtPF/v
TqXNBljttscqTrbjSAB6l+abzp/9vazkeBtywAFLhXhimajkqPcrvcf+7U3Et5mF1m19LfpW5aNJ
1AvHGX8OrpiCvs+7iVnTREibm6ifBXlTOd6SwNynpVdfYk/PfrNVkD8+geUN8ywWE53DsGBNUSvg
X55A2aHLVvDbJw2Uzdmc55l5AbzcyEdC7XU9OITxWE5yE0ZZu8/BXB2cebyqmhr8QML610G2GESx
pWIZvkBxvAHG4t0XpPPYJjxY28jeulq7NaU70LXlnD21WrcPoKjskyI6JVXvQDV24EVX4j6uEhcN
tZ4cnRhXQG5a7043W1vC4fVLDXUiwR1+qNX2H6XbwYvr4TJZuLTUmVUvW39bps5vbpHx45KrbpE0
bUYnw5R/+K8fbxEaczesKqnDtetR0HOQXPb6yxrqTpA24jxzVn6DkIQMRnYDlf0JkgKG1rjC1U2g
czT21m+Wpg/HInVVFi+soRMx6akV6sOLSyU/Kr1i5BytXgeZaA4rePhg5Y147GwjudI74Jw19QbM
QrQc+1jcmGzzNzIo9d9thX8s+Xy/GItzh2DXxQlJ/zCK4iwfG98ySYXzkH8N/kTuFT7PCPdW7IDW
9xqyICwDEIlhExoa5uTBFWze6VK+zArc2fucp/rgTQ+JK3UjZ/ebN1rdjf/dcbDJMNSJjWaD4MYZ
xrKt+ssw5xlOvUyT4WmZW4SR+/sR/Vfd0j+H6czeTtafqpmEK7bVLMi2CgUoMnsX1T2IHMdEAOFV
cmtpMDxgMqDd6q39QE672ozSbxUumZlDLZ+0yQtRMrjOzm3JTK6bgSjHZcdq3WItRtulRYdff7pl
kv7x05ke07dpWUxYlv5xU5hnHMJSR73EFtTCIdUIsvHLZ5JQHWYOZEEJuH49cLpdMY3USAzNXndY
SHd9nuytPEmOmdZdEihJqMpM83slpdNs80h/QGxQOlS/GTFSjYgfL5nh4uqG5eiMGN6wH18qQjel
EWZl/zTD2NvYUMOQwssrl/jqjRvBdxgKrLO9H6RraQ35Oe/lfR308bpMExfFf0tDEkjh3qeCukLP
511Spxv3jqEP1PaHe8uAYOJK0mOXE0+nOwbuk1iutTluILjvSE8l0mXc6Mh2ViiBt6Uo+oegGJp1
A6AiHzxAsCbhZphRCvg+HWEwtvVSjGAiuhp5l7SoHqYuyGsTR+yvn+iHGqoar9LRqY+5XL7wOGP+
eHvcuLTzqh/np0k2yboNHfIbkxpRYNzdGbGDisOsut1yvl7KimmtwxIoxYtEGoJvTtKaYGAue7ZY
z+NVT5bWb6Yg9us/PURLSE9XFXKPcWd9WL7jQsfQM7vu02C39nXnDHfLETGABD29SGkgQ1fLtBZj
d9KO2pBgfRhHHgk5qLZN+CdaHPwD0Kdrz64+2eEEdV2n9tWQkX7b5PHXoO4x2ai/Q2qkEF13YWne
usl8MuoyP1kRxpAee+yuV6PVnKf3ypFAoE1vBCcc7UKD+SThtbZkD8bXgXXiBGTq6DBXd8umcal1
LC9oFk32TZz6Z7f1L66KMVjWec3qiACS+ELcbaRPyN6QDlMLI7wkEfbGBnu4KyFp7JebvZxCGHv2
lpP/eoqZfidOAIfCF8jRY4hw6hrGsvkCNVCepEWOhW+dKuR6GwbaQ5tOeGqHDFxVj6BiW5Wmhd8Z
GZ1fuM1XM8vmU1xSwvUSHUD86F/Yvp9cnQZ2ypaRkinL9ZDPJ9qZy6Zq7HCSomHtHoTdvRci/maq
XYov5LRmlkLgEtZ/5kkrrqYg7ZCEkSYjAVdsqcRl8ARzeUysrANdjr488ocnTYzT0Sui2+87X7UH
jkxJ2qaF9XGpTrb0tao6Sc+VH7dflyVBVcjDajwkAzvoqfD1vcAzuClaXMe4ZtLjUjC3gzHCPlHZ
uyYWyIIot6/JaEVcSGW3waxL1FczEifrYuPq8G1bA3JeDGzA8YnpWXcRKL+GIMw1dqBbUGPoLmz3
nER/Omxf1uiI6vM8O3ddyqh0OyteCxrg6MC94YqjBEqSfiYbRuPZOhF0R1tKmNM+UGeBaTwiKrOL
85r+zHzx6AswD3T+Os8kBVTnOEZefsEHuyqnKtnxPVBkUBCOQ3osERttOfGs3RqVji/MB38M2B9E
NY3aiWwp9fmQ+9zT9fS3voU6W+ASYwSoSpL6oMsM1+gAVqNB5OsR7REKZQd6lYkuaWn5FIkiCE0Y
DQH90a5UpWX1cFSzA28yNjX0LdB0EnxIewpHmzL245s4MW9ce8qOk4+retmxluoDhUb5EiSZRcSY
d+/qkQRtBHvGJS4lRq5SDTNrn8heEfo2+7EMIsQL7TecpuGaBHDk1ZC/VhimzRXdrHUQHuKkKo7h
XN1QnTPWoDMEXDpSmSPDfwxKQZlb+J8CS85bCKTBLg5AKSzXX5uFPBaNeZDhyIEbxotEBDjOODhy
JSaISmgh6uxPBlS7beKJ7LFmVOsHyOW2++bpnzwxvdUGBtEqVVwAnSZ10iEkaafsfqnduLb1aVDF
jlCn5YCqM7kMhUV80bwdBosslVpcR2jF6iF9IGGmXw/Tp2Vdacf0hLJ1OE6QD8GOUM6oPb29Ajvz
ZEx+voVY6bLlMhzOC3m8J2lqk7CPRwxI98EiuAQbvye/xzY4ZPiA30TcKTLjmagg54LciKx7HNvL
VJ8U3rgD6ZIhyErlMa2yfI9X7G25T3oDFTskYiyCM6V3RFVbgSgOttSQ6uahtS0yMF4gr8ODrCbQ
EH76In22Ls2MVaNeqhlx/z7bjn9Jn3TVWwlL7fPsi0dyIrVTYXfROiKTfaNlRn/qgrTYSu910JXo
d3KfhUp8RwncqYDnCdUU8UCEDg47+GXff7xIPeIOYtL38C3aZFdtl98aBgVgwTmjaIKDgZoCv6Ku
AFtAtDXIrYoYFjxeInWyTZTja4pr5gWLeNhVwVlh5TawC2EXP5SFNh5LLUYsqG7sMpjtqPxM+Arm
+67VVm1EgE5ra+6+6ruNV2nupbadxx6cDTphvD/u5AbXSXNscKUUSQpIQzP3BlW0QyQK6GI6XT0t
gEwG6Sa4ZXE0IZfaCELH5lw7wCQ5zG5bL73E4H6g2mTDVgAOX740OvGXoZlvEA1xtk7Mb02RieOy
zYK5LdZ9Pz9UVAEGa3IvdCRZdOxyFSmTu25qzX2SA+dwmqvBsF7xLSdrd06M40QLa2OTMvtSJoVE
TtwwdbdpvstTXEHfG8fwSdZ4oTYNiOG96AcA+wSDbs1AcpNdcjqW8qZh9yauJGrZCaCBM/bAXTag
LVJT1dKI8p3Hwcv6m2WtnehEM29h7PW4yuX/QoEEf8LVys2oESDo5uZ9OgzyWA76QUjSNlr2qNss
QKVadU74gNT1EzF/M1O+XTf70Hozq6Q/2AiljSo5yCY+19k4XaxA/umpkCYSvX+9z6JS//MWhrKu
7VLXoamvfzy59HQnwCtk1hOJgP2Ogme1T9v87AkCOSis3yznBbtx0XroEIaawv+qi8deqHw0Cji3
2eD92UfGAJub7q7eZSv6WPO50tJzZpvVcTaTte7k1kPl6AoIeowp2V+cxlMe13k+oECtAbIBZtJ6
hftWVUSgWE++DmknmoIDlgrzFtzeeDv1/eNAntT1VDXYLIFfHNjI341MwbcOwlo2+jfM2OW29J12
11FHhTozOBck+Yd/7WRYZnoSKaYh7raym9QLbF0gYceb0bUgjxTZC1Ai9yhny8JuE4ljHW4Lx3td
ip2yjFuALiEi5y598BAx3hVlMm+7bn5bmnOQX6nH1SLZJCGpgJ3DBFgb5kYfUy5jA1rWsIlLKo4x
O8oLsfHta2zpN5pUr3eDwL+uXPN61h5qPb2vmjh4obHTr1s/SO4rD3CqZ2lw01WlCqdwR0tAZzzf
LYPTbHKin3t/20y2y8TQQMFRNzM0Ym1PhZ8AyFasRneazvZoYFYK8W3kCQslNcSlgBw3ur8bqrJY
+0M5HYp+Jlyd7d3JEyU511V0jPObqS27/Ww0+Z5ghxfcE+11NKaPY3tyHRm92mV6VWcJPpwx+Zx3
HiEqw0Pu2q+DoIAMAZli0KQ6lssLkxolMD17TIEmwLWMJRbaVo/3cUzQ0rJCBG148iDhXJa5U5tY
EqghwTOe3mYdHyYIDGczbKXZli9Tk3xb2qNTOz1TRrX3SRhzsvXLp8kKb4hDMU4Cq91u2aRRJmaC
7/tXMx6oNoe26O7HMn1Y9hzLLV6GfiE5+Ii+NfeuJBumsmd6Can1pbDByC4pIT6B70kFlP6OA8RX
XAbsVoba2BSVVl59/2lqGwKV2N0nsix3jWN+rsoyhb1El9sl0Y5GlnsVE/rehTrtQYQBO6JC2QrG
TK0NKwUL1Q1hbGSPCuvTWFeHMRo+4xPUr6JsEis4PNN6SmztWI6tha6LqGxo7Tu9bqYrQ606hILL
7WDKfKsJOoe9l7Y4b/XpNMfHZIbpRVoCQDdY4aSwNdeeQ3d+2UIZVa0QhyjtQ7l3W/C+rJYk/dXO
a84VDv24j1uDVYAa594hcX1Zi+E9c5fJj5myIT13kMNOgRa/EJXIt+dyQIbdGpdcDM9qjhk7sF1a
m191ym4PqpA7Tu0NM1kbPZKJdu6tBsd/YjxK1zt4jpWiPdG7s1kU358lfYRDV5lUf7qTX0ckEhdV
ect+bhnXyTXNHxZARtaRoUhqOIUODI7aFtoGD89K2Y/hlD0wEoxzOlh4/ZJPAi3uJz/bt24ht/0c
Dk+h3T4QTr6ZPde41YPQuPfy/K7zsrWFjuqmC2rmqMb5pEj4QxPYD26WqyKId7HaGbcODnvNvZFE
xRAg3RC/0VFsjN30a+lQeEj6brqxmhxJCvCsvFO1iC4rj04K776NtGfwvs0mQO38CcDftqBgmWWn
xND8TWvr47FJZLwZQqjuHgMd5yUkCAxhL/PAh8XuNZxdfBi0INnbRgmLJ8nA++XUUcZ1yo6k0tdh
H87rgtSJXVI13q6BePu9tiB1bEZW+17bfrQdZ3RDHKoPWlW5Wx8L6NatZzwJ2VxufJMTbdZVx8Cq
VvEQfQ6IySZBg1fe1P60QNAQPSxfBfWiUzDimQ/jRFsFXms+aXWBHLB7LFIQqX3hnZ1MR89ueilF
cZqOS9176daWWPw3GlvwddQ5XzTb6sCp36VaWbGwoldatuqEpLedBArMjRjdB2+Oqs0cpe8g6N0V
B4GRPaW0jzUw6Wl0bnQtob2TJ/5Gd/OSbVf9YmXBt7SjGFv01cqqZziisvOu7ZDkKjW1GsYQryoZ
1cdl0HNelAdi0soNtiuO9Xp4Wzh+fOcihQ0L70ZPR4axXu5JxdAPnFg33M7NcnaxK4yWtPsazG5h
vOmFdyuBR53LZLiucgvVS5JeeTwotaKJG8cYLt+1SqqDhjHkaEL6PUl9+kwTmLJ6W2GdFeyVJ/k1
Bz80CS1j18u5146adW419Z0gSvJ7hX5ZG3FWqHKJxQXRUVzndotTEGzJ9z2i1ce7oO9vXZPnmIaB
foyvcV4irApfaY7d6PbM2ZRi/Xo5ysUCSzrxh9jjIdPuzXFOL07t7hrTmjcZ1fSt0WF4xXO/X6rI
SyGiGVF+W01yNLA0b1EjupRMOXI2aVjtx4y6WFxr14HuoNsRxKq6HXSBxGzkYRkTsDOgBBLzC/mu
V2eYBNSZu7bBRzzacE/Wy1QcytDdBgPfSlDruLYyp6Yt7HydARXTYghuJLsGv+kwrBTeOuVgiAS5
iPbLROJVmBrB8BnMMXuKoJvOfg3Zi1z3ZANAKqkuQX1YznKZWa2nTKQnS3QCZhemalWhnwJ2QznC
NJTXzrF0UPwVajHXqj7Y+z7IeFDQlwHW4gBJ6DrwjG9N5v+ZyKoBZ8PrQaygtemqtNqU5jNcmSJi
y+4jrljG45CoDiXRVt6U3HI2bzet4c5QR5ScRfPAukzwgKfKvmmSuSeSxbv1e4K/dPsK/jg1PzJA
DzZA5Y1LbvlW1l2yJWAXOaGATmXC9S6leYInfjs43UsTtnjN7bG+mQ1OuHQwIjqkHKiJk2ACOHcC
vdWvt6s/NutUVdCyHQwPCEOEjoLuQ19KZt2YWVS5nxqzLteTZMUBKrSxYS7s/QjwdB72+tGDYrf1
wmz+TVFyaSn8WLOlFYKMTTIx0C+0PjRCsqBGiOV04bPZ6+kJkkO/ooh3SzwdvrUIPEDWkmBa+wTd
pkjlj75Auf1pNrPkKSBpk2CGyOcMBX2FDNIZz3u++r/Mndlu3MjWpZ+IBU7B4bJznpWaZd0Qtmxz
JoPBmU/fH1Onu8s+f5f7AH3xAwWhNEBOMcmI2Huv9a24hQgeeWm0073wQ9PreGuq5OoDsd9ZIq0g
SrCsay4Aa9l008GJp2FhxzOPehxaqmhXHGlbX0a6OvRf1LG5zc5xjsSLpuuJdJ1/ZZiq3TCzwLxG
G/7wnvxXVwU5GFoGrggUc/23QcxoxTVbSYE+zWSbs3MmLKp073uPhl7lFkB2fwrddpYhVT8AReYK
Cl6KA71hpdgb1plnkFzJd4nMYayY+8Yc2YJB57Y0FAOnWQjS47Yg1X1R661BKUovZ2q/3navADdj
OKm73gBMOY/ozZzV24ZoRaf0I4GHkLBVn3Qzv95mpoElnGMlYziepvuHa/Gbtna+QR2mUZ7lMGTh
ivwuMhgCw8uSogtebvVC30f2Jsz1GjUYqr1w6uhqikI494kFuXjKJNwYt7FwIfb5Cl7CbBp2MFJp
h04JgjEq/RmUkM2IPya3qEgw69kMkmoX1oLDMPX21E8x3jBMhY/kKyy0aCQxO0NEzP20Mk35gVsw
/kPj+zdd9u3PNGi4MLZwLAAW3m9aCp2WppbYaFjd2CXhRQVwQdNBrcGevLF4W9e0oA9YSBjNHkIK
dsDBo5Bv8iXAMgAjJg2yztN/ojJ3TnrHamtgLMT+dc9RvIBcDYS4CORbX43N+p+XEGMerPz6ELOK
8ByjHhKGR0/s18mCjQDPaK1ZtUag0J6z8U76RgTxKg+2Pf3az6bbrStBxGoMecF/u3XuNbs0z705
/ekF/fsQgcGzjlqeSTtv++/jVfZitxeFHqHvJMKEvt8jjL1vVIyEQE9TfCAVh0QeE0Jd7K2QIqLq
vc3+W+e+UZXF+A7wwz9fpNvU+7eLhEJJR4RnOK5r/P4GT7ADaAo4yWvfdMxPay2B0WAsPT/eGzo9
nTAyX25Pa5kzpvbVvGtY26FPsw0FIjsJ0YFbZ2qpczhV/Z/Nqc/UQ1gP2rKwp4okVO8phA/xh6dQ
/Puwc/Y0CB5kn/qdS/vrW9zSXifZXQJOoR1ITphPks+0+NfjJ2ABSg8MnMDDgofjwYoQINLjHjey
8b0FeenN4lYhhkjD7iMS17i5uZ1vomI9eY/d+WAmqrdbNqZP3D2GXkq1qEZETuf49td2HQORSajP
0Sd+vG9YYuotuUMmW2qEGarFNdn4NQgOuneqBzqbDfG3W8neG+10kr1PMGF4uJXBNOtcEMyvbbkf
qHL1VmhkfkfmH0b9vyl9bg82hg9mxCjrmAz83g3K05AwQWTxLzU56SCoNkFl78zQ76ENcxavihkJ
J41PFWXjwVzQssbCXRuAvCqh+A0GHsWQ8N4V3dDpoY60x74m2WIYQnmKmnc56WqvFEw8Eh9o8EeT
vXeZ2KNWBfhTq2PB23MTWf3hjv5VEjr/ZcioHVQe/rxiUQD/ek94EqShm+jBi2Ol9PKjggC9clUC
+1jdJoUICxmnzOKBSkTumiTV6PNoTjqLCYfa26gyf7+Vurc3+NZcvY3NPruB5chhN6aD9c+v2/r3
e5kXy1R7Fl5D4xWzfuVvg3u3CWtSeZLs9dZuN3TX3JPiVp/SJhOPlBk7Kqtrog3uhnbzq6zSYN/W
8XfcfaC32FpUy1T49qgGVfoz5Nft+6y/K2Hp3GrBoVcr4pBM2lYcEgcpcGfUMfBwN/owzLF5JDOZ
RTB3/T88pYb7u/SGvwnTkYW0zHbZNG/f/9ufJkHpwZJP0tfbFVQheKV6QIE7EPESSXMN428Re3I3
zMfaKIaNMBkFf+bX0RRyQ/Vnb5iE0furPjtdiKcEvLYtuWCwPelGwu3hsGQmJR1zpiKJW507ffKW
BK/VHMFKQoJXYTV9C5E30KKeQNd79EpufZ+iGnRAGERGwu4hOVARAdFO+24eAhkWAd2x5UbgYqFO
z7MXMaAsmQb/fOvF3e4Q5LANyRxM60y5NFWNrBymAXM/TmZRYh5RTroYe0EmlSWxVQVc+75ctnl9
sNrAeey1xtxU9ZjDd6fW1GZ5jSad4+1uJTmOGrRxHm+3bSyVAEsz7m9TPt1Dh1uSNRjMR79bZaoK
cl60kYqNlUNnfkH4hI4HQ2vG4KlvPSBncnNTd6ZOZQJ4cT8bBTBjvliSU4rjj8aqV/BZCBnDsW48
3Q5nqacTZFAWkAR04vBy45RE9pdGhBn05uhHFGf9JvHTH93Yn291rtaOTyGT7CqpTHznNcECLiQu
w/GGXTUEX9pmnM741uvvTtj+tPpRJzUeGMLRMJ47q5LH22NXj1bDOcrxL7dP7ZHgx1uH4vYpYafe
SU9OqaiinUA/sICHBhGU5JuFU5EB44IqvJWMfmPPBlT9UI1ThSP5bTAc2ME9YULeFCwylV7Gue7s
Z9hknUtiWuYIehUeYz+1N+S1fx9qIhRuh718iC/EGBLoZUMBjuCkrJO5ctS08EdnUpsoL+7vmJ8L
Lz3dhu46M9t14k6fohRvtibYmn9omr49JUkebjRuwX9eTux/XwY9z2Bj9GbRIeEov51+IqzI2PH9
+lPQnbZM0W51cao0InsKIWHX9KtYldnCrvaVb2erAJwYNXCzvAmt3LF/EgAZ7ZpBwHxjYpF58aJC
Y6rN0eQ2rL1dXLBPryqwCCOajSFj+BAAzkOsOOdOD5p/h/Tv2+QwGnNCRdTYfGYtEFqBvzRm9J/c
EpYkHrhmC9slitjGJSRnodI/X5DfnGLzvuAjbjOQ3/nUlM7vZwVQ2oPtFE732ji9OKY9nZ5aQ/I3
Orr89BoNA7MMv2zxH4XAiHHYVPtba9Sbv9aMJcEBXdWtrLzh0Z2PZreX+P/Hsfrf0I5KMYAh9//i
Rv0fxfdSqa9/N6Ty859+VOMvlxMHWdF4S13ksPPR/F921L+opSissEb45JHg9PnfdlTb/ItiC1kT
38IgZc0l17/cqHwLSRjqHMMw+DpetP/EjGr8Vui63B0mhjYbMjA6SB1i9q9bMYoErKgqpeWnnSCJ
l7TYmFpyS5FKFRHCBfRkXCiiGTnTMQerVQYNvT64WhffBzCFOpbAXVKbyDkchC9eeQkqeUoUQDkl
nWrh09YdwXRzmx09jcVO75n4YE53bcBKuWR0a+Xw6jUB1H1QEMgIZj7HyQBlDLHThsNwsUyG7oNc
5HerU9/86UI/7AWHxn1AqvjWtXIiavweZUmM0Q4shG6nOzO5BD1SkKyg9VWKQb/XdPldGfG7Rkh2
4dibsaJl0auPqgQemGxhR97rTmRt0Hjed20TroJKHQ0v15YEyhx6xoQSwTxZ2smPwM8I7caSURLk
IaRVLrpMAxWFlDA3wcEqrdeXDBvZIU2AoFx2ugbUifPwfx14w3aMi2+p5mmgZbp8x/jqISu+62WX
nCwL4W3ZK1inAyQRRzuOoGeD7DmTun4JJy+GkDii1xAtEK/vQ0DS3WSHKwV3gK5zPi4JmFilfXNU
hn1EP7lTLmXqGLbFOrOrdRPUB64J6jNW/HXsWi+x96RqOqSSy0VvMt+6I3SbGGE6ER9X4xnMys8g
1V4hD5GPmbQJP0CTBmzlT/CICC6J4gGM1y/x4M6JVUIsUrff+aWZ7ZIJBydH2IXM5XSYOq/4FHX/
R8sIfnb++93S/ndH+/+jN377o5zd5fXvv+q/4XJEH+afFqS7/OsvZvrbj3+uR8L/C/uF51IR6Yj8
0Db8r/VImLjjdcf3WFwE6mOdRuW/7PGm8xdafpOdFUEgpcbsVPzXemQ4fzlYu0xyB2zcBsLy/5P1
yNb5TX/rZLgW1bmDStLXTV6MhyPq1/VI1bRhSGIQbJ4WbIkoqzdNQHc7CotDq9xkqQYCVbHXQhQh
AHdNxtmzF4vhLo8BerVapTP0IB0Opv1XzNtbqvddLqz0YVLJsPHc6NIkZk6wRKavzFlBQqTcPRV8
y6z/rNtfCs3Rv5U2SCNWr72dGPE+bDAktYm6h4JGSm/s2xuzY20JfLEv+RdXejWARzPbV+kDfS7r
9jxV/lpI0ewmIyET1utORkrOeRn157AYV1z/CfAzyQE5YOyvIF3nLisZZnZ3KW1kK8xVy8Ut0pik
1wGliAxXEs0ALOKWUzoDyyIkS9NMsydXEQAMrklb5gM4DeVP2lJO1l2gMZ2ptB4ErgkaMvkAXEkO
iErPQ5inz2OELnAgLtGCo1Gb0XeylNZ2FXzQuod73YARI1qeQASPuqWQ10b3CaXhAE6B/JCMOAXk
gwK0vtECcd+iaSCVZiKjyonVrtAbfxGSVK1LxpWqwWrcyfY1A9vvECOk1ZBlBfzA5YSXjgBBsCZA
iFdu+mWMzPzUSAHUrCGquPkuR8PYBg55A5a0f7aSvvGgtGCp996BoEBM+EnVAtUHND28BXSclok6
sbweHSc6FInRbSaP3j2gkWBVuGjkLXgcS78gnpqAlNWtNBrhZ4LkXbHfxFfNLbu15jvLyU+rI7bY
6hgm5rtp5vDZuQm2je9s7dEIibRhe0OgukrtBmKpN6DNrNwnNScgNKGxctsDPj0ArpV/hpjX5TaJ
pYL8Ua2XG5bgdTo496FuAw4r44ipVWoc/EhxlTtYUjqTmh58iTKyZMlb6s9bkh/O5NU68BFWWN5i
GqIH5RBHPe/iiwlxn84zfMczxGzV7074AQnCsOx7PRjuPHBcxCARAMHEfNHWXXDwh8rfBbp5NAfD
vhNB/eQlCZIdM8c3imXFiz2su8q6ujkgaWJ2vrWlDNmjjI9YG7IF9phZg9xUG2X51anTHbzodjSH
W2F6H7No5xN8x40VL0RPmpUzM5jKc1TKjaVeY84YG6n329DS6Z21PWFamKm2thl9lDHWX6vxiOIE
K5HmFrUipMEiNV7sDIMJ6NW9Reoy8g8teRNBcM7s0t6Suti2MZE3GYZlTULuKqmfa8eEoy+431ry
L6A6BcZi8mhvTaYTbUh4TDY4nQGBkw2HwrjsR3dp+KH13LgnTSK/qhkoPROU06WE8yAmwgCRNmcF
K3SL3p6zE/6GkQnrfjDvSwVkzmOhpDRlSphKZgOT5ypyNIGxpbq/d0uNWAEAq0LnpTZtqp2KJiPP
yHKMS1mfmqjc8Dqfm866a4CUzx7kZaN84mNdclwtwaw/J0IlZHq1TJ9a1cdLGpo4QrPhx+AGl4xV
65zRao8Hj5552gFKJQph7fX6U1gSKtpmL3nEEajqibPQYrSvPV8FkvFTk+FPs4IEoLR669SaRtKv
uEJqnjZJC6abYy6BY/7LYNr6YerBx+KF7IoBsqYkb7eH216gDzrB6aSPMCJwbhuUpI0bLJMyWJPm
bR38CY1f2PscJJBrAuGeiESDOLkLmSbhNUqZ7DxrXZbvwevJJQQUJKYuYRcltO6mRX+WpgEuFPWl
gHYp5HsHXZk7LQK1NzawbhtcZgYRwPskjyETpkOyTvp2r4FuOCGGWFeAoYFSkKRglP229ZqLdHoH
JPBEmEnv5edO9gXZykN+AkpG9o7YWG4cbVwGLEuf/K1kRNBke9K6FvnOKA2w6Mp713QiM+TEv6bE
6DyKPH4MwrI7uy9A+dpTLcxHEWnOJjdj+0CaILnGAyh30oLIEgMEO+MWvUqKHaDS/FCHCo1z5f6o
NGwqnpe6Ry2IvzrR3d8OBtfP9vffwS6/dcVd6o4ZxICp3HVp1eP1+XXDTWwywgstFCvUHTFMTUiv
YqZ6D6ik7pwCWSoBYOLkhUSLSCICYNb9rMah5+3SwGbDQGi1noM2y/zi81NFakSYPWRuGT/11Vqi
IlvRpswv09hFfzCW/jacIvfJsZmnoPVjLgW7Z+b2/L2VGJKTBNDWjVYSvNkijgkiKEh98l1q7NL0
772y+YFQau+62RvnB7nMrfn2SEnRqbJvfjp9kT1BaTj8RYUqzSqCc56HdMw1hpG6XPRwsdiqJEkF
HXMuK/rSgOhk2182Ybf2kp6e772dRs1ngfxZQf4X78tvHr7bH0aJxxnIYDTMAeu3HikntRaQMJy2
XjfIj82+WdKHSVZoNNQiqpMsISobg38peHSINSBnFayssON8Y1jjQ4vaeMW4ZV1hg1/NbfFdkQ3n
sCKlk0R75OlRxVFoinZFHDS7Et6DN5QrWUYGwE3ilLOAUEXKF21BtwH5OdRVWozOmRILh/cm0/Kc
e1f/CRLXXbeDTWZLxK9tx3zbJkOwEabxlOJNZ8g+8BC5f5ow6b92fTBG4aaBLKALTrMcZ2+V7d86
rX4TKuLNwgG6ehxfR5T/L0NyMsKvQHBBcoL0VW5j0N7Sy22/TgJBbQhabtnAb/1uEnm+wHND7I9q
TmFdmtdcz4nFMQCWerSvEmk3jK/hNot+qF5p539Pyia7i0I1C4qJOGhBcyyIwAzQbLyjZQ5QodGf
NZoyesrz8cVLlfe1SUomoRyu77TY0RASZTHHgyxf633q3sVBnq+aYbQPQ/8T6KK20rWy29imIiKb
SeMG9EQ1hx5WGxAB6V43eGGdO508N0Y2nXRizdzvbnSb8RRYaCMdHKl5EomNTesJz4MdLDsdV3uS
gEymQXqxElu/JxNonfDIY7dAY1DVYUd7vAG4AaJqjatVQSCtvX2bu3PLSOmHDLndWisLMqIRzGGW
Z202nX6t7BTRFBE0WHKwuniaEmd7iGtainV4pcWh8WcQ25C5polM3yfKudUINGqC73VStBvI3Tru
g1Ae3ciW0V4gLji44aEgovQ7p/cff1jrmDD8Wl7Y2M9dhw49rXnka/8GpCD9IJ3ENAB7EBpWhCC/
dFEhDjKlhCXTk2h7m1MVxpP5c/xB5HC3pLSJcasF1YzvHLJyF0VQuttcQ9WIpP1atOm4Vr0u1akM
tKdprI4oFuMrW4XzNCXQr0n2HI6hCezOGIE8eEu3UtE7+7WB4DRJt2Vlju8gq81J7w60pmOebHSG
1mCUdxFQ0vg1CVS+nxTGUZC8UXNJS4TjMsTeyCjlkpFmt4KZBMu8860r3grCEuoJLGgQAqwoXP1E
MFV2alObpL9Qe0CEZxyb0PWudaPMI+/MvVuiAl3cvsbb5DfuVWcbPAyD/sTzn7V7L0VNVPly35WJ
c4TZVMPOIHNtCLSGM7Jsj9UkT06PLKOGl35qCEJcTkhzcftM9SHWx5a4ojSYVp4Vmuw0unUSVndV
etnuwiJsTyRipm5gXZA2+CtdxizqhQzvKtSw0EOx4YuBhlOoCngSyOMNDbFjW0yroqrGjdG49dGs
EmeXj8nB7LT0Ptec57mvtEOMm5w4qK1GUaaH22e+MpuF50/p/vY2ESEZ09MFjjkH6Vl68NBZLWB2
hX68CPuU7dlMsL9SeqS+h1OoS3rOF+43syGgXI2xeMHngXSmKT9GIgNPyDeGHXln1UqL+ofK5FCU
GeWKSCYHAxlRIwHXREKc2wWCdsxA2bEMYstkcKdVGKWhTAq7LZ5wP2iLwG/9e0iPSKyn+g4sbH2X
MwJaeVEp1hjsj5z4xLbUtCdo8OG+ROi0NzJmTwM6KRwrT12hPbLM50djTHMCmjMdVrLW7qHJUemk
M9gY/cfJECm6dbN/yZN1XmskEvZlh6TNPxahQPwrjeEu9cqvqHb673Vda49DIFkhazc+G/3Ey678
U51MPruxkd5DUzxGBG6zbTpi7ZIJv49b7b3lGPlQJWbKUx8IslYzINJjVB6yuhqXZVIcZCumfWVm
2wm1ydFsJfciqSWppx79PoJh7VjqCYXvu0TEwBqcRfvRJ0939LiZm6HiV8HwgchQlC/sHGpnNGKk
SmyKFz9OTaoOJOV5BFtc4DN32gjCI5D9ZqcgaiquzPnza74AnxZE/d4palffhZ1vH1Z6J8ejZiA5
j0r9iyYbfePZR5VK9wHxU/SEE+zVQm989seKeV85A1kNF6x0pVBIOoU1M1CGM+fG4Xz7P69NdeJa
0i+I+8lGytku7cHMzpw37cvQFsRIE6PCMayezpEq7iMby3JT2JcsT5ngdgywrK55Q4jvfOCWeixl
Wb6kFjD/wajvPn/Sa9I9UfH+EgW7Zyf6VyctinWipH4Ayp0/xkX/XsRp8h7pGk1/fXszAuRDjnpF
kDai++TehlkI/o4usGz18qLmD9VgMOIgQKvEDMBP95cm99WjkafaptCHGhNLJneakXGBM08/5f6M
tG5Bnhutw0l6sglFcZjJt6M/pLsSjvEmLaZh3YVJClm+cXb2wDwnZ+M4BWCUN0FThw9NnxvLzHT9
V6J5vuOTkO8uSaxTiJozGpuH0uNI4Mrmp+WM5puR5yjA6xnXNYXWW5rKfeW64RNY8OkS+zRabz9W
BH64NmzuUpGzaAdMZPdx4ROtPsh1PI39FaFLf+W41l9VB71cQaXf376Rmnazryv9DZX7QNObkOSF
yXrC5qhwyFjeSOjvOF5EaDEjDB0PlrZhsfrPX+zmb6tRwUf2Rmg4PbxHQdbNCoaRzohu0o+JE4/b
aTKvbU4hF5ckwQqe3cPtwwitgYa0OZSHz/+9ffX2OXEF5ppt8KMcaY2MEJN3yIf7O7OjKNRihu6s
MUe8zksJZn9vx5VGHoBNBoLfHdssbLliC4EydFUFBFJEAFIWZmWGbGZMjYRyz83YTOc6z4/KDMR5
LE0gzRnN6lnsbuyn0mmek644gD5naGziZ670iQCjxqgvNV7S+ROioIajaOODkVfFNaoFIVEUfNRp
1GJu2q9bNbhnRyecO4y8n70dUyfzLmzNPqddbcXTl8L+OkCtuyOT6D21xvDsk7F5Lkav2NVl9ZCg
bjtG8weBSn6Pg+uQ9LbzArYlpMluHR1Sm6qGpK2hLlySfIIPDKfF1nbyatsbSXM0SNCLW3nyBUE3
2RgcxrKyt+TlhgyPjbtAmdW7H7BxY4/JH4FoCASNsO3bnjQICuGJlO1wMvbQml4UOlqmDqQrx3aB
iln/QefBPd4+w3nU73EvOQtIJMUpLoBE7AjEZXzaXtT8ARN0tdENiBi3T2/fECq6c6rWI5qidne3
D6Rp40JJfe3ckmdY+s9eT1ZU7T96gybv42qG09C/WcjBDbewftVGes3O63GR+XH5jUj7dT65izz1
W7DvLlthlV3btuieuSnJq48zhWa8AJmeYLrJU/x5tZsmj8gjokPZdMMibzTar7QqdpXf5RAL9QdX
QT5Ju2Y83j4wpI03KuQlZ9U59B37WdWhx0SSQKZ6pJiwar079hUDBIvAr2WsQnl1Ag+sd1GQxgg1
dwvMpd8ETvdupgzFVdKOLF/u0tGD+zRrnHPFzrLxqpiZRuSIo8BkSn/8xUOaZIZCvYN81UjJRVwp
g2PfqYwcgUWdthyv+7o8C9EW50nQY5SR2X5NXdLqeTFCQ7M9bFoy7F/bOkS8Zhg0gDLizHR1rnD2
n4fONwnE1atlPGly0wzSvBtrAziuDl1xmGO+bXUyFV3IcZJHMvDweBPW9mhhxVgOSUxbj8PnvQED
36r95H6KXU7IIOFbNEHkqJzisnR52+FSdTOA0uzgOWnEPxFv3J/7NG0vtWe3F3dACEMw9LKOSCkM
Xc08idzPN6jDiW9KdPNesg3sC57ZAZLrQh+i7IUxtXlwE5Uvo5F2UWR70V5Dq78iebvf96ZCZt+2
/gGE3z4o5cWuyZwtEhWAxdWqU+EPZ7s1qFeD8CNE+kLOdAPNNp873tJ9NgeuaDkGwCqAIhGXnKoN
zNPqgou33jaC/OguoiwZGB+uOjvqv47tQ0qtZ+nxtW8QySg46aMfbHDSJWtnImbMabrgomeJu/Vd
jbhXG3nu5NjRteE+2AUueJKoUPIqPEgfIx7xd91nGObbwzINfXHnaOUL+rr+zW56lz6PEtfJUpAg
Qty3QmEDjwJrV0u9PsapIqkmgbOIKbk4BB3Ma93Jw2OOL3uPptc5knlf7zythWnl4tofMyNccQwu
vmIUOMFGH55tcqb2ka7cNXtt8TXRr7Uk9GmqVHcQYsAt4jjpBgFJv9JzDonk3dCBmLk1B8+PnIM+
JjWLCiITKx0f51kGhVnx1RzVuIY3MBf42lpCon/Q2vkoKutdjooCOXlsfOEEii4XZ1jkZ9HJDHiL
2OezrRpq7x508d4qo92A3/WSdsZ2bKvuscb+uBJ+X21Li7ff4Ob62UyMYfvy5yQ79YZk5p5L9B6w
9L/DdeMo6Sj7lYKQ5GdzJYpoAkFrWs9l4O8SXOJtKOMvhsGOOAFqfxlizsCp1lPiTI3YicyCsZbk
wQ6bF+mNKK014kAOtGde6hLvW2bVhK+aSltN7GYTQcdvgU4TXS/lcx7Kb3qgF29JMiBDMgPGzGoM
T0Wg0x6ekB7WOSutVtQ3hSSBLmbwxjnGe3ISf8uQaiuTHq1lZVwp7fcjGInr7UOI9ehg98MD5iB8
xvOHkWiVTLJhhQNCs9AOaOi6xsoUyr8LiVwlEENuQYCzo4EKCxz/OA7NUy5i894x0HFpgUYkO7OQ
VdS70zapydpNSW85FCqYlp7V1Ec6ADuC4EGFmH19JzHHk2O+a0eHPOV2dC8tQVarZLBd8Epwf72w
F1cVJUyOaI7u/FpXJycMn3g/mIwUJAzXWTe+D5W6S8q+2fYhqcimO3R4kgrzmLZGAv7YPcYqMGGp
OMWpZ1B/CIvE3Mnck6RWtYQbJ151Z1hxSw5X4HxRptcu3TEXtIFlg+wQbVtsBfKbRkbx5G/0JnIe
rGLUnol+i4cvynWH17LvwkPe+oALeveHXSXxIc+C9M4catxl0BQawmjoevmPdjjoa1f44B9Mg9Aa
o/OfJxUts3qKn/B4HUxDzAnW7Biarw8n2dHOd1jRF4ikSnzIuffiyJhSixiYVd4X47aPTAqfifN6
Ql46odc9+WI6hCOgG5sU6uN9iXCTyRceqX4Y1qQMvBL/WWI5IfFN60q0lqbRXJtCKoJtfXlUiUgg
o6CgyFV2JD4yubbQQa+4rAD4t3Te0QAlkYSeZIdAD5BtMxYn8h297LTTzYHuAbCKBkfmW9Hzp4u4
yF7CxEWqMHZbjCTTNgpi0+dtHp0V8rpgQafwycpa46Mjs6forEMn9WhVAnU65PMHspY2ukVmva5B
/OhbQICaaxZckQj3bm2BFHD6/Biozga+aufr0gv8elPFo3vKc43qTtb3nZD3pZUkV9xxO+HGyaVM
67ubvyoPUYjQZk4uoVEnF2YA5A3GEUs+OYULQ2fU2ZvJSKqSsPfmxDAjcKzhqRrz+s4MjLOkKbPA
5+nfJR0+popnYB8mfXl0TbKYzGRtGbp6rI3Rf4R5yd+LwoELSaniF96BnEP3QHKkvgpLm3Bn6g2k
oW1BCrIbHQQgsopD7oRPL2vWmrR0XCy59RJNfo8UA3VGBgGcNKGHMi4RVvrK2fpdBv7RH9W26CAs
d1q9V2UXHIecKWPKrrVWBRa20A5Rus1SDxxm3aWz6dPLqrD2zqSqs1fWz0QODo95mYyPuXRfhzgP
z7UmiQizUGLQqsC4tu9raVzb+cPt/6YB/4zMrPhv38hRb2+qzmEgOP+cGHXjWoYDiO9AAIbnPlIE
yu8+URedl1yEb21kP6p7otwbpJ4MZztR0b12zf5BGwWdo9wiX5pb7UVm5n3tDtWHkoIswdYbH92e
/aKBUhgGKeO4NCkvtpYMQCzS4pHMOUKARai9Df30BShI/8MsGT5Oonjl4N8t6nLpVJP7gSMcu5iq
s2thW+EBuYFDmepHz2NefDAoV98HvTr0Ujpvke1Ha+Ylw4nzaOHPTM4mml1I1pdB0/IVcaXJcWKX
fVEJcUJSigd6CHT77fAyhCJ+LSyvOTZGkC6z2NIvjW0OS7/WNr5VRV9raaImSJpym5KlPPZWzMlQ
MDqUTfMhjGA96HH9JWuDhjgLKCgUCyTx9Gb+jCiOQDKLR4pgh+zZhoiySkdjomUj8+chIqnZSMms
tht7G2eyeIlr2imhqEbyaZPyhVLVWehNTWS9QCE+SUKRStloa7Iq5IoWKVamPnpMobeuBpdzaqSy
4MHXfPsBCYGdWpQd2tZpfLUsSuxwgUUKCSPIUFMM8cYK1Li1i5vuHk4bAh4g4FbZkmc2Iwxtm6wa
IrGKTjSoHiFZ5pr13pQ/afSe8eiOjDrtArtZe0pZVCZ9HBfIAPJlJuxvkebv233V1K9WMLGljf2H
bROYB1aIy6Ze8BU/drMD1Zn6VYvTmXZq+CWPBmwcJoZ823iMuuqEtODOCW14+rbzUaSP4URaeDja
c3b7QNw6VOc+bokDH8gFL0jOtkr6Ty7jYs/fZ234bACG1MyOPFfVUs1wEp7pvEZo3rWd91bUL7kO
JjRONZLPNc+8/UQR0+pj50XC0eHAygm6EQDiB18QLy+LZSPkgkUPJ7gg/RxlPm0jxkd53Pyw/R+l
lQHHcBx9CeXDZkTEYpyg9M89RkpQXsS4E3p6sNM1IXLpkmrHWYV+dlcrETE8BOHQpcikRqKtLGle
Pa5PFvRPdUF6lhMaP/AfLUXgbWyDfydowTWHTXwShOsuGJKSKJu/wd2jUTlggsyaR1cR6kY8boUf
Cpz6i3Cri0OjygtaQCsZCdzE+ALJoUprACVt+iH/CWpol9DQWYmZZspSOLlJv3BHuWjMiixl6xu5
X076YsPsx9PtDNusN7guPTKN3ukW6TQ8NHqKsKHJ3pspv9BUhNhdlQn5qMbRmNxzDUF5HeXko6q6
VFsZMvyTQpGAlAMu8WNyAHmCk+G9H40Z+VI9G0jp/id759XcNtKm7V+EtxoZOCUJZio76QRljS3k
nPHr92podiTLs9a33/HWVGlMEgSRuvsJd5CKzx2nxlH3tCRWeI1YnjNFLWBo87Ne3ICryDwLw7uN
mrfndBApDtxGv3J7RGqQRNu4NSaA2FDagz7BKrpV86zdZrr9o8rCn2Y2gHMFp9PWJEjg/fHqQnQq
tEG8Ufce1Ra/JCXlybPmyxhZ+UZj/NKn59aFwRcDORYowuUzJeqT5iS0YIKW5SZ78FthrNHESNZM
TJfCGr0kC2vU5Kpp4/tPUU0AqNeoVKWz/6g28z1CcPluFMkVUmbuCswFoR2EucAcH1Xg0UXRoP4i
ZmMFEOprZKJMoqMrbILrQzd0BsydbXQpzICcw5Wf27dqA7wn79IvLUaxq7zh4S1HINoO/IwIfx3f
iqlpBh693G+jMK/N2gk3So6YUlFRBjAjeALa9LnoypVVK3BR1E7DnaFG4zM8ztEMUd81JT6RkMmH
R4a+x/iZ4gH8l+w09kHgtYaL2uRV2FAPKqq5pvY1o/RWwf9PAxASRD/rrmrxP8a2Piy7Q0wLaaWi
sLw2k6tRqaQv5XEYdBD8BtMgvDH8ibogQKQ+r1YD0mqhQjmiD6oHe8Ala6g/O+THbQCAo/Vpwhjk
Z6t1VjYPhdYGe/xeNZiXAoc0y+5XpGyfdFd5NKCjrsBcYAxY+8eGEZVHVKpAB7D8tZumqWlYGAa2
w9Jsz0iCnXTbWTmdesgIEbHPpVLT6hG8FzzQHKsEhNAAhRroFij1PhLtXxBBZ4p7nbEd7fqLMinl
Cj+ZmuaNSx7gz91eEZD/lHzb2MatNE+PcKobEDYA0aUXOJo73pyEV5Eefok6/bmzjzZ8l40N0WLO
mXhtp13RQ3cx0NOb9dQApIpsdye6KvcSVNgGzQYBA8MMDCqTRJ0Mq5baqaJ31Sqdhk1bMq7TtmON
UPXnpMkBa6pPkTNqHOg8bb7oRt1dK46OxUY4fZ3t+b5HSuNqlH+MFhQqqq+kX1ZEUE5zuZdIqTjC
piLoaDE1jCUqaNh7+vP9CDBqFZRluS4rLp8Z5l7Vw3rigDB5QxrQQO6b9ZjmRkHS5WDXN7XsBHYI
RZok38FQwZRvQhLNp3UzTubkoQgQoFZXRCdNbNW5KPZl1HqlU8ZeoZhc+7Z9LNIi3MWajlgHVmBB
Bim9Z2XsKSKt0Ta/Va3xEE8d0DBtYKYwg9sKSH/W2Dhe5OP3oKY0jzoVFYbeuhuCoNgYGtlVhxm0
1j9X6Pd7hoIfHuR/S6lAJk88xxaJEo22wczPyWD5HlbrgHAxzwMcZoEDWEfT1MIsy1qv0KozDufb
ORqTbVFhX61nPQpftEvQ/01YZhFxicFjrFWZYmTA/fyY0lXqPGtjaWwxqLqYg+i8xEiOtoibFV/A
VtjMf1h7kXyrG2Gt7LlESiKlSZBkdw3PFagt/CkqJOOUMT74tkAMI9CMbXg39EjlYb07nK2uD3i8
TCpe2MVoQWDuplTsUgrQe1zcmQ/DiNZDu0+wJDuOYevFVj3tdenK0o35Oioihnk2egRt4HFgmK1H
h14yKsMsZuTnrSKwnhbajzRFb6irUnUTTCNSJ/i9xw4qMCRPzdFpPLvv1n3gx6ATtXEH+wTJOVY5
F6ZTThXd69rsm9LNMPQUTWFrRInQz+WG2P6wAhWRMrMOJmM3Uq6Rh3Q7dWKpoqCqZVfm58CClNEO
o0DGL1wjqqZ6jUVXTTPDM21F+iyyJ2bGlwIhAArT5ibI0wRRFOVnKuebQIBG6vph40cA1fUivfUH
VqC+obwiIJrRMjj5euReHH14SAo12QsVnjKaFl9mhKj3bdxjvv2sCKpldLlayjperFfXXRHfDn0W
rNU5KmBKE4JUxirX+pj6eLHX/fanbTolQlS4VUZJ8ZxRmfcqU423szH/0HuwVHrqPkH4+RnATlp1
evV56v0vNtq3lCaTZ9X1sNX00Z4H4lf2PyuMOSpKp+sefUxkCQ20MKebfpw2WWE562IKrnW/IO0t
RLTJDOXJZoJYu3PwYFZIheUlXusFPbuV3fLQmVF0NTl2hRaf+k1J1HFdUQouQ8Fj3EbDFUtDhf86
SQdeSOQqay3szC32oHeZkyT3IWp6lzbwUZ1IWuUbqk3oMdH8vAZEVt8YPUackU0pNNfc4Jq1Dcir
Q8XMYZuHYMCUzRn8b3NDQJIaY3ZQDUX9ipurb+7A2wePQ5ZoO5XRuV1eBjre9fDdvoxTEh8TGn0b
o5m1S6A6IY9tcadFanpfBUI5Q4LGlVcek64lhKzuPFwPEywZvRS3qY84JZhU1yN60bFIVfBqjoGa
5nF0nVJBuIrqDNkix/4WhegLIq8WHbS0SL45/bYVxXdB9fl2TGtn19Y4rbtDEz92gI5co0svXV48
O1J4qxPQtan1XZZXqGK/vDVHwqQJRS9ueQtFq5etllfL+/Tl379FZXBHJ9R6sy+5laBodFm+qPV+
dnAxvlqFg7pLROxeJhJiHk6VxqsGnyAFtmgqdUbEmdS3qZuQAini5LqNV0xipv9o9pSwkoEKckRD
63F0Z4G9qVLcjqBubkeQxEmROm/easJ0N4x2uzEhDG9ez6kztV0X2PbLoS3vy7dse7BhH4qeAJ+D
HOQWb64NW+QpbaHlfJb3LVqXy1uvu/7ni6HPiERdTF13B19e7jhEKMkfoqvl+7a83AGpCDE2DeDl
lAdwvHhOSr8aFGer3rm4od+Fa+O/X74cm0p3dPl0OYZl3wIRs0Je05ctqPXS+eLly/flp8vL15OR
W4yy1fryBekMvLx83aVPS8D3dfcSpU61rrus3oEpam/LwPEUpUOzTL5CTjQ4ZCoYlIkW99Dt6Bg2
a7eOxE1WPmR1WN8CPsm2BI+oLcuXifxDJQb6qWaCH5IvU6mmQ7mQ6NoM/XWjzU24NudyROOQ5HPZ
BomB6hY3bJX+SmOQOPKVlx2KyNxONYX91311CC9sDZES3f7zm4yJYNfgnfby3vIBiVFKTUZp37wX
aUmJ3m8DkEj+xvK7vp+A1nB8LMT/Od5iyODKiCl7815SldSvpT/D8rVl4wkf0x0ZDH0r+d3ljzOH
/q4agbvVU9Vyh+siwucxw6ZGnubyw7GiZ3v4fNbq9XuDUtT7tIPh9Poe9rr93vcN7eW7ywd6m4s9
KtW4D/9zneDuGXumvenlu8sHTmnTMENO+M13q5jOj02/5c1vtLXIDoNMi19/d1D96lDqsP1efyOe
rf6Qa9g1LdstH6gzgjKqS0L2cl8T8BYHAmo6CP9cDx0V3IOWNfGb96huxUewznS+l2vUjoA2MP19
ft21wFfjSLfk5+ueGGDTEeXtv17fMmjDH4ktn16PE3KCc+xm/fH1LX0sw9Mctt9ed18OdXYqLP/L
675yGi2njrLA61v1lI4nxSo+Lfta7h9lIe0kDP/+dfeNb9snjD/vXnc/hzbwdl+8PBLLF7UkzM+6
29y87j6omuac1cX1677ypB/PsVVc4ebVYxiokaXD4mAoP4CdUx7UQT0qrlzgykl5EEWMYq/Rz0CC
+BDpWeQQ87Q5LJ/6hFpYMgt1u3xaQhzY1SlGtcunBh48eAkr+NnK786tm1yFivZl+bCvnPhOJQXo
1NaFSQcM0sj65n7ZVKu6m6h18+tlU/ozHeS+UZyWD1MMHtZ9oY/75dMwokpF9y94OYZcx93bRa9t
vXxa+2TI1CzoDMtjiLD2vHZzcbO8cq2qvqdSvHo5hoSsC03D5E6TZ25mE/zZMb1a9jOUsPYg7WsS
YKg81LiWbEo3xnFdbtunAZegd2tv+VQF5XGwQgiCy0vqZdN5LsGoLi918tObIbNe9uRoxvzgIOm+
XAba7/sZIt/L8eV+/NxqeXJZfiRu9XwdonuD0DaHUGlT6LlkfLvlpR8Y+EgqtHWXl6JM8yPBEU0H
uTH3bb4MvvJ9eRWH1XDbRNV2OdHlLbs8I76hE+nNKJpYSrTpaNk+Aoa6trSCJm9G+jq6ZAN9rpHN
1tp5GLLwoGu1dZ5SWIMKg+RIh16lQN4EJ2ScrAcjwJ0kRr17Nxad9bD8S2kLdbO8XLZbvrG8bMei
uVZbGqNqaD1UQgwPFTbK8sWyMxtV28K2nOtla7hLPfhCszvNy65nHN5bdTJ3yxdGOo5UIzWwefL7
amlNxxo618vu5ki1rxQ1uFv2pCgCqAFgcbkfs29fUOv/x/t7+LMrLj2sN5DX32xxgWkF38uiBhcL
joDymXScXb7zNxlZGP8RLl6H+BxaSFALxL7+JiML/T8mtq7w/ygjon4EcPZv8p+KMy7qKTACVUSr
HEfAEPhv8t9/VMvSwdHKvxZSHur/ivwnSYxvyX9gcyEX8uPoZtAzQQzwVzB/lkRmFdVKvhvm+QpN
qzXycCuQLNOu7FGHtJOUQAaOnVUjiggsDMSCU947xXyiGb2hf7yadXNfKQAfqXoUOuk/z3cTUALv
I4WeqbF1/CHfBbW1t4r0OZdiBGNlohEJTnP0aQpQMYSrQK5kyYFhQOBLvRJ+DOx9eMgVjGhQHjtX
UE3ugFSY/FSEoLqrrJp63qpDclcBLRlm+5DV9wlaUUmZPcINg/Ds0xWM1GoVKubezZxDUz9RPr6a
FIf+uNBWNNI2efBXbDmKJOKuB/T9pqgk2kiCLV4N29a4qx3tVpdVrRwTytTeanaHXF1KqR0lfCT2
U5/ugtleemr7jWOuKcrQbjKh221oqoMwdbb0X2i/GtB2jFuTnrmVFvc56OCVj3U5TQeS5pw2n7VV
ALnbTfrYl9a+Et8dO/NyVfESV73F2fFiTU9tlRF5pl4+IttLGA1PILc/TVAm9bsWtUQnw8+xvWuh
6UwWy6ItURLrIjT3o3Gno1gBRaxSqbaG/gMF5xweDVm90hvpYULYzUSGCCB3jhwlcRJ31+lu2gB5
Rd/YZ9hxIiexmWuESoopkil0+zUiloqq/BzG9H2nofzWdE+FeEq4UmAQzyLpN7T6hEuhD2cBjlIe
uSjVtQoND/T62lCMvRkXN32b30zTnXxL3hr5RbxmEAAxdmqTevJgFB0hsMY6tFXww4pNrGCbr3L7
XgkulaF8TRTqYVV7CXO2jSuYJ9zTWfiQRrQV7hbNKoGxiqGtx0FamrGfBqg3qrWOxF3a3eXFHSUO
T96IafQp/OEzWvAc2FSCH9zI3BHR7CxUFeMkPMlxohkYPaj21u6sLYqONAurnU1jykZIkyemU9RV
SP2GSluLzjkzwVbymcZY8ywa3ybO5fUP+fN1bu4U7Ajw4fSshpoTDHr5vIO7XsQzIafT7CMsTIEM
GGs4aau5v4NgDgoMY94xu2lxa0PX7VJ1+aMxZ+fGt/bdaD+oUXgicNwY9smNu+WZSDClJGxfF/b4
uXISGAwZGpPpRdJJeOIpAVEGiry6RnDTAXaYcudDvoLE0QptjqNQ0h3uGah/Wlso9ufZySmCtMBr
LWx+aB20CLOkDuea21dtYu5o+qzlWbq+73XAZ+Vdk3cUk1Ov0nD7kcL6TB5Vg26B1l/kiCmpI8r7
gF43rgxi0wNPZdKgMIFuvLUt1OzsIrxLuLqdAmOvq4xtTGQZHJ0mnx/n4Dv5fR/zXu5uatFdLCsD
aar8hS4g9Y7SXBeg0Bj7VcHQtgAM8+zwEiLYOunudAAbcxGCEISlFlxNSU9NK6PL5RxiA8YxNH9k
40HXI9UEJGGyBohZOI50NLg69NvxXLYf/Q6N6zEzz3Gzl5rOkBoBxtn62XKzc5AV0y4rihTLM9Jy
l0Aq5ztohxKg2aGF5GmGy0BKfQjQH09pvVUlaLps0nVadOFW1YqreHBGbKBsNJqmIt/0KGZten+t
qHm19svyWnN8IPcge7RqeOpn/VBCkFgt2/oqpBE1wEU1T25C6FQ74dbhltrtpdHcuxzgEjVnZELN
QUvWQaRdCrW2NsyGkOdwU0BMnKm+MVcD6tKr3jZucuYmegbavm8QRVDJSDelbXtZCe3ZHvH4rSLK
l/Ikl+NscWvxMWILUTaFDTbTurDyNfzIZyvHuiZVtEuqDtFeMcNLIPxvOjLIGz1saJqaNFdgl66L
rjvSMCi3LrKxTtvmO5QyXWRnwm9Vn+/AKEQwLv1nvKBHaJWasotyZd+DwFhl1vCUNkLfdkE+UruF
x9H0IZeGGZgK6F8qqkhePgdfJlgJm6DJZA0alw0nhx5q8mujCzXDAKNo7Is2h4wXbTE6IOOirYE6
K4Sfr2UaYBYxngWNRRuCrypOfhUfFG1evQk5/oW5tqzSrzp7BBdyFUduTSpyI7i2CC2+IWYpkeka
gTGAzVRsZDaYcqVoPQBESFSrOddu0ylf2f0TbPeNb0ObopX/wSGY/xZJ6Ca6aBriJgJ+46+RhJ5Z
CJN0SbFTXQhLbnks/aFfdyieQd5ZLesx61fqf0/KH3IdHRt7O8cGveBauyR6/N0w1c9xpt1CAMY6
Kxw/D+ltSTloZZp07fUGzr1b/NR2yAWkK1PVrykrbuQEzbCFBgFlGp3upMe51b6KOmMnfyTWYno6
D73IAcvWrLhyaZGTYjAjjslCME+pJ6dyeaGMGb/0xtiJMr8Hi/RAWz4rq7X40qbOIWS2HXnuwTge
crvG9f1g9/njwKxkNTzgPd9nois1vJ9b+5Crwansg1OMEQ2a6PRSrb2Twt/jtZ2QVzjfI1VdxcyB
Mcg2ZCstaVE4IOU62Yc+fRrmflN3TwGqMOqMamCX3VgxrgDq3SCDLpYDG2yM3IdhmRSp0vOAAAzJ
y73rJLCKjfUSKqjKsdZRyLauXJgCFU9tSk0/6c6BMu7H2hqpHbtXOez7OlO8JkmfBwF0TN+3k7Gn
dh0U445I4gBvcrq0mb/qTLNaddivuJP9MLQ8Wk78jMd160WasQ58d2fM82cZSNHR4dKgEoApuhJl
XmBCR+ZUaqKDLvV85m95pbA7App1BK66sa38CWD7uW3yb4U5e4bxVMzmleKYyJ86Hzyxv3rtvYwZ
S4XHaqkMWB7cX59X2AQN1dSpQK1TuoW68KN6emWRlXocTqhETx+MkH8bILZgDcU+Fr828510ICpq
fQfcsdhZBfDBCIghkHXbQetbSR6Fod8as0oYWm8Clg25+OUJalgsZ0TJt38+FvNXBeSXk7cFLra2
gY6I4byTIHabwEAGwyp2Y08yLsMNItEpKUH6musJ36BKcmgcogTrqET3Kb41s2wvtp8N5CJizWRB
c9ZmetsEPJsOPlY/ppyYd9gOdOaXpzL8qzb1nTUoXlomO3/AhtW+qiwo+6px5Sv10dG/tKqxr0cL
3AtKOFA5LwHgEoadoqEQR1DVsDZok7Huw8wjh981jJMZM0DU4/I+Z8gEJ54RfazuS/cog+fAR/aB
U5DR9p8v2Tv7SnnJDLh+UqlWJWHSDO3X52WAUKZMtcklYxYYeb5liJeh0VYR0AYA02QEqDZ3DnEW
ZZLixqqCkzJYH7joGu/4lL8dxzv6NVSQMatUbl1C9wS3n7VBaTXISAucu3p8wsubAs9fck7LLWYV
BqDGrOIo1r65TfrG02sqYa6BaxRciajb1PNjkZyzRmX762i8WLN/tJuncaCtjTe99ZSzADrIaVRl
s5N1WrwJruBGegVTqTzZfpARePLYmd3nP19zlGx+z07RU4NrLBVkGai/XvNcBYCE2Wmxk6F06jOd
hiXuEqgxwhLuyy9MJUP6NOtgD5j8fPoZXwUQS9pUgBGZAesnJlcbM6WR3rGcM8fY2Mu1sAsUkgKi
d1q1o7PGzGXXfK2McdNNtTeG89XQDOsSrSn5w3iCXmk60ueOsZvafvPBSf7bRIT8DAm9iYgcCnK/
nuTgBiIxOhZvHnyZ5UFO3ll07gv0q6qKJQXJl7TExpd0uMszL3Szk2Y+OQmJYfgEcCu/idV2M/h3
NMbPKVlLMjK9MqCXYVPeyWEis9Y0aTwnO5RwacbeBv1y0YwGcoZ5kJ+GaH9O5UfDZiHNvw9NXLx/
EV1zMcxW5dm/CU30EiXmwRwZNnH6BFIRJcUDSiBeVIOdCELrUBj+kRwCtNSTXHMYz535U09UGszk
YjHL6KR4vjQno/Le6+m5YlKQC2UBumIe7FNZZds/35JlKv79oKX0L1AWIRxKQL8cdFrpFiwZDpq1
VqbVIxoNjgXOOjP2cqmY8n6TZBhSqCg+A0KlX4p1godHJ/VoFq70Cs7UQTHAQ8Vfu4hJr6MteM34
jD75dGIjLvZMdhsbLPrNXQdESc64sn4yJOHFr8PPcnhNMxIkwOjG3LMoD6cWSf+s41dI2YJNRWiu
4TFtWx7SAGhfXtAEKpqvcgb88xXRfp91oL5RaBV4iDC1L5+/uY0ps0KC7Fuxk1dBpmAyFZITi6lq
Kzljt7TOVxFJ1MB0gGrsKk7ztawCyFMUiMPEn+SMg8QjxiRYDJInf3CIcjL47aZRODV0HYHH38Sm
zbJs60nlEEsMFGUKyEq85orLeVrm/SVXUead04itGJoAS2xMno8hwTg+VtzCpQRjSnFSxBamtUxM
meg9K0i9Px/r8tT/eqwsJgL9D6TYdGGKd8HyzJXr/ZlRodNvaYFCNxh6cUdtjGQKAqwhmPYaXbrI
3qkODmNtvtL97iKXtaS9MoZkAz3rJSD6vwrvBxVemynpf1aaxGEy/Z7/eFvelV94qe7q6n9MKf1J
idaysTh3mSj+ru66/zHReqMiJFzEI9nqn+quLagIS0n6v9XbZEn47+qulIpjqcNi2UaGkofY+t9U
d9/ZwjNxaVIobrHcZjg41ruVJe40lQXPCL3FVawynRvDnOERJeD6GnMi/EKVtjYw8xXVJ1qtkoGL
UlQVgFeKuib3fAN94A7FrcObS/j/kLByZJygxmJH7Ztwyny3sEcsrTnweoR7/CHbh/V0Bpbs7nIo
YKfCJT8fRObuRmh/p8HG9DqwlFsbhvEVMqnlB7O9+m5uezkY2oQuZhwswu9NrR3wVeStQLhLlNhu
pKjoyQzM/MbNamSMQv9k5Nl4IbocfdzIYzx4dnivax9NsTKAfDMncBjsmUxEGKjwGUvR/+2iE+rZ
WMQQLj1yffcoUDBaKTMyC1FLZdnOZvOUF63j2VX0NajhdGgh7CFm5fmsuOkuaWCk1ooaXg9wRmav
4un8VGjgFyO4kBCz4lOioIDcZP0Hk9lSXXh/4Da9K1ocwOdYJn5dLYXa+GOmliGC7TauDJJ8Br3v
pkWV9zoodNjtyvBDc2f0PEF6h+2mYs2wYvQnQMgbO3x2sk+N5tylCG5gSXytIJVFxMcVDuriPr2M
Wh58oMH0zr6BocGotRyTZ5D/8GF5NwHjN2bqo9DVDcQlcFoRYKoNNXEkrNtapRBqqkQiPgXWBkcf
MaLBARcg9XRYfHvAmSgUdbr4YAVjdL97Aqg5S3l2w9Yp2JCb/XohDZTCwtbXkKkCI0+VW2DxnNE7
6EU0n9AKCNZZPhSHInTs+yr3aQhrl9mtNhHvPAWSt0VRNNt2NdjJvnPqj260vJG/3mg0a0FAmwgB
oV713qKlG1P8CEcl9HiajiZIv1s9HK5p8xqgfDfLwBn1eOuTJnamWzyq4Fljnxwfz+cbEbrKUefw
hmq8pDjd7ovUf7Z74V8KHTB+N44t6rALYArU33LhNb0+CxvpWswSx5s/z0G6nP3enY2tkjWqzLjI
WDnv8nFrVLq+xprDc0rlSN2nO/fIXmam8kmY5fxFtwvprhrezI2K5g46FYBX+lS5z5D1wJw3Q7kJ
itLCU8pd/a85ww4VbQr7WgVJe2u59R1KCfVn10AmQfFJCA2QQULHHTNs/lLi0vo0TOfccFBnUUbA
fThlrGK31A6WU5Q0XgKxqsI59KKcwqZaIu82JlP6suj/z6JX71IsBgJDQTcMfHdYx+g2/vrMRcBH
4Ox3LgFFhY2MXyurFO8FAKjJHQpDxV4ogUAKUtNXfUyovvwZBOx/N3J35VRMhzrsA0SIYHqUBnrm
mZ1rW3SwXOl58sX3++Q0T6qGNfW4Rl/HuB5wjfLyrNTx0oijTdTPHYSxptz2DuXzyqDSl1tAv8O4
OWH1faUpjb+DguVuEkG1PpyOelg0l6GgTtgbcfoZB8ILTjHKhfjzxho41LmYdKLwHm3I0L1x4DZA
V4miDwbEv80ippSStgxsB/BtlwP6bVQsTM5TSeyNi+p+MwG4QavTs1EUQLoAtbAA7ws0G9MAQx4z
v49jK1n1U4MsMzbv/z/LqsWdJImEmWugWf1ewSwoW4SaATluEkeJ7+j+7XqBcQosIBLizKDm4iCJ
CNMcerQAmF1q4qs1B9XRxRD9f73GczCmocuMAZVr+/1shrxzFyu1am2qjKI9BQn41FmskjmYmA6A
qr2KVBycEFJJvQF8675F+sDr0xCjvBLo/gfD/ffJiyXV0ky0NAi9iDl+vVe+GY76WGCAZUhtdT8u
uTNzCKkeZ+Ct6Iezq4jpoGMdbY2lvlWzfq8M+UNpTzc4ACd3E4y8O0UFZ9frP/J0jnaT4fonVek7
+hcYAqellxQNfU5gAqhFEzlZffsYWsr31h7pnKT4P5SubaOZU9g7Edd/Obibn5I5vrPjPGfSF/Mn
w9duzFjc//nktV/tP2QkSIRKaZrQwiTKEO9GuV4KQ2OS4eSbLly1LuU428gPos+y+5qjo01mJp9r
Z9gKNG1Xvh2YoI31e7So+mNHYwi3VSDg2B27V44FzV/T8HS0s+asBdAf28qtP1oM36VzxK6qYZrI
8CG6rv+eg/eRXkXMpMLzGdHrLuhb6tKJugHLTrMOUD9tsR9DGWmn2S4+OYr2dQnKKqOn/OeYxgdl
msVz6+1ywfFYwjQZXw4Rtfs+ZSuEmLRStFQuOqqQA1t4UWbjIH6tBUjojAi/bwBTpGsnzeGnqPa0
shZxCVww+gxR4qIn+9dsa1/Hk3bQ5HTbGbB26UgexylFHbEUxaGMoo2r50+O02GS05vjXQH6foe6
RrNmUH9ku2a/jznkaWly+heGKezfNP0yP0DAuc0nhmBzpEoxgh/YqUiPfB5lNTyQJsRTmRXgOxRk
xIA2Bok93iSutg3azvM7xf0+IUQOTRdubDfRGl2rWjWf0Eq9Udz8CrB9kByzIvmkFjn67CQE6Kfn
BW7k+uCVJlYWmTUNsGlqk65skCt3tHnXwi3gu2TRfIDb414XSreFqRXAg+sc6iJ0pOvZ1K+o1LJK
A6JembGsCSpdfVYq9Tlue/GUIrR3zpW+WueDSFb+bB3jqfJsVeo0G65zbYfmUfOTDPEySHOORqQh
AlTynBEDGdMu90FpDqdmNr6peQQnKYr1T3ZibeC6/ICIW3By+bcoxeQwoAOzLaA1IsWOnprIrGyn
tCMTAejzrabm1irAU/oDLc73ZRlWb9lrw7+dVehfJjUjSnS7HmxjkxjTxqzwXtV1/DAaKz+VUhJI
r+r8bgkafbMd6duAb4DotA7zrvySWsO9CCfzJMbYudZwhHeyNNrPmHhszdbZZmAVHxSj/f7nyehf
w1wCSFQwpfUbPYhfZ+LcGENbTVKDVmS6WabVWYGGUVSfI+ntljnmqivn8tg6hrUxFevZKMV41QCj
KLN662dE6kk0ytONPiiua+9HA9eTzJzVisMSBOLv0gLaB9XUjYa20USdnC0tK67CaPyuJU63b93R
y6ryC+128aSMCG6bDvqRZQ2BMzVhjma2uA6UZlor2kDsmKbhYxEHF5q36FdQXL75Bk9pOgt0nTaF
4SYPbuI/ampV3onA2P75Ijvvp0+ySUsAQ1Ah6PBwvF/uMrTxxmzWYXk7ltgGk4tlcw9cAj8Saq5F
/9NKRmi4CqRUA63FCYSMnZ5QO5CVTIdw0BYIiSJWcz2Mzhdtmp1ra0S3cMroAzlzATFTUR+aLP2q
TWm2dSdXOwok19cc1LzCrCLZ64sjduSnmBQ4OUyhOSWNwW2TOjFa0wPy0b4WzDcjQaWT3cT6eAgK
J90rqSx52kAqst4/MLoQeNB/pk1vnvqug4A/oi20uKalFC+g2IqJZxXpw3zw250NvcU1+nLXqIW1
SUtEM+MGr2rVbG5b+TszOqewUvsSXm28SxUBXUwm/n2gKJsOEm6aBcaz0tdAZlZQWcyvek0EN0T+
LuX5QAQo9SBwJ3B4cV+3/GI1hM54si3spfIpxgR8sZk3ink8G5hgfRDILFYybxciikk4eBlUnKie
6Nr7UqzbIPU5+cO80UbdPtd6UW5KP0BSNeruJh3joRD7S7fEhiZH5ovUI9QuLhTUoUYfcGovpZuh
iuVDVmyVwt6DJ1B2IQ8lfphm/DCryQ/gFsFuHhWJBGra49DCmYIn5OxAXkT3nbB3aBPmmzTQdMx0
7eGgYT1Pi2kKL3TsKsQnzG/5RJTEwrMmCs+gD+d47uQhBX6Ncd7m1nNl2OYne/jg6ui/F3PAWaKt
q+IAY/L/dzk0U2CHHgzMXPQigxVF+XybtOren/ABHpEzBM+iFOcSWjPMweNy02w/2ohpbq8Xb7S4
mIvdbMDU7OvorgWQ/6kuDDA84yPi2eXKRa17nRJI3xbUsrUS/qXokZMRpBrwMufqGX+oFNJ5qKnI
k3Tm459Hti4D1V/uPyObirHF8MYcgnnq1+mzQrxzFhjae6lvMc1ADkfaT+q4af2TSCi8EwFduZWN
GBCsCC+NywrRkU2KsdveVlMgOIrTHrKxZZiWk71ZlkpZqlsNdE+7OdbvF5OtuZ2CVVqHsNIFnhBL
futE2i22TZuMms0DGmPJ9eJRliTKjEcW5FIgcFIKXBG7Pmsf/nzmvz/5FJdIJIgIDSo3sjr6S7qF
Ox1qNZVIPOxwtDgDFdJ/bZ3GWIUxMA4nwFcmza1oNXf9fF+qNTI2h2Bq7QC2NDYwY/pg1fPX2Ij8
Ox7pn5AGxL6S2pMYZDKS3Z+9MwTXrfxj+ODqVDoD7n3uYIcy04AaUr09i7ws97XhOxhqNwqzQky2
Wvjhjp66Nzlmt8mCpt4NxXQOM+ZACSwHetseR2Zgp67i858vivp7Ak9DxiL3NA2Kh44rF4I3OajW
08Ns9MTcJEQlN9oM7wRz7wMYPgMllfwzaKrxAge5YGJyqFoEwNb2biW+hj4ZOBYD0yMGY6y4LXFb
Nm6FhgSS2oKW/eBAf3tuLQq+KpMrcTRr//tKQyHweoWoqm+CWl8tSyuredcRtaXgoM9l0sdrpMz0
zWwpX4v/4uzMeuNGtmz9iwhwHl4zSeas1CzZL4TlgfMQZHD89f0x3Q20VafLFxc4R3CpyjbFJCNi
r732t8CY7TwQSLtOB4+dE2jmGooSGvjctv9+YZ957ByijHU3w6CNEYIjyadNvyqzGg80w6e3AEHX
GYOaIc4D33xPaqykAx/vtuvosbrrKlY78KrWTp9wmQUnL/qguNMrtC+x0cE47aWlbotYWGerSDYK
TFADXHXYVfND0rjDXy7+n+I1VTY3k5cBXY482k/rHV68mf6DCUx+lc70sU85lPLBZngoTkNaw+LQ
yafVshFfavWowpoLHTt7+Ms9/Meyu14GSxICNp8wMc5/PoWiH4bYXQiRaTFkswS9qhauJxtm+pMy
PSXtYuy8TGh3MYPu+GcBWk0V821N3Y8gcIyj5kWUTx6hF9w+j9AA1h5Gdr1nraaPj1vvuxWV/x2J
9n+KX/9UrpH76cOt7RmdjsTn5jRWdi0DwWpziIPVQXW7BKlpAoqxl2avl/j2hnyk20wSw0unKepd
sijvmidKYBbOT8/rOwbMcuecKFVCZdNGZwaemx28c2MLEo9h2SQ+pkAuO6nPb3+55Z9ffHa51RPB
wR/RfTXe/XnL24rCuSvAiCVzRdHm4lZwKy7+991qh3kvmux4UztgYAMJFndmksiXskH/6FsTIbmK
H5pZHaFXgBoWSXMu55i9bXR3HsA5+AYPE9liXwo5aZypYg67a4laFOpZSzJtx0yAc/h/aIV8bo9y
al0TSMkXcIhK0GG//fmj1TrF4zzHbaBDV7+t61XSk2bWnsk/t0jRy9furf3DbDGKlnZHpT3UWIFU
sa1hhh870/ri9kAqKoO2eWNkr/9+77XP2vF6gTTBEcO57xYeqj8vUKl0RGAm94gUArGuYjI9JB2q
UbMoUHJ7gJaTYT0LtxfHjMBUxqo3SxxtYJULKbZONDdfcdB/hTSBXGrGl1xX/+Zvu735n88JdNno
2q//h4D45zXWvGQpzA/0rMJJwilCkCKAMtkh1gtfeul9sspv0RT1gXqsGq9+mGV7rfQ+pVLozkaW
YO6Ggxjc7jm7u3ccTNCNNGVAG2FYgzfqBWzVbtCO9Jgyw422mruQ0qjX1SYSpXft4vnZLfUn6coP
Mu8V+IxkRuTMx+5deWSGXyE/QS1Dm6p6i1UvOTRMcSKDZ/reXg/UBTrTrk6JeVMA3vz7p/jZm6Kq
9DJ0AwEEIxyd+DV+639vnaIBwWIsLtjfFBNwW+ZGoKY96VKGtgeIGZ1K+XqTNZLBcUMUmfeuY+2/
xfUWyWUNwB1pT/puWy2hOU7DVujMiNoNBMxMCW4KLysjfSyo0GVS/USysH7nsf2fa5ixrqx/fMy2
zrNI+4K11+HE+0nXnEHweHaa6b7MisInAZVVVcTifNPnVXZPv4NmEWSyr+8tOgywA5uhZiGut7+j
t0fsEkmk5Me60zDtwjZndgLzt2IcFzh1lzqpDyJlUSfjdmPNiTzqDcy628+yODl1JUcyGN0s59Mo
tV3iOfdRD1FxlFWC2uo8/uVj+w97DXA7FyMeahyJjp/EzIwuZ2vTD/UXFI56jPr93GcE4EAxNjF1
BVXUdbA9pI7rFimuGsudvijGgXCR6dxLytMiU4ny0JXHroYQp8Ryl2ZmcqgW/cx0AvM77ZJ8+f+5
akpnljO+/KNXMEx6r8pm4KoXNQ0WMmA4ZtiQVCZJeEvTLocMNJIGW4Y42ng32l1zRiR5JB4HXu08
Md4pRzKySEkS9rFLBjvQNRzzVX8RlTte0g7c3l+u+bNszPKGm5tDN3eaotPR/3xBKkRNUyaJ5/Of
NUQu4karl8oCVQ9ZRVsU/U7I8rGJvfpguOPJW7NnGY/1zp5pnSQkVPgrStv7NqFrO+K4DbhVKfCt
ViPvAbBXPmWXf7/kf3b1kI1dT2fRc9aj3OeunlYVszrUM3MLt7pzlLTWlhv317D3IzWJ6iqEXcv8
HZQjkp03vS0yaoiVYuBWmtfK7uedKwtGCBJv7yha99xmMBNTTFUbe/0+aVlE0Qx5dkL/DqskF/5k
dtY5nexvSmYT25HZLzmzKOfRMWClTdIK2xl2cbus0vrkgmVTdBI3dPjgampfq5wpk3+/Ddb6yfy5
KtDnwAjFSWy1Tn42WOQEXk95wYjeLUg6qhfxCCLl6XYaEO527RVA65nIlCN076V2Zr3/HVhNP+1b
0nnD7vYb3V6Hd9/CVk+BToXOKrQqy7zGS0KC1di/6fcPrwbRSee1+XDWaUWfjdkFC6aPeZimQGfn
iBlXgJ35mTv5PjrCC4WGPBHD6oyijERfASg3tdwzMBt4L4yXaXajvMhlIVMmX6C0UDQs0XdnBbPq
jt6dokL76RrM1SyzEW31fqBjCbv8fEu5//db+Z80VrQWXgDD9rBrfW6qjUkxawZVli9zCL61Fctr
NkFV4EAOFTPyoFrU1hDcOpFNZp5zb7D2tl70G5V9nvsgK0b983mXKAyG5CTUXYy88/WUaNbbm+v0
e1NJlr88Av84o6zaMPUW0jB88HWf+/Plhc2MUqChZzGfQJutgN5njie3rBew9Nb4/ji7TPw1rm08
kBFCzBlHneOY4btB41OgJxGYpgJlu0ujzsW9zbyRy4/3l7u7up0+Pakc9FgRV8vDmt7+6TIhpOYU
yrbKGge2P1serSwZ0GyY31RGqNKZmi9fs8J4p2sMOLTI/Zs6cfuhlCVJ76aoDRxWqQvBIzB+xJL7
NJ7n62juKoSrmxingcm0PYJkYOQaL0CnMMdW7dFu7IKRBuZIgEo3bw2K6UHaaFn5Cuq8WZJoJqew
KK9R7n5U1TQfBge4ES1EE7vLgvWzSZaNmY/iEAujfIaJT8PXQAkCu3qnDUIjsLtAAKN8YGMm1wTF
0I13BNpaGz0bEVIHr6xICSeHLeQUxhE36b4uEFsOPYeJcI5UJzCnJaUSoimTVwaObk9KgKJ6dHCT
tDsDd6K/jMVGKtOXplnxilj+d4nRAgZduSkVZNDdPC5vIhfAeb15PEvXvl9q5lSQDrWNne50kV8M
oyjuFATUcOrd/CBKLMOag4I3SqzBjrdtZXwqFw22taDMaZJmpEWTqBfVqi4yH8i8F30BfN6iU+pE
Ttjz/Zu8VBWY40tsq5PZq2fCbYGhmXdioJyG1Sx3oOVOpt68EcP02q67mSFWxup649qO3O/fvxQu
5PHEXNpzPDC9lmQGjgoN+ngK/g4m3ZdWKuWd0ube3qu68VC1y0c3mAgf9PXAH0UFAN0c1NHYeDAe
8yE/Y8jx9hbQZD/NHWSe2IE8gISl5l+reWl3Xh7rrJFFu9enckaa6Mtj383pzhCQPruoOsUzU7TI
3Ra8fXLMmd3uNj3Ipo++XV4x0Vxv4rI9JowNrlkyvVLs3WRawpbDJC/dSjhOicqcu4+Rx+ENu4oH
SjG1NgpRHzP44PKZcBb1mlKE1l0Coz/VtVMi4UcBmLOOTi/hSrTTK8Fa7UUXQ3ukrXrU596802F0
H2IFVlA2lj/tsZ4eZSbzU7o2nCGfmqjaRDF1AXQzCGJJdV9gVN9YY2SQhTm4J7s3YW5O+ssokTdT
ox+xrOi/eyBdZLypMRbV2lu88+1XcpCkRTjMCf37MnGr+P7cz/BFwcdD2/XM9VTy52IGnL1wqZg0
7u/EhN5iRlCi4v4wD5bCUw6jMeYF1pVEOd3+5TwofIaj+8Wz2v2sGsUXzXr8fSToLKHurdLyiLps
/UEt5GNsz9/BNJHTY43dnjioeKvmQj7fnt34xTRhireDbZ6m3HbBy88MBqhTuq9mJ2eetaT6Y5Dm
TKuLEAaLGE5/dVGFGTjBR9FBQu8hhX8sRJQRQWs9445s4IlOT7Rb3a0nZ/VL5UUQtWb9lbnQje1w
mIqp4Decp5VXQ589X5pRWJSRfi56cGiNs/xNOf9P+8XqhlLRwjCN3hgG/7saIshMd8upYL8YzSa4
3ZdBSX7J2wvU2EQh5c38NWZU0hyy+V7H5kduZ/PFJo5HjTv1sCyQtGCvc8Ce1+SZaZDjJr+J1P/+
NPyjcFvPpRgabkUApwr7U+EW60oZ9/VKH6wi0F4pAKNaTPd12yPiWd7LJAYPaPnqnDY6d2+5MoAx
M+xvO4dC19GKNfqiS5WFyhzNPpQR6ptafyMlwD7pFQl3+XKfNZDyik6vL5kOVrhonfovj/U/WqG3
H4SpCMpzzcKZ8emALYn5rFti2hh9o9jNyaAPZZZ+Mxb19Wb/U83KHwejveoEt8HNK+nNJOIF8QXd
wA6WTCiviaNgIYMV8xcHxj8EBC6Oq+JWW9A00ag/1Vm2MkolGSzu8mpVYjRlJ9ccsibO8/1s1A+d
IDEtGQl2B6a5czXl2Vvfy9Ik8NArS7iaXf8jJ5/Jnfr0dCs2tYkwMmdtqzbgBgtAE5dqcczzlCBP
LiYQiLiNQ3Yo5yLdtd1H01cU1G7wU8UxZmrHaed6G9ETD4uYSZ9S2E8dCudmJlV602McELpI4WhF
CulJiXnhzENmhof3iFSEv9Teq7756fSy3iNaxgbGSBrxlKN/rkuM/ELnUtcT62wyDx9R3/cjOAYB
7zjxu54tVhFlfQZjUf3+UtX2k9rWLrsBMPVcZkceLAsYI/8Ur19uvxrj7MNYooyxO3GXTePwNKhd
czKjZSD+ELZM1j0wv8cogPBI8unlSjR/cyTgp9u3blZmZbC/DgYAYFyJKsYFssl6dJD7YZWKExNs
uzmLdcgBFBEpMcqMbHVbvOGt3T7cdoV/Yi1od7d/1GySnAnysndSxSQR2+oj54icmXs5nGSOzSMT
4yaF9Rx4JbRJEkC39Zyo59Gc4It6Rkb2Uyo27UKTxsTIs3cbYzrVBGF1Y0NgLQEqbhUT4UfhqAlX
g/qxunONlplldfifEDCXzu5/X6gbuafYLL8C8O6g3CF2eMtSbRmI1g9V7+x0rWXu/PZZjHpdY1Wc
GUQ0qfTawbhEmcoQeq7tlDQ37xQdPFvXMVWb5FW7saB3g2xsZMARWz4Tlxt6RZE/03ub9/Yo0xdW
9nHfTK18TIhH4MluHpZYIcGmmN9juk7P0vKmcCwSbT9qNRGNNcE/quX8SExj/jpoRBT8vrQcPm8A
Ln/ZQvvtDqRbE4Tk4J5WY7Hrck19xCv8oWBKD0p3iz28fJbo0n6HEIK+Lw1AwXn6ZlnySSil9eQJ
65UWfWCyY77qfQOCs2EkP5KkmMa4XV8IWgC5kDzOk6ld8i5SHyc3QgUfGENxxqfUVJMnZQFKXTK5
bsrTADHpKFtRXxjISs80U6F7SNN4c/Coor8+Ootkz8tHBnXTJAPbQAhiKSK/YFDvEiFEAsEoRYh9
CO73yMqlalEVEkeh+gqbzMNcG2ECMRJY5lK5FHSsAi0RcOE05R4NeXugJ6n6ra2VV3WIq2s8NH5R
jF6KEGxiNkqrN9l7MGeYqdYJ7JB2Me5uS86q/QX4UrXT7YsYld3t5ejnAW4lXKUgI4K6bePykjgv
Uprq2Rmw3beJzqDkWq0Jc3yw0BIPMMeiIBYcZSfyZtJZpKFjjK9u1XwZveJEYpt8KKrq7taKyQsi
TjQVtUxo7SkRRb3VsHATLdi/UI4QLxFl2rnrWbzNlWpgaiOogNuErRVkRee+NpGMtyNNs/AmQt7+
VPf2QsQeRYE0hvSQ6zrVj00YuWNymB7sxttloIBDTcMpo0zbepI5LgaieJAa4i14x+ZoTItzn7QK
x09aLAGgT1AoqkM1HY0QxxOiQCmj9va0vA/rHIanBa7V1Q+JXdv7WRHEMq7J8saiE1elpYRXp7ED
ErhLQjOhuVeB1pipN8JYS/Q7pTYWiBn8arRx1oxOlm6LRCdPzaydi6n0zW5YX/iEQMI7mHjRkdHG
87hGXEcMWwT0E7/fUvtKYs9WAZVGjH0Z1sK7oWX4u75QGyrWiFSpNE5/lbYG+Gty00OqqxwS46pa
7kqe87s6budjifgQkGroBuqCPKhZvuc1KRPN7XBIsj5l+WA54FT3brPwUkyB3lVsMku9KAY153TD
czHmQK8X+sFzel3awrwas/HVIS3i2C2s1ZWBISCtIj+GhPBlHolpy4q7hNPcRQxnPRf1HZgDRBX3
TsrCJwC9fZjGuCJ2G3PRreSpMncA27+0m1vhR0+BVNnSih7Ajat8thXby0R+hpAM3BX5rvGG5Qf5
GgzcMyb2qCTZDpRRGnRW2SG1NCbWGySsKXLFvuE0HdrJ8IwIwQltiU63L0VXEIRIMtTOdNNhOzSk
rJYScgdppSUYArJAYxriSJiJPT0DXCbzgyFz38u/Fkml/qTb8NN0omGDpDhQI679GuntXCOJNrfV
Yyqi+pLPbc7o+OoKUVnudku/G43FuGfWBV7++v41zuBs3NXB8vvwubDfnwQBYv7S2U8j4RHnukz3
t8WlK20DyDYzOa0tOLZOUPgL2p37mpjnNcI+3pOvQ8JJvVs7geGYLskB50A8OTQVAJceJqPs3vr8
kJDglHVt+uHSafTbrrrH7R/dW8Z6obE3nzrdloFdC8zriuIcxTjvyDPc2msNrniDEtYL8BZHiQHf
19FPpXm5aQ91qg7hJAgu/O2OBBS1u1nmW9naxCQQ2lU4WdDbJWiRuMZMpvF334qxpVDc/QJ2fbRr
sHsI6vc3Y080aOHNZ4ixvQ11xXi+3aLCMH/lpEODWcqKy7Iw0GvYyun2/KR2NNCoHttrY68ck+dp
4fBrV+LRiGfrSZrKtgFot+ZkGuPqnPH6mFFhdZ/VSXQeRU5CwCpAdG4UpgbxI7X+AQsTv6NOCPt6
0gcFQB/X0Qg+0BN1D6w639gag8sijc2t3ib4IyIAjEW3VRiuOLZxepycAUuozfNhZxFHguaoy9yB
izWzIhchQ8Ibj6OJLMQG6RJ757EiwMWIt4p5wIUsBVk2zzhCtw0lkjWhS9rXxCZwPvmxgHNxh+dk
+p58rIM0/Im8DG2oCB9wzR3O4VVgoDn/034wqi+sUdiQNy56UJO7+KEnlfNBq/upuhDnMX0d3NL0
HchTbI7JVZ0J+/BIG7b1ocb3mzahomvnmOHyN07w5daw4o9OZF9yd/mWo3ePVRw2wt0RmWLexfpM
laEdgSNPXUB4kRaK3ABSj5h0P0/dXTupYzBEMttxKJZbq4qaw+hFzq5s2MNtp8oCWHPK0cXk0zt3
C/Yz9vnDJJHOKi97N7viTqRRvmtnGFLRMO+sLsZ5nmbtZnLxaZkDx+g2J5qBOVT0F+a2Cmu5cqa+
LyB7FU48v1XRbOwm5EAlKtBfOR9EOae7+XXSkrOVcMhvUIq4nszG+FNW5xkDb96ojKblBsBiVRl3
csrU10kvX5ROe5XFAOrDBrUm0IMhQumesrPSecKFwzbIpx5jPR+bO6jkNaAS+5QxMzOnyT0LMpGh
EhcSBtYJ/rymzXJrYlIleOI+KdWg6QZttfdc3M75ZdnDeVSbA9/7pQqM6pBZtKw9NHr7wODjSwmF
1Z8JLCUf4sHTZwKLLCwchOzSEJh/iIWUBMsbh1Bv6f47iQAlWq45kHxC89lYqiAdhPqcS6gAjDU1
YFJkeTVGeOtx4bl+JFdoesqom8fWp1BcUuSE6D1PWR0915nzcntQmMxDluxg36VSJV5ZNO7Rw5lH
GGe0jV1R7JN4p9XZveLW+6yqw7aOTov1y7PGZ29yHtr4w+ojcKIiZC+9klJ11YF9IVQFC0ksrqnj
aVCYqAEnzsyFigMdUwUei0XvpisfOyHGaghDzCHhIF42Y8VtMfQfGBuQLZNBg0zsfeTp8oEeeann
/nFU9RdHz5hqapExNIjxUX9AR9MuY6rWp26aYeTVhJYwfUOUluO8w1eWpBzOcWAJ135QZK/shIaB
c8i0dqu1dbcbdDhUzIynb0quBrbVwNHyjCCDscU0oGdfzfpX5eBeqj7s3DoSaEz7KyFLraDG0M2L
p08+5PyAkyMexmFvip9zk2/U+QFbjKWY55aAowwYkaL/kghqZNwxMGlU1WnR6UbDoH+0DTZ6V8KD
7kwaPGx5fU/WfCQB9OoNkJpU3S6LuPRRpuxn3X3DF2cFLW2mxCvmQ2FJht3WSgoMLha7Zdsv9Q+P
PruLr9wYXuOXLsJgRoTlQSHVR0ejJStgKwv8e0MSlIRRRBkLBOdyXk/wFu8yL73XWJtDTymnl5J+
8ikWnsYYTzl+0SPEcmbEMaSwpStikPeQsZ6zJpdf8gEAAUksDi7EriTRjqYDAyhnXN253wurPTbL
3IcUs4QYMaNWegQolA45NxXXYZL3QcoqcymRBZ4W0lYet5uI2Y/2XahwyCjIDSXftIDFhskORiI3
U0LNxlBsS+WJ/AdWvmxDNueYveFe6XxN6t4av5SFhCNde0wFncvGpCfVMwdPSWZCo/oRaSXMp4Ac
5yayQ5Dlkipkb3vmIepISJhjJ+P9cUkajAi2WAMxnBgKlIRhtDzIVrLBzEizCjevsr3XNKrvvMQ1
gsEqfsyjdUXlw4uHP16OE0S/PSHRZCRUe8SMkLC6jSli7jrZU4IDkfyBFhRaC6bfvgLtNDKc2K8H
v9A1nrXmizqWX5PshQnT4jEVzFYxdDCojOo5ztVNzR+DzbyT6PcfWaX45Ml9iyIZxlGZ7cqlNR9S
bYZkY6svnjp2/qTZgeZ9y0uGJV2S28kpWMVLClHYCh2AhXhu14C5k2LEa5Zv9lP0lNzLvqmt5yoX
0QXGfsFPjQmo04dNAow6a594YKCU8SA7zE7MdjhhIjpUkrxH6jqCBV3CqM2UiHQbT2umm2T4ROTh
9QsPW0yxmNgqYAn3BdJGoDUsN7WzSVbMnY7WLofUPVs1T4fFmZYWyzIQBmGMO7ttt05Ris1C3Cca
f/lQZOUH4bx6WNcxxHqjXjM+2jMu1uTUB1Z2dsSwFoG4T2/u4cdscDkXVM9ZD+XNuaDvLSv+V7JG
QyA0aF7CKwp5BHzJM6iwxjUx2vUS+2q2bCkLtgRSukyQOu7kV14REmmtcIYenY3QiJmLaxbt2V3a
ANpGhqxP3jxgOj4atvVSUUMr0zGzkCA68NQGTIpkU7tNlu5xqNMXzykemMJE8UeGDUmU7vbwlTSM
i4Sr4z7YdnSGvmo01aF1sLj0kQsYjO9X60/uJPElRenNqW26OJ1fq2loD0oU/+xsnabDlDekU8V9
iBPtElss12xAj20S6Er+pv4axl+a+5CytsfTR5EhUs/Ztgf4Y42c0SO6AB5/7kWlzfw8kzWkJS4x
HK9l/70maImpJVI2CIwpjlTQJNwKmpk5Z0C0bYKLTtJKN3oM3KTqBhGSUF0HibQBs0RthvDdB/RP
8lentojTRh+JLoWq8okONMImt9sus/NtBLNW2mgCmaDdTW6LelmiS+bZJ2OdMAWMPLZIQka1H4DB
EuVgPFhTgpGI9CBwn7Om7NbLcifjLZmRvd6MBjchFrTJT5HWHjgK7CoE0JM6c+ofcRwRRdXhoaCU
qQxV2Q7T9MNu8w/VHSgsJIgznSOk2+U0XokzcwSvo+BHv8vo/6Ppmi053DQ2vNjaUMNyXgUW62GO
fphnCOEJy97wIp0nkb1m1Q+iwozEdDgR6GlQTmN/nynJqyA6FZpS3B+XZhzehjG7VE216+FgwrvK
9Ke8YayOd16VnL7Y8/Mj3rKLm9k95WbDwdlV9TeRyHtTOXd6cSKMnZGm+GvboWtK8vtSh8AOyJq5
PTp+nZYnO8f0klQmiFtnjQUiybLr2CDWEXU1LQ8zAWWldELMG5tx9gsGD2PfYGJFnYNJOeacUMoA
wFPDRzn59lRyCrSNU8o2xHXghhHzRjC2ET+Am8IMPOKkJiJMTbRQ12O/cPCCVfQrPb1qAsNV2xcc
SED+mt75odjfG97KX25tPFMVUhnrb0NjgkXHoEfRuWXjHBkXm482HtuMOTG4feRRDsNPJw3tMogq
BkOPk3FvE5ahHBztSRrEA2pPavErVjj6M5/P0QU1Yu0QnyqFgPpwdEAANzttusva9zG6HwxkFXYu
fdnHIAOjI0Oec/9iEGlCzrR4HUsyusG8BunoO7GvsW/E6r4AUKlQgZHpuY2778bAHH3NVt3+dNYE
NXYe7Tq77zOiYmV908cNU2mTtYOiasgDKKI+fo+JTdz0dPAYtLJ3bIPda8RcjevzBjrtG8KE6ZL7
cmpqBseeRpbcYmNzuz1NuS524juqDIj7KDeqQRz3ZGLZ78O+jPPnnDjzsGeHDOK5Z0qqct8ba7pU
aWMGmlPaQV3EHRktW0BkBC9KPq+aiqvSWWrI1EAwzlqNZAbbRS30TJ+gX/3VlMuPSs2pni3MIEtc
Npu8CyNPqX8Wcr1/RUmuHs1g4sm9A2cdhhJn4uwnKhUgdVvSosGqMsPXMEo7ud59hxRl22dCIjek
yFXKtkSdXPQP2pJZKBsJR6MlHmm00nMJTgISlQVYd0rM6zJ1uNSJEBr7/qmNTMY4U8+5eIz/7QaF
S0hYcLb9GNWPkQlmwCTufTs17olRUrFV5uZi9NpB1TkmF/EJ9jsxtBJ7VBTMPT3weggWQKlO8T7Z
cCBx55joPkagDT2ZURiXawhizUyt8NzgbYyKN8YiN1xxgC68Lah22tJ3jEMJobYEzTFXYV/3gT6o
G347mYXtPjebPXD9UCTFicNKwfLSkSKODLdJRKsSUJSUtGvv62lfZMAaCDDAWveo4gRYWBO6ndPH
Gx5x9r0WcIKg9l52Ou+LtBg0NV9Y112CxoBgUc1QZmvi3KpofBASAstIu1DtCwr2hvJ9KlztyKRd
Bg27pxqoQhtSZZSJgM9+oy75pfW6Q2UsTFNhxBRIDxNJsEZVIxKwf8X7Xh9CA+scs/Z+01XHcbAu
qTPtR51E0miXQNicI8XP1zI2S/yeXXu9z/QjgjrXfWvg+VvjXdni+/Uz8Rofb+iW+Q204JjZJECY
ePlLrHfpVneZ0aheSqjI+qOmg9dEEFQ92JxEppE1SiBdScEP4LUlHsqgSpigiRCxScoo8yw0HDOd
mGFeYvcsa0rJEVKWlm06epFT9YBmG+hpc542hGxTBUp/bsVONOaRnSqIx2zLEBmC9YX/peXXdH6q
dSyESb/VqsUfexVF4qnEQFt2HCvxudFqAv6rDePWcmKmwcytOzbwqYGD9P1J4TUb6zLUk/TMoQHx
kBEtsMPGPuq+2hl7NMURc3K8pd3OrVTfGl85u7MTmYRgA+Prr1NfxMc8rchKWb90lfMmoxPeRD3M
MR0kLUJtX/WC/UT6jRujkn5D6vCqgZUnVegzj3uCvpaL4mUaVdq8RXDLt+MYHVUrP3WFsVWqeZM1
mFJWyjj/Dn/itmBYuci8jd0Sk2CoCA8xD6FzAB66rwbp25bi64salN6PrgoXOkHLEDPXhYQ7EklK
WTc5rr9wEEtImzMc+Lo8I0n8xUifwSIHbWJCceeQUGElrUq/poQz2d4kbDcVCEg+qwE0uUBEJrNn
1yT50lWPlpcGVO7bypn80n5eZ+wztUZDXnGrBbZha9OVHyxKqX3Pc+AcSEBNwnGaAytVXF9VrHNl
tAx8JUsezGV7AXXnXtatvuT4HPaa/l0Z+Y7Ci7M1JtJEsdLCdSRhcTPbpbwTdY/vrClYO/mnol80
ugwAS++wUVlE2CzZZmbAk79ulEQTE+JI9aUOX3KD5mmmAWXurF4/xG0L2VW0F6j7jj8uRUwVxvYx
OQZo9zj+SXfqfnZmDrAFSWd4aKONmMqJxhHhcHPFZ9sPzlNa53e89btG7IwUQlFLnKtb3Q2Geq7a
5OiinfVdeq6RKCesjXR8UJyH/DlqKWbqyev8UuhUUo4koBEnwrUT3QuczuRB79rTJMz5rp/7d0er
tefBe4ZHFMFsfWrfrL66Krk8tYt558TyFCk/Ri8JDaPcYZzb0c09Kf2aFv3dSKn2GIxbajcwoIlU
qrc1cBJWo8bUuH3HQMEZtZ/15qnN4Cz3sG45l6FR0cG5zuJHnCVMIz0qMS6kipP9+MBQN0d3ltQp
OlLFBBNPQDQ8oMVQGxxg15ajz2gJYG/0h/6buiJHNxxHh873+mlH/i5A9niPpya9kt37Knpc7AbF
DMlhHYF3gLEgTxVHYTbvrpORDDOUDMiVGBL1zuIs7c4PaV9/lL2iAqmI66s9aNW1dER9zcwyDlxT
y/3b9xqSdUBuucvWmiqw+pFJLKZM7xp6ZDHt09Mk+5Z4A6e79+al4XBvtvddTXe2BSPB1la8MYwR
4zb1msdO9P2e2S+OAj9c4QI2bzot8BJ+n9J1xARk7deEhsF1oLnwqtf3xeTYL/yl5alrivva5W2z
hy69EqarbtOmOzEgYZJHrAHhWO4qd2l8oELVfV9DWChm4cemXry4s8dRKH+JkRpOS191a+EcB0Mp
07ADFxkYixauuRbvU+2+EF6ZgnKME/3LgGR/iUzYicMaNR6NhdjV+onoJ/I69U55LMq6CrWY2ShC
KeQx8fBe0ca1T5ULfNjN51OjO9Pp9iscoNquV5V7+15LGats2ftNoRebfhCTX9jgi3XGmHsnKKzc
Qjm1TOTLa69mzcVE/m5o7Z0qp1m4BTqZqRcLtUzssLupVUhVJ/L6W5VVHMEhaF/F+gVL4S7S+mFj
ZgZntbwg2kDtqzMSLAW5bQBYBMevSS3BvUzMX8yE7IPqKPfSKLQ3puX7Q6/sG/pmj73SKn6U20Tz
Lf/F1Xk1NwqsafgXUUWTuVXOknO4oewZmxwbaODX74POnpqtvRiVJceRRHd/b5xS3ow51ofOj3FU
J18RYlaIzZ6I3AKMPMxJ2SHuSG4t5xRV5LJpLY5qeBbmXsomly59wxg2OHgVIFUTr0TloWiTlHOr
dqcP1S3Z2GCqUYTYtjamd7e7ZFrL/7h5Vsyp5yGllSDspiudUuVpSn3yGMRwRorWLVX8Vgkaijvi
Lp0Ir7s0GUfp74S1lzqtuHGSLcYOlXclOD12DpEmNaBJTEI0z1N6YKspyUuDELJiL32bsvpGE/3Y
f6i2/YmqicakJPRXdRWO56yLdMzIGhWDM7QzONarw3a8AqahJZCCKDV+xcBDnBrLdoPkOj04Rv0X
MXlwCLWMLNt4APAbU6ivZNN0hgn6QYnjAT0EmVLRhloth3aB8VclgbPux+xYaqQVD55RYhcQoERx
kB/uH/27MamnY+lIuo3DSSYO3PoKlNjbzQpQZWOLpLgg940pJkcI+cB1kCyZCYJV5w7fhp4iO0yt
fINLWnCldowPk5URVd5ob6HB5K61O7vxp53XQBiB0F0jwdwjBXbCAb0m3vedijTnNfN2DIjyWQT6
K1iRsW76weR19sWl74xtppO+NQVWcnMno71ULs8/LMFtbL7DyGPhw/S0C8fgscww486tlgcj06vD
/SNHJBgWJz9Y3AUjtWNSRzdU2UqzVEYB6LTPlOnv5Ci8F6UPcrkniGqDkmOL8XCNUcKqSI4wKBDw
LMrQaYTdq4Rcr9dKszk8+RQTr1EzrSSQkcNmnwwkmbX1ZuLK2Mgs6R7KITbZs+lWY2sM3yu4AMsb
mk/Ww3FzFnWo9m4W7Se/rR7c9B0Cg5Rl89kVhb8xm9o5g01OBCciQjXak9P3WKocp1z3FkXAod61
mzQz6xMqo5CiBH8i68Krto5fHJGi9Ac8JT+uCtWS7QXraa2xmvB8eqXmQ9CbETHH6atopHUc6a5w
qzh/yBHq8n9muHYg4d9AkBG4V68UVqXH2cqI3nXhKQeBxWNOicNz3nTlAmzVp86qAQeVzreVePBJ
Wc60UU574lqn3o6PQ+6ZG1R45TqcrkjvZojvRQnxGe6EEdP3R99lXvOSAj86+36sptearHuV+1TK
iIdcj7pLGLUGMVjwbFHhN6+xqB4JzHkwrCFbDa2cdhkCvWVtIsMZKoaQTCpw79ipAWbc8clXwrjM
5844zA+8hrckiLMPltZtF/SgkD4JhFEZMVWMO4+TxKbPcDiBxelZdSlrt7xkoB7r3tcJogagBQic
H+S323u/N6+ttHdVk/0Z++iSQfYZDeXB92++30gdhYQseo5CFrKR9tT/KZr8tWi5aEGHljVx8VH4
bpXys3I1uc6T55ylPzBpmeiQFqwtDlq9i8tg8rJ1Zxbuuuq0YEEODWKHvn4bQ+9lyEgyslVNY7Ck
kyhy/XJlIGvCpLfIjGBhRhHE3RqAUl/EeFVWJDldorxWyyQLf8aM8uWQfbwKngxOgxgTt+QWh9ve
uSpYNb6Vsb6l0ntIwh+tbnYmbhBaSKFAknI5ZXeDcLXt4P6NERUy2RSTBvjnFASD0VzdoHkyBewl
4F0k9ADphKmonfPDldYBH9kuFJ9/rrpJbaRfeWha/6AKu1Izob+YHDgqiSUhKJuHmPN4YyMWaPRt
pWEHd6qoX7hDikFj+GM58zylg0LX9ppmVURGxIBYScwLXJDDH1IGXZTo05Ol3dIFzYWwKNPyAWMc
oeqclRYaOG9Gnx5Zx8lpKBDbJWpDJl1Qaa96SSkc1c6EiweUTqQ+RLxVAZIk2AxXwgLhKHPxaiZ5
tUym6DCa7kb1UEYZTfe4xaoiNp7ZciBluwBWMm5Ojo24pU9KFhtZvMOTCbhx6D7UXZgso2llk2LD
8+zuUq8PrlXffQxM4WZm/uZFbj34+rQeehJ1mwFJqruux1zbNFpovTZ1AxkNa6LxMk5w74w4paGv
BS9BKN7nMoDB+WPBDzjmOw0nO5SXa2laBNFXK8e6uelzxCwbZWcd+TPgRoh73oUIT6QLag4hruG2
pPP4YENeNEH805a8LnqmvWLHzI+tnoSX9CGogR9jNSsR2s8u/46HichJrk8niI7J1YkRh3sicG4s
BFc/87KXsOgPiaJF1yhixnqYn4OVuOXWr7XTOFHdg3V5AnGccN5JgymC8Lk9fcPuAp9u+IZj02ep
mux93TA8lzZ6rKaqir3SEo0I3fQGZO32P4WcPoB4liCOfCP9OtCbFqBOQBtAYnJd6Le8fiwcxNLV
94gmXsvNTZjw2ht8gvj9/tUJaCCM/7g8GXPHQaI/jraPDfE+CU6FheTiU4aA+DHu+gAP6ABXkUXd
Qw8xlSKDs9kFaFcaj9pjVNEF2GgcjEkSn+lGVioibGkJT2ptX9pybaQ34spIan8F/sArDjDCheRk
b4KhkhaXurn4lNmU5Zf0zF3vOUt6XZgIq2Vm7c1srj/udffWJLTB51vXYtPxozD9anhPeeHwGA9R
TrFSjgCk9NtV6pjRVxh4+97x/BeSPrr9lNLCkbQu7c6R9im8jv519BKRnWJzQ8UQWQuNaSQiKibv
9WUKohOmEJ23IH3ztqp/1OqtFx4C314VNm905wpz0I+vTeY+W0lgrpoc82tt678p62tiZtaiVqvG
Dj8Q+O3r8Jf8RsQM3bJOAIzFN29Ybfw7wVSX8ULlMHRgvX1MUAmbZt4EmzKorJXhD4KIfKwkyAJQ
J4atu23zQVtOTi0fteA5K2TxYAD6nrW2glVNkg0F8QJyy3ODTd7pT60ev/RmQS3ViF2nn3r5bU3W
SmtM2IaBmqVbiAphQTRAsu8cQaQTAcRARvHw0Y/eT4T4+Fa1dXA1Uiis++NxhDNBwV1v6uxJU/W5
n4lQMoGJwNXVR4tmZpvUHUKC+S4X/wHVaPcsesckC2fEXD0/PjqoSDrJgi8q/zSm4XjLAxojAg9K
IvAJ1NVS8yGNhofZ7tzHPuZFgoAebIV1p9OS/hOKQy6TbgQHbi6Nn0JyVFD6r8zJi4b9DWjeQi/a
wryUg8nGgkDcyTYEja9Q+zhyYZsEHZAHppOsRJTK0gufR4cTWvjuj6/e+OLSaD55LMD8awRTIG8f
tPUUjC8ddBSWpa94Sej/OtnuWUAUV1R1UIgE5PWG+GCpe2TG+4qzPsNBpdZ2ycmwRFCIPMs/NTBy
tPwsBSNI3wJN4L0pFFmm/mpoho0ZId+rVyUYnP13tstaHbxZC9JYjZhRAWAgyUJAIarpweJuZfhr
mgMOuM8Zge88tQ4RogroaIVKDyCJoq6lq6Zl/DM6lD/lGs0hwDId5ESW0Sairyb7GhXhsp64OrQO
9Ofcut8ItVb1GB6KoF+5fNGx4YjRxOyp76ySibjA7S+k9mqDe3kctyROqZAntIFt6Jon/Er85cGC
eAVg69+SqySp39vyq6MdkE4aStRPQiboML2FdK4IlDYjvfUTu0zQ8UxCO1QmwljDW8TUoM1bYO76
C8HlJINqMUwIUNutydyO2pV3XLLqWORnvpFtYmVDzDGRriRtf6V6RsFSwN+nsgOBR5AuHjRs8G37
AbILZV0Ctu25EJZpDaI+xDMIv7DqeDXYj4SnLjrrzXbIjNxrLu/TNN/5IbqS8Ml1nkNajZQOIlI/
8Uwuan6WqBoiiKvlhBsspJvaZdXUAyLqrE/05nOFDH6GiqC8demtZuJ0TA89723RHURpLh0ECKom
uFJ/tMzNHFDa859MEx9mVC5LjnJO+hu0DqkxihghkBQJT+L/jfiva1TaZfP1BFGnvhzr0wz/ZLRm
kOQ6vHQtNKt28bK9icJT3o8Jvy6zNT9HOsTamkhSmxuK+YVTfdXFwfayjUBxxGF0oemEWnGgbrzv
hCiHgcw+yqIameE/zhcl8gNN/JDmgGbGWw3RS6/5WIGcBd5CfGgazybRXzW/hFQwGQ3ITsgE878D
593zqmXLb7EaE9/VejLlxsl4x8cKJdlPI37TAQrDzld9VnISN9Y6uA+HnG1CjUhJvhjTd59Acpra
0uU38EcSW0t1FYSZzZvHLDhoRCvfe6QKDjQTAq9EoVurBBAeQiVHfbVJiyTaFR5N4HbhXwq9lS+G
QE/SYffZuHHgfQTVKyytiRj+kbgTlNl1zzBk/BiTv5+gXZ5xGajnidaWoVZ7dPDDizEZ5joHZdgK
DMtvwSA+A96Gt7izmmd6KNednXyTkRTetDroD80Audg53bmh4LGfEm3PYnxpIz991NPUgq6VR70e
0sekzvUHn+JZf6wJNCETCKYf4WbEbAZe4LpbRfbRI2LC+BHB4t4IQ3R9GfVotTVFj9Vk6BdNj7aC
cOrH+03PCcxp4TDCVOpnR8bV0XA0PKZi8J9FM7FVsSn/cADmjOkE35nCUMi1xylUH7qdAPjZ2YPh
3SLPqHjpWvUtQ76id3DWqV1TluJgF+bv1JJm73YUsnWRPR493ExnHbP6yoA7aTDWvdTxgA9wDP62
TnJVHW9UWPpsGyrdOf+7qfQAmXG0IWev/s/D90f+fYE1e6EICBqW/z7B3o7aBWAcRNi0zmq+mYZs
F6pqOtwfSmQX886ZPzEUMbiukb7fv6zDjgSm/ydQDSVqQ6ifTddW1N0F3vsw1sUuVsZ0vn+inmr9
XMbFdx1RJkLkTo70DTMcSt73Mh30rWO59AXakfZedfGzrMw/8RCmR2GDdfleAOgk1Nw97iQfmqPs
FUWv7tKGv5mD2qqPaZHkXGYGHX7XqJX1YYz6X/6ED7vW3Lfi2g8/eRX8hBRmkXkU06lz1cZpuolC
/lqubD/aftoidiBrjKSUD4PdXzXNo9VR6DVWwXoYVU3vjsbTO4KzG/VDbgaPykJaC54mD4kGSIHF
s7qm9CZ6jia2hQN8mQbC+pKOJLeNqqw+AnGeEp+Marz8WySB6t3w1cou6EgvUVckfQXxUskrqnJ3
W2sTPE5nPOp+Wn8lurWO9IgT4iDNc6rhUDJScSvCYIRr9m2g1HYXlfJnkF3/qDSAC1pxi10ok+mE
ImI6RSGI+kIOfbjDzWeoRy0nD1b30AEUhr0Ia6c8qNQAOTP9uDr0uEW2pPXvhGYum65K4YfrbVY0
zFd8ZTK5ayw80W5QmBnn1AvSNzTz4rjrJifYzVpltnm2ul7biSqwtm0lvfP9BssUiIZRy6VCsnuH
g+43WhCDznjTCawUK1VgS9bchsLQoCVp3JhhIzxdrbeY0iJfpJluo/8HWbp/s52BghAQdpr8jLX6
/rOyjF/Uu6KC+OHrymhC9lkk2rYpNDpUQ8vdIA3zWDXigZAU2Ib07NYyv6Eq5s1WdgbHXu1olY14
cIWFlI3x1m37W4lPYiXzVqzhdsq5gnuEkf87NDx3Rh+IpRUle5qXfgsHYrxpXaze8UOauNmGiCSa
5wYS2jxt3uyn4jec790fCttHv92CGZqPRpwNz05S/ZRQySepciSPeT3sMMbEK7xjxS6LI/O5yUqS
3NoE58p810nR2DYuFO/9bsz78jr64lhVNsahigjpCET1yWs2UeOxx6uGaENcs4YN+O/FU/4xipqc
0NKPDoJublvK5poQEr/UK3XRClSKI/Nm6+YoD2MyZvLRfQvzScOYsqCIfTiOnURnRlsQ+kyNeVV3
z2ZvtFCLFlHnRRKvR0NZj5HoPQrtIzZgv0Qs4an+XSYWwFDXTV9Oici4KBQbUviTeM4KzyOAU5mZ
Z9fCKs9RCjdU47T93uuNi5zv3T+LJQ9hRN/xzvNVgc6ZfIXV//m++4f3b+aNfbNqVezvD/27uf8s
zTXpj7MIeP/3K/99ay8o6AplVS3//eL7ZxtjvFZhFm3LNtxSz0ZPGcpcLO2Ru1aaBJmBjCJFg4oS
njyIe1VfZ4nXdZLWpWHtOtzvlS5Nqn1gaDs4CHFM7OohjHznZhWn2J3shzIQ2c6ugAVwzJuPTudB
zddjsuta+7EgNfCzp9lqVbOSLRoz4iRLSexDL9Rse/+ZMt+/RLXfIuPi8icJ8i+TpDyIDETJnlq5
qKuUYCj/U1raeOi6szNEEWlQpgOlj0KDhR4Nbp39aSwO9bZubF1junRzKrFoAd4qIbWNn3YNvhdQ
C8OwVmIGNQA5Fd0ZFsKnsEVFmppLUw/+OEk6qwLa+iTrOF/4U9WvG6x6h04DfbHHmlpqzrkbryP1
2wnNd7SUGhWd7gmN7h9SWYItFhEP91z7YgQYa83eDpc+J0MKiFaIsIy9J9r2GEdNtTOa+hykTXON
p1Be9amZFmVDRNTYAPEPg30drLI6l0azC5CFbcMKVVgcSsTqBqqdqnxvWaI3rk/wmFttJ5jTD89E
x2imSbQnPz+omv6E08A6WbJIl8iqUJVYA5tNLC9hk/ucJZJbUnI1dz3y/KoMiQ+0w4bDjp2fAyps
yjKIES3OigTVJqtItpzgXLStbGAa0p9oYL0hTiz2mOtky+G38f6YA/oQ2wH8htY+IKTyM+gOIV00
8LF/zCZEo8Wgoeoov0dHqwElNbUOlCx3RUZ9Z8+QUWQ1otTwqUYZsWCX+jUK8xmhb7EpBs7zyMQW
Bf6PKCdq0CUeL8EavqvtWhxkww80gv4UdXp2sXEl1C0vFu5+jsdmvI3FJPeS3ME+a8WqMxNSz7CR
sM3o40lSGE74X0Co1XzXGQJggPmj1m058P+7j1VXX6knI0+mVaRP9lq3+hflI0fipCU3ckKro/XJ
V90a05JVullYpGGvEoNC5Ryp4JBV2rkasUs2SllXo7PWviuBD3HnDaNTPAyM2BcKtxZj9dD70XA1
gafIS9SOOpUDCw5tRo9tH9Sddf65kHQaRwqrVRKl6izS6Xto9X5b9tCFg9PgDOQQTUEveHwqh02m
2elN15qvCjJ/b4lfJNH1Ka389mzgIOw8aiLqgKLTHOBijzINq2zxbFg2T8wA5SUzbAeqSxlqy+5K
4+nWkrlO8KD+Xs/7pWtGF0zmC2JCPoOK/WvQ0B2o3iqPBTMx5TsgFPE1s6InvfeznYpDuNki2Q1O
vRAE2VxJQNZc/j8NxAB/LoO1ZeNZcdSTFa4NJywfq8AgeaHDuoZKcZfNQXHN3DhHYxmePz24hRZZ
S5FGIUbrYXqppZyQcLvjiSbYkEGhqXdxL7WLP8W0LpuIjYP2NeY0uhh9VAcOW9wiZJomu2XeCZqj
NzBDNJm9y+0eRElRmI18WWNcVW0jjx81gR/LWuM6TqoiXacBgfONAJx1BkxPA3aUBhTdbd1fJ8j1
M/L4EvZdpN0PHHoOUzSF8VyrbYADTlqLkcH6m6skO8CebKKU+h/ClY9lh5DLy0RMToCMV0ZY1suW
acgLOlxwAfHfSK0QkYClxt2pGJ3HoDa9RcoBcZ5TGdLBVuweX85QkIJBFLfYTCiPu1oY26EnchOl
lb8uRIreiKkkBJzRBZlz/pxvWNc2c/NEX3ObU1pThHsEPufMJaEpy7sEjTIp1rGkMaT2u7deqbWo
WcUj9yknt38IWNZxPu7br6Ef9bMczUdOvMVbhoZmUeayvtzvFuLdLb1+ji0XjE7mOqOyJB/89iGK
R/ucOoi0JvO5L5X9qhoH5CUuta1fGAdYNtA4nJmrmGoIA6fkUvrhBwIivNXe+G4mPtirEO7K6HnF
9UhtDPfFqyZ7ETXZmdBBLmhjIIq8oXd4dsW2iOQqxZtZT/yWiVk/5SGJ/y3xkTOHC0QfS4dqvpR9
JM9vuV3KpT94r4ViwIZotdYKqCCPomULnEYXg7e3mQVXRjsAIxLCgqEH52XkPKehmwM6qO8xLF7s
rqKIpPjqkwY6HXB2gYZwmcWNRLZNALOehrx3ouDvXCy4s2Y2OvOeyAunCXjad3Y3riJk3ejfAxCV
khm5uAyx1x2H3n8IfbnptK+aJfBUVLaxnIgWWxSkp42FIzDCDldHms6tMN21l2CwSixQkF4BvAyt
MFYsDIOQi6LVLwIXUgla6hJwsSRWeo91/6pikW1VEz0JZ/qOI4EY1vca6hcXSWKMO67nXRvLYY+O
7VE0f4kIy+huAKYgcR/vs8WMruYuhSEySI7A/1jWYiHHzqMkBOqCpLQJjG8QawlicRWN94ZJ3juw
owwHqU0vmh8iw8V03GGpn2y/x8s6XkSd48HUC7TTDQm+akrJ3v608tFcdWAd9Cw6he8eo2R8NhpA
g9ECL4prgozLqvu1jGK6mdSpZQR6ibRRhzRvq43VwBEQ1hbs+i7lYOFOXDu+eTbG2H3QEhZULTiW
eT1nIwXuLU1q71bVw68X18E+nu/dH58wA+fIJZq+Prl+kiHNZmHOWsDINvnfm2r+yMHd1uMpASlO
SsWiqpPLdw/nS6IQTeR8c3/s/pFDYcTeEBlE9JAfZKK7y1GJcZn78lmLRbcejOzLrzLvwWQ8Ib0m
u7YaigpTjnviZOiu7av+mAraeBj8gNWV2JGDhNjTIcGFK1tPnEsa6dnRyBGPQqzwYR4QLWhDfiKV
n10hMcESxLP0+FaBIiIFo2tHdX4uOwsPlMGTXLD8HpwwfCwGkjjyviuPjQtSJhUZ7JHU5LlshTzf
P/LqeW9teSt6ZvuO8SB5Y93fUaWD1zoBz0E2UK6oFk9eBVeNxfVkQv7+5Pz9HAKC7x7fTTscJ88d
j3lCqv5I3k9BO9OQ9RK57fw4huPpP1+h+6o56AkTxbzDoLJPr45YTAIhFohsdv33cOnXt8z25OH/
PU78iQ2sR8LF/btHWjFJTbSRx3TGmzWLNpPmDdfjTHOCjt0fdjAsbwOS4TZZIJyl0EgsZ+LTD/cb
X4twaQS6DgLLawpQcL+9P5zKAktAnYIpTkF0+XeTT2kCdseelPt+oS96skD0BcKldN9M6un+hYGd
89LJgt6wRpymrmHVnZ94j1TWY15rq/tD95vErgkkTFGIYW6xFp7jkf3DRhuBnCcDCuCBaKhKq7Zl
QeubjRQE5an1kieVduoc9uOC5L13R6XBcjSn8DiCU72337h08dD6kJXh+BwEmnzl9Ck3Qgu+jbRX
R4Qw5bIIxfjmWe4ADeQ7xCJyd3KgC3DGUq9M4Mirwi40FiMyZGWeRw9B6n++CrMc2io4nqq7eQZF
gJQSTIjpaVMRFUYsU424gGryLMmrR19TttQzk8xcjEG2TaZQvOBA5WDOodpiQgg5V13ThPOdj6b7
Q6IjWQ5Ojt+oJ6A/csLN/fEJnGfr+9SapPjHPkTZrlMIm2e3fNNxW528uPm/Ny3F9kRB2Og5EuqQ
7p8Vo/7fLyGLPlvlpgEZz7DEqMw3339MUxZXq8Xi0KKO7FrLBfJIvZsZ2Fiy3VKtUs6Xp7wYtjiS
kYoHRbQd3Xx8UPNNAP6Hkj7d9I49oWJv7Qdf4RtxHfng2PD5uvD3Si8efW92F019tyjboVxntQ9W
Dty2stNR8mpa/Z9QvsV1F3wl+XDtVXbtanJlJtoUHoxMBuv8TTpNeRzLQCcCTCAj9fTqASAEvNhG
sZEMGA3ov3Ev9xuGmGbraTiWvG7kBZ5v/n22RNWsT4nCRv7fb/jPRx1t1lHAIvbvEzQ89Rc/W7k0
0jyyDESPU5s92pqrTt18D7SjubWZBLbn3v2rEp1du0UWBeTSv1kpsqWs757sYChBbDBXOIJaHL/z
U1wKVbpKcDCuUCbW+8jvNncB0f0G6EviCx2GpVa5+h5ee6ncDRmq7ZVs8hevLpOzHXN6cpO+Q2FB
RsLk2yf+1zRwC6PdOhnnV6+ZZf6gEFrfE17dG9nOsZBw1w0JrAnaIbo/61XvwvxMvsfbWyU2pHqh
NqqZ8kWrUDZlcQKF7fevk27MGkaahtxVpNL2ZGRcuohJ3XOf3Abth8FS36LSyJZ+qr6z1vxswBs2
GoGwtAoaZD/5hXP0kZzYCe+BdmQepUTTL1LvoCRWyBrxkje0GIJJRziHtORkYeYdrJSrrNKLh4SD
GSpMDuwQqge06w+tRqRE6QxcIc0wk2EdFmyLjS41qIRv5o4Gq+XtkCvQDI/5eUGyQHzA1fthRsS2
MNBvPapNMLOBq1btDyx/urPia5r22DYY0de155ariBd36emS6H9AuVPov4XK0XcR5wlnHknAT77o
tQhJsDDDFUF9Bm8ae22YgXjsI+iKrk7/xjLsnz0oo8SJGsz8GOb0sTVOFt6wY4Elyoi8cVeO37Wb
7APdbw5J/1SbZnl0DCxgrXA5PmfpskvkxtNzxFLS2/aSNr+y8oDW/EQ/iCR/cpmJ17zgasf8poT9
OqfIMhn3uVp6Zfk7RBIqfxKQKHX7pjPqxp4/K7F1m7DVgVqFigasxCysAzFfS3pPvSOx/oAbBbER
arCyowhRGHSUn7EBzewDIpaDy76vhppGe9vbjh2rZqiidls0oGR9/sjiUG/Dkt1dE539Ulpy34X1
NyE05SKryOUKOP3CJ2kc1oz0T2s6E4M9NnhHIWxLk6eUYPmDoWIUYKyQCOswoY0jjgY5hZsgYaEg
CC5b9K6/IXGCrxoQo+Ys6CXcxFZZlNOUGayhF+/GDBlWawbH0XH6Hf2nDceo4R3tRgoXbuqbSij8
h+m4A/eqFqSXIYyux3LFcZDZezWgg3KTLUlt9rnULYIrsIAkIBojescNwc2IdXTpXumoIR3FFcla
Fx6eVQ5wS/RB9kVG+GM6UnLWOOeam2XSVlhgZ9/YBGPhkuXPxOliXUYFG4U2b9HSnbUJVHGYOJnr
RMWvq3lHS1zQuKKgJbPtujWKxHrJ31LvTJWdGPGyZd/r2oYexM0Qk+olOZuAEqUmmViRZEeyjaJA
lxo80ElnE9lQv0zdiJPKmCyeVhSzYwv06Z5zp9Bvcky/m0yVy06iDymQq3KtbdMhox8lw3PGJLSL
CAs+O44TrgHHaErwWTTclNnMdqE2NNxoWmVTo5v6alt0nGtM9INaQm4IQBb6wTbzllrTjhcJI564
k8aCQGwk49duUgFC2UiidgQFvxF8Wywboy23XeQxv4/iqXJglhkvAuDHZK4SRISfEmg7WCaxQLp2
tp10OPk9o0CscB+jvLxpFImg8BX5ohOsPEh9yA6CcUa78TCU8o9V+x9lO1Gf9pILxPE2DpCFQ0aE
5T9HFe6/NPW9c1K0b2VBOowbxfk5dMMvFRvvlkzLrYFx4jyxuApmpEdXzV4liWKtaCgyaLPMP4KW
5PtEz061LYn50sMtO+NCcgb+ILT4E7fRCyNsfLbmm5KzNsHB3lLYYGmmQaTLBGjRVKONKQpDE3k5
GyOP2j1J6vnaTg9kw0DsFyH2DMVPJHN0R8woaa16mF8tkgf0lhJkP3QJKlfmyhrdv3at/ySJH8Lt
xUvbT980uy5vniLbI4poCZ3eBg/FUWuQgwSC/+iHOyyY1YGTJJO9Rz2Hi/h6J2tgMFlqJerW6QYb
+0eQEQQopJ/ikbiHUcd7Uk3hLRoJaO4cyV/eSfCIQGr7KP8e3FMbifoSOhJ/MZlCvvroRY3ElIDX
kBY4vykSIuuRYzdlgv3hzTXGFll1OCvKEFOVocTpGCCX9U1jE0252OWt92lPo3Ooxl0hyoFpcabz
gXQtm2hh2uohGuvn1EuRyaMIlcjClH6cekQz3awvoU5tWZPjwuuJV0HXwBwk71edTJmdnpar2oHz
C+G9Fo0lKWpW1Zni2oHRpTWXrY8tuIgahWUZ6HnOvIgzjuxBA1FJ//ABR79/qEwOwrq2HQBTLwHk
t8UVf6nwUIniNNSBsR9tBCFFGCUrTVnG0en/RLlZnWtd0okg6ay32MxW2JeMhRe554gs30NLO9WO
Mq4IeXy9pprGWnl68RY4DdLncfzolASRifC99gTx4JCq0O0T8+Z2KUqELP6LnqnfWBy92SDSCiZ+
zNc60ykgVTLM8QQRmfXttpIOtcVe9NsaRov+tylxnOAKjjTy9FJPLuIx/s3DxNtU4fDJZCD3M+at
xJyH6XTQU5n2UGKN2nYtjqe+9/tlSKjTSor4obX1TwuDH+Kx6jnDHn5SqtiiU/kT68MXeRlbrUTo
S0yisWrws6Ow3mejq7ZR31cM3aAV9BORr1HuZQYmKlCfr4tI2Fs50XGrGQXB7wW6vmrg/+SjWYV2
1L40LTJ3WuzYb5XuPlV2gpel1AjO6EW7t3Rn2vYzt92ibNrkoRdchelib5YE+bajGHeynV5J5b4J
pMF9aLXrQaWs8207Z1DSwEbq7RoEGrofUHfVVtT69skqjuhuwcD0ULfyyVFK7XdM2AQ2KArtMkFU
mPs/jJ3ZcuRKll1/pe0+C9XumCHrqoeY5wgGp2S+wJJDYp5nfL0WwJKqbrWspBcamWQGgxGAu59z
9l6b95sdYQs0KlojbRCi/Shi5P8eXWyKp6dlW3n60YormH1yDffOuhiK/Wkno77Ia2CKRdEpy0jY
L26BBiDIFUDFaJo7miz3NoXdn/lv0dC1lx43NO25cYmrRB453dkb9GgrE240TZ7ySWAGgq0y4Foc
bjIJy43VJXi3sUna/auThsUqiSTjJ9AhFuOfRamOvzrPGxZu9TqGyOLMKIJykfG6tcbPAYfShgiI
cql3Kl7/SAXo02nr0W/uI2M6BmxmsxyqaSDbadrCcIrfISajhTTzrzxjGRA18uLyl6YxOUfuXm1U
MoFo63EZhnp9UrKwXWhmjkgu8K29Vm4qqQGIN/0L08V3JInjuuYkqEWNf3JDe6/24ITLxMbKpXAQ
nD/onhXfHE985SqJl2VJwzbPXzKl/4K1oSz1LOw3dqVuVVLPWT/oiDeqgqo0C3auwbKsJQHDjLDF
zmC8BF3FH8MBDHVxthm9r8Csm3OvKRxCBc/QiHhPkbRuY7S6atIqx5iJCtQjAthGFu/4U+/cbZZL
jlF++ktv1V+cQoJ1iEGd0VjaHduM2UwTvBnd2F5LKgwShb2NrujV0WmCE2x2iTiOE1XrdWQDZpdu
IMMoKo32iRYnk2Jv2FjG4K5TiBgvIjbQHVfNbzVsolWin9OyaM+KgtqeeoGsLgVP3xicMa2PK1RU
IRYFckuQiqxknNioUYyPkO2B/hgMH5vXTito+8je3I1qDo0mTGGI1XvPAcWIFHRYCY8cMKVA/qlk
+A7TklfEoyTHZbtyK0w8TiHvpeOrawbyu67wXHjeMBe0UDm7Fts7EDTmWFPuVfBONt/IQJ5DomXQ
AAaqiU2qokxgiV9YdvHIXgBHkSRcBubZo3R1Yu1CQlqijLk+t3xGLYVGlVJUMFG1gcylYG2qTGL2
rFzJ7LDdUTAyPEjox6qsO6XJobbqBqIbTec1V9t6kyljDOFL2/sNxgqEPwBx/Xc3IHTQrIsp7rrD
rFYP9b1THXttDe3WSUiWRpnanAsnQTMONMxKa+b70wfGmj9NNTa2XciVOtEnWL7FY5QhDfdHFqsI
TFym2AU/WbHWVmWE64D+ftQn6rI0YO9h9sA3O+H/iH8geNzK7a2h4dVrrLvXeuJxBqN9074jg8mt
7qUbkhCNrdlJ9HcDXW/djz5NKN1by+n2mcfEN55UzVmnywOxBPch1oa/52hZ1JNt0WkbHVV5pJnL
FswzqFEzOCcp1p+hlZAjUHo3TheuzLBXrlbMDhnlWvziFR89mOpHz66gErnA64ArwmXSOLtjGzAX
aaKZq0A49oMX0whpJx6rpM7d1hayPrWrrirBtHHrb/WJcmymDGl6w0+uZQzMFejIlR0soa2Y+jfS
xX5C67uCkTcOHbX5JDqbCZdWLbKVhnnlSkjlV106LZtv9Vh4ccq9UFWP808Z/thv0Be5xxTTb+ko
lJNRBPi4zzl3KeF1xr4NtnKZKYWmph4k8whkm0p5nl/0mXvuqBUCvgmc6BSZAmHJ6W+pT7N6Spq1
G01snQCOi5u7D6yxHbMeb53GGgomSzmWURRALmDgU+TMdM28uNSVZ55pPk8hADjJppyMGaROq2ap
KzAiCsPNloWaF0vQaqhPGgTh0wnUxJ1q8NctWTkpj6dggJI06K4q9KOSB1evM8ZDReXZ5OTlKFoY
nqlWs72LVSLUm1AuyRKN10WviF2XW+relC5ek6AyvsNPNd046aXCOAru9CIL3BeZ5eNpRK20lY79
Wob1cAgMk/ZfpBOjkdf9N6OycwJni72QThy77mn+zPVxf5Rmnjz0tbX2VKt94sfni8glExnXHKe4
+UPDQpFm4aKAUnRVK/sepeRGO3QfFmNLMUuWUcgF7FdMJa185SoIZGuF2FPOLA8SsxGDGlM8YgbB
bib9ZJUnFJ8JnfjjWMuDJVCdjrhO92PpAH3CNmWzmmLZuReOJl70cdj3uCLrCbsZKDw1jwnBgBVh
MUcfQyocNqJGBZKo6J5rhLsIsP0B4u+UnqCEDUTHaAJsWYPc9DrW+sLxEoys7CpBT5CkJ5BSe+HH
N89T1b5zAOYwgCByJFLYod4LNETkOGEj0fVw5Xm2wvbOsdtugzcc2VdFU5CtcQ+ep6/6JvQQRDPb
HcIBwChyxqIvjcdqsJ8cuNOXinMiLk7jmGMeYsicr5qGVgnm2J4CcUD9pGDu0BMoMYL06hsq/hVX
AvKNRLHppfLfDS0M3vOA+Mnc2EgXpUyihNb3O+4HvkMhRD6WYJ9wwii9eLkr3nsvZglBqLccOx+c
hO78zjN8wRzJ3aNC1nYwSCakcYXIs5BgMAffazcjKYB0ZLJkBUjN3tmYRV448dAm7clOXqS5lqJv
DYetItJxG+TdU1OJA6GcPG8N5WbfCW8TMrs9UwyUu0AU+7pqCL3o3C9QakvXWczJVq7vQdjvIvuM
iGpYq6LnHExu9sN3wklb03u1ifOdPwhtAHlPJMaid2AbxSK4cGblcD14d3YS6K3uqLFhOvH++/kr
Xvwi9HvBaISzJQItxwt2BvzXlV9jkkUjwLtY1ZzL/DDe9SSXEHItb+it4w1shXKddgPLSKmgqCvr
nZmO7kMHrCnBg2yMjvzFusFQYNSG7WgbX02tKc809YEATa8XVOaYpjHXsKo+OkFmPUSEtfixt1eJ
HllgJiuQd+Nnd3x9rQUxQiNm9hfm+rdpB9/XHmgsgqCvmqJiPncVg+Nr/lU4Ou5yLuPb/HJbWVvt
5tsdrzBDx6mVY7CT58yH1q7K2BlphEW/P8FLh3o0t+3n0Xl0h8Zfyc6uiKUCivQdn0zHC/h/pVjb
773NRcCSLXFl36iufeIHkZ1Xqm6tI9J2N5GBkyZnsEVtbRY7hW/vkB0DLoFltWxyVM3RaGydGF/k
QirhJ5bnZAOIZdVTio/IaUs7ppfQVOM2QVX8lAA53g9TfhKIXHBdQqxazE1o8pObmHigqSyN47wD
fKdez4s0Nizt0Nn5hnh59TInhTklPrbeUo2lVhgkqBfuTitrZaUEVbsasUVfnUp+8duhrfI6CJo8
ABfc3jNX45DJJ8AOdJNLrX2IsuzgdfLVpGH6oDSIQjLZ/eo73z8kdBZq6/UbkqxPZ6sxSJ1zVxNy
jiHXwQOMPEGls7MBbmzdyhoRe6gkaCoVBpOOqTxDWM9Xnanv2GTeI8TVr+NAHxvrBjEzCKnAsE6r
d6ki4CT86jljUlJPIPwRNysjdY7OuJ+JntWMjJNcEWSnKByHD1tRFs2ghsiT3z0waNe0QePX9J51
cqsedXUzccLc6hRZ5InrmociEx4UnFtoV2gcC5tfFD6rGbwQ/tsgNgHukV3mM2z2KKu1puof5rUT
XxBThjAELagpGHlGxrEAF27ptCWrQViv0sBYz8GvfQAQyk+Nzfe1pja4rhNd/2lOZOa80aDdJDU+
lJoZ6GgMGMQUp9v1qfqzCbpwDfOC0IWkOeCp45Dh4eQSo6YffA39R04u6UJT6CyFQfDJC629Cl1S
nhUQnCHq5PR89opqNDshUsz0kQ7WnpgeH3NiqrrqQ5oSo1ipZfbQ7lJBAovCWGJNUCBKg0ZfaGNN
j0EzUoyIQtm5LZVy1ilIWyg7TzmJITD0uC96XbSrTgMPYrXlEhFDfzHt4li127hX6ysZB+GyCAIb
dDUnpQS/zPxqzUshDVHxHutquHKmlcGVCRYE02gOBJd96VaYrPOJS0FfpUXfOqofngastVvN7GLe
dq461fFR8/b+pbZVyGMt/tn5ZYtwla0tbUfyeH61BdV342nrNKzkzppXqpIYnoKJ9aZQ8ebYE1O2
zS04yIZHfoDt7ASpgxzQ34c6CFZJKN/m3ypVw9nqMqYJT0fuBdFvc1YLlbBo7tpcynJP4BLhM4P9
4dX6k9bYzd1suQ0C12fGi9iZ03hfXfGmTtCM8qK2w17NU3Or90b0PlSIHIM0wp/a5XLtNXF+G1IE
R4FojEvTum8KTM33Hi4xWgbRbSUXw6Ir+2QD8B64zHTz9JRMGAPwkoaFt/SzLr5HOZmeAyqt1KjK
h6plAigT827LAajm1BkufcyuduqdGvS9F2jk74pwmn0OoIwmdyvemxyyyWD55OsRvB6RnU4HjaO3
1rJpdxwWV6o1WXPIar/NLw0jShRYo3cup0l8JkSzizCyHr2Io1Do6couUcMMOwMHLodS4KgY2dkv
oKf2VXVNwV8DAePJEicy2RrOmBlWDVzHpRFqxT6RIE/LEI59bLnaZcTdi+8CWmZs8RBRgsJFJwhw
76mQMto0xh2LyHxRSOsXoEjrsTZYFNTUn+aVINjNSrKwQIs5FJlvYpAodFR4ucM4G3bv4KQ6kBWk
Y3PofVeZ48K2i+BUJ7j1VJm8GEPV/5pXAIZX+bHH8btuCu6MQc/blWgRQNcqy38V9vYqxoiDx8+M
L3nitxypWbvirkQ+rmnjAZASa7KKYo9Unb5FW2EiUsCgHuM+TtPkFNTBCGNjQMnqdbd8MvGluNNW
0s55CEeB2tQVhGFH+JH8rOzP4e+axdSM3qxyaC5OkFrLNDKSHbh9DNJsqwsH6/BdN4qzgyBA6zN5
0dF/LVN8PRueotzRt14MRbf2Lcra+RUvfT3D2o/3fU7dQothbsZUcCodO/NMbxPDnkBzaNOfWedl
me+zcvika+MtM9mW27H/hA6MlrElbcAA8VPairN2LXRXTOcLjFIpVn6vYrdwyRpC3fmjLjux7fug
xdNJgKSA0YXQgAuqu4/E6d0FprNN1qr97fvVSlvCOudiQCsarDJAAhAKtTrXQQQ49mix+MIS39H6
7zkTQDvJ9XQHQ8E7RrbOUWjaewUL7ari6L6e92P8UzwIzkqxa5CzcutRWxrIsutfvqBJ60/HcWHU
mFwrBeFobmKx7AkFHbg069h4DAoD3dVg8NwlOuppzQP4XYpLULvtuSzQlDuwAOZIglGntB6JHNu5
QEUWYH6YvFAs6Gp2pUPmrEoHU6nCT6w12fngpSdKl3BPXm7516zudnqtPIB5DZl+tfBJAsQvuIZo
qwK4zZVEfwyJ4sZ0VBKM4yfNci44Wz+82n5TnbyqQKaHIGs/F6lZpSFe9YLHbrjO13pq49rtuhzu
T9hf6ZJax7lEBUqNFMwk7XMKqeVOkyuaxCUJFoD5O0thQ5ycYnOSFNNQfa3UmBMcvDTXrPNXdW89
adxGd70NjDNmgHspZLNvNXmiV5svGwR3hxECHPpFpTo2hvdSeOk6NwYs3mmjn2zVeMusnitiOkJp
hBVhzJZHaA3lsSLSs8Jx5ul0I0GMUPkIH95p2x/Syr4ZwFRIZBvEEjsf71arnEAvBmfYfjQSEP+j
lzMwu6h4SINS6hfE8C0q0UjZE96iD41x8uOiWH13CBiCWWDQLmEtX4IhAYrYxtUlZb57Lt0ptP6N
izFjS3OUqz/qmCm08UVt0a6j4ACxazaIzQqvxkZ680oM+zauBC9WV60NYwGFl3vsUKiiJo+ndzZU
KJb5i8l1uNVZZ6+xzegIsbr1ALbDKGPlFqs6b4ttOsugN6rXeWkf6/qlT5I9Wdvy2iP0WyYSV2k+
ZvvaMLR73sCZMl2OPSMtnIPwlA87E69jIPx3w2bkmzaAelDXPKENKGrkNyYs7KsoimcKq/6kJ22x
dQl3gOpHm2gIgbhI0XZ7tdIXQ4ULe0ggdn4fcJUseFO4R1/Twh4XQVSZZ3qgoEOH/K0QcXcZy8ZC
ouwjn9eeLXLRz/WQ+DeMitZajemNNaPl3Ypjcpq3j86GlPO9+Efm6G61aTRn11V8nj+rGlymLY7M
neu3+k0ps9dGqMGPCg2p1XfXSEe+SY4x/EKA+Txphd9LBHPWG3T+4Nd3VPsbfmJjcGCctLbBEX/h
jt5Qtmvg7Bx7X/GPVD8EPKByaeW+H8vgTi0QvpC9SWq7eLEScxeAfdNssx4XKt1VjySo5RDJ/tQZ
A/KG3uvRr9VPlS0htXTFI4YU5gh4TaFZeN0LLRgszmW3D12AM/N1onrY2Ot+ZRZRSphCDAi8Jfs5
iryPuZTSg/I9SN/m34R2ST6mOkti1zz64ag6LHF9eEZnvaW5JFeBZPAeKQwcUg8ymJ4m/Zm2WX+e
GwhMdoFwcLEtEjIbT8Qy/i4kozhPrcPLEORz2UPhYUsIfFYP65H177FFurSOI6XdyH5s798Ls28u
VQ1n8XxxKfBJYxT7XYGDH32v5u1lzekBUVPyhHVa54DbUY0OzqguOZJ457R5Zra28DqX2jaWP/0a
9LnR55/mdBtGiJi2JBNo7LSN/wgDg7BmUuU5YQHhatmy/WLfG7jyksJ4jT1XeRlsDhY+7ybag8i5
WhxF4cep3scYvqjE8HyONUuIqKP0bg8RZSm5lLt5cRQkXL8SXvhiZn38kPum8gBw7KHKuupHWDBm
xwLmbSRWix+B3SMkU0QATqqjbkRENu3h6JLPISCsYS7Qpg8ZgJMBzcZ+LgOFSn5RnGrdWfEHUE5O
8WLjBZm3mTGEd63rTaksoowYgu+4D1sXhFTmsF7ceu3EAfqxIc42RsVQiAJyPYdexHVpHLK+elS9
2f8gJB4vDHdtXhz/8SFPSCwQDLqOKEGvqFJU+hR+dCK5TG4jM2VxHgDOAhFd2S6Dy3ljLAcyjTmN
l7tEc9Rlwizvi/gugGVDCW68InXP82En2ozVTyLTAwbLfrkNHd4yfDDdQRVTfVWhqs2cgIk+PS7K
Jz1bWmOIKoLOtHWEDeZstbo+tH6gQKIk4y3lDLEeRcrYKsecEIg82qY6PYgs4/DvTm3VsDMy2lPN
LbZNdds6PJqJim6hmnl9o72VXUXZ8PR6L/iZjpDJlBYdIk1m1hutvodleS67cbwC6wbMG+MbD1BJ
HZhm6k/sO+7K0ZAcN45BX2WKB5tKH3Osd96Ut2mKodqZ0ExoiGAVyTyz31Udlo88butjM9r+arJz
YqrtIU+n5CWgi3svM6VZtiZtUq616LmJD84cX4SVE2hPaEERynXMNpBnvVYZ93nW5d87vJIiha3N
CqeoKr/mi6kyIcCFLfefIdryIW3Dj5gSdaXRhGNB0F4j14drxEvLzroKNeH/GIBN+drwg/Vs5xtl
uPQiYTxq3vgUgyE40L4rH9GQuof54ktMsFZFTsaqaqjQ1dHqScUxtmWIzAqlMHGsn2YU72BCYGjs
z1Or8HsigWcWzmPm+fuq1OXKbTkJB9FYX0gofrC1LNpLr7XY423vrNvgbwDdOgbYtJbIy6WJyQLw
hlYtkrBKzrqLpAfyzTnoMm8/vw2lguDb6OWJCRpzaVvjdFB20Gbo2gVSd7eiS9zlHNGWBxzQaCE8
wYeytjgg/KVJ/jRTEiwtuiV2Al+I75PaXY3MqYJMPHhman4Ks7w0GqiUmgbcinPnkkpNvXEMtfZZ
xiE3pM71+kh5yhnSL9IecQXs1HOU27dCa2kxBrTA5l4qjEM/velV76+HtP0EYjVhNGtimHwcUcio
OuTWRLMlcfvQZVTtwP8iZGZCfXZjN9zwR5JGMj2GLZad5q4rt9WeqUE+o4QuMhL4EdwGV6cIFDq7
TuOd5nruu7NQ/MxIdLuXOllBk41dSdTj3HTVOABPzU+rMyavT/qbxmaDCl1zzkNHfsB8kc2nonl1
VHQPvJmKdmv+t8gq6LjE5sNYWK/91MnXY6/Y2xF2SRDAG4qBF4bRNi+iZl1ow4HHKKGEz1+qgU30
TCLExER8i+ARvjYUpbgphwPSvSMG3PRmEh1zk2z28+8bbZC8QagXKzcV3c0URoA0iUADwOaE3jek
8JjhENyDNL+Zqo+pMHF4t6pJlSuqlTCDeu0NbbZFfdEtCI34gVQeN9PAPj/f0UZhnAuN7DBlvEjZ
mJ+umzxgvm7Y9AubHuIxt1rtlbj3OxZgWLed1TIjAQcWRjU69jAt9sYQvkd1luwlPJlL7aJxYvfY
4zsFbSvofhAvuPKM+regI3e3cRsuqkiTJNTQiZrfwvl3GS2RBS7Vxcm3RHuaP9NNXHXfHU8TPTd2
mepKRDL6LJX2b5HKJ9gq7jnjaMe6xMhh/gkDCV4Uw82wPSr/gPw3RFc4RYN6JKIXPTrQ8uDiceNu
SQBAMTUtaGYc/RrRYc1xUiPxC0UVkd2HRPiHhW5pyvSghlTTajc/5YQB0K4zD0IPxs337elNHPwS
/mqetNFyXt5RNOXkoHvFMZ4DUJFg6qcg+yot334TeIg3OUJ5lUgZ0ELRpgvV8NAm/WNS9S86R8q5
jEnjYby0CsrycuM1BTWo6LWT32YjZQyfJyrz0ug1Bst8RhT03mloTr+PKblDtq3qBN0tFdwvZp3+
iFSk7GZA3aiEsAnn4yumXocjgdVu6vhRUwinKCaM13zHpZTD+OJp0w/lQ8tA4Djow0eAafuGjcm6
JfEY7Ctdwj2O+l+5iM+gVpgrSOI0uFQlHU4+GDjJL1nTU/c6C7U11efRFrfv3V631ZMGS6al2L1U
qV4+mFwpS9UmSmNumusx2vGOjTJI7GPDIYfODWwPwlvN67+PlNXEvwR5ClPTLU0VhmrSNBTyX5JY
UUuNXgPZcqXL4nfVF9qBo3QMBY6TQSPNUxdOI3eFEYrWGS3g4qBYM1r6kRTJo2m4RC2jlpdCF0eg
5SsyI7jWTQjFfRi9KCMkX+bg8giwDFcAKHBDaQWYXk6kVQRaJVDCU+Dq2X6ub41QNf4fUaXaf49Z
10y4BToddgs7/fz3f/xiffCqv/4h/8eQZWnD/o/6MWic7bxPonL1VgMpFSemro+kbi/RPfRP5G0f
5ureYWB2QUu0mIsw14wf3dQR+HuEDwgNP5Y0hfrUdsnahvP2wxLeQfhmy9DYaE7zIcIO7fDiy9K7
6DqRUxX5HJHvbObsPr/CGuI6KqMbGNpHcLmkITDtlDJ21//+zbWmdOg/p0fzx6Mx1VRN6uxy/5IX
nMYprafK4I+fjja0Etu1xL3kk33XQ/XDybNwFc/fZL6TUeLSwPQ0jKml9MRWGPkzK09TLzAHYvif
dh4aPfYG8SxKIykYOyBEWxvSffNVZu/ZELYnu1BIxZlvfQPdbDiF2G+iZIrWYgBA10HdJbJ/nA/H
OoMy7EQtFKa0QIDQDW9Q246ZO/GasyHbp3n+Fk6qAFJfxQpYWriZKI4XNGnXuYOZWQpchNj9QRQU
+pmcoFBXEAxB1Ga5ojgWKyxH+kUM/XvS6lcxTRLdGnAe0b1Fd7T1yGZPp2nfO0WwNG1TnNS0tl/8
HPGp1E4GhJHD6JVobHR7XHklXCq1aw///m36vyRQa7bucAfrPAMUFhpv4z9do5NcYpD5aK3ydLD3
Cpi9Pf6kfUSa+pKxBNZHWyW23A/Kg9ngQRkM85ZBUyqj3Fo4AsTDIguzcDM4MHYShoU/ek5J/5RA
/Z8f/f/0vsBZxYOXpdXf/ouvP7IcjA8ozX/58m/n4IN0qux3/V/Tf/s/P/bn//S37Vd2+ZV8Vf/2
h54gUmTJv/7Inx6W3/73Z7f6Vf/60xfrtIZm+9B8lcP9q2rien4K/B3TT/7/fvM/vuZHeRryr7/+
8ZE19AZ4NC/I0j/+/q3951//UDXWxf/858f/+zenv/GvfzxlXvbffvzrV1WzxPyFwG4TaY5lmboB
reGP/+i+pm8o4i+82ay8QnB3WgR7G9yeaVbWPv9L/kXiuLQcR0rKLunwrSprpm+Zf5GS68SxkSYA
mkaD/sf/fl5/ev/+8X7+R9okN6g49bTiMZH98yKhcr3RDHIMHccVdeYc9fxPVx+aI5lryW9SWydn
TTs7a1jAO6Uk3CjKlGWpjFRgHmf90nPSvTOic5GqhfVSFuXd96HBtCwtOwtsOcQA2FISO9A1rYv4
UmP51zqgqFo9WelsPCyVjLRrNk5RNxb5zwWA7AojLP27VuylgE/WSmsLGK84JHEZw5IB+KiB4FXD
nOgVyRBHn0IMS7wRhRpAkBlXCUiARQ8XByxAtU55OhvEx5ATMlrAg39ysgpheRHeFR3hTB+ET4FL
0mfi3poyMbYNAtCFE4c/TRtYnp3hiupLZgFWSeBy7jq71vXx0lu/k5fQhnUfnHtidFGCTZypLCL5
tQi2nI9eVLWP90kdM4NXl+CkesSCKfIasudQQYTUHWvAK+0uaW3sAAokz505Gc/scDCgkXb3Yrxq
5DPhxgzqFaXfJ+Kw409Did5DjRDatACpGfvWD81JQD326RptDLJpFGRVZ70EF1iqR1+iumhS55cI
7cmpifLa2UN1v3VDsWv8337orMwg2PSOeGSLf2kxV0PZ39lDfbSFhxePPMqBkRw7hLuKfEBzo2a/
GArMuyCJHtJ8h+j/eVSSZzr0N4t+d1HD88HD0NEbg5WJpe3DQW/jjD/MAeYzhsIm0plEBcQ+avzR
iAJDQmikSiEf2Ai/SUrfaswLwggVtofg0HXGmyoRMWso8Ro1Eiukby/orZnj2UjTPFibwKu8haqm
zw2yXKugSAjC33FPdyLRsn3fp7+gFfXI8MvMLsGzGtvMyFBENB9+nk/TkldpJ8+OEo5729Y+fWzt
bWLDgMhEuMhV5y2xiN+qAx/9u/JRJ6hjLfQDWH+vAVE0Q4gHYuo320l80xFrOBmCuaQ2PocQ2EZC
o83vWJvd9HemEYHEaBECUhH8Zv6/AVD6TGvjpaHbsYJJxXGjHsxfoqdHXZRo/ChyImYwS2yKwEdH
cVS1gq6HAr+4VbZoRu+i9njwqnn31RsnRmzWOhm0HonxRItG98xCZ/EKdHpSgmcHp/TyFc0r4qD8
4GjDSCCnxHyhD1TBc2ue4p53HhzxA21kCKjs/AuFXmprhxtZDreAE6k12skpNlIaBCh1MSDdSC1e
+VpMeLIaoqjMOVIhPnowNSz1tVOujJysvMqsp+UkBCxXtAdUH3Ck5CM7+UtIX2FVT6BtxkQ7vMoN
6XNVSeM607AuKeoBUqp2+MeXmduXWzmYR/rY6WGYPkgGNd+fGVjuNDkeatGSVO7JvQVavuf8ttAr
Hwr29AFSir4tvHFHWUGkok0kisUEHtFnXkJc4UPhYQWzE4S3bk4CxiUWxRsBpsXGt8fnKJFkXyWT
f75R0LQT5VIsnN476o3CMdLtjd0AUY2wLXvl6wT7IWViZO9bHaOqLjhmvUq4Yw42mP4o0fMBBxIu
bsaIvcRzlzCQLdUmPLhM9nonJFgyiY7zZ10vwr9/VpLAY2g0kdMMKI+sfnSRVxFz1Z4SDefsomOA
KSwG7lmYc/7WFk3TQ2YO5ETYJbtvVdnQI1SEnFgj1Z0f5Nlh/tD35nvX1t06gNx78OpaXTiJTYgW
bdFDL0foiFYZr7Cnk5oq0ODHMFSAPXJJ2ZC+AisCXKVkUL0IrUX3KR0QLqU125Mwg0+54ql5qhxz
OGiZvolxxiyL2LKWAmayYjvtushxsEuVgk9RPVT9UHTJi7twqa0ZeEcTpXrCGRPPY3Xpa9DYbzl9
ONBWLkdNZOiNp2zy+KniIjrZYnjHtuqujaZ8xTzZH/za7dhTVqraggjoivCgPgcIHFd090ETDHLr
mEa1S4TugTLB4Q7huzngqn+UIUT40hTdBnce2W0kw+mxeUVsR/97CpOhRZoytmZ677UcQkvY/LqU
3aEJNWi0GDEMUQfLzLJeCwkvQ0irOuhYhWiBlla1jgizIndPenSsmbgGxd4rVIQxUXH3aqdYw4BP
lmVtvvOG4bik9W1aGHZDt4NB2zsodFTrYVA8jPD9o56qzVNoXgvTOKPOszZJqGhQOyFKAROK847E
HKCmfVnkL6hraAapvLwlKtWCEf+pgXtmevawUTut2xFMBa2c7Kp1kQ2TMr5WyWn02BJitilaz+9d
n72OonKWRgbAp+gCaN2pMa4JEickDBumEPZ7PRQsHQrS9G5yieYBkXRpHg9IVtNr3NfngWMvUpD4
qVMHuDs6WJOxv2l6gNkoLmJ6cN4GhmOH8g28hKIo45rmt3+2ZebQO014E6vi55izPpua0IHZekdp
uvjMUbwIwpkzhVG5Oj6HxNNuiPkFF5BG2mMA3pxpbbMy/Q6SOMT1uy6idQ9TZaNYWK0heZDQpytL
Ww0J4m6a9qA5OaFjUqxrCyAQ3sgecfQADtPO2lWt2/nBwHjXJlm8TfzY5ARjpsvWxz+jeTCM2xRj
b56IQ+GLKGXBrm6BiMNtVxtE0KnOGfnAZ+1YA/sZSQ+EM/zIbQVqpKHmxybFxtFW2QkZx75Vi/5Y
dohRNVyuC3Vw6Wb6nyA/6GU2Y8w+QCgpCjB0P5UOlklRHsexyR+kHQ93UUVneCHhDwb21k5qLcrk
PHbPFVF6C/TDzzWgximXNcERbDevARxJGQ7wf9q63Kk2kcQVU026GyMtUCo3xii4n2jBQ3fJ16Uf
7iInPacJkthIb4YNdipU+4F31VJkqaOGvEPhcqdrqK/aqAT6R04LJhmjf4fpuhmLrt5SU1cUzlMG
6dTaaRSN/As/0m/W0O2ixrvT0/2ti6B9jLw8WXS8i/c85dKkvME+zjQEc4oTXtJoAidooD9IS8Aq
yBgkQnykTIDqOoA1oltZtnRIZ8w7mPyBZj0nSdlsHVgCJ33In7McuKU0HmRMPyqbsg1Iso1IGYDg
nOtdzZdVtKwaArIN0bdrXWgae4sxAUQzfVXdnUT0hzLn4KrURzPnxJk4Xb1B4o39mQzSPhZUnXmT
Ej2m6DtFyX6mhUm6T8hD+gZIxywlM7ssX6H8vLl0Bu9Zyq5v/C/2zmO5ciTbsl+ENEgHML1aUWtO
YCQjCOnQ+uvfckSaVWRWvywr60kPepBhGYLkvReA+/Fz9l7bJSyoSmYo15m57fLqI8XlCmQTF19e
6rumz75lCjbJ7KAQEn6HrqFhdEZ+kPJWGAiju1y2x9i2vvDzO6bW3lWadRzjEXa3lZ/NgRcgNHLj
6bJrkK5on5QTDQy65Uy5Tzab2qqyOkjIle+z5DWbwADbgCJ92gRZPx90587utW3pyRbcTlevR/SL
J8tkxC5sMgdTuClgwkFBzhFXxswwizpQYhRHkoIZqn8Y2I+iqHahF1Y3PVIS9SHrp2QcMZCx5fD0
qwxSE2rSrO+dznn1C9u99pz2nIimJVOzvAeHs8uoYUufyZzDzHGryxSKIu5h7FchnQkZPk8VE32i
WlBQvkW9t81xNeOSoSDMyRn2DOzB6fOcPfW2u6b8zI/YRZA3k+p0bVXTjDJdrTuttelz4upyHFHZ
xFxa74WxhvHWHxKr/CyLSL9efqGncfER84O7hS7ABJPhrq8Rdd7ClvBr54vOcHposyq6rk3lkrXI
2zJRUI8LAySk540bNDy4tbw3ce2ixBzfEq27ASaCWy7FN8eYAzEb1xIlMP3OFGIVKgIki4NhXE8C
BydMv53pSeZWWGG7cvwqQOajcW+2gUHLI50Ql6dpgZtQoYnnkLIQiY610uthuhgOminAKHDmaJZM
qdwlcfkjssjA8zTxipB1XBPTcxaSdBjfS+6kbmwrqNUgcpBYWSwnHfkYaZPdFzXBcgPP17pMCcqu
uoFUr/TZ1qsENElLoKcID00He8Frxi0OxBlxUnyaAw4EkeD95joeYGx3JAjY+UrL+Tr0/aC2ZQlo
ubZPrvqljMmpzqkRnXi45Iiuam8kZ2pynyUyDpBPmuE96DMt/2bWn1FKkKeX0MxKSTLCL1lmwPzG
YT2iqFvDbQDZ4lMAxDFLnvDOFoz4rP3qAz2/DoL8nui6/oB6QPfRvmaataNPj0TcobIZPHD3Fgwn
RTOUGRHiUPII49pp0iK/wiftx+1+ptXwYpfWa6zIzXQTnvLReDWS4YT9m7g5okHsMAAm4Awg6Yqo
AbegTGf5+FCr6XGrKWJ3/kCIpsehs2yLJ90hgKMYwQnI1LWPeSaOJngZiEAamjotJwyiCJnKmVAe
iUbFJ/lJHUOyINBUjc14G/mA7EoHVH40Hsl70faBz5kZQS6bG2ay0CrcdciqwPTXIY9inLCWw8Wv
43dvTKr7WpnknR7M7cS3nIyh3NSzzlHLGwTYggsecn1nFc1T55SfFri8I4AN8udWPuA6bh6t3cLE
GPcTHIMVsrlXPfKftTocmTlfzbAehFQP5uAdEIe/5v50aKfkyx1i8OwdqAVteLTAOevKZJ5z4j1M
SfU5u8FDNvAuAFILTd44hobiqETuqAyb2ZRcj411U2vNHjHetta+eyUSJCqdnUBqH3Vk/Whr18JW
ZT5h6Vwv20MUfSQOU3XM12tgDv3gmis3Y8LuTnDDe/tChUmBbqeweKS8oNV5GWHsYlslRlDTRxST
840bcWoL/eilLkO8PzNl1jyTTCCNdwtJi6GcQgmOLy/VqDCqwzzVrxLw9tC7MF6a+n2W9q01Y2AJ
a8QoJi9aZcno/TqOtIt8IVtvgDBZYjhvU7DOtK+pLWFmrqa4volsovgwBvCWVfqAtA6GojmWQ7AJ
Cv3eKQZ0SXjkJ7d8CrhhEJ1SaBXhlx+i7c4Kf59n2R3dZSIz6tI8tVR2UWRsp5LSa5LdBlDU6GIG
1WbGBiIL1q3oeIoT/JdqcwqIRtfm+ILyDFWzH9brYW5egozgNVS6NlttOM8MhRFAJt0NIoGbtiAC
pp2Qejpw0zYzHZWNNrmIyRrAL3rzoxeodGMWeQZ72RZ2g4eaMr8fkG2g9sLzN9zL2jpHUfVZT2DX
daXmdoS5wzG3Mkc57no8RV4Xv3iWPGCSnFb6AR+ayoHR8KkjSaOcDAAfphpa+GZb2Ck7qwjLE013
DPAwQfIsBqQyAZQy4p3OUCywBEocAP+oTf3N1A/ckTphHVQdKbuWF326kxlfOjo8TMLyY06/4NAj
qdLzOy1CKNEZwwZ3o0s73dS2tU0qrjM8kQWGOnCOkeGhBKhqiG4zrPaxn/EFZkeW3F04Bw9arj/o
pbhtBzX9Ak2TM+ZV1n+6cuUGvdSL1s2vpgFAjPLqwMGKtWB8pLQytjoDeZ686DnseDJzbyIp1aJV
/8OS+nsRsZYIAse2k1fftNzW48TiAmEaKWu4sjLxOqVvtsTu2+ZvoDWe0LvDSImrr9B0HvSYlTwe
+tu4dL9cp6BwLs/JQDL2UJN9HJqXIKPYHqWuIjhqjFWsnCX3t1ml4S4nhqTRo+g2x+qPfv9JsrLs
rW4+zWl0Uo9GHbvTKm2DRyHLQxgGz95c31qVweEcnvOmM9nscHp9ZoQumt3gEdu6bsDn4qw2bmkj
bxjYvYNfHeCvWrd+2r+nWfruYq9b9T5Zz/HTzHowVyjlozS6HUds+FltPwwUEHRZOPDLkAx2sib9
VBTroQ1vZ1MjoCS0P1Gzvvah8+XEtLCqWd8lZDBtG5R422EgfM5zHqp8eiB0kOkjbZy2sD5lhlIG
CEbXksc8xfMPy6ajSiARwZRG8gSDmuaii52jC0MUNnDvOEk+pr72NDs14WCSbCOj4zExu9MQ6/hl
tRZ0GXP3pPaARUOV9Zn0rvuW9XoGxUMpUB6GOgFYRGd3a/TRJup6oNwwfKX30gJVBM+p+CEsNW1J
mQBWWlC5rpxjnqKwqKwbuzDHDZlS7GIyORfkota0xMbJ20sToRTWYlQnxsMsbLam+KmcMDTrASlO
MRTFYAAkOjMPbySeVc8FPeRk5SXhdLUv9BaOVPoao+KAYBeQcFMq9hmgCpcM+HHqbugvzBfGZ3DC
4nEdjS3B66lFS7cLnwQbZm6ZJifP8rvzZ5TCPJ9jUmccl/RhY3A/BhOoAzcaWA6SWxRhFo6962oM
kg3YPlW2r5zQ7VaThqrH7SJsSvjUD7Wt7/BXkL2V15eYyg6Q79jtZe9f1wgvqdVPmpnKY6eHDyLc
FLV+BjsBgSCznmd0OUEW29c9ijwwpRWu+c6+L6vnkmgux+hgXaZHDorzPmiuatOeLlYUfphFP+7y
ydpLx4fcZmjRJh4Erz8eLyTqkhQ/2O2m8hdrI/mxQV5/tP4U3haifEsHkICT9UMV01uQDBcdsko0
cfyuYdUSugFwHSF6luB5s9aTnz1r2P9hzz0h+JviB57PB87P7zFRragxCFfVuq3TjMZe6+jbpkzh
QSWvima4F0wV98mQHDVNXMLK4GAD3PscRuoyUZ3NHj7PxARb0sQvTe48G5Wy3eh38SxuOVCeEQy0
G8XJcKugXiX29MnnC/JlHrHstbTtB/fC5lDRZEduq3DLmUKqaR4GG+PRihAgGy7edFKoxLr0iaHC
B1NA5++bM41C6DEMLT79XL4msnq1PZ5Oq/L1jYUObY2njeE5twowH1TnKUNiwB2HGN3wmhd3QKCM
smdGmIvs+AMA3xuc7KNrazVPx2w891jgewE5S6dYkqOrgjpCEHgaRvahpF0usujDw5m0FnP6o1eJ
LoPAlRGGayd9JpcuB0HkgKXDhRTcicC/C73yra3GYzQ4MUzY+cFEdL3y7uuUSg7w+7WISDpIbbvf
NYOaYlN7j0SqRGHyoXlud9MROUkS6kCrjxAgmG9H+ANs/j5n4IxA3G3Q1my3ybMzwENom/6q5DG7
cDjivlAyIn2jOyg0Rog469oqXyfmUJeW7KFQRVo5wTONfigq8WNZTe7KiluSvKi/V5BlKuLYxle1
X8/deJtmRr/qBvqvM2igVvb1arRtyLJZdRQkhAVoufezgGdh3bU9TFJu8q1W53ildTpAGYxIh4Ec
GBMG0iSw2puUNtHMwUUpu6AsC5nuSqwdNQRiBPY4bEOvpYmLUc65c2XMj2h4sg06Rysij4jmBvJg
Q3UByha/1Hr3OKhUVa1/gcbNTheZd0m691r2sFbkHbE1xq1hJT62kqY/lObwLeMM/W820WfhRDmE
lrGvbJIVANqsJ9H/gNj1ZPsVVTrpYy3pCIPBrZ9IrITTCCrVYLUEC4yP0ciueFiTxsf41xjedWip
4iMmM60P6BVKjS2YEJl1N9SwWQLzKg1B8GvdK9QcgE62nmy9CmnYUECk17S1GLDL2RZUsJyoJU13
MH2DTAvSaOVa1leKtp4hTn8mppxmjlGAb2Bx1D3WB91h3j+lOPg90CZjUjyNRvsIyuUDclmNE8W7
cmkuuxonOAua1doJABDHWorBzC9O6RA6eyBw7BNVK9BUxjvf5jRkBiT/lOW0FxOjhwGqyiBtzBZ1
w64ogbsEH67ikuo0wc2igTSX6AILKJSdMZXs97lYucngXc8BSz3Ba0/o1b5Kgg5zt1J/6pZrSG3I
hhIWZIE/xvPEiVgcBjlB+p6Es7We9Q4H6c8wPcx5iUs/LO6GOjwnbUWyeGw+00j/QHwJ6HxO74Gx
0wYJdW1F4YuB1i1QkXQb0ixAe4D33ZATlasGCJGvgiWr+OonqV8VZ5dKf5uNU7vxqwYVKjNHWXDQ
xqSebDkBJ2sz7b6laIsdC8bHkDbmwXKZhuH059wt0gkfcemcOgspdWLTgSeg5VSUts2DXu16cFZX
JQR8tjqYHnOo+7s6BETn0fl2cRgdpcthc6hTuckg/bL8BBiwZma5KGUuwt8FNh280XKHbaXifSMX
ZoPfc9lpnj3UbRpcjGG875HM8Q26T6vUrmEkg0RtPCiJObdawqM5IvJjkD8DrwwEdamb+ruySz/C
tCTXdC7erSZeua6BKxah/np08WlCTkJh5Ld7aQh7JUghMVv2rRxHDio3zlINdM2eTqrnesFhBg9p
NtZPazLe6ZFxgnTYHnnxnJDHodhlFScqKws59Dvjq5tzLtDL98nXoebkZC0hFx6x0p7Rklwyhb8I
DnaZfZYk5oyVy4Ytq31ppk9zwbklKgeAyvY9Z7b7sZkfAh9gOplyoDA2evGaBhJSAoyIlIFZ6diw
L6PmFYv6PRSfZjfbGGDzSX+Mxu5sy4aeAlIV+pL0qZisrKaUxZM4o046B275k80mso2tsdmYbG4h
eV5OEk5beCQv/lg8Yfa11pJFkRYO8mgIZ/higgfylsm6ERuIk8SbW/ziuqW1joksLcK7YRiZH7EI
UG4VGE3YALU42QubMEKZR99S23hRlm7n7+hJd5XqDoH7OtZonyNw2JKaGcLarAE7tekeO5SLDwvw
osunjQWHuQDRo6UN0aTt6Vz6QSn3NkEhCCf5WCZF5x2oKEudh8lNzuzLR8wukHW6Y125NtEV4oQJ
VqJ7R8TUadlHEadAYvr006W/vybNntNjh3FfK2vU9LNqM1cO7aQW9Jg98pLoEYw158yZtlTKZAjP
s8VwVGo8npN7AsOE/pbpwmoDXib/pLNFHNXwc0wCHVxnl58lKMxt5EC7dxsaukHhcTEbMZ0tsxV3
dN02+PPnrZU79roG+LAVFqY/E44EBK3HkbAG0UxrjxHpLu3TL1LRHmu9eaYur3e0I7mdKqq6sqEi
9WmYrPoGgHAOUJ//o+SWvuTwBoZwY5nyiq7sdIih0FV+/MMdErY2oqVzx/9p+sa0tafmDqnV0ZpE
+QDbOf2lrvuv5ED/Zw3PX5RB/3eKof8H5UBKwfW/q4FWH/Xnx4+i+V0RpL7ilyBIc/w/bKX68QVn
BIvFC23Pn5Ig/ko4KDI9hD0cK5Bk/ksRZP1hIeWz1BfaQrftfymCDOsP9XvPd/g6VEbC+W8UQXzX
vwiCHMfHKs1/PJ2mbvuG4/5VjiY0ARBZdzTGOP4mCz/6wjt0ljh0tXXRe4j+LgsEoD6IHauAEI6a
TNQe6bNJ4lphGP16lMZXXrpQHlya6vgLOeVatux2HTJjbC/erjSNr3E8E2VAD0QUN6XzHErxU+MH
JsO4k6UaebTRz5QTMMQCJuibUHNB33b6BxxfkLtkEAPkCDhNgGDZTiFFOTJLWVkAuvNNO2dbY8KC
MvaoTSlaVTgLUE4/bNXo+ijDEGbEi996WPvlrmroUcua1Ec67BGSBHJSaDoadLU1JNtwo1Y2vJYh
hZAuCMkL9O2cypVGfxV9/KrN3J2RGdtaleslfRNDv+/H+2JYEYfmdhfilIGasFh3/DszfcMbOSTa
2SnktcvW1VIiOiUv1hM723B3JTWNpSOqwR6A/QBeMExpK933cbW28uKB368EoVNtIrbUSEUcXc1+
R0PXfUk5jRl+8FkxejQd/aZJUWUc6BHflJbxc0LabRNvlw4eiQEc1aL0rurfC6BW9NYODGFuYANu
BX+dZKC6Ktm82SmZIXC71vCNqbYzG28JNsGiYxg40LF1v5MmPooY1VDiXYrSwLAbnmJzh20LnxSt
+kInb4tpMp13JABrZKp0yIoH9U49+wvi1kEyC8tgsgWUBKR07GwrOBkzGZ21hLbCNKll7/PLlpZB
isUT5mNhG29qA2ur9km95y4XL6gvYFByZNbme8umlqmPQnR7nVNvh/xYB0lIxXbJh3pTQ9bv2w5K
0niuArYdIyewEKWEnNJz1c83jSdVx/e56KZbFPHrwkTi78r7mTxug3vHl8nNNMfP2gDOG8qgDu4Y
KKUHYY7dZS/0Z6e6rQxw2fRoaACeRob8jnjgxAs969oOnhpKjj5CNNXJa7uFEKbR9SiLq2wO3mEw
HSbv3u68Y5HpNyPtRDx8h1EOhzbMzo30kd4BnvAoZ4Nmo25P9TNsmh0e7F5JE65oeCgK0psQmUU6
9JP6qH62GX2W4Q3aNohY3O6VeZIwR5Ou3QShfdKQi9SM8QpkAkM+7giOKed+n/CmgxBimZfdzIS4
RUl8jqY7YgKuaPDdpSMbv8HBMZEH2xW7IAyQEnKd5uZUy+Kqi7Oz63G6wh9/Vys0ex0H77njEJjh
gzv5Blb4UCCwDnP2PbfYAb851VG5a523CYsjPcWVsrkzilzlbPI8WxBHdcvYBmKCDQ0NjmZ4oL0G
mbiiUoFttarDE0iEOzsfv92oP/h8aoY7Ak4OzinjWwk7KQU/DwoLSy1guMw7YOm90Op878Mfjp3c
xW52ICFnW6bTGVDC2gZo58UA70xcOHl2pns9rpZd4v/vpv9BXOviSfjfd9Nt09IM/Ph9M1Vf8Gsz
Nb0/THBxnoe01nRw8yKd/rWXmkp4y3bos52xMzo6G/Cf4lq1ywrfov43XJTTnvI8/Cmuddw/HINU
XN9xl+/GX/0X4lqTn/FX/b2ralt+jsMuz376t52UvPZES1Gi/XKd064A4Nd3r9CExhWHnRkgGE9A
M9JHqbyfhA092QSigMblQNQwF8p752bSEBXGrs8kR+LKigQnZbIr2y2UZFNiNl6wKrZIj3EX98d8
zi6B3RgEygKc6INi3v326f+pIP5dMYxE+d/elcUBnvXZQDjMh6VcB78JhgdEkRwRKp3Bjf5s0nNc
mz45VXbE1h+UTJWgcfYXP/BPrGCb2IJspRtvswOku4dcRqLct8CLuvzTStPp+hnxQ1bLedczlF/3
DPW2ZklOWBImDC2leTW5QEFKH8bqqFKQykrbhQVKsaSmSwQ1Ody5JqHnGgY/8pUczriqSxm6Pa12
vq1TsbRXbTvvqhHZghj08lCwXLN7JCsXRy3RmaXLXhqsRgcvqegEiESshYulybSQLvCW8RCa5WMQ
xxi5cAQy0cw+4zhk1NNEIdRWHxljAl3DrOqHzIqaiahc4mOb3L33S98+VqPzkzZ9vIW+X/762TrY
33z08zUfN691IrwaW9++tkkMbqty3glRJ6vRzH9yVHiLnBQThwRsjpBqm+WIoA1z7NdJcvHyKEQ8
J1+ItzxoxC1ukpI+hcOqa0U1N5JD2kfdoCFhfH1dzH5zalL53ScwLLXHuX7uP/JBBPRfvXNRm+gs
jPYZpTPM+ln4q+Vjm5qLP0Gaj9UdGDpxtzJr2lBlDdclKlp4KVpm4/uZiFqtCLMleJwpuvYeTdLa
Vrn7c7kMScdXl02O0xbY+OiRUeOl/l3Nc7ryaSPs0cmBiFXXKQlSsGFpsW2muT5ChbrP8/4z6L1w
w3Ro3i2XLwlr2H2yUVTp4ATLvzxndXpwBmMDOg3kpN9/Zfh5t27OnzbmC7MaDqINVCmn4sPzrOTI
/PDLYsMEDmmRGxJEJO0A4XSqTjDg98uTrT7DVq+5qUZEz5WJxywzazjh6M5sw/parh8CsU/Bf/Cg
1XU8ebhQIR/w77CGzaoAKtfVUGwyM/T36PvK42z1T3RaQB1TagMrpTqaRh+JUkr9U33FInxEb7j1
AQBf+tZUzzzfyPX1lp74LkuxiJNGB4CwiZ7N0eNIPIDMihCY0aJrG8B6OYqt4lEkeMmURbjKsNzl
134/gZsc+JnRONChsbiEy+MbJyXllnqGW3EIDbPbe8HAm+FMysNGfLlVedyyOT/dh5YXW9BOE+/H
cku0hXccjO7Pr0/M2dt/FrIkL15WODNbPhS6mhtYMNnG7/g5ETmrFJIfje1TpQpShpZ7tYGSO3vd
7b/+zXL3JugBNmFaN2i/eeCXi++RwLLVTEQp4ghHH1A0UOUdTc47CYkNHklnb8jVuo0Bj67axscI
1dGUrsOeWwXSBfPveWJ2RMyTuvTLG1/+LystPoK6JDgw9q+WxShQn8EU8yqXH728s+WfIYLJ1yB7
8OzG9MSGaN7pJnTsuGI2BlX9VFTOPb0aWrCJuRF6rW0TFV3ZlWTJLP98+db0viB+ZxTybe0/Aqsr
Unc1ipbOcAJoh5CEH1pYP2JW5o/j9AHQUH3kdMmnRkeBf+nF6+W3OkvzCsT6sAnGod+79n551ZGm
X4eOjWwSGB/hCkQuZShy0sb7DIzkZcKYAu/5KaSLChaIG0KANZtCgN5dZIFB0PDwbcPsEw3LLtc6
gckZjlFcM7Q2K3/HXufwlMf7SejdsZDFcbDDfo2AQFtLQbaQj+F+x8bEeFtsdTTH++VqM6GrV0MG
V5S7EW25oC19brS8QRPgwdyjgk/VkoFt6tIlmK7V0mH5/Ufa0jfzcppIL0w5eAzV00z2ypM1T49x
zl3LtLF5kZVeH2FoBtw7E3h6J9/NvmtcJAMKcKHRhAilYEVJmnOunkRTPWGe0RjMzHjojboBfhh+
x8JC6G4al66VgM2i4ZnJblKR6ZyPib9NfIR86t6oJlU7o7VgCoiTeSSePkqh6LKc9AYFOGHMBjIX
fdd3dEKJjmDhUpt50CMRAqz5kmuet3eLFlBmJrYpc4KNI40WWU5srpY3j5u1JPVmtVwkgo+Swww7
eXlEp5jxY6cA7kZEQqfDG0j64JFsRcgaVSHXSLMb7q6wYWPNY7YJW22Nje2UWFjG21JH2h3jWazV
+ju6rrdvTNCmjRbgmhDXBHcyigJQjKhsMu/zgRwEe75t1FZFbxIpKGmzy5OxbFzQoAhdd7Yo+/q1
+rmMUZPVoBYij+nsCm6ZH5g7V7AYAC9NdhzFrtCn8u3DoeOgLteG6616gimvy0rpipXMJOfeYNWe
dx+ObuEditjaSI39nMltIx+hGQm2mzWMEalkqJqiEqm6vejkg3QBByZ1PGxcQftw0rjsbUb/sBCQ
Dku9MW8j54rnt+LRoHHdS9EfMbMeu9KFYoT0cbnEpZDMJnNJaAPZcafEt9ptZovHpTIrkEscTIOn
Q90NLgdgjvDy3vAUahl6nF65L2D659Nyd2XVdFMkw1avAJIEw2HqyPLQvJGYSjRy43SwUJ2sahjM
q5qkT7Uua3RsVvkQ0mlHu8mS1CfctQjVOVaRw7y1GF+tcPY4a6lj1NbS9q7uoWGXJtdIXQPtES18
RTwLHmaQB3VIJwdTL8UXdC/KzvfIYEcxEmdAAUqwKc8Z24SejLSD5GOnNkGkxBCLvQZ/Ams+5lHj
ok5XhmQAMaalsY49ea/bCQYW8bJ8EIVwhl0xGU/L3qe5kYMCZJd6/S1HcpbVjA84sEG/DNXEBqYq
jDwwt7moI1iarO++pxOrgrt9F0bja2nCpumqA1iLcaPeFLd6szfKkfZNPdtcPtI8M65LLAWh4l7d
bXPJPeg23A0mRZ/6Gpb4drtU4ep3gKVJoQ9pokchOkWqMLIJHmNVgaYV8aMkBSstDre+tOga14aT
oFLwH/vyPYUhul1KhOUhXP4vYozAmmVGv97MgNkAy0d2gELCUivqY4uBDKGVlRFwUSNwGqxul5te
j9kCSxVKyPO0snLvcdkFXZfFMXatp7B5iAWOfdZAV5WGBf3vdR5X1xF9ZHQSLhW4Nz0B1eh5JsiA
WH7Msn8Oaq3x1S0ER1TP5rfeQawmw9jckNG4bwjMJZqYv3ZSIlLzoEdPYj40gwLe1p+kaxKEzP2F
C2wbVgNqAftet9D2EqHZ7hIIXyORwhXdlSNOchP9TvwdI4geR1SK6gM2E5DjQINhF7E2L3dFpz6D
oRPfQ+pPm+WPlqXEybsXGA2gOtjNx4RTd5+Mt5X9Y8K48Os9VJH10VrxrhEsbctqFaQVbQ9VbxBB
XbMD6cRBsqiXX6GNPEmo7cFaKhF24g7FOMJBXsiy6Nd6di57nxW4Y01c1i5CVkhSAwi/8lp5TlWF
NLjzmxdHA1shyvES8w1jwhBRh32aZu+RQKnglMfcuv984DL/ft7itEUrlo6eZRjCc92/2YP7ilVT
1CBslxpquZGr0YOyTjD1qNn4KMmqILQl2M8yQG9gJHAwKA5wOhz9AhCPbkdvxAqwVunO91yZL2Jk
eZONjcw/zA+hXt/Urlf/h9dtYW39y+nX0oWp3MyGaVumY3kKPfDbOTHKfbtNB4PZbGefS5mjeTOU
5iIH5zP1O82fT0A7sHZY56WeL6PuLq14+hqGMKsygsWLMATTvkGh4ejJnqn0lelS6wfOIA+chFbY
ElZR4nioN/oKsRaLh4X7MlWRSWlsPPDo9hvf/4FPJ9pPUfe2lMVz1PwHp735d8wA7xVXiYdp16Ft
b9qqp/7be/U5qzh1RFyNPvGYRZIKXQs50+XqhtTKwd+DG+MMq14vZ4RfR1tHEJAa2trtUu+kemuv
mpJYm7wpLTqHVLVhXR816si6H4nYVkuYDj2W6hH9lZdtwlygq2YM98933N8mAC6UBN6NQ+efsQLz
BNUg+f3doBiPfZKCMX/SSo+d785uaXDSA4X7GBLxEQJsIXeVVC3JEkSnfFk4St07dgIsZzFlN7E+
PEmN6fPylC3P9gLRBYYFc8N8A9lO4o2cKPdCgh1QUCRN66ycgcg3EkXYW6lQW6BVG9T5y4fKWB/P
m73vo6//8HbVA/Q7JoG367imYZnCEK5wbNXG+e3iDd5ADqRToaqzI5UD22+Q/1oIP5tadueioZlQ
o+4ukuBaTijqy5r6wlRKt2U7XAo4tcQtl0KS/OK64DcdHJMULMkq6Fipq4nfqsIAIqaxsg9c4vpI
t5bxvO8jJlELDI0kXNh984AxYjN45vc/v89/X0gMSBi+S6fMwTfu639r3HiRH864ksxNqCpZRySv
c/puaESYWnRJiO5ExanOQUtlubQWSp86cLl4S70SztFPBJGXom28ZxBOy3XJAxStRTWhd4Rkj8L/
5Z9ftvFvl8fgwhiOTa/Od3XP+9uzNbQgdRozFZtlZ/WmCk0fdC2qBlJ+LD2jD9ZzEo763WicJj99
GDSCbPoph8Keac///GoY0P39buHlmK6uO65h+Dwhatn7/W6JddcPjZTxrDB+dH4Y7eNZ44BUqtI/
GBrik2f6M4iCUVpWkUBDPk27Kg/F1gnELZclOxFFeD2HAe0YEsYOjYfQI0jHY2Db9TFSk/K+uVpW
e/QZ7wSUSTKO/Quna4o+te9zYPZq5GxLVddXJAMhAhTVPplYbnDYTtsOtfxyJFqKVC2gAeUSM07+
NNvacpwfmr3uhObGhBuozxkdEvWdl1XLoynkybNeBzg9VTcyJBkKfvOor2fH+0htjq+x3wMTDzEN
qpO7OmYkCYKjIvxu8vGee+b864hOBDh15OdSfhRqdzRAxq7qwDvAqVKhF+ywCAJYBl6W24nwLajf
SO0JNMWEOEwkdeGdZdQXB6elNarPQ43o6rJ8QEtvBIfAfVBQRo25VCAksqAqgiDafkL5ZRKuZPmP
wH23o0W5RKtK9ShwdcwBr0QbWatVJRcOCcC+utrNU3tCCkkyZ9M8L+fHpR2V90BF0T+uBkk7agx4
soshRgkkLq3tvFlOFG9SlxZvk4THLPLNXSmJRUucvt2nBVkzII93YRs9hYIARK7kUrnD9N1mnf2Z
096+MEcyLrWMb7EygLH0dqaY0vuBbwbrYxqvSdOjP4WkqlMdMVMk37aBVD4F9A0aMMrsaGN6lEGB
ek9hOZ0SC+WQV0fao+SEAon6EU01uw9Xi3NCf0i50hvRs6Uu8O8mpLCctKMWw0woiBbJ4B/tekK3
VjbHmDUJRpwcbp2JLccQPsWZhWSZ1Eej7Ne12royJq9gA7DxmaRHrHRLPC9bIEJnAFNz8mPZKVJ3
ohWmVb9qPiPg2/2UNd3DxoId3MXs9w1ZqptAr+5CjbDduC+xOKaVUj7MKFam+3BCrWE4xGnkiVhZ
AbHVg1Mfl/QBHLuI3jBZNwbAzGVzHQoOmjOtwuXNolF0N/GY7NzJH0+O13sX+8dSG+MQ0fqm4gDA
mVSt6UBS4B+xJVi0RpM8uv/VblfH5kyfqyMLjV0L7qKpoDZO+FMJUbStMNV57nFZOkXU3pScJuBd
ssI66rTLqsJRrkkQ2wwRP63wzD2gJLIq6B6lY3xsq6A/dkX1gJ7d3hEnTexaTdAZmSU0oGztOmls
whlV60DzNP1YVgAoZR6chqg+JY7LVTPSn2SXa8zjBuMSzJgXPGZZeLm5NPQ4mN4fctcOrwRymGJy
J9AdvDzy7TF2wVlYGgU6hemGyEyatSwsYUFKbMfwMeo4kMdnOm8hmXpYW1woVjBGOcr9dUtYdo1f
zeeQXRTQ0YtRtczsVbYA6XVQ7PWymXfLwSqhzqMyL3el4T9x5D5mqvtRJP4dAVczGa6kbjal/7Zs
A13GCiFjOsfMZ3dOCYq7aRNJVHu812TdHEStpEy+xrdzbs0C0rZBibs0Wu16qDa1C1aZZhJ0YV6Z
xpFqTbAcDz/1W+p1tNAAG6xKH0ejp0qseKTNh5vtos8uiuD21nby76U7qqv7t6MyCT0Gq7oAAGj1
x+WtD2qVIC4euEbi7A09LI4gDH7dXYNVG+emu20+++DWS4C+/g9z57EkOZJl2S9CC7gCW+PUiTkL
jw0kIjwcnHN8/RxVz+lOIlM1Lb3pRaVUpodbmMEAVX3v3XuuPDWS6/g2pd1B3bXqQKuemHBm4cEW
hpzQnOwdJuqD57gEfcspEjiUb5YN4c6snZ896Yj7f73nGXJY9tcTksGYDPKn6aJ49OnQ/XXPswrb
z4Cy4w4TunEp7D3JOvGmlAfSrnT/GPvYcssxs+ASoRrBjKa+pyKifVBK/ZrNiP8SbFnKSqYDpa2z
n3Mze3PLH2CRXvr46sbt62ACbhEt7AUWQ7lyN5qdEiJYXdS5hDSd4LR4rI++wYG0RdPsli/qQSui
p5RELUQS3rOMzVnx0PPFUO/3YqALD76W7Lhmq74VocGpzifEnMzpT+pyI7KSj1O2NyY0j6o6LTAp
s92j2aurrZGKozmSFGqbb3oKl1J1z6bJYetcpo1hlNfJGJ/yvH3xY+9F1ZFWQTurZq39am6r0nGi
S4UPIlmPHvwpDUmF20fxVZjRQVQIGCw0ol2m7U0KoU0Dirmiqy63KHk17FH7FsYeOFo5+/nPH0nT
6bxTjXg/AysYCwNNMs8IGnx8eLF2VF9HXNt0zxo0/ske6xkbt5ePm9Kxutu/uWfkqewvh2puGSHX
B5cgd3BF6JX+fEwy/NnK2iwUSFkYsKnC3MziJ9Gt1LhB3TuZN3wf9PmX1mM4RQJ8Hvk8FHSskCqW
oRmy479+WxzV/nGc5KTPYZLmi6xv3L+f38IsnPuQBg9jJQQDQdLQ2YXeWGEj5ZaaPwF8DQdBJxIJ
jhnZhJNBl3FbuyIf7BQ2Rf40Ti+uKF+gvyEM7afu1kD31YeyP/aObsM95x8h5jvGSBs2t3ZXJtF3
ghpJoqw3RtXMl9pGj1JdpoyEN/3Uhb24Ey4+t9r1f2nZsOujwL0RCtK1xgSUIkXKd51pRe5mniR0
rhy0iYk4xCGGtiC3bkM2urxn0K2ME531MGhENaL1P7YcsRZj6KWAiLPISD+Pdthz6UhZBk3zyQWs
H4hNNhvGs55efaMjTEFrlkMnxnvflo0RvfMvJKltYWkEl7LnDYDMobaptQ/DGR5trGL7oI5J+G7C
QykSAQkWNsrswPSok+Ospdd4qENyBvEWAsmb8fhG+qZGDzYQjkr4Or5FqqATxxb4mdqpwX8G0AJU
PY7ceS9TjGL/BsHxFCfZesZgC4oZh3N6hb+3AjzL1BVGKmFoxYcVTsiK+k/Y6Vtbxmf7dBgilLkr
M4Sjo38i7nxOQu8+6rcCLf3eGuwd84AwIT/QEvSry+iYdPoePnXGuHnVZh3x9kJjeDWtoimkkuuQ
g2s4za17ACqHGLQewRBwi4jWWxGeCdN/Pilg0LHOiWhq2+y7V7v6qiJ7PPacb8xcIGgWb8zL/Ggz
v1gEuLoUHCvAC0/4hdeJYXC6eJs6/KkxWdVGiA2+cvYR8TTN2fwE/0LuNIPZtnqIJhyxngE45sBb
XenGNR03NcsidNs6Ga4WKvp+We+MnB52aq+uMw7z6ttIUbqOe+suwB9sEQQspp28jln4OhDUNLrg
9yTuG23/aAyfAp/pYlyEACKB2dKFHMgJ94CtEUlCHB8XhOOIsriaw0/+xqb0uX0LtFn7/IyqD7N5
uGHR8wDtMsjxZutu7riM/UB4eof1TTtwiQnlZpweYD4teEnDne+WjjYq+ZRbn/SHVS38a1jnFyPu
IeMEjE/cc4vzDr8AXVT7p1Mj/unFD+z726D8GNDZZnZ6BBO0GlL/YcFNOYUmnXUg55PdUHRAXRHG
cKzMaNO6wRXB2a6LpnvX7A6Z7xDDGjKqQr4UZu9z2t8cPm0WID9LH7JkXkPjep2d6JvWAvVIvEM5
oshaTJNkdWwRU9NwJIKUkrcVMD57mxjFLm3tw0Ra82J2dzUtrclbTlE+7gwXq53Xm3u9hIToFAc9
h2oY1FQBMGsYBWzNiGrXSQ0uwxAdysBY90288c36NiOZ8qKLk027NsPvY6Jv9B40bb4fxwAl8TfE
AWv0i7e0tNYT+kOdgKWkCs8FRQj4C1f4bITRnam1D9UCeksr3h2LMM8GRtlEo9SGsDS55T4oinsz
o+0O8r3T8N2Gj3EQ3JHNtoKMsK/rXRnrmLet+zhLHzHQv01u8OAX/TbGdEMCCtYkzr7emYVk45r6
dtYI1Ihr9CwgtnyaRVpjb8PuYTYPWvro44BimvDTjx3synp3Gyv/PPkXVJpb3SRTHtmYscusZGsM
b1b024hezgVxHHHfbk2DWVtmb/Sn2HMfAVbcm8MP3voU4K2xaBa89PZLUMwYmD5LlPgF5VoWkhCK
waQvmS9hwaNyrS70dDaYmlfetYvbtW8+6UjTy7tgvpnNL7160JuJCfRdqPHIdzN22mlXQfQqHBNn
XfaYIlpNSrl+huuRWtmnvOlxGPbl1l+Sjdk1Tz31C0EN9/UkiLzw0b/su644B/7ZbE7k2qzw+jHx
rTgGxBysUpDx4droqvsJfR0PNHEhTIKalY1GJh1+dqFzE0t3lhD7DeS1VR+cPb4hT1jbsROHCIhe
aD8u1i8gHIdpaG6OhJoLsD68udGuzpqdnULZU0WSoRkwPbVyX4SftT9TyV+W2t8Yg7HKG8wpcbPz
xLvdVDsPNL5rorCFIU53ZNt7d60VI0fHR8cxYzEFRHzGYrgZGqI+9OABjDFn+ENtQO420wsBfrqB
a96rHno7P1oG5BIyvevlJwacy1Q0R4uC0cLzQYD1ymvS0zTta8falpFGVLPIPMKqnnJ6A+zi9h42
mzSxescGKWzNeEIzlg2+dsIZu4tLl5JgY2oWRzuKQr+ZzltCz02jIz4ORz0ON0HwWdYE8bKSEBAI
SX4tvA9p3iUG1BzXNY6uIGXsDrqi62hGO+6v3nKPrVeemb2Dxng1cEjTuFpl6b0By3dEYkNObTS/
dTGU3xSvuLaOY/0opk+H4iEyl62zcEI1vLfYR7uDT7Ap2+eet2iEeKi7XGemx8G0bG82sxaNgd5E
iYLIaDsbxUuoz0+NjqjGh9/GpTvh4zmN2rRFOsIzRsmVrW29OWg1vjbPqvCs6/dl2u+stN4bTYwC
miBFr90TC9cbwzsGYnNlCthLRTWeAz27R7P+y6XdoVvVoZltNudss/hsL2QH5f45KHmOLJGcevuh
itJfU4utMi+BvxlQwokwiEClGST7UP6WH7aOSR/J58Y2+Ty9eBv98kWk/cmYMJ2Y6dMSU853qLAM
I3kwX3PS/FzttpCcQcDIHRporBRxg444fGh0eNWjb3+UBr7rKJilBYIgnzZF0ikOVpnc+vHaG2hX
rZfB/agGqDakAGXkxZsCXpEmi2rONS56merUFm99EXInUPcSmWfku5ZCZU7LH9Zg7ILZfW88d5Pk
5NQHnnYw0/QxHO6HJTlLJ6CZpwemFA+RbdPYz3Yl00NSFR4MftV7F4IMOtYzX+/X0RkhxTVG2g2v
AiZv/RDCmdFoIdVL+ZJ63QVfNHbZ0flZd97POuhP7kKOCUir0xDONKgi72xmnHQ4NYFLLJ3t3ITG
jbnL2sA+974gnEQJxLFtwAD/mNgHgz1o9FOyoo14XjemztqSGD87vGaIukLyRQvoxHFkoRXZ5BDP
fiAIYS7fB6fJz4ITVmbGSPMgIODhXB5xKLF2jMW5cv3oFEX5fEwLgAblDIfC1ALtCbjKAr+hn05V
3YTPLhyYPSgHWITyp26mjfdeN5+GfA7btdaZFPRZwV7EDwOMypulmNBOyX+NylI/VwTdr77+cDL/
dmOIWwOT3h10/PTZFbD9qQ0JXKiJXAotA7cCR5lLG3jYfd0z8ZzF61z42YmHl5JszPNXfey7g9dI
okCQVcfA6bT1NDjurqk6iA7yjzRG22+jri326gUmamEWiEUcxmnJX0XCggYi2zipn1qy0w8ExLio
n/oJgj0tX4tuC5URmUTw5pfmNh1rxgA2Wb6Z266p8UbIQJwogvc5mH+2Ou++MFdSYVmV8dFqnzI3
vyUxeSqGoeFVR7HR4/2h7zaGVbGayfizh3hrjNmv5GIY9WOUoBRMXNDnQ4ZzrRx2Y4sFkHS9wms2
mA6fPIHxbjfZtNLpCn5LEBvQGYzfxvaD0vukT8UTIBaCIiUOAH4QAqrPORnFhjkXZCht2dva8ttj
p5X/M5oasiG9HYJ9CPBL0bRWAo032vCZmLIKoDlMtzHMDtFojrsMeKJT5OHG6/OVNxv3WKg2Gd4P
ohloZ0bhi2+1u96E5gp3IBbBrcbYt4LjfxrK+6Cfxr3GhKzQEmLPQ2zHBFvMZv490olLXdydFCVE
pCGTdUYceEkmE35wBG1rUghIqYS0PpbGow/8m5yLK4AyP8HhbsLsJHvqXUQCsVmD1NNuY1JKsKmQ
enQ3p8k7a87JH4tHK3erNT2TSOq1mNqzRhU0ZZZm1zH+jm3pUiijBweZpI7BgjQougiVe6ULjFKD
UQEwCaAEGrRHPXpzSTaEfAaJEmjsr16n6W2l/mUi89jFDqrVD6XfcVuUy77TrY3dInxpTERSlWj2
GUnWNS36DUf4Dl5NB/RcJh3+Ljge+DV+5erYRtktyb2rbuPlTZ3XFJFtPaLogmc+mu6lcawNOB3s
2Nh79e7Jrkkq+Kh40bCyf9OdX00BaYexOFDwvhB3tzMTJ8Cxpu2nEKrZmNVb/LwHE9dh16FFS2cs
a125vDokPzd6/dvEh7huRAKSkrPd2ADEmNlvLekkDR1kYklEy0+CE/v0bgT8ybiEZK4Sw3jJRrhF
gvWgzRvkTdvAy7ajSyxz7nKyCQaftIKGwgSr5RxeLLJ2V1MdvYALoUGCMSLpw3WRJMa+erUyzT6F
GC3NoryLYW/CkNjmKdQ9zWWNqJGPXBkSPvT1I2C/hKwHZwYQF/M0o96RfVHXdBf6ANmmrkz3TJwS
xlUZi9wZXbyH0L8DOhcdhcnY1iTJ4EB3yqSS3CBZupWdVs5HUgQ6lqJx75kRzvtyvirZ0iLbPJq7
vAVxnp8zTxtWQWjZWxXlRHISASrwNbMB37BITf0OJZS7jpY2eK+Rl5C8iJddJ6TH4UQV77OSZSG3
nPo69kQ8fSXMorIdcYJX2sli5L6JqF1X7Rw8LWgY96FR1Yc6b86zTEWvB3E26EBRszE+QJVm7bta
t85mjyk17OtkB3l3OEQGIGS6X+Vh8GwH87h4y50yefAHm4dd7x48y/+dRsa5t/Bfpj3n8yGOrQsQ
1WVDvs/jaHAO6gdrOCi92pCRwNQUuPLlNe3NHYEbMF9I7Ojxk+7raZlRxREspKcl6d/dYm5Zxx4J
QpsqAs6+tIpqlOm1/UEbvGVN2UC0tKX9IEfukUStDwOZK51dBC84n38vYfHE2cTZqEtZocnbznRa
Su9VtdetuSTI0xtflApZ9RnVAEj4G4JYmIMRtYTvha6zbMZ7qXuXZYQaweeb1xa9hK/fKHkYaney
tq7tcMy3s3yTpP47FBiOKUsLyRHpwtA77fYX7GKErOSFbJYyH746k3pMHwHeBhLJYQlOcZbzGKbD
efCtQwY36EiqGRrb2sf4w9/kIcpUUt62QePEUKW7IG7xZXvTjvwDfNHXXGjH0MfZU2vNyDDAe1Gz
bNWzzKOWldaE/KrUWT4dphWnnT3IixZgv3lgrWZ8IT+v6ILfJmzFM/zaL02bmm+42vRbJCN1YZtB
ueXl1F+uhlxq3KNmg8voDGv1ycucmKCIgZHqDapXNskmoZM7YOdHcpaYhfash9PVIdXHlJ3PDF6s
XE6+xtMIFLCbEQaJ6w1Gj9k8sj/RU/waWKnvIDLQ9C4e4iZPDjoIp+bEkzYktVSQC6VCNWaAiBpi
Y/sMB7OExKDKzd66QEcBn7ePQ4/WSE1KSks/kLvc7OLx6PRhvJ+mX13dMD1BB/QlCib8TC5hqeEc
1ZBA9qQrg5k/UQmr1E7tLfrLR80eOT/LuWtohu8mJGQ1wBIYFGgw6zTr4nXjFzyEU3qCNQwAM2ur
VSL0hyD3lAJKa2De0SeGQUWkb3pM5aFWcEAZ229qotP2xuvSLqB/6/xrxoNnCjkZ6vqV6bZvSt28
LDfXTZarbHGrj6ja5mZTEV7iAlSUskolBgin+olOhKtmiGOOtCZh9VdXLLT8Zj/KfBCp21ITNCVI
DZG8WsMM41oKs9QERklZZgDRc9NSxPigVOW3rEZwGppN1Ki0BwXDxLVmUKZVPsZzaNma5oeAAdBt
qcutpKSBWA5hvhxdzXZXOTR+pDP+TjX0tZ41cEJjtHEdIumDzJxX7aBR+/X5BZsZrGHZnldzhc5j
9PYlx9aWTzeICxpe2vPgt18i2ALMHeUiPgf411LhklS2udFqn+cWPIfcojaVziwkDJmMBIyPB5YR
CjEXMD1EH9zyYE1k7hPnLxriRKmBKR/Xajyn3D7QLVq09dFx0Nk/gWVygpCv2jnWixM3rIBylEEn
eljL2aLSllATry0Aw/e+SQtAzgjURGCiWKodStioQrvSV/bKoD29VvdDVG1BXqcoGqFQhCEscWkS
MlyzWkdhvRne2lhSmQzU6aprT2YkC0G+HzUEyvm+Acl4iJvc5Ibhvm2oMfbqe5h6JpJN/KwWB9eX
x7qePnWDv9bXi8McNR9Y2b2VTcrbymzvlay7GZiMSOFQNeXnZSk7SWQ4RyNZYBlCbjIH/YP6ejJ6
dGi9kXN9bcKWKanTo//1+DsVZ3Y8ljsrpH3qM/kL0xALsUGUttNWj03FWmS2oXlbmplVhmX6a1Kp
pnTphJUmOihZpT+1H9iUHaVZLH3/We+dZy8mvqaFGJTI+X4qhnlF9g8a7xnNndQrB2MJ8UoKlbiU
TC0Q9MjZJVDgnrI6HXY2C4qU+HwtmtLAobETe13ZbJOs52xsxDBZy2KddCy2apG3Gzh/WSvavbrh
m5p9f4nu1asHMc4hZ0hJ7iRPcDsPdJDNZPgIS/t9DF2CBVL/qmS0STLfGhvAjYyONqyFaOPq3aBp
RbbsN2iRbCams2ocA9wCOGQLqOFBt2sS3sDFa3pVwZbNMYBI3WgNr5vuLFhMnm/1gOmcoI4mR051
D0FSHLB3z1cSJPtdw9mvD82rKCymDab9vQ9BA8d9znCggvj4tVV3aMTBpIqVWiWVklMtE+o2T0zO
XAFuKd0z7tTkPmJetelFpa8xXS9styQSx/UV1jRBzlbEIU5uSu50b7vDVnljhgz+XYuibWWRp7Ej
EKZaqyUvLXKwvBhWleQe2dVyqJuIMZ0d7RgYpCD46otS9JpodvZmZ79X8iCfYizOpHZ+GozPUbzU
Q0OLAVSrrXWCO6H/DpR0V7jgAm2e6JWNSoauMqKTyEtBS83AoHGTlhsnclFRWDjRF0oJhmu03NIJ
jKORMTqRH0Q9/uoh1PH0Tql5r8bT2rxHDnLww7L80jUTbrOsSL8hartcNkQ6SfEnt3hjc1tO0tkR
WD8AQu8hs8Rf+lbLiAHl5TuyVzETDT5tdx43rudPJdhTo0O1XKglT30vJuLerdUQNSG/f5DCH5ph
Ol+HXzW7toCUF+Z74Y7aUZ0aO1gcdyYmACbb4k59EDX3k5uh65jHStdRDETxb9d1mCpHhHstwUsv
VSg1re+pD8tr2wJtkmtnEkQoywtaeOja1fKvNiQ9dQ9V6J/UQxKZDpN95PNcbQyKngFWD7IT3hJ0
bL3cv1MXW4b2yETlFpfxW6/pwc5GEqOOCGnqsHtF2l6Lra+R5dciZflgkWboG4PGwy7Kihs+51AD
c0kjN4Q3p25ONQXOihbkOV2ZU98c1JFSqZ7GIvwWO/2n2mbUqgOT71FHtfq1+zDgxpBOeiKz2wyp
ipQheMavhEB23KOrYvHdXbJQ50rNdGzF3wpWUbWrqW8wm1C7gwb7WYS0HNXeq08Oizzs32K4/ddm
3MmQ3DbG1d3QbRXNeFCabUuO4t30O9aUtSjwVy69TyteWvSkJMWJbcJYzYIqH3lIWyzJzi7tqxTI
iBaybN1MzLETfldpyEoPMXqYnFLaD+QvvA94LfY5z3FNrv1BXaukglWXTsFRPegDPTTWTURSmDUK
YAC22GgFIRLmxGxOqUOaibp9CnvAY3Ix6sqhhzHYv6h/UxqOrKT75jbOvRE5wSmVbspRhn7pCbaR
cI53RgXnHF/qxrM0CAzmbcbQqZY2ZU1UphK1u2ROR6P3PpVGPSUd8Cq+aLRUHyJJCBwXkFek/Uqi
j+BFQJYMnZ3anZcGvJDQp3WMma8TrDV2bvp4g7j1kAW2nP+1o3rC0MKQDPyrrxLMgEH8amnJ0RgS
umuZR5CcZWOGlzYspTEQ0ukRWb63V5uum3FVdDFC+4qA7rBjoDh9XgZOO3Gb3No0eiFtZVpSWjTS
xWTBb+BIEOw1tLvreA7ua6my+8/jgocvQgr7ptbfxkP2wicNTgQGHR1nIkwBnF5t8DbdoH2bqbrN
XqrL0ZDlcEZ5xb1t1kSzNsjEtPKX1VndoxhBPiqHUeihSyy88A6/7NYHqYEiL+64CT6ULkiJY9UF
EUNwoVlDnyn9toz9eDAHtC2VLDVQQ11iO+H2k/InZdVQN5py9yrFEZh2A6huuKzCKQvewwURcrPs
8Vcz22r630on00fSNhWgDLT0ItrXlv7gCrqniRMxKmjcy5yKax1wr5a6uW+r8pJCZ98mibtp5elQ
fmSrqxBoD0A85cLZdayEYS2eHZzSewHVWF1v2+9fh9Y9qD1NPiRK9qFOSUX4bC8la5jRkKFsf1d3
hjoaqIugDtqdrNrUkzaXzs0DQ6gMK2pLoKtHZ5rwNiksN53o063Kb+onwSw5vOAVoqE2IHW2wVYt
ao3sdC6e3Al0ypZm2oCmOdWie9KNaJ8YHslIHCebQgeu1fSfWskxdHakhCbo9+OYSSRy0u4YBPAI
I7qS7pOvFUwa87ze3pV9RjSjbl7qfi52Su0yNIzFTXmxci7W18F+nDw6BzLyJ5kfVB3gp3D2xroY
VuoJVGt4AmdvW3dfx7427q9aG7TIP3HiYGe/UOBd3CS/A1jBx5IVpG0mr4HDSMp1pa2y14lyM1gi
RsN99PziW5l2F/oAe7WnMW78VgfOPiC3J/P0cqNWh65vfqpvzszHWzYZB8uoBc8pT5aS1EjVPblX
pKV21m91rlLLjjpHJJ1LnlLR3ZUtg4eZAbkUUitt0zK3uKhHbJLSR6TEuQ4msLygtFQ3sFKxdcSA
+q1en1Vdq254tYEBdXzwwmobOPpr7BMRvLyqXxoX6Y4MJ3MNjuVrQQCF0gddsX0BHQIFXN4/aUW5
Swd2n1r5niTZYDMmngE0U38bA+9T7Ro4EbRVTh7X2tOAJUtlohL6EaL3EPjFdxB3yNe6zn9gDBJa
YK2lEE4H4hNUyzV2uxu3PJhP7ZMsEWyvFI/qe5xTF/0pVpQBeAb4+K8iPxjEs/oO1LWLR7As/aOQ
cq6+13CpFLSwjGKrbgy5NFVGE5zMFFFBRJZxONORxVoEiih6hIqIZTBrdUA16Vl91FHznkkieoVm
CR0EOPmXnbtMMv3UO66+bqRVaGp5GfVND53+2Wg+pTM9a7X0q/9c+yEnV+A2bnlw5DJI1EgCgsf+
piVnbdTrkyqwnCnD8wandNFNYHg0HPsSuYSyr9ksnHKpUF+W/D+JrAVUeG6Vr0FtF4i6wqd8Wpav
5UI3UZ8y6/hya6mFpSf+mz5E+klD8oqapzjqrnH62vnkUXLuMS4HkJmHzLSh2csjDmKvUNPoiSMS
RRrJCTWYQIkhPYHWahuX1ExQ8Dr4nEO2bAfNhMd6GZQTLKXhaaB8oosLmq9zBm1nD9VzOFT1OfCM
mwf18A8vGRUldUtPNhisTQYxHDXVOq5uevX+Egd2odVQoHipTS8Kxh3g2tyfaYYTZU+FY/8Ol/S9
zgLjFo/7cPKHryrKccvHaUlOJH0jzZPkhhGVEmUefpe0sVs21ow0cg4OLsIpxvKBtSaeOt6KJe92
EXjEqHuHhoOqwV0qptwdhD1nrU0hgw2vuin7KaXCeHYymqvqy3I15DJGC/VYrtPKx98n1KSD792n
triq/RbDCmW/8jngAhztbN0QJl7b8UvUmp+R7pzVMq5qZjHHiA5jpAVq+SiFmW9FtJyzhAN96vEp
cGKFTBO1h8ahz6Ol1aNj84Vkhc48oGKfdG3OufQ4ppoZOzuvvQ4mMcjQEXdvbbsCh5OoXqPCcLa5
Ee+jgVeGtV5scuaa6jwmvOHk+bT2Sf1ZT5zLD5qVI3Ad2lvSCYA5HpeGejUL+uC+k5Iv0ucPvjVg
bmNAldfkbSe0xhb24rYI8o2VIU8yiSnaFhb58n0KO9oaG3rNUb83AJvsBGyPjQt8w0FXsOqznpiE
nEV4ZGRqeQNMUSyzTFvdfGuK9iGr6mDH4PiHNoGyak06/YU4FB666nxMfgYBQdF48N6F0xycwsxP
hAjQAIEIkWopAVjNGUH/mZKL5c5Lgg2T0vuwNF9GLUr3UZowns3XepPUcGy7cJ9YPF6a6/Qbw+77
TT2vl6QfEQQIctmQRM91X59rpGJukZ7Mhh5w1g/MrBGR91oa0tzFQ2h54dmbIV2POLVvXuiKI3ks
v8eRAOjGwbY+tpCRQqJlZohJaa9tHeFtFxl6VwDOPJrcieugwAnQ4egm58tb05CKl7S6DKVEl6TV
Q5v71bo3K2+bhNt+1LtrYJWr0glAW1fOIxrdnMKf7tJUkMTUUWAAgmWZjKY7L5qig3GsmzrfzIt2
ckvu6iGynngewvazi4tfUcNTMhiTfbZG+6Gb6m+wKfXtMOLcVf+o6MAQe84qbGrlrojGBzpMNKx7
63OZ0RimBL9Z2gQaXoC9ag10djGH7l70DKP5atscBxVXpsA6NmLWDs3+OBVUi1GVsN86D67tPbVO
JbCMgYFfmI93w/hWt/mlcGgOmaLTNq2pfatECKSF/Lhtg68jEl7/3fPrH37YEsQlyF2H9EAn0GfI
0kOkrZM+O7S+CWibsRRTN1oOFrqTsYxe/BmyCYkMrFsk5RHDCE/Oiu4rEuc5WYI7EJq79ibAy4ms
5xg//QhF+MhIHDXgjJ64aPMnpP8fuHY2mY/ntUkbgnujmIAwmOVdOYL+arNX6LmgyERCKl93jvKB
fmHvM24Gipl1++Qq85T2CXX21krs9BA18vfq2JIzkn2SDN2OX85xLWjoX328DdOYvVNsOPulb14J
TwCPiTe/Kb/ZjHR26PR2yO5odPlPVvghEFNcqsRCPuhNZzG2/mtv/vBr68OZfGsXhfHPWJ/Ma4xB
wVyC6O41LpblHGAuaZFeQ2GhtWWJckOaJMz7ibS8gcIFzt2A2ugYTdRvizCJcxDRU88UAI5CvSEe
natvmBDFSmILmMy/9kYjth16xwImx9GuEggBGNvGBnjzXBvD1cARPKLpThMDZFqEXNy3i4uo7G8T
PZxzMeCm6lpGJHCaCB8Lkl9+psVHOyehWVjjfb8QARNzikIQQskxlj/yyiTRrqaNp6cMlqPyMxVT
tivynvyCNDlPNTToIQZkTUYPGXVybaPaxLbtwQQmaS2QVUGZF6gZQ4Ce4AwvpeVZyDkdDvm9uW2d
/jWYamffuhA18BJugXgEF48ekR2J+jiK6oVW3N6C5L0mGHsiXNR0MWhF4b73xvaa0KPXWotIAEEK
Enly+Cfpdpwar9gOA3chixsai/Tcxjp5gNzLu9wfUPE4XIjKDytkuURclLIyErX9b8y6xj9dbRbN
FqRJpM16wrD/5g0suGdGNhl3A+aXQLVI403Zz7YzAZRQCnrZd8Cmt0ZP0e+YtIybyTT73b+WZ+O3
/Ids3NJlPw2KJVY/AEh/lY37pCw22QLPo5EVZ55ezYQVQR+jb2WMnlLWHsqNFebMaIKWcUDRUwPQ
oHFGvMJDmEbr0THoKiEEktY19aeXyTgiBnvVPPTOdvShaXW6m530e64v0SpDN2+8BLASidqszfE9
EKW/12a24AaYXbpUN7dna0F72YfX0OVkBcqZtqs2rZhd3KmejkHw05Ab1V04HOKEQO8QMkYcN8W5
g1RFUOph6GGyTNroIAuLnZMRzC+9odOvKkhOT4TGb7DJqJpNHSeSmu7QyKhLnSti6dH0x5+z6Nyd
4cyvU86BPHwvHKjqqhwb5MS3LJLbpBUhhZ63Um+Mbfe1Y6eF3Wy9Txjpv2zHothnLYadr+4/IPZi
soHOyFMksG4dozbJQlk83+oRyILsLyRybKSOeP08RdKUxIjXY0+X9c5skdJl1frO0PXfOLEuMYDJ
AoTNyAhuz3/A+2YkhKDYlG1JgI8MD9sXLsz1LGcvLqrVo45bVRw+O1H7nhX2o5oUqZN5XA0/QRr+
kF57yCO/tfCgPjYFxnQnJMULBZLPukVKJM0wLRAc/cQXBUV1Hcn5CatLqeM1UNWzHDu0cmqnDurK
gatLL8hYniuKaVUVq56h+tsS95LYQJST5kDLoOzG+E4ZFRTQSr3t1h23SeNQaNH/Yhhp36n314vw
pzPbmNU5YErqVktR+m8e33+Q5lAyCTh3JhmAhm2hnf3rYxMUImYrGuhaloK2hHxizdZh9uNWZ5Jf
D5NAdfpF/XH629xJ47Z07zDDp43Q2Tezr5ZtJIJndeuBfTz7TtDsvlATtIcEy+3KkY+b7K0C72f/
LF6CHB6GxObArfp3LnTjnw4SW1pHcHBAebFt528u9M7Xit51cjqBEu2VZngAI8N90Ni2ds7IsSO1
G22jcCXEQOzHCTdZZ9gPoC3B2UiOjjabLy2t1M2/XqUseTX/6m0BwctEjXXKs028JH+92iIrZcT0
6BJLB50f3tAi5z6+p8hh1Q7v/HTXMSmkkECXL1ttSQKgJpUcOb4Z1bUoSua0GLZh0eJCIKLPdp/V
SquO/qq9WIn2cYwSC9UsnTDVTFK9B8PBnuClnNqB813UZ/tvQSj/B9nt/3/c5/+NSGeDL/n/TaE8
/vqd/Sg+/kyhNORv/MF0BsFs+8IE68wWijxIYJD7g+ls2v/hmJZJwDoeKN/XTfxIf4AoXfc/HFvn
R5KS4bL/sOn+35R3XlA3oPz6rmBH1o3/Vsq7evz/64ZlTdWF7uqEv+uOAz5aAR/+5FlP8N6hoidZ
Oaoq7zGyvas/2+nFa1DTRUmBaru/VVX6kbmpOAdzV9w1i6nvOuSjY0Q+DqkW7CZZJi6O7P5Maf0E
FcZdJzmZnIueOf/uHCC3+b+8Ybz1LlfAgT/tYSL7+zEAmbEbT/KM2JHZ6QBnIQ2D4srWiXvh8SZe
PR0IVBU+EJQxRq0pfJeIgVkiqR37IICX/en7fvj6u//MvZTf09/ekmnrrm+Yvk0Al/53mCfNAz8d
Bxru2mDY6K6gdRjeEevNvbMU97ObDO/aIPB9EkmXh8OL5jbGnTF7rz0Kggl02fJ/CDuz5biZdbk+
UUVgKEy3PbLnbpISRd0gNBbmoTDj6b3Qss+2jx3hfdFB8teWyCZQqMovc+W0l7bVfQZud6qwbXDs
QjTLooXo68qNNeFC7rX94//zfS/L5P/5Vnp8w560XP5nBeZ/C+KBtk+7uWoECR9rP7u6oNAl0Stj
jOtPBsMY6bJ3KVAMybQlayWH7GHiyyvMsti7aI2rkFKmVZ917zIwIEBZf3uXQMOISWMQ82nQzbcp
HqZ/aHnWB/Wn/H+83dL/v99wcBgeVy53hw9Sxfhv3Iekq+n1zQh6tFy+K5059vk/L6qQLXt7eE7/
9fUJxD9TEV5cKww5CS4f1vZMRbmb4aP5rz8oxkaefXKLK8uubU4fYKDzxB5PVaWmfx89v/b8tK2S
iZ3FUrOy/JHnf+iyzSDj+VYLO75XpdY3szmKMMb2trw8v4xiAimpL3+OvfGJh2h+NL0yHu3QFFtP
5g9CdpQx233rvARUL9taNycnp1oj52J/BGlB2gSz9/fCJB/uA2KMavPbNAMwD6zRvMo4j48xFII9
PqhvVGFaZwzjFk9B9Ak4mX0Ehet/fW6YSfOQo/m3bnPzxfFEd21itvnFHDLawD+MdbTFiISAexy1
qM5NwhUCvQd/qF/W5+fXVKDWFMC6x8mM+nPoGv35+RGLXX8uxzA/Wj3fnFEsnGZfBsexdck0BSaG
fc9qTgygKLMFY4lr07KYDfJilbRobLXC3Pzvq70uip3MfBSBHgZQnsDwyGnmxQkNdfr54giBJzIU
qAdNZJ2wUpn/20vPdvikptuysbulLVEZIfIPO67zrTAS/d2w3ml5Et/aYh5e6Ewvd88vm3hc8LLD
YTPwdiX2n6RNjQ2ku+LrbCJ1KEgI29Fwi6+iZo41O8RV5uXTALFobTbEi4mAmHeavyk+gg6rraDe
p7Fo3hTrO2UryWtPZObt+aU8B2oDsKo7PT81qU9bDpArs8n7VTLN42toAdFAsAdA6df+4d/X8ty5
qUFunp9Fyx9LIn6AYQ7p2V3+DzojwVcyJqZZLf6iZdaRf8ja17HG1ZqPw7/PWvzyR3sKP7RvRBX6
wVKxEVbseqOJc1dEmYfiH3a6rr3D6pMXYdAwNkvnGkrhr/OOUMzzU2W0rLnLfxCCvzziUC0CMDp4
snGcj1N9ytRc4ahePlQDgWa21bSciiYnfmCBf7IIeKzKMQYeqwiHekyFT8HywnmcN0dzsOg8zCF5
FIljn0iOy05NkU/8vS0T92T09ImBxlM3q1PNXk41GVqVobeENbFei9L2JsC627SoGHPVpnQ9BcvW
ECyo6pxXmtDOylUNfdh6bQ5lAc1P2Bd+KQo0IY5bNKJyXSWFQ7D7Kx4d72qn0r0q3RsHPy9/tX4L
1Dgp1HZQifriFBFdRhHunsxt/ZN4KZJQnnIHKSd2hUPZMQUiU2IFlDwuH5qTjag9RvlO+Y11yfvs
VQpjHY9Vec3Lrt40eZruazMKd4XXz6j+NfrU4E2HntpLjrlfYP3SCthMn5NP96qboTT5ojmHTu2c
NXNynAjcAqmdJFcSO+ma0isCew6hvlb5Huec/pYX0jsnCJWJKZt7izH0BWxHuVZQNd+Cij5N4L3b
LJXF1Z/7cQugN96OOGKpm8Km5oUbK1f2a4Wd/XW0oj3oeVLOhh0fYJv0l6iS59QJ0J37EkEVopTq
e/JyKr8nrKibZjymCETUom0GM4K3m6Ygn7Buzh4acxTAFDHxlaQq3VgkaVctjrYosV4oWoopTY36
7WQtGTWTlsoBy9xsVuM+M/Nfdiz/PKc/dlzhCV9CDkMD6KyW21xGvG0hlOV8srp7SRwR+JZ9CHE/
bQ3Hq0h9likTv/FXkNfmvR6qz6B0mxeryRGM3bY/RF08vCgFTmPF5ISJApVtBWT8hWNnpZtSuMUD
bMkOi7t8x3Qv37kJKOvjzrCocNmYQRd+hCQFQXE675oVqc5ARo+RcRuKZPpqTOlHLbx4a2OTXE/M
GS45PqFjipw+Nm5zqaC2INrR5lwkHhlEaf2sJ85nla+DFzoxiRgl/U8phu7quvadWyN+f74UynoJ
CWXhfz6LnRdW8cWqrIxGria71PMAnKGx5Ec9jfM7E4cj1tOtYzbDWzaOF5qSki1SoLNmy8hwaHbG
O6g/8pqTeBWz3uPWnB7uEs7IoY4UYP0lMUOYZxidK2INC69TXRgY06fcXQL6La4hY+xNKUf/kidu
tvXwmq5E2DuEXBuBWGiQDY5+zoprL2yy8lIW4SFO9PAr1HQ320Z6NovwU7tUSRsg2k59vK+afL6X
w6QfPSyxuoXMF7mElrxhLnEsTRP++M4gVZoNl4H+2RrD9DyHzgnHBzxkpxzWHb2h12Z5mQizAdld
aJpyuk2l57JSAuPhxH2oPTq1E+omIGfhD0o9DP+h23QrWDwRZ2minkrvxNh5jyCYo2ljjos5vI1g
dnNJSmIEYvmZADJ3q3Yuw62x8AGysv2VOdZnlEXAqN1CQjcRM1HEXr7ICreYZd/tzE2wBlXOgUIp
vHq6iV59p/s5QvpkJ2NPp2lfIIme2bdqCqzejAreQdJ4PxhT4IZM8P6Xlk2He9s1L3kBK9nIs2Ef
ed297QB903SebOlWTza2Pfp7UtdnuiZRQTvFs73y9jMmj23RD+ZryGaia9PfGP3jS+87QGSnaSBU
kw4nMFqriqKiU2e2D8dsizVxb3SUfpLncvb/xqVo7+F4xoQFwX76Fnkeoy+fYQAuQr1TuymTJmVx
9sjjxZymUzoQEpkhwe+IQypitwnbWuZtOaYWbFSgffI6q9dG3f4KYixukf6Q0XytQXlvTNtFPYNh
4la/DIsu10iNchPJltb2Up+J+3FnVejXQaCKrYFv1SSISX5vYNjil9QWckMUecgSxGUW1HTl4Re0
FgLU18nPxAla3xcYG+TjMAN0NZUbKqzXhUnJnKCmkGE+CTXbix/ZJFZt1LBUYC5au20T0Gre3AYD
gM+Q9SDtx+w9tSf/iNZOjsVUcj/7dnMJxvCvqoN8PzZed+oi8wNzo7dzpu6Vjlzg6hK2GI2Dpwh7
wEr5KtxFjqtIOlOpB1evkpuuQDMUBWkDVCWMTQEdnORwGVrVP4fUZE5IB5pqnJNNdpkZiKQtMS8Z
OFuMgf3EK94Xuj80TjI8ZmMx1Zv/KnzbJw2q5VSVVOrGKZ5C9pg2T/Fw7diee1DYb/aMWl8x3nDP
Rv7OHGFmtH2Hm7MKCgZZ3AQ9uTcqw+6OWRFFjuH3NFP9y9VzwaMaJCHTx4wNw6o2hHUslk1kR9h+
YOeaJziEqj46LcdaquuIh+QkV73y4vdte8Q1TosMi+IG25l/1sI7wKdNX57binbZW8Ry52cZ/pIQ
Expe8DCmsSYmyB7715FjNQKa8G9q3nphkf4Yo+inv6f83blVQ9OBibFJqkxJcQRk2Wzx0Prr3nD6
c29OzYsdd++TrqmTycMzQyT9UjaqPjX0gEHCogX7uVaabjpsawLpKzo6TWpTaE0vNdVCPrVvl/+8
AHUfV5CncT1PxsFhUL8zTKp5o7YaiMea1c5psb26PTdQGtgY5FPGoZWOJrbDw4+GUd45ipx3xonx
i2005WH0pju6sXjoZht43vBaYMGmr80CVkYjIt15/XtYorkPKvrulyOBP0+X1zEnxp9Jeg5GSiHv
gye/x6Ddaq/y99Wy/g7d2CBPBxkdjtAeEcUXafjiVJzmDFg+uzilZQAeDc9u+ybYKMrJU+8aNbk2
pfoqRfyrKU1csUtW2Ju8ad3L5huBgHqbQFdnNwfOX1b8KBxOXeDcpaCZFyW+eStVuBkTM3qUsjv5
Fhd+3FLlTjHGZ6UJa7FmmFmnr2Yk8gMJvo/n4ygnjES5X+6tmI/aR/qzbnSxBpehZh4wN4m71w0P
lThfGn7nL2osSIvJD2nZ7Zf/eY9J13uEjUw2anAxR6ICXrMmYDo6FxdsaQ3lDcVxbj3rmOef1uCo
fWTLH7ZyTkHctUeVpPIKdSjh2IH5OoW6eROe+t5Nebw3grQ+RTwp+NXbLUnJoRCraeSSaW1GQ06Z
6o0ZEf43jLx8rc3q22Qp/2SEMOirkd0no7Y+rQnRZSBTomYob8509oY/rmzm704SHHFdn2cgNp+h
n8a7tkmbl7oV8urCkVihNUX3uOV3MVd58wH891cpgvKX56fjCYhKR9Y27c6lI6eNNbJ1CdIkGv9Z
eS1ztdh652Bch9jYD889gtfWH8Kx5N5W2j+HYXQs3bE/pEb4VnvxtE99p0etoDKCYDvKO9g2yGMw
NE5Y7v76flMdxznEzTH7DTcMngRF6O3Fm5vgEEMdKDC82o27cyNffBUxadBRseCCbj/7vCF3py98
nPe92JeRq8BR9QW/Enffeq5/kGX7xpmXgE+SQUSM1zWIEBZk0q0dZ/etVVK34ocZk59Gr7s09i+x
13qXZh78TWEM7aZkVLZWdUPHp8OarDSQctqMauYICEjkAwi1OBRDzJ57Vxr8vQJEuu7DjjOnn027
PisABFqLI8VW1gkMFu2YZvFOYvKqRiLTY0l/c2MQMJQgo+ZU2vR/c/fAAqt2Sdbs+p58GJ6R8tRZ
eEAApRRbNyd523sO9Jr2yLJkvjb06LxEmb8bauh7Fo/2xyA8CqyKAWZZX0dnMjObuBk0V+CAvbJ0
vS0tlfWqqHR6tr//u/SVlbv3vCW1SDtAukkbTWLBjs1jrUz7MHaB82KmX5qFb96V2d8Oh/rheS8S
+g54Djs0M9JtGSTx63MFxLsXb+ISe4Jrzd1KUoux063OtypimqcMGiOF15xan2GQsL0L0FpjVafL
egiBaJtN/vfS6o90hdmXsDHsiy2iY8987BqQ6l3ZTXesmF9dms4Ib4LLosYrlInIvfdtZRzr6ncx
Fv4jxHfE3POvpl/k1VJ1ttKjBmioMSnEi2ffFmV3tCa6JUI4/eSwxgOdi+POpnh4ywQs3dbLflCA
SGMg7Z+eL2YUO7s0LGEblnp6TUISdyac+10u6UqIW1xQBiy4Ewk/ut9TaApPIUfz5oaywBqXvWeF
mgHDuZgbnIniTanH7GIkWX6xDXHhsniLMwUMDyTHGwhOlIR80BjceiovUtyPMmV5pn5+ho05cD1a
iXdJISLFyoopRCjERTUgCHJngtfrCsxzgSOKcEXPwde+fhPmEO7AV9WnWZLViMuKtuQgDPfToN7c
SmeHqpgvcFrVA7OIuJsa2F9eWz9ms/1lCcf4ac7tvnDS4gFN4UGFXfhiKgHRZQ6rt7oGy9Uqd+2J
Mn/x7SJ6b5Vmkz3np+eGIPSCiqcAq0pm0mdSZBdn+fknjVVBJZHccwihTkW1t+fDSiKLHcGY3K3e
tb6E9u8xhBoCArL6tOv8GE+2PhvYXX2sGCfdThl9dgDsq+bHUGYef7fngJ6mAjYqZb+vvGDYhkLK
XRV2r0OW55vCM8btsGAW9Vy/68atD4KyelbmljXG6PwjvHvuljkBHRJCKDnA7gQFDNmHFIQHmM6n
qnhJPUB8/9OUzrWiGtZh0PVeTnX+7gB1awOgk4Kd5L87s9KnmjbUS/hO1HDlFvl4SemNhfnttvtM
jhYTpGBvClZittPxsfJL+zHS+NrVM84V6uVaJzpaxA9PKqVbiWuNv9nEsisYZY8e+wdZsIjkvbsN
rZaN+FT8wE/J7MqTJQNVId8yANdHzVIzOd3diM/0yiUXV9jMIIu+2FPrQx1gS47XTpGggx6Mw/Sl
rY143/9LedlWNJ2SmMphGaGVdEubSlsKTiZec1NQObbUTlMxWFi8mQFztrUfxua31CFFOy6tBG1y
7Q2dnYpJdecqNjdxHHgXchp7jHjesZ3b6BRk1S4zE32JIwO2LT4qJItxneAau3v66/PZ36b08MYm
sDAakYs6CHc6E3/YKHOQDO96QEuZG7bNBKNwG7oD97ZoNFt1NktW3hpXzqacZ9O35+bOdSPq2x1l
wpNg7WLK30Jev7aedg+5plhReQ1BBMgDhBvzcS2ygi4f9Gb6GCFzrmIRuo+hMq11QULg6szGS2pR
Gau74O5OsOeAz+3wB1IJlHAXGRX43XmR3lLt78lPn9DWv4fCq465IegWEuFIN4XxK7erzzJG+wq0
bo8J0FK/rCRbwFDtqmGc3r2CcYRTZETyE2Of0C3oV4NzShtMMu6c9+9Bb7AoxP15sA2uTZ5usZPZ
ODItmw4ASfrW4FGYKkh2fs4RoFwiVaK/asN3aWmH5gkdDH5xyZn7kDrd2W5zbPURRQScWKfb8wWA
9nSzgw/eL2icXRlucBtOZ2s5ID9Pyd0cor12fg8STy1W454LbQjnwxzgExTKNU62yK2DWzi7uiH7
QQzB3mMQfJOJhe5Q46CTUWqtGzwv/qqxXapAxYStSCpYO/R0ERvx5Q2fEi7UbLaOYSfKYwi8KFme
8l2uCEAWDpuU2V2zzbOvue5NfBw9XR7MrarKKA+s7f5BmewPYk/V+3+bO9/94lm22sqOKgWfZOLd
IL0YDxoEMcpnlJn1awDXF6hx/FqO+dem7HHHLevWFE3Xypo1wZ1JcVV76mRH2VdsovEeVU6dO/b5
+HMBmMHckntMRx//2TQZcUSs2XJ+tWwj2MROw4ehZ3J/V3q6rUcn42AHENBbK9PsDsruzNXokFgz
iW3TqxYU9IBrlMxu+zyw2AQsO4p+7mnSeac6/lU45p1ztbx7Hha1iJnTemyBFZRcl9rZqyhPfpO/
/qBr8gE2pDkznk9YpzFrdK00zvnA4cVu8KaCfOlOrjfku3EihySXgEYunWZvEu1YOTgOW9kYr5mr
sSaijIm5LhARXkSyNrrkS8eGFOWLONSutlDRo/jNXkhsQzDgMHQdDDhRuGXUUB5bwwvXRiH9zUBe
/ZQYmoZOjRGvbJlT0OK2dxfqTGV36V4Neb3hIhnWEyOYYzTWmHF7WoWI8qK3i8ssy2o/W0vmDrnB
HPyH0Wq642BmH3Bm72F7vNlexelD/S3C5lVwitnxt4BQaaM8QiUxdynoif0kE/ukdjE1E17iv80u
LjQjQwSJs0ZfvOzYdlX1UUXhT75P/wULytk3YK/MfmpeY6MeV0xYb8moja96dpyTAzi0DsiSj8S2
t9JNkn2o0oFcqvqRZyEgSmV8B4ntX2oxH6LifTbong+G7uzFoTx3Aj9QkOCpbgQaGen0Rz475XUW
ORvLMYR5pH0mShNPYjPiIorTEE/z/bnXIDBUoGOF893rqAwZhhGIAwUaluEnr0N/GyIJrRkI759X
pfyckyaFUKJb5mAtBBk//jF1Ub8vXPEVaI17qJx4yzKekVklHa4FLVHjkvdxM/+njvN7JWLyCrVx
KDqOXV2YUCtYmjWba5dCAWZr6P/zxMTHpYrXhiGkOSIC0pYeKGvouzOz7XhIJwA6RD9jSRpUtp3Y
Qz3Qc3+caJcjGhufM4hnhA7mmz0TfuqFn+C6XfIEAL5WKs6ja9uVVAlIzE9akjoE+uou4HDD3jaN
720GrE9R7XOZWfSSwgzBQTjU5UsSAN7JJgeoAQygDXkvYxtPI09fFqSXzi8h6Pb1gZqP9ID9+2vQ
9fNr7Y0bNWX+uZl+dFb3Plo2aXM9YcFNaWwDv0oiMaeTRZcTGUKAERHkYCOw6RmO3WzPtKY8geno
tlQVFVtTTD5xqZTTH/2pQ4oN1fPENrI4bbG5cvZ/dKmwNaFUbHqWXQj8SJoDzAZEHLaEMT0J2yon
EKdcZocDJ/STkvpVysmnItkyeJvTH67rN9uy99It2mG5EgXkVRcZZqNzD+0zCV5TF5VN4lNbVY4V
owq2UN2xjJ7HdjI20aLqY4hyIPRM0SoR2AX9eUxuQfp0K6lsN9Lwtk+Y4CZQGh9+YsI0XY0UU39x
ZjKnHoztPe3o5Sk2i2H7j5TSt811CZneVGLSZ5sMCVcs8XcIMM4qnXPybvXCk5zm8D6W/3aUY3k1
58QH1GfiDw7ig2FYMPm0aT5gX1HkMW2Q9rNVyL7/nHeawW98bjj1Uos9sqJ51qqf1IeIlbGpVA+v
1UM9jdODk5E3663gBb7AJzbEaJUW4aNlW/wmbUyCse+/W+PXUlTVOa9zf92M/W/gM/pFh00JMgew
DFrQeAyqL53o1VZzQexcd4j3Kf6OW9LIN5E4fwwb//4cdoeIlkTuNOXtxkohUyuTnc7QBri6g3FH
AJY5U9UhorMJxfhdDIfYbcyDaTu/KzWkZwUwyfby5JhE9R9jtP/gb39YVZwdy8J/bTkk7rVqZxjz
1sbsnOGqAm2fmlbv+3LCsSYYFnaVvGNVNsz+GlSYq5GwOKnEwwKmmje8ocNxNFLjIOhPbn5HRmEe
+566vEgM6hXUHgQ9TJ568aw6BYnD2A/3HlruU3UwO2Zw0iVVTZfMCWupcdCWBxyCQlaX7uOVp8aM
4BGgtFFrtQNMiX2fIF5c195OattD+qfpiyHYtDb8pYw4z77rcQCn51jAflrsWV42VNvantRDdzAB
FT6DFXJY+9qBz7WTttzOtjmeR8lOCIij8hzjh6hBt6SlflSowasG6X5rteBecuboRzMzYBEacQJs
B4smDZvk6GaPOnBn7l8qAN1I0qSkNXiGNekL296B2vtegk4/qV48Qo9ijHyKwiunkmFdgIykJiBL
L63F76uamhMuZWPt1la/6FQbHJ7tfg5H/cI4E9nCQOHr+1vBJPEohsmjLQJAhwwU0z/qRpWVwj5N
VM0hJfUesU+NQufd8BNhq46UPDktLZsuABzXqGBjSKrCdFZ80leZX+oYj4aR87hnFTobwxTfMCfe
PLuyXumH+ls5ZIdoUWE2TMMDazqjtrSy+pMVBLgtyxLKmxESgVJefynd9tvYRMEZh+BHMMp643os
g4nJCijC5ljQHnulCm6jSMUeKln+aWXMLDxvFwm4kYfnXiSi7QkuwXLySEYXIb4xjskXI5huiG7m
p6sHyEUWVm8cvGddJMOZd9/bUps37GuDxgy0/w8nM9l4zlSwzb1TH+e8k1vH0WxEtJlvTYTAfMrT
85T3xl4Mwxv/SL0h5S22XmMZx5mR6sqFGnVsmnRnexz784idPQCq1fMEqBXcOJIj0b4qYn4CL0rP
ZUbdYq32uU/vd2nEsBLN1CFFJMBnJEtI1vc7bBdUoRvRGx7H6jNyS72f0bQ2flLa+6zFzIqQ17zG
4YVHl3dWWfUWxwnwFKtKXm28YMfYr8XLPDQDVSxJ9EgZ5VLwOD+K0Ng9z0w6mcp1qQaezjhXV2SB
nCtOaCohyuLLnENXm5Y2RXRlsCX9Q3u5TZBmTtYpJ8z7c9eSjc5uGGP3lFqTsQ6s1HihWqhbzbLB
aWGnUC6Y3+OsCOCVeofcscM3WND7KX0Qnf/otB6uMOH9tQyz5kYh861qc7G1eiu6RiVLZeIurcpR
4B760KvOROY0Ix3xKq28Pnd9SfAxlo+sqY0tPotgPZqaCDKHtr0NWZ1fRHQeyjG4RWArmOyoYc/0
VN7i9LNXoMMS3f20KDLeQPxtjjk0t08QDDhbXx2j14+0PbhOVeFujemYE66F/SELOSJ53xwkufva
qbRz6hW7GI+ZHKOasr0HmKfz6r1d/h0/cmy6fAOeuSGtREhIHZ2MYloNlQ/4ei6ymx1CsAojxulT
B244GEFUZ55GyghZZpDItRe/FXSoHKuxgsXK/pKQkBWujK7Mb1jACzjT7IzwsSXUnlXOi25q86Z8
BLmw0ocm66fvC59flB8uAJFDmKi7nMjJGCnIy2k4CPjnA+0R35uWx4Vt/rbKmApnEVkXk7XzQvHP
sQ97zhbRJC4D2j7tCx1oxMR3vgZ1b64ZG+xmprT7HFnxSy84bNaqG/e8MQlTTiw5YJjkVvaFsStb
A4EhpXyOcJK7at12vOVjvmWUELEq0plluPNldEqup3BY4AUNjJ4qjDZmmiSnWaOac9rNjdTaVLqa
Nnk1nXVtdVcD+OHYhPIyBiCV/ZnqTSmSV9H6zVrj4dyllZGAHXSKYxMPf3sjHV47CDZxlBWHtIOT
orzgl4/D6k0RTtioaATIRbNekZIRnxk5KMebjx4RJCLq0/Br/xTk6hCkEBI87MfFSEXfQbete4Ax
z/FSY3g97hqKBBJTHIolQqsqdzrQi01sshYpIcAGXB8a4MqbjZDnGAUnVHPThqHq8sCMdjjAKcfM
75UF3w8smWCZ67f9w4/fq9H0j4bX/YZLab4RVeBclPavDPqCG8QlxppJBTU3dwUteWo8e3l/dUe8
gyZaFOnSiYLnzMKdMgagT7OZlClxouFKGB09wK4fJb/tUGtx83j+saO2I3Krrv4sTK78OKPbpBvF
ncfoHQCqvS2GLF0ny6aPxQXqa5djTmJCdJ2IM/yziQ2PbtTB0XY7c1N7pbky+gp9yeRQH/cdZmsf
ucmxYT3Sv0V3i0kWAhcuLGOEp53usnHV68y9Pkc6TVuIXRczxG1le6TRp77hTME21c32Jrb835GH
n2XpFs69nAdr4eb7f1o4hr2/4yL2zssLRsb0BSTa5Xlxzf+cS4CKAmHZ51qXJZ2tjKLl8hSuS+B8
rieqz3qO7YNLYcvVHvov4xiQzJ0nF0RtRSyO0kfSne2lj0sOFgzOy0OrW2szSWaPrk2fpurT/Bp0
KBTejJVztBz/6HvVRLusttfgTPTZkzKj5Azx12t6hhxipWvC8THulTUDQ3EpQ6L89JJUDF6H/i1t
Gsww7FKKJGB0ZCLPWp6/ecqWTsGXtJ2/ZKbWm6f8IYakXa4RxU49c65TgMXNLWl/DXhCXjNnoAML
x2HNSPEcVxLhSdDUFJZAMAQHWbiq/jq1upi49+BeOIUc2iQ2wFubP+2s3dgj2BwRloTHF5hRNDQB
8WR5DAT5E4pns5cx8M9DLUCAyGY8yCK2d9WMR3EEf4CGErkf2lNvs9PlOwNJZZ/FBnvVyduVgfNl
KATQ4D6sd0Fr/VYIGwPQ4o6SOIafz8pbdtLGjhiMgCFn5Jt5sKdr7vagCGO1+P7ru9+M8oCQ0by0
LKZ0FA/Bscmbs09ly6V2yvcKl0ymanlCkFnG6bDJYMEkIg0f1QyAG0H8lLGYnAZIlyefDllSpM58
aUA6r7o8fYS2fyrwSu5yuEtDYj/M0f8YcG58RGakji72Dcb9LosIHXArnVgaINWYo4cRC5o8LJd5
W7xaECBoCI4EO4suuzO6aGlSHeVecvWfsCrwXXTyIL2GfUvTJfuBbrGtkwYGPKO65b1S3zqXg5LX
Osl2pODVhv9iSuf47BkiMj/sGfaXB9NbmvzcBXr0IcYiYU8QldekfjNI/r0O3giH3R13GNPkNvQy
tbNYjvYmA3V+CycZDsFLO0F9A/KLJtiSqnpei8ESBA2cgifVssF2QyBTdhpbx7Yd9jTmwPlchllM
yPJtHfA+m/zju2jEcFbQ+7W33LPpzvLa2+a9oxOY0iR232ShUzxJ4OYlP0k08kyoXZoCeGaoEGjq
ONNeBtbkJBdXnWX13V4UtbWbFp4P3S7B1U31V1zesAqW46fd0S1kSG4gjfPj37cUIPK/EDxjVvbC
hU/3VgOgR3l4rGF3uwzMSRC/INLEa8TheFMBdD8ZCQ6H50/kOOhGeRehz8zNujTN61ODtU16OBjr
uNhXZgAvy9WWwCWak+rR6nncut+eR8BG8rO6fTqczdClahdCiCR9+zGG4720o+g+NYsBnIElOzjn
raXQ610hf1qwFzbWgKg8CuMVvrd9jU0Yfjw7ZcJ4NpuY2pGs46TUGytbdOaj4wiZMOHbJsRXNoWk
7IB1rF77i1FMs03Y09AG6b5F103bdlMZ9V/N5bQWVcfovFJQ+imI5NKeztJ2MJwk6b1Cyr71ESzO
kr0g+N/f7CnU9fnCXMPfOoI3aF03obefCl9csEvVZ92tC5vekDZz3th47ZxmCu5DCejLrHuiqdiI
njYJspzxqSmUuJcQ1tcO7ry9IWAz58tINeF6PinAlJupwgM1LdsB18OXkWQ990a12P3wLLpp9BiD
ee2CHTmZAEIPMc/Z78jK2PgmwDVVeK9L67fTsFdvwRMBmCck5jdhfc2TgTdI9j+crAfkatjOESth
eAoaOp8zZk/Qqs5zWhT3wgk/BC3lF3a+3mr0618hXt0dxOFoMxkdugjL/xroAH6luu4RpU3mGY6N
txxg7OBzbHB4+49Z7gHdIFkez0qf/gd7Z7Zct3I22XfxPRyFGYhod0TveSb35iTpBiFKOhgK81x4
+l4A/fdvO7rfoC+MICUdmSKBQtWXmSv54/m+cfNfk0B3G+dLZaRs5YoOn6Xcp7XdYa4R/tHWM7hP
gtR5GiXBoYvE+GwUeJs9CZ99vAeTFZwZNJE1JF6+lpprHVAFxa2LeRqXmRO4j+4I8tHfJZX516iV
v0MmjVuIif426nTnko6JBYq4KmfHa3uy4+KlMVzdXSlz/N3lEG3w7TA7Uy26Q+a51gpU3pJVBSlr
oHLFs9dLq8qHzhETA/4kmGjF4UfGnMDr8xv+vAGyK/mByevUrmXsSk/nMN3dZEvcHFKnZXkfylIR
wlbR7L6B6LOvJVRZGh6vVs3iYMwXeLcF1YZ+RNtM7x3aMBD7yqAHy9R5zpeLJl2M2FD4w9KNnqLC
6diR5cNhMS7GjEZXljX4R5wj9c7sBeOPua8tnsFdskJISXsPv7MtoHEt30HPGtZGXGPAppvmmf//
u+kxISujl8hmax5rW2y21s12uujQdnm/iRk2QA0e3x2mF2t/Dl9bAKxoDCKQbqq6PWiMRvZFOWCd
GK1TN7nZPhSI7SN9g0nkFW+oZ+Ne6fbBVERIyrQyfqQtUOXaCw6jU2YHV+MdE/aV+9GpD4x2n1oV
2zhyDOvum8ivou7cLV0A6pq2OJfVWPJ1JRySec2/NSYOjRxJZosC7ex7y9gbGLuw9NnWPRsYQFj5
uLczLdv3huVuszFXp4m++JVeZgRH/AppvqKLrGd1fJY2m08JbJBgfS73I/NzGm2neSHy8wuJAMYl
/pTxSDjDtdftexemL+kU6sdW64w1S3GxTzDMYWyJ1IoIqP4kBn0FXN55m1z7ibCiiUbVjketaAj+
zQDHsveguVlmeIp/OBZ5+IQ53iqtXtll6nu8PHLfxZmJXwsvQzfVUIc4GvDM6vQc0ul866oBm04d
xWdCpN8tbs83Rro0QUFHE+BcKFMZUZRtmW5H5UfbbkyGX6XtuZee1X096zLb0u3/gEL7MVS2v0Hm
Gjn7yfHKTmKTJC3jjc7eLufuyteCa6XUeEob+2cpyfZHgeV8n/IpYnZZ4bKCrmD4gPDt9Kebs6XU
HcgWQ2w8oXaqB9HtlSry4tB0vIcDKx5eKCT5a9Jc88XCiISTwPork2+BP9FuIAcoPYbz0qISJf08
XUo848m/pqkTbUOOcLt0Xp7TyAnI9PzxaGyLwVVwA/lPQcIhd/LY2RTSGfH7OOFe1MI8KubcW9ZK
qN2a8+pNEFJtbg685C29AB6VQ4x63J2h1bDNe/WJeDBhqKA0YxxxbFA+7B2MBIvj7E22qvTQs3Mw
ZFXctAgUrKMxeqdb8Jh48NvlOMb7LkA9rEf0DN7h1E9lNCCBN1FH0HjPo2FRKIR9iS4i5nOcfSgQ
rqT+gIpkwXfrI44bBubd7101uzepnH0i+qrd46J7NTPbAH7havsozN09VSYFB+11aOfqLbKrmlt1
mk5TVDJg9YI7ua43OUl9YxpFtvG11HlQX4BuPqSvI7uJc2SAVwH4vfWjQNwczzbWiwUnxUd1i6Lc
ekMptM95zE50zrDzP8483vAWDONsqtP642JcV219tid23pmizcTnxN5+HUZ7pxkuzmtvFdkl4tBO
9wjiYTgmYCljkhjm2FfbMO6L47Lw6y5LM1L2pYuw5IweSHbPn/Zm4XmUiCksB17qbHy+hyu53KjN
RHYEdfYUOpZBGp+RuxhAOGYhWYcCvfv8dfbyWDJkPMGxMLsA1LbGz3TUrSfI/RWVWj7de65FgVre
PwX14F2AYDXEhWnypHJ82FqC2vTQlup5OQnHNI8yU3njJ1Scs9Y4QFS12QAkYqc63sL9REJikvNw
Vnb+k2NqB+os8ETkpCTShIF7GsEKqCVnJd/Tr8sFy567c0qHOXFQ0C1mtmN8xnSGzWak8onD0WT5
h6GPqif8BdGabqcfIIe0Ry7D11xNwwmcT3PQPNaCocWLFgnjDR855EKn+imYk0DN9rRX5Hhx9LOO
f0Lbb5LU8rJt1o5buCR0fJnNpz0q+bCazoSikIuNO7k9K4ZLD9t8yUMPVkY0lcesrNZswsOXr9dv
RgERBuTU4174GpLqCFda2PUvUH4Yg6adZLjPxjrUJrLKDYbgwQbqvSg2YoIISF3NKfcqHUQC614L
1UZoYb3F/WSf2rS3T6qT3cEIt1Ho763Zk9biEFuOlfSE7+MYS3poetlh+SivZH7IB+Ftu9LAKDPO
4Jq8Kz9oW2I0I1t6xud97dQf/dqvL74TvysB7Y/y1hLLhdauS5tZCgjK9trOF9qGjPM8divD9g/V
IWpnqg5Twf+5hPSon2Voxjs3LjHxzHOGGl5E9fXh8jlWCSDEZnxXWpluKMkMnmM9rOmvY/fn5erm
tMBwM2kfsqH54YjPXurxz8GprbNRFmLlVsw1TAcmJyefjzKssAl1JUo6enIxyfPXiU32VX7OSv5Z
5chqyuoDfr7GFW30rnMCT+ee+tZEm/WI7/d1R4TVtzPJYo1JQ7M567NquRt3KMeDl0b9NfSnAEQW
vam8KxD8TJwtcZe+pXqT036mZ6sOSeKfmRe2CcGH8l/xoziVExxgdFFo1JvnZL6QxGmIBA42tNo6
OeTzfNZne3JUsxk1tjxzhxnvt64xnPCDcGsEBodgABBlwtg8QtpcmYQoRF5e4oT9zOKqmMdjwunM
c+/rO+Bi3Rubiw3t5uM30k/w6utXVzGPikSUP6s4a55MCzPbsMEqLqEgB+J5aEr9uU/0ja0wMDee
4bLPHpObCQLmtnykyYrp+2B6R6+7uqZb3aNAqqvlBHupQh5dJjUuP2t8spp96iidjCkb4Y2r+egz
ZCwvjabpZD252OHA+0cYc8MPVnLLBvfigofnIeUlq9OCxoHpxpFc4wG2GT6BM0GDBu5hRvUVmtJb
yIGP/nmipvBpDhqGEC1s5WfrhlfUvV0fFs1zR4L5HJvdr87nuYqNEnE+0Cknotow7nV/x/0X3bq0
ou9tdC9pGT76DrhOysziZUjD+DwA1FmNiQNB3MDz3syZ2CbF2FcKJ9ya8ypq0ksY1r7cdLS3bqJ5
92pNTnaisuFWBlN4lRnz3S/vmshJUjm+G655TZSfLuKFRy3eoSQxt47nOR4dKp+1qaZ9nOHWl33+
yBLRYZunziPso6MeRxUELBMvwbhvZGHfY1Syo5cgA8Bl9Q/4bscDIWL/ObVo6FIYbgDLF0dgHvz0
Eju/YPPez2b2l9hL7prreXddErleZqxtkIjTmGZ0weWS44NWQ4SKgCcu4abJg4GFu5hHYmWHdY3G
qTWPNo+y05AJOBNV11BH2Vfr5Xii99Q1GhZ+A4aM9hUCdXiJTG4KdhtXN4SbP3N2duy6wJs6xpvN
wGTlVFmI79XBiuP003XIwj+KeMzcKZg9oz9r26+Xmu0j8DQp9DjY1eNLWD5Z+IBWvmF2YJQ9nmgs
ZrHu2s8Eg7fjnPhKq858aWqomIrshOP05qU18fGCQ8Kl+wbvic4SmXkXay7B7lnb+lo7o4HAl61Y
4cl8HVyXU3lPq5AyBpKYmrXTkHfJm9Bb4jnySaKGHjgwfZapgQLuD4qo+RzpgnFKVY3HFtWyh9cm
aVD9zxwYSo7zTFaWeFfpeYcg1FjmGNjBeB6K/Ui4kf+M82/FCBh5aPbU9C/EqnBSx+N1qktCkTLc
Jaiy5wRTwrm3ypC13/dpSKsDfy0doz13nPuIU+qnkDAionzVvIdpBqat0YmZ4CSwqhYyMCsBzXg5
1EC/KturV04w1+ZLXc7oaQm7kaFW722i1sb23JSUEVvBxrIL97RcjPkjqU+E3kZUppVdxG9u7+As
7iyfPG0KTTVsD1Gk/hQMMmEwxKiqfswXMbMXyDCqNTrYtziz3WfXSp0tmzyaPvSIEWgRvloUH504
9nJEwfAG5Xm+VedZs5eBuJoA4UcMlTZtNG/8whB8vGdNm6ChQQ8jtHZtE4ceq4nyFBt+n9LdN7sa
MkKx4oWh9EihKk4e7hzAt4rthHZsMnDOlp6ByJ2XWj909fvYsNz4aqAYNvZorlKAeEVM+15VNujh
DV0dBie+2TfiB/lbm8hua4eTuDNPvIT0aS7pS7KhtG4isq+HCZGEO4A/3hXaj1QYJOiMiSgAqxo1
NxUpoue02E1RXz63U3SYmlSdgSbzvqzXgo3xOius5KjZ+Zuwm/bIaLI6kFZXwL5wmpLffNhR/dAG
NL7Fa5rXrUP7RDg8anOAhziddUIq+BC11YhLcPe1FkW/Cstun4kn/GqmMjozlAvXwuohH0VEzsHq
fg9K7W6gj75L4f7kxePeOHE+NZiL13kpjn3sigfzgQyyH4mXjuzegKmJRYImtZQN3DWeyDXz/piO
mYTyRwTN2DBR/zXWxi7SmmNUNdoeB5C1JXkkD4UVPFzWNZ24laFqkq2jWPX7XlDFlsYt8bzZTrbM
3drELPaeXXQIZva3vE0y7AiUH0lC7lsGIwRM8bAewoFKVKjHtCnNBvzlpyZlX2+k31j7NlHqoaCm
95FPiMPRKFA0+td0LIh4dvIZKzLRuGIMNzb0oEPAkrfmqZu+OzaLnaNr73writ1y71BEKSYvYOQr
4YEiAox1/hee3XLXmi7+0oph3uT0lynWDl7RT2cme79iMy0OJc1Lq0w2wU31sLA7UKB7kTbxkc3k
nm+6u5qLZHZhk3n3Do/3yB5zYATNYZtm15HqHSB1DmlpvDPSL5CS+rp+FEPxO6HmjWwPVqvM2Dh6
3r86StIiiwRI6szpsE9wZrQ6x161NUXval6Bv1xBGM1/pbmJSbMwUNGFy4w7cv/SuybdtiYdVP0w
DLuIIC8hl/I7wkJ+1IOs2FqGjHb5GOV7ReB3bXaWOolBfoIxzAjXRS0mNn947oivehbHIAs3OyBs
ilrNmvSflUNZ1gbfWE8BLIymK7CN1Zm+8U28UY5k/pWlhFArEES3im7ELlm7lcuDXdMbb1hUlpRR
2l5cNYPaRwJHFPeyMe8H7dDM5sC6TDQ2EXl0EiWiFLlHjxHOK0WBxg1V5JvEh5vieNuzz8U8ODMX
FvrCFPKCwIN4Cye9e+bsvFpe4HUhcVRqmSBIXZL/dEjFEpO4mrocVw0mEzhotIPa4aFOT/lg5A+C
z/Y2dpvoVM0rbucN5yTzRiIjuOFp/02u6tkLaiQILU7OvpPEhzEezl7ZE56VVQ2WOCEn3XB6TLFS
rIFlsVK42BWCSNINFtfsStus24qEKqVFg1suhoAjYbrDrI/+qYbSevjKNx95I98sbcd+3kHKb/uH
EQ1PQueFEOdSHr5CTXYjeZY069W2hedjTunnynkKKm1G5VZtaK9ZEDevCl16mmvWMitGOneTncm2
7SJ1LN+lUOE+VvBImlS8C6+BY+X2RM+Yit8012e2VmgvXhk3p2V6Kgwt32jmSKGV/gc47hZRbPim
YfbdmEG9KutZMmGR2IbkGxnOtIDMpS5uYtar9IYdCSfHq48tFttRf+9TjeAQjg+xDwLxM+/vA4Gj
J8orsqchsylb7RE2eV1sE7qp9l02WCe7KhI4c0hu21Ja7UpjZHZdLoXj//Mj3eZhJdJ/oZxSkK/n
Z9ikOq4SPtPttt+NGeabxOraMzMpZsOJ6F+0Rsa3ri6+ExHhtfbbaHNMoRb/RcKWyYwMUnCOMi4Y
gXdaQe7A89i2d6mNi6VxxQWvbfMoNaDQev2b/oTwmvN2uiYl9nQOKCujCdqHjdy1GS0oJDzCZCjn
BcYkzahCNixzYFFMwnhykfhUzZSglUm1KXqn+Mh4p04F6SCCiGz3HQcnboad/7JcGAL/8yOmZASJ
eJCsec677I1jNPS1IV080xzIj/hD3uyyGE8UBP9elBrbaH9nZmbtFn22n0Xa2HCwDSXoZwwG7xEw
nqM5d+ZV81FiShtnXQey2HdVUG9qxRHVc9PP0qm+Sc1oTzBu2+dYybVe8BQe5vj+k0HVIHZ3zDiD
f13+3YsTbLl4tUuTQcjXBjv65mP+CzO4xek8rLJbArk2DENTBNFOjIP74QPBCyymxWbRWufBJgDR
0obDHghuqNvfCjWYFKhVeMa8FM3C5csBGRI2T82AxBgCq2kV33O/dZ+bLv0VIdBsU93GSOSU7ANK
oCEMgm9pYCSbhpws+75Zec2sx+LJxI/4Xyty709EL7GG24ZRHghtIURlzqULXfdQivLn5KebphqD
uzA82ly8fJe0grI8F/iR39BsJbGEkSPjhcl4wbdIRyHeItl08cP1XgFH6t+JuCNhwyeQXdXtayv8
FTTUQDj4fzZhY1QvNfu6bYiwC+AhwcWmaQ0babSor39+Y3V7TEc4Ktr2V4Y0ULKTNYNpeIGqhAlB
9907aX55Cr0S5N6S017EfNEfCV69LdFFz2KjEnqq2zltbhFNZ2+pHL/alWHB1rdXxyVvC4zioAaf
ptaExbdR0dlJtbua5SEtLjtcjrh3nRS9p6OtZwfaQyIQ5JDBsECxgAQFZ61Ezlv4nhNjjgHHEOdF
7l5U2lldtyWHMxeVer70aoP3sjzFpAKwuAR3wpb9xfTTK849slj4N1eVNcjdVBJXNQcg0GYX7yi5
cV6nIqV2UOrkVuYwNMEl/ZDhEZuPzCMbrDqZHdRDdC2rz+VPeChfZ3ylKyEYIdb1uE5Hj+WcL+lo
Iiyder/AGdT0zMIt90l52m15qAtoTSslbfOQTDry8phO+7z9YWumPMnWCPdVP1qAVED2uoM3PAX0
nX5duFlyerMVVkHgD66owJqkvlpZbE+oHKTae0mTS+mKHhMRn/MCXBexxZmxLIMPgn3f+6yq3oWB
uYyJxN7GWUkSynJu3QyUGeZL570ERp19IStaLArzWTPC++9udTJQ58UVYop3gGHrtMDGyVDiTSvt
d74g78DawziWv+C8fOS6+F6MQvp03yCrLhd3/ohT8NYUXn7yqK3AuzUjOgbWrSqJjT3jOue0XERk
YjAx1QNwHQPvOSsOp+7n0DVMPTQ2zitdt4ZdnhCgmyOTejM3Q4h2U2Oqw7qAAg7P9rXF13hR1I+e
XELpX58x1dwlJQBOBdLjze47Qv8F7la3oWAgJ/C2DhphXsVgu0ea+E6GxrhgcPzfjj+RbKA+8pBY
5g8EZfMj0AwaZxuAWJgb/yySaEULQ+U16tjqWbh18zTHoI1UKp07ITYCTIyAnA5VINVAJtmm92T7
rb91JoXtZ7BoEYaRsQGhFm6dPPkelcDySKQhPwehv9Ot9Dby07t0wdGqiafFfuVttAqtwmbN2NOF
1a2ZhxNTTwIdgSFlqBQ74UbL8pekw15qROmnO7uuA1Ggt7LCNVZACw52CLSY11gg2CyrQVG13N6i
BaQutZlzZlXzIGZ4LL/L36ffFrm0Ux4ENItuDy3uJ6JymHdZUjYuet62LynIVYi/1yGiw9rWCaaE
9jTce7N4tTH8lIlVXqVJa6IHdHjFS9SgEPwyeJ9ku4l4uvY3cmhPFAlR4tj76kd34Ikk7mHibDDM
8dhLHhgvMitK2Z5SfMBXRwIOK4VIT2ZcO6fFQYXxg/32PKoHIuEywWH74KQRCS3bMTb2/KryxN6y
iZyMbsfvl8cw9hURuZmr7kzMByzaDQvRCzgpqbh6Osom6N91LhUDeDekqMj5ljKYWTUeqWrii7PF
3UlgOOjpk4075BQ23qN1GGkEvtOvLFN0h8Wi2ozqh9s1/skbxmbXStM4aI2+t5q5yXqg36fOa3uX
0IK17mzvB3UDlJLbzbvKODwEaNCHMihxgE/RmjFpSO9ricF/ji5hQYt3peRnkA0BIVU3y+aoZ3eZ
ZupW6wGq7eYOTx3cA1IungEKvQaeH+xTaG7w10z9l7Ct+sxQqdulGgKoVpR/mMn6G1fw0CV0OO6B
Pv1gfkQFUMNbE8PJsJ3wVQKHWA+J4nhdEIhqJjb3AUgg+lM3o2u9N/4HE7sWM3NzqCltxRI5umc1
X5ZPTcm+b7SYEnvkuI4+BA04Q4l+B5Og3+va6rYudrpEswWThtB/8RmxsIuzL91gP7lR7N+l0fr3
gpOeD05559MeDpBZM++ZV+JHNrFcxJNnbMOCA3bDKR+/lVHDzeEuskMyMoo2nn2K9Z8gUJYehGJ4
qSZ4TXsa5dJ917PpF5MJD2IOvamcnxCw4PwwAlbmmcrp2JlT3zjzPkaFoFXhOVgJBRq98/u1XXe7
peeWmgmPrAneS4PT70pkAdGcUksvwSXJodrS+VeFO3P2Vi92uVYvVnSNZ6fFL1+6FgZGjD8xNdpo
xopvWicui318DNlkRo6P1T8Ccz8fJTEVJ9RCN8y8WutBYjfdyBjgFqpWchFjfSEIs3HKUn2jdPFV
CNs8k65ZixIDMhZHrBUQ9QIfXUMfwSvPYUOtURQslsjenVnuVeLq2zbw63sQzI0uhOri9oH6uiZl
6j8gBW3jivBS9LzE68tGUP6hu99DPPhEBLgwtZ0X5XnbmA3CptHxKews8dAMcgamVcPbEoIQNgae
vUcb4E1n0lri9OIdPhjnnAEU7RgcKUOHkLCrdOP2taNhVvYt6sScirFIPiT7NnS9b4Ymt6Nk3Qa/
c02DP0gMqEDBRGxRRK+5oL+epuSzgZ2DMQydid0IbcutSA+xApw7CQ8eH4tksFoEKEJueun9aHzS
iuRY20iei1WU7+8jnECxl3K4tbpnrCpaGXH/EVX1bfgoLpU8XwnySFPboqj1k9WHLkfD3LgDNz6V
g1nBOBkM5HqNRBASys52TeuwlDWzzmnbjt5DOzmWYaiIS0bO6yifnKkg12dkzZvQRHscEULxoE7N
m4dL+GTjVlw5vl2/6WX+wxW89czSrhf7+9r0dLBiile2bKKLzGitwqiPDZzu79DH7GARNKdWhsGl
bQ+0bxM0oki5yQ/g1sCgYi5i8oJc6EPGC4W4tF6+NhuyV9mc87JKgSVTpi4v8PgZRnS0T1MfuWts
bRynyQNrNcSrMjLRX0G+c0xDY2yyQ++X9jljf4YNwnDwfkTlzagqUrSpTJ6VmR/r0DBnD7K2Z4/A
lJX4J+ijdaJDsm9CS6xTCmoq0WpwBIyClE/arDpuhOeRh+E+OmBI4Ud222XCQIARL6FREQco4kPS
oLc0tEHsUglt2WXcqlAisBg7P1GZCJtk+JurQ+HqZyIb+dHXJXMJL7bWDg7tzTivFcuFry+8sGFl
EF5GNDWE00Whj9JS1jzlSDEc9LbNvCpnXtKQwqN9g/jRwG3eWsE27zTieoi1YUYMoS2dlUMQ+BzZ
sX8a/I8Cofi2XKJGfIegQEiUB/lsDrG2r0GESmU7136mLRgJ598q5tRqQDdjiMD0UWS82NK8mG0F
uqqfmcfTnlhXN0oRFC9cwLJUI8wLHOrqNGD4Y+jf34Ifk+0Vd0vY3ZGX/QpAzA+D/p6dZ+BuMB05
XhLObxfdp84riQqATmaiP5nlfcwsttIQa98ZEG2KtPkGGYyxOhlgSoK7HC9KNfOPgvgNc0iHNNJ1
lPGZf0JVUmtQZQXRFy6AEGXCRmvZ7S0XUxPjoR57DsxYlWY8QbWI4k7CE1s1GXPLPLuPQ/o0wYi/
6Hx0X34pdoNfBq3YZCbC95IuwP1C/6yAl51Dja1un4XH/5YuuCVOpY8DK1XJB6gI4HOM7m/U4e2X
zbOYQRqjj4HTBNfjGbgCsRRtcD26/Oz18eHTW8+56LN300MQlfp3aZq/abf6i3brW1fq4bUZMeJh
YlXfUnAgtHqwZ9GGK5a/dJN2LrtAhUtGqyiG7cKsWNtwqr5ljUSWbcU+YvO/YdeQPOkj+G6zNh+p
MM0HISh/o7EhZZQz+mD5mAU2zLlE7swYIjScfJ6U2tVUH41KyH07ZVS4iag7DDERBm4Q/4UI93A3
Kcsovz7L/BdpkaE2M1LZop4/pSQLazBP7fIfTLnv3QZVXpffjHSUn0xUP5OUVh43wD3rZxGu8bbw
ZmTYOJONpgxMTkoFqWx/jqXe95gdEI7++WHgQTnzmUguv5gEKtsbcfk9kIF3SgoiBG6U+yeYEO2q
8qXY6ySI9lXGVlDhFhpcjs2eII42oKqtHHOKARhE5oFZvzUM8qbhUb21jVsbnDbZTWhuDW0oEYIB
73/9diD0b3YX08Y+eRVyQpSmt5yueXaOGOiWv2H5tTB2FP0GMz4v84xuw0utomYaaAbJrREnbFWA
lMKXeVk+Xy5JWj6ZkdUdpCg/1QKki42aMW99wJ1mPTq2c4yiYPstd/0wn4y7+VJ73jeIFSG2uTY9
4Ky/LicSm/r5swymf16+Timp3n5xtP8/zZ082J9//O1X0eUtZJw/YVzk/8pmB7/+/2a5/6/082ce
g9H+k7P5Ucff//gbf/6L5G7ofxeOZ9mebbs6M2LB73yB3HX/74YDD82H7y4c2/pvjLtl/N1xIJ54
nu9YHm0AgKqbgtq4f/zN9P/OL5lsBHyyr65lGH/7n//j3xjYzX98/m8I8v9oRDB0z6E+A1ynMHTX
1L3/QHmrtBsH/MhYAlKUKSv+I/L2AuPoOqnswIDxYprZM/izNY5wnM2BxfEx/hMQ4+9j57O12G3A
zkickHeEhMMIB2/tFs7Fj98H0/mWp6lBbITgYjtOP/7lW/x/4Xkzs/p3ELk71yXQ6GJZjmHwz7BM
vrXlv0DoJ7xyfo18gWck+26FJmDKKVy5jMoTdRhy8xoOOhDYEFZKDoh1VcdKZ2Xk/Bz80Si2PFU9
Bn/HZn47aU9VF95d2uqgbP0JSpCnyl0nWG9WIsxneoxNismxcOg18t2rAuvUsn+1XarkaiSzSsDn
IoToJ71cuV7ubjDYMoekq7Th3b1CJb0pgZ/X9z8t3S3WpiWDFfNumn/7Cnpu2v6g7ypea74q0W4I
vk8vsGJwzJisgZoHQCeVD2dsiq0v0TTLIN9jtZm1SCTXSPEOAvhcRaMHATb5TYMS2eBhNLbs/7ZT
xmpK6SYkCx3HqChIaZRDfHH88ocoLpliNtSGOT1sLhaEUiIJWb1zU/gCN5X0EX8TVBEWUFogCaEE
LqAT7dPA+rpm5NLMr5uN7PlnRn3nAUoJXqy0uKUKuBXeTeT2+sHeAfc9JTp6j8DsKlh2ZC9Xbklp
NqHubK1s0OkyrV8goUcHzdYvbIXiE7nBdCs9eiNFp+/B4VzTRkehBrIWF/U+aVqyfQ4mPvg3XI55
CC4AIr5PdKvaOcZ3JpBkigdQjo0G93uC9UGEzbcnRr+hvwLywUZY0VJQoVPFkhTU/HulUR8srdoj
d+Wc06aDrJtzEAL9ysUfaTd39IsNN+cBAOCnkHiDUaH3DVy4NjbEunRMNLPcexdW97ttRmPFDFxw
ymI62dEO52uvXpFg1hw+gnQzxXS5BdxFRZCaB3C+wZrZj7fFoRCfHTyxrfuZ45FZhz17O7ugCtjx
sm9Uxu9H04AFQMET+ImTY4GlHn5qwv2NU2I9xMEvtMWfse8/BlL3uet/ZFfMzdxbtfZphf5T2jQf
Yafekv7USioZ9Cn+UKaE2BK9u7QPIGuSEdFacUYbh9SCE59XMV9Cf3Hos2W4WVPUlmTnItD2Xqg/
GZn+wNKDYZuvkiTcczfaZwIH70bpjfzfmljSJ3VjqHdp4/JHYNIliyvur1JV19jAQK9q8zWaPhyf
DWFDdm2FHpqiH57R1H/adXRRTEIZ9LCXTNExeQca5QA9nrmpzqhNvfdN8Fc04KIuSwhj81+T13fl
0lhP9dZQaoxchh/QYjCYFlgtKUmgTZV+HYAD76OXnfsyuZf6LW81moiUeLHTCEJz/TyET9qQs+Bl
9iWri1/Y3BuKVIjk9tXVk9YaFR1Pt0OvKn1H3TaF2NGTeeKbFZztUp6xij5Qrj6YtxbbLnPwLfZ3
M2OmaMbtN1Xgyisx1KwyvEO4oGkeEBLIE1WgTm8Txx1AexvdVZuGN09yHzhsMExH/UVBabwiFXqM
PONnW5dwkSV3yFC+C1wfVZ70gJC2kT1uPaUjjzV3QWPyakJvC7OYEuKcvCyHvqkFU5Urf1V13JmG
ROUqR39lFcHVyo1Tr7JgFTYmfHVfgqJVT71LPEThi3GrfUoP7SplK4m9zvoLY+NQhG/KKuDyDsk9
yir25awqrVLPdVef+jj7pH7sFPTRq51WpAMD6qXi+JqTr6/ofJ+kyZdnceaQWH0Tl9NqGVmweeNs
Gw3Q1bPAPUeOU21UxCIEfAZRqv8osdRBM0N28npYS1a1tSGI57Xz05PhN2mxeYsj462CDgtyZIZ9
8IPV4FZ2zGcpfiTqNamfpSluQWbv7KI8DKSVHbxBTuv/4rvDHW/ChYLkxFkDGyWe3RlZi5kjOk2G
YKw0QqwFdAjTyzTLbW86v1G+NxxGbIZP40TxRahOkWaArErkkRx4+cCDm9Dgd9SYgxoibtfk6jtE
LveHhpkAFKS5HW39bpr03ZGraxM9mVHAnBFDnaJW7TTW1q9Wew4oaIo56m3sci1hY+CavhcTomRH
qUmkQijSxAM3gtpjEv4OCiYa8GYwjJ0w3OcI8FGO0zcnarRqOS1s5vJnCmk/0tB/BQhTn/QM7UJS
0oHR6TfCBhuHIoMeKKwLhxb7xHP50y1c60jjllrls6gYxcbOsyKsLPiNuekSf42CP60yjWjDLe5h
mHq/TTzeDeZnOrbeyiSrDvaIoyUbYyhoiIxeRaka8Y2J2mzmid2Q4mG0eJVUxotl9y+JAyrOw92U
4707tfRgONH/Zu7cettmkq39VzbmngZPzQPw7RvLxyRO4mOc3Ahx4kikJEokRVHSr/+eIilH1Os9
G+P2BlozQDCwxzab3dVVq9ZaNQ4v0OGNaZ2dbo9jOJpnC8xBGMe5+jFafUn9M6VAB32PAdRBIj2q
FYrZjPZzGaIDmLvRE4bNlA/p2Dl28Scab1eIL6ff/Q0nYJy75WCBsMzfZr+HuZik5HebYSITXEIk
Gu71JEu+MNNv7UxRaW7qZysOssscizav5v+W2TluGSpEGhKfL4PRRe79TL2awYnDxb01vPSy6s94
zajaTbX8DnHpV+XWn5U9/xGWo9+LaEUfwEGPnT5tqTXORgUndzsvvtdsyQHd03yuPgRjRMd2+MW3
N1d1WHyuvNUZHKYMl4bp9JTfPWQ25unSDzG4dbDKhnyKF6Pt/fE269lgjlFS7X2ot+lP0HikBnP+
VmftPvppBDa5rnC/p/mP16Q3cIrpWVnRrUNpiIR4GuDvk9r4gjJfb+uHNwXDZU5xw8LCuI6+O8vi
q0/pgtF6PDlFjnoCIMzc2Q0oIZbn11UOB2xpLVHnYwejYmxUN+l5GG0gJDJEQE2si0XunwUj954m
9q3nraszpgAzyjteoVcorytPXVXb+NNsqW4g1/5eecXvOh9dD5Gl4JOKo6Y/u7E23mPih/dOlZ5k
y/omxnptkNo0LfLRt5WbIS+cjcLBQr5fYXBk26gMqpABL9B0Fv6qPpmv8SFabbc5nbPqLvSTP5Hj
neUeI4TpLcH+mU3visdwgjp5OUadjCldwA2E/wvKyKtlbdPJLAd2SoSd4XJJr2uMJrf2jtNggVb7
J7sc4lps3weW84c5ktBQGY20UNaZWy8ZMVnNfwPS58dLlVQU84vzKmRigFtufi/y/LO0jY+zzW2+
IHfdhGXEvYpsYZbUsGbRKy1rtFD5EE+bejPAOLUkDcbLzL0PyykcReYgQvpjlPJ4fT+dFz9JcE4n
Pgw8Og3bQVbD4o3dBcZfo4ssWP8pqtKCj726rGHtoMXDb9Av6uR4CO1pzWjM4+26mJ2loxJ14LAA
OUKktJwkM/Ab0PisdH/FHmK4ebUBvNxCRvQXt7BZHrHTBPtdB9AD0+lgotKTinYjrkr0IrauBYPS
KvClzcUt0McgKcwGah1ZZyo/HS89daqQaB7PJxX6LIzA0ZIvcV7enFiJZ59mUYSbnDW5KJnNnTsz
C0K/ZeMtp27X8RBGSz67Cpbf6UCUp4vV5BtR+BH+0TclQxqXk8VptAUjxr8E/sFXNZ2WH1msy/EU
gCb9k/i0MivYpfPh5GS6xUcD/7ELx8Njbr2wcGCu1Oci2n6eZOiIFpg9LNRaelRXC+d0XKbMe4xv
PWb1IPClM+0+ZS4uOugmfqOjtQfOZh6d5L59MZ2hRAMpgIZxukqGyclkWP9hDu6XzTC8K7iRBxM7
q09Ie5nAwtsLLDQpJRpjK56Ug+UQOtKI32PdBoyduKij+NqGCOSTxZ6423F+Ggzj54mPnpzHzTOK
DkcxyAkXfzpSEQDjfPLRmVDvpEJOX7lQY9br02rsfQsytUTzjcgGo2w836H+zfInJiQgl5MqEm7g
hyT8NAuD9dVilvwY1WvnE0Nvvo0YekbHcnY+wwWXsavTZ7TPXzfK+lOvw29DjLmmc2eQzJwPzE2S
8I5/fIzNZ7VQd6MtnGk3p7sxgoOA/OynW2+3ZwsHa3U7OV3E/hNs7kt/kth0VRmW9z3FTGc4GSyw
yIaUgkxxidRk5fxy1tVPRJ68puUt5QSqpfIWA/x8MN38Wk6C36uFoJVRsjzdBv7XAI0pzm853tk2
yFu5uISreh+r9Dz3ILEExMrStf5Mh9/9CQ3Yzcz9NlQF3mxjbPrW1z4CXbv8uFgCgntTh5gSfMqc
O6EihavqeZKhA0nkh2BMeQYL5fdieLpkog1iDIaZRceQqr4NPQZUVovoiQasd1FOqvmxw2jibfBj
noXrAfqRMds/IrUbpwwD2N6WoPoO1NlxiaA1KxE6FPEKUDCA4jT7iYk77mf59NEahx/rNLnKISHi
XAAnJQyRwjrZ9xp2pFv7v1Jvuxlg9fLFmS0vk0R9tMf+JRTYCR6zDNxhk/rpnNlEqZNjQ7K42ubb
e3/qfWYQxdMI5hj+xxfyx+BD+C0K4s+LyYRxNXd2SYZaeNljjaDghBGSZD44WpVRfp/RKRrUQcMC
Ur9HIeBERXUYe86XKC1+Y6RSgGGGD/QyOenTq2rOgApYsGfL3DkFaxkw4yHDKS2MPkznf+ajyIJD
584vK2aV5/6Dv8HMm6muHzxv++igeSpmrOZsvD6ry+UVOfA3a8qQs/X8GVcirBSHnxk+Gl8Oc6yi
mAnNRRR653aJPhmc7+N6Wf1eDYms6WQxOxnnX3EO2g6c6bf1Iv21rhmPi5rgRLEPzgqUkOQT6Rna
UBiZ4+IKlvhJPFI/qyq6GSMTgDWADnG6QZoMyOx6EzxghxseTJE7h/nD2LsG54hOFjjNDGouFShp
5DQ5rCKvZvx5WDyt+C4FDyd1g5v1Ml6cDS31vXK2W/rHBcPaZms2KCqH09ksgCFAc3qRrE62/hiU
eYmaECM9JD+5fY8W7lr5JQebkZvHjH+mNtjcbqohne5RdjzzVmScwOcDH0f6ANVRHiX3STL5EVu3
eZkOT93p9FZBqLog8S6vVJars2WVrr/YNB4GFjPiH7ggvqEKHaPwllJysUo+rXG8G+FUTu+b6XgT
fIFOauATTOi5BOcBufI2/R7F55tiehuNF49zP//oluXPYhJ9Z/TD6jhcRR9cG4asNwXNXo6Sm2L4
mC9n3+Mkk4nleKuX5fTDeOMxt5lhK7hY/ZyKShd/fNIppjspjkm6jnDrtdPnYAblUU2+QhY+ydGk
soDpI65pzBhi+RZT73I+nN2rYvURKKY6HmN+OVg6DCKz5jZcLUZFb+GArJb078sKvMnK0nsKIdBy
xhCN7dG3pGAxMQhSp+X4fhTLzPlkzsml98GhPk9thoPgF5bkNi+6TtRAufaXhYeVTxUsrhKZYLrF
g7fw6YhjiQ3evFnED7YVXlSJukojH1z+W0TLZYkpQeHBvsrT39utcFin62caQ/Vlas0vqjr4wXTq
D5WVFR/cOk5xo/gynaMgmDk+Rnh5+imps+TrhCoGe9dwc+a79XmKYoUxCCV99NpicBNYl4OOE6fE
DQwH1/mx9OuHMUwYbGPdZ48oCBJ0OYUMcBKH+RDjiN/F5Bvf/ZBMNo+LLUIytf0REuOPty78r8S/
2KakQGtMkgaJ718W1epi6ubbs3JFCTMfrtUxInqGL60ptEZ+PgiXcTnYQj2wN9hrVMVphuj6uBj7
n52h9Yx3K1JRu7icufypQ6sogD8qpsYpJkNNYJNSl93nCvUYPHyb/rD65sS5D/ZXfonns0fY4Vma
JSfM34JmNQUGxJtpGYDDOQmOf1t8zSKMsuFA32Jhy0AZPIPTVGHmB38rhWO/ZTQ11VF+MhwxW6Io
wqsYIrZX1LyAJaWw4mGLKX9bNawvkcuczsJsBOCaBAPLpvwZbdNgsDjPxKkLss+XIWIoDBiuS/xm
8PpNjsdT72k0DAcATqNLO7imqVySI8yTk2Ix94+H9vjbEjwurtmnASzZwZZqZcAogZsJjD88JCYD
G9/Mj6VjQcceYng0Hj3ONhEZtwOrvJpalxi/zI45w4/bOe+JZARfMB4hxR0xTzCMWSTXGMdcl8Cp
Oavir6wvxWT5NZ1WjOSBfcXRxktnu/YepiOq+2JFisNU3E9VqC5H2+p0Ao1vxbQtJ/cuV+nyy6Ra
P5bb0c+lSyiZxndBiHWuWz/kyfpxwvyKhN94Mp2lz7aLsbrv3td4NmDE9xyvaMNC7sNhtiBTHI2w
UpzcrvPiCurkRVXWFxj+zdFcuJdWvfyynqubAkLNcYgJXPplUzpj3Gar02WEzt6x619BibtNmGBC
cIImD/QPjOsUpfGnmDEhcz+6WJTIFBngDZLhVEyIch38e/ndVgjPn/lySLxCgBcPJ+/TufMVD3RG
DAZwoVTsYWMZ3k98GFOMKh7XF3BC7oBi0Qsy1Ph4VGWfQxH+qPxksYJXgK7sw9i+WHqQp/DqZHCS
Hwr+t72dINbC7/pOJfbneLp+8J2K2nGxvEvr73bxbWNt72g6Pscp5u/IKkaDZHSSRevkE3MXmfxC
WyDzoGgtwDcmjJE6wUnq2MPaf9FIN7d3vk+PmZazc5xmLudhSBvTEj8v0WtMw4pBBezWdTLCKYBB
j3DE1o9TerFkhTmKCdZK/WE83gd/mONOHFsAunh1WYpjU9j35CgZpHF1ObZnyQnTOkkJcHZNfI7y
OGf21WJS/SqK8TFDcjFZVeldkq1BA4Z8PYUlhPNFQu4gp3GtgPNkvjmOVVb1VEfB7WLL+/Z9B6KT
KvDKmHiDzXRVgOHUYMxLTFRH8dAdbHIA5rKentk+x2te16fxFkAfzeA3SE+TE+ZGI4Z208/TfDH6
FIXbs6LyRzgCRF8LK8B0Ow0wK+P0f5Bj5toP7tC/LP0C11ZkkEyuHg/GFvWXNbrKgUxsLDOjJLxa
xeUnd7p+jILE+zT6klD6lsF1gIwLI9D6vIzwZHX9MeYQo8uZn9qfo7F/Dye3BqKfPwOI4zPO2xPE
ZXguxCKJELN59ZWehrJBIYuSgXVEDDvOoSZNUAxhznwejldXrueRUCYp6o8oQkmFzc10G966y8/D
gNMVjeJrCxCB8zsaD+pse1M6GzHt++jlMxiTvgQzBrzMZMC7RUf+GOwnSMlJrenTOstAkjbLY6cm
FDOw8eMiXl0Np/erivAe4Eppb0r8nBkZNIuuimp8TevmuCpoXDDO5XhS2miT+HWp+rzNxtfB1sO4
bEuW6nq8HQzfF6CjrrXysahYP65iLIHnIR5kSMFW7upxE+Ifz8iaJfhGPcansFxAgYa193UboWHe
zgIUkKBGyXPll2h/y7OKxJ9DhQVpUbNV1uvxxy2nZh57l467eSwyLGEWIVDSiGmVkrYH5zH0QMgE
04vxdvt9WgzhrtfoWZJM/aBfLT+4Sth6x4FdPdrZGgi7vsBnj8o9/ZxN6uX5aI2L6di6k9lDWbE4
cxxktXH9ECwwXREeI1cMJV4ypPEwAhROz2MmvyzQvyO1uPD5haMsv52t7rKt/4TzwoU3xbR9g+LO
VU9DWz1hBPtjlSygh2BQnH2Z1eljuPoeWOrrelVe+Hb4g54W41pTrqpYIKAgHF8jRCz8+NRJ8XiK
yICGKFfDgF8qO2lEeKuX02fcEDDip4TPouyh4kRwpxCQMN7nleO7OprEZ7VbP8JBfrbD+gJlsPAw
x9flAmf29eh6atUPnlt+ooly6Tj03aHtDy1QRIvwN0y3P5al3f11G+ZfjMen6+h0RDJ2tghLxlNt
6GjFY+UdT85WE+UPkAyGZ1aWfAdF/YMD7xzDG5l0MYuC01W0pvZWCQwOxoYE43NMK6aQ1oMPcyir
o4yrN5VISpWJW67j3eM/VICWn48X9g9mG6P8U7Nf8AyvUD5xVZCuMOwQy7F7BvEVbn69ieSuTckC
gs2U+l0x3jK1fw3j5MJO+enOKP2wSuewxqfbxyAJTuvKY5oVVwFBLlvSh/2KJVEBM/LYicfPDFON
BmPlnlnBqoJIzx+7CnGuXm9Gt5HrXk3xxOMoo4yylldo1gZxuXmOh9sfM1RQuEz4QMjO5gP8cO44
fk+ubrYBzhpLaIp+aeEWNn5ejjZnTuDRyPEuvWH+sGQ7lhB2Jk/cWzgaFJ/lzazqkB+ef8nS9Q3X
o/K+Y/d3Ccfkk4P92GwOBw0C1qLiDFn1BT3Z0xX7F1vd41W2+TXZYMDsJM/OYnsXZ+UD3iNXiyp4
Gg7ZaqMyuFmu6wJNbfBULP3HFYAHm/Y2TcZX5bD4Ym2/L/E+dj3/Bk7kt6AYXdQES0vVF+GQt7VE
zV1VG5m3+mu58q9UBZ4fBjgfBd4EL1HgDgqlr9lwzFSrqv6EH8aak5GdVXb+IViwqOEaD1Wb63UA
rTQP8V6eeNHd1Jt+sh1Zc3dVHM+z7FSuT99Fiw3idj1W5dMkwL5+7oyfU2f9UNjqBgPk0xk72h/a
VxPa0faqvgSmWF3K0gQjTPxyNk6+XT3YvKNjf8FU09XoZooXx8DD2q9YLQaOZd9lYiA53dh3Id6d
Veb8CMLkbGXBJhxVyH35o9YhaydRKJ0k30HhoddAcGNKHu60G2hNioOabLZ32HFiBpBAlPSwsVA3
NBMHDFW4DoiV9Lf5U5n3doIRjBfFN1tkPZiPzo9xsHqI6XKNKBFX7ugsY5KHa9NSkCCwmbqXsbqb
K3USDwPgAfeyTPGIXNoziDHKPYlmyy9FVj9KoEgVSV/qbe6yYHQ3zC+ccnydcxEultWfhJ9cDrc4
7qf+jTzZdMtIgbV6KqfuebGcnAXYMPAklCucuVitLtYeEUp+vKKZfoIk9keh3E9rRYt9tsUyOBPB
gMeQpwsSgxtF42CsflrA/mqdXKsyvaYYvguV9WEDNXQyQpMLGWuTP5XLNSMwVv4NQ9WelsVsfuIh
+h7b26vhavXgboCPEzFDqufViaSmec6mXSzPgd9/IAd7kBWGFQ4UFFpcVDhQklOvOfHk23TlxyMm
FDOQZII35XaO08BodrXCEPfEVvPlWYE/0WnKaNeEpHM1ix/H+Qiry/WHeoklSpZEoxM7RRIEl/ms
pF/PIOugvHJwZDxTI/xV66wUsw98X7LjhoXxH/GB7hiIM5/9P/n//JqTz+MntWxIKH//11Xyq5iX
8z/Lf/td58/zzz9nz+XhN/V+MvyW7q87+bn82fsfpw395rp6FgYPMi/+ir1v/cdXX5gy8oO+zpNs
eTd/2zftKDev/6COFvS/MIwc198jwLz8pOZp/t1PmP6Ec1T9hrzkREeuF9h8VNx+/vVf03k26r5s
heGRB+EojnzUNfJpf+HeEv1Pi/Dvn2+31i0N6eUv7y3mv3uC5xfWVKi5Ar59FAZx4EIEb5+QH7i3
Ar5/FITMY+X5ZZVsG8oVrC6DFoD3p7kEVnAEy0wpf7cH4qi3Bk4YHHlOHIXtCti2Y9wa+PC8emS7
Zlv+BwdBeUexF9phoLqn5AfubQPLPVIOVTmcse5j3hporoATwjqEjQbzsH1EnnB/BQLnKHIAZoG7
26+3S27SSVBwEbV2geV4R4ELV1LJOd9/eid0jzgfjuu0Acegxw7akHQQSv+Dve+oI99xPMeXg73/
0LxyL1DcD25zRRgY/ByhwGq9cj864tj7+Lq/evBh3EKnjexASLiGBX6bMK317BaXG4TgGK+pLqr1
o55iYyh2hRcZd9Y9W/fZYUXDlqZlB322/fQ2vxPYR/CbOe9huzGMC/i0/jXXgL3PmHk3Vn7wWu4T
BEf0GxkctNsdUMENOwLtX/T20Ed65wQR8yF9Etu90MdlGEbKiV2/vVIMCveudtLv+kccd9cP413C
13t2SYVI9COnS4glGzTstesGvvhIoaHw0UJ0cY/gvvf23SNXRT4IJWObmo95K9AG5LdvfPZASF2j
fKno9h4d30HZHIh6/S7VNS7fcV3dU+9Q8/lBEMMLaN//P/MenApt3r9xlz4hSTPoR1Qy6GJU2O3t
g2LPiuwjJDJUg7uwb1zUj3SPP2IpirkgjL3u/PeTfd87UjbJgRd0XzYu+3FVm428/fxT6KAH9+KX
CNg/Ao4NMKQCVFKeeXkPAja9vNcLyHt9R6mXAN+LgSRWRzFIQNAFGoMufyfURfwsqj1OdshI0z7S
5ZDuRRQCHnG/DQ3GXfsd8KSx69URJD2fo98Vewe7HuWl77IQsYEQl60NbrgRiV1AzBNV5N6d7yoi
fuj4rnno7g5uefsrB99lpq9DPO/uOy6PvWe3iPVcdQEYQJcKGhfvAF80453lBkdEM2CMuH/TeQA8
MapgilzTDjv+J5pP7bhHJPGecg+2uxWx38GzAXS7LWFclkfbWfPhPY+H53q3w/4bB84Cv8cDvtvt
tnEvXhvE9fyjOHI9+yV9668AK+P4yvEA81+Sf7PKW0c/0vOMQeQAYfx9xr2gR/GnYpe5U4qlMezZ
2/349nhPqCOxozMadOBGP94r+4jSFtu+uAO1jFsBpXv0Y5JXIhuv/29423v5VgTmRfDDi7RbAuPK
G78NyG/fBBYXWxg4nsfUz24R+rd+yMWHrDJ0uuapQSm+0r7tufhcmxAHvvMS4fY2AJgnLS6SPQrg
5mPcFaB7Akh05cHp6Xcvn4C6twCu4JtcEd3qGNjP9nX3AFsgdFDWwVnuPTqWJ0fw/9F3ecYB27SZ
NJMe2CzgmTSscMhpPwcP7wnXw/NgO5h27wXaIY+I5oFaBIIQ7G12/Nlp4spJcDs0y7gCRxfObUo8
aEp23AW0/pXvSy8HwNNGx9R8jFuAru5++32ncIzCETgKgw66IaTv7QHwbiAf/sMM+925MCvtcx3t
s0/BwzumWf8/YPo2aRG0jn2el1lrEOougUXXMvJJa6jn++8fGl8cK+aqKuNyPUd781vqiFoHgsYO
1DugsTiS8DCqScpe08K+08ait598S6pdWFuk+68efSvg60Ho0szu0h3jCh5PF+ixJL41H7uf7SDx
IhOWD4Gx+Ri3/V1fdwf48RHwJvxdKWX2gn6D7ZHtkOqbtuu1u1cQGLjHHJ6u98gWJD3x93M8oM7m
YxyyB4NSM8nlvUJGjFzHBrptPgdrwFkQrHf31di4oOdqn3g4e7xgNyDXbz/9fUA2BNpPB6/7qnnd
nEB3Fziw17jmXZvkee/QEwmp+21P7Q6AcbluV3q9/cajtmccPQjGboMf1Du8fNkbYXcdckJMC39O
xyF++xp4Nlxs16dD3z1lv+IhJ4iUuJHs9r9xd74T6BZ9ls0JEOJu/NLK6F/+oSc1kY1dbbcMxvFY
lO4awNj3XA9O/u49948C3GWBgaFwGHcFvEe55xDePUJB+yHQ7cVBSwnFj3LP3bslzSr3lC7i47LB
uQO83R14UPYIkYvcLwpfKgPjkiG3jUtvj4MsAV0sgB+1uwx6uyC2hcTk0g3pOr1thW0Q2K+7B3yS
QR4dZUr/BnAh8ZH+hIGxiA/NSc1EGJQfCD92Hb//7JFIuYKAznfXATRu3zuRdtFHD5sWNjTlrgbg
GXvhLziy6W7RAtzRXoxLgmztHgcsXlzcaWP20S6BA0JUCyoK//LbzYr9ke65F/omhCVxsX/1+hNJ
F3kRTXDj3nunqHh70Ldo84gwg/SP1H5v1/vBEU47ge/u0B7jih+0NppBD4Ki78RIVvrJrkfni1QA
INDUnq7b5qBvf+1wM6GpKd7tq9zNGIobgBBani4lNC7qg0RqvnxfkdGBa0DcacN+P/BB60Gor5D0
GVfv6W57y0F93Lx9XnDz6ef7dD5UgDoX9m53IRoX9xztZNc9gsyoaOET1PfCXtPg9QK4Xp1ix7iY
78pfzA389sMPnwGxjmfDaOs9uwUO1nDWRb9n1h3faYfe/szSzrNVgIOt2mFZ/WeX1g57nhTItGcH
dtF84SBYPkAm0EZ3nvuhzlIRQ43gOMY7AMC4kMdtrLkGwuGlZc2xfrW69bgNfJHp0dtsPu0Na1B1
6zrtznz7GSClQ4bqhwF87d0z7oU+h20itBY43qYdAe2Qh0hJ0dQLefz20fvJLpviiIjo4aRl2qOT
f2vufHgMEJbIaHfYVj/bddHuQ3SiwDEvw9c2JgDSUTZxTWhszaePboQId11xI9oJOI277R1tZFNs
WJhbSncLUtcr2R6BkbjPwXjxbjDtCGh39SngafCB8YDevrICQPsYTAZQfP8WQ2alP8QnzSDAMwq2
iTHVwd1Pl585hmiZ0DM1H+OOAFWI7sMD4LmAWBwB7Lcoe/tRgAgYKwh9sJg5A7gSGRcIQ90MkBNA
4ksHR7oEe3e+iHP5IM/ttr5x2e+7oHuN/wYeqSiVnKjf1xMJr0+p60tp4AFze+YdAOElaFV8gBkO
lU0oiM4rARBOHxwHuQJMbe3gr6K5BGQCtHdD3Gn+Bvm9gxBwCyo0PPjzNL/IoMQfhYHms9O+RaDR
tPXoYYqUpxcEIIGgXwELo7uJyMc8FeN7VMAkuPRwIC9yyIXX21sBqYB5fLg+rIQfEQ6Mi4PwszR3
gSV5DuWdwpCEYiD2nX4k5BokS4TgIQadJto16JObsaqAzAS4yauGyxGL+cleEGjIzfgS4tDNTcmJ
MQ72dmLdTEBh14Kek0r4VRyEPUKZ6LMNjHv2nXvK2wEQq2l7KNo6eHPAeEW13Hv/gIQKOSdbRAhv
oGXmXQYNR/E9cgEMeehuyBHoXwZtLuDh5uOja3XYJ6bdhxTsmpEQUACGuxIzztfSIQ/JJ74limKp
/XJbfBmUErid9OTtR4G2r4eXA6rOV8NAo3SgA+hwWbRloXnbQLsHJKg3NdGLdFful73boGmT8Q0m
xkLta4AeEHJtm1zor4pt/9lxq8W4B8nrTtpvXEIkdZxWIAQOb2xcFCORmk8fGRGL4sjD32jXBDXu
BGgrP6h5ROjFi0bPCbn1oBdqCeuXgqjx7sTTiNzYtLsA5znNXQD1mT4wDifqhfpMubV3FMTKS25D
egMtgG4eOsQRhqmhuxDoQNgDEYYe3a3YPw8OzlaCELAQLYpq3Dq8hxSGxACSr0e1JemhFAB7W0FU
r0yFc7F7pVFuYqWs7eDNcaAG9FmAF73DwXEAS4c05VAhveROhoHlQQvhvD05ErKALAKyGHaB5AjE
/r19QLNYfM6QQAueBmpi3OXY2Qy/fQngwEEFRhKw6xr2qwS44gKX4f1j3KPTxtGMhLx9sBF6ReJr
2mAhvbffVMjASDFm71yZ9BdNuxW1PX0pAqGDcC+CiRMH2OG9FWCBwojaidoRaWQUBS04a1CB5Gin
BbAh3DhE7yOp9t7ZJzYQIukjUBuat/fh8eoGP4ByXq0iwO0S397zA6GESKTRw3V1oXFpMZ0+zQAg
oxwAi0EASH2RxTUdyL09IKMcQNDIE3yf2xIYxbQI4EibV6s64ox70ikQnBC8FKCgtw3E6lM8z8T6
ifQzYkMYtwba+wCKMNcfj4kAtvn0Q4EDRd6lZQJ7wrRnFy/m9yoJsIhnEaR77kmis3cOupIA1RBf
Y7O4xt2EbXB6expkgZPgABCynljB2OChBysAVTrE/p76GfaINBdN2wk0tnUjAfwhRaIDPfIFCtzb
BBZQEeavjgy9a0+JcdGw4zNrbAOsMIBHvL9LwKLurYFIJ6VhJATD9mPaNtAXy4CTwBOS7jnNYjzP
6SP31gAqiYz5oGkC2ZCwaeClGOs20ikMsH6jJgxJDSmChZm2tw3gmKGckD470Dnf181WMCkv7t7K
248CYli5DwCODxKCmOGXPHTwIqE2LgyQqGiGQkl+cVH38UrpvXgLC1QFb5qhhl3LyDykVLtl0HaO
kYKimLPplB6w6OgcSyuJjBDLNB83ZOOSIvfdXP9l2BGGsBil9fdBZ/5PT40bE4qBgdOe3oNIFTjQ
Q/D9bMNcPyOCSCWgkS8BAqzUwJ6BtjMqtY+khLjCeHCqsQcSFe7eNSBEGlIh4gHD4ECRDKSRaHcL
RDaM7TG7AM6cKCv6KLGYh1EhB1iowi6mgDbvKtQeiSAoMeigUlx5vfdvQa6iecjjR8q4iug9qMTi
f4ohmMw5pXnYf/MAx6TC5MoASKgO2ozLoAxIe7gxL53tDPAjACldIrHE2jv8GMWEQAbEvRYZMm4B
tD3DoIyjjKdXqBhlKvZg/VoIFSkkJZmFxUxAlx3SibcM2gMkqZqJIEdcZlgjFjjwDnABBPARoWdu
HBIAA1zzqcUtEamYfUifRV1HyQe/vEt+u9vFpDfe5uNvL3uI9VhCi4boVSjQimTyMdWP0Maaj3Gv
v5F+aEHCEGZI/MUXGswrIAXqZ344CDHuTPxCOnaxeQWAvpKIY0/sB+fo33qkfDQDuQxf2iLGAUDa
hhk4AUnPO+RehxgY4ZPVu/jEKQjyPHQ6aiPWosMdDQoC4DaaAdAS9EOiAANvX+sIKIGDMaRCTdNG
gRZwMGkN3kdPKnaptIYj/oEY1tsHYGA0RKAO8GU6wwZm/p2JqcZlAAeGcc9oSWKo4qDCBxkQVnmi
qaQyMFNJAVCnexDQ06PJou+zY831SyAYMmwM8c/pVKXG1UHvYhtHIcTYU3qkCIdghvXOgUWXOGZs
DA3S3U4w7U7QTggtWqDMulQ202+xUSLfJ+3ZK4aERo6DEmMiwINIiumWmrYG2oC4mCmxBMK8eO1K
YDwyx0CAou5GMO8kdPSdt8dDT2RVJIXdE/JPbxc4FEsUDXjodYN5DLoP36c9Cg4gA+Bfe//SHnW5
D19mp5lnof0ezrFS/+GQyNxb+gIHNAFxjo0CJKgyJU3uy7YYM2gXaCdFNIagC6OgxmICcljDiNuP
gyFwqUPvFC4B/5qornyHSXmsAYIKsGAuRRGP9e9DBsEDlcOWCUCHyI4M7A9pH4SuQm5mJDfBoM+a
lQoZF64XbznzCITk87YuSkRrAHEtw3J38rn+PrDoEBEpSBt2lvp83SwGuS46KF5jTFSAHA1Djkbh
QbcYQQlmw5yDlltoIEiubaZPeSDKMvJjGZ/xDwI9ZTR+GzDKCBOEA7+b4GHQjfAuLosMigIQhB3W
Foq9pAiYPKSBgsqYYXtwqA3ky7xLmQgkirkKaIHYL+Ax1VsEma2BtxE3hgCnyCyMKw94Qe/LqKZ3
dNAr3WNUh7ITDGTTdxPt314hBMhNufvbVvDB8+M/hxAfFi1YUUMdM24TwPjSxEtgSzM9oBHUoDXE
irBPnoJoHIsHn4kNU0zRNR/eYoy4GClDmUNPLLyIflpEW8kXXJlmmpTRJMimJQTvYcEj1aH34rN1
0D9obbg4AF13yTZuCVzdXSCuCjFqavgwL9j4fokEVCRYskwYaevoNgszKifQPAhtE5EpEm4coC8M
DmZttE1EmBXw7F26yABqph0EV9t5Hrs1aR7QRKNKwnPtwISI7YEZI7p7nCcawYFx/Il3mDZHVhix
B+gTuTExr989kDYbrCkx4qLbhl+tceWR857CGskJD9ljO2ENLVVGM0I0NC4jIC3UjQUCGyvXwWOn
lxKLHyF7Qozp219hUAB0xDBei0JgoZSgGoj8wAYVf6VhgBEb3kOkyIRAZlM0iiOzwAH+fM1F6IbM
QiLgfEtt3N8B3axZbgEHz06mkxi3D1yRfmjtA0447DCMyLr24MHELabMc+jFl6PLh8yLgborYNEi
JRFg7BS7HLZYYznYy4dEfEg2DJWehMhEkwGaeprbwBfWFGMnxZKvfcpeLBQzuoiiKSYe4DxiYPdQ
pmVpHQT8NoQqwuPvlGMyYnhvH9BeJFmIOQfG+m3o34UMJCEaQp8i4jWsid4SCNkyhlNME0m6bK3q
wqxLQXv+npDJifQsA2EfiOCQU0J/UWi3MZuAxNlEdQ2kJ82zIN0TNKYghmAEWOwcTCSTIQ3YVdFV
gGMJoGggaPwOHq3MHoM5TzTsYyQQDJGdYVzbxVyTskJ9SREPJ9M18aRtoYF+RUS7hItSxg+3wIB5
cnscoTT3Pk0zhIU0jqHXNp9+TmjRM2IQPXR6BlXuvm5WCKTXpbkGSEdI+XDm9Cl+RDjVB0nRWLID
MGUyt4Hc9bTfjpOLQy1cKpSDkKp273kvG+CaEPwE051dBWpQICBma+4AsZUS8gDvGDMFWAK9PEDB
LIVFJXozEZ8wobD5dQatANCm5gpQ/IGHCEhqk/2T/bKk++8/OBJVIWQahzSh8W81bQ3IUDTXYG8y
Y9McPnDp3pvM2DSRzeMUIpLRXAI5CHjPkQfCouafg3YBXHuXwUZQTnFbkGSwc/wy6CjEursAUREO
tRDKiATNp58QWQoEgXYJIFr7ZfPINHRzNLeBRUaMwJBJrDtPzoNwwG3AXYkQcSc7aiOwQfvA1z0K
LVAiTRGxHjiEisV5gYE9KFLEb8M8uSmuMJp7AJwI9yXmFmJfQXHU6Cn2bgRJmnBewqUaPRZUEvM8
mN5ldmMntDigDojMgEaJTGuls9gq0szKirVvAnhCTCQBHmR4k01bIDqwnLCglqLCbswm2kaKWQug
z53g+fAR4D87p/K+7kzQdJFkIbR46SubtQTac0sUlQ9uC5guAYN1Z3wvBNAxhGhHK5GmoihuOvae
QZcAA3U0o6CShEgGlr9kPP28mHQIFQ66PFYJTZInsmyzdgEO4ppr4DHHCQoJXmzo7pSPPWl/DWKZ
Y4gjMV51lFBwbI1THwa6/UNgEsT1DHChM9Lc+bzmvZNg4c3q01fnoEgJZeIQI+3JHfTGuO0Bi3at
s77YxgVAhEop3IE2L24bVQYFA0efYd5MKoZMBeJgi1ltfwmsCL5Z11o1UWrxHgNsYEnRCMHkUyAC
zOh6xwCqFeQaGodiSUB2ZCBQ0g1afjtSRjAEMXbwYD+IgtInoVUYvsy3aoswgw6AbhD0G3lxO6qU
vOAgJyY+BBBMYVTjWipNFONKQso13ZsQdyk/hD21oxL2AwBAocK+HwjNVLAcb2nNJaBxTE1I75zC
l/9S/hzorWR4i9yCNE2bkbfyZcMyIu2OYUMnEgc2hNYvyf9ePkBTlaGf0I6FXCAf49aAacOaGwGx
EUg5gPABRige/sjwAE7+dhLMev/aumPhlZMK0RcloOy99maSJeIaVDXtx7jXDsNP97WjKMVlkPDf
ya771yDIiE8RRJOkSwONY1PrVkMkutIB4R7Yea319wDpAaVSQGAgGZabwrTwp60rcjxOOF2iCIUh
WrJmbvneKbAU9SKtIoSWjTErzQTjluCd0kBmWwOQ4Uj4j5q4yQZpJUo+SGGMaad5a6AbCnClZkZD
BDfqb7jb2weNK7XPUcCkofkGAyvC9nC+vRog6SWlIuvHmLhxYu9fCEIk5HyIHFM66wayijvNk9YK
KB5fHNp7cRDuHNi4jHk1NQ0Q91wSE41HJxNGLwPS3OWAffqQhEnYAihsjasEQfI0nx2/SQiB1LuQ
AyGOeAdEatHi00BFUsWpkJlVxp393a309tePiJjah9hOlk8S3MCee+GPS7CR1QKXNdaV5tUA+m1i
ZjOIOaUcc/ogHTdybw0gERMWQUUDZKZiVG9cNvg+dZDIJcgDREfY4B57S4D9CKUQhszQZ+QqNBAT
EyWQViAEE6AMhjrVxUH5p38ZcBvQHgEbNY8wglu27uPLCALqQQZbd3QJFnRvCxAokBtSEps31p3B
QpoP78ngTuBeQGFYooA+/c6IOC1QD3H22R5yTRhXC2gjYrx9BFWMqvoHIgxeCoUCj76/28IsJAS5
r+brF9WoiAm5/vDVcZHP9rZ+40JG00wcuU31GdCey0BLALkUnRFG8+FRfcgfphzmZpSxFK2otGtD
GdQY0BZXwx5GKEKXnFoYx0GEVb1dEIOXkSTTIvZkWpWJcwu1iwFLLgFcmMGGCIJQaQ/4MjL1XXzo
cBx5GVxhWDDQHl7KLU93hM6okO/2LkARUvl0TWgK7UqlJuwYdATeR2LMW4cquIM++1mAhcSYQyDM
2rYNZdDTA2Vr3gMWvV9okAqM45AvK65jkCK4Bdv0sE23THr697gB4MJBhhKdnHz6a8ANwGQmdOc7
mxXzyqBubMTbq2FRVgP5/wX+D3a/uLDQBxNntvbzf9sbua6ei81/PWfLZLm52yye//tfv+ZVtiw2
N8+jZJ4Rnn7ypeo3XxDtC87hCDxU/2/mMKMDFggj6ih+pkUtkBfNc4tFKuAM2/Zv6dYL3dzc3GlE
7d17M2/r6lYwdPNs2IsAtPD4wKulJNq7vBQgBykuxhg7iaxpuwDuneYusEApkDax0SnhxTH3IIBx
o3ESqHKAu4TiZV4Ki2ZFcw1kxEJADBB7SHp3onfd2wUyZYJuHqIY38NBCd7D/238upufNrHrf41j
bYi7/P3f/8LiVnMJRAMmOI4IvWhpBQcCKCxi4DXgiIBImEK+IQAZlsLqqx4wjicOYBLaRcR+MKDU
I42hxY9nQPsxLRhg66G5C3COF5If7vk7Y/XeSaDOYcgkE2dk3mzzMW0J3nfeCrJgKVx6a/B33gr2
ok1Fa9oa6AtCkf+IFhTh80u9uhcPYf/w3HQ+hArH8hgIberXNPB5CHWktYybE4DvYN4iTBAKJ4x0
yRuwlcJC0rRdgNGxZjBABkSHD1+4A2AP2NdmGrEYZ7bpvHHPrj1zy3IxjxVMDxtlO/RgevShbRm+
Lk5JYJ5gW+2XzboOUaZpvn5OAE07D57f32C/FwWgP9DWwE5NrILk0+biBtX275EbM2ObPU7O0xX3
/W3gMHKWHig5QZeCGvT072ebSXPn5ZzvbQDA7tY2c/d188JA13PWQDZCxJ5g1gc8VzAd0Ax/x32y
DXSH6ajXb390QGt4jBzv10XQwLrQO8QZCr9MDxqYcSQ39EqaERDsDjifyhf8uvkckHyg/HP5097f
SQJMywG4ojSXwOIWIMtBCi0Zzt7pJwGCBC/sPlOroXcbucc0gd6jW92sPUjAnQLAOFibuWC6Lx7o
CxkXqh4UvkACGKj26yAILchjfRBScUw17vRrO6biiQuuTxnE7c9AaSqA3iaA5UZTl9BH8meiCQSu
XZo7AMkX8xNcEMFX8z8HGiD8GYhPuzFjxkU/qdzJyjXuwI7iy7TFVy+AjuLLLdl93bQl0FY7xUci
am3aBKwBXN/eIbAieJBw2/7O2TAvEob6ZTDu2HIQYPK5KF/J/HqLIIEwQhRCKgQVnJKw3XUGlQK6
kcAR4ycKSvE5aD79VMAK2CWMrMFA7+/XDauG343nyBOCEIN+0BHob4MdzxH9D5MHdxxjg7aBNjoM
i0GswemAMHwUXERc0PZTQkUxjDQMngviSNJC49oksBQ1bwScj6DykO/De0Pn1Vgf7S2B1bCeCYmk
TrIQDJYx7Up4V8/c9trrXwo9z9zmG0xbAnoYmtsAfYekfUxUEe4vA7QOlwB4mOFDlI6iATJQD++1
aJ1GagT6hwQGcgBzZf6Jj8v8XXxzKI1B4UQh0f4+g6IhsIXuJpAxy8DgLm2ghuHavxCsiDYKmaOY
BDUdVQOd4rS3gdiv7sW/naTCpPes7RArPskYAPPB/QCSkwxJ2XtmC5t0DLI4CUyba/plxiXB2jsd
xRfOHuLwITOCmB7RXwHmTTNqXexfQAnM1Dp2QuS3Bzy8QUX01tgiNmlufw2kHI5IB2CBm/f6pYGn
VQjDkoMXgifsDgrohzq58v+2ig1L/bVjHBNDJOWnzuMEAAlJr2fv/Ady/EUJCBZKtDdQ6IvJveb7
R9JJ2SPDFDugo5/viFW8fA0CcPd1486A8Jm0jgDUGFBVeDFeMx6smZ27twtg0cF+J9kRW4DG/Kb5
fQZdhJ094dsjoPDgMECSGXHcdJD6D3gB1v/n7mx220iSPP4qxJx2D8JYki3JwKIBiZZlW5LHI8oe
zN6SYjWZLapKXaySR1ossK+x5z3NYW77Bv0m+yT7i6xKqzJJ64OR011oHhqQ5A5mZWXG5z/+AWEi
3MjsEhwZr0AMtkSkPdoD4H3KY0BamHQfw4XRBXh9QMUCZYADJJEB/Edw4MCg2sNkkDYfRuG/7fon
O74nbS/hDnxr/gdPKHmC3kXAam34inYeeACFCW+HKSFAZ8MdAESHIwQLCgQA0h7eu+KIOvgDL/sa
MCwDAZgZIUYv2ABooACF0R1PT6AwJfev71ldHpOULyqQ3Hhr8CI1QKqMxABMiD1se9cT43K+KQbg
EDhHGBBA8Po3gEcAJJeh0/eb0y+nsG1FXt8WSksfsAeY8uEBYpKaVNs63sCWTFSCIA2PgD3Y3e7f
eOkko3OoCMgAoXvGw84W0DYAMQQmwpNi9s4lJIGndQYIe14TGlAb4i3Dhx27xS8ojFA7hiq8pzUB
qIuUeyBIWEDAGIGW+TWMjvaERHsHrnx6rKiJ9LFxYFcLkoEdmanB8F87vASIiEAXAJel9ZkhghwE
SGN6iJTSFkUAhIMChROZONh9wmtAcIiTxBwBSRfLp3f+kLp1hPlAQCFo/5YWaEkShkdABiaAqKfB
CJeBfLAzF/2yiAyAVCoC4oKGJJyxITzsUnXwG0k4PCGchv6NmlYPkwMqB9cJeGjwgk0mNFAEMGTT
QQUjIHRIzEx41cOxiuoJSsAFMYVQHdw/Yscn2IFKH0tAImmPec78t3c+gTpNTBpYBmYyJSx490AG
ZcQaXmHrLDU2p0+pEW2OkOwPExSJiXn9K6hQ8BOkfY4WS+EMghSmCUL7tANJOmakJQreH1pqX8XD
BLkckGDtUX6WuSHiLDiV26MtYGFKKwD56R4BD31Tja2PB4a8AkBB18i33iEpJfXLEuqbBsiOtOPB
Ah3A2Czsg0QCLY6qd5kxypzK17+B+iM1ig2AFdWTfnUsAPEGmHpqJOTPpI7YP4b4l9paGYVCrv42
OMCX0hkWD0+TWhn9s6hJWFHAVLa+Z5+UgHqAmBslSfaHckijBbDznUPQjpIUZsh2jnuPnv6lFjkP
WpJCGaaQ7sE9GgeF/rnz8DgBUALuyrAImspkslDfFOCONh6kRoIHhB8gxJdM2ZYKbGcHhBhOBmXA
JuCHyPVtC5LwKUjnqBADNZ8wQej4FGieID/YQlN7dAVI2yvNABUAEh0CjmtTwKECgG/Dzcp5CaOI
+/TOEibEyq4kk9i6x8r2dAfUNPm7L7FzO8Q7UAO6T1QleIkWIFogICY3KJ/eBYNaZ4gnFECEkH8B
ESUoDotE3ALhTCR1JsB6hgz2TgsKl6MKNEEH5Wt0KTHvvcvbsQQCKNgGQNq/V88MaOWjAxcjCYCH
+4rsr7SIhipQimRQR+AhYAVBkxMx9u31p8mFiBOAFsDbjfsoXU6EBmM8IjGU1JL6tgOEKMpTwDQo
SuRMSY74QzZ26KnZewVikjPitWO/4uAEgwKoklPzgTKrLRSHWXFwtZRDyAZ7N6B37580jfL9N/lQ
KKJpk3UfnrGjAF1ClGBwr79T49Rt1FDsMUoeQ+i7w6JTwDR1GFYIhcCMyad/p4AeYMlZKY8CLKlo
OnxiIEHug73vHAVJjDA2CYq9ttm0d/nRbe1lwOaR9sEVIi3QkIKHgSHkXYxNoToGzBzmIUxj3wyC
Hkvs2mZADbaJEcl/dA5Bt22mb8/eOmnrY2Yg0BPk5DbpwV16JeiOCp4dyiVy425iTD8n6KoVQDNL
G6R4+NI32iHalAbaWLF3kQCqWan9MPbQ5GMFPFtAGAtt7FBBF1+AZFETDfbOHVZHBOBmqYqCm2z1
f9RFs0cwtMnN2N5q4s4eJYRI1ytf//YmPfTy6Hj7MkI24lMjZw6WjlwYEBoAVa6ttl/esLoqhHnn
sRpuzT1Y9cJwUEZLQyVCtnSbiLGZKdivDaDZWXkGUPB0z5HxpkhMcSAeIr0rsFFYiAEVEzDJqIi+
WUBaXJRbgJYjFwRUEFWIfxNvwQZaEhARxTMwcyhKN1qyZ8eg5X9e3w1omMOEVS0MBDb2KJwJ2wip
kMZB7p0HvKUemSRz1CmNbpEU+Mad2vH/NsBQgAvCAkq2kKbTdmZvn2yBsGFxJtc/ALTIyPu976QM
Y2IIdjkCcCv1MB/UOCXrP/o9Ribyfe/BMX1TeuoBGZxpOuIoB77otAN0zrygYsT09ZBEjOqV8qxv
wBQBfaS0xHFtOk+9IdyhL0l8ggFoUkP9y3ukMXcgIfH8o4cn9cdxACPimbX6duyZ7ql89fi0QqUP
NB5YNI5N3Ce3DVSKNkHGAuHwSJq0d1ugvvoS9L2mwocpgzVf+mSCY+CgMDw/fjF0Ob1slmw5jNbX
+Dh0m0IDAzsWJcAG/d9VA0R9L+TpwUM2oOnm2D3J4D/hHy28oR7O7Hzi5krYbOEmS5xli3pePfoP
vi+gHbHj5k8A/P9D8C9l8E4ju5lSIT//EMzh+TdZfueP4lF0fgz+7WLpH7fP7h6r/a7ur4InDRbm
/+J/+c5mpSkvZrfuD35u0EdzxXig/bziT5W9MH/oPCwQf//jyvFC9w57sOk/uGeYZkXw286r8Ct6
/t87i+Ma/R5fxHyalTZ4C6jL+9OyNOLpm4P68OudFvNAKOZeK/SgqBZfTR6IlcK/Wm6WW2ZXNWLk
zkm7glpoXdb5xHpBIlaUvlbscGYmXorIFDJWrcyz7Loez+3FoPhxUM2ywbDIp4UX676E/IT2S5zQ
wb+8ORv+qxfmRCc4bEM0SlnI+LFmkU5ugnMxLK6Kslh0xUqyVr0TCCjNfLD/Y4n6ywd++71kWb7g
19XfY66zwZesnGRelpOMv6iV/OYnOy7qKjjcQt2ilXs4vb2uvBhZ7E6CxR7+XJuqQMXNB0e1zbNA
fewkOCaHpa3KUKyg/NSbUc1scR1qZkmVauWec8OPzNU4lCxNNVrJR2YcXkLh7lMLnUUaX8iy1UKX
DgKFA73Y4S//W2WDyf/913+/vylsGdw71/+hXfdxlt8G55e+T/2yT+w4dgEcSEu72pNsUVSzwJI4
2ny1XDuOdkGIwbRST83ETM3iwpRelmggeur8j9/zSJsI5iFv6NTcFlUVHgch9tAveW6+Wi/HLVdS
+wnERkIT3ONTTOnFRXgYJAekX2yN/jV5qM7c1Bi16OJO9OTPdfjmpL6kFf3R4nV7Me7FpVDtTmq0
EUKNqV1tYzc3DuxiYWovzq1aQBZa6Wf49JNAq7kBW1qxIzyUWetk+UXKmkkb+R/Xv9GjLM+mZu4F
ObmS01MvmpC5NIOTrMiDQ+foldXCiyszD48HfFoJFl1PTOB8O24u7WrPizAIYR5EgqX+8j/F4Ly4
+uXvAw7d4FP5yz/yC3sd7rVM/FSvvs7tItprAaqq5Zr8LlZ2sCHpBX+eLt1C6dfSrvegLi9tbgZv
zSLQ/VQl9MJJJdnIj92SuQzaRR+SZqhsHhhBmFj0gv99ye8GlZNArL0am/HX8BRLMVG7EY0OHS3d
b+F10co+sOXgHPclUKLwnDwmeVUu8tdJAMJO+btMxf44JcayC5wov/dizxKcy/27rBwb+1MoOMHF
3y+vyNkFPkMCF/XA5NO5mWSLWXcfZDqR9qyf3pr8KgwspG6nFXswq+OXluDSH5C4zALdJ9hc7VpJ
0o2LSfjOUhiYUWkHJya/DA6DAArVC55ht7wYuRApLNY7UquDY/nPaP+sKxz8uv9xfa/0fT7Bb4zc
DkBfSSSHr85h1rRb/MFch6rBlYa1Uo9vy+ntXazOaAPRb8PHoiSmOC6idJ+bCKZddmNrV8hOcDCO
zZ25nC1vSYJ7fWLCDPlmiirHqbkwxdIVEb5b7S6fSm0jCoLc3Ba1YDOf2Jts4ZcoGmNzJ4GtOzVz
cxvf6RSJ8Y/ZdRjBOsZC7T58MqW5yOaD94s5AUW4HUJKpZd/ueSquGYytWDK+Pb6mgpBsGjHa62V
PbL51FyjNvzzNwmDBKfjfGasbHQgOIVvcW5+sss77bhNtbtxbiwpn2DFKTyMc0JNcQtjNUdblP+u
9U3r57txtmI7ZPiOdju+2KzKzZUX5I5GClX3vqIEfd1exK50MFHSfatd93Gdm8WMKK656l6gU3y7
sJH5X6y/6aPr0lTz21W6RNodUpgDO5nMs8GhWVR+ubJ+aZ1+SDoa4kkwiNHMXha46Cu2CFgPHQkJ
EjfOPpjBMWnwOZWnxaW5NYMzO5kGymYXQhQ41f1Drv9Ozi1F8Q1KO2E9Y1c426XtRnuqyKxemsva
v/M/vrGmuCXMsYM/g6cwQRLp9S7tDCkS52+Ky0kx+CP5iEuiP3tl/HPIYQBKCLlggjd1bGpb2suu
bGnZaRpgtfv2yWzM7cbFzJqNxaJe8R0J3v2IAHmF5AS65MRcV7PIG2m25lHd/dvlgxotEWDL5F49
E5vXXX/7v3d/dZhXtvLAwuC7/F/8Lx+qQB6YWWlCkJM0XGgP3fD2uqwDdynFPTkiWhmMqtJe+xU6
m/IiQVD/vgwdD8gE/XesrxLfL0qTBWlMCMoSiC3Nz16K24Cth0zSEy3Sh6KMijWuA1F7EI7rr8YG
JhRotl/8+jt7ko1NHmJK6HPVy/3TVXQMUiTL/2yAtPq1uRcmbdjanR2ZemIH+6WJCx0vEkQPo1tw
UX6NsuQtweZrl/w5t1U2cWseHF5ZfLgopJK5gdov+QseyICMbWBOt1Lg5v6aEUX4BbpN2Ulw8Y7A
w+aDd5mdzqpAY9LHkEJpntf52DtN3cXjX6CNpENCu+P743pwWi+C89JKT3Bo/uPscHR49uXwzX8O
5NVmZT5YOp30sDMxnTlxMi5t++Uun8cea5Up/XWqRTQjQnXnjfNQmgS+4x1g4XNezhIQP0TtFxeZ
yR/5N71A9jtYq38vcn8EOB+dvvaRn2i0VjcLyBxspdworeYKfKqVHtZlEaIJZELv0uV73uM3Wed9
QM5RuwRjgKSTM7zYz5PdomSWZcvAwSUL/jzZbIaJdhiCcmEpoQlbGtLh53oQa9GE2b/dFQYUCts4
E62ecotrUN23Z9nUFsu3tPsI/zQff7+sx6Fyjo9GZ4lPv3l2WhsHljkw5RgkgBfqLKP/YX0Xbz+f
1nYe9orI9MPwUD9/5bJaM4lqE48Gk49jOQU+TTRlrkxgxVP4TR/NjQFhtyJZJDOwtBsyNLd4vatc
hBRJzGF09lLgUN8UV4Bwwg6xFGlFL3d160WKms1RmeXAif1Lk6uSwgN7i9iL2cZRDUhhXtShoVnW
1s+/NO8I4mx31bhZ/sf1r/gHLkv0GjdThADtdpyaUsBaMUw3RasO1cJqIYjMMLRNEWV8qrOyKkjU
hpho5vzoN3xUDY5tVS2c2v6Y3dhQVaVI/o/IJlWDk/oiih9l8JtWU52XvM6JmbjlnxdjEwFBtxKY
BykWNfsz5GwWi1V6kTmk+ofhXXyx+QV74h5H+usa7bBUaEzRxHAAFt4uZnxlObUrlb3jG9O+oc+j
B78hwRE+KHITddAw3Ub/Oob4pGALvCDnxKSoIIxM6HttCSmFdpubS3ZYU9GsbJhnhcwvlXw8JU7l
PLu69RJlVxgq539cX/NT964Gp4YvCDMqsDSmQDBwtxrl71cqC4cPoc9d5E08qA0owtRAL8L+Oana
0BgshY/1fYj05PhjUmB+u+83gYHZ50ZFiU8ZI6u9rgfZfGrrsJCfwHE/KBZsrLMe77LyLpsWNxEy
MYVBZPEmquWkMH8H9Xxqor0W5i3tXr/JBFAbJH9TZGnfl2xDiKZJ0e51uKiK6HLIGAztJgzvMin4
ekGi/VKYhbc2jzfh8UTr45HzW1MW2So/azmH9XxF8ZbC3kXW3QmZ/qPd4CM7plM/KusIc7laMN5/
vsgCiyuEOGq5WUmQH4pNsQ9lloW7K5TF2sUOywK/Jji+my8SyH1Xg7Yrg03YTNH09x5cY6QcHG+l
dh/eV2YerjZFFPUhK6MDxkgA/Uv7QA6JfubQn3MEc9ptODHVTXQaUjQInNhqVseuyeZyTr5+tnMy
mhc35jJecoI9PrHodVxmymARZiNFD8JJ/beMXoy6nPrTIIYDgnz/4/r+/mkxn7AnXpCTK9OPtUeD
PIwJ8ySbrxIoCqBzVbjYFOnFjxnhVCmaIki7QNOm3whKQV9NqCtSmOZPUpye+OW515YiX/mJdok6
apOGsM5/z/rn7IxO5sifgulRL1dudNxYRlEwgWCnNclrhZmHFFHH6DoCdjkqXe2NG90YAroyOBNM
EkmwE1+zSWg8tlLgmkZfbUW3YXyMmYmhX/LnS8HOBc7lVgr70eJkjmkOmBRh2LhcMX++efqCcyX8
UkNbBRqDIRH6PZHMuHAglOGBThHVjGgaDY2qm5qoPdGg1DNhODuNoF+w46ZRzHSG0beU0YIXrn7z
9U4Kf+64WBQ3wW6/fg2dzuN0SN3i8yEVfEGT/joQmAaf8PvLdQ2hpAqreylAiZQFsqXAO4W1PM3+
FlWZNmUOsfZCNdnpT8JYkrns1KnU4GBg9aLFj9h6PBf7eOagVZQj0uARklCofbXPMUSA4+NbBsHA
HLv3kPXHwXtSH8iQFNh4DH7Lr9a5WB5d8v0naOT/dhe4AQH9/i7wfjmVUxP2dz/Y8fPEF31Ab2kU
xKawLgeluQuJMlKQ4QgmMfBqUvQHDYt5EZMLpuhmO7wA9VCU3QuUQok1GAJhhoxoBlNEa2/N/FI8
0lVJz93X/lHWD4OOanglwgBWZvxpFeKIVjIaEoOjsZkiSSu9waDJAm90U4a4a1f8KStrL8Wp1hTM
k5/LOl7sVoob8gW/+Q5DGbw4Rjj5B/jeefjtzEBjBrVmoLt+ecaHnNDguw6/Oa2PuwqUsexdcHJT
II2GBSV4weoE7ywJ1dR8MDLzm1i1pYA6ABOrMhjfgjUvQ6brZ+c9ITGZCLTXH9jGmUngUX5kg52G
CCQ/6IE90S5/Qk+GXZ3MBvHf0r8LtwomHVyJ9v48AANY6hT4Va7fUVYAPApOXArSh7N6EQHJt1IA
EwUEFtbgiFj/Saeiu/1eoXUmFLTK8GKemfKH/wcAAP//</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16 January 2024.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S17" sqref="S17"/>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topLeftCell="A24" workbookViewId="0">
      <selection activeCell="R45" sqref="R45"/>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456</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526</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457</v>
      </c>
      <c r="C6" s="260"/>
      <c r="D6" s="260"/>
      <c r="E6" s="260"/>
      <c r="F6" s="260"/>
      <c r="G6" s="261"/>
      <c r="H6" s="121"/>
      <c r="I6" s="122"/>
      <c r="J6" s="262" t="s">
        <v>487</v>
      </c>
      <c r="K6" s="263"/>
      <c r="L6" s="263"/>
      <c r="M6" s="263"/>
      <c r="N6" s="263"/>
      <c r="O6" s="264"/>
    </row>
    <row r="7" spans="1:15" x14ac:dyDescent="0.2">
      <c r="A7" s="69"/>
      <c r="B7" s="273" t="s">
        <v>484</v>
      </c>
      <c r="C7" s="273"/>
      <c r="D7" s="273"/>
      <c r="E7" s="273"/>
      <c r="F7" s="273"/>
      <c r="G7" s="274"/>
      <c r="H7" s="121"/>
      <c r="I7" s="122"/>
      <c r="J7" s="267" t="s">
        <v>486</v>
      </c>
      <c r="K7" s="268"/>
      <c r="L7" s="268"/>
      <c r="M7" s="268"/>
      <c r="N7" s="268"/>
      <c r="O7" s="269"/>
    </row>
    <row r="8" spans="1:15" x14ac:dyDescent="0.2">
      <c r="A8" s="69"/>
      <c r="B8" s="250" t="s">
        <v>4</v>
      </c>
      <c r="C8" s="251"/>
      <c r="D8" s="251"/>
      <c r="E8" s="251"/>
      <c r="F8" s="252"/>
      <c r="G8" s="127" t="s">
        <v>458</v>
      </c>
      <c r="H8" s="121"/>
      <c r="I8" s="122"/>
      <c r="J8" s="253" t="s">
        <v>459</v>
      </c>
      <c r="K8" s="254"/>
      <c r="L8" s="254"/>
      <c r="M8" s="254"/>
      <c r="N8" s="255"/>
      <c r="O8" s="127" t="s">
        <v>458</v>
      </c>
    </row>
    <row r="9" spans="1:15" x14ac:dyDescent="0.2">
      <c r="B9" s="128"/>
      <c r="C9" s="129"/>
      <c r="D9" s="130"/>
      <c r="E9" s="131"/>
      <c r="F9" s="132"/>
      <c r="G9" s="121"/>
      <c r="H9" s="121"/>
      <c r="I9" s="122"/>
      <c r="J9" s="138"/>
      <c r="K9" s="2"/>
      <c r="L9" s="44"/>
      <c r="M9" s="4"/>
      <c r="N9" s="3"/>
      <c r="O9" s="139"/>
    </row>
    <row r="10" spans="1:15" ht="14" customHeight="1" x14ac:dyDescent="0.2">
      <c r="A10" s="62"/>
      <c r="B10" s="140" t="s">
        <v>485</v>
      </c>
      <c r="C10" s="27"/>
      <c r="D10" s="27"/>
      <c r="E10" s="27"/>
      <c r="F10" s="27"/>
      <c r="G10" s="27"/>
      <c r="H10" s="121"/>
      <c r="I10" s="122"/>
      <c r="J10" s="259" t="s">
        <v>460</v>
      </c>
      <c r="K10" s="260"/>
      <c r="L10" s="260"/>
      <c r="M10" s="260"/>
      <c r="N10" s="260"/>
      <c r="O10" s="261"/>
    </row>
    <row r="11" spans="1:15" ht="14" customHeight="1" x14ac:dyDescent="0.2">
      <c r="A11" s="62"/>
      <c r="B11" s="270" t="s">
        <v>483</v>
      </c>
      <c r="C11" s="271"/>
      <c r="D11" s="271"/>
      <c r="E11" s="271"/>
      <c r="F11" s="271"/>
      <c r="G11" s="272"/>
      <c r="H11" s="121"/>
      <c r="I11" s="122"/>
      <c r="J11" s="265" t="s">
        <v>461</v>
      </c>
      <c r="K11" s="265"/>
      <c r="L11" s="265"/>
      <c r="M11" s="265"/>
      <c r="N11" s="265"/>
      <c r="O11" s="266"/>
    </row>
    <row r="12" spans="1:15" x14ac:dyDescent="0.2">
      <c r="A12" s="62"/>
      <c r="B12" s="253" t="s">
        <v>482</v>
      </c>
      <c r="C12" s="254"/>
      <c r="D12" s="254"/>
      <c r="E12" s="254"/>
      <c r="F12" s="255"/>
      <c r="G12" s="127" t="s">
        <v>458</v>
      </c>
      <c r="H12" s="121"/>
      <c r="I12" s="122"/>
      <c r="J12" s="256" t="s">
        <v>481</v>
      </c>
      <c r="K12" s="254"/>
      <c r="L12" s="254"/>
      <c r="M12" s="254"/>
      <c r="N12" s="255"/>
      <c r="O12" s="127" t="s">
        <v>458</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462</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5.5</v>
      </c>
      <c r="H42" s="23">
        <f ca="1">IF($B$8="Overall Alert",'Compound Alert'!H174,IF($B$8="Underlying Vulnerability",'Compound Alert'!K174,IF($B$8="Emerging Threat",'Compound Alert'!N174)))</f>
        <v>5.5</v>
      </c>
      <c r="I42" s="50">
        <f ca="1">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Alert'!B91</f>
        <v>Haiti</v>
      </c>
      <c r="C43" s="20" t="str">
        <f>'Compound Alert'!C91</f>
        <v>HTI</v>
      </c>
      <c r="D43" s="20" t="str">
        <f>'Compound Alert'!D91</f>
        <v>LCN           Latin America &amp; Caribbean</v>
      </c>
      <c r="E43" s="20" t="str">
        <f>'Compound Alert'!E91</f>
        <v>IDA</v>
      </c>
      <c r="F43" s="217">
        <f ca="1">'Compound Alert'!F91</f>
        <v>86</v>
      </c>
      <c r="G43" s="22">
        <f ca="1">IF($B$8="Overall Alert",'Compound Alert'!G91,IF($B$8="Underlying Vulnerability",'Compound Alert'!J91,IF($B$8="Emerging Threat",'Compound Alert'!M91)))</f>
        <v>5</v>
      </c>
      <c r="H43" s="23">
        <f ca="1">IF($B$8="Overall Alert",'Compound Alert'!H91,IF($B$8="Underlying Vulnerability",'Compound Alert'!K91,IF($B$8="Emerging Threat",'Compound Alert'!N91)))</f>
        <v>5</v>
      </c>
      <c r="I43" s="50">
        <f ca="1">ROUNDDOWN(G43,0)</f>
        <v>5</v>
      </c>
      <c r="J43"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3"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3"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LOW</v>
      </c>
      <c r="M43"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3"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3"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Alert'!B19</f>
        <v>Burundi</v>
      </c>
      <c r="C44" s="20" t="str">
        <f>'Compound Alert'!C19</f>
        <v>BDI</v>
      </c>
      <c r="D44" s="20" t="str">
        <f>'Compound Alert'!D19</f>
        <v>SSF           Sub-Saharan Africa</v>
      </c>
      <c r="E44" s="20" t="str">
        <f>'Compound Alert'!E19</f>
        <v>IDA</v>
      </c>
      <c r="F44" s="217">
        <f ca="1">'Compound Alert'!F19</f>
        <v>14</v>
      </c>
      <c r="G44" s="22">
        <f ca="1">IF($B$8="Overall Alert",'Compound Alert'!G19,IF($B$8="Underlying Vulnerability",'Compound Alert'!J19,IF($B$8="Emerging Threat",'Compound Alert'!M19)))</f>
        <v>5</v>
      </c>
      <c r="H44" s="23">
        <f ca="1">IF($B$8="Overall Alert",'Compound Alert'!H19,IF($B$8="Underlying Vulnerability",'Compound Alert'!K19,IF($B$8="Emerging Threat",'Compound Alert'!N19)))</f>
        <v>5</v>
      </c>
      <c r="I44" s="50">
        <f ca="1">ROUNDDOWN(G44,0)</f>
        <v>5</v>
      </c>
      <c r="J44"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4"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4"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4"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44"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4"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Alert'!B134</f>
        <v>Mali</v>
      </c>
      <c r="C45" s="20" t="str">
        <f>'Compound Alert'!C134</f>
        <v>MLI</v>
      </c>
      <c r="D45" s="20" t="str">
        <f>'Compound Alert'!D134</f>
        <v>SSF           Sub-Saharan Africa</v>
      </c>
      <c r="E45" s="20" t="str">
        <f>'Compound Alert'!E134</f>
        <v>IDA</v>
      </c>
      <c r="F45" s="217">
        <f ca="1">'Compound Alert'!F134</f>
        <v>129</v>
      </c>
      <c r="G45" s="22">
        <f ca="1">IF($B$8="Overall Alert",'Compound Alert'!G134,IF($B$8="Underlying Vulnerability",'Compound Alert'!J134,IF($B$8="Emerging Threat",'Compound Alert'!M134)))</f>
        <v>4.5</v>
      </c>
      <c r="H45" s="23">
        <f ca="1">IF($B$8="Overall Alert",'Compound Alert'!H134,IF($B$8="Underlying Vulnerability",'Compound Alert'!K134,IF($B$8="Emerging Threat",'Compound Alert'!N134)))</f>
        <v>4.5</v>
      </c>
      <c r="I45" s="50">
        <f ca="1">ROUNDDOWN(G45,0)</f>
        <v>4</v>
      </c>
      <c r="J45"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HIGH</v>
      </c>
      <c r="K45"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45"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MED</v>
      </c>
      <c r="M45"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45"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45"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Alert'!B194</f>
        <v>Chad</v>
      </c>
      <c r="C46" s="20" t="str">
        <f>'Compound Alert'!C194</f>
        <v>TCD</v>
      </c>
      <c r="D46" s="20" t="str">
        <f>'Compound Alert'!D194</f>
        <v>SSF           Sub-Saharan Africa</v>
      </c>
      <c r="E46" s="20" t="str">
        <f>'Compound Alert'!E194</f>
        <v>IDA</v>
      </c>
      <c r="F46" s="217">
        <f ca="1">'Compound Alert'!F194</f>
        <v>189</v>
      </c>
      <c r="G46" s="22">
        <f ca="1">IF($B$8="Overall Alert",'Compound Alert'!G194,IF($B$8="Underlying Vulnerability",'Compound Alert'!J194,IF($B$8="Emerging Threat",'Compound Alert'!M194)))</f>
        <v>4.5</v>
      </c>
      <c r="H46" s="23">
        <f ca="1">IF($B$8="Overall Alert",'Compound Alert'!H194,IF($B$8="Underlying Vulnerability",'Compound Alert'!K194,IF($B$8="Emerging Threat",'Compound Alert'!N194)))</f>
        <v>4.5</v>
      </c>
      <c r="I46" s="50">
        <f ca="1">ROUNDDOWN(G46,0)</f>
        <v>4</v>
      </c>
      <c r="J46"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HIGH</v>
      </c>
      <c r="K46"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46"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MED</v>
      </c>
      <c r="M46"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46"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46"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Alert'!B148</f>
        <v>Nigeria</v>
      </c>
      <c r="C47" s="20" t="str">
        <f>'Compound Alert'!C148</f>
        <v>NGA</v>
      </c>
      <c r="D47" s="20" t="str">
        <f>'Compound Alert'!D148</f>
        <v>SSF           Sub-Saharan Africa</v>
      </c>
      <c r="E47" s="20" t="str">
        <f>'Compound Alert'!E148</f>
        <v>Blend</v>
      </c>
      <c r="F47" s="217">
        <f ca="1">'Compound Alert'!F148</f>
        <v>143</v>
      </c>
      <c r="G47" s="22">
        <f ca="1">IF($B$8="Overall Alert",'Compound Alert'!G148,IF($B$8="Underlying Vulnerability",'Compound Alert'!J148,IF($B$8="Emerging Threat",'Compound Alert'!M148)))</f>
        <v>4.5</v>
      </c>
      <c r="H47" s="23">
        <f ca="1">IF($B$8="Overall Alert",'Compound Alert'!H148,IF($B$8="Underlying Vulnerability",'Compound Alert'!K148,IF($B$8="Emerging Threat",'Compound Alert'!N148)))</f>
        <v>4.5</v>
      </c>
      <c r="I47" s="50">
        <f ca="1">ROUNDDOWN(G47,0)</f>
        <v>4</v>
      </c>
      <c r="J47"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7"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7"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7"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7"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7"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MED</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Alert'!B181</f>
        <v>Somalia</v>
      </c>
      <c r="C48" s="20" t="str">
        <f>'Compound Alert'!C181</f>
        <v>SOM</v>
      </c>
      <c r="D48" s="20" t="str">
        <f>'Compound Alert'!D181</f>
        <v>SSF           Sub-Saharan Africa</v>
      </c>
      <c r="E48" s="20" t="str">
        <f>'Compound Alert'!E181</f>
        <v>IDA</v>
      </c>
      <c r="F48" s="217">
        <f ca="1">'Compound Alert'!F181</f>
        <v>176</v>
      </c>
      <c r="G48" s="22">
        <f ca="1">IF($B$8="Overall Alert",'Compound Alert'!G181,IF($B$8="Underlying Vulnerability",'Compound Alert'!J181,IF($B$8="Emerging Threat",'Compound Alert'!M181)))</f>
        <v>4</v>
      </c>
      <c r="H48" s="23">
        <f ca="1">IF($B$8="Overall Alert",'Compound Alert'!H181,IF($B$8="Underlying Vulnerability",'Compound Alert'!K181,IF($B$8="Emerging Threat",'Compound Alert'!N181)))</f>
        <v>4</v>
      </c>
      <c r="I48" s="50">
        <f ca="1">ROUNDDOWN(G48,0)</f>
        <v>4</v>
      </c>
      <c r="J48"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8"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8"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8"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8"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8"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LOW</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Alert'!B223</f>
        <v>Zimbabwe</v>
      </c>
      <c r="C49" s="20" t="str">
        <f>'Compound Alert'!C223</f>
        <v>ZWE</v>
      </c>
      <c r="D49" s="20" t="str">
        <f>'Compound Alert'!D223</f>
        <v>SSF           Sub-Saharan Africa</v>
      </c>
      <c r="E49" s="20" t="str">
        <f>'Compound Alert'!E223</f>
        <v>Blend</v>
      </c>
      <c r="F49" s="217">
        <f>'Compound Alert'!F223</f>
        <v>0</v>
      </c>
      <c r="G49" s="22">
        <f ca="1">IF($B$8="Overall Alert",'Compound Alert'!G223,IF($B$8="Underlying Vulnerability",'Compound Alert'!J223,IF($B$8="Emerging Threat",'Compound Alert'!M223)))</f>
        <v>4</v>
      </c>
      <c r="H49" s="23">
        <f ca="1">IF($B$8="Overall Alert",'Compound Alert'!H223,IF($B$8="Underlying Vulnerability",'Compound Alert'!K223,IF($B$8="Emerging Threat",'Compound Alert'!N223)))</f>
        <v>4</v>
      </c>
      <c r="I49" s="50">
        <f ca="1">ROUNDDOWN(G49,0)</f>
        <v>4</v>
      </c>
      <c r="J49"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9"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49"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9"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9"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49"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MED</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Alert'!B156</f>
        <v>Pakistan</v>
      </c>
      <c r="C50" s="20" t="str">
        <f>'Compound Alert'!C156</f>
        <v>PAK</v>
      </c>
      <c r="D50" s="20" t="str">
        <f>'Compound Alert'!D156</f>
        <v>SAS           South Asia</v>
      </c>
      <c r="E50" s="20" t="str">
        <f>'Compound Alert'!E156</f>
        <v>Blend</v>
      </c>
      <c r="F50" s="217">
        <f ca="1">'Compound Alert'!F156</f>
        <v>151</v>
      </c>
      <c r="G50" s="22">
        <f ca="1">IF($B$8="Overall Alert",'Compound Alert'!G156,IF($B$8="Underlying Vulnerability",'Compound Alert'!J156,IF($B$8="Emerging Threat",'Compound Alert'!M156)))</f>
        <v>4</v>
      </c>
      <c r="H50" s="23">
        <f ca="1">IF($B$8="Overall Alert",'Compound Alert'!H156,IF($B$8="Underlying Vulnerability",'Compound Alert'!K156,IF($B$8="Emerging Threat",'Compound Alert'!N156)))</f>
        <v>4</v>
      </c>
      <c r="I50" s="50">
        <f ca="1">ROUNDDOWN(G50,0)</f>
        <v>4</v>
      </c>
      <c r="J50"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0"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0"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0"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50"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0"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Alert'!B143</f>
        <v>Malawi</v>
      </c>
      <c r="C51" s="20" t="str">
        <f>'Compound Alert'!C143</f>
        <v>MWI</v>
      </c>
      <c r="D51" s="20" t="str">
        <f>'Compound Alert'!D143</f>
        <v>SSF           Sub-Saharan Africa</v>
      </c>
      <c r="E51" s="20" t="str">
        <f>'Compound Alert'!E143</f>
        <v>IDA</v>
      </c>
      <c r="F51" s="217">
        <f ca="1">'Compound Alert'!F143</f>
        <v>138</v>
      </c>
      <c r="G51" s="22">
        <f ca="1">IF($B$8="Overall Alert",'Compound Alert'!G143,IF($B$8="Underlying Vulnerability",'Compound Alert'!J143,IF($B$8="Emerging Threat",'Compound Alert'!M143)))</f>
        <v>4</v>
      </c>
      <c r="H51" s="23">
        <f ca="1">IF($B$8="Overall Alert",'Compound Alert'!H143,IF($B$8="Underlying Vulnerability",'Compound Alert'!K143,IF($B$8="Emerging Threat",'Compound Alert'!N143)))</f>
        <v>4</v>
      </c>
      <c r="I51" s="50">
        <f ca="1">ROUNDDOWN(G51,0)</f>
        <v>4</v>
      </c>
      <c r="J51"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1"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1"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1"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1"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1"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MED</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Alert'!B67</f>
        <v>Ethiopia</v>
      </c>
      <c r="C52" s="20" t="str">
        <f>'Compound Alert'!C67</f>
        <v>ETH</v>
      </c>
      <c r="D52" s="20" t="str">
        <f>'Compound Alert'!D67</f>
        <v>SSF           Sub-Saharan Africa</v>
      </c>
      <c r="E52" s="20" t="str">
        <f>'Compound Alert'!E67</f>
        <v>IDA</v>
      </c>
      <c r="F52" s="217">
        <f ca="1">'Compound Alert'!F67</f>
        <v>62</v>
      </c>
      <c r="G52" s="22">
        <f ca="1">IF($B$8="Overall Alert",'Compound Alert'!G67,IF($B$8="Underlying Vulnerability",'Compound Alert'!J67,IF($B$8="Emerging Threat",'Compound Alert'!M67)))</f>
        <v>3.5</v>
      </c>
      <c r="H52" s="23">
        <f ca="1">IF($B$8="Overall Alert",'Compound Alert'!H67,IF($B$8="Underlying Vulnerability",'Compound Alert'!K67,IF($B$8="Emerging Threat",'Compound Alert'!N67)))</f>
        <v>3.5</v>
      </c>
      <c r="I52" s="50">
        <f ca="1">ROUNDDOWN(G52,0)</f>
        <v>3</v>
      </c>
      <c r="J52"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52"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52"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LOW</v>
      </c>
      <c r="M52"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52"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52"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Alert'!B183</f>
        <v>South Sudan</v>
      </c>
      <c r="C53" s="20" t="str">
        <f>'Compound Alert'!C183</f>
        <v>SSD</v>
      </c>
      <c r="D53" s="20" t="str">
        <f>'Compound Alert'!D183</f>
        <v>SSF           Sub-Saharan Africa</v>
      </c>
      <c r="E53" s="20" t="str">
        <f>'Compound Alert'!E183</f>
        <v>IDA</v>
      </c>
      <c r="F53" s="217">
        <f ca="1">'Compound Alert'!F183</f>
        <v>178</v>
      </c>
      <c r="G53" s="22">
        <f ca="1">IF($B$8="Overall Alert",'Compound Alert'!G183,IF($B$8="Underlying Vulnerability",'Compound Alert'!J183,IF($B$8="Emerging Threat",'Compound Alert'!M183)))</f>
        <v>3.5</v>
      </c>
      <c r="H53" s="23">
        <f ca="1">IF($B$8="Overall Alert",'Compound Alert'!H183,IF($B$8="Underlying Vulnerability",'Compound Alert'!K183,IF($B$8="Emerging Threat",'Compound Alert'!N183)))</f>
        <v>3.5</v>
      </c>
      <c r="I53" s="50">
        <f ca="1">ROUNDDOWN(G53,0)</f>
        <v>3</v>
      </c>
      <c r="J53"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3"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3"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3"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3"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3"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Alert'!B192</f>
        <v>Syrian Arab Republic</v>
      </c>
      <c r="C54" s="20" t="str">
        <f>'Compound Alert'!C192</f>
        <v>SYR</v>
      </c>
      <c r="D54" s="20" t="str">
        <f>'Compound Alert'!D192</f>
        <v>MEA           Middle East &amp; North Africa</v>
      </c>
      <c r="E54" s="20" t="str">
        <f>'Compound Alert'!E192</f>
        <v>IDA</v>
      </c>
      <c r="F54" s="217">
        <f ca="1">'Compound Alert'!F192</f>
        <v>187</v>
      </c>
      <c r="G54" s="22">
        <f ca="1">IF($B$8="Overall Alert",'Compound Alert'!G192,IF($B$8="Underlying Vulnerability",'Compound Alert'!J192,IF($B$8="Emerging Threat",'Compound Alert'!M192)))</f>
        <v>3.5</v>
      </c>
      <c r="H54" s="23">
        <f ca="1">IF($B$8="Overall Alert",'Compound Alert'!H192,IF($B$8="Underlying Vulnerability",'Compound Alert'!K192,IF($B$8="Emerging Threat",'Compound Alert'!N192)))</f>
        <v>3.5</v>
      </c>
      <c r="I54" s="50">
        <f ca="1">ROUNDDOWN(G54,0)</f>
        <v>3</v>
      </c>
      <c r="J54"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4"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4"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MED</v>
      </c>
      <c r="M54"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54"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4"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Alert'!B147</f>
        <v>Niger</v>
      </c>
      <c r="C55" s="20" t="str">
        <f>'Compound Alert'!C147</f>
        <v>NER</v>
      </c>
      <c r="D55" s="20" t="str">
        <f>'Compound Alert'!D147</f>
        <v>SSF           Sub-Saharan Africa</v>
      </c>
      <c r="E55" s="20" t="str">
        <f>'Compound Alert'!E147</f>
        <v>IDA</v>
      </c>
      <c r="F55" s="217">
        <f ca="1">'Compound Alert'!F147</f>
        <v>142</v>
      </c>
      <c r="G55" s="22">
        <f ca="1">IF($B$8="Overall Alert",'Compound Alert'!G147,IF($B$8="Underlying Vulnerability",'Compound Alert'!J147,IF($B$8="Emerging Threat",'Compound Alert'!M147)))</f>
        <v>3.5</v>
      </c>
      <c r="H55" s="23">
        <f ca="1">IF($B$8="Overall Alert",'Compound Alert'!H147,IF($B$8="Underlying Vulnerability",'Compound Alert'!K147,IF($B$8="Emerging Threat",'Compound Alert'!N147)))</f>
        <v>3.5</v>
      </c>
      <c r="I55" s="50">
        <f ca="1">ROUNDDOWN(G55,0)</f>
        <v>3</v>
      </c>
      <c r="J55"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55"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55"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MED</v>
      </c>
      <c r="M55"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55"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55"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Alert'!B44</f>
        <v>Cameroon</v>
      </c>
      <c r="C56" s="20" t="str">
        <f>'Compound Alert'!C44</f>
        <v>CMR</v>
      </c>
      <c r="D56" s="20" t="str">
        <f>'Compound Alert'!D44</f>
        <v>SSF           Sub-Saharan Africa</v>
      </c>
      <c r="E56" s="20" t="str">
        <f>'Compound Alert'!E44</f>
        <v>Blend</v>
      </c>
      <c r="F56" s="217">
        <f ca="1">'Compound Alert'!F44</f>
        <v>39</v>
      </c>
      <c r="G56" s="22">
        <f ca="1">IF($B$8="Overall Alert",'Compound Alert'!G44,IF($B$8="Underlying Vulnerability",'Compound Alert'!J44,IF($B$8="Emerging Threat",'Compound Alert'!M44)))</f>
        <v>3.5</v>
      </c>
      <c r="H56" s="23">
        <f ca="1">IF($B$8="Overall Alert",'Compound Alert'!H44,IF($B$8="Underlying Vulnerability",'Compound Alert'!K44,IF($B$8="Emerging Threat",'Compound Alert'!N44)))</f>
        <v>3.5</v>
      </c>
      <c r="I56" s="50">
        <f ca="1">ROUNDDOWN(G56,0)</f>
        <v>3</v>
      </c>
      <c r="J56"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56"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56"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MED</v>
      </c>
      <c r="M56"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56"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56"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Alert'!B45</f>
        <v>Congo, Dem. Rep.</v>
      </c>
      <c r="C57" s="20" t="str">
        <f>'Compound Alert'!C45</f>
        <v>COD</v>
      </c>
      <c r="D57" s="20" t="str">
        <f>'Compound Alert'!D45</f>
        <v>SSF           Sub-Saharan Africa</v>
      </c>
      <c r="E57" s="20" t="str">
        <f>'Compound Alert'!E45</f>
        <v>IDA</v>
      </c>
      <c r="F57" s="217">
        <f ca="1">'Compound Alert'!F45</f>
        <v>40</v>
      </c>
      <c r="G57" s="22">
        <f ca="1">IF($B$8="Overall Alert",'Compound Alert'!G45,IF($B$8="Underlying Vulnerability",'Compound Alert'!J45,IF($B$8="Emerging Threat",'Compound Alert'!M45)))</f>
        <v>3.5</v>
      </c>
      <c r="H57" s="23">
        <f ca="1">IF($B$8="Overall Alert",'Compound Alert'!H45,IF($B$8="Underlying Vulnerability",'Compound Alert'!K45,IF($B$8="Emerging Threat",'Compound Alert'!N45)))</f>
        <v>3.5</v>
      </c>
      <c r="I57" s="50">
        <f ca="1">ROUNDDOWN(G57,0)</f>
        <v>3</v>
      </c>
      <c r="J57"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7"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7"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57"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7"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7"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Alert'!B114</f>
        <v>Lebanon</v>
      </c>
      <c r="C58" s="20" t="str">
        <f>'Compound Alert'!C114</f>
        <v>LBN</v>
      </c>
      <c r="D58" s="20" t="str">
        <f>'Compound Alert'!D114</f>
        <v>MEA           Middle East &amp; North Africa</v>
      </c>
      <c r="E58" s="20" t="str">
        <f>'Compound Alert'!E114</f>
        <v>IBRD</v>
      </c>
      <c r="F58" s="217">
        <f ca="1">'Compound Alert'!F114</f>
        <v>109</v>
      </c>
      <c r="G58" s="22">
        <f ca="1">IF($B$8="Overall Alert",'Compound Alert'!G114,IF($B$8="Underlying Vulnerability",'Compound Alert'!J114,IF($B$8="Emerging Threat",'Compound Alert'!M114)))</f>
        <v>3</v>
      </c>
      <c r="H58" s="23">
        <f ca="1">IF($B$8="Overall Alert",'Compound Alert'!H114,IF($B$8="Underlying Vulnerability",'Compound Alert'!K114,IF($B$8="Emerging Threat",'Compound Alert'!N114)))</f>
        <v>3</v>
      </c>
      <c r="I58" s="50">
        <f ca="1">ROUNDDOWN(G58,0)</f>
        <v>3</v>
      </c>
      <c r="J58"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8"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8"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8"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LOW</v>
      </c>
      <c r="N58"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8"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Alert'!B140</f>
        <v>Mozambique</v>
      </c>
      <c r="C59" s="20" t="str">
        <f>'Compound Alert'!C140</f>
        <v>MOZ</v>
      </c>
      <c r="D59" s="20" t="str">
        <f>'Compound Alert'!D140</f>
        <v>SSF           Sub-Saharan Africa</v>
      </c>
      <c r="E59" s="20" t="str">
        <f>'Compound Alert'!E140</f>
        <v>IDA</v>
      </c>
      <c r="F59" s="217">
        <f ca="1">'Compound Alert'!F140</f>
        <v>135</v>
      </c>
      <c r="G59" s="22">
        <f ca="1">IF($B$8="Overall Alert",'Compound Alert'!G140,IF($B$8="Underlying Vulnerability",'Compound Alert'!J140,IF($B$8="Emerging Threat",'Compound Alert'!M140)))</f>
        <v>3</v>
      </c>
      <c r="H59" s="23">
        <f ca="1">IF($B$8="Overall Alert",'Compound Alert'!H140,IF($B$8="Underlying Vulnerability",'Compound Alert'!K140,IF($B$8="Emerging Threat",'Compound Alert'!N140)))</f>
        <v>3</v>
      </c>
      <c r="I59" s="50">
        <f ca="1">ROUNDDOWN(G59,0)</f>
        <v>3</v>
      </c>
      <c r="J59"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59"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59"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LOW</v>
      </c>
      <c r="M59"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59"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59"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Alert'!B31</f>
        <v>Bolivia</v>
      </c>
      <c r="C60" s="20" t="str">
        <f>'Compound Alert'!C31</f>
        <v>BOL</v>
      </c>
      <c r="D60" s="20" t="str">
        <f>'Compound Alert'!D31</f>
        <v>LCN           Latin America &amp; Caribbean</v>
      </c>
      <c r="E60" s="20" t="str">
        <f>'Compound Alert'!E31</f>
        <v>IBRD</v>
      </c>
      <c r="F60" s="217">
        <f ca="1">'Compound Alert'!F31</f>
        <v>26</v>
      </c>
      <c r="G60" s="22">
        <f ca="1">IF($B$8="Overall Alert",'Compound Alert'!G31,IF($B$8="Underlying Vulnerability",'Compound Alert'!J31,IF($B$8="Emerging Threat",'Compound Alert'!M31)))</f>
        <v>3</v>
      </c>
      <c r="H60" s="23">
        <f ca="1">IF($B$8="Overall Alert",'Compound Alert'!H31,IF($B$8="Underlying Vulnerability",'Compound Alert'!K31,IF($B$8="Emerging Threat",'Compound Alert'!N31)))</f>
        <v>3</v>
      </c>
      <c r="I60" s="50">
        <f ca="1">ROUNDDOWN(G60,0)</f>
        <v>3</v>
      </c>
      <c r="J60"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60"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60" s="25" t="e">
        <f ca="1">IF(
   $B$8="Overall Alert",IF(
      'Compound Alert'!T31 &gt;= 7, "HIGH",IF(
         'Compound Alert'!T31 &gt;= 5, "MED","LOW")), IF(
            $B$8="Underlying Vulnerability", IF(
               'Compound Alert'!AA31 &gt;= 10, "HIGH",IF(
                  'Compound Alert'!AA31 &gt;= 7, "MED","LOW")),IF(
                     $B$8="Emerging Threat", IF(
                        'Compound Alert'!AH31 &gt;= 10, "HIGH",IF(
                            'Compound Alert'!AH31 &gt;= 7, "MED","LOW")))))</f>
        <v>#N/A</v>
      </c>
      <c r="M60"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60"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60"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Alert'!B22</f>
        <v>Burkina Faso</v>
      </c>
      <c r="C61" s="20" t="str">
        <f>'Compound Alert'!C22</f>
        <v>BFA</v>
      </c>
      <c r="D61" s="20" t="str">
        <f>'Compound Alert'!D22</f>
        <v>SSF           Sub-Saharan Africa</v>
      </c>
      <c r="E61" s="20" t="str">
        <f>'Compound Alert'!E22</f>
        <v>IDA</v>
      </c>
      <c r="F61" s="217">
        <f ca="1">'Compound Alert'!F22</f>
        <v>17</v>
      </c>
      <c r="G61" s="22">
        <f ca="1">IF($B$8="Overall Alert",'Compound Alert'!G22,IF($B$8="Underlying Vulnerability",'Compound Alert'!J22,IF($B$8="Emerging Threat",'Compound Alert'!M22)))</f>
        <v>3</v>
      </c>
      <c r="H61" s="23">
        <f ca="1">IF($B$8="Overall Alert",'Compound Alert'!H22,IF($B$8="Underlying Vulnerability",'Compound Alert'!K22,IF($B$8="Emerging Threat",'Compound Alert'!N22)))</f>
        <v>3</v>
      </c>
      <c r="I61" s="50">
        <f ca="1">ROUNDDOWN(G61,0)</f>
        <v>3</v>
      </c>
      <c r="J61"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1"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1"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1"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61"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1"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Alert'!B167</f>
        <v>West Bank and Gaza</v>
      </c>
      <c r="C62" s="20" t="str">
        <f>'Compound Alert'!C167</f>
        <v>PSE</v>
      </c>
      <c r="D62" s="20" t="str">
        <f>'Compound Alert'!D167</f>
        <v>MEA           Middle East &amp; North Africa</v>
      </c>
      <c r="E62" s="20" t="str">
        <f>'Compound Alert'!E167</f>
        <v>NA</v>
      </c>
      <c r="F62" s="217">
        <f ca="1">'Compound Alert'!F167</f>
        <v>162</v>
      </c>
      <c r="G62" s="22">
        <f ca="1">IF($B$8="Overall Alert",'Compound Alert'!G167,IF($B$8="Underlying Vulnerability",'Compound Alert'!J167,IF($B$8="Emerging Threat",'Compound Alert'!M167)))</f>
        <v>3</v>
      </c>
      <c r="H62" s="23">
        <f ca="1">IF($B$8="Overall Alert",'Compound Alert'!H167,IF($B$8="Underlying Vulnerability",'Compound Alert'!K167,IF($B$8="Emerging Threat",'Compound Alert'!N167)))</f>
        <v>3</v>
      </c>
      <c r="I62" s="50">
        <f ca="1">ROUNDDOWN(G62,0)</f>
        <v>3</v>
      </c>
      <c r="J62"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62"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62"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HIGH</v>
      </c>
      <c r="M62"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62"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62"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Alert'!B8</f>
        <v>Angola</v>
      </c>
      <c r="C63" s="20" t="str">
        <f>'Compound Alert'!C8</f>
        <v>AGO</v>
      </c>
      <c r="D63" s="20" t="str">
        <f>'Compound Alert'!D8</f>
        <v>SSF           Sub-Saharan Africa</v>
      </c>
      <c r="E63" s="20" t="str">
        <f>'Compound Alert'!E8</f>
        <v>IBRD</v>
      </c>
      <c r="F63" s="217">
        <f ca="1">'Compound Alert'!F8</f>
        <v>3</v>
      </c>
      <c r="G63" s="22">
        <f ca="1">IF($B$8="Overall Alert",'Compound Alert'!G8,IF($B$8="Underlying Vulnerability",'Compound Alert'!J8,IF($B$8="Emerging Threat",'Compound Alert'!M8)))</f>
        <v>3</v>
      </c>
      <c r="H63" s="23">
        <f ca="1">IF($B$8="Overall Alert",'Compound Alert'!H8,IF($B$8="Underlying Vulnerability",'Compound Alert'!K8,IF($B$8="Emerging Threat",'Compound Alert'!N8)))</f>
        <v>3</v>
      </c>
      <c r="I63" s="50">
        <f ca="1">ROUNDDOWN(G63,0)</f>
        <v>3</v>
      </c>
      <c r="J63"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63"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63" s="25" t="str">
        <f ca="1">IF(
   $B$8="Overall Alert",IF(
      'Compound Alert'!T8 &gt;= 7, "HIGH",IF(
         'Compound Alert'!T8 &gt;= 5, "MED","LOW")), IF(
            $B$8="Underlying Vulnerability", IF(
               'Compound Alert'!AA8 &gt;= 10, "HIGH",IF(
                  'Compound Alert'!AA8 &gt;= 7, "MED","LOW")),IF(
                     $B$8="Emerging Threat", IF(
                        'Compound Alert'!AH8 &gt;= 10, "HIGH",IF(
                            'Compound Alert'!AH8 &gt;= 7, "MED","LOW")))))</f>
        <v>HIGH</v>
      </c>
      <c r="M63"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63"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63"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Alert'!B136</f>
        <v>Myanmar</v>
      </c>
      <c r="C64" s="20" t="str">
        <f>'Compound Alert'!C136</f>
        <v>MMR</v>
      </c>
      <c r="D64" s="20" t="str">
        <f>'Compound Alert'!D136</f>
        <v>EAS           East Asia &amp; Pacific</v>
      </c>
      <c r="E64" s="20" t="str">
        <f>'Compound Alert'!E136</f>
        <v>IDA</v>
      </c>
      <c r="F64" s="217">
        <f ca="1">'Compound Alert'!F136</f>
        <v>131</v>
      </c>
      <c r="G64" s="22">
        <f ca="1">IF($B$8="Overall Alert",'Compound Alert'!G136,IF($B$8="Underlying Vulnerability",'Compound Alert'!J136,IF($B$8="Emerging Threat",'Compound Alert'!M136)))</f>
        <v>2.5</v>
      </c>
      <c r="H64" s="23">
        <f ca="1">IF($B$8="Overall Alert",'Compound Alert'!H136,IF($B$8="Underlying Vulnerability",'Compound Alert'!K136,IF($B$8="Emerging Threat",'Compound Alert'!N136)))</f>
        <v>2.5</v>
      </c>
      <c r="I64" s="50">
        <f ca="1">ROUNDDOWN(G64,0)</f>
        <v>2</v>
      </c>
      <c r="J64"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64"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64"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64"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LOW</v>
      </c>
      <c r="N64"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64"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Alert'!B207</f>
        <v>Uganda</v>
      </c>
      <c r="C65" s="20" t="str">
        <f>'Compound Alert'!C207</f>
        <v>UGA</v>
      </c>
      <c r="D65" s="20" t="str">
        <f>'Compound Alert'!D207</f>
        <v>SSF           Sub-Saharan Africa</v>
      </c>
      <c r="E65" s="20" t="str">
        <f>'Compound Alert'!E207</f>
        <v>IDA</v>
      </c>
      <c r="F65" s="217">
        <f>'Compound Alert'!F207</f>
        <v>0</v>
      </c>
      <c r="G65" s="22">
        <f ca="1">IF($B$8="Overall Alert",'Compound Alert'!G207,IF($B$8="Underlying Vulnerability",'Compound Alert'!J207,IF($B$8="Emerging Threat",'Compound Alert'!M207)))</f>
        <v>2.5</v>
      </c>
      <c r="H65" s="23">
        <f ca="1">IF($B$8="Overall Alert",'Compound Alert'!H207,IF($B$8="Underlying Vulnerability",'Compound Alert'!K207,IF($B$8="Emerging Threat",'Compound Alert'!N207)))</f>
        <v>2.5</v>
      </c>
      <c r="I65" s="50">
        <f ca="1">ROUNDDOWN(G65,0)</f>
        <v>2</v>
      </c>
      <c r="J65"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HIGH</v>
      </c>
      <c r="K65"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65"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MED</v>
      </c>
      <c r="M65"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65"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65"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Alert'!B106</f>
        <v>Kenya</v>
      </c>
      <c r="C66" s="20" t="str">
        <f>'Compound Alert'!C106</f>
        <v>KEN</v>
      </c>
      <c r="D66" s="20" t="str">
        <f>'Compound Alert'!D106</f>
        <v>SSF           Sub-Saharan Africa</v>
      </c>
      <c r="E66" s="20" t="str">
        <f>'Compound Alert'!E106</f>
        <v>Blend</v>
      </c>
      <c r="F66" s="217">
        <f ca="1">'Compound Alert'!F106</f>
        <v>101</v>
      </c>
      <c r="G66" s="22">
        <f ca="1">IF($B$8="Overall Alert",'Compound Alert'!G106,IF($B$8="Underlying Vulnerability",'Compound Alert'!J106,IF($B$8="Emerging Threat",'Compound Alert'!M106)))</f>
        <v>2.5</v>
      </c>
      <c r="H66" s="23">
        <f ca="1">IF($B$8="Overall Alert",'Compound Alert'!H106,IF($B$8="Underlying Vulnerability",'Compound Alert'!K106,IF($B$8="Emerging Threat",'Compound Alert'!N106)))</f>
        <v>2.5</v>
      </c>
      <c r="I66" s="50">
        <f ca="1">ROUNDDOWN(G66,0)</f>
        <v>2</v>
      </c>
      <c r="J66"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66"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MED</v>
      </c>
      <c r="L66"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MED</v>
      </c>
      <c r="M66"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66"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66"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Alert'!B63</f>
        <v>Egypt, Arab Rep.</v>
      </c>
      <c r="C67" s="20" t="str">
        <f>'Compound Alert'!C63</f>
        <v>EGY</v>
      </c>
      <c r="D67" s="20" t="str">
        <f>'Compound Alert'!D63</f>
        <v>MEA           Middle East &amp; North Africa</v>
      </c>
      <c r="E67" s="20" t="str">
        <f>'Compound Alert'!E63</f>
        <v>IBRD</v>
      </c>
      <c r="F67" s="217">
        <f ca="1">'Compound Alert'!F63</f>
        <v>58</v>
      </c>
      <c r="G67" s="22">
        <f ca="1">IF($B$8="Overall Alert",'Compound Alert'!G63,IF($B$8="Underlying Vulnerability",'Compound Alert'!J63,IF($B$8="Emerging Threat",'Compound Alert'!M63)))</f>
        <v>2.5</v>
      </c>
      <c r="H67" s="23">
        <f ca="1">IF($B$8="Overall Alert",'Compound Alert'!H63,IF($B$8="Underlying Vulnerability",'Compound Alert'!K63,IF($B$8="Emerging Threat",'Compound Alert'!N63)))</f>
        <v>2.5</v>
      </c>
      <c r="I67" s="50">
        <f ca="1">ROUNDDOWN(G67,0)</f>
        <v>2</v>
      </c>
      <c r="J67"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7"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7"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7"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67"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MED</v>
      </c>
      <c r="O67"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Alert'!B129</f>
        <v>Madagascar</v>
      </c>
      <c r="C68" s="20" t="str">
        <f>'Compound Alert'!C129</f>
        <v>MDG</v>
      </c>
      <c r="D68" s="20" t="str">
        <f>'Compound Alert'!D129</f>
        <v>SSF           Sub-Saharan Africa</v>
      </c>
      <c r="E68" s="20" t="str">
        <f>'Compound Alert'!E129</f>
        <v>IDA</v>
      </c>
      <c r="F68" s="217">
        <f ca="1">'Compound Alert'!F129</f>
        <v>124</v>
      </c>
      <c r="G68" s="22">
        <f ca="1">IF($B$8="Overall Alert",'Compound Alert'!G129,IF($B$8="Underlying Vulnerability",'Compound Alert'!J129,IF($B$8="Emerging Threat",'Compound Alert'!M129)))</f>
        <v>2.5</v>
      </c>
      <c r="H68" s="23">
        <f ca="1">IF($B$8="Overall Alert",'Compound Alert'!H129,IF($B$8="Underlying Vulnerability",'Compound Alert'!K129,IF($B$8="Emerging Threat",'Compound Alert'!N129)))</f>
        <v>2.5</v>
      </c>
      <c r="I68" s="50">
        <f ca="1">ROUNDDOWN(G68,0)</f>
        <v>2</v>
      </c>
      <c r="J68"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68"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68"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68"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68"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HIGH</v>
      </c>
      <c r="O68"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Alert'!B119</f>
        <v>Sri Lanka</v>
      </c>
      <c r="C69" s="20" t="str">
        <f>'Compound Alert'!C119</f>
        <v>LKA</v>
      </c>
      <c r="D69" s="20" t="str">
        <f>'Compound Alert'!D119</f>
        <v>SAS           South Asia</v>
      </c>
      <c r="E69" s="20" t="str">
        <f>'Compound Alert'!E119</f>
        <v>IBRD</v>
      </c>
      <c r="F69" s="217">
        <f ca="1">'Compound Alert'!F119</f>
        <v>114</v>
      </c>
      <c r="G69" s="22">
        <f ca="1">IF($B$8="Overall Alert",'Compound Alert'!G119,IF($B$8="Underlying Vulnerability",'Compound Alert'!J119,IF($B$8="Emerging Threat",'Compound Alert'!M119)))</f>
        <v>2</v>
      </c>
      <c r="H69" s="23">
        <f ca="1">IF($B$8="Overall Alert",'Compound Alert'!H119,IF($B$8="Underlying Vulnerability",'Compound Alert'!K119,IF($B$8="Emerging Threat",'Compound Alert'!N119)))</f>
        <v>2</v>
      </c>
      <c r="I69" s="50">
        <f ca="1">ROUNDDOWN(G69,0)</f>
        <v>2</v>
      </c>
      <c r="J69"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9"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9" s="25" t="e">
        <f ca="1">IF(
   $B$8="Overall Alert",IF(
      'Compound Alert'!T119 &gt;= 7, "HIGH",IF(
         'Compound Alert'!T119 &gt;= 5, "MED","LOW")), IF(
            $B$8="Underlying Vulnerability", IF(
               'Compound Alert'!AA119 &gt;= 10, "HIGH",IF(
                  'Compound Alert'!AA119 &gt;= 7, "MED","LOW")),IF(
                     $B$8="Emerging Threat", IF(
                        'Compound Alert'!AH119 &gt;= 10, "HIGH",IF(
                            'Compound Alert'!AH119 &gt;= 7, "MED","LOW")))))</f>
        <v>#N/A</v>
      </c>
      <c r="M69"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9"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9"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MED</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Alert'!B79</f>
        <v>Gambia, The</v>
      </c>
      <c r="C70" s="20" t="str">
        <f>'Compound Alert'!C79</f>
        <v>GMB</v>
      </c>
      <c r="D70" s="20" t="str">
        <f>'Compound Alert'!D79</f>
        <v>SSF           Sub-Saharan Africa</v>
      </c>
      <c r="E70" s="20" t="str">
        <f>'Compound Alert'!E79</f>
        <v>IDA</v>
      </c>
      <c r="F70" s="217">
        <f ca="1">'Compound Alert'!F79</f>
        <v>74</v>
      </c>
      <c r="G70" s="22">
        <f ca="1">IF($B$8="Overall Alert",'Compound Alert'!G79,IF($B$8="Underlying Vulnerability",'Compound Alert'!J79,IF($B$8="Emerging Threat",'Compound Alert'!M79)))</f>
        <v>2</v>
      </c>
      <c r="H70" s="23">
        <f ca="1">IF($B$8="Overall Alert",'Compound Alert'!H79,IF($B$8="Underlying Vulnerability",'Compound Alert'!K79,IF($B$8="Emerging Threat",'Compound Alert'!N79)))</f>
        <v>2</v>
      </c>
      <c r="I70" s="50">
        <f ca="1">ROUNDDOWN(G70,0)</f>
        <v>2</v>
      </c>
      <c r="J70"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0"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0"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MED</v>
      </c>
      <c r="M70"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70"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70"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Alert'!B222</f>
        <v>Zambia</v>
      </c>
      <c r="C71" s="20" t="str">
        <f>'Compound Alert'!C222</f>
        <v>ZMB</v>
      </c>
      <c r="D71" s="20" t="str">
        <f>'Compound Alert'!D222</f>
        <v>SSF           Sub-Saharan Africa</v>
      </c>
      <c r="E71" s="20" t="str">
        <f>'Compound Alert'!E222</f>
        <v>IDA</v>
      </c>
      <c r="F71" s="217">
        <f>'Compound Alert'!F222</f>
        <v>0</v>
      </c>
      <c r="G71" s="22">
        <f ca="1">IF($B$8="Overall Alert",'Compound Alert'!G222,IF($B$8="Underlying Vulnerability",'Compound Alert'!J222,IF($B$8="Emerging Threat",'Compound Alert'!M222)))</f>
        <v>2</v>
      </c>
      <c r="H71" s="23">
        <f ca="1">IF($B$8="Overall Alert",'Compound Alert'!H222,IF($B$8="Underlying Vulnerability",'Compound Alert'!K222,IF($B$8="Emerging Threat",'Compound Alert'!N222)))</f>
        <v>2</v>
      </c>
      <c r="I71" s="50">
        <f ca="1">ROUNDDOWN(G71,0)</f>
        <v>2</v>
      </c>
      <c r="J71"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HIGH</v>
      </c>
      <c r="K71"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71"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LOW</v>
      </c>
      <c r="M71"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71"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71"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MED</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Alert'!B78</f>
        <v>Guinea</v>
      </c>
      <c r="C72" s="20" t="str">
        <f>'Compound Alert'!C78</f>
        <v>GIN</v>
      </c>
      <c r="D72" s="20" t="str">
        <f>'Compound Alert'!D78</f>
        <v>SSF           Sub-Saharan Africa</v>
      </c>
      <c r="E72" s="20" t="str">
        <f>'Compound Alert'!E78</f>
        <v>IDA</v>
      </c>
      <c r="F72" s="217">
        <f ca="1">'Compound Alert'!F78</f>
        <v>73</v>
      </c>
      <c r="G72" s="22">
        <f ca="1">IF($B$8="Overall Alert",'Compound Alert'!G78,IF($B$8="Underlying Vulnerability",'Compound Alert'!J78,IF($B$8="Emerging Threat",'Compound Alert'!M78)))</f>
        <v>2</v>
      </c>
      <c r="H72" s="23">
        <f ca="1">IF($B$8="Overall Alert",'Compound Alert'!H78,IF($B$8="Underlying Vulnerability",'Compound Alert'!K78,IF($B$8="Emerging Threat",'Compound Alert'!N78)))</f>
        <v>2</v>
      </c>
      <c r="I72" s="50">
        <f ca="1">ROUNDDOWN(G72,0)</f>
        <v>2</v>
      </c>
      <c r="J72"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2"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2"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MED</v>
      </c>
      <c r="M72"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72"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2"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Alert'!B213</f>
        <v>Venezuela, RB</v>
      </c>
      <c r="C73" s="20" t="str">
        <f>'Compound Alert'!C213</f>
        <v>VEN</v>
      </c>
      <c r="D73" s="20" t="str">
        <f>'Compound Alert'!D213</f>
        <v>LCN           Latin America &amp; Caribbean</v>
      </c>
      <c r="E73" s="20" t="str">
        <f>'Compound Alert'!E213</f>
        <v>IBRD</v>
      </c>
      <c r="F73" s="217">
        <f>'Compound Alert'!F213</f>
        <v>0</v>
      </c>
      <c r="G73" s="22">
        <f ca="1">IF($B$8="Overall Alert",'Compound Alert'!G213,IF($B$8="Underlying Vulnerability",'Compound Alert'!J213,IF($B$8="Emerging Threat",'Compound Alert'!M213)))</f>
        <v>2</v>
      </c>
      <c r="H73" s="23">
        <f ca="1">IF($B$8="Overall Alert",'Compound Alert'!H213,IF($B$8="Underlying Vulnerability",'Compound Alert'!K213,IF($B$8="Emerging Threat",'Compound Alert'!N213)))</f>
        <v>2</v>
      </c>
      <c r="I73" s="50">
        <f ca="1">ROUNDDOWN(G73,0)</f>
        <v>2</v>
      </c>
      <c r="J73"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3"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3"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3"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3"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3"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Alert'!B7</f>
        <v>Afghanistan</v>
      </c>
      <c r="C74" s="20" t="str">
        <f>'Compound Alert'!C7</f>
        <v>AFG</v>
      </c>
      <c r="D74" s="20" t="str">
        <f>'Compound Alert'!D7</f>
        <v>SAS           South Asia</v>
      </c>
      <c r="E74" s="20" t="str">
        <f>'Compound Alert'!E7</f>
        <v>IDA</v>
      </c>
      <c r="F74" s="217">
        <f ca="1">'Compound Alert'!F7</f>
        <v>2</v>
      </c>
      <c r="G74" s="22">
        <f ca="1">IF($B$8="Overall Alert",'Compound Alert'!G7,IF($B$8="Underlying Vulnerability",'Compound Alert'!J7,IF($B$8="Emerging Threat",'Compound Alert'!M7)))</f>
        <v>2</v>
      </c>
      <c r="H74" s="23">
        <f ca="1">IF($B$8="Overall Alert",'Compound Alert'!H7,IF($B$8="Underlying Vulnerability",'Compound Alert'!K7,IF($B$8="Emerging Threat",'Compound Alert'!N7)))</f>
        <v>2</v>
      </c>
      <c r="I74" s="50">
        <f ca="1">ROUNDDOWN(G74,0)</f>
        <v>2</v>
      </c>
      <c r="J74"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74"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74"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74"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74"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74"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Alert'!B164</f>
        <v>Korea, Dem. People's Rep.</v>
      </c>
      <c r="C75" s="20" t="str">
        <f>'Compound Alert'!C164</f>
        <v>PRK</v>
      </c>
      <c r="D75" s="20" t="str">
        <f>'Compound Alert'!D164</f>
        <v>EAS           East Asia &amp; Pacific</v>
      </c>
      <c r="E75" s="20" t="str">
        <f>'Compound Alert'!E164</f>
        <v>NA</v>
      </c>
      <c r="F75" s="217">
        <f ca="1">'Compound Alert'!F164</f>
        <v>159</v>
      </c>
      <c r="G75" s="22">
        <f ca="1">IF($B$8="Overall Alert",'Compound Alert'!G164,IF($B$8="Underlying Vulnerability",'Compound Alert'!J164,IF($B$8="Emerging Threat",'Compound Alert'!M164)))</f>
        <v>2</v>
      </c>
      <c r="H75" s="23">
        <f ca="1">IF($B$8="Overall Alert",'Compound Alert'!H164,IF($B$8="Underlying Vulnerability",'Compound Alert'!K164,IF($B$8="Emerging Threat",'Compound Alert'!N164)))</f>
        <v>2</v>
      </c>
      <c r="I75" s="50">
        <f ca="1">ROUNDDOWN(G75,0)</f>
        <v>2</v>
      </c>
      <c r="J75"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5"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5"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5"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5"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5"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Alert'!B185</f>
        <v>Suriname</v>
      </c>
      <c r="C76" s="20" t="str">
        <f>'Compound Alert'!C185</f>
        <v>SUR</v>
      </c>
      <c r="D76" s="20" t="str">
        <f>'Compound Alert'!D185</f>
        <v>LCN           Latin America &amp; Caribbean</v>
      </c>
      <c r="E76" s="20" t="str">
        <f>'Compound Alert'!E185</f>
        <v>IBRD</v>
      </c>
      <c r="F76" s="217">
        <f ca="1">'Compound Alert'!F185</f>
        <v>180</v>
      </c>
      <c r="G76" s="22">
        <f ca="1">IF($B$8="Overall Alert",'Compound Alert'!G185,IF($B$8="Underlying Vulnerability",'Compound Alert'!J185,IF($B$8="Emerging Threat",'Compound Alert'!M185)))</f>
        <v>2</v>
      </c>
      <c r="H76" s="23">
        <f ca="1">IF($B$8="Overall Alert",'Compound Alert'!H185,IF($B$8="Underlying Vulnerability",'Compound Alert'!K185,IF($B$8="Emerging Threat",'Compound Alert'!N185)))</f>
        <v>2</v>
      </c>
      <c r="I76" s="50">
        <f ca="1">ROUNDDOWN(G76,0)</f>
        <v>2</v>
      </c>
      <c r="J76"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76"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76"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76"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76"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76"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Alert'!B220</f>
        <v>Yemen, Rep.</v>
      </c>
      <c r="C77" s="20" t="str">
        <f>'Compound Alert'!C220</f>
        <v>YEM</v>
      </c>
      <c r="D77" s="20" t="str">
        <f>'Compound Alert'!D220</f>
        <v>MEA           Middle East &amp; North Africa</v>
      </c>
      <c r="E77" s="20" t="str">
        <f>'Compound Alert'!E220</f>
        <v>IDA</v>
      </c>
      <c r="F77" s="217">
        <f>'Compound Alert'!F220</f>
        <v>0</v>
      </c>
      <c r="G77" s="22">
        <f ca="1">IF($B$8="Overall Alert",'Compound Alert'!G220,IF($B$8="Underlying Vulnerability",'Compound Alert'!J220,IF($B$8="Emerging Threat",'Compound Alert'!M220)))</f>
        <v>2</v>
      </c>
      <c r="H77" s="23">
        <f ca="1">IF($B$8="Overall Alert",'Compound Alert'!H220,IF($B$8="Underlying Vulnerability",'Compound Alert'!K220,IF($B$8="Emerging Threat",'Compound Alert'!N220)))</f>
        <v>2</v>
      </c>
      <c r="I77" s="50">
        <f ca="1">ROUNDDOWN(G77,0)</f>
        <v>2</v>
      </c>
      <c r="J77"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77"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77"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LOW</v>
      </c>
      <c r="M77"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77"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77"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HIGH</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Alert'!B57</f>
        <v>Djibouti</v>
      </c>
      <c r="C78" s="20" t="str">
        <f>'Compound Alert'!C57</f>
        <v>DJI</v>
      </c>
      <c r="D78" s="20" t="str">
        <f>'Compound Alert'!D57</f>
        <v>MEA           Middle East &amp; North Africa</v>
      </c>
      <c r="E78" s="20" t="str">
        <f>'Compound Alert'!E57</f>
        <v>IDA</v>
      </c>
      <c r="F78" s="217">
        <f ca="1">'Compound Alert'!F57</f>
        <v>52</v>
      </c>
      <c r="G78" s="22">
        <f ca="1">IF($B$8="Overall Alert",'Compound Alert'!G57,IF($B$8="Underlying Vulnerability",'Compound Alert'!J57,IF($B$8="Emerging Threat",'Compound Alert'!M57)))</f>
        <v>2</v>
      </c>
      <c r="H78" s="23">
        <f ca="1">IF($B$8="Overall Alert",'Compound Alert'!H57,IF($B$8="Underlying Vulnerability",'Compound Alert'!K57,IF($B$8="Emerging Threat",'Compound Alert'!N57)))</f>
        <v>2</v>
      </c>
      <c r="I78" s="50">
        <f ca="1">ROUNDDOWN(G78,0)</f>
        <v>2</v>
      </c>
      <c r="J78" s="25" t="str">
        <f ca="1">IF(
   $B$8="Overall Alert",IF(
      'Compound Alert'!R57 &gt;= 7, "HIGH",IF(
         'Compound Alert'!R57 &gt;= 5, "MED","LOW")), IF(
            $B$8="Underlying Vulnerability", IF(
               'Compound Alert'!Y57 &gt;= 10, "HIGH",IF(
                  'Compound Alert'!Y57 &gt;= 7, "MED","LOW")),IF(
                     $B$8="Emerging Threat", IF(
                        'Compound Alert'!AF57 &gt;= 10, "HIGH",IF(
                            'Compound Alert'!AF57 &gt;= 7, "MED","LOW")))))</f>
        <v>HIGH</v>
      </c>
      <c r="K78" s="25" t="str">
        <f ca="1">IF(
   $B$8="Overall Alert",IF(
      'Compound Alert'!S57 &gt;= 7, "HIGH",IF(
         'Compound Alert'!S57 &gt;= 5, "MED","LOW")), IF(
            $B$8="Underlying Vulnerability", IF(
               'Compound Alert'!Z57 &gt;= 10, "HIGH",IF(
                  'Compound Alert'!Z57 &gt;= 7, "MED","LOW")),IF(
                     $B$8="Emerging Threat", IF(
                        'Compound Alert'!AG57 &gt;= 10, "HIGH",IF(
                            'Compound Alert'!AG57 &gt;= 7, "MED","LOW")))))</f>
        <v>MED</v>
      </c>
      <c r="L78"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MED</v>
      </c>
      <c r="M78"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78"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78"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Alert'!B152</f>
        <v>Nepal</v>
      </c>
      <c r="C79" s="20" t="str">
        <f>'Compound Alert'!C152</f>
        <v>NPL</v>
      </c>
      <c r="D79" s="20" t="str">
        <f>'Compound Alert'!D152</f>
        <v>SAS           South Asia</v>
      </c>
      <c r="E79" s="20" t="str">
        <f>'Compound Alert'!E152</f>
        <v>IDA</v>
      </c>
      <c r="F79" s="217">
        <f ca="1">'Compound Alert'!F152</f>
        <v>147</v>
      </c>
      <c r="G79" s="22">
        <f ca="1">IF($B$8="Overall Alert",'Compound Alert'!G152,IF($B$8="Underlying Vulnerability",'Compound Alert'!J152,IF($B$8="Emerging Threat",'Compound Alert'!M152)))</f>
        <v>2</v>
      </c>
      <c r="H79" s="23">
        <f ca="1">IF($B$8="Overall Alert",'Compound Alert'!H152,IF($B$8="Underlying Vulnerability",'Compound Alert'!K152,IF($B$8="Emerging Threat",'Compound Alert'!N152)))</f>
        <v>2</v>
      </c>
      <c r="I79" s="50">
        <f ca="1">ROUNDDOWN(G79,0)</f>
        <v>2</v>
      </c>
      <c r="J79"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79"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79"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MED</v>
      </c>
      <c r="M79"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79"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79"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MED</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Alert'!B23</f>
        <v>Bangladesh</v>
      </c>
      <c r="C80" s="20" t="str">
        <f>'Compound Alert'!C23</f>
        <v>BGD</v>
      </c>
      <c r="D80" s="20" t="str">
        <f>'Compound Alert'!D23</f>
        <v>SAS           South Asia</v>
      </c>
      <c r="E80" s="20" t="str">
        <f>'Compound Alert'!E23</f>
        <v>IDA</v>
      </c>
      <c r="F80" s="217">
        <f ca="1">'Compound Alert'!F23</f>
        <v>18</v>
      </c>
      <c r="G80" s="22">
        <f ca="1">IF($B$8="Overall Alert",'Compound Alert'!G23,IF($B$8="Underlying Vulnerability",'Compound Alert'!J23,IF($B$8="Emerging Threat",'Compound Alert'!M23)))</f>
        <v>2</v>
      </c>
      <c r="H80" s="23">
        <f ca="1">IF($B$8="Overall Alert",'Compound Alert'!H23,IF($B$8="Underlying Vulnerability",'Compound Alert'!K23,IF($B$8="Emerging Threat",'Compound Alert'!N23)))</f>
        <v>2</v>
      </c>
      <c r="I80" s="50">
        <f ca="1">ROUNDDOWN(G80,0)</f>
        <v>2</v>
      </c>
      <c r="J80"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80"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80"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80"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80"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80"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MED</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Alert'!B37</f>
        <v>Central African Republic</v>
      </c>
      <c r="C81" s="20" t="str">
        <f>'Compound Alert'!C37</f>
        <v>CAF</v>
      </c>
      <c r="D81" s="20" t="str">
        <f>'Compound Alert'!D37</f>
        <v>SSF           Sub-Saharan Africa</v>
      </c>
      <c r="E81" s="20" t="str">
        <f>'Compound Alert'!E37</f>
        <v>IDA</v>
      </c>
      <c r="F81" s="217">
        <f ca="1">'Compound Alert'!F37</f>
        <v>32</v>
      </c>
      <c r="G81" s="22">
        <f ca="1">IF($B$8="Overall Alert",'Compound Alert'!G37,IF($B$8="Underlying Vulnerability",'Compound Alert'!J37,IF($B$8="Emerging Threat",'Compound Alert'!M37)))</f>
        <v>2</v>
      </c>
      <c r="H81" s="23">
        <f ca="1">IF($B$8="Overall Alert",'Compound Alert'!H37,IF($B$8="Underlying Vulnerability",'Compound Alert'!K37,IF($B$8="Emerging Threat",'Compound Alert'!N37)))</f>
        <v>2</v>
      </c>
      <c r="I81" s="50">
        <f ca="1">ROUNDDOWN(G81,0)</f>
        <v>2</v>
      </c>
      <c r="J81"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81" s="25" t="str">
        <f ca="1">IF(
   $B$8="Overall Alert",IF(
      'Compound Alert'!S37 &gt;= 7, "HIGH",IF(
         'Compound Alert'!S37 &gt;= 5, "MED","LOW")), IF(
            $B$8="Underlying Vulnerability", IF(
               'Compound Alert'!Z37 &gt;= 10, "HIGH",IF(
                  'Compound Alert'!Z37 &gt;= 7, "MED","LOW")),IF(
                     $B$8="Emerging Threat", IF(
                        'Compound Alert'!AG37 &gt;= 10, "HIGH",IF(
                            'Compound Alert'!AG37 &gt;= 7, "MED","LOW")))))</f>
        <v>LOW</v>
      </c>
      <c r="L81"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MED</v>
      </c>
      <c r="M81"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81"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81"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MED</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Alert'!B85</f>
        <v>Guatemala</v>
      </c>
      <c r="C82" s="20" t="str">
        <f>'Compound Alert'!C85</f>
        <v>GTM</v>
      </c>
      <c r="D82" s="20" t="str">
        <f>'Compound Alert'!D85</f>
        <v>LCN           Latin America &amp; Caribbean</v>
      </c>
      <c r="E82" s="20" t="str">
        <f>'Compound Alert'!E85</f>
        <v>IBRD</v>
      </c>
      <c r="F82" s="217">
        <f ca="1">'Compound Alert'!F85</f>
        <v>80</v>
      </c>
      <c r="G82" s="22">
        <f ca="1">IF($B$8="Overall Alert",'Compound Alert'!G85,IF($B$8="Underlying Vulnerability",'Compound Alert'!J85,IF($B$8="Emerging Threat",'Compound Alert'!M85)))</f>
        <v>1.5</v>
      </c>
      <c r="H82" s="23">
        <f ca="1">IF($B$8="Overall Alert",'Compound Alert'!H85,IF($B$8="Underlying Vulnerability",'Compound Alert'!K85,IF($B$8="Emerging Threat",'Compound Alert'!N85)))</f>
        <v>1.5</v>
      </c>
      <c r="I82" s="50">
        <f ca="1">ROUNDDOWN(G82,0)</f>
        <v>1</v>
      </c>
      <c r="J82"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82"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82"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82"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82"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82"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Alert'!B206</f>
        <v>Tanzania</v>
      </c>
      <c r="C83" s="20" t="str">
        <f>'Compound Alert'!C206</f>
        <v>TZA</v>
      </c>
      <c r="D83" s="20" t="str">
        <f>'Compound Alert'!D206</f>
        <v>SSF           Sub-Saharan Africa</v>
      </c>
      <c r="E83" s="20" t="str">
        <f>'Compound Alert'!E206</f>
        <v>IDA</v>
      </c>
      <c r="F83" s="217">
        <f>'Compound Alert'!F206</f>
        <v>0</v>
      </c>
      <c r="G83" s="22">
        <f ca="1">IF($B$8="Overall Alert",'Compound Alert'!G206,IF($B$8="Underlying Vulnerability",'Compound Alert'!J206,IF($B$8="Emerging Threat",'Compound Alert'!M206)))</f>
        <v>1.5</v>
      </c>
      <c r="H83" s="23">
        <f ca="1">IF($B$8="Overall Alert",'Compound Alert'!H206,IF($B$8="Underlying Vulnerability",'Compound Alert'!K206,IF($B$8="Emerging Threat",'Compound Alert'!N206)))</f>
        <v>1.5</v>
      </c>
      <c r="I83" s="50">
        <f ca="1">ROUNDDOWN(G83,0)</f>
        <v>1</v>
      </c>
      <c r="J83"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83"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83"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MED</v>
      </c>
      <c r="M83"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83"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83"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Alert'!B203</f>
        <v>Türkiye</v>
      </c>
      <c r="C84" s="20" t="str">
        <f>'Compound Alert'!C203</f>
        <v>TUR</v>
      </c>
      <c r="D84" s="20" t="str">
        <f>'Compound Alert'!D203</f>
        <v>ECS           Europe &amp; Central Asia</v>
      </c>
      <c r="E84" s="20" t="str">
        <f>'Compound Alert'!E203</f>
        <v>IBRD</v>
      </c>
      <c r="F84" s="217">
        <f>'Compound Alert'!F203</f>
        <v>0</v>
      </c>
      <c r="G84" s="22">
        <f ca="1">IF($B$8="Overall Alert",'Compound Alert'!G203,IF($B$8="Underlying Vulnerability",'Compound Alert'!J203,IF($B$8="Emerging Threat",'Compound Alert'!M203)))</f>
        <v>1.5</v>
      </c>
      <c r="H84" s="23">
        <f ca="1">IF($B$8="Overall Alert",'Compound Alert'!H203,IF($B$8="Underlying Vulnerability",'Compound Alert'!K203,IF($B$8="Emerging Threat",'Compound Alert'!N203)))</f>
        <v>1.5</v>
      </c>
      <c r="I84" s="50">
        <f ca="1">ROUNDDOWN(G84,0)</f>
        <v>1</v>
      </c>
      <c r="J84"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84"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84"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MED</v>
      </c>
      <c r="M84"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84"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84"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Alert'!B76</f>
        <v>Ghana</v>
      </c>
      <c r="C85" s="20" t="str">
        <f>'Compound Alert'!C76</f>
        <v>GHA</v>
      </c>
      <c r="D85" s="20" t="str">
        <f>'Compound Alert'!D76</f>
        <v>SSF           Sub-Saharan Africa</v>
      </c>
      <c r="E85" s="20" t="str">
        <f>'Compound Alert'!E76</f>
        <v>IDA</v>
      </c>
      <c r="F85" s="217">
        <f ca="1">'Compound Alert'!F76</f>
        <v>71</v>
      </c>
      <c r="G85" s="22">
        <f ca="1">IF($B$8="Overall Alert",'Compound Alert'!G76,IF($B$8="Underlying Vulnerability",'Compound Alert'!J76,IF($B$8="Emerging Threat",'Compound Alert'!M76)))</f>
        <v>1.5</v>
      </c>
      <c r="H85" s="23">
        <f ca="1">IF($B$8="Overall Alert",'Compound Alert'!H76,IF($B$8="Underlying Vulnerability",'Compound Alert'!K76,IF($B$8="Emerging Threat",'Compound Alert'!N76)))</f>
        <v>1.5</v>
      </c>
      <c r="I85" s="50">
        <f ca="1">ROUNDDOWN(G85,0)</f>
        <v>1</v>
      </c>
      <c r="J85"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5"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5"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MED</v>
      </c>
      <c r="M85"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5"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5"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Alert'!B29</f>
        <v>Belize</v>
      </c>
      <c r="C86" s="20" t="str">
        <f>'Compound Alert'!C29</f>
        <v>BLZ</v>
      </c>
      <c r="D86" s="20" t="str">
        <f>'Compound Alert'!D29</f>
        <v>LCN           Latin America &amp; Caribbean</v>
      </c>
      <c r="E86" s="20" t="str">
        <f>'Compound Alert'!E29</f>
        <v>IBRD</v>
      </c>
      <c r="F86" s="217">
        <f ca="1">'Compound Alert'!F29</f>
        <v>24</v>
      </c>
      <c r="G86" s="22">
        <f ca="1">IF($B$8="Overall Alert",'Compound Alert'!G29,IF($B$8="Underlying Vulnerability",'Compound Alert'!J29,IF($B$8="Emerging Threat",'Compound Alert'!M29)))</f>
        <v>1.5</v>
      </c>
      <c r="H86" s="23">
        <f ca="1">IF($B$8="Overall Alert",'Compound Alert'!H29,IF($B$8="Underlying Vulnerability",'Compound Alert'!K29,IF($B$8="Emerging Threat",'Compound Alert'!N29)))</f>
        <v>1.5</v>
      </c>
      <c r="I86" s="50">
        <f ca="1">ROUNDDOWN(G86,0)</f>
        <v>1</v>
      </c>
      <c r="J86"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86"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86"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MED</v>
      </c>
      <c r="M86"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86"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86"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Alert'!B81</f>
        <v>Equatorial Guinea</v>
      </c>
      <c r="C87" s="20" t="str">
        <f>'Compound Alert'!C81</f>
        <v>GNQ</v>
      </c>
      <c r="D87" s="20" t="str">
        <f>'Compound Alert'!D81</f>
        <v>SSF           Sub-Saharan Africa</v>
      </c>
      <c r="E87" s="20" t="str">
        <f>'Compound Alert'!E81</f>
        <v>IBRD</v>
      </c>
      <c r="F87" s="217">
        <f ca="1">'Compound Alert'!F81</f>
        <v>76</v>
      </c>
      <c r="G87" s="22">
        <f ca="1">IF($B$8="Overall Alert",'Compound Alert'!G81,IF($B$8="Underlying Vulnerability",'Compound Alert'!J81,IF($B$8="Emerging Threat",'Compound Alert'!M81)))</f>
        <v>1.5</v>
      </c>
      <c r="H87" s="23">
        <f ca="1">IF($B$8="Overall Alert",'Compound Alert'!H81,IF($B$8="Underlying Vulnerability",'Compound Alert'!K81,IF($B$8="Emerging Threat",'Compound Alert'!N81)))</f>
        <v>1.5</v>
      </c>
      <c r="I87" s="50">
        <f ca="1">ROUNDDOWN(G87,0)</f>
        <v>1</v>
      </c>
      <c r="J87"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87"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87"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87"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87"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87"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Alert'!B166</f>
        <v>Paraguay</v>
      </c>
      <c r="C88" s="20" t="str">
        <f>'Compound Alert'!C166</f>
        <v>PRY</v>
      </c>
      <c r="D88" s="20" t="str">
        <f>'Compound Alert'!D166</f>
        <v>LCN           Latin America &amp; Caribbean</v>
      </c>
      <c r="E88" s="20" t="str">
        <f>'Compound Alert'!E166</f>
        <v>IBRD</v>
      </c>
      <c r="F88" s="217">
        <f ca="1">'Compound Alert'!F166</f>
        <v>161</v>
      </c>
      <c r="G88" s="22">
        <f ca="1">IF($B$8="Overall Alert",'Compound Alert'!G166,IF($B$8="Underlying Vulnerability",'Compound Alert'!J166,IF($B$8="Emerging Threat",'Compound Alert'!M166)))</f>
        <v>1.5</v>
      </c>
      <c r="H88" s="23">
        <f ca="1">IF($B$8="Overall Alert",'Compound Alert'!H166,IF($B$8="Underlying Vulnerability",'Compound Alert'!K166,IF($B$8="Emerging Threat",'Compound Alert'!N166)))</f>
        <v>1.5</v>
      </c>
      <c r="I88" s="50">
        <f ca="1">ROUNDDOWN(G88,0)</f>
        <v>1</v>
      </c>
      <c r="J88"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88"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88"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88"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88"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88"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Alert'!B107</f>
        <v>Kyrgyz Republic</v>
      </c>
      <c r="C89" s="20" t="str">
        <f>'Compound Alert'!C107</f>
        <v>KGZ</v>
      </c>
      <c r="D89" s="20" t="str">
        <f>'Compound Alert'!D107</f>
        <v>ECS           Europe &amp; Central Asia</v>
      </c>
      <c r="E89" s="20" t="str">
        <f>'Compound Alert'!E107</f>
        <v>IDA</v>
      </c>
      <c r="F89" s="217">
        <f ca="1">'Compound Alert'!F107</f>
        <v>102</v>
      </c>
      <c r="G89" s="22">
        <f ca="1">IF($B$8="Overall Alert",'Compound Alert'!G107,IF($B$8="Underlying Vulnerability",'Compound Alert'!J107,IF($B$8="Emerging Threat",'Compound Alert'!M107)))</f>
        <v>1.5</v>
      </c>
      <c r="H89" s="23">
        <f ca="1">IF($B$8="Overall Alert",'Compound Alert'!H107,IF($B$8="Underlying Vulnerability",'Compound Alert'!K107,IF($B$8="Emerging Threat",'Compound Alert'!N107)))</f>
        <v>1.5</v>
      </c>
      <c r="I89" s="50">
        <f ca="1">ROUNDDOWN(G89,0)</f>
        <v>1</v>
      </c>
      <c r="J89"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89"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89"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HIGH</v>
      </c>
      <c r="M89"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89"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89"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Alert'!B73</f>
        <v>Gabon</v>
      </c>
      <c r="C90" s="20" t="str">
        <f>'Compound Alert'!C73</f>
        <v>GAB</v>
      </c>
      <c r="D90" s="20" t="str">
        <f>'Compound Alert'!D73</f>
        <v>SSF           Sub-Saharan Africa</v>
      </c>
      <c r="E90" s="20" t="str">
        <f>'Compound Alert'!E73</f>
        <v>IBRD</v>
      </c>
      <c r="F90" s="217">
        <f ca="1">'Compound Alert'!F73</f>
        <v>68</v>
      </c>
      <c r="G90" s="22">
        <f ca="1">IF($B$8="Overall Alert",'Compound Alert'!G73,IF($B$8="Underlying Vulnerability",'Compound Alert'!J73,IF($B$8="Emerging Threat",'Compound Alert'!M73)))</f>
        <v>1.5</v>
      </c>
      <c r="H90" s="23">
        <f ca="1">IF($B$8="Overall Alert",'Compound Alert'!H73,IF($B$8="Underlying Vulnerability",'Compound Alert'!K73,IF($B$8="Emerging Threat",'Compound Alert'!N73)))</f>
        <v>1.5</v>
      </c>
      <c r="I90" s="50">
        <f ca="1">ROUNDDOWN(G90,0)</f>
        <v>1</v>
      </c>
      <c r="J90"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90"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90"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MED</v>
      </c>
      <c r="M90"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90"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90"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Alert'!B126</f>
        <v>Morocco</v>
      </c>
      <c r="C91" s="20" t="str">
        <f>'Compound Alert'!C126</f>
        <v>MAR</v>
      </c>
      <c r="D91" s="20" t="str">
        <f>'Compound Alert'!D126</f>
        <v>MEA           Middle East &amp; North Africa</v>
      </c>
      <c r="E91" s="20" t="str">
        <f>'Compound Alert'!E126</f>
        <v>IBRD</v>
      </c>
      <c r="F91" s="217">
        <f ca="1">'Compound Alert'!F126</f>
        <v>121</v>
      </c>
      <c r="G91" s="22">
        <f ca="1">IF($B$8="Overall Alert",'Compound Alert'!G126,IF($B$8="Underlying Vulnerability",'Compound Alert'!J126,IF($B$8="Emerging Threat",'Compound Alert'!M126)))</f>
        <v>1.5</v>
      </c>
      <c r="H91" s="23">
        <f ca="1">IF($B$8="Overall Alert",'Compound Alert'!H126,IF($B$8="Underlying Vulnerability",'Compound Alert'!K126,IF($B$8="Emerging Threat",'Compound Alert'!N126)))</f>
        <v>1.5</v>
      </c>
      <c r="I91" s="50">
        <f ca="1">ROUNDDOWN(G91,0)</f>
        <v>1</v>
      </c>
      <c r="J91"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91"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91"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91"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LOW</v>
      </c>
      <c r="N91"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91"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Alert'!B116</f>
        <v>Libya</v>
      </c>
      <c r="C92" s="20" t="str">
        <f>'Compound Alert'!C116</f>
        <v>LBY</v>
      </c>
      <c r="D92" s="20" t="str">
        <f>'Compound Alert'!D116</f>
        <v>MEA           Middle East &amp; North Africa</v>
      </c>
      <c r="E92" s="20" t="str">
        <f>'Compound Alert'!E116</f>
        <v>IBRD</v>
      </c>
      <c r="F92" s="217">
        <f ca="1">'Compound Alert'!F116</f>
        <v>111</v>
      </c>
      <c r="G92" s="22">
        <f ca="1">IF($B$8="Overall Alert",'Compound Alert'!G116,IF($B$8="Underlying Vulnerability",'Compound Alert'!J116,IF($B$8="Emerging Threat",'Compound Alert'!M116)))</f>
        <v>1.5</v>
      </c>
      <c r="H92" s="23">
        <f ca="1">IF($B$8="Overall Alert",'Compound Alert'!H116,IF($B$8="Underlying Vulnerability",'Compound Alert'!K116,IF($B$8="Emerging Threat",'Compound Alert'!N116)))</f>
        <v>1.5</v>
      </c>
      <c r="I92" s="50">
        <f ca="1">ROUNDDOWN(G92,0)</f>
        <v>1</v>
      </c>
      <c r="J92"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92"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92"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92"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92"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92"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Alert'!B47</f>
        <v>Colombia</v>
      </c>
      <c r="C93" s="20" t="str">
        <f>'Compound Alert'!C47</f>
        <v>COL</v>
      </c>
      <c r="D93" s="20" t="str">
        <f>'Compound Alert'!D47</f>
        <v>LCN           Latin America &amp; Caribbean</v>
      </c>
      <c r="E93" s="20" t="str">
        <f>'Compound Alert'!E47</f>
        <v>IBRD</v>
      </c>
      <c r="F93" s="217">
        <f ca="1">'Compound Alert'!F47</f>
        <v>42</v>
      </c>
      <c r="G93" s="22">
        <f ca="1">IF($B$8="Overall Alert",'Compound Alert'!G47,IF($B$8="Underlying Vulnerability",'Compound Alert'!J47,IF($B$8="Emerging Threat",'Compound Alert'!M47)))</f>
        <v>1</v>
      </c>
      <c r="H93" s="23">
        <f ca="1">IF($B$8="Overall Alert",'Compound Alert'!H47,IF($B$8="Underlying Vulnerability",'Compound Alert'!K47,IF($B$8="Emerging Threat",'Compound Alert'!N47)))</f>
        <v>1</v>
      </c>
      <c r="I93" s="50">
        <f ca="1">ROUNDDOWN(G93,0)</f>
        <v>1</v>
      </c>
      <c r="J93"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93"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93"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LOW</v>
      </c>
      <c r="M93"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LOW</v>
      </c>
      <c r="N93"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93"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Alert'!B208</f>
        <v>Ukraine</v>
      </c>
      <c r="C94" s="20" t="str">
        <f>'Compound Alert'!C208</f>
        <v>UKR</v>
      </c>
      <c r="D94" s="20" t="str">
        <f>'Compound Alert'!D208</f>
        <v>ECS           Europe &amp; Central Asia</v>
      </c>
      <c r="E94" s="20" t="str">
        <f>'Compound Alert'!E208</f>
        <v>IBRD</v>
      </c>
      <c r="F94" s="217">
        <f>'Compound Alert'!F208</f>
        <v>0</v>
      </c>
      <c r="G94" s="22">
        <f ca="1">IF($B$8="Overall Alert",'Compound Alert'!G208,IF($B$8="Underlying Vulnerability",'Compound Alert'!J208,IF($B$8="Emerging Threat",'Compound Alert'!M208)))</f>
        <v>1</v>
      </c>
      <c r="H94" s="23">
        <f ca="1">IF($B$8="Overall Alert",'Compound Alert'!H208,IF($B$8="Underlying Vulnerability",'Compound Alert'!K208,IF($B$8="Emerging Threat",'Compound Alert'!N208)))</f>
        <v>1</v>
      </c>
      <c r="I94" s="50">
        <f ca="1">ROUNDDOWN(G94,0)</f>
        <v>1</v>
      </c>
      <c r="J94"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94"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94"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LOW</v>
      </c>
      <c r="M94"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94"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94"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Alert'!B32</f>
        <v>Brazil</v>
      </c>
      <c r="C95" s="20" t="str">
        <f>'Compound Alert'!C32</f>
        <v>BRA</v>
      </c>
      <c r="D95" s="20" t="str">
        <f>'Compound Alert'!D32</f>
        <v>LCN           Latin America &amp; Caribbean</v>
      </c>
      <c r="E95" s="20" t="str">
        <f>'Compound Alert'!E32</f>
        <v>IBRD</v>
      </c>
      <c r="F95" s="217">
        <f ca="1">'Compound Alert'!F32</f>
        <v>27</v>
      </c>
      <c r="G95" s="22">
        <f ca="1">IF($B$8="Overall Alert",'Compound Alert'!G32,IF($B$8="Underlying Vulnerability",'Compound Alert'!J32,IF($B$8="Emerging Threat",'Compound Alert'!M32)))</f>
        <v>1</v>
      </c>
      <c r="H95" s="23">
        <f ca="1">IF($B$8="Overall Alert",'Compound Alert'!H32,IF($B$8="Underlying Vulnerability",'Compound Alert'!K32,IF($B$8="Emerging Threat",'Compound Alert'!N32)))</f>
        <v>1</v>
      </c>
      <c r="I95" s="50">
        <f ca="1">ROUNDDOWN(G95,0)</f>
        <v>1</v>
      </c>
      <c r="J95"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95"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95"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LOW</v>
      </c>
      <c r="M95"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LOW</v>
      </c>
      <c r="N95"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95"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Alert'!B12</f>
        <v>Argentina</v>
      </c>
      <c r="C96" s="20" t="str">
        <f>'Compound Alert'!C12</f>
        <v>ARG</v>
      </c>
      <c r="D96" s="20" t="str">
        <f>'Compound Alert'!D12</f>
        <v>LCN           Latin America &amp; Caribbean</v>
      </c>
      <c r="E96" s="20" t="str">
        <f>'Compound Alert'!E12</f>
        <v>IBRD</v>
      </c>
      <c r="F96" s="217">
        <f ca="1">'Compound Alert'!F12</f>
        <v>7</v>
      </c>
      <c r="G96" s="22">
        <f ca="1">IF($B$8="Overall Alert",'Compound Alert'!G12,IF($B$8="Underlying Vulnerability",'Compound Alert'!J12,IF($B$8="Emerging Threat",'Compound Alert'!M12)))</f>
        <v>1</v>
      </c>
      <c r="H96" s="23">
        <f ca="1">IF($B$8="Overall Alert",'Compound Alert'!H12,IF($B$8="Underlying Vulnerability",'Compound Alert'!K12,IF($B$8="Emerging Threat",'Compound Alert'!N12)))</f>
        <v>1</v>
      </c>
      <c r="I96" s="50">
        <f ca="1">ROUNDDOWN(G96,0)</f>
        <v>1</v>
      </c>
      <c r="J96"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96"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96"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LOW</v>
      </c>
      <c r="M96"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96"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96"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Alert'!B80</f>
        <v>Guinea-Bissau</v>
      </c>
      <c r="C97" s="20" t="str">
        <f>'Compound Alert'!C80</f>
        <v>GNB</v>
      </c>
      <c r="D97" s="20" t="str">
        <f>'Compound Alert'!D80</f>
        <v>SSF           Sub-Saharan Africa</v>
      </c>
      <c r="E97" s="20" t="str">
        <f>'Compound Alert'!E80</f>
        <v>IDA</v>
      </c>
      <c r="F97" s="217">
        <f ca="1">'Compound Alert'!F80</f>
        <v>75</v>
      </c>
      <c r="G97" s="22">
        <f ca="1">IF($B$8="Overall Alert",'Compound Alert'!G80,IF($B$8="Underlying Vulnerability",'Compound Alert'!J80,IF($B$8="Emerging Threat",'Compound Alert'!M80)))</f>
        <v>1</v>
      </c>
      <c r="H97" s="23">
        <f ca="1">IF($B$8="Overall Alert",'Compound Alert'!H80,IF($B$8="Underlying Vulnerability",'Compound Alert'!K80,IF($B$8="Emerging Threat",'Compound Alert'!N80)))</f>
        <v>1</v>
      </c>
      <c r="I97" s="50">
        <f ca="1">ROUNDDOWN(G97,0)</f>
        <v>1</v>
      </c>
      <c r="J97"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97"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97"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97"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97"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97"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Alert'!B46</f>
        <v>Congo, Rep.</v>
      </c>
      <c r="C98" s="20" t="str">
        <f>'Compound Alert'!C46</f>
        <v>COG</v>
      </c>
      <c r="D98" s="20" t="str">
        <f>'Compound Alert'!D46</f>
        <v>SSF           Sub-Saharan Africa</v>
      </c>
      <c r="E98" s="20" t="str">
        <f>'Compound Alert'!E46</f>
        <v>Blend</v>
      </c>
      <c r="F98" s="217">
        <f ca="1">'Compound Alert'!F46</f>
        <v>41</v>
      </c>
      <c r="G98" s="22">
        <f ca="1">IF($B$8="Overall Alert",'Compound Alert'!G46,IF($B$8="Underlying Vulnerability",'Compound Alert'!J46,IF($B$8="Emerging Threat",'Compound Alert'!M46)))</f>
        <v>1</v>
      </c>
      <c r="H98" s="23">
        <f ca="1">IF($B$8="Overall Alert",'Compound Alert'!H46,IF($B$8="Underlying Vulnerability",'Compound Alert'!K46,IF($B$8="Emerging Threat",'Compound Alert'!N46)))</f>
        <v>1</v>
      </c>
      <c r="I98" s="50">
        <f ca="1">ROUNDDOWN(G98,0)</f>
        <v>1</v>
      </c>
      <c r="J98"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98"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98"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MED</v>
      </c>
      <c r="M98"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98"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98"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Alert'!B161</f>
        <v>Papua New Guinea</v>
      </c>
      <c r="C99" s="20" t="str">
        <f>'Compound Alert'!C161</f>
        <v>PNG</v>
      </c>
      <c r="D99" s="20" t="str">
        <f>'Compound Alert'!D161</f>
        <v>EAS           East Asia &amp; Pacific</v>
      </c>
      <c r="E99" s="20" t="str">
        <f>'Compound Alert'!E161</f>
        <v>Blend</v>
      </c>
      <c r="F99" s="217">
        <f ca="1">'Compound Alert'!F161</f>
        <v>156</v>
      </c>
      <c r="G99" s="22">
        <f ca="1">IF($B$8="Overall Alert",'Compound Alert'!G161,IF($B$8="Underlying Vulnerability",'Compound Alert'!J161,IF($B$8="Emerging Threat",'Compound Alert'!M161)))</f>
        <v>1</v>
      </c>
      <c r="H99" s="23">
        <f ca="1">IF($B$8="Overall Alert",'Compound Alert'!H161,IF($B$8="Underlying Vulnerability",'Compound Alert'!K161,IF($B$8="Emerging Threat",'Compound Alert'!N161)))</f>
        <v>1</v>
      </c>
      <c r="I99" s="50">
        <f ca="1">ROUNDDOWN(G99,0)</f>
        <v>1</v>
      </c>
      <c r="J99"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99"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99"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LOW</v>
      </c>
      <c r="M99"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99"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99"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Alert'!B43</f>
        <v>Côte d’Ivoire</v>
      </c>
      <c r="C100" s="20" t="str">
        <f>'Compound Alert'!C43</f>
        <v>CIV</v>
      </c>
      <c r="D100" s="20" t="str">
        <f>'Compound Alert'!D43</f>
        <v>SSF           Sub-Saharan Africa</v>
      </c>
      <c r="E100" s="20" t="str">
        <f>'Compound Alert'!E43</f>
        <v>IDA</v>
      </c>
      <c r="F100" s="217">
        <f ca="1">'Compound Alert'!F43</f>
        <v>38</v>
      </c>
      <c r="G100" s="22">
        <f ca="1">IF($B$8="Overall Alert",'Compound Alert'!G43,IF($B$8="Underlying Vulnerability",'Compound Alert'!J43,IF($B$8="Emerging Threat",'Compound Alert'!M43)))</f>
        <v>1</v>
      </c>
      <c r="H100" s="23">
        <f ca="1">IF($B$8="Overall Alert",'Compound Alert'!H43,IF($B$8="Underlying Vulnerability",'Compound Alert'!K43,IF($B$8="Emerging Threat",'Compound Alert'!N43)))</f>
        <v>1</v>
      </c>
      <c r="I100" s="50">
        <f ca="1">ROUNDDOWN(G100,0)</f>
        <v>1</v>
      </c>
      <c r="J100"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00"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00"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LOW</v>
      </c>
      <c r="M100"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100"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00"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Alert'!B69</f>
        <v>Fiji</v>
      </c>
      <c r="C101" s="20" t="str">
        <f>'Compound Alert'!C69</f>
        <v>FJI</v>
      </c>
      <c r="D101" s="20" t="str">
        <f>'Compound Alert'!D69</f>
        <v>EAS           East Asia &amp; Pacific</v>
      </c>
      <c r="E101" s="20" t="str">
        <f>'Compound Alert'!E69</f>
        <v>Blend</v>
      </c>
      <c r="F101" s="217">
        <f ca="1">'Compound Alert'!F69</f>
        <v>64</v>
      </c>
      <c r="G101" s="22">
        <f ca="1">IF($B$8="Overall Alert",'Compound Alert'!G69,IF($B$8="Underlying Vulnerability",'Compound Alert'!J69,IF($B$8="Emerging Threat",'Compound Alert'!M69)))</f>
        <v>1</v>
      </c>
      <c r="H101" s="23">
        <f ca="1">IF($B$8="Overall Alert",'Compound Alert'!H69,IF($B$8="Underlying Vulnerability",'Compound Alert'!K69,IF($B$8="Emerging Threat",'Compound Alert'!N69)))</f>
        <v>1</v>
      </c>
      <c r="I101" s="50">
        <f ca="1">ROUNDDOWN(G101,0)</f>
        <v>1</v>
      </c>
      <c r="J101"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101"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101" s="25" t="e">
        <f ca="1">IF(
   $B$8="Overall Alert",IF(
      'Compound Alert'!T69 &gt;= 7, "HIGH",IF(
         'Compound Alert'!T69 &gt;= 5, "MED","LOW")), IF(
            $B$8="Underlying Vulnerability", IF(
               'Compound Alert'!AA69 &gt;= 10, "HIGH",IF(
                  'Compound Alert'!AA69 &gt;= 7, "MED","LOW")),IF(
                     $B$8="Emerging Threat", IF(
                        'Compound Alert'!AH69 &gt;= 10, "HIGH",IF(
                            'Compound Alert'!AH69 &gt;= 7, "MED","LOW")))))</f>
        <v>#N/A</v>
      </c>
      <c r="M101"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101"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101"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Alert'!B131</f>
        <v>Mexico</v>
      </c>
      <c r="C102" s="20" t="str">
        <f>'Compound Alert'!C131</f>
        <v>MEX</v>
      </c>
      <c r="D102" s="20" t="str">
        <f>'Compound Alert'!D131</f>
        <v>LCN           Latin America &amp; Caribbean</v>
      </c>
      <c r="E102" s="20" t="str">
        <f>'Compound Alert'!E131</f>
        <v>IBRD</v>
      </c>
      <c r="F102" s="217">
        <f ca="1">'Compound Alert'!F131</f>
        <v>126</v>
      </c>
      <c r="G102" s="22">
        <f ca="1">IF($B$8="Overall Alert",'Compound Alert'!G131,IF($B$8="Underlying Vulnerability",'Compound Alert'!J131,IF($B$8="Emerging Threat",'Compound Alert'!M131)))</f>
        <v>1</v>
      </c>
      <c r="H102" s="23">
        <f ca="1">IF($B$8="Overall Alert",'Compound Alert'!H131,IF($B$8="Underlying Vulnerability",'Compound Alert'!K131,IF($B$8="Emerging Threat",'Compound Alert'!N131)))</f>
        <v>1</v>
      </c>
      <c r="I102" s="50">
        <f ca="1">ROUNDDOWN(G102,0)</f>
        <v>1</v>
      </c>
      <c r="J102"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02"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02"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LOW</v>
      </c>
      <c r="M102"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02"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102"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Alert'!B178</f>
        <v>Sierra Leone</v>
      </c>
      <c r="C103" s="20" t="str">
        <f>'Compound Alert'!C178</f>
        <v>SLE</v>
      </c>
      <c r="D103" s="20" t="str">
        <f>'Compound Alert'!D178</f>
        <v>SSF           Sub-Saharan Africa</v>
      </c>
      <c r="E103" s="20" t="str">
        <f>'Compound Alert'!E178</f>
        <v>IDA</v>
      </c>
      <c r="F103" s="217">
        <f ca="1">'Compound Alert'!F178</f>
        <v>173</v>
      </c>
      <c r="G103" s="22">
        <f ca="1">IF($B$8="Overall Alert",'Compound Alert'!G178,IF($B$8="Underlying Vulnerability",'Compound Alert'!J178,IF($B$8="Emerging Threat",'Compound Alert'!M178)))</f>
        <v>1</v>
      </c>
      <c r="H103" s="23">
        <f ca="1">IF($B$8="Overall Alert",'Compound Alert'!H178,IF($B$8="Underlying Vulnerability",'Compound Alert'!K178,IF($B$8="Emerging Threat",'Compound Alert'!N178)))</f>
        <v>1</v>
      </c>
      <c r="I103" s="50">
        <f ca="1">ROUNDDOWN(G103,0)</f>
        <v>1</v>
      </c>
      <c r="J103"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3"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3"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MED</v>
      </c>
      <c r="M103"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3"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3"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Alert'!B158</f>
        <v>Peru</v>
      </c>
      <c r="C104" s="20" t="str">
        <f>'Compound Alert'!C158</f>
        <v>PER</v>
      </c>
      <c r="D104" s="20" t="str">
        <f>'Compound Alert'!D158</f>
        <v>LCN           Latin America &amp; Caribbean</v>
      </c>
      <c r="E104" s="20" t="str">
        <f>'Compound Alert'!E158</f>
        <v>IBRD</v>
      </c>
      <c r="F104" s="217">
        <f ca="1">'Compound Alert'!F158</f>
        <v>153</v>
      </c>
      <c r="G104" s="22">
        <f ca="1">IF($B$8="Overall Alert",'Compound Alert'!G158,IF($B$8="Underlying Vulnerability",'Compound Alert'!J158,IF($B$8="Emerging Threat",'Compound Alert'!M158)))</f>
        <v>1</v>
      </c>
      <c r="H104" s="23">
        <f ca="1">IF($B$8="Overall Alert",'Compound Alert'!H158,IF($B$8="Underlying Vulnerability",'Compound Alert'!K158,IF($B$8="Emerging Threat",'Compound Alert'!N158)))</f>
        <v>1</v>
      </c>
      <c r="I104" s="50">
        <f ca="1">ROUNDDOWN(G104,0)</f>
        <v>1</v>
      </c>
      <c r="J104"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04"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04"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LOW</v>
      </c>
      <c r="M104"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04"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HIGH</v>
      </c>
      <c r="O104"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Alert'!B95</f>
        <v>India</v>
      </c>
      <c r="C105" s="20" t="str">
        <f>'Compound Alert'!C95</f>
        <v>IND</v>
      </c>
      <c r="D105" s="20" t="str">
        <f>'Compound Alert'!D95</f>
        <v>SAS           South Asia</v>
      </c>
      <c r="E105" s="20" t="str">
        <f>'Compound Alert'!E95</f>
        <v>IBRD</v>
      </c>
      <c r="F105" s="217">
        <f ca="1">'Compound Alert'!F95</f>
        <v>90</v>
      </c>
      <c r="G105" s="22">
        <f ca="1">IF($B$8="Overall Alert",'Compound Alert'!G95,IF($B$8="Underlying Vulnerability",'Compound Alert'!J95,IF($B$8="Emerging Threat",'Compound Alert'!M95)))</f>
        <v>1</v>
      </c>
      <c r="H105" s="23">
        <f ca="1">IF($B$8="Overall Alert",'Compound Alert'!H95,IF($B$8="Underlying Vulnerability",'Compound Alert'!K95,IF($B$8="Emerging Threat",'Compound Alert'!N95)))</f>
        <v>1</v>
      </c>
      <c r="I105" s="50">
        <f ca="1">ROUNDDOWN(G105,0)</f>
        <v>1</v>
      </c>
      <c r="J105"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05"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05"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LOW</v>
      </c>
      <c r="M105"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05"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HIGH</v>
      </c>
      <c r="O105"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Alert'!B60</f>
        <v>Dominican Republic</v>
      </c>
      <c r="C106" s="20" t="str">
        <f>'Compound Alert'!C60</f>
        <v>DOM</v>
      </c>
      <c r="D106" s="20" t="str">
        <f>'Compound Alert'!D60</f>
        <v>LCN           Latin America &amp; Caribbean</v>
      </c>
      <c r="E106" s="20" t="str">
        <f>'Compound Alert'!E60</f>
        <v>IBRD</v>
      </c>
      <c r="F106" s="217">
        <f ca="1">'Compound Alert'!F60</f>
        <v>55</v>
      </c>
      <c r="G106" s="22">
        <f ca="1">IF($B$8="Overall Alert",'Compound Alert'!G60,IF($B$8="Underlying Vulnerability",'Compound Alert'!J60,IF($B$8="Emerging Threat",'Compound Alert'!M60)))</f>
        <v>1</v>
      </c>
      <c r="H106" s="23">
        <f ca="1">IF($B$8="Overall Alert",'Compound Alert'!H60,IF($B$8="Underlying Vulnerability",'Compound Alert'!K60,IF($B$8="Emerging Threat",'Compound Alert'!N60)))</f>
        <v>1</v>
      </c>
      <c r="I106" s="50">
        <f ca="1">ROUNDDOWN(G106,0)</f>
        <v>1</v>
      </c>
      <c r="J106"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106"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06"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06"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06"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106"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Alert'!B197</f>
        <v>Tajikistan</v>
      </c>
      <c r="C107" s="20" t="str">
        <f>'Compound Alert'!C197</f>
        <v>TJK</v>
      </c>
      <c r="D107" s="20" t="str">
        <f>'Compound Alert'!D197</f>
        <v>ECS           Europe &amp; Central Asia</v>
      </c>
      <c r="E107" s="20" t="str">
        <f>'Compound Alert'!E197</f>
        <v>IDA</v>
      </c>
      <c r="F107" s="217">
        <f>'Compound Alert'!F197</f>
        <v>0</v>
      </c>
      <c r="G107" s="22">
        <f ca="1">IF($B$8="Overall Alert",'Compound Alert'!G197,IF($B$8="Underlying Vulnerability",'Compound Alert'!J197,IF($B$8="Emerging Threat",'Compound Alert'!M197)))</f>
        <v>1</v>
      </c>
      <c r="H107" s="23">
        <f ca="1">IF($B$8="Overall Alert",'Compound Alert'!H197,IF($B$8="Underlying Vulnerability",'Compound Alert'!K197,IF($B$8="Emerging Threat",'Compound Alert'!N197)))</f>
        <v>1</v>
      </c>
      <c r="I107" s="50">
        <f ca="1">ROUNDDOWN(G107,0)</f>
        <v>1</v>
      </c>
      <c r="J107"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07"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07"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07"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07"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07"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Alert'!B179</f>
        <v>El Salvador</v>
      </c>
      <c r="C108" s="20" t="str">
        <f>'Compound Alert'!C179</f>
        <v>SLV</v>
      </c>
      <c r="D108" s="20" t="str">
        <f>'Compound Alert'!D179</f>
        <v>LCN           Latin America &amp; Caribbean</v>
      </c>
      <c r="E108" s="20" t="str">
        <f>'Compound Alert'!E179</f>
        <v>IBRD</v>
      </c>
      <c r="F108" s="217">
        <f ca="1">'Compound Alert'!F179</f>
        <v>174</v>
      </c>
      <c r="G108" s="22">
        <f ca="1">IF($B$8="Overall Alert",'Compound Alert'!G179,IF($B$8="Underlying Vulnerability",'Compound Alert'!J179,IF($B$8="Emerging Threat",'Compound Alert'!M179)))</f>
        <v>1</v>
      </c>
      <c r="H108" s="23">
        <f ca="1">IF($B$8="Overall Alert",'Compound Alert'!H179,IF($B$8="Underlying Vulnerability",'Compound Alert'!K179,IF($B$8="Emerging Threat",'Compound Alert'!N179)))</f>
        <v>1</v>
      </c>
      <c r="I108" s="50">
        <f ca="1">ROUNDDOWN(G108,0)</f>
        <v>1</v>
      </c>
      <c r="J108"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08"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08" s="25" t="e">
        <f ca="1">IF(
   $B$8="Overall Alert",IF(
      'Compound Alert'!T179 &gt;= 7, "HIGH",IF(
         'Compound Alert'!T179 &gt;= 5, "MED","LOW")), IF(
            $B$8="Underlying Vulnerability", IF(
               'Compound Alert'!AA179 &gt;= 10, "HIGH",IF(
                  'Compound Alert'!AA179 &gt;= 7, "MED","LOW")),IF(
                     $B$8="Emerging Threat", IF(
                        'Compound Alert'!AH179 &gt;= 10, "HIGH",IF(
                            'Compound Alert'!AH179 &gt;= 7, "MED","LOW")))))</f>
        <v>#N/A</v>
      </c>
      <c r="M108"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08"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08"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Alert'!B51</f>
        <v>Cuba</v>
      </c>
      <c r="C109" s="20" t="str">
        <f>'Compound Alert'!C51</f>
        <v>CUB</v>
      </c>
      <c r="D109" s="20" t="str">
        <f>'Compound Alert'!D51</f>
        <v>LCN           Latin America &amp; Caribbean</v>
      </c>
      <c r="E109" s="20" t="str">
        <f>'Compound Alert'!E51</f>
        <v>NA</v>
      </c>
      <c r="F109" s="217">
        <f ca="1">'Compound Alert'!F51</f>
        <v>46</v>
      </c>
      <c r="G109" s="22">
        <f ca="1">IF($B$8="Overall Alert",'Compound Alert'!G51,IF($B$8="Underlying Vulnerability",'Compound Alert'!J51,IF($B$8="Emerging Threat",'Compound Alert'!M51)))</f>
        <v>1</v>
      </c>
      <c r="H109" s="23">
        <f ca="1">IF($B$8="Overall Alert",'Compound Alert'!H51,IF($B$8="Underlying Vulnerability",'Compound Alert'!K51,IF($B$8="Emerging Threat",'Compound Alert'!N51)))</f>
        <v>1</v>
      </c>
      <c r="I109" s="50">
        <f ca="1">ROUNDDOWN(G109,0)</f>
        <v>1</v>
      </c>
      <c r="J109"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09"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09"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09"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09"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09"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Alert'!B210</f>
        <v>United States</v>
      </c>
      <c r="C110" s="20" t="str">
        <f>'Compound Alert'!C210</f>
        <v>USA</v>
      </c>
      <c r="D110" s="20" t="str">
        <f>'Compound Alert'!D210</f>
        <v>NAC           North America</v>
      </c>
      <c r="E110" s="20" t="str">
        <f>'Compound Alert'!E210</f>
        <v>NA</v>
      </c>
      <c r="F110" s="217">
        <f>'Compound Alert'!F210</f>
        <v>0</v>
      </c>
      <c r="G110" s="22">
        <f ca="1">IF($B$8="Overall Alert",'Compound Alert'!G210,IF($B$8="Underlying Vulnerability",'Compound Alert'!J210,IF($B$8="Emerging Threat",'Compound Alert'!M210)))</f>
        <v>1</v>
      </c>
      <c r="H110" s="23">
        <f ca="1">IF($B$8="Overall Alert",'Compound Alert'!H210,IF($B$8="Underlying Vulnerability",'Compound Alert'!K210,IF($B$8="Emerging Threat",'Compound Alert'!N210)))</f>
        <v>1</v>
      </c>
      <c r="I110" s="50">
        <f ca="1">ROUNDDOWN(G110,0)</f>
        <v>1</v>
      </c>
      <c r="J110"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10"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10"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10"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10"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10"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Alert'!B146</f>
        <v>New Caledonia</v>
      </c>
      <c r="C111" s="20" t="str">
        <f>'Compound Alert'!C146</f>
        <v>NCL</v>
      </c>
      <c r="D111" s="20" t="str">
        <f>'Compound Alert'!D146</f>
        <v>EAS           East Asia &amp; Pacific</v>
      </c>
      <c r="E111" s="20" t="str">
        <f>'Compound Alert'!E146</f>
        <v>NA</v>
      </c>
      <c r="F111" s="217">
        <f ca="1">'Compound Alert'!F146</f>
        <v>141</v>
      </c>
      <c r="G111" s="22">
        <f ca="1">IF($B$8="Overall Alert",'Compound Alert'!G146,IF($B$8="Underlying Vulnerability",'Compound Alert'!J146,IF($B$8="Emerging Threat",'Compound Alert'!M146)))</f>
        <v>1</v>
      </c>
      <c r="H111" s="23">
        <f ca="1">IF($B$8="Overall Alert",'Compound Alert'!H146,IF($B$8="Underlying Vulnerability",'Compound Alert'!K146,IF($B$8="Emerging Threat",'Compound Alert'!N146)))</f>
        <v>1</v>
      </c>
      <c r="I111" s="50">
        <f ca="1">ROUNDDOWN(G111,0)</f>
        <v>1</v>
      </c>
      <c r="J111"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11"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11"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11"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11"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11"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Alert'!B175</f>
        <v>Senegal</v>
      </c>
      <c r="C112" s="20" t="str">
        <f>'Compound Alert'!C175</f>
        <v>SEN</v>
      </c>
      <c r="D112" s="20" t="str">
        <f>'Compound Alert'!D175</f>
        <v>SSF           Sub-Saharan Africa</v>
      </c>
      <c r="E112" s="20" t="str">
        <f>'Compound Alert'!E175</f>
        <v>IDA</v>
      </c>
      <c r="F112" s="217">
        <f ca="1">'Compound Alert'!F175</f>
        <v>170</v>
      </c>
      <c r="G112" s="22">
        <f ca="1">IF($B$8="Overall Alert",'Compound Alert'!G175,IF($B$8="Underlying Vulnerability",'Compound Alert'!J175,IF($B$8="Emerging Threat",'Compound Alert'!M175)))</f>
        <v>1</v>
      </c>
      <c r="H112" s="23">
        <f ca="1">IF($B$8="Overall Alert",'Compound Alert'!H175,IF($B$8="Underlying Vulnerability",'Compound Alert'!K175,IF($B$8="Emerging Threat",'Compound Alert'!N175)))</f>
        <v>1</v>
      </c>
      <c r="I112" s="50">
        <f ca="1">ROUNDDOWN(G112,0)</f>
        <v>1</v>
      </c>
      <c r="J112"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12"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12"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12"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12"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12"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Alert'!B64</f>
        <v>Eritrea</v>
      </c>
      <c r="C113" s="20" t="str">
        <f>'Compound Alert'!C64</f>
        <v>ERI</v>
      </c>
      <c r="D113" s="20" t="str">
        <f>'Compound Alert'!D64</f>
        <v>SSF           Sub-Saharan Africa</v>
      </c>
      <c r="E113" s="20" t="str">
        <f>'Compound Alert'!E64</f>
        <v>IDA</v>
      </c>
      <c r="F113" s="217">
        <f ca="1">'Compound Alert'!F64</f>
        <v>59</v>
      </c>
      <c r="G113" s="22">
        <f ca="1">IF($B$8="Overall Alert",'Compound Alert'!G64,IF($B$8="Underlying Vulnerability",'Compound Alert'!J64,IF($B$8="Emerging Threat",'Compound Alert'!M64)))</f>
        <v>1</v>
      </c>
      <c r="H113" s="23">
        <f ca="1">IF($B$8="Overall Alert",'Compound Alert'!H64,IF($B$8="Underlying Vulnerability",'Compound Alert'!K64,IF($B$8="Emerging Threat",'Compound Alert'!N64)))</f>
        <v>1</v>
      </c>
      <c r="I113" s="50">
        <f ca="1">ROUNDDOWN(G113,0)</f>
        <v>1</v>
      </c>
      <c r="J113"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13"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13"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HIGH</v>
      </c>
      <c r="M113"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13"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13"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Alert'!B87</f>
        <v>Guyana</v>
      </c>
      <c r="C114" s="20" t="str">
        <f>'Compound Alert'!C87</f>
        <v>GUY</v>
      </c>
      <c r="D114" s="20" t="str">
        <f>'Compound Alert'!D87</f>
        <v>LCN           Latin America &amp; Caribbean</v>
      </c>
      <c r="E114" s="20" t="str">
        <f>'Compound Alert'!E87</f>
        <v>IDA</v>
      </c>
      <c r="F114" s="217">
        <f ca="1">'Compound Alert'!F87</f>
        <v>82</v>
      </c>
      <c r="G114" s="22">
        <f ca="1">IF($B$8="Overall Alert",'Compound Alert'!G87,IF($B$8="Underlying Vulnerability",'Compound Alert'!J87,IF($B$8="Emerging Threat",'Compound Alert'!M87)))</f>
        <v>1</v>
      </c>
      <c r="H114" s="23">
        <f ca="1">IF($B$8="Overall Alert",'Compound Alert'!H87,IF($B$8="Underlying Vulnerability",'Compound Alert'!K87,IF($B$8="Emerging Threat",'Compound Alert'!N87)))</f>
        <v>1</v>
      </c>
      <c r="I114" s="50">
        <f ca="1">ROUNDDOWN(G114,0)</f>
        <v>1</v>
      </c>
      <c r="J114"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14"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14"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14"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14"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14"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Alert'!B18</f>
        <v>Azerbaijan</v>
      </c>
      <c r="C115" s="20" t="str">
        <f>'Compound Alert'!C18</f>
        <v>AZE</v>
      </c>
      <c r="D115" s="20" t="str">
        <f>'Compound Alert'!D18</f>
        <v>ECS           Europe &amp; Central Asia</v>
      </c>
      <c r="E115" s="20" t="str">
        <f>'Compound Alert'!E18</f>
        <v>IBRD</v>
      </c>
      <c r="F115" s="217">
        <f ca="1">'Compound Alert'!F18</f>
        <v>13</v>
      </c>
      <c r="G115" s="22">
        <f ca="1">IF($B$8="Overall Alert",'Compound Alert'!G18,IF($B$8="Underlying Vulnerability",'Compound Alert'!J18,IF($B$8="Emerging Threat",'Compound Alert'!M18)))</f>
        <v>1</v>
      </c>
      <c r="H115" s="23">
        <f ca="1">IF($B$8="Overall Alert",'Compound Alert'!H18,IF($B$8="Underlying Vulnerability",'Compound Alert'!K18,IF($B$8="Emerging Threat",'Compound Alert'!N18)))</f>
        <v>1</v>
      </c>
      <c r="I115" s="50">
        <f ca="1">ROUNDDOWN(G115,0)</f>
        <v>1</v>
      </c>
      <c r="J115"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15"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15"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MED</v>
      </c>
      <c r="M115"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15"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15"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Alert'!B62</f>
        <v>Ecuador</v>
      </c>
      <c r="C116" s="20" t="str">
        <f>'Compound Alert'!C62</f>
        <v>ECU</v>
      </c>
      <c r="D116" s="20" t="str">
        <f>'Compound Alert'!D62</f>
        <v>LCN           Latin America &amp; Caribbean</v>
      </c>
      <c r="E116" s="20" t="str">
        <f>'Compound Alert'!E62</f>
        <v>IBRD</v>
      </c>
      <c r="F116" s="217">
        <f ca="1">'Compound Alert'!F62</f>
        <v>57</v>
      </c>
      <c r="G116" s="22">
        <f ca="1">IF($B$8="Overall Alert",'Compound Alert'!G62,IF($B$8="Underlying Vulnerability",'Compound Alert'!J62,IF($B$8="Emerging Threat",'Compound Alert'!M62)))</f>
        <v>1</v>
      </c>
      <c r="H116" s="23">
        <f ca="1">IF($B$8="Overall Alert",'Compound Alert'!H62,IF($B$8="Underlying Vulnerability",'Compound Alert'!K62,IF($B$8="Emerging Threat",'Compound Alert'!N62)))</f>
        <v>1</v>
      </c>
      <c r="I116" s="50">
        <f ca="1">ROUNDDOWN(G116,0)</f>
        <v>1</v>
      </c>
      <c r="J116"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16"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16"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16"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16"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116"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Alert'!B145</f>
        <v>Namibia</v>
      </c>
      <c r="C117" s="20" t="str">
        <f>'Compound Alert'!C145</f>
        <v>NAM</v>
      </c>
      <c r="D117" s="20" t="str">
        <f>'Compound Alert'!D145</f>
        <v>SSF           Sub-Saharan Africa</v>
      </c>
      <c r="E117" s="20" t="str">
        <f>'Compound Alert'!E145</f>
        <v>IBRD</v>
      </c>
      <c r="F117" s="217">
        <f ca="1">'Compound Alert'!F145</f>
        <v>140</v>
      </c>
      <c r="G117" s="22">
        <f ca="1">IF($B$8="Overall Alert",'Compound Alert'!G145,IF($B$8="Underlying Vulnerability",'Compound Alert'!J145,IF($B$8="Emerging Threat",'Compound Alert'!M145)))</f>
        <v>1</v>
      </c>
      <c r="H117" s="23">
        <f ca="1">IF($B$8="Overall Alert",'Compound Alert'!H145,IF($B$8="Underlying Vulnerability",'Compound Alert'!K145,IF($B$8="Emerging Threat",'Compound Alert'!N145)))</f>
        <v>1</v>
      </c>
      <c r="I117" s="50">
        <f ca="1">ROUNDDOWN(G117,0)</f>
        <v>1</v>
      </c>
      <c r="J117"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117"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117"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117"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117"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HIGH</v>
      </c>
      <c r="O117"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Alert'!B113</f>
        <v>Lao PDR</v>
      </c>
      <c r="C118" s="20" t="str">
        <f>'Compound Alert'!C113</f>
        <v>LAO</v>
      </c>
      <c r="D118" s="20" t="str">
        <f>'Compound Alert'!D113</f>
        <v>EAS           East Asia &amp; Pacific</v>
      </c>
      <c r="E118" s="20" t="str">
        <f>'Compound Alert'!E113</f>
        <v>IDA</v>
      </c>
      <c r="F118" s="217">
        <f ca="1">'Compound Alert'!F113</f>
        <v>108</v>
      </c>
      <c r="G118" s="22">
        <f ca="1">IF($B$8="Overall Alert",'Compound Alert'!G113,IF($B$8="Underlying Vulnerability",'Compound Alert'!J113,IF($B$8="Emerging Threat",'Compound Alert'!M113)))</f>
        <v>1</v>
      </c>
      <c r="H118" s="23">
        <f ca="1">IF($B$8="Overall Alert",'Compound Alert'!H113,IF($B$8="Underlying Vulnerability",'Compound Alert'!K113,IF($B$8="Emerging Threat",'Compound Alert'!N113)))</f>
        <v>1</v>
      </c>
      <c r="I118" s="50">
        <f ca="1">ROUNDDOWN(G118,0)</f>
        <v>1</v>
      </c>
      <c r="J118"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118"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118"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MED</v>
      </c>
      <c r="M118"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118"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118"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Alert'!B219</f>
        <v>Kosovo</v>
      </c>
      <c r="C119" s="20" t="str">
        <f>'Compound Alert'!C219</f>
        <v>XKX</v>
      </c>
      <c r="D119" s="20" t="str">
        <f>'Compound Alert'!D219</f>
        <v>ECS           Europe &amp; Central Asia</v>
      </c>
      <c r="E119" s="20" t="str">
        <f>'Compound Alert'!E219</f>
        <v>IDA</v>
      </c>
      <c r="F119" s="217">
        <f>'Compound Alert'!F219</f>
        <v>0</v>
      </c>
      <c r="G119" s="22">
        <f ca="1">IF($B$8="Overall Alert",'Compound Alert'!G219,IF($B$8="Underlying Vulnerability",'Compound Alert'!J219,IF($B$8="Emerging Threat",'Compound Alert'!M219)))</f>
        <v>1</v>
      </c>
      <c r="H119" s="23">
        <f ca="1">IF($B$8="Overall Alert",'Compound Alert'!H219,IF($B$8="Underlying Vulnerability",'Compound Alert'!K219,IF($B$8="Emerging Threat",'Compound Alert'!N219)))</f>
        <v>1</v>
      </c>
      <c r="I119" s="50">
        <f ca="1">ROUNDDOWN(G119,0)</f>
        <v>1</v>
      </c>
      <c r="J119"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9"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9"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MED</v>
      </c>
      <c r="M119"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9"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9"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MED</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Alert'!B211</f>
        <v>Uzbekistan</v>
      </c>
      <c r="C120" s="20" t="str">
        <f>'Compound Alert'!C211</f>
        <v>UZB</v>
      </c>
      <c r="D120" s="20" t="str">
        <f>'Compound Alert'!D211</f>
        <v>ECS           Europe &amp; Central Asia</v>
      </c>
      <c r="E120" s="20" t="str">
        <f>'Compound Alert'!E211</f>
        <v>Blend</v>
      </c>
      <c r="F120" s="217">
        <f>'Compound Alert'!F211</f>
        <v>0</v>
      </c>
      <c r="G120" s="22">
        <f ca="1">IF($B$8="Overall Alert",'Compound Alert'!G211,IF($B$8="Underlying Vulnerability",'Compound Alert'!J211,IF($B$8="Emerging Threat",'Compound Alert'!M211)))</f>
        <v>1</v>
      </c>
      <c r="H120" s="23">
        <f ca="1">IF($B$8="Overall Alert",'Compound Alert'!H211,IF($B$8="Underlying Vulnerability",'Compound Alert'!K211,IF($B$8="Emerging Threat",'Compound Alert'!N211)))</f>
        <v>1</v>
      </c>
      <c r="I120" s="50">
        <f ca="1">ROUNDDOWN(G120,0)</f>
        <v>1</v>
      </c>
      <c r="J120"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20"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20"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HIGH</v>
      </c>
      <c r="M120"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20"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LOW</v>
      </c>
      <c r="O120"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Alert'!B108</f>
        <v>Cambodia</v>
      </c>
      <c r="C121" s="20" t="str">
        <f>'Compound Alert'!C108</f>
        <v>KHM</v>
      </c>
      <c r="D121" s="20" t="str">
        <f>'Compound Alert'!D108</f>
        <v>EAS           East Asia &amp; Pacific</v>
      </c>
      <c r="E121" s="20" t="str">
        <f>'Compound Alert'!E108</f>
        <v>IDA</v>
      </c>
      <c r="F121" s="217">
        <f ca="1">'Compound Alert'!F108</f>
        <v>103</v>
      </c>
      <c r="G121" s="22">
        <f ca="1">IF($B$8="Overall Alert",'Compound Alert'!G108,IF($B$8="Underlying Vulnerability",'Compound Alert'!J108,IF($B$8="Emerging Threat",'Compound Alert'!M108)))</f>
        <v>1</v>
      </c>
      <c r="H121" s="23">
        <f ca="1">IF($B$8="Overall Alert",'Compound Alert'!H108,IF($B$8="Underlying Vulnerability",'Compound Alert'!K108,IF($B$8="Emerging Threat",'Compound Alert'!N108)))</f>
        <v>1</v>
      </c>
      <c r="I121" s="50">
        <f ca="1">ROUNDDOWN(G121,0)</f>
        <v>1</v>
      </c>
      <c r="J121"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HIGH</v>
      </c>
      <c r="K121"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121"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121"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121"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121"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Alert'!B130</f>
        <v>Maldives</v>
      </c>
      <c r="C122" s="20" t="str">
        <f>'Compound Alert'!C130</f>
        <v>MDV</v>
      </c>
      <c r="D122" s="20" t="str">
        <f>'Compound Alert'!D130</f>
        <v>SAS           South Asia</v>
      </c>
      <c r="E122" s="20" t="str">
        <f>'Compound Alert'!E130</f>
        <v>IDA</v>
      </c>
      <c r="F122" s="217">
        <f ca="1">'Compound Alert'!F130</f>
        <v>125</v>
      </c>
      <c r="G122" s="22">
        <f ca="1">IF($B$8="Overall Alert",'Compound Alert'!G130,IF($B$8="Underlying Vulnerability",'Compound Alert'!J130,IF($B$8="Emerging Threat",'Compound Alert'!M130)))</f>
        <v>1</v>
      </c>
      <c r="H122" s="23">
        <f ca="1">IF($B$8="Overall Alert",'Compound Alert'!H130,IF($B$8="Underlying Vulnerability",'Compound Alert'!K130,IF($B$8="Emerging Threat",'Compound Alert'!N130)))</f>
        <v>1</v>
      </c>
      <c r="I122" s="50">
        <f ca="1">ROUNDDOWN(G122,0)</f>
        <v>1</v>
      </c>
      <c r="J122"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HIGH</v>
      </c>
      <c r="K122"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22"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122"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22"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22"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Alert'!B132</f>
        <v>Marshall Islands</v>
      </c>
      <c r="C123" s="20" t="str">
        <f>'Compound Alert'!C132</f>
        <v>MHL</v>
      </c>
      <c r="D123" s="20" t="str">
        <f>'Compound Alert'!D132</f>
        <v>EAS           East Asia &amp; Pacific</v>
      </c>
      <c r="E123" s="20" t="str">
        <f>'Compound Alert'!E132</f>
        <v>IDA</v>
      </c>
      <c r="F123" s="217">
        <f ca="1">'Compound Alert'!F132</f>
        <v>127</v>
      </c>
      <c r="G123" s="22">
        <f ca="1">IF($B$8="Overall Alert",'Compound Alert'!G132,IF($B$8="Underlying Vulnerability",'Compound Alert'!J132,IF($B$8="Emerging Threat",'Compound Alert'!M132)))</f>
        <v>1</v>
      </c>
      <c r="H123" s="23">
        <f ca="1">IF($B$8="Overall Alert",'Compound Alert'!H132,IF($B$8="Underlying Vulnerability",'Compound Alert'!K132,IF($B$8="Emerging Threat",'Compound Alert'!N132)))</f>
        <v>1</v>
      </c>
      <c r="I123" s="50">
        <f ca="1">ROUNDDOWN(G123,0)</f>
        <v>1</v>
      </c>
      <c r="J123"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123"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123"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123"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123"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HIGH</v>
      </c>
      <c r="O123"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Alert'!B48</f>
        <v>Comoros</v>
      </c>
      <c r="C124" s="20" t="str">
        <f>'Compound Alert'!C48</f>
        <v>COM</v>
      </c>
      <c r="D124" s="20" t="str">
        <f>'Compound Alert'!D48</f>
        <v>SSF           Sub-Saharan Africa</v>
      </c>
      <c r="E124" s="20" t="str">
        <f>'Compound Alert'!E48</f>
        <v>IDA</v>
      </c>
      <c r="F124" s="217">
        <f ca="1">'Compound Alert'!F48</f>
        <v>43</v>
      </c>
      <c r="G124" s="22">
        <f ca="1">IF($B$8="Overall Alert",'Compound Alert'!G48,IF($B$8="Underlying Vulnerability",'Compound Alert'!J48,IF($B$8="Emerging Threat",'Compound Alert'!M48)))</f>
        <v>1</v>
      </c>
      <c r="H124" s="23">
        <f ca="1">IF($B$8="Overall Alert",'Compound Alert'!H48,IF($B$8="Underlying Vulnerability",'Compound Alert'!K48,IF($B$8="Emerging Threat",'Compound Alert'!N48)))</f>
        <v>1</v>
      </c>
      <c r="I124" s="50">
        <f ca="1">ROUNDDOWN(G124,0)</f>
        <v>1</v>
      </c>
      <c r="J124"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24"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24"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24"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24"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24"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HIGH</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Alert'!B41</f>
        <v>Chile</v>
      </c>
      <c r="C125" s="20" t="str">
        <f>'Compound Alert'!C41</f>
        <v>CHL</v>
      </c>
      <c r="D125" s="20" t="str">
        <f>'Compound Alert'!D41</f>
        <v>LCN           Latin America &amp; Caribbean</v>
      </c>
      <c r="E125" s="20" t="str">
        <f>'Compound Alert'!E41</f>
        <v>IBRD</v>
      </c>
      <c r="F125" s="217">
        <f ca="1">'Compound Alert'!F41</f>
        <v>36</v>
      </c>
      <c r="G125" s="22">
        <f ca="1">IF($B$8="Overall Alert",'Compound Alert'!G41,IF($B$8="Underlying Vulnerability",'Compound Alert'!J41,IF($B$8="Emerging Threat",'Compound Alert'!M41)))</f>
        <v>1</v>
      </c>
      <c r="H125" s="23">
        <f ca="1">IF($B$8="Overall Alert",'Compound Alert'!H41,IF($B$8="Underlying Vulnerability",'Compound Alert'!K41,IF($B$8="Emerging Threat",'Compound Alert'!N41)))</f>
        <v>1</v>
      </c>
      <c r="I125" s="50">
        <f ca="1">ROUNDDOWN(G125,0)</f>
        <v>1</v>
      </c>
      <c r="J125"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25"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25"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25"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25"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25"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Alert'!B77</f>
        <v>Gibraltar</v>
      </c>
      <c r="C126" s="20" t="str">
        <f>'Compound Alert'!C77</f>
        <v>GIB</v>
      </c>
      <c r="D126" s="20" t="str">
        <f>'Compound Alert'!D77</f>
        <v>ECS           Europe &amp; Central Asia</v>
      </c>
      <c r="E126" s="20" t="str">
        <f>'Compound Alert'!E77</f>
        <v>NA</v>
      </c>
      <c r="F126" s="217">
        <f ca="1">'Compound Alert'!F77</f>
        <v>72</v>
      </c>
      <c r="G126" s="22">
        <f ca="1">IF($B$8="Overall Alert",'Compound Alert'!G77,IF($B$8="Underlying Vulnerability",'Compound Alert'!J77,IF($B$8="Emerging Threat",'Compound Alert'!M77)))</f>
        <v>1</v>
      </c>
      <c r="H126" s="23">
        <f ca="1">IF($B$8="Overall Alert",'Compound Alert'!H77,IF($B$8="Underlying Vulnerability",'Compound Alert'!K77,IF($B$8="Emerging Threat",'Compound Alert'!N77)))</f>
        <v>1</v>
      </c>
      <c r="I126" s="50">
        <f ca="1">ROUNDDOWN(G126,0)</f>
        <v>1</v>
      </c>
      <c r="J126"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126"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126"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126"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126"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HIGH</v>
      </c>
      <c r="O126"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Alert'!B50</f>
        <v>Costa Rica</v>
      </c>
      <c r="C127" s="20" t="str">
        <f>'Compound Alert'!C50</f>
        <v>CRI</v>
      </c>
      <c r="D127" s="20" t="str">
        <f>'Compound Alert'!D50</f>
        <v>LCN           Latin America &amp; Caribbean</v>
      </c>
      <c r="E127" s="20" t="str">
        <f>'Compound Alert'!E50</f>
        <v>IBRD</v>
      </c>
      <c r="F127" s="217">
        <f ca="1">'Compound Alert'!F50</f>
        <v>45</v>
      </c>
      <c r="G127" s="22">
        <f ca="1">IF($B$8="Overall Alert",'Compound Alert'!G50,IF($B$8="Underlying Vulnerability",'Compound Alert'!J50,IF($B$8="Emerging Threat",'Compound Alert'!M50)))</f>
        <v>0.5</v>
      </c>
      <c r="H127" s="23">
        <f ca="1">IF($B$8="Overall Alert",'Compound Alert'!H50,IF($B$8="Underlying Vulnerability",'Compound Alert'!K50,IF($B$8="Emerging Threat",'Compound Alert'!N50)))</f>
        <v>0.5</v>
      </c>
      <c r="I127" s="50">
        <f ca="1">ROUNDDOWN(G127,0)</f>
        <v>0</v>
      </c>
      <c r="J127" s="25" t="str">
        <f ca="1">IF(
   $B$8="Overall Alert",IF(
      'Compound Alert'!R50 &gt;= 7, "HIGH",IF(
         'Compound Alert'!R50 &gt;= 5, "MED","LOW")), IF(
            $B$8="Underlying Vulnerability", IF(
               'Compound Alert'!Y50 &gt;= 10, "HIGH",IF(
                  'Compound Alert'!Y50 &gt;= 7, "MED","LOW")),IF(
                     $B$8="Emerging Threat", IF(
                        'Compound Alert'!AF50 &gt;= 10, "HIGH",IF(
                            'Compound Alert'!AF50 &gt;= 7, "MED","LOW")))))</f>
        <v>MED</v>
      </c>
      <c r="K127"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27"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27"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LOW</v>
      </c>
      <c r="N127"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27"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Alert'!B202</f>
        <v>Tunisia</v>
      </c>
      <c r="C128" s="20" t="str">
        <f>'Compound Alert'!C202</f>
        <v>TUN</v>
      </c>
      <c r="D128" s="20" t="str">
        <f>'Compound Alert'!D202</f>
        <v>MEA           Middle East &amp; North Africa</v>
      </c>
      <c r="E128" s="20" t="str">
        <f>'Compound Alert'!E202</f>
        <v>IBRD</v>
      </c>
      <c r="F128" s="217">
        <f>'Compound Alert'!F202</f>
        <v>0</v>
      </c>
      <c r="G128" s="22">
        <f ca="1">IF($B$8="Overall Alert",'Compound Alert'!G202,IF($B$8="Underlying Vulnerability",'Compound Alert'!J202,IF($B$8="Emerging Threat",'Compound Alert'!M202)))</f>
        <v>0.5</v>
      </c>
      <c r="H128" s="23">
        <f ca="1">IF($B$8="Overall Alert",'Compound Alert'!H202,IF($B$8="Underlying Vulnerability",'Compound Alert'!K202,IF($B$8="Emerging Threat",'Compound Alert'!N202)))</f>
        <v>0.5</v>
      </c>
      <c r="I128" s="50">
        <f ca="1">ROUNDDOWN(G128,0)</f>
        <v>0</v>
      </c>
      <c r="J128"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128"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128"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MED</v>
      </c>
      <c r="M128"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LOW</v>
      </c>
      <c r="N128"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128"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Alert'!B98</f>
        <v>Iraq</v>
      </c>
      <c r="C129" s="20" t="str">
        <f>'Compound Alert'!C98</f>
        <v>IRQ</v>
      </c>
      <c r="D129" s="20" t="str">
        <f>'Compound Alert'!D98</f>
        <v>MEA           Middle East &amp; North Africa</v>
      </c>
      <c r="E129" s="20" t="str">
        <f>'Compound Alert'!E98</f>
        <v>IBRD</v>
      </c>
      <c r="F129" s="217">
        <f ca="1">'Compound Alert'!F98</f>
        <v>93</v>
      </c>
      <c r="G129" s="22">
        <f ca="1">IF($B$8="Overall Alert",'Compound Alert'!G98,IF($B$8="Underlying Vulnerability",'Compound Alert'!J98,IF($B$8="Emerging Threat",'Compound Alert'!M98)))</f>
        <v>0.5</v>
      </c>
      <c r="H129" s="23">
        <f ca="1">IF($B$8="Overall Alert",'Compound Alert'!H98,IF($B$8="Underlying Vulnerability",'Compound Alert'!K98,IF($B$8="Emerging Threat",'Compound Alert'!N98)))</f>
        <v>0.5</v>
      </c>
      <c r="I129" s="50">
        <f ca="1">ROUNDDOWN(G129,0)</f>
        <v>0</v>
      </c>
      <c r="J129"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29"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29"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129"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29"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29"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Alert'!B149</f>
        <v>Nicaragua</v>
      </c>
      <c r="C130" s="20" t="str">
        <f>'Compound Alert'!C149</f>
        <v>NIC</v>
      </c>
      <c r="D130" s="20" t="str">
        <f>'Compound Alert'!D149</f>
        <v>LCN           Latin America &amp; Caribbean</v>
      </c>
      <c r="E130" s="20" t="str">
        <f>'Compound Alert'!E149</f>
        <v>IDA</v>
      </c>
      <c r="F130" s="217">
        <f ca="1">'Compound Alert'!F149</f>
        <v>144</v>
      </c>
      <c r="G130" s="22">
        <f ca="1">IF($B$8="Overall Alert",'Compound Alert'!G149,IF($B$8="Underlying Vulnerability",'Compound Alert'!J149,IF($B$8="Emerging Threat",'Compound Alert'!M149)))</f>
        <v>0.5</v>
      </c>
      <c r="H130" s="23">
        <f ca="1">IF($B$8="Overall Alert",'Compound Alert'!H149,IF($B$8="Underlying Vulnerability",'Compound Alert'!K149,IF($B$8="Emerging Threat",'Compound Alert'!N149)))</f>
        <v>0.5</v>
      </c>
      <c r="I130" s="50">
        <f ca="1">ROUNDDOWN(G130,0)</f>
        <v>0</v>
      </c>
      <c r="J130"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130"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130"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130"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130"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130"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Alert'!B171</f>
        <v>Russian Federation</v>
      </c>
      <c r="C131" s="20" t="str">
        <f>'Compound Alert'!C171</f>
        <v>RUS</v>
      </c>
      <c r="D131" s="20" t="str">
        <f>'Compound Alert'!D171</f>
        <v>ECS           Europe &amp; Central Asia</v>
      </c>
      <c r="E131" s="20" t="str">
        <f>'Compound Alert'!E171</f>
        <v>IBRD</v>
      </c>
      <c r="F131" s="217">
        <f ca="1">'Compound Alert'!F171</f>
        <v>166</v>
      </c>
      <c r="G131" s="22">
        <f ca="1">IF($B$8="Overall Alert",'Compound Alert'!G171,IF($B$8="Underlying Vulnerability",'Compound Alert'!J171,IF($B$8="Emerging Threat",'Compound Alert'!M171)))</f>
        <v>0.5</v>
      </c>
      <c r="H131" s="23">
        <f ca="1">IF($B$8="Overall Alert",'Compound Alert'!H171,IF($B$8="Underlying Vulnerability",'Compound Alert'!K171,IF($B$8="Emerging Threat",'Compound Alert'!N171)))</f>
        <v>0.5</v>
      </c>
      <c r="I131" s="50">
        <f ca="1">ROUNDDOWN(G131,0)</f>
        <v>0</v>
      </c>
      <c r="J131"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31"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31"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LOW</v>
      </c>
      <c r="M131"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31"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31"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Alert'!B56</f>
        <v>Germany</v>
      </c>
      <c r="C132" s="20" t="str">
        <f>'Compound Alert'!C56</f>
        <v>DEU</v>
      </c>
      <c r="D132" s="20" t="str">
        <f>'Compound Alert'!D56</f>
        <v>ECS           Europe &amp; Central Asia</v>
      </c>
      <c r="E132" s="20" t="str">
        <f>'Compound Alert'!E56</f>
        <v>NA</v>
      </c>
      <c r="F132" s="217">
        <f ca="1">'Compound Alert'!F56</f>
        <v>51</v>
      </c>
      <c r="G132" s="22">
        <f ca="1">IF($B$8="Overall Alert",'Compound Alert'!G56,IF($B$8="Underlying Vulnerability",'Compound Alert'!J56,IF($B$8="Emerging Threat",'Compound Alert'!M56)))</f>
        <v>0.5</v>
      </c>
      <c r="H132" s="23">
        <f ca="1">IF($B$8="Overall Alert",'Compound Alert'!H56,IF($B$8="Underlying Vulnerability",'Compound Alert'!K56,IF($B$8="Emerging Threat",'Compound Alert'!N56)))</f>
        <v>0.5</v>
      </c>
      <c r="I132" s="50">
        <f ca="1">ROUNDDOWN(G132,0)</f>
        <v>0</v>
      </c>
      <c r="J132"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32"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32"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MED</v>
      </c>
      <c r="M132"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32"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32"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Alert'!B97</f>
        <v>Iran, Islamic Rep.</v>
      </c>
      <c r="C133" s="20" t="str">
        <f>'Compound Alert'!C97</f>
        <v>IRN</v>
      </c>
      <c r="D133" s="20" t="str">
        <f>'Compound Alert'!D97</f>
        <v>MEA           Middle East &amp; North Africa</v>
      </c>
      <c r="E133" s="20" t="str">
        <f>'Compound Alert'!E97</f>
        <v>IBRD</v>
      </c>
      <c r="F133" s="217">
        <f ca="1">'Compound Alert'!F97</f>
        <v>92</v>
      </c>
      <c r="G133" s="22">
        <f ca="1">IF($B$8="Overall Alert",'Compound Alert'!G97,IF($B$8="Underlying Vulnerability",'Compound Alert'!J97,IF($B$8="Emerging Threat",'Compound Alert'!M97)))</f>
        <v>0.5</v>
      </c>
      <c r="H133" s="23">
        <f ca="1">IF($B$8="Overall Alert",'Compound Alert'!H97,IF($B$8="Underlying Vulnerability",'Compound Alert'!K97,IF($B$8="Emerging Threat",'Compound Alert'!N97)))</f>
        <v>0.5</v>
      </c>
      <c r="I133" s="50">
        <f ca="1">ROUNDDOWN(G133,0)</f>
        <v>0</v>
      </c>
      <c r="J133"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33"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33"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33"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33"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33"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Alert'!B184</f>
        <v>São Tomé and Príncipe</v>
      </c>
      <c r="C134" s="20" t="str">
        <f>'Compound Alert'!C184</f>
        <v>STP</v>
      </c>
      <c r="D134" s="20" t="str">
        <f>'Compound Alert'!D184</f>
        <v>SSF           Sub-Saharan Africa</v>
      </c>
      <c r="E134" s="20" t="str">
        <f>'Compound Alert'!E184</f>
        <v>IDA</v>
      </c>
      <c r="F134" s="217">
        <f ca="1">'Compound Alert'!F184</f>
        <v>179</v>
      </c>
      <c r="G134" s="22">
        <f ca="1">IF($B$8="Overall Alert",'Compound Alert'!G184,IF($B$8="Underlying Vulnerability",'Compound Alert'!J184,IF($B$8="Emerging Threat",'Compound Alert'!M184)))</f>
        <v>0.5</v>
      </c>
      <c r="H134" s="23">
        <f ca="1">IF($B$8="Overall Alert",'Compound Alert'!H184,IF($B$8="Underlying Vulnerability",'Compound Alert'!K184,IF($B$8="Emerging Threat",'Compound Alert'!N184)))</f>
        <v>0.5</v>
      </c>
      <c r="I134" s="50">
        <f ca="1">ROUNDDOWN(G134,0)</f>
        <v>0</v>
      </c>
      <c r="J134"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34"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34"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MED</v>
      </c>
      <c r="M134"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34"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34"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Alert'!B115</f>
        <v>Liberia</v>
      </c>
      <c r="C135" s="20" t="str">
        <f>'Compound Alert'!C115</f>
        <v>LBR</v>
      </c>
      <c r="D135" s="20" t="str">
        <f>'Compound Alert'!D115</f>
        <v>SSF           Sub-Saharan Africa</v>
      </c>
      <c r="E135" s="20" t="str">
        <f>'Compound Alert'!E115</f>
        <v>IDA</v>
      </c>
      <c r="F135" s="217">
        <f ca="1">'Compound Alert'!F115</f>
        <v>110</v>
      </c>
      <c r="G135" s="22">
        <f ca="1">IF($B$8="Overall Alert",'Compound Alert'!G115,IF($B$8="Underlying Vulnerability",'Compound Alert'!J115,IF($B$8="Emerging Threat",'Compound Alert'!M115)))</f>
        <v>0.5</v>
      </c>
      <c r="H135" s="23">
        <f ca="1">IF($B$8="Overall Alert",'Compound Alert'!H115,IF($B$8="Underlying Vulnerability",'Compound Alert'!K115,IF($B$8="Emerging Threat",'Compound Alert'!N115)))</f>
        <v>0.5</v>
      </c>
      <c r="I135" s="50">
        <f ca="1">ROUNDDOWN(G135,0)</f>
        <v>0</v>
      </c>
      <c r="J135"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35"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35"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135"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35"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35"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Alert'!B138</f>
        <v>Mongolia</v>
      </c>
      <c r="C136" s="20" t="str">
        <f>'Compound Alert'!C138</f>
        <v>MNG</v>
      </c>
      <c r="D136" s="20" t="str">
        <f>'Compound Alert'!D138</f>
        <v>EAS           East Asia &amp; Pacific</v>
      </c>
      <c r="E136" s="20" t="str">
        <f>'Compound Alert'!E138</f>
        <v>IBRD</v>
      </c>
      <c r="F136" s="217">
        <f ca="1">'Compound Alert'!F138</f>
        <v>133</v>
      </c>
      <c r="G136" s="22">
        <f ca="1">IF($B$8="Overall Alert",'Compound Alert'!G138,IF($B$8="Underlying Vulnerability",'Compound Alert'!J138,IF($B$8="Emerging Threat",'Compound Alert'!M138)))</f>
        <v>0.5</v>
      </c>
      <c r="H136" s="23">
        <f ca="1">IF($B$8="Overall Alert",'Compound Alert'!H138,IF($B$8="Underlying Vulnerability",'Compound Alert'!K138,IF($B$8="Emerging Threat",'Compound Alert'!N138)))</f>
        <v>0.5</v>
      </c>
      <c r="I136" s="50">
        <f ca="1">ROUNDDOWN(G136,0)</f>
        <v>0</v>
      </c>
      <c r="J136"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136"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136"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136"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136"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136"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Alert'!B189</f>
        <v>Eswatini</v>
      </c>
      <c r="C137" s="20" t="str">
        <f>'Compound Alert'!C189</f>
        <v>SWZ</v>
      </c>
      <c r="D137" s="20" t="str">
        <f>'Compound Alert'!D189</f>
        <v>SSF           Sub-Saharan Africa</v>
      </c>
      <c r="E137" s="20" t="str">
        <f>'Compound Alert'!E189</f>
        <v>IBRD</v>
      </c>
      <c r="F137" s="217">
        <f ca="1">'Compound Alert'!F189</f>
        <v>184</v>
      </c>
      <c r="G137" s="22">
        <f ca="1">IF($B$8="Overall Alert",'Compound Alert'!G189,IF($B$8="Underlying Vulnerability",'Compound Alert'!J189,IF($B$8="Emerging Threat",'Compound Alert'!M189)))</f>
        <v>0.5</v>
      </c>
      <c r="H137" s="23">
        <f ca="1">IF($B$8="Overall Alert",'Compound Alert'!H189,IF($B$8="Underlying Vulnerability",'Compound Alert'!K189,IF($B$8="Emerging Threat",'Compound Alert'!N189)))</f>
        <v>0.5</v>
      </c>
      <c r="I137" s="50">
        <f ca="1">ROUNDDOWN(G137,0)</f>
        <v>0</v>
      </c>
      <c r="J137"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37"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37"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LOW</v>
      </c>
      <c r="M137"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37"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37"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MED</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Alert'!B61</f>
        <v>Algeria</v>
      </c>
      <c r="C138" s="20" t="str">
        <f>'Compound Alert'!C61</f>
        <v>DZA</v>
      </c>
      <c r="D138" s="20" t="str">
        <f>'Compound Alert'!D61</f>
        <v>MEA           Middle East &amp; North Africa</v>
      </c>
      <c r="E138" s="20" t="str">
        <f>'Compound Alert'!E61</f>
        <v>IBRD</v>
      </c>
      <c r="F138" s="217">
        <f ca="1">'Compound Alert'!F61</f>
        <v>56</v>
      </c>
      <c r="G138" s="22">
        <f ca="1">IF($B$8="Overall Alert",'Compound Alert'!G61,IF($B$8="Underlying Vulnerability",'Compound Alert'!J61,IF($B$8="Emerging Threat",'Compound Alert'!M61)))</f>
        <v>0.5</v>
      </c>
      <c r="H138" s="23">
        <f ca="1">IF($B$8="Overall Alert",'Compound Alert'!H61,IF($B$8="Underlying Vulnerability",'Compound Alert'!K61,IF($B$8="Emerging Threat",'Compound Alert'!N61)))</f>
        <v>0.5</v>
      </c>
      <c r="I138" s="50">
        <f ca="1">ROUNDDOWN(G138,0)</f>
        <v>0</v>
      </c>
      <c r="J138"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38"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38"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MED</v>
      </c>
      <c r="M138"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38"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38"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Alert'!B72</f>
        <v>Micronesia, Fed. Sts.</v>
      </c>
      <c r="C139" s="20" t="str">
        <f>'Compound Alert'!C72</f>
        <v>FSM</v>
      </c>
      <c r="D139" s="20" t="str">
        <f>'Compound Alert'!D72</f>
        <v>EAS           East Asia &amp; Pacific</v>
      </c>
      <c r="E139" s="20" t="str">
        <f>'Compound Alert'!E72</f>
        <v>IDA</v>
      </c>
      <c r="F139" s="217">
        <f ca="1">'Compound Alert'!F72</f>
        <v>67</v>
      </c>
      <c r="G139" s="22">
        <f ca="1">IF($B$8="Overall Alert",'Compound Alert'!G72,IF($B$8="Underlying Vulnerability",'Compound Alert'!J72,IF($B$8="Emerging Threat",'Compound Alert'!M72)))</f>
        <v>0.5</v>
      </c>
      <c r="H139" s="23">
        <f ca="1">IF($B$8="Overall Alert",'Compound Alert'!H72,IF($B$8="Underlying Vulnerability",'Compound Alert'!K72,IF($B$8="Emerging Threat",'Compound Alert'!N72)))</f>
        <v>0.5</v>
      </c>
      <c r="I139" s="50">
        <f ca="1">ROUNDDOWN(G139,0)</f>
        <v>0</v>
      </c>
      <c r="J139"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39"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39"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39"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39"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MED</v>
      </c>
      <c r="O139"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Alert'!B170</f>
        <v>Romania</v>
      </c>
      <c r="C140" s="20" t="str">
        <f>'Compound Alert'!C170</f>
        <v>ROU</v>
      </c>
      <c r="D140" s="20" t="str">
        <f>'Compound Alert'!D170</f>
        <v>ECS           Europe &amp; Central Asia</v>
      </c>
      <c r="E140" s="20" t="str">
        <f>'Compound Alert'!E170</f>
        <v>IBRD</v>
      </c>
      <c r="F140" s="217">
        <f ca="1">'Compound Alert'!F170</f>
        <v>165</v>
      </c>
      <c r="G140" s="22">
        <f ca="1">IF($B$8="Overall Alert",'Compound Alert'!G170,IF($B$8="Underlying Vulnerability",'Compound Alert'!J170,IF($B$8="Emerging Threat",'Compound Alert'!M170)))</f>
        <v>0.5</v>
      </c>
      <c r="H140" s="23">
        <f ca="1">IF($B$8="Overall Alert",'Compound Alert'!H170,IF($B$8="Underlying Vulnerability",'Compound Alert'!K170,IF($B$8="Emerging Threat",'Compound Alert'!N170)))</f>
        <v>0.5</v>
      </c>
      <c r="I140" s="50">
        <f ca="1">ROUNDDOWN(G140,0)</f>
        <v>0</v>
      </c>
      <c r="J140"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40"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40"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MED</v>
      </c>
      <c r="M140"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40"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40"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Alert'!B137</f>
        <v>Montenegro</v>
      </c>
      <c r="C141" s="20" t="str">
        <f>'Compound Alert'!C137</f>
        <v>MNE</v>
      </c>
      <c r="D141" s="20" t="str">
        <f>'Compound Alert'!D137</f>
        <v>ECS           Europe &amp; Central Asia</v>
      </c>
      <c r="E141" s="20" t="str">
        <f>'Compound Alert'!E137</f>
        <v>IBRD</v>
      </c>
      <c r="F141" s="217">
        <f ca="1">'Compound Alert'!F137</f>
        <v>132</v>
      </c>
      <c r="G141" s="22">
        <f ca="1">IF($B$8="Overall Alert",'Compound Alert'!G137,IF($B$8="Underlying Vulnerability",'Compound Alert'!J137,IF($B$8="Emerging Threat",'Compound Alert'!M137)))</f>
        <v>0.5</v>
      </c>
      <c r="H141" s="23">
        <f ca="1">IF($B$8="Overall Alert",'Compound Alert'!H137,IF($B$8="Underlying Vulnerability",'Compound Alert'!K137,IF($B$8="Emerging Threat",'Compound Alert'!N137)))</f>
        <v>0.5</v>
      </c>
      <c r="I141" s="50">
        <f ca="1">ROUNDDOWN(G141,0)</f>
        <v>0</v>
      </c>
      <c r="J141"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141"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141"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MED</v>
      </c>
      <c r="M141"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141"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141"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Alert'!B142</f>
        <v>Mauritius</v>
      </c>
      <c r="C142" s="20" t="str">
        <f>'Compound Alert'!C142</f>
        <v>MUS</v>
      </c>
      <c r="D142" s="20" t="str">
        <f>'Compound Alert'!D142</f>
        <v>SSF           Sub-Saharan Africa</v>
      </c>
      <c r="E142" s="20" t="str">
        <f>'Compound Alert'!E142</f>
        <v>IBRD</v>
      </c>
      <c r="F142" s="217">
        <f ca="1">'Compound Alert'!F142</f>
        <v>137</v>
      </c>
      <c r="G142" s="22">
        <f ca="1">IF($B$8="Overall Alert",'Compound Alert'!G142,IF($B$8="Underlying Vulnerability",'Compound Alert'!J142,IF($B$8="Emerging Threat",'Compound Alert'!M142)))</f>
        <v>0.5</v>
      </c>
      <c r="H142" s="23">
        <f ca="1">IF($B$8="Overall Alert",'Compound Alert'!H142,IF($B$8="Underlying Vulnerability",'Compound Alert'!K142,IF($B$8="Emerging Threat",'Compound Alert'!N142)))</f>
        <v>0.5</v>
      </c>
      <c r="I142" s="50">
        <f ca="1">ROUNDDOWN(G142,0)</f>
        <v>0</v>
      </c>
      <c r="J142"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42"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42"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42"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42"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MED</v>
      </c>
      <c r="O142"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Alert'!B35</f>
        <v>Bhutan</v>
      </c>
      <c r="C143" s="20" t="str">
        <f>'Compound Alert'!C35</f>
        <v>BTN</v>
      </c>
      <c r="D143" s="20" t="str">
        <f>'Compound Alert'!D35</f>
        <v>SAS           South Asia</v>
      </c>
      <c r="E143" s="20" t="str">
        <f>'Compound Alert'!E35</f>
        <v>IDA</v>
      </c>
      <c r="F143" s="217">
        <f ca="1">'Compound Alert'!F35</f>
        <v>30</v>
      </c>
      <c r="G143" s="22">
        <f ca="1">IF($B$8="Overall Alert",'Compound Alert'!G35,IF($B$8="Underlying Vulnerability",'Compound Alert'!J35,IF($B$8="Emerging Threat",'Compound Alert'!M35)))</f>
        <v>0.5</v>
      </c>
      <c r="H143" s="23">
        <f ca="1">IF($B$8="Overall Alert",'Compound Alert'!H35,IF($B$8="Underlying Vulnerability",'Compound Alert'!K35,IF($B$8="Emerging Threat",'Compound Alert'!N35)))</f>
        <v>0.5</v>
      </c>
      <c r="I143" s="50">
        <f ca="1">ROUNDDOWN(G143,0)</f>
        <v>0</v>
      </c>
      <c r="J143"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43"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43"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MED</v>
      </c>
      <c r="M143"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43"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43"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Alert'!B16</f>
        <v>Australia</v>
      </c>
      <c r="C144" s="20" t="str">
        <f>'Compound Alert'!C16</f>
        <v>AUS</v>
      </c>
      <c r="D144" s="20" t="str">
        <f>'Compound Alert'!D16</f>
        <v>EAS           East Asia &amp; Pacific</v>
      </c>
      <c r="E144" s="20" t="str">
        <f>'Compound Alert'!E16</f>
        <v>NA</v>
      </c>
      <c r="F144" s="217">
        <f ca="1">'Compound Alert'!F16</f>
        <v>11</v>
      </c>
      <c r="G144" s="22">
        <f ca="1">IF($B$8="Overall Alert",'Compound Alert'!G16,IF($B$8="Underlying Vulnerability",'Compound Alert'!J16,IF($B$8="Emerging Threat",'Compound Alert'!M16)))</f>
        <v>0.5</v>
      </c>
      <c r="H144" s="23">
        <f ca="1">IF($B$8="Overall Alert",'Compound Alert'!H16,IF($B$8="Underlying Vulnerability",'Compound Alert'!K16,IF($B$8="Emerging Threat",'Compound Alert'!N16)))</f>
        <v>0.5</v>
      </c>
      <c r="I144" s="50">
        <f ca="1">ROUNDDOWN(G144,0)</f>
        <v>0</v>
      </c>
      <c r="J144"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44"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44"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MED</v>
      </c>
      <c r="M144"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44"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44"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Alert'!B34</f>
        <v>Brunei Darussalam</v>
      </c>
      <c r="C145" s="20" t="str">
        <f>'Compound Alert'!C34</f>
        <v>BRN</v>
      </c>
      <c r="D145" s="20" t="str">
        <f>'Compound Alert'!D34</f>
        <v>EAS           East Asia &amp; Pacific</v>
      </c>
      <c r="E145" s="20" t="str">
        <f>'Compound Alert'!E34</f>
        <v>NA</v>
      </c>
      <c r="F145" s="217">
        <f ca="1">'Compound Alert'!F34</f>
        <v>29</v>
      </c>
      <c r="G145" s="22">
        <f ca="1">IF($B$8="Overall Alert",'Compound Alert'!G34,IF($B$8="Underlying Vulnerability",'Compound Alert'!J34,IF($B$8="Emerging Threat",'Compound Alert'!M34)))</f>
        <v>0.5</v>
      </c>
      <c r="H145" s="23">
        <f ca="1">IF($B$8="Overall Alert",'Compound Alert'!H34,IF($B$8="Underlying Vulnerability",'Compound Alert'!K34,IF($B$8="Emerging Threat",'Compound Alert'!N34)))</f>
        <v>0.5</v>
      </c>
      <c r="I145" s="50">
        <f ca="1">ROUNDDOWN(G145,0)</f>
        <v>0</v>
      </c>
      <c r="J145"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45"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45"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45"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45"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MED</v>
      </c>
      <c r="O145"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Alert'!B65</f>
        <v>Spain</v>
      </c>
      <c r="C146" s="20" t="str">
        <f>'Compound Alert'!C65</f>
        <v>ESP</v>
      </c>
      <c r="D146" s="20" t="str">
        <f>'Compound Alert'!D65</f>
        <v>ECS           Europe &amp; Central Asia</v>
      </c>
      <c r="E146" s="20" t="str">
        <f>'Compound Alert'!E65</f>
        <v>NA</v>
      </c>
      <c r="F146" s="217">
        <f ca="1">'Compound Alert'!F65</f>
        <v>60</v>
      </c>
      <c r="G146" s="22">
        <f ca="1">IF($B$8="Overall Alert",'Compound Alert'!G65,IF($B$8="Underlying Vulnerability",'Compound Alert'!J65,IF($B$8="Emerging Threat",'Compound Alert'!M65)))</f>
        <v>0.5</v>
      </c>
      <c r="H146" s="23">
        <f ca="1">IF($B$8="Overall Alert",'Compound Alert'!H65,IF($B$8="Underlying Vulnerability",'Compound Alert'!K65,IF($B$8="Emerging Threat",'Compound Alert'!N65)))</f>
        <v>0.5</v>
      </c>
      <c r="I146" s="50">
        <f ca="1">ROUNDDOWN(G146,0)</f>
        <v>0</v>
      </c>
      <c r="J146"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46"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46"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MED</v>
      </c>
      <c r="M146"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46"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46"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Alert'!B120</f>
        <v>Lesotho</v>
      </c>
      <c r="C147" s="20" t="str">
        <f>'Compound Alert'!C120</f>
        <v>LSO</v>
      </c>
      <c r="D147" s="20" t="str">
        <f>'Compound Alert'!D120</f>
        <v>SSF           Sub-Saharan Africa</v>
      </c>
      <c r="E147" s="20" t="str">
        <f>'Compound Alert'!E120</f>
        <v>IDA</v>
      </c>
      <c r="F147" s="217">
        <f ca="1">'Compound Alert'!F120</f>
        <v>115</v>
      </c>
      <c r="G147" s="22">
        <f ca="1">IF($B$8="Overall Alert",'Compound Alert'!G120,IF($B$8="Underlying Vulnerability",'Compound Alert'!J120,IF($B$8="Emerging Threat",'Compound Alert'!M120)))</f>
        <v>0.5</v>
      </c>
      <c r="H147" s="23">
        <f ca="1">IF($B$8="Overall Alert",'Compound Alert'!H120,IF($B$8="Underlying Vulnerability",'Compound Alert'!K120,IF($B$8="Emerging Threat",'Compound Alert'!N120)))</f>
        <v>0.5</v>
      </c>
      <c r="I147" s="50">
        <f ca="1">ROUNDDOWN(G147,0)</f>
        <v>0</v>
      </c>
      <c r="J147"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47"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47"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MED</v>
      </c>
      <c r="M147"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47"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47"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Alert'!B100</f>
        <v>Israel</v>
      </c>
      <c r="C148" s="20" t="str">
        <f>'Compound Alert'!C100</f>
        <v>ISR</v>
      </c>
      <c r="D148" s="20" t="str">
        <f>'Compound Alert'!D100</f>
        <v>MEA           Middle East &amp; North Africa</v>
      </c>
      <c r="E148" s="20" t="str">
        <f>'Compound Alert'!E100</f>
        <v>NA</v>
      </c>
      <c r="F148" s="217">
        <f ca="1">'Compound Alert'!F100</f>
        <v>95</v>
      </c>
      <c r="G148" s="22">
        <f ca="1">IF($B$8="Overall Alert",'Compound Alert'!G100,IF($B$8="Underlying Vulnerability",'Compound Alert'!J100,IF($B$8="Emerging Threat",'Compound Alert'!M100)))</f>
        <v>0.5</v>
      </c>
      <c r="H148" s="23">
        <f ca="1">IF($B$8="Overall Alert",'Compound Alert'!H100,IF($B$8="Underlying Vulnerability",'Compound Alert'!K100,IF($B$8="Emerging Threat",'Compound Alert'!N100)))</f>
        <v>0.5</v>
      </c>
      <c r="I148" s="50">
        <f ca="1">ROUNDDOWN(G148,0)</f>
        <v>0</v>
      </c>
      <c r="J148"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48"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48"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MED</v>
      </c>
      <c r="M148"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48"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48"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Alert'!B25</f>
        <v>Bahrain</v>
      </c>
      <c r="C149" s="20" t="str">
        <f>'Compound Alert'!C25</f>
        <v>BHR</v>
      </c>
      <c r="D149" s="20" t="str">
        <f>'Compound Alert'!D25</f>
        <v>MEA           Middle East &amp; North Africa</v>
      </c>
      <c r="E149" s="20" t="str">
        <f>'Compound Alert'!E25</f>
        <v>NA</v>
      </c>
      <c r="F149" s="217">
        <f ca="1">'Compound Alert'!F25</f>
        <v>20</v>
      </c>
      <c r="G149" s="22">
        <f ca="1">IF($B$8="Overall Alert",'Compound Alert'!G25,IF($B$8="Underlying Vulnerability",'Compound Alert'!J25,IF($B$8="Emerging Threat",'Compound Alert'!M25)))</f>
        <v>0.5</v>
      </c>
      <c r="H149" s="23">
        <f ca="1">IF($B$8="Overall Alert",'Compound Alert'!H25,IF($B$8="Underlying Vulnerability",'Compound Alert'!K25,IF($B$8="Emerging Threat",'Compound Alert'!N25)))</f>
        <v>0.5</v>
      </c>
      <c r="I149" s="50">
        <f ca="1">ROUNDDOWN(G149,0)</f>
        <v>0</v>
      </c>
      <c r="J149"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149"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149"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MED</v>
      </c>
      <c r="M149"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149"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149"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Alert'!B112</f>
        <v>Kuwait</v>
      </c>
      <c r="C150" s="20" t="str">
        <f>'Compound Alert'!C112</f>
        <v>KWT</v>
      </c>
      <c r="D150" s="20" t="str">
        <f>'Compound Alert'!D112</f>
        <v>MEA           Middle East &amp; North Africa</v>
      </c>
      <c r="E150" s="20" t="str">
        <f>'Compound Alert'!E112</f>
        <v>NA</v>
      </c>
      <c r="F150" s="217">
        <f ca="1">'Compound Alert'!F112</f>
        <v>107</v>
      </c>
      <c r="G150" s="22">
        <f ca="1">IF($B$8="Overall Alert",'Compound Alert'!G112,IF($B$8="Underlying Vulnerability",'Compound Alert'!J112,IF($B$8="Emerging Threat",'Compound Alert'!M112)))</f>
        <v>0.5</v>
      </c>
      <c r="H150" s="23">
        <f ca="1">IF($B$8="Overall Alert",'Compound Alert'!H112,IF($B$8="Underlying Vulnerability",'Compound Alert'!K112,IF($B$8="Emerging Threat",'Compound Alert'!N112)))</f>
        <v>0.5</v>
      </c>
      <c r="I150" s="50">
        <f ca="1">ROUNDDOWN(G150,0)</f>
        <v>0</v>
      </c>
      <c r="J150"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150"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150"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MED</v>
      </c>
      <c r="M150"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150"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150"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Alert'!B188</f>
        <v>Sweden</v>
      </c>
      <c r="C151" s="20" t="str">
        <f>'Compound Alert'!C188</f>
        <v>SWE</v>
      </c>
      <c r="D151" s="20" t="str">
        <f>'Compound Alert'!D188</f>
        <v>ECS           Europe &amp; Central Asia</v>
      </c>
      <c r="E151" s="20" t="str">
        <f>'Compound Alert'!E188</f>
        <v>NA</v>
      </c>
      <c r="F151" s="217">
        <f ca="1">'Compound Alert'!F188</f>
        <v>183</v>
      </c>
      <c r="G151" s="22">
        <f ca="1">IF($B$8="Overall Alert",'Compound Alert'!G188,IF($B$8="Underlying Vulnerability",'Compound Alert'!J188,IF($B$8="Emerging Threat",'Compound Alert'!M188)))</f>
        <v>0.5</v>
      </c>
      <c r="H151" s="23">
        <f ca="1">IF($B$8="Overall Alert",'Compound Alert'!H188,IF($B$8="Underlying Vulnerability",'Compound Alert'!K188,IF($B$8="Emerging Threat",'Compound Alert'!N188)))</f>
        <v>0.5</v>
      </c>
      <c r="I151" s="50">
        <f ca="1">ROUNDDOWN(G151,0)</f>
        <v>0</v>
      </c>
      <c r="J151"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151"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151"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MED</v>
      </c>
      <c r="M151"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151"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151"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Alert'!B221</f>
        <v>South Africa</v>
      </c>
      <c r="C152" s="20" t="str">
        <f>'Compound Alert'!C221</f>
        <v>ZAF</v>
      </c>
      <c r="D152" s="20" t="str">
        <f>'Compound Alert'!D221</f>
        <v>SSF           Sub-Saharan Africa</v>
      </c>
      <c r="E152" s="20" t="str">
        <f>'Compound Alert'!E221</f>
        <v>IBRD</v>
      </c>
      <c r="F152" s="217">
        <f>'Compound Alert'!F221</f>
        <v>0</v>
      </c>
      <c r="G152" s="22">
        <f ca="1">IF($B$8="Overall Alert",'Compound Alert'!G221,IF($B$8="Underlying Vulnerability",'Compound Alert'!J221,IF($B$8="Emerging Threat",'Compound Alert'!M221)))</f>
        <v>0</v>
      </c>
      <c r="H152" s="23">
        <f ca="1">IF($B$8="Overall Alert",'Compound Alert'!H221,IF($B$8="Underlying Vulnerability",'Compound Alert'!K221,IF($B$8="Emerging Threat",'Compound Alert'!N221)))</f>
        <v>0</v>
      </c>
      <c r="I152" s="50">
        <f ca="1">ROUNDDOWN(G152,0)</f>
        <v>0</v>
      </c>
      <c r="J152"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152"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152"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LOW</v>
      </c>
      <c r="M152"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LOW</v>
      </c>
      <c r="N152"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152"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Alert'!B103</f>
        <v>Jordan</v>
      </c>
      <c r="C153" s="20" t="str">
        <f>'Compound Alert'!C103</f>
        <v>JOR</v>
      </c>
      <c r="D153" s="20" t="str">
        <f>'Compound Alert'!D103</f>
        <v>MEA           Middle East &amp; North Africa</v>
      </c>
      <c r="E153" s="20" t="str">
        <f>'Compound Alert'!E103</f>
        <v>IBRD</v>
      </c>
      <c r="F153" s="217">
        <f ca="1">'Compound Alert'!F103</f>
        <v>98</v>
      </c>
      <c r="G153" s="22">
        <f ca="1">IF($B$8="Overall Alert",'Compound Alert'!G103,IF($B$8="Underlying Vulnerability",'Compound Alert'!J103,IF($B$8="Emerging Threat",'Compound Alert'!M103)))</f>
        <v>0</v>
      </c>
      <c r="H153" s="23">
        <f ca="1">IF($B$8="Overall Alert",'Compound Alert'!H103,IF($B$8="Underlying Vulnerability",'Compound Alert'!K103,IF($B$8="Emerging Threat",'Compound Alert'!N103)))</f>
        <v>0</v>
      </c>
      <c r="I153" s="50">
        <f ca="1">ROUNDDOWN(G153,0)</f>
        <v>0</v>
      </c>
      <c r="J153"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53"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53"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53"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LOW</v>
      </c>
      <c r="N153"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53"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Alert'!B109</f>
        <v>Kiribati</v>
      </c>
      <c r="C154" s="20" t="str">
        <f>'Compound Alert'!C109</f>
        <v>KIR</v>
      </c>
      <c r="D154" s="20" t="str">
        <f>'Compound Alert'!D109</f>
        <v>EAS           East Asia &amp; Pacific</v>
      </c>
      <c r="E154" s="20" t="str">
        <f>'Compound Alert'!E109</f>
        <v>IDA</v>
      </c>
      <c r="F154" s="217">
        <f ca="1">'Compound Alert'!F109</f>
        <v>104</v>
      </c>
      <c r="G154" s="22">
        <f ca="1">IF($B$8="Overall Alert",'Compound Alert'!G109,IF($B$8="Underlying Vulnerability",'Compound Alert'!J109,IF($B$8="Emerging Threat",'Compound Alert'!M109)))</f>
        <v>0</v>
      </c>
      <c r="H154" s="23">
        <f ca="1">IF($B$8="Overall Alert",'Compound Alert'!H109,IF($B$8="Underlying Vulnerability",'Compound Alert'!K109,IF($B$8="Emerging Threat",'Compound Alert'!N109)))</f>
        <v>0</v>
      </c>
      <c r="I154" s="50">
        <f ca="1">ROUNDDOWN(G154,0)</f>
        <v>0</v>
      </c>
      <c r="J154"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54"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54"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54"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54"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LOW</v>
      </c>
      <c r="O154"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Alert'!B30</f>
        <v>Bermuda</v>
      </c>
      <c r="C155" s="20" t="str">
        <f>'Compound Alert'!C30</f>
        <v>BMU</v>
      </c>
      <c r="D155" s="20" t="str">
        <f>'Compound Alert'!D30</f>
        <v>NAC           North America</v>
      </c>
      <c r="E155" s="20" t="str">
        <f>'Compound Alert'!E30</f>
        <v>NA</v>
      </c>
      <c r="F155" s="217">
        <f ca="1">'Compound Alert'!F30</f>
        <v>25</v>
      </c>
      <c r="G155" s="22">
        <f ca="1">IF($B$8="Overall Alert",'Compound Alert'!G30,IF($B$8="Underlying Vulnerability",'Compound Alert'!J30,IF($B$8="Emerging Threat",'Compound Alert'!M30)))</f>
        <v>0</v>
      </c>
      <c r="H155" s="23">
        <f ca="1">IF($B$8="Overall Alert",'Compound Alert'!H30,IF($B$8="Underlying Vulnerability",'Compound Alert'!K30,IF($B$8="Emerging Threat",'Compound Alert'!N30)))</f>
        <v>0</v>
      </c>
      <c r="I155" s="50">
        <f ca="1">ROUNDDOWN(G155,0)</f>
        <v>0</v>
      </c>
      <c r="J155"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55"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55"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55"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55"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155"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Alert'!B6</f>
        <v>Aruba</v>
      </c>
      <c r="C156" s="20" t="str">
        <f>'Compound Alert'!C6</f>
        <v>ABW</v>
      </c>
      <c r="D156" s="20" t="str">
        <f>'Compound Alert'!D6</f>
        <v>LCN           Latin America &amp; Caribbean</v>
      </c>
      <c r="E156" s="20" t="str">
        <f>'Compound Alert'!E6</f>
        <v>NA</v>
      </c>
      <c r="F156" s="217">
        <f ca="1">'Compound Alert'!F6</f>
        <v>1</v>
      </c>
      <c r="G156" s="22">
        <f ca="1">IF($B$8="Overall Alert",'Compound Alert'!G6,IF($B$8="Underlying Vulnerability",'Compound Alert'!J6,IF($B$8="Emerging Threat",'Compound Alert'!M6)))</f>
        <v>0</v>
      </c>
      <c r="H156" s="23">
        <f ca="1">IF($B$8="Overall Alert",'Compound Alert'!H6,IF($B$8="Underlying Vulnerability",'Compound Alert'!K6,IF($B$8="Emerging Threat",'Compound Alert'!N6)))</f>
        <v>0</v>
      </c>
      <c r="I156" s="50">
        <f ca="1">ROUNDDOWN(G156,0)</f>
        <v>0</v>
      </c>
      <c r="J156"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56"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56"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56"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56"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56"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Alert'!B159</f>
        <v>Philippines</v>
      </c>
      <c r="C157" s="20" t="str">
        <f>'Compound Alert'!C159</f>
        <v>PHL</v>
      </c>
      <c r="D157" s="20" t="str">
        <f>'Compound Alert'!D159</f>
        <v>EAS           East Asia &amp; Pacific</v>
      </c>
      <c r="E157" s="20" t="str">
        <f>'Compound Alert'!E159</f>
        <v>IBRD</v>
      </c>
      <c r="F157" s="217">
        <f ca="1">'Compound Alert'!F159</f>
        <v>154</v>
      </c>
      <c r="G157" s="22">
        <f ca="1">IF($B$8="Overall Alert",'Compound Alert'!G159,IF($B$8="Underlying Vulnerability",'Compound Alert'!J159,IF($B$8="Emerging Threat",'Compound Alert'!M159)))</f>
        <v>0</v>
      </c>
      <c r="H157" s="23">
        <f ca="1">IF($B$8="Overall Alert",'Compound Alert'!H159,IF($B$8="Underlying Vulnerability",'Compound Alert'!K159,IF($B$8="Emerging Threat",'Compound Alert'!N159)))</f>
        <v>0</v>
      </c>
      <c r="I157" s="50">
        <f ca="1">ROUNDDOWN(G157,0)</f>
        <v>0</v>
      </c>
      <c r="J157"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57"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57"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57"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57"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57"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Alert'!B217</f>
        <v>Vanuatu</v>
      </c>
      <c r="C158" s="20" t="str">
        <f>'Compound Alert'!C217</f>
        <v>VUT</v>
      </c>
      <c r="D158" s="20" t="str">
        <f>'Compound Alert'!D217</f>
        <v>EAS           East Asia &amp; Pacific</v>
      </c>
      <c r="E158" s="20" t="str">
        <f>'Compound Alert'!E217</f>
        <v>IDA</v>
      </c>
      <c r="F158" s="217">
        <f>'Compound Alert'!F217</f>
        <v>0</v>
      </c>
      <c r="G158" s="22">
        <f ca="1">IF($B$8="Overall Alert",'Compound Alert'!G217,IF($B$8="Underlying Vulnerability",'Compound Alert'!J217,IF($B$8="Emerging Threat",'Compound Alert'!M217)))</f>
        <v>0</v>
      </c>
      <c r="H158" s="23">
        <f ca="1">IF($B$8="Overall Alert",'Compound Alert'!H217,IF($B$8="Underlying Vulnerability",'Compound Alert'!K217,IF($B$8="Emerging Threat",'Compound Alert'!N217)))</f>
        <v>0</v>
      </c>
      <c r="I158" s="50">
        <f ca="1">ROUNDDOWN(G158,0)</f>
        <v>0</v>
      </c>
      <c r="J158"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58"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58"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58"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58"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58"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Alert'!B104</f>
        <v>Japan</v>
      </c>
      <c r="C159" s="20" t="str">
        <f>'Compound Alert'!C104</f>
        <v>JPN</v>
      </c>
      <c r="D159" s="20" t="str">
        <f>'Compound Alert'!D104</f>
        <v>EAS           East Asia &amp; Pacific</v>
      </c>
      <c r="E159" s="20" t="str">
        <f>'Compound Alert'!E104</f>
        <v>NA</v>
      </c>
      <c r="F159" s="217">
        <f ca="1">'Compound Alert'!F104</f>
        <v>99</v>
      </c>
      <c r="G159" s="22">
        <f ca="1">IF($B$8="Overall Alert",'Compound Alert'!G104,IF($B$8="Underlying Vulnerability",'Compound Alert'!J104,IF($B$8="Emerging Threat",'Compound Alert'!M104)))</f>
        <v>0</v>
      </c>
      <c r="H159" s="23">
        <f ca="1">IF($B$8="Overall Alert",'Compound Alert'!H104,IF($B$8="Underlying Vulnerability",'Compound Alert'!K104,IF($B$8="Emerging Threat",'Compound Alert'!N104)))</f>
        <v>0</v>
      </c>
      <c r="I159" s="50">
        <f ca="1">ROUNDDOWN(G159,0)</f>
        <v>0</v>
      </c>
      <c r="J159"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59"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59"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59"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59"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59"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Alert'!B93</f>
        <v>Indonesia</v>
      </c>
      <c r="C160" s="20" t="str">
        <f>'Compound Alert'!C93</f>
        <v>IDN</v>
      </c>
      <c r="D160" s="20" t="str">
        <f>'Compound Alert'!D93</f>
        <v>EAS           East Asia &amp; Pacific</v>
      </c>
      <c r="E160" s="20" t="str">
        <f>'Compound Alert'!E93</f>
        <v>IBRD</v>
      </c>
      <c r="F160" s="217">
        <f ca="1">'Compound Alert'!F93</f>
        <v>88</v>
      </c>
      <c r="G160" s="22">
        <f ca="1">IF($B$8="Overall Alert",'Compound Alert'!G93,IF($B$8="Underlying Vulnerability",'Compound Alert'!J93,IF($B$8="Emerging Threat",'Compound Alert'!M93)))</f>
        <v>0</v>
      </c>
      <c r="H160" s="23">
        <f ca="1">IF($B$8="Overall Alert",'Compound Alert'!H93,IF($B$8="Underlying Vulnerability",'Compound Alert'!K93,IF($B$8="Emerging Threat",'Compound Alert'!N93)))</f>
        <v>0</v>
      </c>
      <c r="I160" s="50">
        <f ca="1">ROUNDDOWN(G160,0)</f>
        <v>0</v>
      </c>
      <c r="J160"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160"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160"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LOW</v>
      </c>
      <c r="M160"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160"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LOW</v>
      </c>
      <c r="O160"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Alert'!B216</f>
        <v>Vietnam</v>
      </c>
      <c r="C161" s="20" t="str">
        <f>'Compound Alert'!C216</f>
        <v>VNM</v>
      </c>
      <c r="D161" s="20" t="str">
        <f>'Compound Alert'!D216</f>
        <v>EAS           East Asia &amp; Pacific</v>
      </c>
      <c r="E161" s="20" t="str">
        <f>'Compound Alert'!E216</f>
        <v>IBRD</v>
      </c>
      <c r="F161" s="217">
        <f>'Compound Alert'!F216</f>
        <v>0</v>
      </c>
      <c r="G161" s="22">
        <f ca="1">IF($B$8="Overall Alert",'Compound Alert'!G216,IF($B$8="Underlying Vulnerability",'Compound Alert'!J216,IF($B$8="Emerging Threat",'Compound Alert'!M216)))</f>
        <v>0</v>
      </c>
      <c r="H161" s="23">
        <f ca="1">IF($B$8="Overall Alert",'Compound Alert'!H216,IF($B$8="Underlying Vulnerability",'Compound Alert'!K216,IF($B$8="Emerging Threat",'Compound Alert'!N216)))</f>
        <v>0</v>
      </c>
      <c r="I161" s="50">
        <f ca="1">ROUNDDOWN(G161,0)</f>
        <v>0</v>
      </c>
      <c r="J161"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61"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61"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LOW</v>
      </c>
      <c r="M161"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161"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61"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Alert'!B196</f>
        <v>Thailand</v>
      </c>
      <c r="C162" s="20" t="str">
        <f>'Compound Alert'!C196</f>
        <v>THA</v>
      </c>
      <c r="D162" s="20" t="str">
        <f>'Compound Alert'!D196</f>
        <v>EAS           East Asia &amp; Pacific</v>
      </c>
      <c r="E162" s="20" t="str">
        <f>'Compound Alert'!E196</f>
        <v>IBRD</v>
      </c>
      <c r="F162" s="217">
        <f>'Compound Alert'!F196</f>
        <v>0</v>
      </c>
      <c r="G162" s="22">
        <f ca="1">IF($B$8="Overall Alert",'Compound Alert'!G196,IF($B$8="Underlying Vulnerability",'Compound Alert'!J196,IF($B$8="Emerging Threat",'Compound Alert'!M196)))</f>
        <v>0</v>
      </c>
      <c r="H162" s="23">
        <f ca="1">IF($B$8="Overall Alert",'Compound Alert'!H196,IF($B$8="Underlying Vulnerability",'Compound Alert'!K196,IF($B$8="Emerging Threat",'Compound Alert'!N196)))</f>
        <v>0</v>
      </c>
      <c r="I162" s="50">
        <f ca="1">ROUNDDOWN(G162,0)</f>
        <v>0</v>
      </c>
      <c r="J162"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62"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62"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LOW</v>
      </c>
      <c r="M162"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62"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62"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Alert'!B42</f>
        <v>China</v>
      </c>
      <c r="C163" s="20" t="str">
        <f>'Compound Alert'!C42</f>
        <v>CHN</v>
      </c>
      <c r="D163" s="20" t="str">
        <f>'Compound Alert'!D42</f>
        <v>EAS           East Asia &amp; Pacific</v>
      </c>
      <c r="E163" s="20" t="str">
        <f>'Compound Alert'!E42</f>
        <v>IBRD</v>
      </c>
      <c r="F163" s="217">
        <f ca="1">'Compound Alert'!F42</f>
        <v>37</v>
      </c>
      <c r="G163" s="22">
        <f ca="1">IF($B$8="Overall Alert",'Compound Alert'!G42,IF($B$8="Underlying Vulnerability",'Compound Alert'!J42,IF($B$8="Emerging Threat",'Compound Alert'!M42)))</f>
        <v>0</v>
      </c>
      <c r="H163" s="23">
        <f ca="1">IF($B$8="Overall Alert",'Compound Alert'!H42,IF($B$8="Underlying Vulnerability",'Compound Alert'!K42,IF($B$8="Emerging Threat",'Compound Alert'!N42)))</f>
        <v>0</v>
      </c>
      <c r="I163" s="50">
        <f ca="1">ROUNDDOWN(G163,0)</f>
        <v>0</v>
      </c>
      <c r="J163"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63"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63"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LOW</v>
      </c>
      <c r="M163"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63"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63"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Alert'!B205</f>
        <v>Taiwan, China</v>
      </c>
      <c r="C164" s="20" t="str">
        <f>'Compound Alert'!C205</f>
        <v>TWN</v>
      </c>
      <c r="D164" s="20" t="str">
        <f>'Compound Alert'!D205</f>
        <v>EAS           East Asia &amp; Pacific</v>
      </c>
      <c r="E164" s="20" t="str">
        <f>'Compound Alert'!E205</f>
        <v>NA</v>
      </c>
      <c r="F164" s="217">
        <f>'Compound Alert'!F205</f>
        <v>0</v>
      </c>
      <c r="G164" s="22">
        <f ca="1">IF($B$8="Overall Alert",'Compound Alert'!G205,IF($B$8="Underlying Vulnerability",'Compound Alert'!J205,IF($B$8="Emerging Threat",'Compound Alert'!M205)))</f>
        <v>0</v>
      </c>
      <c r="H164" s="23">
        <f ca="1">IF($B$8="Overall Alert",'Compound Alert'!H205,IF($B$8="Underlying Vulnerability",'Compound Alert'!K205,IF($B$8="Emerging Threat",'Compound Alert'!N205)))</f>
        <v>0</v>
      </c>
      <c r="I164" s="50">
        <f ca="1">ROUNDDOWN(G164,0)</f>
        <v>0</v>
      </c>
      <c r="J164"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64"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64"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LOW</v>
      </c>
      <c r="M164"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164"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64"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Alert'!B144</f>
        <v>Malaysia</v>
      </c>
      <c r="C165" s="20" t="str">
        <f>'Compound Alert'!C144</f>
        <v>MYS</v>
      </c>
      <c r="D165" s="20" t="str">
        <f>'Compound Alert'!D144</f>
        <v>EAS           East Asia &amp; Pacific</v>
      </c>
      <c r="E165" s="20" t="str">
        <f>'Compound Alert'!E144</f>
        <v>IBRD</v>
      </c>
      <c r="F165" s="217">
        <f ca="1">'Compound Alert'!F144</f>
        <v>139</v>
      </c>
      <c r="G165" s="22">
        <f ca="1">IF($B$8="Overall Alert",'Compound Alert'!G144,IF($B$8="Underlying Vulnerability",'Compound Alert'!J144,IF($B$8="Emerging Threat",'Compound Alert'!M144)))</f>
        <v>0</v>
      </c>
      <c r="H165" s="23">
        <f ca="1">IF($B$8="Overall Alert",'Compound Alert'!H144,IF($B$8="Underlying Vulnerability",'Compound Alert'!K144,IF($B$8="Emerging Threat",'Compound Alert'!N144)))</f>
        <v>0</v>
      </c>
      <c r="I165" s="50">
        <f ca="1">ROUNDDOWN(G165,0)</f>
        <v>0</v>
      </c>
      <c r="J165"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65"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65"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LOW</v>
      </c>
      <c r="M165"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65"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65"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Alert'!B173</f>
        <v>Saudi Arabia</v>
      </c>
      <c r="C166" s="20" t="str">
        <f>'Compound Alert'!C173</f>
        <v>SAU</v>
      </c>
      <c r="D166" s="20" t="str">
        <f>'Compound Alert'!D173</f>
        <v>MEA           Middle East &amp; North Africa</v>
      </c>
      <c r="E166" s="20" t="str">
        <f>'Compound Alert'!E173</f>
        <v>NA</v>
      </c>
      <c r="F166" s="217">
        <f ca="1">'Compound Alert'!F173</f>
        <v>168</v>
      </c>
      <c r="G166" s="22">
        <f ca="1">IF($B$8="Overall Alert",'Compound Alert'!G173,IF($B$8="Underlying Vulnerability",'Compound Alert'!J173,IF($B$8="Emerging Threat",'Compound Alert'!M173)))</f>
        <v>0</v>
      </c>
      <c r="H166" s="23">
        <f ca="1">IF($B$8="Overall Alert",'Compound Alert'!H173,IF($B$8="Underlying Vulnerability",'Compound Alert'!K173,IF($B$8="Emerging Threat",'Compound Alert'!N173)))</f>
        <v>0</v>
      </c>
      <c r="I166" s="50">
        <f ca="1">ROUNDDOWN(G166,0)</f>
        <v>0</v>
      </c>
      <c r="J166"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66"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66"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LOW</v>
      </c>
      <c r="M166"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66"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66"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Alert'!B75</f>
        <v>Georgia</v>
      </c>
      <c r="C167" s="20" t="str">
        <f>'Compound Alert'!C75</f>
        <v>GEO</v>
      </c>
      <c r="D167" s="20" t="str">
        <f>'Compound Alert'!D75</f>
        <v>ECS           Europe &amp; Central Asia</v>
      </c>
      <c r="E167" s="20" t="str">
        <f>'Compound Alert'!E75</f>
        <v>IBRD</v>
      </c>
      <c r="F167" s="217">
        <f ca="1">'Compound Alert'!F75</f>
        <v>70</v>
      </c>
      <c r="G167" s="22">
        <f ca="1">IF($B$8="Overall Alert",'Compound Alert'!G75,IF($B$8="Underlying Vulnerability",'Compound Alert'!J75,IF($B$8="Emerging Threat",'Compound Alert'!M75)))</f>
        <v>0</v>
      </c>
      <c r="H167" s="23">
        <f ca="1">IF($B$8="Overall Alert",'Compound Alert'!H75,IF($B$8="Underlying Vulnerability",'Compound Alert'!K75,IF($B$8="Emerging Threat",'Compound Alert'!N75)))</f>
        <v>0</v>
      </c>
      <c r="I167" s="50">
        <f ca="1">ROUNDDOWN(G167,0)</f>
        <v>0</v>
      </c>
      <c r="J167"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67"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67"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67"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LOW</v>
      </c>
      <c r="N167"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67"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Alert'!B199</f>
        <v>Timor-Leste</v>
      </c>
      <c r="C168" s="20" t="str">
        <f>'Compound Alert'!C199</f>
        <v>TLS</v>
      </c>
      <c r="D168" s="20" t="str">
        <f>'Compound Alert'!D199</f>
        <v>EAS           East Asia &amp; Pacific</v>
      </c>
      <c r="E168" s="20" t="str">
        <f>'Compound Alert'!E199</f>
        <v>Blend</v>
      </c>
      <c r="F168" s="217">
        <f>'Compound Alert'!F199</f>
        <v>0</v>
      </c>
      <c r="G168" s="22">
        <f ca="1">IF($B$8="Overall Alert",'Compound Alert'!G199,IF($B$8="Underlying Vulnerability",'Compound Alert'!J199,IF($B$8="Emerging Threat",'Compound Alert'!M199)))</f>
        <v>0</v>
      </c>
      <c r="H168" s="23">
        <f ca="1">IF($B$8="Overall Alert",'Compound Alert'!H199,IF($B$8="Underlying Vulnerability",'Compound Alert'!K199,IF($B$8="Emerging Threat",'Compound Alert'!N199)))</f>
        <v>0</v>
      </c>
      <c r="I168" s="50">
        <f ca="1">ROUNDDOWN(G168,0)</f>
        <v>0</v>
      </c>
      <c r="J168"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68"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68"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68"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68"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168"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Alert'!B83</f>
        <v>Grenada</v>
      </c>
      <c r="C169" s="20" t="str">
        <f>'Compound Alert'!C83</f>
        <v>GRD</v>
      </c>
      <c r="D169" s="20" t="str">
        <f>'Compound Alert'!D83</f>
        <v>LCN           Latin America &amp; Caribbean</v>
      </c>
      <c r="E169" s="20" t="str">
        <f>'Compound Alert'!E83</f>
        <v>Blend</v>
      </c>
      <c r="F169" s="217">
        <f ca="1">'Compound Alert'!F83</f>
        <v>78</v>
      </c>
      <c r="G169" s="22">
        <f ca="1">IF($B$8="Overall Alert",'Compound Alert'!G83,IF($B$8="Underlying Vulnerability",'Compound Alert'!J83,IF($B$8="Emerging Threat",'Compound Alert'!M83)))</f>
        <v>0</v>
      </c>
      <c r="H169" s="23">
        <f ca="1">IF($B$8="Overall Alert",'Compound Alert'!H83,IF($B$8="Underlying Vulnerability",'Compound Alert'!K83,IF($B$8="Emerging Threat",'Compound Alert'!N83)))</f>
        <v>0</v>
      </c>
      <c r="I169" s="50">
        <f ca="1">ROUNDDOWN(G169,0)</f>
        <v>0</v>
      </c>
      <c r="J169"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69"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69"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69"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69"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169"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Alert'!B157</f>
        <v>Panama</v>
      </c>
      <c r="C170" s="20" t="str">
        <f>'Compound Alert'!C157</f>
        <v>PAN</v>
      </c>
      <c r="D170" s="20" t="str">
        <f>'Compound Alert'!D157</f>
        <v>LCN           Latin America &amp; Caribbean</v>
      </c>
      <c r="E170" s="20" t="str">
        <f>'Compound Alert'!E157</f>
        <v>IBRD</v>
      </c>
      <c r="F170" s="217">
        <f ca="1">'Compound Alert'!F157</f>
        <v>152</v>
      </c>
      <c r="G170" s="22">
        <f ca="1">IF($B$8="Overall Alert",'Compound Alert'!G157,IF($B$8="Underlying Vulnerability",'Compound Alert'!J157,IF($B$8="Emerging Threat",'Compound Alert'!M157)))</f>
        <v>0</v>
      </c>
      <c r="H170" s="23">
        <f ca="1">IF($B$8="Overall Alert",'Compound Alert'!H157,IF($B$8="Underlying Vulnerability",'Compound Alert'!K157,IF($B$8="Emerging Threat",'Compound Alert'!N157)))</f>
        <v>0</v>
      </c>
      <c r="I170" s="50">
        <f ca="1">ROUNDDOWN(G170,0)</f>
        <v>0</v>
      </c>
      <c r="J170"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70"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70"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70"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70"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70"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Alert'!B201</f>
        <v>Trinidad and Tobago</v>
      </c>
      <c r="C171" s="20" t="str">
        <f>'Compound Alert'!C201</f>
        <v>TTO</v>
      </c>
      <c r="D171" s="20" t="str">
        <f>'Compound Alert'!D201</f>
        <v>LCN           Latin America &amp; Caribbean</v>
      </c>
      <c r="E171" s="20" t="str">
        <f>'Compound Alert'!E201</f>
        <v>IBRD</v>
      </c>
      <c r="F171" s="217">
        <f>'Compound Alert'!F201</f>
        <v>0</v>
      </c>
      <c r="G171" s="22">
        <f ca="1">IF($B$8="Overall Alert",'Compound Alert'!G201,IF($B$8="Underlying Vulnerability",'Compound Alert'!J201,IF($B$8="Emerging Threat",'Compound Alert'!M201)))</f>
        <v>0</v>
      </c>
      <c r="H171" s="23">
        <f ca="1">IF($B$8="Overall Alert",'Compound Alert'!H201,IF($B$8="Underlying Vulnerability",'Compound Alert'!K201,IF($B$8="Emerging Threat",'Compound Alert'!N201)))</f>
        <v>0</v>
      </c>
      <c r="I171" s="50">
        <f ca="1">ROUNDDOWN(G171,0)</f>
        <v>0</v>
      </c>
      <c r="J171"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71"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71"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71"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71"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71"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Alert'!B70</f>
        <v>France</v>
      </c>
      <c r="C172" s="20" t="str">
        <f>'Compound Alert'!C70</f>
        <v>FRA</v>
      </c>
      <c r="D172" s="20" t="str">
        <f>'Compound Alert'!D70</f>
        <v>ECS           Europe &amp; Central Asia</v>
      </c>
      <c r="E172" s="20" t="str">
        <f>'Compound Alert'!E70</f>
        <v>NA</v>
      </c>
      <c r="F172" s="217">
        <f ca="1">'Compound Alert'!F70</f>
        <v>65</v>
      </c>
      <c r="G172" s="22">
        <f ca="1">IF($B$8="Overall Alert",'Compound Alert'!G70,IF($B$8="Underlying Vulnerability",'Compound Alert'!J70,IF($B$8="Emerging Threat",'Compound Alert'!M70)))</f>
        <v>0</v>
      </c>
      <c r="H172" s="23">
        <f ca="1">IF($B$8="Overall Alert",'Compound Alert'!H70,IF($B$8="Underlying Vulnerability",'Compound Alert'!K70,IF($B$8="Emerging Threat",'Compound Alert'!N70)))</f>
        <v>0</v>
      </c>
      <c r="I172" s="50">
        <f ca="1">ROUNDDOWN(G172,0)</f>
        <v>0</v>
      </c>
      <c r="J172"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72"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72"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72"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72"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72"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Alert'!B212</f>
        <v>St. Vincent and the Grenadines</v>
      </c>
      <c r="C173" s="20" t="str">
        <f>'Compound Alert'!C212</f>
        <v>VCT</v>
      </c>
      <c r="D173" s="20" t="str">
        <f>'Compound Alert'!D212</f>
        <v>LCN           Latin America &amp; Caribbean</v>
      </c>
      <c r="E173" s="20" t="str">
        <f>'Compound Alert'!E212</f>
        <v>Blend</v>
      </c>
      <c r="F173" s="217">
        <f>'Compound Alert'!F212</f>
        <v>0</v>
      </c>
      <c r="G173" s="22">
        <f ca="1">IF($B$8="Overall Alert",'Compound Alert'!G212,IF($B$8="Underlying Vulnerability",'Compound Alert'!J212,IF($B$8="Emerging Threat",'Compound Alert'!M212)))</f>
        <v>0</v>
      </c>
      <c r="H173" s="23">
        <f ca="1">IF($B$8="Overall Alert",'Compound Alert'!H212,IF($B$8="Underlying Vulnerability",'Compound Alert'!K212,IF($B$8="Emerging Threat",'Compound Alert'!N212)))</f>
        <v>0</v>
      </c>
      <c r="I173" s="50">
        <f ca="1">ROUNDDOWN(G173,0)</f>
        <v>0</v>
      </c>
      <c r="J173"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73"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73"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73"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73"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73"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Alert'!B117</f>
        <v>St. Lucia</v>
      </c>
      <c r="C174" s="20" t="str">
        <f>'Compound Alert'!C117</f>
        <v>LCA</v>
      </c>
      <c r="D174" s="20" t="str">
        <f>'Compound Alert'!D117</f>
        <v>LCN           Latin America &amp; Caribbean</v>
      </c>
      <c r="E174" s="20" t="str">
        <f>'Compound Alert'!E117</f>
        <v>Blend</v>
      </c>
      <c r="F174" s="217">
        <f ca="1">'Compound Alert'!F117</f>
        <v>112</v>
      </c>
      <c r="G174" s="22">
        <f ca="1">IF($B$8="Overall Alert",'Compound Alert'!G117,IF($B$8="Underlying Vulnerability",'Compound Alert'!J117,IF($B$8="Emerging Threat",'Compound Alert'!M117)))</f>
        <v>0</v>
      </c>
      <c r="H174" s="23">
        <f ca="1">IF($B$8="Overall Alert",'Compound Alert'!H117,IF($B$8="Underlying Vulnerability",'Compound Alert'!K117,IF($B$8="Emerging Threat",'Compound Alert'!N117)))</f>
        <v>0</v>
      </c>
      <c r="I174" s="50">
        <f ca="1">ROUNDDOWN(G174,0)</f>
        <v>0</v>
      </c>
      <c r="J174"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74"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74"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74"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74"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74"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Alert'!B26</f>
        <v>Bahamas, The</v>
      </c>
      <c r="C175" s="20" t="str">
        <f>'Compound Alert'!C26</f>
        <v>BHS</v>
      </c>
      <c r="D175" s="20" t="str">
        <f>'Compound Alert'!D26</f>
        <v>LCN           Latin America &amp; Caribbean</v>
      </c>
      <c r="E175" s="20" t="str">
        <f>'Compound Alert'!E26</f>
        <v>NA</v>
      </c>
      <c r="F175" s="217">
        <f ca="1">'Compound Alert'!F26</f>
        <v>21</v>
      </c>
      <c r="G175" s="22">
        <f ca="1">IF($B$8="Overall Alert",'Compound Alert'!G26,IF($B$8="Underlying Vulnerability",'Compound Alert'!J26,IF($B$8="Emerging Threat",'Compound Alert'!M26)))</f>
        <v>0</v>
      </c>
      <c r="H175" s="23">
        <f ca="1">IF($B$8="Overall Alert",'Compound Alert'!H26,IF($B$8="Underlying Vulnerability",'Compound Alert'!K26,IF($B$8="Emerging Threat",'Compound Alert'!N26)))</f>
        <v>0</v>
      </c>
      <c r="I175" s="50">
        <f ca="1">ROUNDDOWN(G175,0)</f>
        <v>0</v>
      </c>
      <c r="J175"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175"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175"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175"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175"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175"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Alert'!B33</f>
        <v>Barbados</v>
      </c>
      <c r="C176" s="20" t="str">
        <f>'Compound Alert'!C33</f>
        <v>BRB</v>
      </c>
      <c r="D176" s="20" t="str">
        <f>'Compound Alert'!D33</f>
        <v>LCN           Latin America &amp; Caribbean</v>
      </c>
      <c r="E176" s="20" t="str">
        <f>'Compound Alert'!E33</f>
        <v>NA</v>
      </c>
      <c r="F176" s="217">
        <f ca="1">'Compound Alert'!F33</f>
        <v>28</v>
      </c>
      <c r="G176" s="22">
        <f ca="1">IF($B$8="Overall Alert",'Compound Alert'!G33,IF($B$8="Underlying Vulnerability",'Compound Alert'!J33,IF($B$8="Emerging Threat",'Compound Alert'!M33)))</f>
        <v>0</v>
      </c>
      <c r="H176" s="23">
        <f ca="1">IF($B$8="Overall Alert",'Compound Alert'!H33,IF($B$8="Underlying Vulnerability",'Compound Alert'!K33,IF($B$8="Emerging Threat",'Compound Alert'!N33)))</f>
        <v>0</v>
      </c>
      <c r="I176" s="50">
        <f ca="1">ROUNDDOWN(G176,0)</f>
        <v>0</v>
      </c>
      <c r="J176"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176"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176"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176"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176"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176"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Alert'!B198</f>
        <v>Turkmenistan</v>
      </c>
      <c r="C177" s="20" t="str">
        <f>'Compound Alert'!C198</f>
        <v>TKM</v>
      </c>
      <c r="D177" s="20" t="str">
        <f>'Compound Alert'!D198</f>
        <v>ECS           Europe &amp; Central Asia</v>
      </c>
      <c r="E177" s="20" t="str">
        <f>'Compound Alert'!E198</f>
        <v>IBRD</v>
      </c>
      <c r="F177" s="217">
        <f>'Compound Alert'!F198</f>
        <v>0</v>
      </c>
      <c r="G177" s="22">
        <f ca="1">IF($B$8="Overall Alert",'Compound Alert'!G198,IF($B$8="Underlying Vulnerability",'Compound Alert'!J198,IF($B$8="Emerging Threat",'Compound Alert'!M198)))</f>
        <v>0</v>
      </c>
      <c r="H177" s="23">
        <f ca="1">IF($B$8="Overall Alert",'Compound Alert'!H198,IF($B$8="Underlying Vulnerability",'Compound Alert'!K198,IF($B$8="Emerging Threat",'Compound Alert'!N198)))</f>
        <v>0</v>
      </c>
      <c r="I177" s="50">
        <f ca="1">ROUNDDOWN(G177,0)</f>
        <v>0</v>
      </c>
      <c r="J177"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77"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77" s="25" t="e">
        <f ca="1">IF(
   $B$8="Overall Alert",IF(
      'Compound Alert'!T198 &gt;= 7, "HIGH",IF(
         'Compound Alert'!T198 &gt;= 5, "MED","LOW")), IF(
            $B$8="Underlying Vulnerability", IF(
               'Compound Alert'!AA198 &gt;= 10, "HIGH",IF(
                  'Compound Alert'!AA198 &gt;= 7, "MED","LOW")),IF(
                     $B$8="Emerging Threat", IF(
                        'Compound Alert'!AH198 &gt;= 10, "HIGH",IF(
                            'Compound Alert'!AH198 &gt;= 7, "MED","LOW")))))</f>
        <v>#N/A</v>
      </c>
      <c r="M177"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77"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LOW</v>
      </c>
      <c r="O177"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Alert'!B89</f>
        <v>Honduras</v>
      </c>
      <c r="C178" s="20" t="str">
        <f>'Compound Alert'!C89</f>
        <v>HND</v>
      </c>
      <c r="D178" s="20" t="str">
        <f>'Compound Alert'!D89</f>
        <v>LCN           Latin America &amp; Caribbean</v>
      </c>
      <c r="E178" s="20" t="str">
        <f>'Compound Alert'!E89</f>
        <v>IDA</v>
      </c>
      <c r="F178" s="217">
        <f ca="1">'Compound Alert'!F89</f>
        <v>84</v>
      </c>
      <c r="G178" s="22">
        <f ca="1">IF($B$8="Overall Alert",'Compound Alert'!G89,IF($B$8="Underlying Vulnerability",'Compound Alert'!J89,IF($B$8="Emerging Threat",'Compound Alert'!M89)))</f>
        <v>0</v>
      </c>
      <c r="H178" s="23">
        <f ca="1">IF($B$8="Overall Alert",'Compound Alert'!H89,IF($B$8="Underlying Vulnerability",'Compound Alert'!K89,IF($B$8="Emerging Threat",'Compound Alert'!N89)))</f>
        <v>0</v>
      </c>
      <c r="I178" s="50">
        <f ca="1">ROUNDDOWN(G178,0)</f>
        <v>0</v>
      </c>
      <c r="J178"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78"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78"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78"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78"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LOW</v>
      </c>
      <c r="O178"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Alert'!B172</f>
        <v>Rwanda</v>
      </c>
      <c r="C179" s="20" t="str">
        <f>'Compound Alert'!C172</f>
        <v>RWA</v>
      </c>
      <c r="D179" s="20" t="str">
        <f>'Compound Alert'!D172</f>
        <v>SSF           Sub-Saharan Africa</v>
      </c>
      <c r="E179" s="20" t="str">
        <f>'Compound Alert'!E172</f>
        <v>IDA</v>
      </c>
      <c r="F179" s="217">
        <f ca="1">'Compound Alert'!F172</f>
        <v>167</v>
      </c>
      <c r="G179" s="22">
        <f ca="1">IF($B$8="Overall Alert",'Compound Alert'!G172,IF($B$8="Underlying Vulnerability",'Compound Alert'!J172,IF($B$8="Emerging Threat",'Compound Alert'!M172)))</f>
        <v>0</v>
      </c>
      <c r="H179" s="23">
        <f ca="1">IF($B$8="Overall Alert",'Compound Alert'!H172,IF($B$8="Underlying Vulnerability",'Compound Alert'!K172,IF($B$8="Emerging Threat",'Compound Alert'!N172)))</f>
        <v>0</v>
      </c>
      <c r="I179" s="50">
        <f ca="1">ROUNDDOWN(G179,0)</f>
        <v>0</v>
      </c>
      <c r="J179"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79"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79"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LOW</v>
      </c>
      <c r="M179"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179"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79"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Alert'!B92</f>
        <v>Hungary</v>
      </c>
      <c r="C180" s="20" t="str">
        <f>'Compound Alert'!C92</f>
        <v>HUN</v>
      </c>
      <c r="D180" s="20" t="str">
        <f>'Compound Alert'!D92</f>
        <v>ECS           Europe &amp; Central Asia</v>
      </c>
      <c r="E180" s="20" t="str">
        <f>'Compound Alert'!E92</f>
        <v>NA</v>
      </c>
      <c r="F180" s="217">
        <f ca="1">'Compound Alert'!F92</f>
        <v>87</v>
      </c>
      <c r="G180" s="22">
        <f ca="1">IF($B$8="Overall Alert",'Compound Alert'!G92,IF($B$8="Underlying Vulnerability",'Compound Alert'!J92,IF($B$8="Emerging Threat",'Compound Alert'!M92)))</f>
        <v>0</v>
      </c>
      <c r="H180" s="23">
        <f ca="1">IF($B$8="Overall Alert",'Compound Alert'!H92,IF($B$8="Underlying Vulnerability",'Compound Alert'!K92,IF($B$8="Emerging Threat",'Compound Alert'!N92)))</f>
        <v>0</v>
      </c>
      <c r="I180" s="50">
        <f ca="1">ROUNDDOWN(G180,0)</f>
        <v>0</v>
      </c>
      <c r="J180"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80"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80"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LOW</v>
      </c>
      <c r="M180"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80"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80"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Alert'!B209</f>
        <v>Uruguay</v>
      </c>
      <c r="C181" s="20" t="str">
        <f>'Compound Alert'!C209</f>
        <v>URY</v>
      </c>
      <c r="D181" s="20" t="str">
        <f>'Compound Alert'!D209</f>
        <v>LCN           Latin America &amp; Caribbean</v>
      </c>
      <c r="E181" s="20" t="str">
        <f>'Compound Alert'!E209</f>
        <v>IBRD</v>
      </c>
      <c r="F181" s="217">
        <f>'Compound Alert'!F209</f>
        <v>0</v>
      </c>
      <c r="G181" s="22">
        <f ca="1">IF($B$8="Overall Alert",'Compound Alert'!G209,IF($B$8="Underlying Vulnerability",'Compound Alert'!J209,IF($B$8="Emerging Threat",'Compound Alert'!M209)))</f>
        <v>0</v>
      </c>
      <c r="H181" s="23">
        <f ca="1">IF($B$8="Overall Alert",'Compound Alert'!H209,IF($B$8="Underlying Vulnerability",'Compound Alert'!K209,IF($B$8="Emerging Threat",'Compound Alert'!N209)))</f>
        <v>0</v>
      </c>
      <c r="I181" s="50">
        <f ca="1">ROUNDDOWN(G181,0)</f>
        <v>0</v>
      </c>
      <c r="J181"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81"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81"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LOW</v>
      </c>
      <c r="M181"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81"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81"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Alert'!B21</f>
        <v>Benin</v>
      </c>
      <c r="C182" s="20" t="str">
        <f>'Compound Alert'!C21</f>
        <v>BEN</v>
      </c>
      <c r="D182" s="20" t="str">
        <f>'Compound Alert'!D21</f>
        <v>SSF           Sub-Saharan Africa</v>
      </c>
      <c r="E182" s="20" t="str">
        <f>'Compound Alert'!E21</f>
        <v>IDA</v>
      </c>
      <c r="F182" s="217">
        <f ca="1">'Compound Alert'!F21</f>
        <v>16</v>
      </c>
      <c r="G182" s="22">
        <f ca="1">IF($B$8="Overall Alert",'Compound Alert'!G21,IF($B$8="Underlying Vulnerability",'Compound Alert'!J21,IF($B$8="Emerging Threat",'Compound Alert'!M21)))</f>
        <v>0</v>
      </c>
      <c r="H182" s="23">
        <f ca="1">IF($B$8="Overall Alert",'Compound Alert'!H21,IF($B$8="Underlying Vulnerability",'Compound Alert'!K21,IF($B$8="Emerging Threat",'Compound Alert'!N21)))</f>
        <v>0</v>
      </c>
      <c r="I182" s="50">
        <f ca="1">ROUNDDOWN(G182,0)</f>
        <v>0</v>
      </c>
      <c r="J182"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82"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82"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82"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82"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82"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Alert'!B195</f>
        <v>Togo</v>
      </c>
      <c r="C183" s="20" t="str">
        <f>'Compound Alert'!C195</f>
        <v>TGO</v>
      </c>
      <c r="D183" s="20" t="str">
        <f>'Compound Alert'!D195</f>
        <v>SSF           Sub-Saharan Africa</v>
      </c>
      <c r="E183" s="20" t="str">
        <f>'Compound Alert'!E195</f>
        <v>IDA</v>
      </c>
      <c r="F183" s="217">
        <f ca="1">'Compound Alert'!F195</f>
        <v>190</v>
      </c>
      <c r="G183" s="22">
        <f ca="1">IF($B$8="Overall Alert",'Compound Alert'!G195,IF($B$8="Underlying Vulnerability",'Compound Alert'!J195,IF($B$8="Emerging Threat",'Compound Alert'!M195)))</f>
        <v>0</v>
      </c>
      <c r="H183" s="23">
        <f ca="1">IF($B$8="Overall Alert",'Compound Alert'!H195,IF($B$8="Underlying Vulnerability",'Compound Alert'!K195,IF($B$8="Emerging Threat",'Compound Alert'!N195)))</f>
        <v>0</v>
      </c>
      <c r="I183" s="50">
        <f ca="1">ROUNDDOWN(G183,0)</f>
        <v>0</v>
      </c>
      <c r="J183"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83"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83"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83"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83"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83"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Alert'!B200</f>
        <v>Tonga</v>
      </c>
      <c r="C184" s="20" t="str">
        <f>'Compound Alert'!C200</f>
        <v>TON</v>
      </c>
      <c r="D184" s="20" t="str">
        <f>'Compound Alert'!D200</f>
        <v>EAS           East Asia &amp; Pacific</v>
      </c>
      <c r="E184" s="20" t="str">
        <f>'Compound Alert'!E200</f>
        <v>IDA</v>
      </c>
      <c r="F184" s="217">
        <f>'Compound Alert'!F200</f>
        <v>0</v>
      </c>
      <c r="G184" s="22">
        <f ca="1">IF($B$8="Overall Alert",'Compound Alert'!G200,IF($B$8="Underlying Vulnerability",'Compound Alert'!J200,IF($B$8="Emerging Threat",'Compound Alert'!M200)))</f>
        <v>0</v>
      </c>
      <c r="H184" s="23">
        <f ca="1">IF($B$8="Overall Alert",'Compound Alert'!H200,IF($B$8="Underlying Vulnerability",'Compound Alert'!K200,IF($B$8="Emerging Threat",'Compound Alert'!N200)))</f>
        <v>0</v>
      </c>
      <c r="I184" s="50">
        <f ca="1">ROUNDDOWN(G184,0)</f>
        <v>0</v>
      </c>
      <c r="J184"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84"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84"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184"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84"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184"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Alert'!B11</f>
        <v>United Arab Emirates</v>
      </c>
      <c r="C185" s="20" t="str">
        <f>'Compound Alert'!C11</f>
        <v>ARE</v>
      </c>
      <c r="D185" s="20" t="str">
        <f>'Compound Alert'!D11</f>
        <v>MEA           Middle East &amp; North Africa</v>
      </c>
      <c r="E185" s="20" t="str">
        <f>'Compound Alert'!E11</f>
        <v>NA</v>
      </c>
      <c r="F185" s="217">
        <f ca="1">'Compound Alert'!F11</f>
        <v>6</v>
      </c>
      <c r="G185" s="22">
        <f ca="1">IF($B$8="Overall Alert",'Compound Alert'!G11,IF($B$8="Underlying Vulnerability",'Compound Alert'!J11,IF($B$8="Emerging Threat",'Compound Alert'!M11)))</f>
        <v>0</v>
      </c>
      <c r="H185" s="23">
        <f ca="1">IF($B$8="Overall Alert",'Compound Alert'!H11,IF($B$8="Underlying Vulnerability",'Compound Alert'!K11,IF($B$8="Emerging Threat",'Compound Alert'!N11)))</f>
        <v>0</v>
      </c>
      <c r="I185" s="50">
        <f ca="1">ROUNDDOWN(G185,0)</f>
        <v>0</v>
      </c>
      <c r="J185"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185"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85"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85"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85"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85"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Alert'!B27</f>
        <v>Bosnia and Herzegovina</v>
      </c>
      <c r="C186" s="20" t="str">
        <f>'Compound Alert'!C27</f>
        <v>BIH</v>
      </c>
      <c r="D186" s="20" t="str">
        <f>'Compound Alert'!D27</f>
        <v>ECS           Europe &amp; Central Asia</v>
      </c>
      <c r="E186" s="20" t="str">
        <f>'Compound Alert'!E27</f>
        <v>IBRD</v>
      </c>
      <c r="F186" s="217">
        <f ca="1">'Compound Alert'!F27</f>
        <v>22</v>
      </c>
      <c r="G186" s="22">
        <f ca="1">IF($B$8="Overall Alert",'Compound Alert'!G27,IF($B$8="Underlying Vulnerability",'Compound Alert'!J27,IF($B$8="Emerging Threat",'Compound Alert'!M27)))</f>
        <v>0</v>
      </c>
      <c r="H186" s="23">
        <f ca="1">IF($B$8="Overall Alert",'Compound Alert'!H27,IF($B$8="Underlying Vulnerability",'Compound Alert'!K27,IF($B$8="Emerging Threat",'Compound Alert'!N27)))</f>
        <v>0</v>
      </c>
      <c r="I186" s="50">
        <f ca="1">ROUNDDOWN(G186,0)</f>
        <v>0</v>
      </c>
      <c r="J186"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86"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86"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86"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86"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86"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Alert'!B128</f>
        <v>Moldova</v>
      </c>
      <c r="C187" s="20" t="str">
        <f>'Compound Alert'!C128</f>
        <v>MDA</v>
      </c>
      <c r="D187" s="20" t="str">
        <f>'Compound Alert'!D128</f>
        <v>ECS           Europe &amp; Central Asia</v>
      </c>
      <c r="E187" s="20" t="str">
        <f>'Compound Alert'!E128</f>
        <v>IBRD</v>
      </c>
      <c r="F187" s="217">
        <f ca="1">'Compound Alert'!F128</f>
        <v>123</v>
      </c>
      <c r="G187" s="22">
        <f ca="1">IF($B$8="Overall Alert",'Compound Alert'!G128,IF($B$8="Underlying Vulnerability",'Compound Alert'!J128,IF($B$8="Emerging Threat",'Compound Alert'!M128)))</f>
        <v>0</v>
      </c>
      <c r="H187" s="23">
        <f ca="1">IF($B$8="Overall Alert",'Compound Alert'!H128,IF($B$8="Underlying Vulnerability",'Compound Alert'!K128,IF($B$8="Emerging Threat",'Compound Alert'!N128)))</f>
        <v>0</v>
      </c>
      <c r="I187" s="50">
        <f ca="1">ROUNDDOWN(G187,0)</f>
        <v>0</v>
      </c>
      <c r="J187"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87"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87"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87"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87"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87"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Alert'!B105</f>
        <v>Kazakhstan</v>
      </c>
      <c r="C188" s="20" t="str">
        <f>'Compound Alert'!C105</f>
        <v>KAZ</v>
      </c>
      <c r="D188" s="20" t="str">
        <f>'Compound Alert'!D105</f>
        <v>ECS           Europe &amp; Central Asia</v>
      </c>
      <c r="E188" s="20" t="str">
        <f>'Compound Alert'!E105</f>
        <v>IBRD</v>
      </c>
      <c r="F188" s="217">
        <f ca="1">'Compound Alert'!F105</f>
        <v>100</v>
      </c>
      <c r="G188" s="22">
        <f ca="1">IF($B$8="Overall Alert",'Compound Alert'!G105,IF($B$8="Underlying Vulnerability",'Compound Alert'!J105,IF($B$8="Emerging Threat",'Compound Alert'!M105)))</f>
        <v>0</v>
      </c>
      <c r="H188" s="23">
        <f ca="1">IF($B$8="Overall Alert",'Compound Alert'!H105,IF($B$8="Underlying Vulnerability",'Compound Alert'!K105,IF($B$8="Emerging Threat",'Compound Alert'!N105)))</f>
        <v>0</v>
      </c>
      <c r="I188" s="50">
        <f ca="1">ROUNDDOWN(G188,0)</f>
        <v>0</v>
      </c>
      <c r="J188"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88"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88"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88"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88"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88"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Alert'!B177</f>
        <v>Solomon Islands</v>
      </c>
      <c r="C189" s="20" t="str">
        <f>'Compound Alert'!C177</f>
        <v>SLB</v>
      </c>
      <c r="D189" s="20" t="str">
        <f>'Compound Alert'!D177</f>
        <v>EAS           East Asia &amp; Pacific</v>
      </c>
      <c r="E189" s="20" t="str">
        <f>'Compound Alert'!E177</f>
        <v>IDA</v>
      </c>
      <c r="F189" s="217">
        <f ca="1">'Compound Alert'!F177</f>
        <v>172</v>
      </c>
      <c r="G189" s="22">
        <f ca="1">IF($B$8="Overall Alert",'Compound Alert'!G177,IF($B$8="Underlying Vulnerability",'Compound Alert'!J177,IF($B$8="Emerging Threat",'Compound Alert'!M177)))</f>
        <v>0</v>
      </c>
      <c r="H189" s="23">
        <f ca="1">IF($B$8="Overall Alert",'Compound Alert'!H177,IF($B$8="Underlying Vulnerability",'Compound Alert'!K177,IF($B$8="Emerging Threat",'Compound Alert'!N177)))</f>
        <v>0</v>
      </c>
      <c r="I189" s="50">
        <f ca="1">ROUNDDOWN(G189,0)</f>
        <v>0</v>
      </c>
      <c r="J189"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89"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89"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89"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89"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89"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Alert'!B153</f>
        <v>Nauru</v>
      </c>
      <c r="C190" s="20" t="str">
        <f>'Compound Alert'!C153</f>
        <v>NRU</v>
      </c>
      <c r="D190" s="20" t="str">
        <f>'Compound Alert'!D153</f>
        <v>EAS           East Asia &amp; Pacific</v>
      </c>
      <c r="E190" s="20" t="str">
        <f>'Compound Alert'!E153</f>
        <v>IBRD</v>
      </c>
      <c r="F190" s="217">
        <f ca="1">'Compound Alert'!F153</f>
        <v>148</v>
      </c>
      <c r="G190" s="22">
        <f ca="1">IF($B$8="Overall Alert",'Compound Alert'!G153,IF($B$8="Underlying Vulnerability",'Compound Alert'!J153,IF($B$8="Emerging Threat",'Compound Alert'!M153)))</f>
        <v>0</v>
      </c>
      <c r="H190" s="23">
        <f ca="1">IF($B$8="Overall Alert",'Compound Alert'!H153,IF($B$8="Underlying Vulnerability",'Compound Alert'!K153,IF($B$8="Emerging Threat",'Compound Alert'!N153)))</f>
        <v>0</v>
      </c>
      <c r="I190" s="50">
        <f ca="1">ROUNDDOWN(G190,0)</f>
        <v>0</v>
      </c>
      <c r="J190"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90"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90"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90"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90"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90"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Alert'!B191</f>
        <v>Seychelles</v>
      </c>
      <c r="C191" s="20" t="str">
        <f>'Compound Alert'!C191</f>
        <v>SYC</v>
      </c>
      <c r="D191" s="20" t="str">
        <f>'Compound Alert'!D191</f>
        <v>SSF           Sub-Saharan Africa</v>
      </c>
      <c r="E191" s="20" t="str">
        <f>'Compound Alert'!E191</f>
        <v>IBRD</v>
      </c>
      <c r="F191" s="217">
        <f ca="1">'Compound Alert'!F191</f>
        <v>186</v>
      </c>
      <c r="G191" s="22">
        <f ca="1">IF($B$8="Overall Alert",'Compound Alert'!G191,IF($B$8="Underlying Vulnerability",'Compound Alert'!J191,IF($B$8="Emerging Threat",'Compound Alert'!M191)))</f>
        <v>0</v>
      </c>
      <c r="H191" s="23">
        <f ca="1">IF($B$8="Overall Alert",'Compound Alert'!H191,IF($B$8="Underlying Vulnerability",'Compound Alert'!K191,IF($B$8="Emerging Threat",'Compound Alert'!N191)))</f>
        <v>0</v>
      </c>
      <c r="I191" s="50">
        <f ca="1">ROUNDDOWN(G191,0)</f>
        <v>0</v>
      </c>
      <c r="J191"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91"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91"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91"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91"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91"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Alert'!B17</f>
        <v>Austria</v>
      </c>
      <c r="C192" s="20" t="str">
        <f>'Compound Alert'!C17</f>
        <v>AUT</v>
      </c>
      <c r="D192" s="20" t="str">
        <f>'Compound Alert'!D17</f>
        <v>ECS           Europe &amp; Central Asia</v>
      </c>
      <c r="E192" s="20" t="str">
        <f>'Compound Alert'!E17</f>
        <v>NA</v>
      </c>
      <c r="F192" s="217">
        <f ca="1">'Compound Alert'!F17</f>
        <v>12</v>
      </c>
      <c r="G192" s="22">
        <f ca="1">IF($B$8="Overall Alert",'Compound Alert'!G17,IF($B$8="Underlying Vulnerability",'Compound Alert'!J17,IF($B$8="Emerging Threat",'Compound Alert'!M17)))</f>
        <v>0</v>
      </c>
      <c r="H192" s="23">
        <f ca="1">IF($B$8="Overall Alert",'Compound Alert'!H17,IF($B$8="Underlying Vulnerability",'Compound Alert'!K17,IF($B$8="Emerging Threat",'Compound Alert'!N17)))</f>
        <v>0</v>
      </c>
      <c r="I192" s="50">
        <f ca="1">ROUNDDOWN(G192,0)</f>
        <v>0</v>
      </c>
      <c r="J192"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92"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92"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92"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92"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92"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Alert'!B193</f>
        <v>Turks and Caicos Islands</v>
      </c>
      <c r="C193" s="20" t="str">
        <f>'Compound Alert'!C193</f>
        <v>TCA</v>
      </c>
      <c r="D193" s="20" t="str">
        <f>'Compound Alert'!D193</f>
        <v>LCN           Latin America &amp; Caribbean</v>
      </c>
      <c r="E193" s="20" t="str">
        <f>'Compound Alert'!E193</f>
        <v>NA</v>
      </c>
      <c r="F193" s="217">
        <f ca="1">'Compound Alert'!F193</f>
        <v>188</v>
      </c>
      <c r="G193" s="22">
        <f ca="1">IF($B$8="Overall Alert",'Compound Alert'!G193,IF($B$8="Underlying Vulnerability",'Compound Alert'!J193,IF($B$8="Emerging Threat",'Compound Alert'!M193)))</f>
        <v>0</v>
      </c>
      <c r="H193" s="23">
        <f ca="1">IF($B$8="Overall Alert",'Compound Alert'!H193,IF($B$8="Underlying Vulnerability",'Compound Alert'!K193,IF($B$8="Emerging Threat",'Compound Alert'!N193)))</f>
        <v>0</v>
      </c>
      <c r="I193" s="50">
        <f ca="1">ROUNDDOWN(G193,0)</f>
        <v>0</v>
      </c>
      <c r="J193"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93"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93"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93"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93"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193"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Alert'!B141</f>
        <v>Mauritania</v>
      </c>
      <c r="C194" s="20" t="str">
        <f>'Compound Alert'!C141</f>
        <v>MRT</v>
      </c>
      <c r="D194" s="20" t="str">
        <f>'Compound Alert'!D141</f>
        <v>SSF           Sub-Saharan Africa</v>
      </c>
      <c r="E194" s="20" t="str">
        <f>'Compound Alert'!E141</f>
        <v>IDA</v>
      </c>
      <c r="F194" s="217">
        <f ca="1">'Compound Alert'!F141</f>
        <v>136</v>
      </c>
      <c r="G194" s="22">
        <f ca="1">IF($B$8="Overall Alert",'Compound Alert'!G141,IF($B$8="Underlying Vulnerability",'Compound Alert'!J141,IF($B$8="Emerging Threat",'Compound Alert'!M141)))</f>
        <v>0</v>
      </c>
      <c r="H194" s="23">
        <f ca="1">IF($B$8="Overall Alert",'Compound Alert'!H141,IF($B$8="Underlying Vulnerability",'Compound Alert'!K141,IF($B$8="Emerging Threat",'Compound Alert'!N141)))</f>
        <v>0</v>
      </c>
      <c r="I194" s="50">
        <f ca="1">ROUNDDOWN(G194,0)</f>
        <v>0</v>
      </c>
      <c r="J194"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94"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94"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94"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94"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94"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Alert'!B168</f>
        <v>French Polynesia</v>
      </c>
      <c r="C195" s="20" t="str">
        <f>'Compound Alert'!C168</f>
        <v>PYF</v>
      </c>
      <c r="D195" s="20" t="str">
        <f>'Compound Alert'!D168</f>
        <v>EAS           East Asia &amp; Pacific</v>
      </c>
      <c r="E195" s="20" t="str">
        <f>'Compound Alert'!E168</f>
        <v>NA</v>
      </c>
      <c r="F195" s="217">
        <f ca="1">'Compound Alert'!F168</f>
        <v>163</v>
      </c>
      <c r="G195" s="22">
        <f ca="1">IF($B$8="Overall Alert",'Compound Alert'!G168,IF($B$8="Underlying Vulnerability",'Compound Alert'!J168,IF($B$8="Emerging Threat",'Compound Alert'!M168)))</f>
        <v>0</v>
      </c>
      <c r="H195" s="23">
        <f ca="1">IF($B$8="Overall Alert",'Compound Alert'!H168,IF($B$8="Underlying Vulnerability",'Compound Alert'!K168,IF($B$8="Emerging Threat",'Compound Alert'!N168)))</f>
        <v>0</v>
      </c>
      <c r="I195" s="50">
        <f ca="1">ROUNDDOWN(G195,0)</f>
        <v>0</v>
      </c>
      <c r="J195"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95"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95"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95"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95"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95"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Alert'!B84</f>
        <v>Greenland</v>
      </c>
      <c r="C196" s="20" t="str">
        <f>'Compound Alert'!C84</f>
        <v>GRL</v>
      </c>
      <c r="D196" s="20" t="str">
        <f>'Compound Alert'!D84</f>
        <v>ECS           Europe &amp; Central Asia</v>
      </c>
      <c r="E196" s="20" t="str">
        <f>'Compound Alert'!E84</f>
        <v>NA</v>
      </c>
      <c r="F196" s="217">
        <f ca="1">'Compound Alert'!F84</f>
        <v>79</v>
      </c>
      <c r="G196" s="22">
        <f ca="1">IF($B$8="Overall Alert",'Compound Alert'!G84,IF($B$8="Underlying Vulnerability",'Compound Alert'!J84,IF($B$8="Emerging Threat",'Compound Alert'!M84)))</f>
        <v>0</v>
      </c>
      <c r="H196" s="23">
        <f ca="1">IF($B$8="Overall Alert",'Compound Alert'!H84,IF($B$8="Underlying Vulnerability",'Compound Alert'!K84,IF($B$8="Emerging Threat",'Compound Alert'!N84)))</f>
        <v>0</v>
      </c>
      <c r="I196" s="50">
        <f ca="1">ROUNDDOWN(G196,0)</f>
        <v>0</v>
      </c>
      <c r="J196"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96"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96"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96"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96"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96"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Alert'!B163</f>
        <v>Puerto Rico</v>
      </c>
      <c r="C197" s="20" t="str">
        <f>'Compound Alert'!C163</f>
        <v>PRI</v>
      </c>
      <c r="D197" s="20" t="str">
        <f>'Compound Alert'!D163</f>
        <v>LCN           Latin America &amp; Caribbean</v>
      </c>
      <c r="E197" s="20" t="str">
        <f>'Compound Alert'!E163</f>
        <v>NA</v>
      </c>
      <c r="F197" s="217">
        <f ca="1">'Compound Alert'!F163</f>
        <v>158</v>
      </c>
      <c r="G197" s="22">
        <f ca="1">IF($B$8="Overall Alert",'Compound Alert'!G163,IF($B$8="Underlying Vulnerability",'Compound Alert'!J163,IF($B$8="Emerging Threat",'Compound Alert'!M163)))</f>
        <v>0</v>
      </c>
      <c r="H197" s="23">
        <f ca="1">IF($B$8="Overall Alert",'Compound Alert'!H163,IF($B$8="Underlying Vulnerability",'Compound Alert'!K163,IF($B$8="Emerging Threat",'Compound Alert'!N163)))</f>
        <v>0</v>
      </c>
      <c r="I197" s="50">
        <f ca="1">ROUNDDOWN(G197,0)</f>
        <v>0</v>
      </c>
      <c r="J197"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97"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97"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97"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197"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97"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Alert'!B58</f>
        <v>Dominica</v>
      </c>
      <c r="C198" s="20" t="str">
        <f>'Compound Alert'!C58</f>
        <v>DMA</v>
      </c>
      <c r="D198" s="20" t="str">
        <f>'Compound Alert'!D58</f>
        <v>LCN           Latin America &amp; Caribbean</v>
      </c>
      <c r="E198" s="20" t="str">
        <f>'Compound Alert'!E58</f>
        <v>Blend</v>
      </c>
      <c r="F198" s="217">
        <f ca="1">'Compound Alert'!F58</f>
        <v>53</v>
      </c>
      <c r="G198" s="22">
        <f ca="1">IF($B$8="Overall Alert",'Compound Alert'!G58,IF($B$8="Underlying Vulnerability",'Compound Alert'!J58,IF($B$8="Emerging Threat",'Compound Alert'!M58)))</f>
        <v>0</v>
      </c>
      <c r="H198" s="23">
        <f ca="1">IF($B$8="Overall Alert",'Compound Alert'!H58,IF($B$8="Underlying Vulnerability",'Compound Alert'!K58,IF($B$8="Emerging Threat",'Compound Alert'!N58)))</f>
        <v>0</v>
      </c>
      <c r="I198" s="50">
        <f ca="1">ROUNDDOWN(G198,0)</f>
        <v>0</v>
      </c>
      <c r="J198"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98"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98"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98"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98"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98"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Alert'!B14</f>
        <v>American Samoa</v>
      </c>
      <c r="C199" s="20" t="str">
        <f>'Compound Alert'!C14</f>
        <v>ASM</v>
      </c>
      <c r="D199" s="20" t="str">
        <f>'Compound Alert'!D14</f>
        <v>EAS           East Asia &amp; Pacific</v>
      </c>
      <c r="E199" s="20" t="str">
        <f>'Compound Alert'!E14</f>
        <v>NA</v>
      </c>
      <c r="F199" s="217">
        <f ca="1">'Compound Alert'!F14</f>
        <v>9</v>
      </c>
      <c r="G199" s="22">
        <f ca="1">IF($B$8="Overall Alert",'Compound Alert'!G14,IF($B$8="Underlying Vulnerability",'Compound Alert'!J14,IF($B$8="Emerging Threat",'Compound Alert'!M14)))</f>
        <v>0</v>
      </c>
      <c r="H199" s="23">
        <f ca="1">IF($B$8="Overall Alert",'Compound Alert'!H14,IF($B$8="Underlying Vulnerability",'Compound Alert'!K14,IF($B$8="Emerging Threat",'Compound Alert'!N14)))</f>
        <v>0</v>
      </c>
      <c r="I199" s="50">
        <f ca="1">ROUNDDOWN(G199,0)</f>
        <v>0</v>
      </c>
      <c r="J199"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99"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99"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99"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99"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99"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Alert'!B125</f>
        <v>St. Martin (French part)</v>
      </c>
      <c r="C200" s="20" t="str">
        <f>'Compound Alert'!C125</f>
        <v>MAF</v>
      </c>
      <c r="D200" s="20" t="str">
        <f>'Compound Alert'!D125</f>
        <v>LCN           Latin America &amp; Caribbean</v>
      </c>
      <c r="E200" s="20" t="str">
        <f>'Compound Alert'!E125</f>
        <v>NA</v>
      </c>
      <c r="F200" s="217">
        <f ca="1">'Compound Alert'!F125</f>
        <v>120</v>
      </c>
      <c r="G200" s="22">
        <f ca="1">IF($B$8="Overall Alert",'Compound Alert'!G125,IF($B$8="Underlying Vulnerability",'Compound Alert'!J125,IF($B$8="Emerging Threat",'Compound Alert'!M125)))</f>
        <v>0</v>
      </c>
      <c r="H200" s="23">
        <f ca="1">IF($B$8="Overall Alert",'Compound Alert'!H125,IF($B$8="Underlying Vulnerability",'Compound Alert'!K125,IF($B$8="Emerging Threat",'Compound Alert'!N125)))</f>
        <v>0</v>
      </c>
      <c r="I200" s="50">
        <f ca="1">ROUNDDOWN(G200,0)</f>
        <v>0</v>
      </c>
      <c r="J200"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200"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200"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200"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200"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200"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Alert'!B214</f>
        <v>British Virgin Islands</v>
      </c>
      <c r="C201" s="20" t="str">
        <f>'Compound Alert'!C214</f>
        <v>VGB</v>
      </c>
      <c r="D201" s="20" t="str">
        <f>'Compound Alert'!D214</f>
        <v>LCN           Latin America &amp; Caribbean</v>
      </c>
      <c r="E201" s="20" t="str">
        <f>'Compound Alert'!E214</f>
        <v>NA</v>
      </c>
      <c r="F201" s="217">
        <f>'Compound Alert'!F214</f>
        <v>0</v>
      </c>
      <c r="G201" s="22">
        <f ca="1">IF($B$8="Overall Alert",'Compound Alert'!G214,IF($B$8="Underlying Vulnerability",'Compound Alert'!J214,IF($B$8="Emerging Threat",'Compound Alert'!M214)))</f>
        <v>0</v>
      </c>
      <c r="H201" s="23">
        <f ca="1">IF($B$8="Overall Alert",'Compound Alert'!H214,IF($B$8="Underlying Vulnerability",'Compound Alert'!K214,IF($B$8="Emerging Threat",'Compound Alert'!N214)))</f>
        <v>0</v>
      </c>
      <c r="I201" s="50">
        <f ca="1">ROUNDDOWN(G201,0)</f>
        <v>0</v>
      </c>
      <c r="J201"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201"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201"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201"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201"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201"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Alert'!B215</f>
        <v>Virgin Islands (U.S.)</v>
      </c>
      <c r="C202" s="20" t="str">
        <f>'Compound Alert'!C215</f>
        <v>VIR</v>
      </c>
      <c r="D202" s="20" t="str">
        <f>'Compound Alert'!D215</f>
        <v>LCN           Latin America &amp; Caribbean</v>
      </c>
      <c r="E202" s="20" t="str">
        <f>'Compound Alert'!E215</f>
        <v>NA</v>
      </c>
      <c r="F202" s="217">
        <f>'Compound Alert'!F215</f>
        <v>0</v>
      </c>
      <c r="G202" s="22">
        <f ca="1">IF($B$8="Overall Alert",'Compound Alert'!G215,IF($B$8="Underlying Vulnerability",'Compound Alert'!J215,IF($B$8="Emerging Threat",'Compound Alert'!M215)))</f>
        <v>0</v>
      </c>
      <c r="H202" s="23">
        <f ca="1">IF($B$8="Overall Alert",'Compound Alert'!H215,IF($B$8="Underlying Vulnerability",'Compound Alert'!K215,IF($B$8="Emerging Threat",'Compound Alert'!N215)))</f>
        <v>0</v>
      </c>
      <c r="I202" s="50">
        <f ca="1">ROUNDDOWN(G202,0)</f>
        <v>0</v>
      </c>
      <c r="J202"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202"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202"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202"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202"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202"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Alert'!B28</f>
        <v>Belarus</v>
      </c>
      <c r="C203" s="20" t="str">
        <f>'Compound Alert'!C28</f>
        <v>BLR</v>
      </c>
      <c r="D203" s="20" t="str">
        <f>'Compound Alert'!D28</f>
        <v>ECS           Europe &amp; Central Asia</v>
      </c>
      <c r="E203" s="20" t="str">
        <f>'Compound Alert'!E28</f>
        <v>IBRD</v>
      </c>
      <c r="F203" s="217">
        <f ca="1">'Compound Alert'!F28</f>
        <v>23</v>
      </c>
      <c r="G203" s="22">
        <f ca="1">IF($B$8="Overall Alert",'Compound Alert'!G28,IF($B$8="Underlying Vulnerability",'Compound Alert'!J28,IF($B$8="Emerging Threat",'Compound Alert'!M28)))</f>
        <v>0</v>
      </c>
      <c r="H203" s="23">
        <f ca="1">IF($B$8="Overall Alert",'Compound Alert'!H28,IF($B$8="Underlying Vulnerability",'Compound Alert'!K28,IF($B$8="Emerging Threat",'Compound Alert'!N28)))</f>
        <v>0</v>
      </c>
      <c r="I203" s="50">
        <f ca="1">ROUNDDOWN(G203,0)</f>
        <v>0</v>
      </c>
      <c r="J203"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203"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203"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203"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203"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203"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Alert'!B182</f>
        <v>Serbia</v>
      </c>
      <c r="C204" s="20" t="str">
        <f>'Compound Alert'!C182</f>
        <v>SRB</v>
      </c>
      <c r="D204" s="20" t="str">
        <f>'Compound Alert'!D182</f>
        <v>ECS           Europe &amp; Central Asia</v>
      </c>
      <c r="E204" s="20" t="str">
        <f>'Compound Alert'!E182</f>
        <v>IBRD</v>
      </c>
      <c r="F204" s="217">
        <f ca="1">'Compound Alert'!F182</f>
        <v>177</v>
      </c>
      <c r="G204" s="22">
        <f ca="1">IF($B$8="Overall Alert",'Compound Alert'!G182,IF($B$8="Underlying Vulnerability",'Compound Alert'!J182,IF($B$8="Emerging Threat",'Compound Alert'!M182)))</f>
        <v>0</v>
      </c>
      <c r="H204" s="23">
        <f ca="1">IF($B$8="Overall Alert",'Compound Alert'!H182,IF($B$8="Underlying Vulnerability",'Compound Alert'!K182,IF($B$8="Emerging Threat",'Compound Alert'!N182)))</f>
        <v>0</v>
      </c>
      <c r="I204" s="50">
        <f ca="1">ROUNDDOWN(G204,0)</f>
        <v>0</v>
      </c>
      <c r="J204"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204"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204"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204"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204"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204"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Alert'!B165</f>
        <v>Portugal</v>
      </c>
      <c r="C205" s="20" t="str">
        <f>'Compound Alert'!C165</f>
        <v>PRT</v>
      </c>
      <c r="D205" s="20" t="str">
        <f>'Compound Alert'!D165</f>
        <v>ECS           Europe &amp; Central Asia</v>
      </c>
      <c r="E205" s="20" t="str">
        <f>'Compound Alert'!E165</f>
        <v>NA</v>
      </c>
      <c r="F205" s="217">
        <f ca="1">'Compound Alert'!F165</f>
        <v>160</v>
      </c>
      <c r="G205" s="22">
        <f ca="1">IF($B$8="Overall Alert",'Compound Alert'!G165,IF($B$8="Underlying Vulnerability",'Compound Alert'!J165,IF($B$8="Emerging Threat",'Compound Alert'!M165)))</f>
        <v>0</v>
      </c>
      <c r="H205" s="23">
        <f ca="1">IF($B$8="Overall Alert",'Compound Alert'!H165,IF($B$8="Underlying Vulnerability",'Compound Alert'!K165,IF($B$8="Emerging Threat",'Compound Alert'!N165)))</f>
        <v>0</v>
      </c>
      <c r="I205" s="50">
        <f ca="1">ROUNDDOWN(G205,0)</f>
        <v>0</v>
      </c>
      <c r="J205"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205"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205"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205"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205"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205"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Alert'!B218</f>
        <v>Samoa</v>
      </c>
      <c r="C206" s="20" t="str">
        <f>'Compound Alert'!C218</f>
        <v>WSM</v>
      </c>
      <c r="D206" s="20" t="str">
        <f>'Compound Alert'!D218</f>
        <v>EAS           East Asia &amp; Pacific</v>
      </c>
      <c r="E206" s="20" t="str">
        <f>'Compound Alert'!E218</f>
        <v>IDA</v>
      </c>
      <c r="F206" s="217">
        <f>'Compound Alert'!F218</f>
        <v>0</v>
      </c>
      <c r="G206" s="22">
        <f ca="1">IF($B$8="Overall Alert",'Compound Alert'!G218,IF($B$8="Underlying Vulnerability",'Compound Alert'!J218,IF($B$8="Emerging Threat",'Compound Alert'!M218)))</f>
        <v>0</v>
      </c>
      <c r="H206" s="23">
        <f ca="1">IF($B$8="Overall Alert",'Compound Alert'!H218,IF($B$8="Underlying Vulnerability",'Compound Alert'!K218,IF($B$8="Emerging Threat",'Compound Alert'!N218)))</f>
        <v>0</v>
      </c>
      <c r="I206" s="50">
        <f ca="1">ROUNDDOWN(G206,0)</f>
        <v>0</v>
      </c>
      <c r="J206"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206"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206"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206"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206"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206"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Alert'!B15</f>
        <v>Antigua and Barbuda</v>
      </c>
      <c r="C207" s="20" t="str">
        <f>'Compound Alert'!C15</f>
        <v>ATG</v>
      </c>
      <c r="D207" s="20" t="str">
        <f>'Compound Alert'!D15</f>
        <v>LCN           Latin America &amp; Caribbean</v>
      </c>
      <c r="E207" s="20" t="str">
        <f>'Compound Alert'!E15</f>
        <v>IBRD</v>
      </c>
      <c r="F207" s="217">
        <f ca="1">'Compound Alert'!F15</f>
        <v>10</v>
      </c>
      <c r="G207" s="22">
        <f ca="1">IF($B$8="Overall Alert",'Compound Alert'!G15,IF($B$8="Underlying Vulnerability",'Compound Alert'!J15,IF($B$8="Emerging Threat",'Compound Alert'!M15)))</f>
        <v>0</v>
      </c>
      <c r="H207" s="23">
        <f ca="1">IF($B$8="Overall Alert",'Compound Alert'!H15,IF($B$8="Underlying Vulnerability",'Compound Alert'!K15,IF($B$8="Emerging Threat",'Compound Alert'!N15)))</f>
        <v>0</v>
      </c>
      <c r="I207" s="50">
        <f ca="1">ROUNDDOWN(G207,0)</f>
        <v>0</v>
      </c>
      <c r="J207"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207"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207"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207"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207"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207"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Alert'!B110</f>
        <v>St. Kitts and Nevis</v>
      </c>
      <c r="C208" s="20" t="str">
        <f>'Compound Alert'!C110</f>
        <v>KNA</v>
      </c>
      <c r="D208" s="20" t="str">
        <f>'Compound Alert'!D110</f>
        <v>LCN           Latin America &amp; Caribbean</v>
      </c>
      <c r="E208" s="20" t="str">
        <f>'Compound Alert'!E110</f>
        <v>IBRD</v>
      </c>
      <c r="F208" s="217">
        <f ca="1">'Compound Alert'!F110</f>
        <v>105</v>
      </c>
      <c r="G208" s="22">
        <f ca="1">IF($B$8="Overall Alert",'Compound Alert'!G110,IF($B$8="Underlying Vulnerability",'Compound Alert'!J110,IF($B$8="Emerging Threat",'Compound Alert'!M110)))</f>
        <v>0</v>
      </c>
      <c r="H208" s="23">
        <f ca="1">IF($B$8="Overall Alert",'Compound Alert'!H110,IF($B$8="Underlying Vulnerability",'Compound Alert'!K110,IF($B$8="Emerging Threat",'Compound Alert'!N110)))</f>
        <v>0</v>
      </c>
      <c r="I208" s="50">
        <f ca="1">ROUNDDOWN(G208,0)</f>
        <v>0</v>
      </c>
      <c r="J208"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208"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208"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208"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208"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208"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Alert'!B151</f>
        <v>Norway</v>
      </c>
      <c r="C209" s="20" t="str">
        <f>'Compound Alert'!C151</f>
        <v>NOR</v>
      </c>
      <c r="D209" s="20" t="str">
        <f>'Compound Alert'!D151</f>
        <v>ECS           Europe &amp; Central Asia</v>
      </c>
      <c r="E209" s="20" t="str">
        <f>'Compound Alert'!E151</f>
        <v>NA</v>
      </c>
      <c r="F209" s="217">
        <f ca="1">'Compound Alert'!F151</f>
        <v>146</v>
      </c>
      <c r="G209" s="22">
        <f ca="1">IF($B$8="Overall Alert",'Compound Alert'!G151,IF($B$8="Underlying Vulnerability",'Compound Alert'!J151,IF($B$8="Emerging Threat",'Compound Alert'!M151)))</f>
        <v>0</v>
      </c>
      <c r="H209" s="23">
        <f ca="1">IF($B$8="Overall Alert",'Compound Alert'!H151,IF($B$8="Underlying Vulnerability",'Compound Alert'!K151,IF($B$8="Emerging Threat",'Compound Alert'!N151)))</f>
        <v>0</v>
      </c>
      <c r="I209" s="50">
        <f ca="1">ROUNDDOWN(G209,0)</f>
        <v>0</v>
      </c>
      <c r="J209"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209"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209"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209"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209"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209"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Alert'!B36</f>
        <v>Botswana</v>
      </c>
      <c r="C210" s="20" t="str">
        <f>'Compound Alert'!C36</f>
        <v>BWA</v>
      </c>
      <c r="D210" s="20" t="str">
        <f>'Compound Alert'!D36</f>
        <v>SSF           Sub-Saharan Africa</v>
      </c>
      <c r="E210" s="20" t="str">
        <f>'Compound Alert'!E36</f>
        <v>IBRD</v>
      </c>
      <c r="F210" s="217">
        <f ca="1">'Compound Alert'!F36</f>
        <v>31</v>
      </c>
      <c r="G210" s="22">
        <f ca="1">IF($B$8="Overall Alert",'Compound Alert'!G36,IF($B$8="Underlying Vulnerability",'Compound Alert'!J36,IF($B$8="Emerging Threat",'Compound Alert'!M36)))</f>
        <v>0</v>
      </c>
      <c r="H210" s="23">
        <f ca="1">IF($B$8="Overall Alert",'Compound Alert'!H36,IF($B$8="Underlying Vulnerability",'Compound Alert'!K36,IF($B$8="Emerging Threat",'Compound Alert'!N36)))</f>
        <v>0</v>
      </c>
      <c r="I210" s="50">
        <f ca="1">ROUNDDOWN(G210,0)</f>
        <v>0</v>
      </c>
      <c r="J210"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210"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210"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210"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210"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210"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Alert'!B82</f>
        <v>Greece</v>
      </c>
      <c r="C211" s="20" t="str">
        <f>'Compound Alert'!C82</f>
        <v>GRC</v>
      </c>
      <c r="D211" s="20" t="str">
        <f>'Compound Alert'!D82</f>
        <v>ECS           Europe &amp; Central Asia</v>
      </c>
      <c r="E211" s="20" t="str">
        <f>'Compound Alert'!E82</f>
        <v>NA</v>
      </c>
      <c r="F211" s="217">
        <f ca="1">'Compound Alert'!F82</f>
        <v>77</v>
      </c>
      <c r="G211" s="22">
        <f ca="1">IF($B$8="Overall Alert",'Compound Alert'!G82,IF($B$8="Underlying Vulnerability",'Compound Alert'!J82,IF($B$8="Emerging Threat",'Compound Alert'!M82)))</f>
        <v>0</v>
      </c>
      <c r="H211" s="23">
        <f ca="1">IF($B$8="Overall Alert",'Compound Alert'!H82,IF($B$8="Underlying Vulnerability",'Compound Alert'!K82,IF($B$8="Emerging Threat",'Compound Alert'!N82)))</f>
        <v>0</v>
      </c>
      <c r="I211" s="50">
        <f ca="1">ROUNDDOWN(G211,0)</f>
        <v>0</v>
      </c>
      <c r="J211"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211"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211"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211"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211"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211"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Alert'!B39</f>
        <v>Switzerland</v>
      </c>
      <c r="C212" s="20" t="str">
        <f>'Compound Alert'!C39</f>
        <v>CHE</v>
      </c>
      <c r="D212" s="20" t="str">
        <f>'Compound Alert'!D39</f>
        <v>ECS           Europe &amp; Central Asia</v>
      </c>
      <c r="E212" s="20" t="str">
        <f>'Compound Alert'!E39</f>
        <v>NA</v>
      </c>
      <c r="F212" s="217">
        <f ca="1">'Compound Alert'!F39</f>
        <v>34</v>
      </c>
      <c r="G212" s="22">
        <f ca="1">IF($B$8="Overall Alert",'Compound Alert'!G39,IF($B$8="Underlying Vulnerability",'Compound Alert'!J39,IF($B$8="Emerging Threat",'Compound Alert'!M39)))</f>
        <v>0</v>
      </c>
      <c r="H212" s="23">
        <f ca="1">IF($B$8="Overall Alert",'Compound Alert'!H39,IF($B$8="Underlying Vulnerability",'Compound Alert'!K39,IF($B$8="Emerging Threat",'Compound Alert'!N39)))</f>
        <v>0</v>
      </c>
      <c r="I212" s="50">
        <f ca="1">ROUNDDOWN(G212,0)</f>
        <v>0</v>
      </c>
      <c r="J212"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12"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12"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12"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12"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12"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Alert'!B74</f>
        <v>United Kingdom</v>
      </c>
      <c r="C213" s="20" t="str">
        <f>'Compound Alert'!C74</f>
        <v>GBR</v>
      </c>
      <c r="D213" s="20" t="str">
        <f>'Compound Alert'!D74</f>
        <v>ECS           Europe &amp; Central Asia</v>
      </c>
      <c r="E213" s="20" t="str">
        <f>'Compound Alert'!E74</f>
        <v>NA</v>
      </c>
      <c r="F213" s="217">
        <f ca="1">'Compound Alert'!F74</f>
        <v>69</v>
      </c>
      <c r="G213" s="22">
        <f ca="1">IF($B$8="Overall Alert",'Compound Alert'!G74,IF($B$8="Underlying Vulnerability",'Compound Alert'!J74,IF($B$8="Emerging Threat",'Compound Alert'!M74)))</f>
        <v>0</v>
      </c>
      <c r="H213" s="23">
        <f ca="1">IF($B$8="Overall Alert",'Compound Alert'!H74,IF($B$8="Underlying Vulnerability",'Compound Alert'!K74,IF($B$8="Emerging Threat",'Compound Alert'!N74)))</f>
        <v>0</v>
      </c>
      <c r="I213" s="50">
        <f ca="1">ROUNDDOWN(G213,0)</f>
        <v>0</v>
      </c>
      <c r="J213"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13"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13"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13"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13"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13"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Alert'!B90</f>
        <v>Croatia</v>
      </c>
      <c r="C214" s="20" t="str">
        <f>'Compound Alert'!C90</f>
        <v>HRV</v>
      </c>
      <c r="D214" s="20" t="str">
        <f>'Compound Alert'!D90</f>
        <v>ECS           Europe &amp; Central Asia</v>
      </c>
      <c r="E214" s="20" t="str">
        <f>'Compound Alert'!E90</f>
        <v>IBRD</v>
      </c>
      <c r="F214" s="217">
        <f ca="1">'Compound Alert'!F90</f>
        <v>85</v>
      </c>
      <c r="G214" s="22">
        <f ca="1">IF($B$8="Overall Alert",'Compound Alert'!G90,IF($B$8="Underlying Vulnerability",'Compound Alert'!J90,IF($B$8="Emerging Threat",'Compound Alert'!M90)))</f>
        <v>0</v>
      </c>
      <c r="H214" s="23">
        <f ca="1">IF($B$8="Overall Alert",'Compound Alert'!H90,IF($B$8="Underlying Vulnerability",'Compound Alert'!K90,IF($B$8="Emerging Threat",'Compound Alert'!N90)))</f>
        <v>0</v>
      </c>
      <c r="I214" s="50">
        <f ca="1">ROUNDDOWN(G214,0)</f>
        <v>0</v>
      </c>
      <c r="J214"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14"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14"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14"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14"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14"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Alert'!B122</f>
        <v>Luxembourg</v>
      </c>
      <c r="C215" s="20" t="str">
        <f>'Compound Alert'!C122</f>
        <v>LUX</v>
      </c>
      <c r="D215" s="20" t="str">
        <f>'Compound Alert'!D122</f>
        <v>ECS           Europe &amp; Central Asia</v>
      </c>
      <c r="E215" s="20" t="str">
        <f>'Compound Alert'!E122</f>
        <v>NA</v>
      </c>
      <c r="F215" s="217">
        <f ca="1">'Compound Alert'!F122</f>
        <v>117</v>
      </c>
      <c r="G215" s="22">
        <f ca="1">IF($B$8="Overall Alert",'Compound Alert'!G122,IF($B$8="Underlying Vulnerability",'Compound Alert'!J122,IF($B$8="Emerging Threat",'Compound Alert'!M122)))</f>
        <v>0</v>
      </c>
      <c r="H215" s="23">
        <f ca="1">IF($B$8="Overall Alert",'Compound Alert'!H122,IF($B$8="Underlying Vulnerability",'Compound Alert'!K122,IF($B$8="Emerging Threat",'Compound Alert'!N122)))</f>
        <v>0</v>
      </c>
      <c r="I215" s="50">
        <f ca="1">ROUNDDOWN(G215,0)</f>
        <v>0</v>
      </c>
      <c r="J215"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15"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15"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15"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15"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15"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Alert'!B176</f>
        <v>Singapore</v>
      </c>
      <c r="C216" s="20" t="str">
        <f>'Compound Alert'!C176</f>
        <v>SGP</v>
      </c>
      <c r="D216" s="20" t="str">
        <f>'Compound Alert'!D176</f>
        <v>EAS           East Asia &amp; Pacific</v>
      </c>
      <c r="E216" s="20" t="str">
        <f>'Compound Alert'!E176</f>
        <v>NA</v>
      </c>
      <c r="F216" s="217">
        <f ca="1">'Compound Alert'!F176</f>
        <v>171</v>
      </c>
      <c r="G216" s="22">
        <f ca="1">IF($B$8="Overall Alert",'Compound Alert'!G176,IF($B$8="Underlying Vulnerability",'Compound Alert'!J176,IF($B$8="Emerging Threat",'Compound Alert'!M176)))</f>
        <v>0</v>
      </c>
      <c r="H216" s="23">
        <f ca="1">IF($B$8="Overall Alert",'Compound Alert'!H176,IF($B$8="Underlying Vulnerability",'Compound Alert'!K176,IF($B$8="Emerging Threat",'Compound Alert'!N176)))</f>
        <v>0</v>
      </c>
      <c r="I216" s="50">
        <f ca="1">ROUNDDOWN(G216,0)</f>
        <v>0</v>
      </c>
      <c r="J216"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16"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16"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16"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16"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16"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Alert'!B154</f>
        <v>New Zealand</v>
      </c>
      <c r="C217" s="20" t="str">
        <f>'Compound Alert'!C154</f>
        <v>NZL</v>
      </c>
      <c r="D217" s="20" t="str">
        <f>'Compound Alert'!D154</f>
        <v>EAS           East Asia &amp; Pacific</v>
      </c>
      <c r="E217" s="20" t="str">
        <f>'Compound Alert'!E154</f>
        <v>NA</v>
      </c>
      <c r="F217" s="217">
        <f ca="1">'Compound Alert'!F154</f>
        <v>149</v>
      </c>
      <c r="G217" s="22">
        <f ca="1">IF($B$8="Overall Alert",'Compound Alert'!G154,IF($B$8="Underlying Vulnerability",'Compound Alert'!J154,IF($B$8="Emerging Threat",'Compound Alert'!M154)))</f>
        <v>0</v>
      </c>
      <c r="H217" s="23">
        <f ca="1">IF($B$8="Overall Alert",'Compound Alert'!H154,IF($B$8="Underlying Vulnerability",'Compound Alert'!K154,IF($B$8="Emerging Threat",'Compound Alert'!N154)))</f>
        <v>0</v>
      </c>
      <c r="I217" s="50">
        <f ca="1">ROUNDDOWN(G217,0)</f>
        <v>0</v>
      </c>
      <c r="J217"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217"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217"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217"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217"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217"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Alert'!B187</f>
        <v>Slovenia</v>
      </c>
      <c r="C218" s="20" t="str">
        <f>'Compound Alert'!C187</f>
        <v>SVN</v>
      </c>
      <c r="D218" s="20" t="str">
        <f>'Compound Alert'!D187</f>
        <v>ECS           Europe &amp; Central Asia</v>
      </c>
      <c r="E218" s="20" t="str">
        <f>'Compound Alert'!E187</f>
        <v>NA</v>
      </c>
      <c r="F218" s="217">
        <f ca="1">'Compound Alert'!F187</f>
        <v>182</v>
      </c>
      <c r="G218" s="22">
        <f ca="1">IF($B$8="Overall Alert",'Compound Alert'!G187,IF($B$8="Underlying Vulnerability",'Compound Alert'!J187,IF($B$8="Emerging Threat",'Compound Alert'!M187)))</f>
        <v>0</v>
      </c>
      <c r="H218" s="23">
        <f ca="1">IF($B$8="Overall Alert",'Compound Alert'!H187,IF($B$8="Underlying Vulnerability",'Compound Alert'!K187,IF($B$8="Emerging Threat",'Compound Alert'!N187)))</f>
        <v>0</v>
      </c>
      <c r="I218" s="50">
        <f ca="1">ROUNDDOWN(G218,0)</f>
        <v>0</v>
      </c>
      <c r="J218"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218"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218"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218"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218"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218"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Alert'!B66</f>
        <v>Estonia</v>
      </c>
      <c r="C219" s="20" t="str">
        <f>'Compound Alert'!C66</f>
        <v>EST</v>
      </c>
      <c r="D219" s="20" t="str">
        <f>'Compound Alert'!D66</f>
        <v>ECS           Europe &amp; Central Asia</v>
      </c>
      <c r="E219" s="20" t="str">
        <f>'Compound Alert'!E66</f>
        <v>NA</v>
      </c>
      <c r="F219" s="217">
        <f ca="1">'Compound Alert'!F66</f>
        <v>61</v>
      </c>
      <c r="G219" s="22">
        <f ca="1">IF($B$8="Overall Alert",'Compound Alert'!G66,IF($B$8="Underlying Vulnerability",'Compound Alert'!J66,IF($B$8="Emerging Threat",'Compound Alert'!M66)))</f>
        <v>0</v>
      </c>
      <c r="H219" s="23">
        <f ca="1">IF($B$8="Overall Alert",'Compound Alert'!H66,IF($B$8="Underlying Vulnerability",'Compound Alert'!K66,IF($B$8="Emerging Threat",'Compound Alert'!N66)))</f>
        <v>0</v>
      </c>
      <c r="I219" s="50">
        <f ca="1">ROUNDDOWN(G219,0)</f>
        <v>0</v>
      </c>
      <c r="J219"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19"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19"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19"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19"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19"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Alert'!B204</f>
        <v>Tuvalu</v>
      </c>
      <c r="C220" s="20" t="str">
        <f>'Compound Alert'!C204</f>
        <v>TUV</v>
      </c>
      <c r="D220" s="20" t="str">
        <f>'Compound Alert'!D204</f>
        <v>EAS           East Asia &amp; Pacific</v>
      </c>
      <c r="E220" s="20" t="str">
        <f>'Compound Alert'!E204</f>
        <v>IDA</v>
      </c>
      <c r="F220" s="217">
        <f>'Compound Alert'!F204</f>
        <v>0</v>
      </c>
      <c r="G220" s="22">
        <f ca="1">IF($B$8="Overall Alert",'Compound Alert'!G204,IF($B$8="Underlying Vulnerability",'Compound Alert'!J204,IF($B$8="Emerging Threat",'Compound Alert'!M204)))</f>
        <v>0</v>
      </c>
      <c r="H220" s="23">
        <f ca="1">IF($B$8="Overall Alert",'Compound Alert'!H204,IF($B$8="Underlying Vulnerability",'Compound Alert'!K204,IF($B$8="Emerging Threat",'Compound Alert'!N204)))</f>
        <v>0</v>
      </c>
      <c r="I220" s="50">
        <f ca="1">ROUNDDOWN(G220,0)</f>
        <v>0</v>
      </c>
      <c r="J220"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20"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20"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20"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20"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20"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Alert'!B155</f>
        <v>Oman</v>
      </c>
      <c r="C221" s="20" t="str">
        <f>'Compound Alert'!C155</f>
        <v>OMN</v>
      </c>
      <c r="D221" s="20" t="str">
        <f>'Compound Alert'!D155</f>
        <v>MEA           Middle East &amp; North Africa</v>
      </c>
      <c r="E221" s="20" t="str">
        <f>'Compound Alert'!E155</f>
        <v>NA</v>
      </c>
      <c r="F221" s="217">
        <f ca="1">'Compound Alert'!F155</f>
        <v>150</v>
      </c>
      <c r="G221" s="22">
        <f ca="1">IF($B$8="Overall Alert",'Compound Alert'!G155,IF($B$8="Underlying Vulnerability",'Compound Alert'!J155,IF($B$8="Emerging Threat",'Compound Alert'!M155)))</f>
        <v>0</v>
      </c>
      <c r="H221" s="23">
        <f ca="1">IF($B$8="Overall Alert",'Compound Alert'!H155,IF($B$8="Underlying Vulnerability",'Compound Alert'!K155,IF($B$8="Emerging Threat",'Compound Alert'!N155)))</f>
        <v>0</v>
      </c>
      <c r="I221" s="50">
        <f ca="1">ROUNDDOWN(G221,0)</f>
        <v>0</v>
      </c>
      <c r="J221"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21"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21"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21"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21"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21"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Alert'!B13</f>
        <v>Armenia</v>
      </c>
      <c r="C222" s="20" t="str">
        <f>'Compound Alert'!C13</f>
        <v>ARM</v>
      </c>
      <c r="D222" s="20" t="str">
        <f>'Compound Alert'!D13</f>
        <v>ECS           Europe &amp; Central Asia</v>
      </c>
      <c r="E222" s="20" t="str">
        <f>'Compound Alert'!E13</f>
        <v>IBRD</v>
      </c>
      <c r="F222" s="217">
        <f ca="1">'Compound Alert'!F13</f>
        <v>8</v>
      </c>
      <c r="G222" s="22">
        <f ca="1">IF($B$8="Overall Alert",'Compound Alert'!G13,IF($B$8="Underlying Vulnerability",'Compound Alert'!J13,IF($B$8="Emerging Threat",'Compound Alert'!M13)))</f>
        <v>0</v>
      </c>
      <c r="H222" s="23">
        <f ca="1">IF($B$8="Overall Alert",'Compound Alert'!H13,IF($B$8="Underlying Vulnerability",'Compound Alert'!K13,IF($B$8="Emerging Threat",'Compound Alert'!N13)))</f>
        <v>0</v>
      </c>
      <c r="I222" s="50">
        <f ca="1">ROUNDDOWN(G222,0)</f>
        <v>0</v>
      </c>
      <c r="J222"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22"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22"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22"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22"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22"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Alert'!B111</f>
        <v>Korea, Rep.</v>
      </c>
      <c r="C223" s="20" t="str">
        <f>'Compound Alert'!C111</f>
        <v>KOR</v>
      </c>
      <c r="D223" s="20" t="str">
        <f>'Compound Alert'!D111</f>
        <v>EAS           East Asia &amp; Pacific</v>
      </c>
      <c r="E223" s="20" t="str">
        <f>'Compound Alert'!E111</f>
        <v>NA</v>
      </c>
      <c r="F223" s="217">
        <f ca="1">'Compound Alert'!F111</f>
        <v>106</v>
      </c>
      <c r="G223" s="22">
        <f ca="1">IF($B$8="Overall Alert",'Compound Alert'!G111,IF($B$8="Underlying Vulnerability",'Compound Alert'!J111,IF($B$8="Emerging Threat",'Compound Alert'!M111)))</f>
        <v>0</v>
      </c>
      <c r="H223" s="23">
        <f ca="1">IF($B$8="Overall Alert",'Compound Alert'!H111,IF($B$8="Underlying Vulnerability",'Compound Alert'!K111,IF($B$8="Emerging Threat",'Compound Alert'!N111)))</f>
        <v>0</v>
      </c>
      <c r="I223" s="50">
        <f ca="1">ROUNDDOWN(G223,0)</f>
        <v>0</v>
      </c>
      <c r="J223"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23"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23"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23"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23"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23"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Alert'!B9</f>
        <v>Albania</v>
      </c>
      <c r="C224" s="20" t="str">
        <f>'Compound Alert'!C9</f>
        <v>ALB</v>
      </c>
      <c r="D224" s="20" t="str">
        <f>'Compound Alert'!D9</f>
        <v>ECS           Europe &amp; Central Asia</v>
      </c>
      <c r="E224" s="20" t="str">
        <f>'Compound Alert'!E9</f>
        <v>IBRD</v>
      </c>
      <c r="F224" s="217">
        <f ca="1">'Compound Alert'!F9</f>
        <v>4</v>
      </c>
      <c r="G224" s="22">
        <f ca="1">IF($B$8="Overall Alert",'Compound Alert'!G9,IF($B$8="Underlying Vulnerability",'Compound Alert'!J9,IF($B$8="Emerging Threat",'Compound Alert'!M9)))</f>
        <v>0</v>
      </c>
      <c r="H224" s="23">
        <f ca="1">IF($B$8="Overall Alert",'Compound Alert'!H9,IF($B$8="Underlying Vulnerability",'Compound Alert'!K9,IF($B$8="Emerging Threat",'Compound Alert'!N9)))</f>
        <v>0</v>
      </c>
      <c r="I224" s="50">
        <f ca="1">ROUNDDOWN(G224,0)</f>
        <v>0</v>
      </c>
      <c r="J224"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24"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24"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24"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24"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24"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Alert'!B160</f>
        <v>Palau</v>
      </c>
      <c r="C225" s="20" t="str">
        <f>'Compound Alert'!C160</f>
        <v>PLW</v>
      </c>
      <c r="D225" s="20" t="str">
        <f>'Compound Alert'!D160</f>
        <v>EAS           East Asia &amp; Pacific</v>
      </c>
      <c r="E225" s="20" t="str">
        <f>'Compound Alert'!E160</f>
        <v>IBRD</v>
      </c>
      <c r="F225" s="217">
        <f ca="1">'Compound Alert'!F160</f>
        <v>155</v>
      </c>
      <c r="G225" s="22">
        <f ca="1">IF($B$8="Overall Alert",'Compound Alert'!G160,IF($B$8="Underlying Vulnerability",'Compound Alert'!J160,IF($B$8="Emerging Threat",'Compound Alert'!M160)))</f>
        <v>0</v>
      </c>
      <c r="H225" s="23">
        <f ca="1">IF($B$8="Overall Alert",'Compound Alert'!H160,IF($B$8="Underlying Vulnerability",'Compound Alert'!K160,IF($B$8="Emerging Threat",'Compound Alert'!N160)))</f>
        <v>0</v>
      </c>
      <c r="I225" s="50">
        <f ca="1">ROUNDDOWN(G225,0)</f>
        <v>0</v>
      </c>
      <c r="J225"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25"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25"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25"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25"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25"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Alert'!B99</f>
        <v>Iceland</v>
      </c>
      <c r="C226" s="20" t="str">
        <f>'Compound Alert'!C99</f>
        <v>ISL</v>
      </c>
      <c r="D226" s="20" t="str">
        <f>'Compound Alert'!D99</f>
        <v>ECS           Europe &amp; Central Asia</v>
      </c>
      <c r="E226" s="20" t="str">
        <f>'Compound Alert'!E99</f>
        <v>NA</v>
      </c>
      <c r="F226" s="217">
        <f ca="1">'Compound Alert'!F99</f>
        <v>94</v>
      </c>
      <c r="G226" s="22">
        <f ca="1">IF($B$8="Overall Alert",'Compound Alert'!G99,IF($B$8="Underlying Vulnerability",'Compound Alert'!J99,IF($B$8="Emerging Threat",'Compound Alert'!M99)))</f>
        <v>0</v>
      </c>
      <c r="H226" s="23">
        <f ca="1">IF($B$8="Overall Alert",'Compound Alert'!H99,IF($B$8="Underlying Vulnerability",'Compound Alert'!K99,IF($B$8="Emerging Threat",'Compound Alert'!N99)))</f>
        <v>0</v>
      </c>
      <c r="I226" s="50">
        <f ca="1">ROUNDDOWN(G226,0)</f>
        <v>0</v>
      </c>
      <c r="J226"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26"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26"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26"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26"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26"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Alert'!B102</f>
        <v>Jamaica</v>
      </c>
      <c r="C227" s="20" t="str">
        <f>'Compound Alert'!C102</f>
        <v>JAM</v>
      </c>
      <c r="D227" s="20" t="str">
        <f>'Compound Alert'!D102</f>
        <v>LCN           Latin America &amp; Caribbean</v>
      </c>
      <c r="E227" s="20" t="str">
        <f>'Compound Alert'!E102</f>
        <v>IBRD</v>
      </c>
      <c r="F227" s="217">
        <f ca="1">'Compound Alert'!F102</f>
        <v>97</v>
      </c>
      <c r="G227" s="22">
        <f ca="1">IF($B$8="Overall Alert",'Compound Alert'!G102,IF($B$8="Underlying Vulnerability",'Compound Alert'!J102,IF($B$8="Emerging Threat",'Compound Alert'!M102)))</f>
        <v>0</v>
      </c>
      <c r="H227" s="23">
        <f ca="1">IF($B$8="Overall Alert",'Compound Alert'!H102,IF($B$8="Underlying Vulnerability",'Compound Alert'!K102,IF($B$8="Emerging Threat",'Compound Alert'!N102)))</f>
        <v>0</v>
      </c>
      <c r="I227" s="50">
        <f ca="1">ROUNDDOWN(G227,0)</f>
        <v>0</v>
      </c>
      <c r="J227"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27"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27"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27"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27"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27"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Alert'!B133</f>
        <v>North Macedonia</v>
      </c>
      <c r="C228" s="20" t="str">
        <f>'Compound Alert'!C133</f>
        <v>MKD</v>
      </c>
      <c r="D228" s="20" t="str">
        <f>'Compound Alert'!D133</f>
        <v>ECS           Europe &amp; Central Asia</v>
      </c>
      <c r="E228" s="20" t="str">
        <f>'Compound Alert'!E133</f>
        <v>IBRD</v>
      </c>
      <c r="F228" s="217">
        <f ca="1">'Compound Alert'!F133</f>
        <v>128</v>
      </c>
      <c r="G228" s="22">
        <f ca="1">IF($B$8="Overall Alert",'Compound Alert'!G133,IF($B$8="Underlying Vulnerability",'Compound Alert'!J133,IF($B$8="Emerging Threat",'Compound Alert'!M133)))</f>
        <v>0</v>
      </c>
      <c r="H228" s="23">
        <f ca="1">IF($B$8="Overall Alert",'Compound Alert'!H133,IF($B$8="Underlying Vulnerability",'Compound Alert'!K133,IF($B$8="Emerging Threat",'Compound Alert'!N133)))</f>
        <v>0</v>
      </c>
      <c r="I228" s="50">
        <f ca="1">ROUNDDOWN(G228,0)</f>
        <v>0</v>
      </c>
      <c r="J228"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28"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28"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28"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28"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28"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Alert'!B162</f>
        <v>Poland</v>
      </c>
      <c r="C229" s="20" t="str">
        <f>'Compound Alert'!C162</f>
        <v>POL</v>
      </c>
      <c r="D229" s="20" t="str">
        <f>'Compound Alert'!D162</f>
        <v>ECS           Europe &amp; Central Asia</v>
      </c>
      <c r="E229" s="20" t="str">
        <f>'Compound Alert'!E162</f>
        <v>IBRD</v>
      </c>
      <c r="F229" s="217">
        <f ca="1">'Compound Alert'!F162</f>
        <v>157</v>
      </c>
      <c r="G229" s="22">
        <f ca="1">IF($B$8="Overall Alert",'Compound Alert'!G162,IF($B$8="Underlying Vulnerability",'Compound Alert'!J162,IF($B$8="Emerging Threat",'Compound Alert'!M162)))</f>
        <v>0</v>
      </c>
      <c r="H229" s="23">
        <f ca="1">IF($B$8="Overall Alert",'Compound Alert'!H162,IF($B$8="Underlying Vulnerability",'Compound Alert'!K162,IF($B$8="Emerging Threat",'Compound Alert'!N162)))</f>
        <v>0</v>
      </c>
      <c r="I229" s="50">
        <f ca="1">ROUNDDOWN(G229,0)</f>
        <v>0</v>
      </c>
      <c r="J229"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29"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29"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29"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29"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29"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Alert'!B186</f>
        <v>Slovak Republic</v>
      </c>
      <c r="C230" s="20" t="str">
        <f>'Compound Alert'!C186</f>
        <v>SVK</v>
      </c>
      <c r="D230" s="20" t="str">
        <f>'Compound Alert'!D186</f>
        <v>ECS           Europe &amp; Central Asia</v>
      </c>
      <c r="E230" s="20" t="str">
        <f>'Compound Alert'!E186</f>
        <v>NA</v>
      </c>
      <c r="F230" s="217">
        <f ca="1">'Compound Alert'!F186</f>
        <v>181</v>
      </c>
      <c r="G230" s="22">
        <f ca="1">IF($B$8="Overall Alert",'Compound Alert'!G186,IF($B$8="Underlying Vulnerability",'Compound Alert'!J186,IF($B$8="Emerging Threat",'Compound Alert'!M186)))</f>
        <v>0</v>
      </c>
      <c r="H230" s="23">
        <f ca="1">IF($B$8="Overall Alert",'Compound Alert'!H186,IF($B$8="Underlying Vulnerability",'Compound Alert'!K186,IF($B$8="Emerging Threat",'Compound Alert'!N186)))</f>
        <v>0</v>
      </c>
      <c r="I230" s="50">
        <f ca="1">ROUNDDOWN(G230,0)</f>
        <v>0</v>
      </c>
      <c r="J230"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30"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30"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30"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30"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30"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Alert'!B54</f>
        <v>Cyprus</v>
      </c>
      <c r="C231" s="20" t="str">
        <f>'Compound Alert'!C54</f>
        <v>CYP</v>
      </c>
      <c r="D231" s="20" t="str">
        <f>'Compound Alert'!D54</f>
        <v>ECS           Europe &amp; Central Asia</v>
      </c>
      <c r="E231" s="20" t="str">
        <f>'Compound Alert'!E54</f>
        <v>NA</v>
      </c>
      <c r="F231" s="217">
        <f ca="1">'Compound Alert'!F54</f>
        <v>49</v>
      </c>
      <c r="G231" s="22">
        <f ca="1">IF($B$8="Overall Alert",'Compound Alert'!G54,IF($B$8="Underlying Vulnerability",'Compound Alert'!J54,IF($B$8="Emerging Threat",'Compound Alert'!M54)))</f>
        <v>0</v>
      </c>
      <c r="H231" s="23">
        <f ca="1">IF($B$8="Overall Alert",'Compound Alert'!H54,IF($B$8="Underlying Vulnerability",'Compound Alert'!K54,IF($B$8="Emerging Threat",'Compound Alert'!N54)))</f>
        <v>0</v>
      </c>
      <c r="I231" s="50">
        <f ca="1">ROUNDDOWN(G231,0)</f>
        <v>0</v>
      </c>
      <c r="J231"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31"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31"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31"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31"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31"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Alert'!B10</f>
        <v>Andorra</v>
      </c>
      <c r="C232" s="20" t="str">
        <f>'Compound Alert'!C10</f>
        <v>AND</v>
      </c>
      <c r="D232" s="20" t="str">
        <f>'Compound Alert'!D10</f>
        <v>ECS           Europe &amp; Central Asia</v>
      </c>
      <c r="E232" s="20" t="str">
        <f>'Compound Alert'!E10</f>
        <v>NA</v>
      </c>
      <c r="F232" s="217">
        <f ca="1">'Compound Alert'!F10</f>
        <v>5</v>
      </c>
      <c r="G232" s="22">
        <f ca="1">IF($B$8="Overall Alert",'Compound Alert'!G10,IF($B$8="Underlying Vulnerability",'Compound Alert'!J10,IF($B$8="Emerging Threat",'Compound Alert'!M10)))</f>
        <v>0</v>
      </c>
      <c r="H232" s="23">
        <f ca="1">IF($B$8="Overall Alert",'Compound Alert'!H10,IF($B$8="Underlying Vulnerability",'Compound Alert'!K10,IF($B$8="Emerging Threat",'Compound Alert'!N10)))</f>
        <v>0</v>
      </c>
      <c r="I232" s="50">
        <f ca="1">ROUNDDOWN(G232,0)</f>
        <v>0</v>
      </c>
      <c r="J232"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32"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32"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32"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232"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32"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Y232" s="27"/>
      <c r="Z232" s="27"/>
      <c r="AA232" s="27"/>
      <c r="AB232" s="27"/>
      <c r="AC232" s="27"/>
      <c r="AD232" s="27"/>
      <c r="AE232" s="27"/>
      <c r="AF232" s="27"/>
    </row>
    <row r="233" spans="1:50" x14ac:dyDescent="0.2">
      <c r="A233" s="63">
        <v>192</v>
      </c>
      <c r="B233" s="20" t="str">
        <f>'Compound Alert'!B20</f>
        <v>Belgium</v>
      </c>
      <c r="C233" s="20" t="str">
        <f>'Compound Alert'!C20</f>
        <v>BEL</v>
      </c>
      <c r="D233" s="20" t="str">
        <f>'Compound Alert'!D20</f>
        <v>ECS           Europe &amp; Central Asia</v>
      </c>
      <c r="E233" s="20" t="str">
        <f>'Compound Alert'!E20</f>
        <v>NA</v>
      </c>
      <c r="F233" s="217">
        <f ca="1">'Compound Alert'!F20</f>
        <v>15</v>
      </c>
      <c r="G233" s="22">
        <f ca="1">IF($B$8="Overall Alert",'Compound Alert'!G20,IF($B$8="Underlying Vulnerability",'Compound Alert'!J20,IF($B$8="Emerging Threat",'Compound Alert'!M20)))</f>
        <v>0</v>
      </c>
      <c r="H233" s="23">
        <f ca="1">IF($B$8="Overall Alert",'Compound Alert'!H20,IF($B$8="Underlying Vulnerability",'Compound Alert'!K20,IF($B$8="Emerging Threat",'Compound Alert'!N20)))</f>
        <v>0</v>
      </c>
      <c r="I233" s="50">
        <f ca="1">ROUNDDOWN(G233,0)</f>
        <v>0</v>
      </c>
      <c r="J233"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33"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33"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33"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33"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33"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Y233" s="27"/>
      <c r="Z233" s="27"/>
      <c r="AA233" s="27"/>
      <c r="AB233" s="27"/>
      <c r="AC233" s="27"/>
      <c r="AD233" s="27"/>
      <c r="AE233" s="27"/>
      <c r="AF233" s="27"/>
    </row>
    <row r="234" spans="1:50" x14ac:dyDescent="0.2">
      <c r="A234" s="63">
        <v>193</v>
      </c>
      <c r="B234" s="20" t="str">
        <f>'Compound Alert'!B24</f>
        <v>Bulgaria</v>
      </c>
      <c r="C234" s="20" t="str">
        <f>'Compound Alert'!C24</f>
        <v>BGR</v>
      </c>
      <c r="D234" s="20" t="str">
        <f>'Compound Alert'!D24</f>
        <v>ECS           Europe &amp; Central Asia</v>
      </c>
      <c r="E234" s="20" t="str">
        <f>'Compound Alert'!E24</f>
        <v>IBRD</v>
      </c>
      <c r="F234" s="217">
        <f ca="1">'Compound Alert'!F24</f>
        <v>19</v>
      </c>
      <c r="G234" s="22">
        <f ca="1">IF($B$8="Overall Alert",'Compound Alert'!G24,IF($B$8="Underlying Vulnerability",'Compound Alert'!J24,IF($B$8="Emerging Threat",'Compound Alert'!M24)))</f>
        <v>0</v>
      </c>
      <c r="H234" s="23">
        <f ca="1">IF($B$8="Overall Alert",'Compound Alert'!H24,IF($B$8="Underlying Vulnerability",'Compound Alert'!K24,IF($B$8="Emerging Threat",'Compound Alert'!N24)))</f>
        <v>0</v>
      </c>
      <c r="I234" s="50">
        <f ca="1">ROUNDDOWN(G234,0)</f>
        <v>0</v>
      </c>
      <c r="J234"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34"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34"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34"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34"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34"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Y234" s="27"/>
      <c r="Z234" s="27"/>
      <c r="AA234" s="27"/>
      <c r="AB234" s="27"/>
      <c r="AC234" s="27"/>
      <c r="AD234" s="27"/>
      <c r="AE234" s="27"/>
      <c r="AF234" s="27"/>
    </row>
    <row r="235" spans="1:50" x14ac:dyDescent="0.2">
      <c r="A235" s="63">
        <v>194</v>
      </c>
      <c r="B235" s="20" t="str">
        <f>'Compound Alert'!B38</f>
        <v>Canada</v>
      </c>
      <c r="C235" s="20" t="str">
        <f>'Compound Alert'!C38</f>
        <v>CAN</v>
      </c>
      <c r="D235" s="20" t="str">
        <f>'Compound Alert'!D38</f>
        <v>NAC           North America</v>
      </c>
      <c r="E235" s="20" t="str">
        <f>'Compound Alert'!E38</f>
        <v>NA</v>
      </c>
      <c r="F235" s="217">
        <f ca="1">'Compound Alert'!F38</f>
        <v>33</v>
      </c>
      <c r="G235" s="22">
        <f ca="1">IF($B$8="Overall Alert",'Compound Alert'!G38,IF($B$8="Underlying Vulnerability",'Compound Alert'!J38,IF($B$8="Emerging Threat",'Compound Alert'!M38)))</f>
        <v>0</v>
      </c>
      <c r="H235" s="23">
        <f ca="1">IF($B$8="Overall Alert",'Compound Alert'!H38,IF($B$8="Underlying Vulnerability",'Compound Alert'!K38,IF($B$8="Emerging Threat",'Compound Alert'!N38)))</f>
        <v>0</v>
      </c>
      <c r="I235" s="50">
        <f ca="1">ROUNDDOWN(G235,0)</f>
        <v>0</v>
      </c>
      <c r="J235"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35"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35"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35"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35"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35"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row>
    <row r="236" spans="1:50" x14ac:dyDescent="0.2">
      <c r="A236" s="63">
        <v>195</v>
      </c>
      <c r="B236" s="20" t="str">
        <f>'Compound Alert'!B40</f>
        <v>Channel Islands</v>
      </c>
      <c r="C236" s="20" t="str">
        <f>'Compound Alert'!C40</f>
        <v>CHI</v>
      </c>
      <c r="D236" s="20" t="str">
        <f>'Compound Alert'!D40</f>
        <v>ECS           Europe &amp; Central Asia</v>
      </c>
      <c r="E236" s="20" t="str">
        <f>'Compound Alert'!E40</f>
        <v>NA</v>
      </c>
      <c r="F236" s="217">
        <f ca="1">'Compound Alert'!F40</f>
        <v>35</v>
      </c>
      <c r="G236" s="22">
        <f ca="1">IF($B$8="Overall Alert",'Compound Alert'!G40,IF($B$8="Underlying Vulnerability",'Compound Alert'!J40,IF($B$8="Emerging Threat",'Compound Alert'!M40)))</f>
        <v>0</v>
      </c>
      <c r="H236" s="23">
        <f ca="1">IF($B$8="Overall Alert",'Compound Alert'!H40,IF($B$8="Underlying Vulnerability",'Compound Alert'!K40,IF($B$8="Emerging Threat",'Compound Alert'!N40)))</f>
        <v>0</v>
      </c>
      <c r="I236" s="50">
        <f ca="1">ROUNDDOWN(G236,0)</f>
        <v>0</v>
      </c>
      <c r="J236"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36"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36"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36"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36"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36"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row>
    <row r="237" spans="1:50" x14ac:dyDescent="0.2">
      <c r="A237" s="63">
        <v>196</v>
      </c>
      <c r="B237" s="20" t="str">
        <f>'Compound Alert'!B49</f>
        <v>Cabo Verde</v>
      </c>
      <c r="C237" s="20" t="str">
        <f>'Compound Alert'!C49</f>
        <v>CPV</v>
      </c>
      <c r="D237" s="20" t="str">
        <f>'Compound Alert'!D49</f>
        <v>SSF           Sub-Saharan Africa</v>
      </c>
      <c r="E237" s="20" t="str">
        <f>'Compound Alert'!E49</f>
        <v>Blend</v>
      </c>
      <c r="F237" s="217">
        <f ca="1">'Compound Alert'!F49</f>
        <v>44</v>
      </c>
      <c r="G237" s="22">
        <f ca="1">IF($B$8="Overall Alert",'Compound Alert'!G49,IF($B$8="Underlying Vulnerability",'Compound Alert'!J49,IF($B$8="Emerging Threat",'Compound Alert'!M49)))</f>
        <v>0</v>
      </c>
      <c r="H237" s="23">
        <f ca="1">IF($B$8="Overall Alert",'Compound Alert'!H49,IF($B$8="Underlying Vulnerability",'Compound Alert'!K49,IF($B$8="Emerging Threat",'Compound Alert'!N49)))</f>
        <v>0</v>
      </c>
      <c r="I237" s="50">
        <f ca="1">ROUNDDOWN(G237,0)</f>
        <v>0</v>
      </c>
      <c r="J237"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37"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37"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37"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37"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37"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row>
    <row r="238" spans="1:50" x14ac:dyDescent="0.2">
      <c r="A238" s="63">
        <v>197</v>
      </c>
      <c r="B238" s="20" t="str">
        <f>'Compound Alert'!B52</f>
        <v>Curaçao</v>
      </c>
      <c r="C238" s="20" t="str">
        <f>'Compound Alert'!C52</f>
        <v>CUW</v>
      </c>
      <c r="D238" s="20" t="str">
        <f>'Compound Alert'!D52</f>
        <v>LCN           Latin America &amp; Caribbean</v>
      </c>
      <c r="E238" s="20" t="str">
        <f>'Compound Alert'!E52</f>
        <v>NA</v>
      </c>
      <c r="F238" s="217">
        <f ca="1">'Compound Alert'!F52</f>
        <v>47</v>
      </c>
      <c r="G238" s="22">
        <f ca="1">IF($B$8="Overall Alert",'Compound Alert'!G52,IF($B$8="Underlying Vulnerability",'Compound Alert'!J52,IF($B$8="Emerging Threat",'Compound Alert'!M52)))</f>
        <v>0</v>
      </c>
      <c r="H238" s="23">
        <f ca="1">IF($B$8="Overall Alert",'Compound Alert'!H52,IF($B$8="Underlying Vulnerability",'Compound Alert'!K52,IF($B$8="Emerging Threat",'Compound Alert'!N52)))</f>
        <v>0</v>
      </c>
      <c r="I238" s="50">
        <f ca="1">ROUNDDOWN(G238,0)</f>
        <v>0</v>
      </c>
      <c r="J238"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38"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38"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38"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38"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38"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row>
    <row r="239" spans="1:50" x14ac:dyDescent="0.2">
      <c r="A239" s="63">
        <v>198</v>
      </c>
      <c r="B239" s="20" t="str">
        <f>'Compound Alert'!B53</f>
        <v>Cayman Islands</v>
      </c>
      <c r="C239" s="20" t="str">
        <f>'Compound Alert'!C53</f>
        <v>CYM</v>
      </c>
      <c r="D239" s="20" t="str">
        <f>'Compound Alert'!D53</f>
        <v>LCN           Latin America &amp; Caribbean</v>
      </c>
      <c r="E239" s="20" t="str">
        <f>'Compound Alert'!E53</f>
        <v>NA</v>
      </c>
      <c r="F239" s="217">
        <f ca="1">'Compound Alert'!F53</f>
        <v>48</v>
      </c>
      <c r="G239" s="22">
        <f ca="1">IF($B$8="Overall Alert",'Compound Alert'!G53,IF($B$8="Underlying Vulnerability",'Compound Alert'!J53,IF($B$8="Emerging Threat",'Compound Alert'!M53)))</f>
        <v>0</v>
      </c>
      <c r="H239" s="23">
        <f ca="1">IF($B$8="Overall Alert",'Compound Alert'!H53,IF($B$8="Underlying Vulnerability",'Compound Alert'!K53,IF($B$8="Emerging Threat",'Compound Alert'!N53)))</f>
        <v>0</v>
      </c>
      <c r="I239" s="50">
        <f ca="1">ROUNDDOWN(G239,0)</f>
        <v>0</v>
      </c>
      <c r="J239"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9"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9"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9"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9"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9"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row>
    <row r="240" spans="1:50" x14ac:dyDescent="0.2">
      <c r="A240" s="63">
        <v>199</v>
      </c>
      <c r="B240" s="20" t="str">
        <f>'Compound Alert'!B55</f>
        <v>Czech Republic</v>
      </c>
      <c r="C240" s="20" t="str">
        <f>'Compound Alert'!C55</f>
        <v>CZE</v>
      </c>
      <c r="D240" s="20" t="str">
        <f>'Compound Alert'!D55</f>
        <v>ECS           Europe &amp; Central Asia</v>
      </c>
      <c r="E240" s="20" t="str">
        <f>'Compound Alert'!E55</f>
        <v>NA</v>
      </c>
      <c r="F240" s="217">
        <f ca="1">'Compound Alert'!F55</f>
        <v>50</v>
      </c>
      <c r="G240" s="22">
        <f ca="1">IF($B$8="Overall Alert",'Compound Alert'!G55,IF($B$8="Underlying Vulnerability",'Compound Alert'!J55,IF($B$8="Emerging Threat",'Compound Alert'!M55)))</f>
        <v>0</v>
      </c>
      <c r="H240" s="23">
        <f ca="1">IF($B$8="Overall Alert",'Compound Alert'!H55,IF($B$8="Underlying Vulnerability",'Compound Alert'!K55,IF($B$8="Emerging Threat",'Compound Alert'!N55)))</f>
        <v>0</v>
      </c>
      <c r="I240" s="50">
        <f ca="1">ROUNDDOWN(G240,0)</f>
        <v>0</v>
      </c>
      <c r="J240"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40"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40"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40"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40"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40"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row>
    <row r="241" spans="1:15" x14ac:dyDescent="0.2">
      <c r="A241" s="63">
        <v>200</v>
      </c>
      <c r="B241" s="20" t="str">
        <f>'Compound Alert'!B59</f>
        <v>Denmark</v>
      </c>
      <c r="C241" s="20" t="str">
        <f>'Compound Alert'!C59</f>
        <v>DNK</v>
      </c>
      <c r="D241" s="20" t="str">
        <f>'Compound Alert'!D59</f>
        <v>ECS           Europe &amp; Central Asia</v>
      </c>
      <c r="E241" s="20" t="str">
        <f>'Compound Alert'!E59</f>
        <v>NA</v>
      </c>
      <c r="F241" s="217">
        <f ca="1">'Compound Alert'!F59</f>
        <v>54</v>
      </c>
      <c r="G241" s="22">
        <f ca="1">IF($B$8="Overall Alert",'Compound Alert'!G59,IF($B$8="Underlying Vulnerability",'Compound Alert'!J59,IF($B$8="Emerging Threat",'Compound Alert'!M59)))</f>
        <v>0</v>
      </c>
      <c r="H241" s="23">
        <f ca="1">IF($B$8="Overall Alert",'Compound Alert'!H59,IF($B$8="Underlying Vulnerability",'Compound Alert'!K59,IF($B$8="Emerging Threat",'Compound Alert'!N59)))</f>
        <v>0</v>
      </c>
      <c r="I241" s="50">
        <f ca="1">ROUNDDOWN(G241,0)</f>
        <v>0</v>
      </c>
      <c r="J241"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41"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41"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41"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41"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41"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row>
    <row r="242" spans="1:15" x14ac:dyDescent="0.2">
      <c r="A242" s="63">
        <v>201</v>
      </c>
      <c r="B242" s="20" t="str">
        <f>'Compound Alert'!B68</f>
        <v>Finland</v>
      </c>
      <c r="C242" s="20" t="str">
        <f>'Compound Alert'!C68</f>
        <v>FIN</v>
      </c>
      <c r="D242" s="20" t="str">
        <f>'Compound Alert'!D68</f>
        <v>ECS           Europe &amp; Central Asia</v>
      </c>
      <c r="E242" s="20" t="str">
        <f>'Compound Alert'!E68</f>
        <v>NA</v>
      </c>
      <c r="F242" s="217">
        <f ca="1">'Compound Alert'!F68</f>
        <v>63</v>
      </c>
      <c r="G242" s="22">
        <f ca="1">IF($B$8="Overall Alert",'Compound Alert'!G68,IF($B$8="Underlying Vulnerability",'Compound Alert'!J68,IF($B$8="Emerging Threat",'Compound Alert'!M68)))</f>
        <v>0</v>
      </c>
      <c r="H242" s="23">
        <f ca="1">IF($B$8="Overall Alert",'Compound Alert'!H68,IF($B$8="Underlying Vulnerability",'Compound Alert'!K68,IF($B$8="Emerging Threat",'Compound Alert'!N68)))</f>
        <v>0</v>
      </c>
      <c r="I242" s="50">
        <f ca="1">ROUNDDOWN(G242,0)</f>
        <v>0</v>
      </c>
      <c r="J242"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42"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42"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42"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42"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42"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row>
    <row r="243" spans="1:15" x14ac:dyDescent="0.2">
      <c r="A243" s="63">
        <v>202</v>
      </c>
      <c r="B243" s="20" t="str">
        <f>'Compound Alert'!B71</f>
        <v>Faroe Islands</v>
      </c>
      <c r="C243" s="20" t="str">
        <f>'Compound Alert'!C71</f>
        <v>FRO</v>
      </c>
      <c r="D243" s="20" t="str">
        <f>'Compound Alert'!D71</f>
        <v>ECS           Europe &amp; Central Asia</v>
      </c>
      <c r="E243" s="20" t="str">
        <f>'Compound Alert'!E71</f>
        <v>NA</v>
      </c>
      <c r="F243" s="217">
        <f ca="1">'Compound Alert'!F71</f>
        <v>66</v>
      </c>
      <c r="G243" s="22">
        <f ca="1">IF($B$8="Overall Alert",'Compound Alert'!G71,IF($B$8="Underlying Vulnerability",'Compound Alert'!J71,IF($B$8="Emerging Threat",'Compound Alert'!M71)))</f>
        <v>0</v>
      </c>
      <c r="H243" s="23">
        <f ca="1">IF($B$8="Overall Alert",'Compound Alert'!H71,IF($B$8="Underlying Vulnerability",'Compound Alert'!K71,IF($B$8="Emerging Threat",'Compound Alert'!N71)))</f>
        <v>0</v>
      </c>
      <c r="I243" s="50">
        <f ca="1">ROUNDDOWN(G243,0)</f>
        <v>0</v>
      </c>
      <c r="J243"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43"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43"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43"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43"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43"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44" spans="1:15" x14ac:dyDescent="0.2">
      <c r="A244" s="63">
        <v>203</v>
      </c>
      <c r="B244" s="20" t="str">
        <f>'Compound Alert'!B86</f>
        <v>Guam</v>
      </c>
      <c r="C244" s="20" t="str">
        <f>'Compound Alert'!C86</f>
        <v>GUM</v>
      </c>
      <c r="D244" s="20" t="str">
        <f>'Compound Alert'!D86</f>
        <v>EAS           East Asia &amp; Pacific</v>
      </c>
      <c r="E244" s="20" t="str">
        <f>'Compound Alert'!E86</f>
        <v>NA</v>
      </c>
      <c r="F244" s="217">
        <f ca="1">'Compound Alert'!F86</f>
        <v>81</v>
      </c>
      <c r="G244" s="22">
        <f ca="1">IF($B$8="Overall Alert",'Compound Alert'!G86,IF($B$8="Underlying Vulnerability",'Compound Alert'!J86,IF($B$8="Emerging Threat",'Compound Alert'!M86)))</f>
        <v>0</v>
      </c>
      <c r="H244" s="23">
        <f ca="1">IF($B$8="Overall Alert",'Compound Alert'!H86,IF($B$8="Underlying Vulnerability",'Compound Alert'!K86,IF($B$8="Emerging Threat",'Compound Alert'!N86)))</f>
        <v>0</v>
      </c>
      <c r="I244" s="50">
        <f ca="1">ROUNDDOWN(G244,0)</f>
        <v>0</v>
      </c>
      <c r="J244"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44"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44"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44"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44"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44"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45" spans="1:15" x14ac:dyDescent="0.2">
      <c r="A245" s="63">
        <v>204</v>
      </c>
      <c r="B245" s="20" t="str">
        <f>'Compound Alert'!B88</f>
        <v>Hong Kong SAR, China</v>
      </c>
      <c r="C245" s="20" t="str">
        <f>'Compound Alert'!C88</f>
        <v>HKG</v>
      </c>
      <c r="D245" s="20" t="str">
        <f>'Compound Alert'!D88</f>
        <v>EAS           East Asia &amp; Pacific</v>
      </c>
      <c r="E245" s="20" t="str">
        <f>'Compound Alert'!E88</f>
        <v>NA</v>
      </c>
      <c r="F245" s="217">
        <f ca="1">'Compound Alert'!F88</f>
        <v>83</v>
      </c>
      <c r="G245" s="22">
        <f ca="1">IF($B$8="Overall Alert",'Compound Alert'!G88,IF($B$8="Underlying Vulnerability",'Compound Alert'!J88,IF($B$8="Emerging Threat",'Compound Alert'!M88)))</f>
        <v>0</v>
      </c>
      <c r="H245" s="23">
        <f ca="1">IF($B$8="Overall Alert",'Compound Alert'!H88,IF($B$8="Underlying Vulnerability",'Compound Alert'!K88,IF($B$8="Emerging Threat",'Compound Alert'!N88)))</f>
        <v>0</v>
      </c>
      <c r="I245" s="50">
        <f ca="1">ROUNDDOWN(G245,0)</f>
        <v>0</v>
      </c>
      <c r="J245"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45"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45"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45"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245"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45"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6" spans="1:15" x14ac:dyDescent="0.2">
      <c r="A246" s="63">
        <v>205</v>
      </c>
      <c r="B246" s="20" t="str">
        <f>'Compound Alert'!B94</f>
        <v>Isle of Man</v>
      </c>
      <c r="C246" s="20" t="str">
        <f>'Compound Alert'!C94</f>
        <v>IMN</v>
      </c>
      <c r="D246" s="20" t="str">
        <f>'Compound Alert'!D94</f>
        <v>ECS           Europe &amp; Central Asia</v>
      </c>
      <c r="E246" s="20" t="str">
        <f>'Compound Alert'!E94</f>
        <v>NA</v>
      </c>
      <c r="F246" s="217">
        <f ca="1">'Compound Alert'!F94</f>
        <v>89</v>
      </c>
      <c r="G246" s="22">
        <f ca="1">IF($B$8="Overall Alert",'Compound Alert'!G94,IF($B$8="Underlying Vulnerability",'Compound Alert'!J94,IF($B$8="Emerging Threat",'Compound Alert'!M94)))</f>
        <v>0</v>
      </c>
      <c r="H246" s="23">
        <f ca="1">IF($B$8="Overall Alert",'Compound Alert'!H94,IF($B$8="Underlying Vulnerability",'Compound Alert'!K94,IF($B$8="Emerging Threat",'Compound Alert'!N94)))</f>
        <v>0</v>
      </c>
      <c r="I246" s="50">
        <f ca="1">ROUNDDOWN(G246,0)</f>
        <v>0</v>
      </c>
      <c r="J246"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6"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6"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6"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6"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6"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7" spans="1:15" x14ac:dyDescent="0.2">
      <c r="A247" s="63">
        <v>206</v>
      </c>
      <c r="B247" s="20" t="str">
        <f>'Compound Alert'!B96</f>
        <v>Ireland</v>
      </c>
      <c r="C247" s="20" t="str">
        <f>'Compound Alert'!C96</f>
        <v>IRL</v>
      </c>
      <c r="D247" s="20" t="str">
        <f>'Compound Alert'!D96</f>
        <v>ECS           Europe &amp; Central Asia</v>
      </c>
      <c r="E247" s="20" t="str">
        <f>'Compound Alert'!E96</f>
        <v>NA</v>
      </c>
      <c r="F247" s="217">
        <f ca="1">'Compound Alert'!F96</f>
        <v>91</v>
      </c>
      <c r="G247" s="22">
        <f ca="1">IF($B$8="Overall Alert",'Compound Alert'!G96,IF($B$8="Underlying Vulnerability",'Compound Alert'!J96,IF($B$8="Emerging Threat",'Compound Alert'!M96)))</f>
        <v>0</v>
      </c>
      <c r="H247" s="23">
        <f ca="1">IF($B$8="Overall Alert",'Compound Alert'!H96,IF($B$8="Underlying Vulnerability",'Compound Alert'!K96,IF($B$8="Emerging Threat",'Compound Alert'!N96)))</f>
        <v>0</v>
      </c>
      <c r="I247" s="50">
        <f ca="1">ROUNDDOWN(G247,0)</f>
        <v>0</v>
      </c>
      <c r="J247"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7"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7"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7"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7"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7"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8" spans="1:15" x14ac:dyDescent="0.2">
      <c r="A248" s="63">
        <v>207</v>
      </c>
      <c r="B248" s="20" t="str">
        <f>'Compound Alert'!B101</f>
        <v>Italy</v>
      </c>
      <c r="C248" s="20" t="str">
        <f>'Compound Alert'!C101</f>
        <v>ITA</v>
      </c>
      <c r="D248" s="20" t="str">
        <f>'Compound Alert'!D101</f>
        <v>ECS           Europe &amp; Central Asia</v>
      </c>
      <c r="E248" s="20" t="str">
        <f>'Compound Alert'!E101</f>
        <v>NA</v>
      </c>
      <c r="F248" s="217">
        <f ca="1">'Compound Alert'!F101</f>
        <v>96</v>
      </c>
      <c r="G248" s="22">
        <f ca="1">IF($B$8="Overall Alert",'Compound Alert'!G101,IF($B$8="Underlying Vulnerability",'Compound Alert'!J101,IF($B$8="Emerging Threat",'Compound Alert'!M101)))</f>
        <v>0</v>
      </c>
      <c r="H248" s="23">
        <f ca="1">IF($B$8="Overall Alert",'Compound Alert'!H101,IF($B$8="Underlying Vulnerability",'Compound Alert'!K101,IF($B$8="Emerging Threat",'Compound Alert'!N101)))</f>
        <v>0</v>
      </c>
      <c r="I248" s="50">
        <f ca="1">ROUNDDOWN(G248,0)</f>
        <v>0</v>
      </c>
      <c r="J248"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8"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8"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8"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8"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8"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9" spans="1:15" x14ac:dyDescent="0.2">
      <c r="A249" s="63">
        <v>208</v>
      </c>
      <c r="B249" s="20" t="str">
        <f>'Compound Alert'!B118</f>
        <v>Liechtenstein</v>
      </c>
      <c r="C249" s="20" t="str">
        <f>'Compound Alert'!C118</f>
        <v>LIE</v>
      </c>
      <c r="D249" s="20" t="str">
        <f>'Compound Alert'!D118</f>
        <v>ECS           Europe &amp; Central Asia</v>
      </c>
      <c r="E249" s="20" t="str">
        <f>'Compound Alert'!E118</f>
        <v>NA</v>
      </c>
      <c r="F249" s="217">
        <f ca="1">'Compound Alert'!F118</f>
        <v>113</v>
      </c>
      <c r="G249" s="22">
        <f ca="1">IF($B$8="Overall Alert",'Compound Alert'!G118,IF($B$8="Underlying Vulnerability",'Compound Alert'!J118,IF($B$8="Emerging Threat",'Compound Alert'!M118)))</f>
        <v>0</v>
      </c>
      <c r="H249" s="23">
        <f ca="1">IF($B$8="Overall Alert",'Compound Alert'!H118,IF($B$8="Underlying Vulnerability",'Compound Alert'!K118,IF($B$8="Emerging Threat",'Compound Alert'!N118)))</f>
        <v>0</v>
      </c>
      <c r="I249" s="50">
        <f ca="1">ROUNDDOWN(G249,0)</f>
        <v>0</v>
      </c>
      <c r="J249"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9"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9"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9"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9"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9"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50" spans="1:15" x14ac:dyDescent="0.2">
      <c r="A250" s="63">
        <v>209</v>
      </c>
      <c r="B250" s="20" t="str">
        <f>'Compound Alert'!B121</f>
        <v>Lithuania</v>
      </c>
      <c r="C250" s="20" t="str">
        <f>'Compound Alert'!C121</f>
        <v>LTU</v>
      </c>
      <c r="D250" s="20" t="str">
        <f>'Compound Alert'!D121</f>
        <v>ECS           Europe &amp; Central Asia</v>
      </c>
      <c r="E250" s="20" t="str">
        <f>'Compound Alert'!E121</f>
        <v>NA</v>
      </c>
      <c r="F250" s="217">
        <f ca="1">'Compound Alert'!F121</f>
        <v>116</v>
      </c>
      <c r="G250" s="22">
        <f ca="1">IF($B$8="Overall Alert",'Compound Alert'!G121,IF($B$8="Underlying Vulnerability",'Compound Alert'!J121,IF($B$8="Emerging Threat",'Compound Alert'!M121)))</f>
        <v>0</v>
      </c>
      <c r="H250" s="23">
        <f ca="1">IF($B$8="Overall Alert",'Compound Alert'!H121,IF($B$8="Underlying Vulnerability",'Compound Alert'!K121,IF($B$8="Emerging Threat",'Compound Alert'!N121)))</f>
        <v>0</v>
      </c>
      <c r="I250" s="50">
        <f ca="1">ROUNDDOWN(G250,0)</f>
        <v>0</v>
      </c>
      <c r="J250"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50"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50"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50"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50"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50"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51" spans="1:15" x14ac:dyDescent="0.2">
      <c r="A251" s="63">
        <v>210</v>
      </c>
      <c r="B251" s="20" t="str">
        <f>'Compound Alert'!B123</f>
        <v>Latvia</v>
      </c>
      <c r="C251" s="20" t="str">
        <f>'Compound Alert'!C123</f>
        <v>LVA</v>
      </c>
      <c r="D251" s="20" t="str">
        <f>'Compound Alert'!D123</f>
        <v>ECS           Europe &amp; Central Asia</v>
      </c>
      <c r="E251" s="20" t="str">
        <f>'Compound Alert'!E123</f>
        <v>NA</v>
      </c>
      <c r="F251" s="217">
        <f ca="1">'Compound Alert'!F123</f>
        <v>118</v>
      </c>
      <c r="G251" s="22">
        <f ca="1">IF($B$8="Overall Alert",'Compound Alert'!G123,IF($B$8="Underlying Vulnerability",'Compound Alert'!J123,IF($B$8="Emerging Threat",'Compound Alert'!M123)))</f>
        <v>0</v>
      </c>
      <c r="H251" s="23">
        <f ca="1">IF($B$8="Overall Alert",'Compound Alert'!H123,IF($B$8="Underlying Vulnerability",'Compound Alert'!K123,IF($B$8="Emerging Threat",'Compound Alert'!N123)))</f>
        <v>0</v>
      </c>
      <c r="I251" s="50">
        <f ca="1">ROUNDDOWN(G251,0)</f>
        <v>0</v>
      </c>
      <c r="J251"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51"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51"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51"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51"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51"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52" spans="1:15" x14ac:dyDescent="0.2">
      <c r="A252" s="63">
        <v>211</v>
      </c>
      <c r="B252" s="20" t="str">
        <f>'Compound Alert'!B124</f>
        <v>Macao SAR, China</v>
      </c>
      <c r="C252" s="20" t="str">
        <f>'Compound Alert'!C124</f>
        <v>MAC</v>
      </c>
      <c r="D252" s="20" t="str">
        <f>'Compound Alert'!D124</f>
        <v>EAS           East Asia &amp; Pacific</v>
      </c>
      <c r="E252" s="20" t="str">
        <f>'Compound Alert'!E124</f>
        <v>NA</v>
      </c>
      <c r="F252" s="217">
        <f ca="1">'Compound Alert'!F124</f>
        <v>119</v>
      </c>
      <c r="G252" s="22">
        <f ca="1">IF($B$8="Overall Alert",'Compound Alert'!G124,IF($B$8="Underlying Vulnerability",'Compound Alert'!J124,IF($B$8="Emerging Threat",'Compound Alert'!M124)))</f>
        <v>0</v>
      </c>
      <c r="H252" s="23">
        <f ca="1">IF($B$8="Overall Alert",'Compound Alert'!H124,IF($B$8="Underlying Vulnerability",'Compound Alert'!K124,IF($B$8="Emerging Threat",'Compound Alert'!N124)))</f>
        <v>0</v>
      </c>
      <c r="I252" s="50">
        <f ca="1">ROUNDDOWN(G252,0)</f>
        <v>0</v>
      </c>
      <c r="J252"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52"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52" s="25" t="e">
        <f ca="1">IF(
   $B$8="Overall Alert",IF(
      'Compound Alert'!T124 &gt;= 7, "HIGH",IF(
         'Compound Alert'!T124 &gt;= 5, "MED","LOW")), IF(
            $B$8="Underlying Vulnerability", IF(
               'Compound Alert'!AA124 &gt;= 10, "HIGH",IF(
                  'Compound Alert'!AA124 &gt;= 7, "MED","LOW")),IF(
                     $B$8="Emerging Threat", IF(
                        'Compound Alert'!AH124 &gt;= 10, "HIGH",IF(
                            'Compound Alert'!AH124 &gt;= 7, "MED","LOW")))))</f>
        <v>#N/A</v>
      </c>
      <c r="M252"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52"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52"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53" spans="1:15" x14ac:dyDescent="0.2">
      <c r="A253" s="63">
        <v>212</v>
      </c>
      <c r="B253" s="20" t="str">
        <f>'Compound Alert'!B127</f>
        <v>Monaco</v>
      </c>
      <c r="C253" s="20" t="str">
        <f>'Compound Alert'!C127</f>
        <v>MCO</v>
      </c>
      <c r="D253" s="20" t="str">
        <f>'Compound Alert'!D127</f>
        <v>ECS           Europe &amp; Central Asia</v>
      </c>
      <c r="E253" s="20" t="str">
        <f>'Compound Alert'!E127</f>
        <v>NA</v>
      </c>
      <c r="F253" s="217">
        <f ca="1">'Compound Alert'!F127</f>
        <v>122</v>
      </c>
      <c r="G253" s="22">
        <f ca="1">IF($B$8="Overall Alert",'Compound Alert'!G127,IF($B$8="Underlying Vulnerability",'Compound Alert'!J127,IF($B$8="Emerging Threat",'Compound Alert'!M127)))</f>
        <v>0</v>
      </c>
      <c r="H253" s="23">
        <f ca="1">IF($B$8="Overall Alert",'Compound Alert'!H127,IF($B$8="Underlying Vulnerability",'Compound Alert'!K127,IF($B$8="Emerging Threat",'Compound Alert'!N127)))</f>
        <v>0</v>
      </c>
      <c r="I253" s="50">
        <f ca="1">ROUNDDOWN(G253,0)</f>
        <v>0</v>
      </c>
      <c r="J253"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53"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53"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53"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53"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53"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54" spans="1:15" x14ac:dyDescent="0.2">
      <c r="A254" s="63">
        <v>213</v>
      </c>
      <c r="B254" s="20" t="str">
        <f>'Compound Alert'!B135</f>
        <v>Malta</v>
      </c>
      <c r="C254" s="20" t="str">
        <f>'Compound Alert'!C135</f>
        <v>MLT</v>
      </c>
      <c r="D254" s="20" t="str">
        <f>'Compound Alert'!D135</f>
        <v>MEA           Middle East &amp; North Africa</v>
      </c>
      <c r="E254" s="20" t="str">
        <f>'Compound Alert'!E135</f>
        <v>NA</v>
      </c>
      <c r="F254" s="217">
        <f ca="1">'Compound Alert'!F135</f>
        <v>130</v>
      </c>
      <c r="G254" s="22">
        <f ca="1">IF($B$8="Overall Alert",'Compound Alert'!G135,IF($B$8="Underlying Vulnerability",'Compound Alert'!J135,IF($B$8="Emerging Threat",'Compound Alert'!M135)))</f>
        <v>0</v>
      </c>
      <c r="H254" s="23">
        <f ca="1">IF($B$8="Overall Alert",'Compound Alert'!H135,IF($B$8="Underlying Vulnerability",'Compound Alert'!K135,IF($B$8="Emerging Threat",'Compound Alert'!N135)))</f>
        <v>0</v>
      </c>
      <c r="I254" s="50">
        <f ca="1">ROUNDDOWN(G254,0)</f>
        <v>0</v>
      </c>
      <c r="J254"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4"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4"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4"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4"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4"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5" spans="1:15" x14ac:dyDescent="0.2">
      <c r="A255" s="63">
        <v>214</v>
      </c>
      <c r="B255" s="20" t="str">
        <f>'Compound Alert'!B139</f>
        <v>Northern Mariana Islands</v>
      </c>
      <c r="C255" s="20" t="str">
        <f>'Compound Alert'!C139</f>
        <v>MNP</v>
      </c>
      <c r="D255" s="20" t="str">
        <f>'Compound Alert'!D139</f>
        <v>EAS           East Asia &amp; Pacific</v>
      </c>
      <c r="E255" s="20" t="str">
        <f>'Compound Alert'!E139</f>
        <v>NA</v>
      </c>
      <c r="F255" s="217">
        <f ca="1">'Compound Alert'!F139</f>
        <v>134</v>
      </c>
      <c r="G255" s="22">
        <f ca="1">IF($B$8="Overall Alert",'Compound Alert'!G139,IF($B$8="Underlying Vulnerability",'Compound Alert'!J139,IF($B$8="Emerging Threat",'Compound Alert'!M139)))</f>
        <v>0</v>
      </c>
      <c r="H255" s="23">
        <f ca="1">IF($B$8="Overall Alert",'Compound Alert'!H139,IF($B$8="Underlying Vulnerability",'Compound Alert'!K139,IF($B$8="Emerging Threat",'Compound Alert'!N139)))</f>
        <v>0</v>
      </c>
      <c r="I255" s="50">
        <f ca="1">ROUNDDOWN(G255,0)</f>
        <v>0</v>
      </c>
      <c r="J255"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5"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5"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5"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5"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5"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6" spans="1:15" x14ac:dyDescent="0.2">
      <c r="A256" s="63">
        <v>215</v>
      </c>
      <c r="B256" s="20" t="str">
        <f>'Compound Alert'!B150</f>
        <v>Netherlands</v>
      </c>
      <c r="C256" s="20" t="str">
        <f>'Compound Alert'!C150</f>
        <v>NLD</v>
      </c>
      <c r="D256" s="20" t="str">
        <f>'Compound Alert'!D150</f>
        <v>ECS           Europe &amp; Central Asia</v>
      </c>
      <c r="E256" s="20" t="str">
        <f>'Compound Alert'!E150</f>
        <v>NA</v>
      </c>
      <c r="F256" s="217">
        <f ca="1">'Compound Alert'!F150</f>
        <v>145</v>
      </c>
      <c r="G256" s="22">
        <f ca="1">IF($B$8="Overall Alert",'Compound Alert'!G150,IF($B$8="Underlying Vulnerability",'Compound Alert'!J150,IF($B$8="Emerging Threat",'Compound Alert'!M150)))</f>
        <v>0</v>
      </c>
      <c r="H256" s="23">
        <f ca="1">IF($B$8="Overall Alert",'Compound Alert'!H150,IF($B$8="Underlying Vulnerability",'Compound Alert'!K150,IF($B$8="Emerging Threat",'Compound Alert'!N150)))</f>
        <v>0</v>
      </c>
      <c r="I256" s="50">
        <f ca="1">ROUNDDOWN(G256,0)</f>
        <v>0</v>
      </c>
      <c r="J256"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6"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6"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6"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6"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6"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7" spans="1:15" x14ac:dyDescent="0.2">
      <c r="A257" s="63">
        <v>216</v>
      </c>
      <c r="B257" s="20" t="str">
        <f>'Compound Alert'!B169</f>
        <v>Qatar</v>
      </c>
      <c r="C257" s="20" t="str">
        <f>'Compound Alert'!C169</f>
        <v>QAT</v>
      </c>
      <c r="D257" s="20" t="str">
        <f>'Compound Alert'!D169</f>
        <v>MEA           Middle East &amp; North Africa</v>
      </c>
      <c r="E257" s="20" t="str">
        <f>'Compound Alert'!E169</f>
        <v>NA</v>
      </c>
      <c r="F257" s="217">
        <f ca="1">'Compound Alert'!F169</f>
        <v>164</v>
      </c>
      <c r="G257" s="22">
        <f ca="1">IF($B$8="Overall Alert",'Compound Alert'!G169,IF($B$8="Underlying Vulnerability",'Compound Alert'!J169,IF($B$8="Emerging Threat",'Compound Alert'!M169)))</f>
        <v>0</v>
      </c>
      <c r="H257" s="23">
        <f ca="1">IF($B$8="Overall Alert",'Compound Alert'!H169,IF($B$8="Underlying Vulnerability",'Compound Alert'!K169,IF($B$8="Emerging Threat",'Compound Alert'!N169)))</f>
        <v>0</v>
      </c>
      <c r="I257" s="50">
        <f ca="1">ROUNDDOWN(G257,0)</f>
        <v>0</v>
      </c>
      <c r="J257"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7"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7"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7"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7"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7"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8" spans="1:15" x14ac:dyDescent="0.2">
      <c r="A258" s="63">
        <v>217</v>
      </c>
      <c r="B258" s="20" t="str">
        <f>'Compound Alert'!B180</f>
        <v>San Marino</v>
      </c>
      <c r="C258" s="20" t="str">
        <f>'Compound Alert'!C180</f>
        <v>SMR</v>
      </c>
      <c r="D258" s="20" t="str">
        <f>'Compound Alert'!D180</f>
        <v>ECS           Europe &amp; Central Asia</v>
      </c>
      <c r="E258" s="20" t="str">
        <f>'Compound Alert'!E180</f>
        <v>NA</v>
      </c>
      <c r="F258" s="217">
        <f ca="1">'Compound Alert'!F180</f>
        <v>175</v>
      </c>
      <c r="G258" s="22">
        <f ca="1">IF($B$8="Overall Alert",'Compound Alert'!G180,IF($B$8="Underlying Vulnerability",'Compound Alert'!J180,IF($B$8="Emerging Threat",'Compound Alert'!M180)))</f>
        <v>0</v>
      </c>
      <c r="H258" s="23">
        <f ca="1">IF($B$8="Overall Alert",'Compound Alert'!H180,IF($B$8="Underlying Vulnerability",'Compound Alert'!K180,IF($B$8="Emerging Threat",'Compound Alert'!N180)))</f>
        <v>0</v>
      </c>
      <c r="I258" s="50">
        <f ca="1">ROUNDDOWN(G258,0)</f>
        <v>0</v>
      </c>
      <c r="J258"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8"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8"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8"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258"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8"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ca="1">ROUNDDOWN(G259,0)</f>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462</v>
      </c>
      <c r="G269" s="29" t="s">
        <v>463</v>
      </c>
    </row>
    <row r="270" spans="1:15" x14ac:dyDescent="0.2">
      <c r="B270" s="28">
        <v>0</v>
      </c>
      <c r="G270" s="29">
        <f t="shared" ref="G270:G276" ca="1" si="0">COUNTIFS($G$42:$G$259,"&gt;="&amp;B270,$G$42:$G$259,"&lt;"&amp;B271)</f>
        <v>133</v>
      </c>
    </row>
    <row r="271" spans="1:15" x14ac:dyDescent="0.2">
      <c r="B271" s="28">
        <v>1</v>
      </c>
      <c r="G271" s="29">
        <f t="shared" ca="1" si="0"/>
        <v>45</v>
      </c>
    </row>
    <row r="272" spans="1:15" x14ac:dyDescent="0.2">
      <c r="B272" s="28">
        <v>2</v>
      </c>
      <c r="G272" s="29">
        <f t="shared" ca="1" si="0"/>
        <v>18</v>
      </c>
    </row>
    <row r="273" spans="2:7" x14ac:dyDescent="0.2">
      <c r="B273" s="28">
        <v>3</v>
      </c>
      <c r="G273" s="29">
        <f t="shared" ca="1" si="0"/>
        <v>12</v>
      </c>
    </row>
    <row r="274" spans="2:7" x14ac:dyDescent="0.2">
      <c r="B274" s="28">
        <v>4</v>
      </c>
      <c r="G274" s="29">
        <f t="shared" ca="1" si="0"/>
        <v>7</v>
      </c>
    </row>
    <row r="275" spans="2:7" x14ac:dyDescent="0.2">
      <c r="B275" s="28">
        <v>5</v>
      </c>
      <c r="G275" s="29">
        <f t="shared" ca="1" si="0"/>
        <v>3</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35" priority="3">
      <formula>J42=""</formula>
    </cfRule>
    <cfRule type="containsText" dxfId="334" priority="4" operator="containsText" text="LOW">
      <formula>NOT(ISERROR(SEARCH("LOW",J42)))</formula>
    </cfRule>
    <cfRule type="containsText" dxfId="333" priority="5" operator="containsText" text="MED">
      <formula>NOT(ISERROR(SEARCH("MED",J42)))</formula>
    </cfRule>
    <cfRule type="containsText" dxfId="332" priority="6" operator="containsText" text="HIGH">
      <formula>NOT(ISERROR(SEARCH("HIGH",J42)))</formula>
    </cfRule>
  </conditionalFormatting>
  <conditionalFormatting sqref="J41:P41 P42:P231">
    <cfRule type="expression" dxfId="331" priority="14">
      <formula>J41=""</formula>
    </cfRule>
    <cfRule type="containsText" dxfId="330" priority="15" operator="containsText" text="LOW">
      <formula>NOT(ISERROR(SEARCH("LOW",J41)))</formula>
    </cfRule>
    <cfRule type="containsText" dxfId="329" priority="16" operator="containsText" text="MED">
      <formula>NOT(ISERROR(SEARCH("MED",J41)))</formula>
    </cfRule>
    <cfRule type="containsText" dxfId="328" priority="17" operator="containsText" text="HIGH">
      <formula>NOT(ISERROR(SEARCH("HIGH",J41)))</formula>
    </cfRule>
  </conditionalFormatting>
  <conditionalFormatting sqref="Q41:R231">
    <cfRule type="expression" dxfId="327" priority="20">
      <formula>Q41=""</formula>
    </cfRule>
    <cfRule type="cellIs" dxfId="326" priority="21" operator="between">
      <formula>0</formula>
      <formula>0.332</formula>
    </cfRule>
    <cfRule type="cellIs" dxfId="325" priority="22" operator="between">
      <formula>0.333333333333333</formula>
      <formula>0.665</formula>
    </cfRule>
    <cfRule type="cellIs" dxfId="324"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4"/>
  <sheetViews>
    <sheetView workbookViewId="0">
      <selection activeCell="H18" sqref="H18"/>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6.710937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537</v>
      </c>
      <c r="C7" s="74" t="s">
        <v>538</v>
      </c>
      <c r="D7" s="235" t="s">
        <v>539</v>
      </c>
      <c r="E7" s="74" t="s">
        <v>540</v>
      </c>
      <c r="F7" s="74" t="s">
        <v>541</v>
      </c>
      <c r="G7" s="74" t="s">
        <v>542</v>
      </c>
      <c r="H7" s="237" t="s">
        <v>543</v>
      </c>
      <c r="I7" s="245" t="s">
        <v>544</v>
      </c>
      <c r="J7" s="245" t="s">
        <v>545</v>
      </c>
      <c r="K7" s="224" t="s">
        <v>546</v>
      </c>
      <c r="L7" s="224" t="s">
        <v>547</v>
      </c>
      <c r="M7" s="77" t="s">
        <v>630</v>
      </c>
      <c r="N7" s="77" t="s">
        <v>631</v>
      </c>
      <c r="O7" s="231" t="s">
        <v>632</v>
      </c>
      <c r="P7" s="237" t="s">
        <v>633</v>
      </c>
      <c r="Q7" s="237" t="s">
        <v>548</v>
      </c>
      <c r="R7" s="237" t="s">
        <v>549</v>
      </c>
    </row>
    <row r="8" spans="2:18" ht="17" x14ac:dyDescent="0.2">
      <c r="B8" s="226" t="s">
        <v>544</v>
      </c>
      <c r="C8" s="227" t="s">
        <v>379</v>
      </c>
      <c r="D8" s="227">
        <v>1</v>
      </c>
      <c r="E8" s="227" t="s">
        <v>550</v>
      </c>
      <c r="F8" s="228" t="s">
        <v>551</v>
      </c>
      <c r="G8" s="228" t="s">
        <v>638</v>
      </c>
      <c r="H8" s="238">
        <v>45117</v>
      </c>
      <c r="I8" s="230">
        <v>1</v>
      </c>
      <c r="J8" s="230"/>
      <c r="K8" s="222" t="s">
        <v>504</v>
      </c>
      <c r="L8" s="222" t="s">
        <v>552</v>
      </c>
      <c r="M8" s="222" t="b">
        <v>0</v>
      </c>
      <c r="N8" s="232" t="s">
        <v>634</v>
      </c>
      <c r="O8" s="232" t="s">
        <v>789</v>
      </c>
      <c r="P8" s="249" t="s">
        <v>635</v>
      </c>
      <c r="Q8" s="232" t="b">
        <v>0</v>
      </c>
      <c r="R8" s="232" t="b">
        <v>1</v>
      </c>
    </row>
    <row r="9" spans="2:18" ht="17" x14ac:dyDescent="0.2">
      <c r="B9" s="226" t="s">
        <v>544</v>
      </c>
      <c r="C9" s="227" t="s">
        <v>379</v>
      </c>
      <c r="D9" s="227">
        <v>34</v>
      </c>
      <c r="E9" s="227" t="s">
        <v>636</v>
      </c>
      <c r="F9" s="228" t="s">
        <v>637</v>
      </c>
      <c r="G9" s="228" t="s">
        <v>638</v>
      </c>
      <c r="H9" s="238">
        <v>45092</v>
      </c>
      <c r="I9" s="230">
        <v>1</v>
      </c>
      <c r="J9" s="230"/>
      <c r="K9" s="222" t="s">
        <v>615</v>
      </c>
      <c r="L9" s="222" t="s">
        <v>639</v>
      </c>
      <c r="M9" s="222" t="b">
        <v>0</v>
      </c>
      <c r="N9" s="232" t="s">
        <v>640</v>
      </c>
      <c r="O9" s="232" t="s">
        <v>790</v>
      </c>
      <c r="P9" s="249" t="s">
        <v>641</v>
      </c>
      <c r="Q9" s="232" t="b">
        <v>0</v>
      </c>
      <c r="R9" s="232" t="b">
        <v>1</v>
      </c>
    </row>
    <row r="10" spans="2:18" ht="17" x14ac:dyDescent="0.2">
      <c r="B10" s="226" t="s">
        <v>544</v>
      </c>
      <c r="C10" s="227" t="s">
        <v>372</v>
      </c>
      <c r="D10" s="227">
        <v>2</v>
      </c>
      <c r="E10" s="227" t="s">
        <v>553</v>
      </c>
      <c r="F10" s="228" t="s">
        <v>554</v>
      </c>
      <c r="G10" s="228" t="s">
        <v>555</v>
      </c>
      <c r="H10" s="238">
        <v>44428</v>
      </c>
      <c r="I10" s="230">
        <v>2</v>
      </c>
      <c r="J10" s="230"/>
      <c r="K10" s="222" t="s">
        <v>386</v>
      </c>
      <c r="L10" s="222" t="s">
        <v>556</v>
      </c>
      <c r="M10" s="222" t="b">
        <v>0</v>
      </c>
      <c r="N10" s="232" t="s">
        <v>557</v>
      </c>
      <c r="O10" s="232" t="s">
        <v>791</v>
      </c>
      <c r="P10" s="249" t="s">
        <v>642</v>
      </c>
      <c r="Q10" s="232" t="b">
        <v>1</v>
      </c>
      <c r="R10" s="232" t="b">
        <v>1</v>
      </c>
    </row>
    <row r="11" spans="2:18" ht="17" x14ac:dyDescent="0.2">
      <c r="B11" s="226" t="s">
        <v>544</v>
      </c>
      <c r="C11" s="227" t="s">
        <v>372</v>
      </c>
      <c r="D11" s="227">
        <v>42</v>
      </c>
      <c r="E11" s="227" t="s">
        <v>760</v>
      </c>
      <c r="F11" s="228" t="s">
        <v>562</v>
      </c>
      <c r="G11" s="228" t="s">
        <v>638</v>
      </c>
      <c r="H11" s="238">
        <v>44805</v>
      </c>
      <c r="I11" s="230">
        <v>1</v>
      </c>
      <c r="J11" s="230"/>
      <c r="K11" s="222" t="s">
        <v>758</v>
      </c>
      <c r="L11" s="222" t="s">
        <v>761</v>
      </c>
      <c r="M11" s="222" t="b">
        <v>0</v>
      </c>
      <c r="N11" s="232" t="s">
        <v>762</v>
      </c>
      <c r="O11" s="232" t="s">
        <v>792</v>
      </c>
      <c r="P11" s="249" t="s">
        <v>763</v>
      </c>
      <c r="Q11" s="232" t="b">
        <v>0</v>
      </c>
      <c r="R11" s="232" t="b">
        <v>1</v>
      </c>
    </row>
    <row r="12" spans="2:18" ht="34" x14ac:dyDescent="0.2">
      <c r="B12" s="226" t="s">
        <v>544</v>
      </c>
      <c r="C12" s="227" t="s">
        <v>371</v>
      </c>
      <c r="D12" s="227">
        <v>3</v>
      </c>
      <c r="E12" s="227" t="s">
        <v>558</v>
      </c>
      <c r="F12" s="228" t="s">
        <v>559</v>
      </c>
      <c r="G12" s="228" t="s">
        <v>638</v>
      </c>
      <c r="H12" s="238">
        <v>44546</v>
      </c>
      <c r="I12" s="230">
        <v>1</v>
      </c>
      <c r="J12" s="230"/>
      <c r="K12" s="222" t="s">
        <v>387</v>
      </c>
      <c r="L12" s="222" t="s">
        <v>560</v>
      </c>
      <c r="M12" s="222" t="b">
        <v>0</v>
      </c>
      <c r="N12" s="232" t="s">
        <v>643</v>
      </c>
      <c r="O12" s="232" t="s">
        <v>793</v>
      </c>
      <c r="P12" s="249" t="s">
        <v>644</v>
      </c>
      <c r="Q12" s="232" t="b">
        <v>0</v>
      </c>
      <c r="R12" s="232" t="b">
        <v>1</v>
      </c>
    </row>
    <row r="13" spans="2:18" ht="17" x14ac:dyDescent="0.2">
      <c r="B13" s="226" t="s">
        <v>544</v>
      </c>
      <c r="C13" s="227" t="s">
        <v>373</v>
      </c>
      <c r="D13" s="227">
        <v>5</v>
      </c>
      <c r="E13" s="227" t="s">
        <v>606</v>
      </c>
      <c r="F13" s="228" t="s">
        <v>562</v>
      </c>
      <c r="G13" s="228" t="s">
        <v>563</v>
      </c>
      <c r="H13" s="238">
        <v>45292</v>
      </c>
      <c r="I13" s="230">
        <v>2</v>
      </c>
      <c r="J13" s="230"/>
      <c r="K13" s="222" t="s">
        <v>388</v>
      </c>
      <c r="L13" s="222" t="s">
        <v>564</v>
      </c>
      <c r="M13" s="222" t="b">
        <v>0</v>
      </c>
      <c r="N13" s="232" t="s">
        <v>645</v>
      </c>
      <c r="O13" s="232" t="s">
        <v>794</v>
      </c>
      <c r="P13" s="249" t="s">
        <v>835</v>
      </c>
      <c r="Q13" s="232" t="b">
        <v>0</v>
      </c>
      <c r="R13" s="232" t="b">
        <v>1</v>
      </c>
    </row>
    <row r="14" spans="2:18" ht="17" x14ac:dyDescent="0.2">
      <c r="B14" s="226" t="s">
        <v>544</v>
      </c>
      <c r="C14" s="227" t="s">
        <v>565</v>
      </c>
      <c r="D14" s="227">
        <v>6</v>
      </c>
      <c r="E14" s="227" t="s">
        <v>566</v>
      </c>
      <c r="F14" s="228" t="s">
        <v>561</v>
      </c>
      <c r="G14" s="228" t="s">
        <v>638</v>
      </c>
      <c r="H14" s="238">
        <v>45184</v>
      </c>
      <c r="I14" s="230">
        <v>1</v>
      </c>
      <c r="J14" s="230"/>
      <c r="K14" s="222" t="s">
        <v>389</v>
      </c>
      <c r="L14" s="222" t="s">
        <v>567</v>
      </c>
      <c r="M14" s="222" t="b">
        <v>0</v>
      </c>
      <c r="N14" s="232" t="s">
        <v>647</v>
      </c>
      <c r="O14" s="232" t="s">
        <v>795</v>
      </c>
      <c r="P14" s="249" t="s">
        <v>648</v>
      </c>
      <c r="Q14" s="232" t="b">
        <v>0</v>
      </c>
      <c r="R14" s="232" t="b">
        <v>1</v>
      </c>
    </row>
    <row r="15" spans="2:18" ht="17" x14ac:dyDescent="0.2">
      <c r="B15" s="226" t="s">
        <v>544</v>
      </c>
      <c r="C15" s="227" t="s">
        <v>390</v>
      </c>
      <c r="D15" s="227">
        <v>7</v>
      </c>
      <c r="E15" s="227" t="s">
        <v>568</v>
      </c>
      <c r="F15" s="228" t="s">
        <v>561</v>
      </c>
      <c r="G15" s="228" t="s">
        <v>638</v>
      </c>
      <c r="H15" s="238">
        <v>45184</v>
      </c>
      <c r="I15" s="229">
        <v>1</v>
      </c>
      <c r="J15" s="230"/>
      <c r="K15" s="222" t="s">
        <v>391</v>
      </c>
      <c r="L15" s="222" t="s">
        <v>569</v>
      </c>
      <c r="M15" s="222" t="b">
        <v>0</v>
      </c>
      <c r="N15" s="232" t="s">
        <v>649</v>
      </c>
      <c r="O15" s="232" t="s">
        <v>795</v>
      </c>
      <c r="P15" s="249" t="s">
        <v>648</v>
      </c>
      <c r="Q15" s="232" t="b">
        <v>0</v>
      </c>
      <c r="R15" s="232" t="b">
        <v>1</v>
      </c>
    </row>
    <row r="16" spans="2:18" ht="17" x14ac:dyDescent="0.2">
      <c r="B16" s="226" t="s">
        <v>570</v>
      </c>
      <c r="C16" s="227" t="s">
        <v>379</v>
      </c>
      <c r="D16" s="227">
        <v>8</v>
      </c>
      <c r="E16" s="227" t="s">
        <v>571</v>
      </c>
      <c r="F16" s="228" t="s">
        <v>572</v>
      </c>
      <c r="G16" s="228" t="s">
        <v>596</v>
      </c>
      <c r="H16" s="238">
        <v>45307</v>
      </c>
      <c r="I16" s="229"/>
      <c r="J16" s="230">
        <v>1</v>
      </c>
      <c r="K16" s="222" t="s">
        <v>413</v>
      </c>
      <c r="L16" s="222" t="s">
        <v>573</v>
      </c>
      <c r="M16" s="222" t="b">
        <v>1</v>
      </c>
      <c r="N16" s="232" t="s">
        <v>574</v>
      </c>
      <c r="O16" s="232" t="s">
        <v>796</v>
      </c>
      <c r="P16" s="249" t="s">
        <v>650</v>
      </c>
      <c r="Q16" s="232" t="b">
        <v>0</v>
      </c>
      <c r="R16" s="232" t="b">
        <v>1</v>
      </c>
    </row>
    <row r="17" spans="2:18" ht="17" x14ac:dyDescent="0.2">
      <c r="B17" s="226" t="s">
        <v>570</v>
      </c>
      <c r="C17" s="227" t="s">
        <v>379</v>
      </c>
      <c r="D17" s="227">
        <v>32</v>
      </c>
      <c r="E17" s="227" t="s">
        <v>575</v>
      </c>
      <c r="F17" s="228" t="s">
        <v>576</v>
      </c>
      <c r="G17" s="228" t="s">
        <v>555</v>
      </c>
      <c r="H17" s="238">
        <v>45307</v>
      </c>
      <c r="I17" s="229"/>
      <c r="J17" s="230">
        <v>1</v>
      </c>
      <c r="K17" s="222" t="s">
        <v>521</v>
      </c>
      <c r="L17" s="222" t="s">
        <v>577</v>
      </c>
      <c r="M17" s="222" t="b">
        <v>1</v>
      </c>
      <c r="N17" s="232" t="s">
        <v>797</v>
      </c>
      <c r="O17" s="232" t="s">
        <v>798</v>
      </c>
      <c r="P17" s="249" t="s">
        <v>836</v>
      </c>
      <c r="Q17" s="232" t="b">
        <v>0</v>
      </c>
      <c r="R17" s="232" t="b">
        <v>1</v>
      </c>
    </row>
    <row r="18" spans="2:18" ht="17" x14ac:dyDescent="0.2">
      <c r="B18" s="226" t="s">
        <v>570</v>
      </c>
      <c r="C18" s="227" t="s">
        <v>379</v>
      </c>
      <c r="D18" s="227">
        <v>36</v>
      </c>
      <c r="E18" s="227" t="s">
        <v>651</v>
      </c>
      <c r="F18" s="228" t="s">
        <v>652</v>
      </c>
      <c r="G18" s="228" t="s">
        <v>555</v>
      </c>
      <c r="H18" s="238">
        <v>45307</v>
      </c>
      <c r="I18" s="229"/>
      <c r="J18" s="230">
        <v>1</v>
      </c>
      <c r="K18" s="222" t="s">
        <v>616</v>
      </c>
      <c r="L18" s="222" t="s">
        <v>771</v>
      </c>
      <c r="M18" s="222" t="b">
        <v>1</v>
      </c>
      <c r="N18" s="232" t="s">
        <v>653</v>
      </c>
      <c r="O18" s="232" t="s">
        <v>799</v>
      </c>
      <c r="P18" s="232" t="s">
        <v>654</v>
      </c>
      <c r="Q18" s="232" t="b">
        <v>0</v>
      </c>
      <c r="R18" s="232" t="b">
        <v>1</v>
      </c>
    </row>
    <row r="19" spans="2:18" ht="17" x14ac:dyDescent="0.2">
      <c r="B19" s="226" t="s">
        <v>570</v>
      </c>
      <c r="C19" s="227" t="s">
        <v>379</v>
      </c>
      <c r="D19" s="227">
        <v>37</v>
      </c>
      <c r="E19" s="227" t="s">
        <v>655</v>
      </c>
      <c r="F19" s="228" t="s">
        <v>562</v>
      </c>
      <c r="G19" s="228" t="s">
        <v>563</v>
      </c>
      <c r="H19" s="238">
        <v>45292</v>
      </c>
      <c r="I19" s="229"/>
      <c r="J19" s="230">
        <v>1</v>
      </c>
      <c r="K19" s="222" t="s">
        <v>817</v>
      </c>
      <c r="L19" s="222" t="s">
        <v>821</v>
      </c>
      <c r="M19" s="222" t="b">
        <v>0</v>
      </c>
      <c r="N19" s="232" t="s">
        <v>656</v>
      </c>
      <c r="O19" s="232" t="s">
        <v>794</v>
      </c>
      <c r="P19" s="249" t="s">
        <v>646</v>
      </c>
      <c r="Q19" s="232" t="b">
        <v>0</v>
      </c>
      <c r="R19" s="232" t="b">
        <v>1</v>
      </c>
    </row>
    <row r="20" spans="2:18" ht="17" x14ac:dyDescent="0.2">
      <c r="B20" s="226" t="s">
        <v>570</v>
      </c>
      <c r="C20" s="227" t="s">
        <v>379</v>
      </c>
      <c r="D20" s="227">
        <v>38</v>
      </c>
      <c r="E20" s="227" t="s">
        <v>657</v>
      </c>
      <c r="F20" s="228" t="s">
        <v>572</v>
      </c>
      <c r="G20" s="228" t="s">
        <v>596</v>
      </c>
      <c r="H20" s="238">
        <v>45307</v>
      </c>
      <c r="I20" s="229"/>
      <c r="J20" s="230">
        <v>1</v>
      </c>
      <c r="K20" s="222" t="s">
        <v>617</v>
      </c>
      <c r="L20" s="222" t="s">
        <v>658</v>
      </c>
      <c r="M20" s="222" t="b">
        <v>1</v>
      </c>
      <c r="N20" s="232" t="s">
        <v>659</v>
      </c>
      <c r="O20" s="232" t="s">
        <v>796</v>
      </c>
      <c r="P20" s="249" t="s">
        <v>650</v>
      </c>
      <c r="Q20" s="232" t="b">
        <v>0</v>
      </c>
      <c r="R20" s="232" t="b">
        <v>1</v>
      </c>
    </row>
    <row r="21" spans="2:18" ht="17" x14ac:dyDescent="0.2">
      <c r="B21" s="226" t="s">
        <v>570</v>
      </c>
      <c r="C21" s="227" t="s">
        <v>372</v>
      </c>
      <c r="D21" s="227">
        <v>11</v>
      </c>
      <c r="E21" s="227" t="s">
        <v>578</v>
      </c>
      <c r="F21" s="228" t="s">
        <v>579</v>
      </c>
      <c r="G21" s="228" t="s">
        <v>555</v>
      </c>
      <c r="H21" s="238">
        <v>45233</v>
      </c>
      <c r="I21" s="229"/>
      <c r="J21" s="230">
        <v>1</v>
      </c>
      <c r="K21" s="222" t="s">
        <v>765</v>
      </c>
      <c r="L21" s="222" t="s">
        <v>770</v>
      </c>
      <c r="M21" s="222" t="b">
        <v>0</v>
      </c>
      <c r="N21" s="232" t="s">
        <v>580</v>
      </c>
      <c r="O21" s="232" t="s">
        <v>800</v>
      </c>
      <c r="P21" s="249" t="s">
        <v>837</v>
      </c>
      <c r="Q21" s="232" t="b">
        <v>0</v>
      </c>
      <c r="R21" s="232" t="b">
        <v>1</v>
      </c>
    </row>
    <row r="22" spans="2:18" ht="17" x14ac:dyDescent="0.2">
      <c r="B22" s="226" t="s">
        <v>570</v>
      </c>
      <c r="C22" s="227" t="s">
        <v>372</v>
      </c>
      <c r="D22" s="227">
        <v>12</v>
      </c>
      <c r="E22" s="227" t="s">
        <v>581</v>
      </c>
      <c r="F22" s="228" t="s">
        <v>582</v>
      </c>
      <c r="G22" s="228" t="s">
        <v>583</v>
      </c>
      <c r="H22" s="238">
        <v>45258</v>
      </c>
      <c r="I22" s="229"/>
      <c r="J22" s="229">
        <v>1</v>
      </c>
      <c r="K22" s="222" t="s">
        <v>438</v>
      </c>
      <c r="L22" s="222" t="s">
        <v>584</v>
      </c>
      <c r="M22" s="222" t="b">
        <v>0</v>
      </c>
      <c r="N22" s="232" t="s">
        <v>660</v>
      </c>
      <c r="O22" s="232" t="s">
        <v>660</v>
      </c>
      <c r="P22" s="249" t="s">
        <v>830</v>
      </c>
      <c r="Q22" s="232" t="b">
        <v>0</v>
      </c>
      <c r="R22" s="232" t="b">
        <v>1</v>
      </c>
    </row>
    <row r="23" spans="2:18" ht="17" x14ac:dyDescent="0.2">
      <c r="B23" s="226" t="s">
        <v>570</v>
      </c>
      <c r="C23" s="227" t="s">
        <v>372</v>
      </c>
      <c r="D23" s="227">
        <v>13</v>
      </c>
      <c r="E23" s="227" t="s">
        <v>614</v>
      </c>
      <c r="F23" s="228" t="s">
        <v>551</v>
      </c>
      <c r="G23" s="228" t="s">
        <v>563</v>
      </c>
      <c r="H23" s="238">
        <v>45299</v>
      </c>
      <c r="I23" s="229"/>
      <c r="J23" s="229">
        <v>1</v>
      </c>
      <c r="K23" s="222" t="s">
        <v>392</v>
      </c>
      <c r="L23" s="222" t="s">
        <v>585</v>
      </c>
      <c r="M23" s="222" t="b">
        <v>0</v>
      </c>
      <c r="N23" s="232" t="s">
        <v>586</v>
      </c>
      <c r="O23" s="232" t="s">
        <v>801</v>
      </c>
      <c r="P23" s="249" t="s">
        <v>838</v>
      </c>
      <c r="Q23" s="232" t="b">
        <v>0</v>
      </c>
      <c r="R23" s="232" t="b">
        <v>1</v>
      </c>
    </row>
    <row r="24" spans="2:18" ht="17" x14ac:dyDescent="0.2">
      <c r="B24" s="226" t="s">
        <v>570</v>
      </c>
      <c r="C24" s="227" t="s">
        <v>371</v>
      </c>
      <c r="D24" s="227">
        <v>21</v>
      </c>
      <c r="E24" s="227" t="s">
        <v>588</v>
      </c>
      <c r="F24" s="228" t="s">
        <v>589</v>
      </c>
      <c r="G24" s="228" t="s">
        <v>555</v>
      </c>
      <c r="H24" s="238">
        <v>45307</v>
      </c>
      <c r="I24" s="229"/>
      <c r="J24" s="229">
        <v>1</v>
      </c>
      <c r="K24" s="222" t="s">
        <v>522</v>
      </c>
      <c r="L24" s="222" t="s">
        <v>590</v>
      </c>
      <c r="M24" s="222" t="b">
        <v>1</v>
      </c>
      <c r="N24" s="232" t="s">
        <v>661</v>
      </c>
      <c r="O24" s="232" t="s">
        <v>802</v>
      </c>
      <c r="P24" s="249" t="s">
        <v>662</v>
      </c>
      <c r="Q24" s="232" t="b">
        <v>0</v>
      </c>
      <c r="R24" s="232" t="b">
        <v>1</v>
      </c>
    </row>
    <row r="25" spans="2:18" ht="17" x14ac:dyDescent="0.2">
      <c r="B25" s="226" t="s">
        <v>570</v>
      </c>
      <c r="C25" s="227" t="s">
        <v>371</v>
      </c>
      <c r="D25" s="227">
        <v>39</v>
      </c>
      <c r="E25" s="227" t="s">
        <v>663</v>
      </c>
      <c r="F25" s="228" t="s">
        <v>664</v>
      </c>
      <c r="G25" s="228" t="s">
        <v>555</v>
      </c>
      <c r="H25" s="238">
        <v>45307</v>
      </c>
      <c r="I25" s="229"/>
      <c r="J25" s="229">
        <v>1</v>
      </c>
      <c r="K25" s="222" t="s">
        <v>620</v>
      </c>
      <c r="L25" s="222" t="s">
        <v>665</v>
      </c>
      <c r="M25" s="222" t="b">
        <v>1</v>
      </c>
      <c r="N25" s="232" t="s">
        <v>666</v>
      </c>
      <c r="O25" s="232" t="s">
        <v>803</v>
      </c>
      <c r="P25" s="249" t="s">
        <v>667</v>
      </c>
      <c r="Q25" s="232" t="b">
        <v>0</v>
      </c>
      <c r="R25" s="232" t="b">
        <v>1</v>
      </c>
    </row>
    <row r="26" spans="2:18" ht="17" x14ac:dyDescent="0.2">
      <c r="B26" s="226" t="s">
        <v>570</v>
      </c>
      <c r="C26" s="227" t="s">
        <v>373</v>
      </c>
      <c r="D26" s="227">
        <v>22</v>
      </c>
      <c r="E26" s="227" t="s">
        <v>607</v>
      </c>
      <c r="F26" s="228" t="s">
        <v>562</v>
      </c>
      <c r="G26" s="228" t="s">
        <v>563</v>
      </c>
      <c r="H26" s="238">
        <v>45292</v>
      </c>
      <c r="I26" s="229"/>
      <c r="J26" s="229">
        <v>2</v>
      </c>
      <c r="K26" s="222" t="s">
        <v>393</v>
      </c>
      <c r="L26" s="222" t="s">
        <v>591</v>
      </c>
      <c r="M26" s="222" t="b">
        <v>0</v>
      </c>
      <c r="N26" s="232" t="s">
        <v>645</v>
      </c>
      <c r="O26" s="232" t="s">
        <v>794</v>
      </c>
      <c r="P26" s="249" t="s">
        <v>835</v>
      </c>
      <c r="Q26" s="232" t="b">
        <v>0</v>
      </c>
      <c r="R26" s="232" t="b">
        <v>1</v>
      </c>
    </row>
    <row r="27" spans="2:18" ht="34" x14ac:dyDescent="0.2">
      <c r="B27" s="226" t="s">
        <v>570</v>
      </c>
      <c r="C27" s="227" t="s">
        <v>565</v>
      </c>
      <c r="D27" s="227">
        <v>23</v>
      </c>
      <c r="E27" s="227" t="s">
        <v>592</v>
      </c>
      <c r="F27" s="228" t="s">
        <v>593</v>
      </c>
      <c r="G27" s="228" t="s">
        <v>587</v>
      </c>
      <c r="H27" s="238">
        <v>45307</v>
      </c>
      <c r="I27" s="229"/>
      <c r="J27" s="229">
        <v>1</v>
      </c>
      <c r="K27" s="222" t="s">
        <v>395</v>
      </c>
      <c r="L27" s="222" t="s">
        <v>594</v>
      </c>
      <c r="M27" s="222" t="b">
        <v>1</v>
      </c>
      <c r="N27" s="232" t="s">
        <v>668</v>
      </c>
      <c r="O27" s="232" t="s">
        <v>804</v>
      </c>
      <c r="P27" s="249" t="s">
        <v>669</v>
      </c>
      <c r="Q27" s="232" t="b">
        <v>0</v>
      </c>
      <c r="R27" s="232" t="b">
        <v>1</v>
      </c>
    </row>
    <row r="28" spans="2:18" ht="17" x14ac:dyDescent="0.2">
      <c r="B28" s="226" t="s">
        <v>570</v>
      </c>
      <c r="C28" s="227" t="s">
        <v>565</v>
      </c>
      <c r="D28" s="227">
        <v>24</v>
      </c>
      <c r="E28" s="227" t="s">
        <v>595</v>
      </c>
      <c r="F28" s="228" t="s">
        <v>579</v>
      </c>
      <c r="G28" s="228" t="s">
        <v>596</v>
      </c>
      <c r="H28" s="238">
        <v>45296</v>
      </c>
      <c r="I28" s="229"/>
      <c r="J28" s="230">
        <v>1</v>
      </c>
      <c r="K28" s="222" t="s">
        <v>396</v>
      </c>
      <c r="L28" s="222" t="s">
        <v>396</v>
      </c>
      <c r="M28" s="222" t="b">
        <v>0</v>
      </c>
      <c r="N28" s="232" t="s">
        <v>670</v>
      </c>
      <c r="O28" s="232" t="s">
        <v>805</v>
      </c>
      <c r="P28" s="249" t="s">
        <v>671</v>
      </c>
      <c r="Q28" s="232" t="b">
        <v>0</v>
      </c>
      <c r="R28" s="232" t="b">
        <v>1</v>
      </c>
    </row>
    <row r="29" spans="2:18" ht="17" x14ac:dyDescent="0.2">
      <c r="B29" s="226" t="s">
        <v>570</v>
      </c>
      <c r="C29" s="227" t="s">
        <v>565</v>
      </c>
      <c r="D29" s="227">
        <v>25</v>
      </c>
      <c r="E29" s="227" t="s">
        <v>597</v>
      </c>
      <c r="F29" s="228" t="s">
        <v>561</v>
      </c>
      <c r="G29" s="228" t="s">
        <v>587</v>
      </c>
      <c r="H29" s="238">
        <v>45291</v>
      </c>
      <c r="I29" s="229"/>
      <c r="J29" s="230">
        <v>1</v>
      </c>
      <c r="K29" s="222" t="s">
        <v>780</v>
      </c>
      <c r="L29" s="222" t="s">
        <v>782</v>
      </c>
      <c r="M29" s="222" t="b">
        <v>1</v>
      </c>
      <c r="N29" s="232" t="s">
        <v>811</v>
      </c>
      <c r="O29" s="232" t="s">
        <v>812</v>
      </c>
      <c r="P29" s="249" t="s">
        <v>813</v>
      </c>
      <c r="Q29" s="232" t="b">
        <v>0</v>
      </c>
      <c r="R29" s="232" t="b">
        <v>1</v>
      </c>
    </row>
    <row r="30" spans="2:18" ht="34" x14ac:dyDescent="0.2">
      <c r="B30" s="226" t="s">
        <v>570</v>
      </c>
      <c r="C30" s="227" t="s">
        <v>565</v>
      </c>
      <c r="D30" s="227">
        <v>26</v>
      </c>
      <c r="E30" s="227" t="s">
        <v>598</v>
      </c>
      <c r="F30" s="228" t="s">
        <v>599</v>
      </c>
      <c r="G30" s="228" t="s">
        <v>600</v>
      </c>
      <c r="H30" s="238">
        <v>45307</v>
      </c>
      <c r="I30" s="229"/>
      <c r="J30" s="230">
        <v>1</v>
      </c>
      <c r="K30" s="222" t="s">
        <v>394</v>
      </c>
      <c r="L30" s="222" t="s">
        <v>601</v>
      </c>
      <c r="M30" s="222" t="b">
        <v>1</v>
      </c>
      <c r="N30" s="232" t="s">
        <v>672</v>
      </c>
      <c r="O30" s="232" t="s">
        <v>672</v>
      </c>
      <c r="P30" s="249" t="s">
        <v>673</v>
      </c>
      <c r="Q30" s="232" t="b">
        <v>0</v>
      </c>
      <c r="R30" s="232" t="b">
        <v>1</v>
      </c>
    </row>
    <row r="31" spans="2:18" ht="17" x14ac:dyDescent="0.2">
      <c r="B31" s="226" t="s">
        <v>570</v>
      </c>
      <c r="C31" s="227" t="s">
        <v>565</v>
      </c>
      <c r="D31" s="227">
        <v>41</v>
      </c>
      <c r="E31" s="227" t="s">
        <v>674</v>
      </c>
      <c r="F31" s="228" t="s">
        <v>652</v>
      </c>
      <c r="G31" s="228" t="s">
        <v>555</v>
      </c>
      <c r="H31" s="238">
        <v>45307</v>
      </c>
      <c r="I31" s="229"/>
      <c r="J31" s="230">
        <v>1</v>
      </c>
      <c r="K31" s="222" t="s">
        <v>626</v>
      </c>
      <c r="L31" s="222" t="s">
        <v>675</v>
      </c>
      <c r="M31" s="222" t="b">
        <v>1</v>
      </c>
      <c r="N31" s="232" t="s">
        <v>653</v>
      </c>
      <c r="O31" s="232" t="s">
        <v>806</v>
      </c>
      <c r="P31" s="249" t="s">
        <v>654</v>
      </c>
      <c r="Q31" s="232" t="b">
        <v>0</v>
      </c>
      <c r="R31" s="232" t="b">
        <v>1</v>
      </c>
    </row>
    <row r="32" spans="2:18" ht="17" x14ac:dyDescent="0.2">
      <c r="B32" s="226" t="s">
        <v>570</v>
      </c>
      <c r="C32" s="227" t="s">
        <v>390</v>
      </c>
      <c r="D32" s="227">
        <v>27</v>
      </c>
      <c r="E32" s="227" t="s">
        <v>602</v>
      </c>
      <c r="F32" s="228" t="s">
        <v>603</v>
      </c>
      <c r="G32" s="228" t="s">
        <v>583</v>
      </c>
      <c r="H32" s="238">
        <v>45204</v>
      </c>
      <c r="I32" s="229"/>
      <c r="J32" s="230">
        <v>1</v>
      </c>
      <c r="K32" s="222" t="s">
        <v>477</v>
      </c>
      <c r="L32" s="222" t="s">
        <v>604</v>
      </c>
      <c r="M32" s="222" t="b">
        <v>0</v>
      </c>
      <c r="N32" s="232" t="s">
        <v>676</v>
      </c>
      <c r="O32" s="232" t="s">
        <v>807</v>
      </c>
      <c r="P32" s="249" t="s">
        <v>839</v>
      </c>
      <c r="Q32" s="232" t="b">
        <v>0</v>
      </c>
      <c r="R32" s="232" t="b">
        <v>1</v>
      </c>
    </row>
    <row r="33" spans="2:18" ht="17" x14ac:dyDescent="0.2">
      <c r="B33" s="226" t="s">
        <v>570</v>
      </c>
      <c r="C33" s="227" t="s">
        <v>390</v>
      </c>
      <c r="D33" s="227">
        <v>31</v>
      </c>
      <c r="E33" s="227" t="s">
        <v>788</v>
      </c>
      <c r="F33" s="228" t="s">
        <v>551</v>
      </c>
      <c r="G33" s="228" t="s">
        <v>583</v>
      </c>
      <c r="H33" s="238">
        <v>45197</v>
      </c>
      <c r="I33" s="229"/>
      <c r="J33" s="230">
        <v>1</v>
      </c>
      <c r="K33" s="222" t="s">
        <v>439</v>
      </c>
      <c r="L33" s="222" t="s">
        <v>605</v>
      </c>
      <c r="M33" s="222" t="b">
        <v>0</v>
      </c>
      <c r="N33" s="232" t="s">
        <v>677</v>
      </c>
      <c r="O33" s="232" t="s">
        <v>808</v>
      </c>
      <c r="P33" s="249" t="s">
        <v>831</v>
      </c>
      <c r="Q33" s="232" t="b">
        <v>0</v>
      </c>
      <c r="R33" s="232" t="b">
        <v>1</v>
      </c>
    </row>
    <row r="34" spans="2:18" ht="17" x14ac:dyDescent="0.2">
      <c r="B34" s="226" t="s">
        <v>570</v>
      </c>
      <c r="C34" s="227" t="s">
        <v>390</v>
      </c>
      <c r="D34" s="227">
        <v>40</v>
      </c>
      <c r="E34" s="227" t="s">
        <v>678</v>
      </c>
      <c r="F34" s="228" t="s">
        <v>652</v>
      </c>
      <c r="G34" s="228" t="s">
        <v>555</v>
      </c>
      <c r="H34" s="238">
        <v>45307</v>
      </c>
      <c r="I34" s="229"/>
      <c r="J34" s="230">
        <v>1</v>
      </c>
      <c r="K34" s="222" t="s">
        <v>628</v>
      </c>
      <c r="L34" s="222" t="s">
        <v>679</v>
      </c>
      <c r="M34" s="222" t="b">
        <v>1</v>
      </c>
      <c r="N34" s="232" t="s">
        <v>653</v>
      </c>
      <c r="O34" s="232" t="s">
        <v>809</v>
      </c>
      <c r="P34" s="249" t="s">
        <v>654</v>
      </c>
      <c r="Q34" s="232" t="b">
        <v>0</v>
      </c>
      <c r="R34" s="232" t="b">
        <v>1</v>
      </c>
    </row>
    <row r="35" spans="2:18" x14ac:dyDescent="0.2">
      <c r="K35" s="232"/>
      <c r="L35" s="232"/>
      <c r="M35" s="222"/>
      <c r="N35" s="232"/>
      <c r="O35" s="232"/>
      <c r="P35" s="232"/>
      <c r="Q35" s="232"/>
      <c r="R35" s="232"/>
    </row>
    <row r="36" spans="2:18" x14ac:dyDescent="0.2">
      <c r="K36" s="232"/>
      <c r="L36" s="232"/>
      <c r="M36" s="222"/>
      <c r="N36" s="232"/>
      <c r="O36" s="232"/>
      <c r="P36" s="232"/>
      <c r="Q36" s="232"/>
      <c r="R36" s="232"/>
    </row>
    <row r="37" spans="2:18" x14ac:dyDescent="0.2">
      <c r="K37" s="232"/>
      <c r="L37" s="232"/>
      <c r="M37" s="222"/>
      <c r="N37" s="232"/>
      <c r="O37" s="232"/>
      <c r="P37" s="232"/>
      <c r="Q37" s="232"/>
      <c r="R37" s="232"/>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sheetData>
  <mergeCells count="3">
    <mergeCell ref="I6:J6"/>
    <mergeCell ref="J2:M4"/>
    <mergeCell ref="I2:I4"/>
  </mergeCells>
  <conditionalFormatting sqref="B8:C33">
    <cfRule type="expression" dxfId="18" priority="776">
      <formula>B8=B7</formula>
    </cfRule>
  </conditionalFormatting>
  <conditionalFormatting sqref="B9:R45">
    <cfRule type="expression" dxfId="17" priority="731" stopIfTrue="1">
      <formula>$B9&lt;&gt;$B8</formula>
    </cfRule>
  </conditionalFormatting>
  <conditionalFormatting sqref="C9:R45">
    <cfRule type="expression" dxfId="16" priority="795" stopIfTrue="1">
      <formula>$C9&lt;&gt;$C8</formula>
    </cfRule>
  </conditionalFormatting>
  <conditionalFormatting sqref="D8:R34">
    <cfRule type="expression" dxfId="15" priority="1">
      <formula>$R8=FALSE</formula>
    </cfRule>
  </conditionalFormatting>
  <conditionalFormatting sqref="D9:R45">
    <cfRule type="expression" dxfId="14" priority="869" stopIfTrue="1">
      <formula>$D9&lt;&gt;$D8</formula>
    </cfRule>
  </conditionalFormatting>
  <conditionalFormatting sqref="H8:H34">
    <cfRule type="expression" dxfId="13" priority="892">
      <formula>1=1</formula>
    </cfRule>
  </conditionalFormatting>
  <conditionalFormatting sqref="I8:J45">
    <cfRule type="expression" dxfId="12" priority="4">
      <formula>NOT(ISBLANK($E8))</formula>
    </cfRule>
  </conditionalFormatting>
  <conditionalFormatting sqref="B34:C34">
    <cfRule type="expression" dxfId="11" priority="890">
      <formula>B34=#REF!</formula>
    </cfRule>
  </conditionalFormatting>
  <conditionalFormatting sqref="H8:H48">
    <cfRule type="colorScale" priority="706">
      <colorScale>
        <cfvo type="formula" val="TODAY()-180"/>
        <cfvo type="formula" val="TODAY()-90"/>
        <cfvo type="max"/>
        <color rgb="FFFFC2C3"/>
        <color theme="0"/>
        <color rgb="FFFFFEC2"/>
      </colorScale>
    </cfRule>
  </conditionalFormatting>
  <dataValidations disablePrompts="1" count="1">
    <dataValidation type="list" allowBlank="1" showInputMessage="1" showErrorMessage="1" sqref="I8:J33"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70" zoomScaleNormal="70" workbookViewId="0">
      <pane ySplit="4" topLeftCell="A169" activePane="bottomLeft" state="frozen"/>
      <selection pane="bottomLeft" activeCell="A208" sqref="A208:XFD208"/>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8" t="s">
        <v>420</v>
      </c>
      <c r="H2" s="278"/>
      <c r="I2" s="278"/>
      <c r="J2" s="278"/>
      <c r="K2" s="278"/>
      <c r="L2" s="278"/>
      <c r="M2" s="278"/>
      <c r="N2" s="278"/>
      <c r="O2" s="279"/>
      <c r="P2" s="114"/>
      <c r="Q2" s="56"/>
      <c r="R2" s="280" t="s">
        <v>363</v>
      </c>
      <c r="S2" s="281"/>
      <c r="T2" s="281"/>
      <c r="U2" s="281"/>
      <c r="V2" s="281"/>
      <c r="W2" s="282"/>
      <c r="X2" s="53"/>
      <c r="Y2" s="280" t="s">
        <v>364</v>
      </c>
      <c r="Z2" s="281"/>
      <c r="AA2" s="281"/>
      <c r="AB2" s="281"/>
      <c r="AC2" s="281"/>
      <c r="AD2" s="282"/>
      <c r="AE2" s="53"/>
      <c r="AF2" s="283" t="s">
        <v>455</v>
      </c>
      <c r="AG2" s="278"/>
      <c r="AH2" s="278"/>
      <c r="AI2" s="278"/>
      <c r="AJ2" s="278"/>
      <c r="AK2" s="279"/>
      <c r="AL2" s="45"/>
      <c r="AM2" s="279" t="s">
        <v>365</v>
      </c>
      <c r="AN2" s="284"/>
    </row>
    <row r="3" spans="1:53" s="7" customFormat="1" ht="58" customHeight="1" x14ac:dyDescent="0.2">
      <c r="A3" s="59"/>
      <c r="B3" s="8"/>
      <c r="C3" s="9"/>
      <c r="D3" s="9"/>
      <c r="E3" s="9"/>
      <c r="F3" s="59"/>
      <c r="G3" s="292" t="s">
        <v>444</v>
      </c>
      <c r="H3" s="292"/>
      <c r="I3" s="292"/>
      <c r="J3" s="292"/>
      <c r="K3" s="292"/>
      <c r="L3" s="292"/>
      <c r="M3" s="292"/>
      <c r="N3" s="292"/>
      <c r="O3" s="292"/>
      <c r="Q3" s="57"/>
      <c r="R3" s="285" t="s">
        <v>366</v>
      </c>
      <c r="S3" s="286"/>
      <c r="T3" s="286"/>
      <c r="U3" s="286"/>
      <c r="V3" s="286"/>
      <c r="W3" s="287"/>
      <c r="X3" s="54"/>
      <c r="Y3" s="285" t="s">
        <v>367</v>
      </c>
      <c r="Z3" s="286"/>
      <c r="AA3" s="286"/>
      <c r="AB3" s="286"/>
      <c r="AC3" s="286"/>
      <c r="AD3" s="287"/>
      <c r="AE3" s="54"/>
      <c r="AF3" s="285" t="s">
        <v>367</v>
      </c>
      <c r="AG3" s="286"/>
      <c r="AH3" s="286"/>
      <c r="AI3" s="286"/>
      <c r="AJ3" s="286"/>
      <c r="AK3" s="287"/>
      <c r="AL3" s="46"/>
      <c r="AM3" s="10"/>
      <c r="AN3" s="10"/>
    </row>
    <row r="4" spans="1:53" s="1" customFormat="1" ht="28" customHeight="1" x14ac:dyDescent="0.2">
      <c r="A4" s="44" t="s">
        <v>400</v>
      </c>
      <c r="B4" s="220" t="s">
        <v>368</v>
      </c>
      <c r="C4" s="221" t="s">
        <v>369</v>
      </c>
      <c r="D4" s="221" t="s">
        <v>427</v>
      </c>
      <c r="E4" s="221" t="s">
        <v>428</v>
      </c>
      <c r="F4" s="60" t="s">
        <v>401</v>
      </c>
      <c r="G4" s="289" t="s">
        <v>4</v>
      </c>
      <c r="H4" s="290"/>
      <c r="I4" s="291"/>
      <c r="J4" s="289" t="s">
        <v>5</v>
      </c>
      <c r="K4" s="290"/>
      <c r="L4" s="291"/>
      <c r="M4" s="288" t="s">
        <v>492</v>
      </c>
      <c r="N4" s="288"/>
      <c r="O4" s="288"/>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506</v>
      </c>
      <c r="AL4" s="47" t="s">
        <v>405</v>
      </c>
      <c r="AM4" s="16" t="s">
        <v>5</v>
      </c>
      <c r="AN4" s="16" t="s">
        <v>492</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711</v>
      </c>
      <c r="C6" s="20" t="s">
        <v>682</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0</v>
      </c>
      <c r="N6" s="23">
        <f t="shared" ref="N6:N69" ca="1" si="4">M6</f>
        <v>0</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6.4485081809432199</v>
      </c>
      <c r="AI6" s="25" t="e">
        <f ca="1">IFERROR(INDEX(Socioeconomic!$I$8:$I$225,MATCH($C6,_xlfn.ANCHORARRAY(Socioeconomic!$C$8),0)),NA())</f>
        <v>#N/A</v>
      </c>
      <c r="AJ6" s="25">
        <f ca="1">IFERROR(INDEX('Natural Hazard'!$I$8:$I$225,MATCH($C6,_xlfn.ANCHORARRAY('Natural Hazard'!$C$8),0)),NA())</f>
        <v>0</v>
      </c>
      <c r="AK6" s="25">
        <f ca="1">IFERROR(INDEX(Conflict!$I$8:$I$225,MATCH($C6,_xlfn.ANCHORARRAY(Conflict!$C$8),0)),NA())</f>
        <v>0</v>
      </c>
      <c r="AL6" s="49"/>
      <c r="AM6" s="25">
        <f>IFERROR(INDEX('Data Reliability'!$G$6:$G$409,MATCH($C6,'Data Reliability'!$E$6:$E$409,0)),NA())</f>
        <v>0.75</v>
      </c>
      <c r="AN6" s="25">
        <f>IFERROR(INDEX('Data Reliability'!$H$6:$H$409,MATCH($C6,'Data Reliability'!$E$6:$E$409,0)),NA())</f>
        <v>0.58333333333333304</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4.5</v>
      </c>
      <c r="K7" s="23">
        <f t="shared" ca="1" si="2"/>
        <v>4.5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1.5</v>
      </c>
      <c r="N7" s="23">
        <f t="shared" ca="1" si="4"/>
        <v>1.5</v>
      </c>
      <c r="O7" s="116" t="str">
        <f t="shared" si="5"/>
        <v/>
      </c>
      <c r="P7" s="24"/>
      <c r="Q7" s="49"/>
      <c r="R7" s="25">
        <f ca="1">IFERROR(INDEX(Health!$G$8:$G$225,MATCH($C7,_xlfn.ANCHORARRAY(Health!$C$8),0)),NA())</f>
        <v>0</v>
      </c>
      <c r="S7" s="25">
        <f ca="1">IFERROR(INDEX(Food!$G$8:$G$225,MATCH($C7,_xlfn.ANCHORARRAY(Food!$C$8),0)),NA())</f>
        <v>8.3666002653407556</v>
      </c>
      <c r="T7" s="25">
        <f ca="1">IFERROR(INDEX(Macro!$G$8:$G$225,MATCH($C7,_xlfn.ANCHORARRAY(Macro!$C$8),0)),NA())</f>
        <v>4.2651447873000201</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9.9478563151795996</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7</v>
      </c>
      <c r="AH7" s="25">
        <f ca="1">IFERROR(INDEX(Macro!$I$8:$I$225,MATCH($C7,_xlfn.ANCHORARRAY(Macro!$C$8),0)),NA())</f>
        <v>1.8286814244465801</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8.3333333333333301E-2</v>
      </c>
      <c r="AN7" s="25">
        <f>IFERROR(INDEX('Data Reliability'!$H$6:$H$409,MATCH($C7,'Data Reliability'!$E$6:$E$409,0)),NA())</f>
        <v>0.31666666666666698</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v>
      </c>
      <c r="H8" s="23">
        <f t="shared" ca="1" si="0"/>
        <v>3</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1.5</v>
      </c>
      <c r="K8" s="23">
        <f t="shared" ca="1" si="2"/>
        <v>1.5</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2.5</v>
      </c>
      <c r="N8" s="23">
        <f t="shared" ca="1" si="4"/>
        <v>2.5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7.0904920361678689</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6.3702201622247996</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7.8922040423484203</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0.49444444444444402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4.6558764338656902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3.9513325608343002</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5.4860442733397496</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8.3333333333333301E-2</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712</v>
      </c>
      <c r="C10" s="20" t="s">
        <v>683</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0.75</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1.5367334260221965</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0.44611819235225803</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5.29355149181906</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0</v>
      </c>
      <c r="AN11" s="25">
        <f>IFERROR(INDEX('Data Reliability'!$H$6:$H$409,MATCH($C11,'Data Reliability'!$E$6:$E$409,0)),NA())</f>
        <v>0.58333333333333304</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1</v>
      </c>
      <c r="H12" s="23">
        <f t="shared" ca="1" si="0"/>
        <v>1</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1.4846149779161828</v>
      </c>
      <c r="S12" s="25">
        <f ca="1">IFERROR(INDEX(Food!$G$8:$G$225,MATCH($C12,_xlfn.ANCHORARRAY(Food!$C$8),0)),NA())</f>
        <v>0</v>
      </c>
      <c r="T12" s="25">
        <f ca="1">IFERROR(INDEX(Macro!$G$8:$G$225,MATCH($C12,_xlfn.ANCHORARRAY(Macro!$C$8),0)),NA())</f>
        <v>0</v>
      </c>
      <c r="U12" s="25">
        <f ca="1">IFERROR(INDEX(Socioeconomic!$G$8:$G$225,MATCH($C12,_xlfn.ANCHORARRAY(Socioeconomic!$C$8),0)),NA())</f>
        <v>3.3169747895006778</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7</v>
      </c>
      <c r="AG12" s="25" t="e">
        <f ca="1">IFERROR(INDEX(Food!$I$8:$I$225,MATCH($C12,_xlfn.ANCHORARRAY(Food!$C$8),0)),NA())</f>
        <v>#N/A</v>
      </c>
      <c r="AH12" s="25">
        <f ca="1">IFERROR(INDEX(Macro!$I$8:$I$225,MATCH($C12,_xlfn.ANCHORARRAY(Macro!$C$8),0)),NA())</f>
        <v>0</v>
      </c>
      <c r="AI12" s="25">
        <f ca="1">IFERROR(INDEX(Socioeconomic!$I$8:$I$225,MATCH($C12,_xlfn.ANCHORARRAY(Socioeconomic!$C$8),0)),NA())</f>
        <v>5.13441681861877</v>
      </c>
      <c r="AJ12" s="25">
        <f ca="1">IFERROR(INDEX('Natural Hazard'!$I$8:$I$225,MATCH($C12,_xlfn.ANCHORARRAY('Natural Hazard'!$C$8),0)),NA())</f>
        <v>10</v>
      </c>
      <c r="AK12" s="25">
        <f ca="1">IFERROR(INDEX(Conflict!$I$8:$I$225,MATCH($C12,_xlfn.ANCHORARRAY(Conflict!$C$8),0)),NA())</f>
        <v>7</v>
      </c>
      <c r="AL12" s="49"/>
      <c r="AM12" s="25">
        <f>IFERROR(INDEX('Data Reliability'!$G$6:$G$409,MATCH($C12,'Data Reliability'!$E$6:$E$409,0)),NA())</f>
        <v>0</v>
      </c>
      <c r="AN12" s="25">
        <f>IFERROR(INDEX('Data Reliability'!$H$6:$H$409,MATCH($C12,'Data Reliability'!$E$6:$E$409,0)),NA())</f>
        <v>0.46111111111111103</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4.0212709964342057</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3.5747392815758898</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4.5235803657362901</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8.3333333333333301E-2</v>
      </c>
      <c r="AN13" s="25">
        <f>IFERROR(INDEX('Data Reliability'!$H$6:$H$409,MATCH($C13,'Data Reliability'!$E$6:$E$409,0)),NA())</f>
        <v>0.42777777777777798</v>
      </c>
      <c r="AO13" s="21"/>
      <c r="AP13" s="21"/>
      <c r="AQ13" s="21"/>
      <c r="AR13" s="21"/>
      <c r="AS13" s="21"/>
      <c r="AT13" s="21"/>
      <c r="AU13" s="21"/>
      <c r="AV13" s="21"/>
      <c r="AW13" s="21"/>
      <c r="AX13" s="21"/>
      <c r="AY13" s="21"/>
      <c r="AZ13" s="21"/>
      <c r="BA13" s="21"/>
    </row>
    <row r="14" spans="1:53" x14ac:dyDescent="0.2">
      <c r="A14" s="62">
        <v>186</v>
      </c>
      <c r="B14" s="20" t="s">
        <v>713</v>
      </c>
      <c r="C14" s="20" t="s">
        <v>684</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0.78333333333333299</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0.5</v>
      </c>
      <c r="H16" s="23">
        <f t="shared" ca="1" si="0"/>
        <v>0.5</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0.5</v>
      </c>
      <c r="N16" s="23">
        <f t="shared" ca="1" si="4"/>
        <v>0.5</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6.9</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7</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0</v>
      </c>
      <c r="AN16" s="25">
        <f>IFERROR(INDEX('Data Reliability'!$H$6:$H$409,MATCH($C16,'Data Reliability'!$E$6:$E$409,0)),NA())</f>
        <v>0.55000000000000004</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2.0920834075698802</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0.96755504055619901</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4.5235803657362901</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0</v>
      </c>
      <c r="AN17" s="25">
        <f>IFERROR(INDEX('Data Reliability'!$H$6:$H$409,MATCH($C17,'Data Reliability'!$E$6:$E$409,0)),NA())</f>
        <v>0.58333333333333304</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1</v>
      </c>
      <c r="H18" s="23">
        <f t="shared" ca="1" si="0"/>
        <v>1</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1.5</v>
      </c>
      <c r="N18" s="23">
        <f t="shared" ca="1" si="4"/>
        <v>1.5</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6.9</v>
      </c>
      <c r="U18" s="25">
        <f ca="1">IFERROR(INDEX(Socioeconomic!$G$8:$G$225,MATCH($C18,_xlfn.ANCHORARRAY(Socioeconomic!$C$8),0)),NA())</f>
        <v>5.1961524227066267</v>
      </c>
      <c r="V18" s="25">
        <f ca="1">IFERROR(INDEX('Natural Hazard'!$G$8:$G$225,MATCH($C18,_xlfn.ANCHORARRAY('Natural Hazard'!$C$8),0)),NA())</f>
        <v>0</v>
      </c>
      <c r="W18" s="25">
        <f ca="1">IFERROR(INDEX(Conflict!$G$8:$G$225,MATCH($C18,_xlfn.ANCHORARRAY(Conflict!$C$8),0)),NA())</f>
        <v>4.1054627612530998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3.7050984936268798</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7</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0</v>
      </c>
      <c r="AN18" s="25">
        <f>IFERROR(INDEX('Data Reliability'!$H$6:$H$409,MATCH($C18,'Data Reliability'!$E$6:$E$409,0)),NA())</f>
        <v>0.49444444444444402</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5</v>
      </c>
      <c r="H19" s="23">
        <f t="shared" ca="1" si="0"/>
        <v>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v>
      </c>
      <c r="K19" s="23">
        <f t="shared" ca="1" si="2"/>
        <v>4</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3.5</v>
      </c>
      <c r="N19" s="23">
        <f t="shared" ca="1" si="4"/>
        <v>3.5</v>
      </c>
      <c r="O19" s="116" t="str">
        <f t="shared" si="5"/>
        <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7.7587400230154566</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10</v>
      </c>
      <c r="X19" s="50"/>
      <c r="Y19" s="25">
        <f ca="1">IFERROR(INDEX(Health!$H$8:$H$225,MATCH($C19,_xlfn.ANCHORARRAY(Health!$C$8),0)),NA())</f>
        <v>9.7317784256559694</v>
      </c>
      <c r="Z19" s="25">
        <f ca="1">IFERROR(INDEX(Food!$H$8:$H$225,MATCH($C19,_xlfn.ANCHORARRAY(Food!$C$8),0)),NA())</f>
        <v>10</v>
      </c>
      <c r="AA19" s="25">
        <f ca="1">IFERROR(INDEX(Macro!$H$8:$H$225,MATCH($C19,_xlfn.ANCHORARRAY(Macro!$C$8),0)),NA())</f>
        <v>8.1228273464658205</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7.4109720885466803</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10</v>
      </c>
      <c r="AL19" s="49"/>
      <c r="AM19" s="25">
        <f>IFERROR(INDEX('Data Reliability'!$G$6:$G$409,MATCH($C19,'Data Reliability'!$E$6:$E$409,0)),NA())</f>
        <v>0</v>
      </c>
      <c r="AN19" s="25">
        <f>IFERROR(INDEX('Data Reliability'!$H$6:$H$409,MATCH($C19,'Data Reliability'!$E$6:$E$409,0)),NA())</f>
        <v>0.233333333333333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2.5715552823652064</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1.02549246813441</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6.4485081809432199</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0</v>
      </c>
      <c r="AN20" s="25">
        <f>IFERROR(INDEX('Data Reliability'!$H$6:$H$409,MATCH($C20,'Data Reliability'!$E$6:$E$409,0)),NA())</f>
        <v>0.51666666666666705</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0</v>
      </c>
      <c r="N21" s="23">
        <f t="shared" ca="1" si="4"/>
        <v>0</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4.7621555546055321</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3.7940006813712248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3.5168018539976802</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6.4485081809432199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5.6668115968139601</v>
      </c>
      <c r="AL21" s="49"/>
      <c r="AM21" s="25">
        <f>IFERROR(INDEX('Data Reliability'!$G$6:$G$409,MATCH($C21,'Data Reliability'!$E$6:$E$409,0)),NA())</f>
        <v>0</v>
      </c>
      <c r="AN21" s="25">
        <f>IFERROR(INDEX('Data Reliability'!$H$6:$H$409,MATCH($C21,'Data Reliability'!$E$6:$E$409,0)),NA())</f>
        <v>0.46111111111111103</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v>
      </c>
      <c r="H22" s="23">
        <f t="shared" ca="1" si="0"/>
        <v>3</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3</v>
      </c>
      <c r="N22" s="23">
        <f t="shared" ca="1" si="4"/>
        <v>3</v>
      </c>
      <c r="O22" s="116" t="str">
        <f t="shared" si="5"/>
        <v/>
      </c>
      <c r="P22" s="24"/>
      <c r="Q22" s="49"/>
      <c r="R22" s="25">
        <f ca="1">IFERROR(INDEX(Health!$G$8:$G$225,MATCH($C22,_xlfn.ANCHORARRAY(Health!$C$8),0)),NA())</f>
        <v>0</v>
      </c>
      <c r="S22" s="25">
        <f ca="1">IFERROR(INDEX(Food!$G$8:$G$225,MATCH($C22,_xlfn.ANCHORARRAY(Food!$C$8),0)),NA())</f>
        <v>9.080480410933168</v>
      </c>
      <c r="T22" s="25">
        <f ca="1">IFERROR(INDEX(Macro!$G$8:$G$225,MATCH($C22,_xlfn.ANCHORARRAY(Macro!$C$8),0)),NA())</f>
        <v>4.3188030538269775</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3.12572421784472</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5.9672762271414896</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0</v>
      </c>
      <c r="AN22" s="25">
        <f>IFERROR(INDEX('Data Reliability'!$H$6:$H$409,MATCH($C22,'Data Reliability'!$E$6:$E$409,0)),NA())</f>
        <v>0.29444444444444401</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2</v>
      </c>
      <c r="H23" s="23">
        <f t="shared" ca="1" si="0"/>
        <v>2</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v>
      </c>
      <c r="K23" s="23">
        <f t="shared" ca="1" si="2"/>
        <v>1</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1.5</v>
      </c>
      <c r="N23" s="23">
        <f t="shared" ca="1" si="4"/>
        <v>1.5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10</v>
      </c>
      <c r="W23" s="25">
        <f ca="1">IFERROR(INDEX(Conflict!$G$8:$G$225,MATCH($C23,_xlfn.ANCHORARRAY(Conflict!$C$8),0)),NA())</f>
        <v>5.7959579586818819</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4.5596755504055597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10</v>
      </c>
      <c r="AK23" s="25">
        <f ca="1">IFERROR(INDEX(Conflict!$I$8:$I$225,MATCH($C23,_xlfn.ANCHORARRAY(Conflict!$C$8),0)),NA())</f>
        <v>6.50519031141868</v>
      </c>
      <c r="AL23" s="49"/>
      <c r="AM23" s="25">
        <f>IFERROR(INDEX('Data Reliability'!$G$6:$G$409,MATCH($C23,'Data Reliability'!$E$6:$E$409,0)),NA())</f>
        <v>0</v>
      </c>
      <c r="AN23" s="25">
        <f>IFERROR(INDEX('Data Reliability'!$H$6:$H$409,MATCH($C23,'Data Reliability'!$E$6:$E$409,0)),NA())</f>
        <v>0.42777777777777798</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2.3309903101486764</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1.76419466975666</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3.0798845043310799</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3.5714285714285601</v>
      </c>
      <c r="AL24" s="49"/>
      <c r="AM24" s="25">
        <f>IFERROR(INDEX('Data Reliability'!$G$6:$G$409,MATCH($C24,'Data Reliability'!$E$6:$E$409,0)),NA())</f>
        <v>0</v>
      </c>
      <c r="AN24" s="25">
        <f>IFERROR(INDEX('Data Reliability'!$H$6:$H$409,MATCH($C24,'Data Reliability'!$E$6:$E$409,0)),NA())</f>
        <v>0.52777777777777801</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0.5</v>
      </c>
      <c r="H25" s="23">
        <f t="shared" ca="1" si="0"/>
        <v>0.5</v>
      </c>
      <c r="I25" s="116" t="str">
        <f t="shared" si="1"/>
        <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0.5</v>
      </c>
      <c r="N25" s="23">
        <f t="shared" ca="1" si="4"/>
        <v>0.5</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6.9</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3.2271147161066001</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7</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0</v>
      </c>
      <c r="AN25" s="25">
        <f>IFERROR(INDEX('Data Reliability'!$H$6:$H$409,MATCH($C25,'Data Reliability'!$E$6:$E$409,0)),NA())</f>
        <v>0.58333333333333304</v>
      </c>
    </row>
    <row r="26" spans="2:40" x14ac:dyDescent="0.2">
      <c r="B26" s="28" t="s">
        <v>714</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4.7621555546055321</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3.5168018539976802</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6.4485081809432199</v>
      </c>
      <c r="AI26" s="25" t="e">
        <f ca="1">IFERROR(INDEX(Socioeconomic!$I$8:$I$225,MATCH($C26,_xlfn.ANCHORARRAY(Socioeconomic!$C$8),0)),NA())</f>
        <v>#N/A</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8.3333333333333301E-2</v>
      </c>
      <c r="AN26" s="25">
        <f>IFERROR(INDEX('Data Reliability'!$H$6:$H$409,MATCH($C26,'Data Reliability'!$E$6:$E$409,0)),NA())</f>
        <v>0.58333333333333304</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v>
      </c>
      <c r="H27" s="23">
        <f t="shared" ca="1" si="0"/>
        <v>0</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0</v>
      </c>
      <c r="N27" s="23">
        <f t="shared" ca="1" si="4"/>
        <v>0</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2.9217647290308073</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3.2850521436848199</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2.5986525505293501</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8.3333333333333301E-2</v>
      </c>
      <c r="AN27" s="25">
        <f>IFERROR(INDEX('Data Reliability'!$H$6:$H$409,MATCH($C27,'Data Reliability'!$E$6:$E$409,0)),NA())</f>
        <v>0.58333333333333304</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4.6781599133425074</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8.7456546929316303</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2.5024061597689999</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0</v>
      </c>
      <c r="AN28" s="25">
        <f>IFERROR(INDEX('Data Reliability'!$H$6:$H$409,MATCH($C28,'Data Reliability'!$E$6:$E$409,0)),NA())</f>
        <v>0.46111111111111103</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1.5</v>
      </c>
      <c r="H29" s="23">
        <f t="shared" ca="1" si="0"/>
        <v>1.5</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1.5</v>
      </c>
      <c r="N29" s="23">
        <f t="shared" ca="1" si="4"/>
        <v>1.5</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5.0278123531752366</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4.8638470451911902</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5.1973051010587099</v>
      </c>
      <c r="AI29" s="25" t="e">
        <f ca="1">IFERROR(INDEX(Socioeconomic!$I$8:$I$225,MATCH($C29,_xlfn.ANCHORARRAY(Socioeconomic!$C$8),0)),NA())</f>
        <v>#N/A</v>
      </c>
      <c r="AJ29" s="25">
        <f ca="1">IFERROR(INDEX('Natural Hazard'!$I$8:$I$225,MATCH($C29,_xlfn.ANCHORARRAY('Natural Hazard'!$C$8),0)),NA())</f>
        <v>0</v>
      </c>
      <c r="AK29" s="25">
        <f ca="1">IFERROR(INDEX(Conflict!$I$8:$I$225,MATCH($C29,_xlfn.ANCHORARRAY(Conflict!$C$8),0)),NA())</f>
        <v>7</v>
      </c>
      <c r="AL29" s="49"/>
      <c r="AM29" s="25">
        <f>IFERROR(INDEX('Data Reliability'!$G$6:$G$409,MATCH($C29,'Data Reliability'!$E$6:$E$409,0)),NA())</f>
        <v>8.3333333333333301E-2</v>
      </c>
      <c r="AN29" s="25">
        <f>IFERROR(INDEX('Data Reliability'!$H$6:$H$409,MATCH($C29,'Data Reliability'!$E$6:$E$409,0)),NA())</f>
        <v>0.43333333333333302</v>
      </c>
    </row>
    <row r="30" spans="2:40" x14ac:dyDescent="0.2">
      <c r="B30" s="28" t="s">
        <v>715</v>
      </c>
      <c r="C30" s="28" t="s">
        <v>685</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3.5</v>
      </c>
      <c r="N31" s="23">
        <f t="shared" ca="1" si="4"/>
        <v>3.5</v>
      </c>
      <c r="O31" s="116" t="str">
        <f t="shared" si="5"/>
        <v>!</v>
      </c>
      <c r="P31" s="24"/>
      <c r="Q31" s="49"/>
      <c r="R31" s="25">
        <f ca="1">IFERROR(INDEX(Health!$G$8:$G$225,MATCH($C31,_xlfn.ANCHORARRAY(Health!$C$8),0)),NA())</f>
        <v>8.6358126123265659</v>
      </c>
      <c r="S31" s="25">
        <f ca="1">IFERROR(INDEX(Food!$G$8:$G$225,MATCH($C31,_xlfn.ANCHORARRAY(Food!$C$8),0)),NA())</f>
        <v>0</v>
      </c>
      <c r="T31" s="25" t="e">
        <f ca="1">IFERROR(INDEX(Macro!$G$8:$G$225,MATCH($C31,_xlfn.ANCHORARRAY(Macro!$C$8),0)),NA())</f>
        <v>#N/A</v>
      </c>
      <c r="U31" s="25">
        <f ca="1">IFERROR(INDEX(Socioeconomic!$G$8:$G$225,MATCH($C31,_xlfn.ANCHORARRAY(Socioeconomic!$C$8),0)),NA())</f>
        <v>7.5592894601845417</v>
      </c>
      <c r="V31" s="25">
        <f ca="1">IFERROR(INDEX('Natural Hazard'!$G$8:$G$225,MATCH($C31,_xlfn.ANCHORARRAY('Natural Hazard'!$C$8),0)),NA())</f>
        <v>7.3029674334022125</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t="e">
        <f ca="1">IFERROR(INDEX(Macro!$H$8:$H$225,MATCH($C31,_xlfn.ANCHORARRAY(Macro!$C$8),0)),NA())</f>
        <v>#N/A</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t="e">
        <f ca="1">IFERROR(INDEX(Macro!$I$8:$I$225,MATCH($C31,_xlfn.ANCHORARRAY(Macro!$C$8),0)),NA())</f>
        <v>#N/A</v>
      </c>
      <c r="AI31" s="25">
        <f ca="1">IFERROR(INDEX(Socioeconomic!$I$8:$I$225,MATCH($C31,_xlfn.ANCHORARRAY(Socioeconomic!$C$8),0)),NA())</f>
        <v>10</v>
      </c>
      <c r="AJ31" s="25">
        <f ca="1">IFERROR(INDEX('Natural Hazard'!$I$8:$I$225,MATCH($C31,_xlfn.ANCHORARRAY('Natural Hazard'!$C$8),0)),NA())</f>
        <v>10</v>
      </c>
      <c r="AK31" s="25">
        <f ca="1">IFERROR(INDEX(Conflict!$I$8:$I$225,MATCH($C31,_xlfn.ANCHORARRAY(Conflict!$C$8),0)),NA())</f>
        <v>7</v>
      </c>
      <c r="AL31" s="49"/>
      <c r="AM31" s="25">
        <f>IFERROR(INDEX('Data Reliability'!$G$6:$G$409,MATCH($C31,'Data Reliability'!$E$6:$E$409,0)),NA())</f>
        <v>0.16666666666666699</v>
      </c>
      <c r="AN31" s="25">
        <f>IFERROR(INDEX('Data Reliability'!$H$6:$H$409,MATCH($C31,'Data Reliability'!$E$6:$E$409,0)),NA())</f>
        <v>0.51111111111111096</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1</v>
      </c>
      <c r="H32" s="23">
        <f t="shared" ca="1" si="0"/>
        <v>1</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0</v>
      </c>
      <c r="K32" s="23">
        <f t="shared" ca="1" si="2"/>
        <v>0</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1</v>
      </c>
      <c r="N32" s="23">
        <f t="shared" ca="1" si="4"/>
        <v>1</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4.3727593097836293</v>
      </c>
      <c r="U32" s="25">
        <f ca="1">IFERROR(INDEX(Socioeconomic!$G$8:$G$225,MATCH($C32,_xlfn.ANCHORARRAY(Socioeconomic!$C$8),0)),NA())</f>
        <v>0</v>
      </c>
      <c r="V32" s="25">
        <f ca="1">IFERROR(INDEX('Natural Hazard'!$G$8:$G$225,MATCH($C32,_xlfn.ANCHORARRAY('Natural Hazard'!$C$8),0)),NA())</f>
        <v>7.0710678118654755</v>
      </c>
      <c r="W32" s="25">
        <f ca="1">IFERROR(INDEX(Conflict!$G$8:$G$225,MATCH($C32,_xlfn.ANCHORARRAY(Conflict!$C$8),0)),NA())</f>
        <v>0</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4.4148319814600203</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0</v>
      </c>
      <c r="AG32" s="25" t="e">
        <f ca="1">IFERROR(INDEX(Food!$I$8:$I$225,MATCH($C32,_xlfn.ANCHORARRAY(Food!$C$8),0)),NA())</f>
        <v>#N/A</v>
      </c>
      <c r="AH32" s="25">
        <f ca="1">IFERROR(INDEX(Macro!$I$8:$I$225,MATCH($C32,_xlfn.ANCHORARRAY(Macro!$C$8),0)),NA())</f>
        <v>4.3310875842155898</v>
      </c>
      <c r="AI32" s="25">
        <f ca="1">IFERROR(INDEX(Socioeconomic!$I$8:$I$225,MATCH($C32,_xlfn.ANCHORARRAY(Socioeconomic!$C$8),0)),NA())</f>
        <v>0</v>
      </c>
      <c r="AJ32" s="25">
        <f ca="1">IFERROR(INDEX('Natural Hazard'!$I$8:$I$225,MATCH($C32,_xlfn.ANCHORARRAY('Natural Hazard'!$C$8),0)),NA())</f>
        <v>10</v>
      </c>
      <c r="AK32" s="25">
        <f ca="1">IFERROR(INDEX(Conflict!$I$8:$I$225,MATCH($C32,_xlfn.ANCHORARRAY(Conflict!$C$8),0)),NA())</f>
        <v>0</v>
      </c>
      <c r="AL32" s="49"/>
      <c r="AM32" s="25">
        <f>IFERROR(INDEX('Data Reliability'!$G$6:$G$409,MATCH($C32,'Data Reliability'!$E$6:$E$409,0)),NA())</f>
        <v>0</v>
      </c>
      <c r="AN32" s="25">
        <f>IFERROR(INDEX('Data Reliability'!$H$6:$H$409,MATCH($C32,'Data Reliability'!$E$6:$E$409,0)),NA())</f>
        <v>0.42777777777777798</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4.1771642438173497</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3.12572421784472</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5.5822906641000998</v>
      </c>
      <c r="AI33" s="25" t="e">
        <f ca="1">IFERROR(INDEX(Socioeconomic!$I$8:$I$225,MATCH($C33,_xlfn.ANCHORARRAY(Socioeconomic!$C$8),0)),NA())</f>
        <v>#N/A</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8.3333333333333301E-2</v>
      </c>
      <c r="AN33" s="25">
        <f>IFERROR(INDEX('Data Reliability'!$H$6:$H$409,MATCH($C33,'Data Reliability'!$E$6:$E$409,0)),NA())</f>
        <v>0.55000000000000004</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0.5</v>
      </c>
      <c r="H34" s="23">
        <f t="shared" ca="1" si="0"/>
        <v>0.5</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1</v>
      </c>
      <c r="N34" s="23">
        <f t="shared" ca="1" si="4"/>
        <v>1</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5</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6.4485081809432199</v>
      </c>
      <c r="AI34" s="25" t="e">
        <f ca="1">IFERROR(INDEX(Socioeconomic!$I$8:$I$225,MATCH($C34,_xlfn.ANCHORARRAY(Socioeconomic!$C$8),0)),NA())</f>
        <v>#N/A</v>
      </c>
      <c r="AJ34" s="25">
        <f ca="1">IFERROR(INDEX('Natural Hazard'!$I$8:$I$225,MATCH($C34,_xlfn.ANCHORARRAY('Natural Hazard'!$C$8),0)),NA())</f>
        <v>10</v>
      </c>
      <c r="AK34" s="25">
        <f ca="1">IFERROR(INDEX(Conflict!$I$8:$I$225,MATCH($C34,_xlfn.ANCHORARRAY(Conflict!$C$8),0)),NA())</f>
        <v>0</v>
      </c>
      <c r="AL34" s="49"/>
      <c r="AM34" s="25">
        <f>IFERROR(INDEX('Data Reliability'!$G$6:$G$409,MATCH($C34,'Data Reliability'!$E$6:$E$409,0)),NA())</f>
        <v>8.3333333333333301E-2</v>
      </c>
      <c r="AN34" s="25">
        <f>IFERROR(INDEX('Data Reliability'!$H$6:$H$409,MATCH($C34,'Data Reliability'!$E$6:$E$409,0)),NA())</f>
        <v>0.58333333333333304</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0.5</v>
      </c>
      <c r="H35" s="23">
        <f t="shared" ca="1" si="0"/>
        <v>0.5</v>
      </c>
      <c r="I35" s="116" t="str">
        <f t="shared" si="1"/>
        <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0.5</v>
      </c>
      <c r="N35" s="23">
        <f t="shared" ca="1" si="4"/>
        <v>0.5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6.9</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2.6187717265353401</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8.3333333333333301E-2</v>
      </c>
      <c r="AN35" s="25">
        <f>IFERROR(INDEX('Data Reliability'!$H$6:$H$409,MATCH($C35,'Data Reliability'!$E$6:$E$409,0)),NA())</f>
        <v>0.52777777777777801</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1</v>
      </c>
      <c r="N36" s="23">
        <f t="shared" ca="1" si="4"/>
        <v>1</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v>
      </c>
      <c r="U36" s="25">
        <f ca="1">IFERROR(INDEX(Socioeconomic!$G$8:$G$225,MATCH($C36,_xlfn.ANCHORARRAY(Socioeconomic!$C$8),0)),NA())</f>
        <v>0</v>
      </c>
      <c r="V36" s="25">
        <f ca="1">IFERROR(INDEX('Natural Hazard'!$G$8:$G$225,MATCH($C36,_xlfn.ANCHORARRAY('Natural Hazard'!$C$8),0)),NA())</f>
        <v>4.0824829046386224</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1.5614136732329</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0</v>
      </c>
      <c r="AI36" s="25">
        <f ca="1">IFERROR(INDEX(Socioeconomic!$I$8:$I$225,MATCH($C36,_xlfn.ANCHORARRAY(Socioeconomic!$C$8),0)),NA())</f>
        <v>0</v>
      </c>
      <c r="AJ36" s="25">
        <f ca="1">IFERROR(INDEX('Natural Hazard'!$I$8:$I$225,MATCH($C36,_xlfn.ANCHORARRAY('Natural Hazard'!$C$8),0)),NA())</f>
        <v>10</v>
      </c>
      <c r="AK36" s="25">
        <f ca="1">IFERROR(INDEX(Conflict!$I$8:$I$225,MATCH($C36,_xlfn.ANCHORARRAY(Conflict!$C$8),0)),NA())</f>
        <v>5.3571428571428497</v>
      </c>
      <c r="AL36" s="49"/>
      <c r="AM36" s="25">
        <f>IFERROR(INDEX('Data Reliability'!$G$6:$G$409,MATCH($C36,'Data Reliability'!$E$6:$E$409,0)),NA())</f>
        <v>0</v>
      </c>
      <c r="AN36" s="25">
        <f>IFERROR(INDEX('Data Reliability'!$H$6:$H$409,MATCH($C36,'Data Reliability'!$E$6:$E$409,0)),NA())</f>
        <v>0.46111111111111103</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2</v>
      </c>
      <c r="H37" s="23">
        <f t="shared" ca="1" si="0"/>
        <v>2</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v>
      </c>
      <c r="N37" s="23">
        <f t="shared" ca="1" si="4"/>
        <v>1</v>
      </c>
      <c r="O37" s="116" t="str">
        <f t="shared" si="5"/>
        <v>!</v>
      </c>
      <c r="P37" s="24"/>
      <c r="Q37" s="49"/>
      <c r="R37" s="25">
        <f ca="1">IFERROR(INDEX(Health!$G$8:$G$225,MATCH($C37,_xlfn.ANCHORARRAY(Health!$C$8),0)),NA())</f>
        <v>0</v>
      </c>
      <c r="S37" s="25">
        <f ca="1">IFERROR(INDEX(Food!$G$8:$G$225,MATCH($C37,_xlfn.ANCHORARRAY(Food!$C$8),0)),NA())</f>
        <v>3.1622776601683795</v>
      </c>
      <c r="T37" s="25">
        <f ca="1">IFERROR(INDEX(Macro!$G$8:$G$225,MATCH($C37,_xlfn.ANCHORARRAY(Macro!$C$8),0)),NA())</f>
        <v>5.8914280417657379</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6.7106715448441818</v>
      </c>
      <c r="X37" s="50"/>
      <c r="Y37" s="25">
        <f ca="1">IFERROR(INDEX(Health!$H$8:$H$225,MATCH($C37,_xlfn.ANCHORARRAY(Health!$C$8),0)),NA())</f>
        <v>10</v>
      </c>
      <c r="Z37" s="25">
        <f ca="1">IFERROR(INDEX(Food!$H$8:$H$225,MATCH($C37,_xlfn.ANCHORARRAY(Food!$C$8),0)),NA())</f>
        <v>10</v>
      </c>
      <c r="AA37" s="25">
        <f ca="1">IFERROR(INDEX(Macro!$H$8:$H$225,MATCH($C37,_xlfn.ANCHORARRAY(Macro!$C$8),0)),NA())</f>
        <v>5.0086906141367296</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1</v>
      </c>
      <c r="AH37" s="25">
        <f ca="1">IFERROR(INDEX(Macro!$I$8:$I$225,MATCH($C37,_xlfn.ANCHORARRAY(Macro!$C$8),0)),NA())</f>
        <v>6.9297401347449599</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4.5033112582781403</v>
      </c>
      <c r="AL37" s="49"/>
      <c r="AM37" s="25">
        <f>IFERROR(INDEX('Data Reliability'!$G$6:$G$409,MATCH($C37,'Data Reliability'!$E$6:$E$409,0)),NA())</f>
        <v>8.3333333333333301E-2</v>
      </c>
      <c r="AN37" s="25">
        <f>IFERROR(INDEX('Data Reliability'!$H$6:$H$409,MATCH($C37,'Data Reliability'!$E$6:$E$409,0)),NA())</f>
        <v>0.43888888888888899</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0</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1.2717265353418301</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0</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3.5714285714285601</v>
      </c>
      <c r="AL38" s="49"/>
      <c r="AM38" s="25">
        <f>IFERROR(INDEX('Data Reliability'!$G$6:$G$409,MATCH($C38,'Data Reliability'!$E$6:$E$409,0)),NA())</f>
        <v>0</v>
      </c>
      <c r="AN38" s="25">
        <f>IFERROR(INDEX('Data Reliability'!$H$6:$H$409,MATCH($C38,'Data Reliability'!$E$6:$E$409,0)),NA())</f>
        <v>0.51666666666666705</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6.9297401347449501</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0</v>
      </c>
      <c r="AN39" s="25">
        <f>IFERROR(INDEX('Data Reliability'!$H$6:$H$409,MATCH($C39,'Data Reliability'!$E$6:$E$409,0)),NA())</f>
        <v>0.58333333333333304</v>
      </c>
    </row>
    <row r="40" spans="2:40" x14ac:dyDescent="0.2">
      <c r="B40" s="28" t="s">
        <v>716</v>
      </c>
      <c r="C40" s="28" t="s">
        <v>686</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0.81666666666666698</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1.5</v>
      </c>
      <c r="N41" s="23">
        <f t="shared" ca="1" si="4"/>
        <v>1.5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0</v>
      </c>
      <c r="U41" s="25">
        <f ca="1">IFERROR(INDEX(Socioeconomic!$G$8:$G$225,MATCH($C41,_xlfn.ANCHORARRAY(Socioeconomic!$C$8),0)),NA())</f>
        <v>1.5808628618575615</v>
      </c>
      <c r="V41" s="25">
        <f ca="1">IFERROR(INDEX('Natural Hazard'!$G$8:$G$225,MATCH($C41,_xlfn.ANCHORARRAY('Natural Hazard'!$C$8),0)),NA())</f>
        <v>8.6602540378443873</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1.0544611819235199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0</v>
      </c>
      <c r="AI41" s="25">
        <f ca="1">IFERROR(INDEX(Socioeconomic!$I$8:$I$225,MATCH($C41,_xlfn.ANCHORARRAY(Socioeconomic!$C$8),0)),NA())</f>
        <v>1.2495636940002399</v>
      </c>
      <c r="AJ41" s="25">
        <f ca="1">IFERROR(INDEX('Natural Hazard'!$I$8:$I$225,MATCH($C41,_xlfn.ANCHORARRAY('Natural Hazard'!$C$8),0)),NA())</f>
        <v>10</v>
      </c>
      <c r="AK41" s="25">
        <f ca="1">IFERROR(INDEX(Conflict!$I$8:$I$225,MATCH($C41,_xlfn.ANCHORARRAY(Conflict!$C$8),0)),NA())</f>
        <v>7</v>
      </c>
      <c r="AL41" s="49"/>
      <c r="AM41" s="25">
        <f>IFERROR(INDEX('Data Reliability'!$G$6:$G$409,MATCH($C41,'Data Reliability'!$E$6:$E$409,0)),NA())</f>
        <v>0</v>
      </c>
      <c r="AN41" s="25">
        <f>IFERROR(INDEX('Data Reliability'!$H$6:$H$409,MATCH($C41,'Data Reliability'!$E$6:$E$409,0)),NA())</f>
        <v>0.46111111111111103</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v>
      </c>
      <c r="H42" s="23">
        <f t="shared" ca="1" si="0"/>
        <v>0</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v>
      </c>
      <c r="K42" s="23">
        <f t="shared" ca="1" si="2"/>
        <v>1</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0.5</v>
      </c>
      <c r="N42" s="23">
        <f t="shared" ca="1" si="4"/>
        <v>0.5</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4.617814156545716</v>
      </c>
      <c r="U42" s="25">
        <f ca="1">IFERROR(INDEX(Socioeconomic!$G$8:$G$225,MATCH($C42,_xlfn.ANCHORARRAY(Socioeconomic!$C$8),0)),NA())</f>
        <v>0</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3.5168018539976802</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7</v>
      </c>
      <c r="AG42" s="25" t="e">
        <f ca="1">IFERROR(INDEX(Food!$I$8:$I$225,MATCH($C42,_xlfn.ANCHORARRAY(Food!$C$8),0)),NA())</f>
        <v>#N/A</v>
      </c>
      <c r="AH42" s="25">
        <f ca="1">IFERROR(INDEX(Macro!$I$8:$I$225,MATCH($C42,_xlfn.ANCHORARRAY(Macro!$C$8),0)),NA())</f>
        <v>6.06352261790183</v>
      </c>
      <c r="AI42" s="25">
        <f ca="1">IFERROR(INDEX(Socioeconomic!$I$8:$I$225,MATCH($C42,_xlfn.ANCHORARRAY(Socioeconomic!$C$8),0)),NA())</f>
        <v>0</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0.46111111111111103</v>
      </c>
    </row>
    <row r="43" spans="2:40" x14ac:dyDescent="0.2">
      <c r="B43" s="28" t="s">
        <v>754</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v>
      </c>
      <c r="H43" s="23">
        <f t="shared" ca="1" si="0"/>
        <v>1</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1.5</v>
      </c>
      <c r="K43" s="23">
        <f t="shared" ca="1" si="2"/>
        <v>1.5</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v>
      </c>
      <c r="N43" s="23">
        <f t="shared" ca="1" si="4"/>
        <v>1</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4.0866081185655005</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2.5898030127462301</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6.4485081809432199</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0.46111111111111103</v>
      </c>
    </row>
    <row r="44" spans="2:40" x14ac:dyDescent="0.2">
      <c r="B44" s="28" t="s">
        <v>70</v>
      </c>
      <c r="C44" s="28" t="s">
        <v>71</v>
      </c>
      <c r="D44" s="28" t="s">
        <v>432</v>
      </c>
      <c r="E44" s="28" t="s">
        <v>533</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3.5</v>
      </c>
      <c r="H44" s="23">
        <f t="shared" ca="1" si="0"/>
        <v>3.5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3</v>
      </c>
      <c r="N44" s="23">
        <f t="shared" ca="1" si="4"/>
        <v>3</v>
      </c>
      <c r="O44" s="116" t="str">
        <f t="shared" si="5"/>
        <v/>
      </c>
      <c r="P44" s="24"/>
      <c r="Q44" s="49"/>
      <c r="R44" s="25">
        <f ca="1">IFERROR(INDEX(Health!$G$8:$G$225,MATCH($C44,_xlfn.ANCHORARRAY(Health!$C$8),0)),NA())</f>
        <v>8.8525333627598091</v>
      </c>
      <c r="S44" s="25">
        <f ca="1">IFERROR(INDEX(Food!$G$8:$G$225,MATCH($C44,_xlfn.ANCHORARRAY(Food!$C$8),0)),NA())</f>
        <v>9.5770426136114644</v>
      </c>
      <c r="T44" s="25">
        <f ca="1">IFERROR(INDEX(Macro!$G$8:$G$225,MATCH($C44,_xlfn.ANCHORARRAY(Macro!$C$8),0)),NA())</f>
        <v>5.5585560168195416</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10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4.7914252607184196</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10</v>
      </c>
      <c r="AH44" s="25">
        <f ca="1">IFERROR(INDEX(Macro!$I$8:$I$225,MATCH($C44,_xlfn.ANCHORARRAY(Macro!$C$8),0)),NA())</f>
        <v>6.4485081809432199</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10</v>
      </c>
      <c r="AL44" s="49"/>
      <c r="AM44" s="25">
        <f>IFERROR(INDEX('Data Reliability'!$G$6:$G$409,MATCH($C44,'Data Reliability'!$E$6:$E$409,0)),NA())</f>
        <v>0</v>
      </c>
      <c r="AN44" s="25">
        <f>IFERROR(INDEX('Data Reliability'!$H$6:$H$409,MATCH($C44,'Data Reliability'!$E$6:$E$409,0)),NA())</f>
        <v>0.266666666666667</v>
      </c>
    </row>
    <row r="45" spans="2:40" x14ac:dyDescent="0.2">
      <c r="B45" s="28" t="s">
        <v>717</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3.5</v>
      </c>
      <c r="H45" s="23">
        <f t="shared" ca="1" si="0"/>
        <v>3.5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2.5</v>
      </c>
      <c r="N45" s="23">
        <f t="shared" ca="1" si="4"/>
        <v>2.5</v>
      </c>
      <c r="O45" s="116" t="str">
        <f t="shared" si="5"/>
        <v/>
      </c>
      <c r="P45" s="24"/>
      <c r="Q45" s="49"/>
      <c r="R45" s="25">
        <f ca="1">IFERROR(INDEX(Health!$G$8:$G$225,MATCH($C45,_xlfn.ANCHORARRAY(Health!$C$8),0)),NA())</f>
        <v>9.25505141403249</v>
      </c>
      <c r="S45" s="25">
        <f ca="1">IFERROR(INDEX(Food!$G$8:$G$225,MATCH($C45,_xlfn.ANCHORARRAY(Food!$C$8),0)),NA())</f>
        <v>10</v>
      </c>
      <c r="T45" s="25">
        <f ca="1">IFERROR(INDEX(Macro!$G$8:$G$225,MATCH($C45,_xlfn.ANCHORARRAY(Macro!$C$8),0)),NA())</f>
        <v>6.4450985566586541</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8.3666002653407556</v>
      </c>
      <c r="X45" s="50"/>
      <c r="Y45" s="25">
        <f ca="1">IFERROR(INDEX(Health!$H$8:$H$225,MATCH($C45,_xlfn.ANCHORARRAY(Health!$C$8),0)),NA())</f>
        <v>8.56559766763848</v>
      </c>
      <c r="Z45" s="25">
        <f ca="1">IFERROR(INDEX(Food!$H$8:$H$225,MATCH($C45,_xlfn.ANCHORARRAY(Food!$C$8),0)),NA())</f>
        <v>10</v>
      </c>
      <c r="AA45" s="25">
        <f ca="1">IFERROR(INDEX(Macro!$H$8:$H$225,MATCH($C45,_xlfn.ANCHORARRAY(Macro!$C$8),0)),NA())</f>
        <v>7.9924681344148301</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10</v>
      </c>
      <c r="AG45" s="25">
        <f ca="1">IFERROR(INDEX(Food!$I$8:$I$225,MATCH($C45,_xlfn.ANCHORARRAY(Food!$C$8),0)),NA())</f>
        <v>10</v>
      </c>
      <c r="AH45" s="25">
        <f ca="1">IFERROR(INDEX(Macro!$I$8:$I$225,MATCH($C45,_xlfn.ANCHORARRAY(Macro!$C$8),0)),NA())</f>
        <v>5.1973051010587197</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7</v>
      </c>
      <c r="AL45" s="49"/>
      <c r="AM45" s="25">
        <f>IFERROR(INDEX('Data Reliability'!$G$6:$G$409,MATCH($C45,'Data Reliability'!$E$6:$E$409,0)),NA())</f>
        <v>0</v>
      </c>
      <c r="AN45" s="25">
        <f>IFERROR(INDEX('Data Reliability'!$H$6:$H$409,MATCH($C45,'Data Reliability'!$E$6:$E$409,0)),NA())</f>
        <v>0.233333333333333</v>
      </c>
    </row>
    <row r="46" spans="2:40" x14ac:dyDescent="0.2">
      <c r="B46" s="28" t="s">
        <v>718</v>
      </c>
      <c r="C46" s="28" t="s">
        <v>73</v>
      </c>
      <c r="D46" s="28" t="s">
        <v>432</v>
      </c>
      <c r="E46" s="28" t="s">
        <v>533</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v>
      </c>
      <c r="H46" s="23">
        <f t="shared" ca="1" si="0"/>
        <v>1</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3</v>
      </c>
      <c r="K46" s="23">
        <f t="shared" ca="1" si="2"/>
        <v>3</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0</v>
      </c>
      <c r="N46" s="23">
        <f t="shared" ca="1" si="4"/>
        <v>0</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6.0106642438430828</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5.6025492468134397</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6.4485081809432199</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0.43888888888888899</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1</v>
      </c>
      <c r="H47" s="23">
        <f t="shared" ca="1" si="0"/>
        <v>1</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0.5</v>
      </c>
      <c r="K47" s="23">
        <f t="shared" ca="1" si="2"/>
        <v>0.5</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1</v>
      </c>
      <c r="N47" s="23">
        <f t="shared" ca="1" si="4"/>
        <v>1</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2.2248715389629954</v>
      </c>
      <c r="U47" s="25">
        <f ca="1">IFERROR(INDEX(Socioeconomic!$G$8:$G$225,MATCH($C47,_xlfn.ANCHORARRAY(Socioeconomic!$C$8),0)),NA())</f>
        <v>0</v>
      </c>
      <c r="V47" s="25">
        <f ca="1">IFERROR(INDEX('Natural Hazard'!$G$8:$G$225,MATCH($C47,_xlfn.ANCHORARRAY('Natural Hazard'!$C$8),0)),NA())</f>
        <v>9.3985814532477878</v>
      </c>
      <c r="W47" s="25">
        <f ca="1">IFERROR(INDEX(Conflict!$G$8:$G$225,MATCH($C47,_xlfn.ANCHORARRAY(Conflict!$C$8),0)),NA())</f>
        <v>2.6254402259366176</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4.6755504055619896</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1.0587102983638099</v>
      </c>
      <c r="AI47" s="25">
        <f ca="1">IFERROR(INDEX(Socioeconomic!$I$8:$I$225,MATCH($C47,_xlfn.ANCHORARRAY(Socioeconomic!$C$8),0)),NA())</f>
        <v>0</v>
      </c>
      <c r="AJ47" s="25">
        <f ca="1">IFERROR(INDEX('Natural Hazard'!$I$8:$I$225,MATCH($C47,_xlfn.ANCHORARRAY('Natural Hazard'!$C$8),0)),NA())</f>
        <v>10</v>
      </c>
      <c r="AK47" s="25">
        <f ca="1">IFERROR(INDEX(Conflict!$I$8:$I$225,MATCH($C47,_xlfn.ANCHORARRAY(Conflict!$C$8),0)),NA())</f>
        <v>1.9154929577464701</v>
      </c>
      <c r="AL47" s="49"/>
      <c r="AM47" s="25">
        <f>IFERROR(INDEX('Data Reliability'!$G$6:$G$409,MATCH($C47,'Data Reliability'!$E$6:$E$409,0)),NA())</f>
        <v>0</v>
      </c>
      <c r="AN47" s="25">
        <f>IFERROR(INDEX('Data Reliability'!$H$6:$H$409,MATCH($C47,'Data Reliability'!$E$6:$E$409,0)),NA())</f>
        <v>0.42777777777777798</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0.5</v>
      </c>
      <c r="N48" s="23">
        <f t="shared" ca="1" si="4"/>
        <v>0.5</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0</v>
      </c>
      <c r="W48" s="25">
        <f ca="1">IFERROR(INDEX(Conflict!$G$8:$G$225,MATCH($C48,_xlfn.ANCHORARRAY(Conflict!$C$8),0)),NA())</f>
        <v>8.3666002653407556</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0</v>
      </c>
      <c r="AK48" s="25">
        <f ca="1">IFERROR(INDEX(Conflict!$I$8:$I$225,MATCH($C48,_xlfn.ANCHORARRAY(Conflict!$C$8),0)),NA())</f>
        <v>7</v>
      </c>
      <c r="AL48" s="49"/>
      <c r="AM48" s="25">
        <f>IFERROR(INDEX('Data Reliability'!$G$6:$G$409,MATCH($C48,'Data Reliability'!$E$6:$E$409,0)),NA())</f>
        <v>0.25</v>
      </c>
      <c r="AN48" s="25">
        <f>IFERROR(INDEX('Data Reliability'!$H$6:$H$409,MATCH($C48,'Data Reliability'!$E$6:$E$409,0)),NA())</f>
        <v>0.69444444444444398</v>
      </c>
    </row>
    <row r="49" spans="2:40" x14ac:dyDescent="0.2">
      <c r="B49" s="28" t="s">
        <v>78</v>
      </c>
      <c r="C49" s="28" t="s">
        <v>79</v>
      </c>
      <c r="D49" s="28" t="s">
        <v>432</v>
      </c>
      <c r="E49" s="28" t="s">
        <v>533</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4.9544096928761334</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3.8064889918887599</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6.4485081809432199</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8.3333333333333301E-2</v>
      </c>
      <c r="AN49" s="25">
        <f>IFERROR(INDEX('Data Reliability'!$H$6:$H$409,MATCH($C49,'Data Reliability'!$E$6:$E$409,0)),NA())</f>
        <v>0.52777777777777801</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1</v>
      </c>
      <c r="N50" s="23">
        <f t="shared" ca="1" si="4"/>
        <v>1</v>
      </c>
      <c r="O50" s="116" t="str">
        <f t="shared" si="5"/>
        <v>!</v>
      </c>
      <c r="P50" s="24"/>
      <c r="Q50" s="49"/>
      <c r="R50" s="25">
        <f ca="1">IFERROR(INDEX(Health!$G$8:$G$225,MATCH($C50,_xlfn.ANCHORARRAY(Health!$C$8),0)),NA())</f>
        <v>6.5420817649462313</v>
      </c>
      <c r="S50" s="25">
        <f ca="1">IFERROR(INDEX(Food!$G$8:$G$225,MATCH($C50,_xlfn.ANCHORARRAY(Food!$C$8),0)),NA())</f>
        <v>0</v>
      </c>
      <c r="T50" s="25">
        <f ca="1">IFERROR(INDEX(Macro!$G$8:$G$225,MATCH($C50,_xlfn.ANCHORARRAY(Macro!$C$8),0)),NA())</f>
        <v>3.2083069747962494</v>
      </c>
      <c r="U50" s="25">
        <f ca="1">IFERROR(INDEX(Socioeconomic!$G$8:$G$225,MATCH($C50,_xlfn.ANCHORARRAY(Socioeconomic!$C$8),0)),NA())</f>
        <v>0</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2.5463499420625699</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10</v>
      </c>
      <c r="AG50" s="25" t="e">
        <f ca="1">IFERROR(INDEX(Food!$I$8:$I$225,MATCH($C50,_xlfn.ANCHORARRAY(Food!$C$8),0)),NA())</f>
        <v>#N/A</v>
      </c>
      <c r="AH50" s="25">
        <f ca="1">IFERROR(INDEX(Macro!$I$8:$I$225,MATCH($C50,_xlfn.ANCHORARRAY(Macro!$C$8),0)),NA())</f>
        <v>4.0423484119345501</v>
      </c>
      <c r="AI50" s="25">
        <f ca="1">IFERROR(INDEX(Socioeconomic!$I$8:$I$225,MATCH($C50,_xlfn.ANCHORARRAY(Socioeconomic!$C$8),0)),NA())</f>
        <v>0</v>
      </c>
      <c r="AJ50" s="25">
        <f ca="1">IFERROR(INDEX('Natural Hazard'!$I$8:$I$225,MATCH($C50,_xlfn.ANCHORARRAY('Natural Hazard'!$C$8),0)),NA())</f>
        <v>0</v>
      </c>
      <c r="AK50" s="25">
        <f ca="1">IFERROR(INDEX(Conflict!$I$8:$I$225,MATCH($C50,_xlfn.ANCHORARRAY(Conflict!$C$8),0)),NA())</f>
        <v>0</v>
      </c>
      <c r="AL50" s="49"/>
      <c r="AM50" s="25">
        <f>IFERROR(INDEX('Data Reliability'!$G$6:$G$409,MATCH($C50,'Data Reliability'!$E$6:$E$409,0)),NA())</f>
        <v>0</v>
      </c>
      <c r="AN50" s="25">
        <f>IFERROR(INDEX('Data Reliability'!$H$6:$H$409,MATCH($C50,'Data Reliability'!$E$6:$E$409,0)),NA())</f>
        <v>0.44444444444444398</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8.4991820040853288</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9.8754345307068405</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7.31472569778634</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8.3333333333333301E-2</v>
      </c>
      <c r="AN51" s="25">
        <f>IFERROR(INDEX('Data Reliability'!$H$6:$H$409,MATCH($C51,'Data Reliability'!$E$6:$E$409,0)),NA())</f>
        <v>0.55000000000000004</v>
      </c>
    </row>
    <row r="52" spans="2:40" x14ac:dyDescent="0.2">
      <c r="B52" s="28" t="s">
        <v>755</v>
      </c>
      <c r="C52" s="28" t="s">
        <v>687</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0.81666666666666698</v>
      </c>
    </row>
    <row r="53" spans="2:40" x14ac:dyDescent="0.2">
      <c r="B53" s="28" t="s">
        <v>719</v>
      </c>
      <c r="C53" s="28" t="s">
        <v>688</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5.1010587102983598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0.75</v>
      </c>
      <c r="AN53" s="25">
        <f>IFERROR(INDEX('Data Reliability'!$H$6:$H$409,MATCH($C53,'Data Reliability'!$E$6:$E$409,0)),NA())</f>
        <v>0.61666666666666703</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3.9470920926123139</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2.4159907300115799</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6.4485081809432199</v>
      </c>
      <c r="AI54" s="25" t="e">
        <f ca="1">IFERROR(INDEX(Socioeconomic!$I$8:$I$225,MATCH($C54,_xlfn.ANCHORARRAY(Socioeconomic!$C$8),0)),NA())</f>
        <v>#N/A</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8.3333333333333301E-2</v>
      </c>
      <c r="AN54" s="25">
        <f>IFERROR(INDEX('Data Reliability'!$H$6:$H$409,MATCH($C54,'Data Reliability'!$E$6:$E$409,0)),NA())</f>
        <v>0.55000000000000004</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2.8070683661645401</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0</v>
      </c>
      <c r="AN55" s="25">
        <f>IFERROR(INDEX('Data Reliability'!$H$6:$H$409,MATCH($C55,'Data Reliability'!$E$6:$E$409,0)),NA())</f>
        <v>0.58333333333333304</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0.5</v>
      </c>
      <c r="H56" s="23">
        <f t="shared" ca="1" si="0"/>
        <v>0.5</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0.5</v>
      </c>
      <c r="N56" s="23">
        <f t="shared" ca="1" si="4"/>
        <v>0.5</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6.9</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0.80822711471610698</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7</v>
      </c>
      <c r="AI56" s="25" t="e">
        <f ca="1">IFERROR(INDEX(Socioeconomic!$I$8:$I$225,MATCH($C56,_xlfn.ANCHORARRAY(Socioeconomic!$C$8),0)),NA())</f>
        <v>#N/A</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0</v>
      </c>
      <c r="AN56" s="25">
        <f>IFERROR(INDEX('Data Reliability'!$H$6:$H$409,MATCH($C56,'Data Reliability'!$E$6:$E$409,0)),NA())</f>
        <v>0.51666666666666705</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2</v>
      </c>
      <c r="H57" s="23">
        <f t="shared" ca="1" si="0"/>
        <v>2</v>
      </c>
      <c r="I57" s="116" t="str">
        <f t="shared" si="1"/>
        <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1</v>
      </c>
      <c r="N57" s="23">
        <f t="shared" ca="1" si="4"/>
        <v>1</v>
      </c>
      <c r="O57" s="116" t="str">
        <f t="shared" si="5"/>
        <v>!</v>
      </c>
      <c r="P57" s="24"/>
      <c r="Q57" s="49"/>
      <c r="R57" s="25">
        <f ca="1">IFERROR(INDEX(Health!$G$8:$G$225,MATCH($C57,_xlfn.ANCHORARRAY(Health!$C$8),0)),NA())</f>
        <v>9.3957375113358825</v>
      </c>
      <c r="S57" s="25">
        <f ca="1">IFERROR(INDEX(Food!$G$8:$G$225,MATCH($C57,_xlfn.ANCHORARRAY(Food!$C$8),0)),NA())</f>
        <v>6.4240129657194851</v>
      </c>
      <c r="T57" s="25">
        <f ca="1">IFERROR(INDEX(Macro!$G$8:$G$225,MATCH($C57,_xlfn.ANCHORARRAY(Macro!$C$8),0)),NA())</f>
        <v>5.2828652440085326</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4.3279258400926999</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10</v>
      </c>
      <c r="AG57" s="25">
        <f ca="1">IFERROR(INDEX(Food!$I$8:$I$225,MATCH($C57,_xlfn.ANCHORARRAY(Food!$C$8),0)),NA())</f>
        <v>5</v>
      </c>
      <c r="AH57" s="25">
        <f ca="1">IFERROR(INDEX(Macro!$I$8:$I$225,MATCH($C57,_xlfn.ANCHORARRAY(Macro!$C$8),0)),NA())</f>
        <v>6.4485081809432199</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8.3333333333333301E-2</v>
      </c>
      <c r="AN57" s="25">
        <f>IFERROR(INDEX('Data Reliability'!$H$6:$H$409,MATCH($C57,'Data Reliability'!$E$6:$E$409,0)),NA())</f>
        <v>0.35555555555555601</v>
      </c>
    </row>
    <row r="58" spans="2:40" x14ac:dyDescent="0.2">
      <c r="B58" s="28" t="s">
        <v>92</v>
      </c>
      <c r="C58" s="28" t="s">
        <v>93</v>
      </c>
      <c r="D58" s="28" t="s">
        <v>435</v>
      </c>
      <c r="E58" s="28" t="s">
        <v>533</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0.75</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4.9085659287776702</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0</v>
      </c>
      <c r="AN59" s="25">
        <f>IFERROR(INDEX('Data Reliability'!$H$6:$H$409,MATCH($C59,'Data Reliability'!$E$6:$E$409,0)),NA())</f>
        <v>0.58333333333333304</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v>
      </c>
      <c r="H60" s="23">
        <f t="shared" ca="1" si="0"/>
        <v>1</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1</v>
      </c>
      <c r="N60" s="23">
        <f t="shared" ca="1" si="4"/>
        <v>1</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4.1495733354285136</v>
      </c>
      <c r="U60" s="25">
        <f ca="1">IFERROR(INDEX(Socioeconomic!$G$8:$G$225,MATCH($C60,_xlfn.ANCHORARRAY(Socioeconomic!$C$8),0)),NA())</f>
        <v>0</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3.8064889918887599</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4.5235803657362901</v>
      </c>
      <c r="AI60" s="25">
        <f ca="1">IFERROR(INDEX(Socioeconomic!$I$8:$I$225,MATCH($C60,_xlfn.ANCHORARRAY(Socioeconomic!$C$8),0)),NA())</f>
        <v>0</v>
      </c>
      <c r="AJ60" s="25">
        <f ca="1">IFERROR(INDEX('Natural Hazard'!$I$8:$I$225,MATCH($C60,_xlfn.ANCHORARRAY('Natural Hazard'!$C$8),0)),NA())</f>
        <v>0</v>
      </c>
      <c r="AK60" s="25">
        <f ca="1">IFERROR(INDEX(Conflict!$I$8:$I$225,MATCH($C60,_xlfn.ANCHORARRAY(Conflict!$C$8),0)),NA())</f>
        <v>3.63636363636363</v>
      </c>
      <c r="AL60" s="49"/>
      <c r="AM60" s="25">
        <f>IFERROR(INDEX('Data Reliability'!$G$6:$G$409,MATCH($C60,'Data Reliability'!$E$6:$E$409,0)),NA())</f>
        <v>0</v>
      </c>
      <c r="AN60" s="25">
        <f>IFERROR(INDEX('Data Reliability'!$H$6:$H$409,MATCH($C60,'Data Reliability'!$E$6:$E$409,0)),NA())</f>
        <v>0.37777777777777799</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0.5</v>
      </c>
      <c r="H61" s="23">
        <f t="shared" ca="1" si="0"/>
        <v>0.5</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0.5</v>
      </c>
      <c r="K61" s="23">
        <f t="shared" ca="1" si="2"/>
        <v>0.5</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0.5</v>
      </c>
      <c r="N61" s="23">
        <f t="shared" ca="1" si="4"/>
        <v>0.5</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6.9561532562296637</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6.7033603707995404</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7.2184793070259898</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0</v>
      </c>
      <c r="AL61" s="49"/>
      <c r="AM61" s="25">
        <f>IFERROR(INDEX('Data Reliability'!$G$6:$G$409,MATCH($C61,'Data Reliability'!$E$6:$E$409,0)),NA())</f>
        <v>0</v>
      </c>
      <c r="AN61" s="25">
        <f>IFERROR(INDEX('Data Reliability'!$H$6:$H$409,MATCH($C61,'Data Reliability'!$E$6:$E$409,0)),NA())</f>
        <v>0.51666666666666705</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1.5</v>
      </c>
      <c r="N62" s="23">
        <f t="shared" ca="1" si="4"/>
        <v>1.5</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4.0590198696807898</v>
      </c>
      <c r="U62" s="25">
        <f ca="1">IFERROR(INDEX(Socioeconomic!$G$8:$G$225,MATCH($C62,_xlfn.ANCHORARRAY(Socioeconomic!$C$8),0)),NA())</f>
        <v>4.0105964196070758</v>
      </c>
      <c r="V62" s="25">
        <f ca="1">IFERROR(INDEX('Natural Hazard'!$G$8:$G$225,MATCH($C62,_xlfn.ANCHORARRAY('Natural Hazard'!$C$8),0)),NA())</f>
        <v>9.5742710775633775</v>
      </c>
      <c r="W62" s="25">
        <f ca="1">IFERROR(INDEX(Conflict!$G$8:$G$225,MATCH($C62,_xlfn.ANCHORARRAY(Conflict!$C$8),0)),NA())</f>
        <v>3.4642980218530401</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2.51738122827346</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6.5447545717035602</v>
      </c>
      <c r="AI62" s="25">
        <f ca="1">IFERROR(INDEX(Socioeconomic!$I$8:$I$225,MATCH($C62,_xlfn.ANCHORARRAY(Socioeconomic!$C$8),0)),NA())</f>
        <v>3.63207049957277</v>
      </c>
      <c r="AJ62" s="25">
        <f ca="1">IFERROR(INDEX('Natural Hazard'!$I$8:$I$225,MATCH($C62,_xlfn.ANCHORARRAY('Natural Hazard'!$C$8),0)),NA())</f>
        <v>10</v>
      </c>
      <c r="AK62" s="25">
        <f ca="1">IFERROR(INDEX(Conflict!$I$8:$I$225,MATCH($C62,_xlfn.ANCHORARRAY(Conflict!$C$8),0)),NA())</f>
        <v>7.1428571428571601</v>
      </c>
      <c r="AL62" s="49"/>
      <c r="AM62" s="25">
        <f>IFERROR(INDEX('Data Reliability'!$G$6:$G$409,MATCH($C62,'Data Reliability'!$E$6:$E$409,0)),NA())</f>
        <v>0</v>
      </c>
      <c r="AN62" s="25">
        <f>IFERROR(INDEX('Data Reliability'!$H$6:$H$409,MATCH($C62,'Data Reliability'!$E$6:$E$409,0)),NA())</f>
        <v>0.42777777777777798</v>
      </c>
    </row>
    <row r="63" spans="2:40" x14ac:dyDescent="0.2">
      <c r="B63" s="28" t="s">
        <v>720</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v>
      </c>
      <c r="K63" s="23">
        <f t="shared" ca="1" si="2"/>
        <v>1</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7.7605383812951407</v>
      </c>
      <c r="U63" s="25">
        <f ca="1">IFERROR(INDEX(Socioeconomic!$G$8:$G$225,MATCH($C63,_xlfn.ANCHORARRAY(Socioeconomic!$C$8),0)),NA())</f>
        <v>7.0710678118654755</v>
      </c>
      <c r="V63" s="25">
        <f ca="1">IFERROR(INDEX('Natural Hazard'!$G$8:$G$225,MATCH($C63,_xlfn.ANCHORARRAY('Natural Hazard'!$C$8),0)),NA())</f>
        <v>5.0497524691810387</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6.0225955967555</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3</v>
      </c>
      <c r="AK63" s="25">
        <f ca="1">IFERROR(INDEX(Conflict!$I$8:$I$225,MATCH($C63,_xlfn.ANCHORARRAY(Conflict!$C$8),0)),NA())</f>
        <v>0</v>
      </c>
      <c r="AL63" s="49"/>
      <c r="AM63" s="25">
        <f>IFERROR(INDEX('Data Reliability'!$G$6:$G$409,MATCH($C63,'Data Reliability'!$E$6:$E$409,0)),NA())</f>
        <v>0</v>
      </c>
      <c r="AN63" s="25">
        <f>IFERROR(INDEX('Data Reliability'!$H$6:$H$409,MATCH($C63,'Data Reliability'!$E$6:$E$409,0)),NA())</f>
        <v>0.52777777777777801</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1</v>
      </c>
      <c r="H64" s="23">
        <f t="shared" ca="1" si="0"/>
        <v>1</v>
      </c>
      <c r="I64" s="116" t="str">
        <f t="shared" si="1"/>
        <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1</v>
      </c>
      <c r="N64" s="23">
        <f t="shared" ca="1" si="4"/>
        <v>1</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8.9965874823050047</v>
      </c>
      <c r="U64" s="25">
        <f ca="1">IFERROR(INDEX(Socioeconomic!$G$8:$G$225,MATCH($C64,_xlfn.ANCHORARRAY(Socioeconomic!$C$8),0)),NA())</f>
        <v>0</v>
      </c>
      <c r="V64" s="25">
        <f ca="1">IFERROR(INDEX('Natural Hazard'!$G$8:$G$225,MATCH($C64,_xlfn.ANCHORARRAY('Natural Hazard'!$C$8),0)),NA())</f>
        <v>3.2403703492039302</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8.0938586326767101</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10</v>
      </c>
      <c r="AI64" s="25" t="e">
        <f ca="1">IFERROR(INDEX(Socioeconomic!$I$8:$I$225,MATCH($C64,_xlfn.ANCHORARRAY(Socioeconomic!$C$8),0)),NA())</f>
        <v>#N/A</v>
      </c>
      <c r="AJ64" s="25">
        <f ca="1">IFERROR(INDEX('Natural Hazard'!$I$8:$I$225,MATCH($C64,_xlfn.ANCHORARRAY('Natural Hazard'!$C$8),0)),NA())</f>
        <v>3</v>
      </c>
      <c r="AK64" s="25">
        <f ca="1">IFERROR(INDEX(Conflict!$I$8:$I$225,MATCH($C64,_xlfn.ANCHORARRAY(Conflict!$C$8),0)),NA())</f>
        <v>0</v>
      </c>
      <c r="AL64" s="49"/>
      <c r="AM64" s="25">
        <f>IFERROR(INDEX('Data Reliability'!$G$6:$G$409,MATCH($C64,'Data Reliability'!$E$6:$E$409,0)),NA())</f>
        <v>8.3333333333333301E-2</v>
      </c>
      <c r="AN64" s="25">
        <f>IFERROR(INDEX('Data Reliability'!$H$6:$H$409,MATCH($C64,'Data Reliability'!$E$6:$E$409,0)),NA())</f>
        <v>0.55000000000000004</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0.5</v>
      </c>
      <c r="H65" s="23">
        <f t="shared" ca="1" si="0"/>
        <v>0.5</v>
      </c>
      <c r="I65" s="116" t="str">
        <f t="shared" si="1"/>
        <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0.5</v>
      </c>
      <c r="N65" s="23">
        <f t="shared" ca="1" si="4"/>
        <v>0.5</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6.9</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0.51853997682502995</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7</v>
      </c>
      <c r="AI65" s="25" t="e">
        <f ca="1">IFERROR(INDEX(Socioeconomic!$I$8:$I$225,MATCH($C65,_xlfn.ANCHORARRAY(Socioeconomic!$C$8),0)),NA())</f>
        <v>#N/A</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0</v>
      </c>
      <c r="AN65" s="25">
        <f>IFERROR(INDEX('Data Reliability'!$H$6:$H$409,MATCH($C65,'Data Reliability'!$E$6:$E$409,0)),NA())</f>
        <v>0.58333333333333304</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0</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1.80764774044032</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0</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0</v>
      </c>
      <c r="AL66" s="49"/>
      <c r="AM66" s="25">
        <f>IFERROR(INDEX('Data Reliability'!$G$6:$G$409,MATCH($C66,'Data Reliability'!$E$6:$E$409,0)),NA())</f>
        <v>8.3333333333333301E-2</v>
      </c>
      <c r="AN66" s="25">
        <f>IFERROR(INDEX('Data Reliability'!$H$6:$H$409,MATCH($C66,'Data Reliability'!$E$6:$E$409,0)),NA())</f>
        <v>0.58333333333333304</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3.5</v>
      </c>
      <c r="H67" s="23">
        <f t="shared" ca="1" si="0"/>
        <v>3.5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2.5</v>
      </c>
      <c r="K67" s="23">
        <f t="shared" ca="1" si="2"/>
        <v>2.5</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3.5</v>
      </c>
      <c r="N67" s="23">
        <f t="shared" ca="1" si="4"/>
        <v>3.5</v>
      </c>
      <c r="O67" s="116" t="str">
        <f t="shared" si="5"/>
        <v/>
      </c>
      <c r="P67" s="24"/>
      <c r="Q67" s="49"/>
      <c r="R67" s="25">
        <f ca="1">IFERROR(INDEX(Health!$G$8:$G$225,MATCH($C67,_xlfn.ANCHORARRAY(Health!$C$8),0)),NA())</f>
        <v>7.1794978587902021</v>
      </c>
      <c r="S67" s="25">
        <f ca="1">IFERROR(INDEX(Food!$G$8:$G$225,MATCH($C67,_xlfn.ANCHORARRAY(Food!$C$8),0)),NA())</f>
        <v>9.8600514086450541</v>
      </c>
      <c r="T67" s="25">
        <f ca="1">IFERROR(INDEX(Macro!$G$8:$G$225,MATCH($C67,_xlfn.ANCHORARRAY(Macro!$C$8),0)),NA())</f>
        <v>4.6996852114859875</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9.2113237294367636</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8.4994206257242197</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10</v>
      </c>
      <c r="AG67" s="25">
        <f ca="1">IFERROR(INDEX(Food!$I$8:$I$225,MATCH($C67,_xlfn.ANCHORARRAY(Food!$C$8),0)),NA())</f>
        <v>10</v>
      </c>
      <c r="AH67" s="25">
        <f ca="1">IFERROR(INDEX(Macro!$I$8:$I$225,MATCH($C67,_xlfn.ANCHORARRAY(Macro!$C$8),0)),NA())</f>
        <v>2.5986525505293598</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8.4848484848484809</v>
      </c>
      <c r="AL67" s="49"/>
      <c r="AM67" s="25">
        <f>IFERROR(INDEX('Data Reliability'!$G$6:$G$409,MATCH($C67,'Data Reliability'!$E$6:$E$409,0)),NA())</f>
        <v>0</v>
      </c>
      <c r="AN67" s="25">
        <f>IFERROR(INDEX('Data Reliability'!$H$6:$H$409,MATCH($C67,'Data Reliability'!$E$6:$E$409,0)),NA())</f>
        <v>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0.5</v>
      </c>
      <c r="N68" s="23">
        <f t="shared" ca="1" si="4"/>
        <v>0.5</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4.1385948026949002</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7</v>
      </c>
      <c r="AL68" s="49"/>
      <c r="AM68" s="25">
        <f>IFERROR(INDEX('Data Reliability'!$G$6:$G$409,MATCH($C68,'Data Reliability'!$E$6:$E$409,0)),NA())</f>
        <v>0</v>
      </c>
      <c r="AN68" s="25">
        <f>IFERROR(INDEX('Data Reliability'!$H$6:$H$409,MATCH($C68,'Data Reliability'!$E$6:$E$409,0)),NA())</f>
        <v>0.58333333333333304</v>
      </c>
    </row>
    <row r="69" spans="2:40" x14ac:dyDescent="0.2">
      <c r="B69" s="28" t="s">
        <v>113</v>
      </c>
      <c r="C69" s="28" t="s">
        <v>114</v>
      </c>
      <c r="D69" s="28" t="s">
        <v>436</v>
      </c>
      <c r="E69" s="28" t="s">
        <v>533</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v>
      </c>
      <c r="H69" s="23">
        <f t="shared" ca="1" si="0"/>
        <v>1</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0.5</v>
      </c>
      <c r="K69" s="23">
        <f t="shared" ca="1" si="2"/>
        <v>0.5</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v>
      </c>
      <c r="N69" s="23">
        <f t="shared" ca="1" si="4"/>
        <v>1</v>
      </c>
      <c r="O69" s="116" t="str">
        <f t="shared" si="5"/>
        <v>!</v>
      </c>
      <c r="P69" s="24"/>
      <c r="Q69" s="49"/>
      <c r="R69" s="25">
        <f ca="1">IFERROR(INDEX(Health!$G$8:$G$225,MATCH($C69,_xlfn.ANCHORARRAY(Health!$C$8),0)),NA())</f>
        <v>9.3021831977712583</v>
      </c>
      <c r="S69" s="25">
        <f ca="1">IFERROR(INDEX(Food!$G$8:$G$225,MATCH($C69,_xlfn.ANCHORARRAY(Food!$C$8),0)),NA())</f>
        <v>0</v>
      </c>
      <c r="T69" s="25" t="e">
        <f ca="1">IFERROR(INDEX(Macro!$G$8:$G$225,MATCH($C69,_xlfn.ANCHORARRAY(Macro!$C$8),0)),NA())</f>
        <v>#N/A</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t="e">
        <f ca="1">IFERROR(INDEX(Macro!$H$8:$H$225,MATCH($C69,_xlfn.ANCHORARRAY(Macro!$C$8),0)),NA())</f>
        <v>#N/A</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t="e">
        <f ca="1">IFERROR(INDEX(Macro!$I$8:$I$225,MATCH($C69,_xlfn.ANCHORARRAY(Macro!$C$8),0)),NA())</f>
        <v>#N/A</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0.25</v>
      </c>
      <c r="AN69" s="25">
        <f>IFERROR(INDEX('Data Reliability'!$H$6:$H$409,MATCH($C69,'Data Reliability'!$E$6:$E$409,0)),NA())</f>
        <v>0.61111111111111105</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v>
      </c>
      <c r="N70" s="23">
        <f t="shared" ref="N70:N133" ca="1" si="10">M70</f>
        <v>0</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0.99179318767672453</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0.14194669756662701</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6.9297401347449501</v>
      </c>
      <c r="AI70" s="25" t="e">
        <f ca="1">IFERROR(INDEX(Socioeconomic!$I$8:$I$225,MATCH($C70,_xlfn.ANCHORARRAY(Socioeconomic!$C$8),0)),NA())</f>
        <v>#N/A</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0</v>
      </c>
      <c r="AN70" s="25">
        <f>IFERROR(INDEX('Data Reliability'!$H$6:$H$409,MATCH($C70,'Data Reliability'!$E$6:$E$409,0)),NA())</f>
        <v>0.483333333333333</v>
      </c>
    </row>
    <row r="71" spans="2:40" x14ac:dyDescent="0.2">
      <c r="B71" s="28" t="s">
        <v>721</v>
      </c>
      <c r="C71" s="28" t="s">
        <v>689</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0.78333333333333299</v>
      </c>
    </row>
    <row r="72" spans="2:40" x14ac:dyDescent="0.2">
      <c r="B72" s="28" t="s">
        <v>722</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0.5</v>
      </c>
      <c r="H72" s="23">
        <f t="shared" ca="1" si="6"/>
        <v>0.5</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1</v>
      </c>
      <c r="N72" s="23">
        <f t="shared" ca="1" si="10"/>
        <v>1</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5.9160797830996161</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10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1.5</v>
      </c>
      <c r="H73" s="23">
        <f t="shared" ca="1" si="6"/>
        <v>1.5</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2.5</v>
      </c>
      <c r="N73" s="23">
        <f t="shared" ca="1" si="10"/>
        <v>2.5</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6.8282393110877075</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5.1535341830822698</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9.0471607314725802</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8.3333333333333301E-2</v>
      </c>
      <c r="AN73" s="25">
        <f>IFERROR(INDEX('Data Reliability'!$H$6:$H$409,MATCH($C73,'Data Reliability'!$E$6:$E$409,0)),NA())</f>
        <v>0.37777777777777799</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0.5</v>
      </c>
      <c r="N74" s="23">
        <f t="shared" ca="1" si="10"/>
        <v>0.5</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1.9797876108545378</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1.85110081112398</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2.1174205967276198</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0</v>
      </c>
      <c r="AN74" s="25">
        <f>IFERROR(INDEX('Data Reliability'!$H$6:$H$409,MATCH($C74,'Data Reliability'!$E$6:$E$409,0)),NA())</f>
        <v>0.51666666666666705</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v>
      </c>
      <c r="H75" s="23">
        <f t="shared" ca="1" si="6"/>
        <v>0</v>
      </c>
      <c r="I75" s="116" t="str">
        <f t="shared" si="7"/>
        <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0.5</v>
      </c>
      <c r="N75" s="23">
        <f t="shared" ca="1" si="10"/>
        <v>0.5</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2.9952726184384542</v>
      </c>
      <c r="U75" s="25">
        <f ca="1">IFERROR(INDEX(Socioeconomic!$G$8:$G$225,MATCH($C75,_xlfn.ANCHORARRAY(Socioeconomic!$C$8),0)),NA())</f>
        <v>0</v>
      </c>
      <c r="V75" s="25">
        <f ca="1">IFERROR(INDEX('Natural Hazard'!$G$8:$G$225,MATCH($C75,_xlfn.ANCHORARRAY('Natural Hazard'!$C$8),0)),NA())</f>
        <v>0</v>
      </c>
      <c r="W75" s="25">
        <f ca="1">IFERROR(INDEX(Conflict!$G$8:$G$225,MATCH($C75,_xlfn.ANCHORARRAY(Conflict!$C$8),0)),NA())</f>
        <v>3.9522194786663634</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1.50347624565469</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5.9672762271414799</v>
      </c>
      <c r="AI75" s="25">
        <f ca="1">IFERROR(INDEX(Socioeconomic!$I$8:$I$225,MATCH($C75,_xlfn.ANCHORARRAY(Socioeconomic!$C$8),0)),NA())</f>
        <v>0</v>
      </c>
      <c r="AJ75" s="25">
        <f ca="1">IFERROR(INDEX('Natural Hazard'!$I$8:$I$225,MATCH($C75,_xlfn.ANCHORARRAY('Natural Hazard'!$C$8),0)),NA())</f>
        <v>0</v>
      </c>
      <c r="AK75" s="25">
        <f ca="1">IFERROR(INDEX(Conflict!$I$8:$I$225,MATCH($C75,_xlfn.ANCHORARRAY(Conflict!$C$8),0)),NA())</f>
        <v>7</v>
      </c>
      <c r="AL75" s="49"/>
      <c r="AM75" s="25">
        <f>IFERROR(INDEX('Data Reliability'!$G$6:$G$409,MATCH($C75,'Data Reliability'!$E$6:$E$409,0)),NA())</f>
        <v>8.3333333333333301E-2</v>
      </c>
      <c r="AN75" s="25">
        <f>IFERROR(INDEX('Data Reliability'!$H$6:$H$409,MATCH($C75,'Data Reliability'!$E$6:$E$409,0)),NA())</f>
        <v>0.49444444444444402</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1.5</v>
      </c>
      <c r="H76" s="23">
        <f t="shared" ca="1" si="6"/>
        <v>1.5</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1.5</v>
      </c>
      <c r="K76" s="23">
        <f t="shared" ca="1" si="8"/>
        <v>1.5</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1.5</v>
      </c>
      <c r="N76" s="23">
        <f t="shared" ca="1" si="10"/>
        <v>1.5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6.2670477981558355</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1.0196473252559022</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7.8476245654692898</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5.0048123195380203</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9.0676149328212592</v>
      </c>
      <c r="AL76" s="49"/>
      <c r="AM76" s="25">
        <f>IFERROR(INDEX('Data Reliability'!$G$6:$G$409,MATCH($C76,'Data Reliability'!$E$6:$E$409,0)),NA())</f>
        <v>0</v>
      </c>
      <c r="AN76" s="25">
        <f>IFERROR(INDEX('Data Reliability'!$H$6:$H$409,MATCH($C76,'Data Reliability'!$E$6:$E$409,0)),NA())</f>
        <v>0.49444444444444402</v>
      </c>
    </row>
    <row r="77" spans="2:40" x14ac:dyDescent="0.2">
      <c r="B77" s="28" t="s">
        <v>723</v>
      </c>
      <c r="C77" s="28" t="s">
        <v>690</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1</v>
      </c>
      <c r="H77" s="23">
        <f t="shared" ca="1" si="6"/>
        <v>1</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1</v>
      </c>
      <c r="N77" s="23">
        <f t="shared" ca="1" si="10"/>
        <v>1</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10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10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0.78333333333333299</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v>
      </c>
      <c r="K78" s="23">
        <f t="shared" ca="1" si="8"/>
        <v>2</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6.3016092710115865</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0</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6.9930475086906103</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5.6785370548604499</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0</v>
      </c>
      <c r="AL78" s="49"/>
      <c r="AM78" s="25">
        <f>IFERROR(INDEX('Data Reliability'!$G$6:$G$409,MATCH($C78,'Data Reliability'!$E$6:$E$409,0)),NA())</f>
        <v>0</v>
      </c>
      <c r="AN78" s="25">
        <f>IFERROR(INDEX('Data Reliability'!$H$6:$H$409,MATCH($C78,'Data Reliability'!$E$6:$E$409,0)),NA())</f>
        <v>0.37777777777777799</v>
      </c>
    </row>
    <row r="79" spans="2:40" x14ac:dyDescent="0.2">
      <c r="B79" s="28" t="s">
        <v>724</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v>
      </c>
      <c r="H79" s="23">
        <f t="shared" ca="1" si="6"/>
        <v>2</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2</v>
      </c>
      <c r="K79" s="23">
        <f t="shared" ca="1" si="8"/>
        <v>2</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5.7139835920488116</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2.3745388171513739</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5.8487833140208503</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5.5822906641000998</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1.78571428571427</v>
      </c>
      <c r="AL79" s="49"/>
      <c r="AM79" s="25">
        <f>IFERROR(INDEX('Data Reliability'!$G$6:$G$409,MATCH($C79,'Data Reliability'!$E$6:$E$409,0)),NA())</f>
        <v>8.3333333333333301E-2</v>
      </c>
      <c r="AN79" s="25">
        <f>IFERROR(INDEX('Data Reliability'!$H$6:$H$409,MATCH($C79,'Data Reliability'!$E$6:$E$409,0)),NA())</f>
        <v>0.43888888888888899</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v>
      </c>
      <c r="N80" s="23">
        <f t="shared" ca="1" si="10"/>
        <v>1</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0.63888888888888895</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6.8376650902982101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6.7468134414831997</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6.9297401347449501</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8.3333333333333301E-2</v>
      </c>
      <c r="AN81" s="25">
        <f>IFERROR(INDEX('Data Reliability'!$H$6:$H$409,MATCH($C81,'Data Reliability'!$E$6:$E$409,0)),NA())</f>
        <v>0.5</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2.0927496549698366</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3.7920046349941998</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1.1549566891241601</v>
      </c>
      <c r="AI82" s="25" t="e">
        <f ca="1">IFERROR(INDEX(Socioeconomic!$I$8:$I$225,MATCH($C82,_xlfn.ANCHORARRAY(Socioeconomic!$C$8),0)),NA())</f>
        <v>#N/A</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0</v>
      </c>
      <c r="AN82" s="25">
        <f>IFERROR(INDEX('Data Reliability'!$H$6:$H$409,MATCH($C82,'Data Reliability'!$E$6:$E$409,0)),NA())</f>
        <v>0.55000000000000004</v>
      </c>
    </row>
    <row r="83" spans="2:40" x14ac:dyDescent="0.2">
      <c r="B83" s="28" t="s">
        <v>135</v>
      </c>
      <c r="C83" s="28" t="s">
        <v>136</v>
      </c>
      <c r="D83" s="28" t="s">
        <v>435</v>
      </c>
      <c r="E83" s="28" t="s">
        <v>533</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725</v>
      </c>
      <c r="C84" s="28" t="s">
        <v>691</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5.4860442733397496</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0.75</v>
      </c>
      <c r="AN84" s="25">
        <f>IFERROR(INDEX('Data Reliability'!$H$6:$H$409,MATCH($C84,'Data Reliability'!$E$6:$E$409,0)),NA())</f>
        <v>0.61666666666666703</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1.5</v>
      </c>
      <c r="H85" s="23">
        <f t="shared" ca="1" si="6"/>
        <v>1.5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4.6830444771343425</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3.4009269988412498</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6.4485081809432199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0</v>
      </c>
      <c r="AN85" s="25">
        <f>IFERROR(INDEX('Data Reliability'!$H$6:$H$409,MATCH($C85,'Data Reliability'!$E$6:$E$409,0)),NA())</f>
        <v>0.266666666666667</v>
      </c>
    </row>
    <row r="86" spans="2:40" x14ac:dyDescent="0.2">
      <c r="B86" s="28" t="s">
        <v>726</v>
      </c>
      <c r="C86" s="28" t="s">
        <v>692</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3.3496282532612414</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3.0677867902665099</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3.65736284889317</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8.3333333333333301E-2</v>
      </c>
      <c r="AN87" s="25">
        <f>IFERROR(INDEX('Data Reliability'!$H$6:$H$409,MATCH($C87,'Data Reliability'!$E$6:$E$409,0)),NA())</f>
        <v>0.51666666666666705</v>
      </c>
    </row>
    <row r="88" spans="2:40" x14ac:dyDescent="0.2">
      <c r="B88" s="28" t="s">
        <v>727</v>
      </c>
      <c r="C88" s="28" t="s">
        <v>693</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6.4485081809432199</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0.66666666666666696</v>
      </c>
      <c r="AN88" s="25">
        <f>IFERROR(INDEX('Data Reliability'!$H$6:$H$409,MATCH($C88,'Data Reliability'!$E$6:$E$409,0)),NA())</f>
        <v>0.61666666666666703</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0</v>
      </c>
      <c r="H89" s="23">
        <f t="shared" ca="1" si="6"/>
        <v>0</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0</v>
      </c>
      <c r="N89" s="23">
        <f t="shared" ca="1" si="10"/>
        <v>0</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4.5618061826052703</v>
      </c>
      <c r="U89" s="25">
        <f ca="1">IFERROR(INDEX(Socioeconomic!$G$8:$G$225,MATCH($C89,_xlfn.ANCHORARRAY(Socioeconomic!$C$8),0)),NA())</f>
        <v>0</v>
      </c>
      <c r="V89" s="25">
        <f ca="1">IFERROR(INDEX('Natural Hazard'!$G$8:$G$225,MATCH($C89,_xlfn.ANCHORARRAY('Natural Hazard'!$C$8),0)),NA())</f>
        <v>0</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3.2271147161066001</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6.4485081809432199</v>
      </c>
      <c r="AI89" s="25">
        <f ca="1">IFERROR(INDEX(Socioeconomic!$I$8:$I$225,MATCH($C89,_xlfn.ANCHORARRAY(Socioeconomic!$C$8),0)),NA())</f>
        <v>0</v>
      </c>
      <c r="AJ89" s="25">
        <f ca="1">IFERROR(INDEX('Natural Hazard'!$I$8:$I$225,MATCH($C89,_xlfn.ANCHORARRAY('Natural Hazard'!$C$8),0)),NA())</f>
        <v>0</v>
      </c>
      <c r="AK89" s="25">
        <f ca="1">IFERROR(INDEX(Conflict!$I$8:$I$225,MATCH($C89,_xlfn.ANCHORARRAY(Conflict!$C$8),0)),NA())</f>
        <v>0</v>
      </c>
      <c r="AL89" s="49"/>
      <c r="AM89" s="25">
        <f>IFERROR(INDEX('Data Reliability'!$G$6:$G$409,MATCH($C89,'Data Reliability'!$E$6:$E$409,0)),NA())</f>
        <v>0</v>
      </c>
      <c r="AN89" s="25">
        <f>IFERROR(INDEX('Data Reliability'!$H$6:$H$409,MATCH($C89,'Data Reliability'!$E$6:$E$409,0)),NA())</f>
        <v>0.37222222222222201</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0.8241295275931303</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1.76419466975666</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0.38498556304138398</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1.78571428571427</v>
      </c>
      <c r="AL90" s="49"/>
      <c r="AM90" s="25">
        <f>IFERROR(INDEX('Data Reliability'!$G$6:$G$409,MATCH($C90,'Data Reliability'!$E$6:$E$409,0)),NA())</f>
        <v>8.3333333333333301E-2</v>
      </c>
      <c r="AN90" s="25">
        <f>IFERROR(INDEX('Data Reliability'!$H$6:$H$409,MATCH($C90,'Data Reliability'!$E$6:$E$409,0)),NA())</f>
        <v>0.52777777777777801</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v>
      </c>
      <c r="H91" s="23">
        <f t="shared" ca="1" si="6"/>
        <v>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v>
      </c>
      <c r="N91" s="23">
        <f t="shared" ca="1" si="10"/>
        <v>4</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4.3503214782551387</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7.7711306089988161</v>
      </c>
      <c r="X91" s="50"/>
      <c r="Y91" s="25">
        <f ca="1">IFERROR(INDEX(Health!$H$8:$H$225,MATCH($C91,_xlfn.ANCHORARRAY(Health!$C$8),0)),NA())</f>
        <v>7.3119533527696801</v>
      </c>
      <c r="Z91" s="25">
        <f ca="1">IFERROR(INDEX(Food!$H$8:$H$225,MATCH($C91,_xlfn.ANCHORARRAY(Food!$C$8),0)),NA())</f>
        <v>10</v>
      </c>
      <c r="AA91" s="25">
        <f ca="1">IFERROR(INDEX(Macro!$H$8:$H$225,MATCH($C91,_xlfn.ANCHORARRAY(Macro!$C$8),0)),NA())</f>
        <v>7.28273464658169</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2.5986525505293501</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6.0390470942118304</v>
      </c>
      <c r="AL91" s="49"/>
      <c r="AM91" s="25">
        <f>IFERROR(INDEX('Data Reliability'!$G$6:$G$409,MATCH($C91,'Data Reliability'!$E$6:$E$409,0)),NA())</f>
        <v>0</v>
      </c>
      <c r="AN91" s="25">
        <f>IFERROR(INDEX('Data Reliability'!$H$6:$H$409,MATCH($C91,'Data Reliability'!$E$6:$E$409,0)),NA())</f>
        <v>0.211111111111111</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v>
      </c>
      <c r="H92" s="23">
        <f t="shared" ca="1" si="6"/>
        <v>0</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3.8588685975569796</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4.8348783314020798</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3.0798845043310799</v>
      </c>
      <c r="AI92" s="25" t="e">
        <f ca="1">IFERROR(INDEX(Socioeconomic!$I$8:$I$225,MATCH($C92,_xlfn.ANCHORARRAY(Socioeconomic!$C$8),0)),NA())</f>
        <v>#N/A</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0</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0</v>
      </c>
      <c r="H93" s="23">
        <f t="shared" ca="1" si="6"/>
        <v>0</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v>
      </c>
      <c r="K93" s="23">
        <f t="shared" ca="1" si="8"/>
        <v>1</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0.5</v>
      </c>
      <c r="N93" s="23">
        <f t="shared" ca="1" si="10"/>
        <v>0.5</v>
      </c>
      <c r="O93" s="116" t="str">
        <f t="shared" si="11"/>
        <v>!</v>
      </c>
      <c r="P93" s="24"/>
      <c r="Q93" s="49"/>
      <c r="R93" s="25">
        <f ca="1">IFERROR(INDEX(Health!$G$8:$G$225,MATCH($C93,_xlfn.ANCHORARRAY(Health!$C$8),0)),NA())</f>
        <v>3.2198364770241779</v>
      </c>
      <c r="S93" s="25">
        <f ca="1">IFERROR(INDEX(Food!$G$8:$G$225,MATCH($C93,_xlfn.ANCHORARRAY(Food!$C$8),0)),NA())</f>
        <v>0</v>
      </c>
      <c r="T93" s="25">
        <f ca="1">IFERROR(INDEX(Macro!$G$8:$G$225,MATCH($C93,_xlfn.ANCHORARRAY(Macro!$C$8),0)),NA())</f>
        <v>3.4984784234366377</v>
      </c>
      <c r="U93" s="25">
        <f ca="1">IFERROR(INDEX(Socioeconomic!$G$8:$G$225,MATCH($C93,_xlfn.ANCHORARRAY(Socioeconomic!$C$8),0)),NA())</f>
        <v>0</v>
      </c>
      <c r="V93" s="25">
        <f ca="1">IFERROR(INDEX('Natural Hazard'!$G$8:$G$225,MATCH($C93,_xlfn.ANCHORARRAY('Natural Hazard'!$C$8),0)),NA())</f>
        <v>0</v>
      </c>
      <c r="W93" s="25">
        <f ca="1">IFERROR(INDEX(Conflict!$G$8:$G$225,MATCH($C93,_xlfn.ANCHORARRAY(Conflict!$C$8),0)),NA())</f>
        <v>2.0997686426903992</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2.7056778679026601</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7</v>
      </c>
      <c r="AG93" s="25" t="e">
        <f ca="1">IFERROR(INDEX(Food!$I$8:$I$225,MATCH($C93,_xlfn.ANCHORARRAY(Food!$C$8),0)),NA())</f>
        <v>#N/A</v>
      </c>
      <c r="AH93" s="25">
        <f ca="1">IFERROR(INDEX(Macro!$I$8:$I$225,MATCH($C93,_xlfn.ANCHORARRAY(Macro!$C$8),0)),NA())</f>
        <v>4.5235803657362901</v>
      </c>
      <c r="AI93" s="25">
        <f ca="1">IFERROR(INDEX(Socioeconomic!$I$8:$I$225,MATCH($C93,_xlfn.ANCHORARRAY(Socioeconomic!$C$8),0)),NA())</f>
        <v>0</v>
      </c>
      <c r="AJ93" s="25">
        <f ca="1">IFERROR(INDEX('Natural Hazard'!$I$8:$I$225,MATCH($C93,_xlfn.ANCHORARRAY('Natural Hazard'!$C$8),0)),NA())</f>
        <v>0</v>
      </c>
      <c r="AK93" s="25">
        <f ca="1">IFERROR(INDEX(Conflict!$I$8:$I$225,MATCH($C93,_xlfn.ANCHORARRAY(Conflict!$C$8),0)),NA())</f>
        <v>5.2345092632816703</v>
      </c>
      <c r="AL93" s="49"/>
      <c r="AM93" s="25">
        <f>IFERROR(INDEX('Data Reliability'!$G$6:$G$409,MATCH($C93,'Data Reliability'!$E$6:$E$409,0)),NA())</f>
        <v>0</v>
      </c>
      <c r="AN93" s="25">
        <f>IFERROR(INDEX('Data Reliability'!$H$6:$H$409,MATCH($C93,'Data Reliability'!$E$6:$E$409,0)),NA())</f>
        <v>0.42777777777777798</v>
      </c>
    </row>
    <row r="94" spans="2:40" x14ac:dyDescent="0.2">
      <c r="B94" s="28" t="s">
        <v>728</v>
      </c>
      <c r="C94" s="28" t="s">
        <v>694</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0.78333333333333299</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v>
      </c>
      <c r="K95" s="23">
        <f t="shared" ca="1" si="8"/>
        <v>1</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v>
      </c>
      <c r="N95" s="23">
        <f t="shared" ca="1" si="10"/>
        <v>1</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0.88387509753206583</v>
      </c>
      <c r="U95" s="25">
        <f ca="1">IFERROR(INDEX(Socioeconomic!$G$8:$G$225,MATCH($C95,_xlfn.ANCHORARRAY(Socioeconomic!$C$8),0)),NA())</f>
        <v>0</v>
      </c>
      <c r="V95" s="25">
        <f ca="1">IFERROR(INDEX('Natural Hazard'!$G$8:$G$225,MATCH($C95,_xlfn.ANCHORARRAY('Natural Hazard'!$C$8),0)),NA())</f>
        <v>10</v>
      </c>
      <c r="W95" s="25">
        <f ca="1">IFERROR(INDEX(Conflict!$G$8:$G$225,MATCH($C95,_xlfn.ANCHORARRAY(Conflict!$C$8),0)),NA())</f>
        <v>3.1147852988778268</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2.7056778679026601</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0.28873917228103102</v>
      </c>
      <c r="AI95" s="25">
        <f ca="1">IFERROR(INDEX(Socioeconomic!$I$8:$I$225,MATCH($C95,_xlfn.ANCHORARRAY(Socioeconomic!$C$8),0)),NA())</f>
        <v>0</v>
      </c>
      <c r="AJ95" s="25">
        <f ca="1">IFERROR(INDEX('Natural Hazard'!$I$8:$I$225,MATCH($C95,_xlfn.ANCHORARRAY('Natural Hazard'!$C$8),0)),NA())</f>
        <v>10</v>
      </c>
      <c r="AK95" s="25">
        <f ca="1">IFERROR(INDEX(Conflict!$I$8:$I$225,MATCH($C95,_xlfn.ANCHORARRAY(Conflict!$C$8),0)),NA())</f>
        <v>3.5714285714285601</v>
      </c>
      <c r="AL95" s="49"/>
      <c r="AM95" s="25">
        <f>IFERROR(INDEX('Data Reliability'!$G$6:$G$409,MATCH($C95,'Data Reliability'!$E$6:$E$409,0)),NA())</f>
        <v>0</v>
      </c>
      <c r="AN95" s="25">
        <f>IFERROR(INDEX('Data Reliability'!$H$6:$H$409,MATCH($C95,'Data Reliability'!$E$6:$E$409,0)),NA())</f>
        <v>0.42777777777777798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2.4221461294639997</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0.96755504055619901</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6.06352261790183</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0</v>
      </c>
      <c r="AN96" s="25">
        <f>IFERROR(INDEX('Data Reliability'!$H$6:$H$409,MATCH($C96,'Data Reliability'!$E$6:$E$409,0)),NA())</f>
        <v>0.58333333333333304</v>
      </c>
    </row>
    <row r="97" spans="2:40" x14ac:dyDescent="0.2">
      <c r="B97" s="28" t="s">
        <v>729</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6.9324648066029386</v>
      </c>
      <c r="U97" s="25">
        <f ca="1">IFERROR(INDEX(Socioeconomic!$G$8:$G$225,MATCH($C97,_xlfn.ANCHORARRAY(Socioeconomic!$C$8),0)),NA())</f>
        <v>0</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9.0787949015063703</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5.29355149181906</v>
      </c>
      <c r="AI97" s="25" t="e">
        <f ca="1">IFERROR(INDEX(Socioeconomic!$I$8:$I$225,MATCH($C97,_xlfn.ANCHORARRAY(Socioeconomic!$C$8),0)),NA())</f>
        <v>#N/A</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8.3333333333333301E-2</v>
      </c>
      <c r="AN97" s="25">
        <f>IFERROR(INDEX('Data Reliability'!$H$6:$H$409,MATCH($C97,'Data Reliability'!$E$6:$E$409,0)),NA())</f>
        <v>0.51666666666666705</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0.5</v>
      </c>
      <c r="H98" s="23">
        <f t="shared" ca="1" si="6"/>
        <v>0.5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5.6806570587704348</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5.5880648899188898</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5.7747834456207903</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8.3333333333333301E-2</v>
      </c>
      <c r="AN98" s="25">
        <f>IFERROR(INDEX('Data Reliability'!$H$6:$H$409,MATCH($C98,'Data Reliability'!$E$6:$E$409,0)),NA())</f>
        <v>0.46111111111111103</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2.399943232917408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2.7201622247972201</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2.1174205967276198</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7</v>
      </c>
      <c r="AL99" s="49"/>
      <c r="AM99" s="25">
        <f>IFERROR(INDEX('Data Reliability'!$G$6:$G$409,MATCH($C99,'Data Reliability'!$E$6:$E$409,0)),NA())</f>
        <v>8.3333333333333301E-2</v>
      </c>
      <c r="AN99" s="25">
        <f>IFERROR(INDEX('Data Reliability'!$H$6:$H$409,MATCH($C99,'Data Reliability'!$E$6:$E$409,0)),NA())</f>
        <v>0.55000000000000004</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0.5</v>
      </c>
      <c r="H100" s="23">
        <f t="shared" ca="1" si="6"/>
        <v>0.5</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1.5</v>
      </c>
      <c r="N100" s="23">
        <f t="shared" ca="1" si="10"/>
        <v>1.5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6.9</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0.57647740440324302</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0</v>
      </c>
      <c r="AN100" s="25">
        <f>IFERROR(INDEX('Data Reliability'!$H$6:$H$409,MATCH($C100,'Data Reliability'!$E$6:$E$409,0)),NA())</f>
        <v>0.51666666666666705</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1.9903218323428689</v>
      </c>
      <c r="U101" s="25">
        <f ca="1">IFERROR(INDEX(Socioeconomic!$G$8:$G$225,MATCH($C101,_xlfn.ANCHORARRAY(Socioeconomic!$C$8),0)),NA())</f>
        <v>0</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1.11239860950173</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3.5611164581328199</v>
      </c>
      <c r="AI101" s="25" t="e">
        <f ca="1">IFERROR(INDEX(Socioeconomic!$I$8:$I$225,MATCH($C101,_xlfn.ANCHORARRAY(Socioeconomic!$C$8),0)),NA())</f>
        <v>#N/A</v>
      </c>
      <c r="AJ101" s="25">
        <f ca="1">IFERROR(INDEX('Natural Hazard'!$I$8:$I$225,MATCH($C101,_xlfn.ANCHORARRAY('Natural Hazard'!$C$8),0)),NA())</f>
        <v>0</v>
      </c>
      <c r="AK101" s="25">
        <f ca="1">IFERROR(INDEX(Conflict!$I$8:$I$225,MATCH($C101,_xlfn.ANCHORARRAY(Conflict!$C$8),0)),NA())</f>
        <v>1.78571428571427</v>
      </c>
      <c r="AL101" s="49"/>
      <c r="AM101" s="25">
        <f>IFERROR(INDEX('Data Reliability'!$G$6:$G$409,MATCH($C101,'Data Reliability'!$E$6:$E$409,0)),NA())</f>
        <v>0</v>
      </c>
      <c r="AN101" s="25">
        <f>IFERROR(INDEX('Data Reliability'!$H$6:$H$409,MATCH($C101,'Data Reliability'!$E$6:$E$409,0)),NA())</f>
        <v>0.55000000000000004</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v>
      </c>
      <c r="N102" s="23">
        <f t="shared" ca="1" si="10"/>
        <v>0</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3.9941389514241501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0.28937179381993761</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2.4739281575897998</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6.4485081809432199</v>
      </c>
      <c r="AI102" s="25" t="e">
        <f ca="1">IFERROR(INDEX(Socioeconomic!$I$8:$I$225,MATCH($C102,_xlfn.ANCHORARRAY(Socioeconomic!$C$8),0)),NA())</f>
        <v>#N/A</v>
      </c>
      <c r="AJ102" s="25">
        <f ca="1">IFERROR(INDEX('Natural Hazard'!$I$8:$I$225,MATCH($C102,_xlfn.ANCHORARRAY('Natural Hazard'!$C$8),0)),NA())</f>
        <v>0</v>
      </c>
      <c r="AK102" s="25">
        <f ca="1">IFERROR(INDEX(Conflict!$I$8:$I$225,MATCH($C102,_xlfn.ANCHORARRAY(Conflict!$C$8),0)),NA())</f>
        <v>3.16466388498025</v>
      </c>
      <c r="AL102" s="49"/>
      <c r="AM102" s="25">
        <f>IFERROR(INDEX('Data Reliability'!$G$6:$G$409,MATCH($C102,'Data Reliability'!$E$6:$E$409,0)),NA())</f>
        <v>8.3333333333333301E-2</v>
      </c>
      <c r="AN102" s="25">
        <f>IFERROR(INDEX('Data Reliability'!$H$6:$H$409,MATCH($C102,'Data Reliability'!$E$6:$E$409,0)),NA())</f>
        <v>0.51666666666666705</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0</v>
      </c>
      <c r="H103" s="23">
        <f t="shared" ca="1" si="6"/>
        <v>0</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0.5</v>
      </c>
      <c r="N103" s="23">
        <f t="shared" ca="1" si="10"/>
        <v>0.5</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2.4128041982915356</v>
      </c>
      <c r="U103" s="25">
        <f ca="1">IFERROR(INDEX(Socioeconomic!$G$8:$G$225,MATCH($C103,_xlfn.ANCHORARRAY(Socioeconomic!$C$8),0)),NA())</f>
        <v>0</v>
      </c>
      <c r="V103" s="25">
        <f ca="1">IFERROR(INDEX('Natural Hazard'!$G$8:$G$225,MATCH($C103,_xlfn.ANCHORARRAY('Natural Hazard'!$C$8),0)),NA())</f>
        <v>0</v>
      </c>
      <c r="W103" s="25">
        <f ca="1">IFERROR(INDEX(Conflict!$G$8:$G$225,MATCH($C103,_xlfn.ANCHORARRAY(Conflict!$C$8),0)),NA())</f>
        <v>4.6352206820019903</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1.3441483198146</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4.3310875842155898</v>
      </c>
      <c r="AI103" s="25" t="e">
        <f ca="1">IFERROR(INDEX(Socioeconomic!$I$8:$I$225,MATCH($C103,_xlfn.ANCHORARRAY(Socioeconomic!$C$8),0)),NA())</f>
        <v>#N/A</v>
      </c>
      <c r="AJ103" s="25">
        <f ca="1">IFERROR(INDEX('Natural Hazard'!$I$8:$I$225,MATCH($C103,_xlfn.ANCHORARRAY('Natural Hazard'!$C$8),0)),NA())</f>
        <v>0</v>
      </c>
      <c r="AK103" s="25">
        <f ca="1">IFERROR(INDEX(Conflict!$I$8:$I$225,MATCH($C103,_xlfn.ANCHORARRAY(Conflict!$C$8),0)),NA())</f>
        <v>7</v>
      </c>
      <c r="AL103" s="49"/>
      <c r="AM103" s="25">
        <f>IFERROR(INDEX('Data Reliability'!$G$6:$G$409,MATCH($C103,'Data Reliability'!$E$6:$E$409,0)),NA())</f>
        <v>0</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5.4860442733397496</v>
      </c>
      <c r="AI104" s="25" t="e">
        <f ca="1">IFERROR(INDEX(Socioeconomic!$I$8:$I$225,MATCH($C104,_xlfn.ANCHORARRAY(Socioeconomic!$C$8),0)),NA())</f>
        <v>#N/A</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0</v>
      </c>
      <c r="AN104" s="25">
        <f>IFERROR(INDEX('Data Reliability'!$H$6:$H$409,MATCH($C104,'Data Reliability'!$E$6:$E$409,0)),NA())</f>
        <v>0.58333333333333304</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2.5903520298565534</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4.9797219003476201</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1.3474494706448501</v>
      </c>
      <c r="AI105" s="25" t="e">
        <f ca="1">IFERROR(INDEX(Socioeconomic!$I$8:$I$225,MATCH($C105,_xlfn.ANCHORARRAY(Socioeconomic!$C$8),0)),NA())</f>
        <v>#N/A</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0</v>
      </c>
      <c r="AN105" s="25">
        <f>IFERROR(INDEX('Data Reliability'!$H$6:$H$409,MATCH($C105,'Data Reliability'!$E$6:$E$409,0)),NA())</f>
        <v>0.55000000000000004</v>
      </c>
    </row>
    <row r="106" spans="2:40" x14ac:dyDescent="0.2">
      <c r="B106" s="28" t="s">
        <v>172</v>
      </c>
      <c r="C106" s="28" t="s">
        <v>173</v>
      </c>
      <c r="D106" s="28" t="s">
        <v>432</v>
      </c>
      <c r="E106" s="28" t="s">
        <v>533</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2.5</v>
      </c>
      <c r="H106" s="23">
        <f t="shared" ca="1" si="6"/>
        <v>2.5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2.5</v>
      </c>
      <c r="N106" s="23">
        <f t="shared" ca="1" si="10"/>
        <v>2.5</v>
      </c>
      <c r="O106" s="116" t="str">
        <f t="shared" si="11"/>
        <v/>
      </c>
      <c r="P106" s="24"/>
      <c r="Q106" s="49"/>
      <c r="R106" s="25">
        <f ca="1">IFERROR(INDEX(Health!$G$8:$G$225,MATCH($C106,_xlfn.ANCHORARRAY(Health!$C$8),0)),NA())</f>
        <v>6.9735025352637106</v>
      </c>
      <c r="S106" s="25">
        <f ca="1">IFERROR(INDEX(Food!$G$8:$G$225,MATCH($C106,_xlfn.ANCHORARRAY(Food!$C$8),0)),NA())</f>
        <v>6.0254238426915991</v>
      </c>
      <c r="T106" s="25">
        <f ca="1">IFERROR(INDEX(Macro!$G$8:$G$225,MATCH($C106,_xlfn.ANCHORARRAY(Macro!$C$8),0)),NA())</f>
        <v>6.7158417823179937</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2.5311183426699269</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4.7334878331402104</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5</v>
      </c>
      <c r="AH106" s="25">
        <f ca="1">IFERROR(INDEX(Macro!$I$8:$I$225,MATCH($C106,_xlfn.ANCHORARRAY(Macro!$C$8),0)),NA())</f>
        <v>9.5283926852743104</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1.11664224461855</v>
      </c>
      <c r="AL106" s="49"/>
      <c r="AM106" s="25">
        <f>IFERROR(INDEX('Data Reliability'!$G$6:$G$409,MATCH($C106,'Data Reliability'!$E$6:$E$409,0)),NA())</f>
        <v>0</v>
      </c>
      <c r="AN106" s="25">
        <f>IFERROR(INDEX('Data Reliability'!$H$6:$H$409,MATCH($C106,'Data Reliability'!$E$6:$E$409,0)),NA())</f>
        <v>0.32222222222222202</v>
      </c>
    </row>
    <row r="107" spans="2:40" x14ac:dyDescent="0.2">
      <c r="B107" s="28" t="s">
        <v>730</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2.5</v>
      </c>
      <c r="N107" s="23">
        <f t="shared" ca="1" si="10"/>
        <v>2.5</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7.0464441695461337</v>
      </c>
      <c r="U107" s="25">
        <f ca="1">IFERROR(INDEX(Socioeconomic!$G$8:$G$225,MATCH($C107,_xlfn.ANCHORARRAY(Socioeconomic!$C$8),0)),NA())</f>
        <v>3.5797143016166655</v>
      </c>
      <c r="V107" s="25">
        <f ca="1">IFERROR(INDEX('Natural Hazard'!$G$8:$G$225,MATCH($C107,_xlfn.ANCHORARRAY('Natural Hazard'!$C$8),0)),NA())</f>
        <v>0</v>
      </c>
      <c r="W107" s="25">
        <f ca="1">IFERROR(INDEX(Conflict!$G$8:$G$225,MATCH($C107,_xlfn.ANCHORARRAY(Conflict!$C$8),0)),NA())</f>
        <v>4.6185411724156156</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4.9652375434530702</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10</v>
      </c>
      <c r="AI107" s="25">
        <f ca="1">IFERROR(INDEX(Socioeconomic!$I$8:$I$225,MATCH($C107,_xlfn.ANCHORARRAY(Socioeconomic!$C$8),0)),NA())</f>
        <v>2.6382494520115398</v>
      </c>
      <c r="AJ107" s="25">
        <f ca="1">IFERROR(INDEX('Natural Hazard'!$I$8:$I$225,MATCH($C107,_xlfn.ANCHORARRAY('Natural Hazard'!$C$8),0)),NA())</f>
        <v>0</v>
      </c>
      <c r="AK107" s="25">
        <f ca="1">IFERROR(INDEX(Conflict!$I$8:$I$225,MATCH($C107,_xlfn.ANCHORARRAY(Conflict!$C$8),0)),NA())</f>
        <v>7</v>
      </c>
      <c r="AL107" s="49"/>
      <c r="AM107" s="25">
        <f>IFERROR(INDEX('Data Reliability'!$G$6:$G$409,MATCH($C107,'Data Reliability'!$E$6:$E$409,0)),NA())</f>
        <v>8.3333333333333301E-2</v>
      </c>
      <c r="AN107" s="25">
        <f>IFERROR(INDEX('Data Reliability'!$H$6:$H$409,MATCH($C107,'Data Reliability'!$E$6:$E$409,0)),NA())</f>
        <v>0.41111111111111098</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1</v>
      </c>
      <c r="H108" s="23">
        <f t="shared" ca="1" si="6"/>
        <v>1</v>
      </c>
      <c r="I108" s="116" t="str">
        <f t="shared" si="7"/>
        <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0.5</v>
      </c>
      <c r="N108" s="23">
        <f t="shared" ca="1" si="10"/>
        <v>0.5</v>
      </c>
      <c r="O108" s="116" t="str">
        <f t="shared" si="11"/>
        <v>!</v>
      </c>
      <c r="P108" s="24"/>
      <c r="Q108" s="49"/>
      <c r="R108" s="25">
        <f ca="1">IFERROR(INDEX(Health!$G$8:$G$225,MATCH($C108,_xlfn.ANCHORARRAY(Health!$C$8),0)),NA())</f>
        <v>7.053729654644858</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4.2844727694090396</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7</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0</v>
      </c>
      <c r="AN108" s="25">
        <f>IFERROR(INDEX('Data Reliability'!$H$6:$H$409,MATCH($C108,'Data Reliability'!$E$6:$E$409,0)),NA())</f>
        <v>0.58333333333333304</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v>
      </c>
      <c r="H109" s="23">
        <f t="shared" ca="1" si="6"/>
        <v>0</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0</v>
      </c>
      <c r="N109" s="23">
        <f t="shared" ca="1" si="10"/>
        <v>0</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0</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731</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732</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5.9672762271414896</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0</v>
      </c>
      <c r="AN111" s="25">
        <f>IFERROR(INDEX('Data Reliability'!$H$6:$H$409,MATCH($C111,'Data Reliability'!$E$6:$E$409,0)),NA())</f>
        <v>0.58333333333333304</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0.5</v>
      </c>
      <c r="H112" s="23">
        <f t="shared" ca="1" si="6"/>
        <v>0.5</v>
      </c>
      <c r="I112" s="116" t="str">
        <f t="shared" si="7"/>
        <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0.5</v>
      </c>
      <c r="N112" s="23">
        <f t="shared" ca="1" si="10"/>
        <v>0.5</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6.9</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7</v>
      </c>
      <c r="AI112" s="25" t="e">
        <f ca="1">IFERROR(INDEX(Socioeconomic!$I$8:$I$225,MATCH($C112,_xlfn.ANCHORARRAY(Socioeconomic!$C$8),0)),NA())</f>
        <v>#N/A</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0</v>
      </c>
      <c r="AN112" s="25">
        <f>IFERROR(INDEX('Data Reliability'!$H$6:$H$409,MATCH($C112,'Data Reliability'!$E$6:$E$409,0)),NA())</f>
        <v>0.58333333333333304</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v>
      </c>
      <c r="H113" s="23">
        <f t="shared" ca="1" si="6"/>
        <v>1</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0</v>
      </c>
      <c r="N113" s="23">
        <f t="shared" ca="1" si="10"/>
        <v>0</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5.9520708772338171</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0</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6.57300115874855</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5.3897978825794102</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0</v>
      </c>
      <c r="AL113" s="49"/>
      <c r="AM113" s="25">
        <f>IFERROR(INDEX('Data Reliability'!$G$6:$G$409,MATCH($C113,'Data Reliability'!$E$6:$E$409,0)),NA())</f>
        <v>0</v>
      </c>
      <c r="AN113" s="25">
        <f>IFERROR(INDEX('Data Reliability'!$H$6:$H$409,MATCH($C113,'Data Reliability'!$E$6:$E$409,0)),NA())</f>
        <v>0.43888888888888899</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3</v>
      </c>
      <c r="H114" s="23">
        <f t="shared" ca="1" si="6"/>
        <v>3</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v>
      </c>
      <c r="N114" s="23">
        <f t="shared" ca="1" si="10"/>
        <v>3</v>
      </c>
      <c r="O114" s="116" t="str">
        <f t="shared" si="11"/>
        <v>!</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9.662246065876003</v>
      </c>
      <c r="U114" s="25">
        <f ca="1">IFERROR(INDEX(Socioeconomic!$G$8:$G$225,MATCH($C114,_xlfn.ANCHORARRAY(Socioeconomic!$C$8),0)),NA())</f>
        <v>0</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9.3358999037536297</v>
      </c>
      <c r="AI114" s="25" t="e">
        <f ca="1">IFERROR(INDEX(Socioeconomic!$I$8:$I$225,MATCH($C114,_xlfn.ANCHORARRAY(Socioeconomic!$C$8),0)),NA())</f>
        <v>#N/A</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0.37777777777777799</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0.5</v>
      </c>
      <c r="H115" s="23">
        <f t="shared" ca="1" si="6"/>
        <v>0.5</v>
      </c>
      <c r="I115" s="116" t="str">
        <f t="shared" si="7"/>
        <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v>
      </c>
      <c r="N115" s="23">
        <f t="shared" ca="1" si="10"/>
        <v>0</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4.3675915798200755</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7.3406720741599099</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2.5986525505293501</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8.3333333333333301E-2</v>
      </c>
      <c r="AN115" s="25">
        <f>IFERROR(INDEX('Data Reliability'!$H$6:$H$409,MATCH($C115,'Data Reliability'!$E$6:$E$409,0)),NA())</f>
        <v>0.43888888888888899</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1.5</v>
      </c>
      <c r="H116" s="23">
        <f t="shared" ca="1" si="6"/>
        <v>1.5</v>
      </c>
      <c r="I116" s="116" t="str">
        <f t="shared" si="7"/>
        <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1.5</v>
      </c>
      <c r="K116" s="23">
        <f t="shared" ca="1" si="8"/>
        <v>1.5</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2</v>
      </c>
      <c r="N116" s="23">
        <f t="shared" ca="1" si="10"/>
        <v>2</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3.2233062352215893</v>
      </c>
      <c r="U116" s="25">
        <f ca="1">IFERROR(INDEX(Socioeconomic!$G$8:$G$225,MATCH($C116,_xlfn.ANCHORARRAY(Socioeconomic!$C$8),0)),NA())</f>
        <v>0</v>
      </c>
      <c r="V116" s="25">
        <f ca="1">IFERROR(INDEX('Natural Hazard'!$G$8:$G$225,MATCH($C116,_xlfn.ANCHORARRAY('Natural Hazard'!$C$8),0)),NA())</f>
        <v>6.1913918736689002</v>
      </c>
      <c r="W116" s="25">
        <f ca="1">IFERROR(INDEX(Conflict!$G$8:$G$225,MATCH($C116,_xlfn.ANCHORARRAY(Conflict!$C$8),0)),NA())</f>
        <v>10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6.7468134414831997</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1.5399422521655399</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10</v>
      </c>
      <c r="AL116" s="49"/>
      <c r="AM116" s="25">
        <f>IFERROR(INDEX('Data Reliability'!$G$6:$G$409,MATCH($C116,'Data Reliability'!$E$6:$E$409,0)),NA())</f>
        <v>8.3333333333333301E-2</v>
      </c>
      <c r="AN116" s="25">
        <f>IFERROR(INDEX('Data Reliability'!$H$6:$H$409,MATCH($C116,'Data Reliability'!$E$6:$E$409,0)),NA())</f>
        <v>0.483333333333333</v>
      </c>
    </row>
    <row r="117" spans="2:40" x14ac:dyDescent="0.2">
      <c r="B117" s="28" t="s">
        <v>529</v>
      </c>
      <c r="C117" s="28" t="s">
        <v>191</v>
      </c>
      <c r="D117" s="28" t="s">
        <v>435</v>
      </c>
      <c r="E117" s="28" t="s">
        <v>533</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0.72777777777777797</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5.4860442733397496</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0.25</v>
      </c>
      <c r="AN118" s="25">
        <f>IFERROR(INDEX('Data Reliability'!$H$6:$H$409,MATCH($C118,'Data Reliability'!$E$6:$E$409,0)),NA())</f>
        <v>0.58333333333333304</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v>
      </c>
      <c r="H119" s="23">
        <f t="shared" ca="1" si="6"/>
        <v>2</v>
      </c>
      <c r="I119" s="116" t="str">
        <f t="shared" si="7"/>
        <v>!</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0</v>
      </c>
      <c r="K119" s="23">
        <f t="shared" ca="1" si="8"/>
        <v>0</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2.5</v>
      </c>
      <c r="N119" s="23">
        <f t="shared" ca="1" si="10"/>
        <v>2.5</v>
      </c>
      <c r="O119" s="116" t="str">
        <f t="shared" si="11"/>
        <v>!</v>
      </c>
      <c r="P119" s="24"/>
      <c r="Q119" s="49"/>
      <c r="R119" s="25">
        <f ca="1">IFERROR(INDEX(Health!$G$8:$G$225,MATCH($C119,_xlfn.ANCHORARRAY(Health!$C$8),0)),NA())</f>
        <v>7.8950846427403745</v>
      </c>
      <c r="S119" s="25">
        <f ca="1">IFERROR(INDEX(Food!$G$8:$G$225,MATCH($C119,_xlfn.ANCHORARRAY(Food!$C$8),0)),NA())</f>
        <v>0</v>
      </c>
      <c r="T119" s="25" t="e">
        <f ca="1">IFERROR(INDEX(Macro!$G$8:$G$225,MATCH($C119,_xlfn.ANCHORARRAY(Macro!$C$8),0)),NA())</f>
        <v>#N/A</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6.6347652081088233</v>
      </c>
      <c r="X119" s="50"/>
      <c r="Y119" s="25">
        <f ca="1">IFERROR(INDEX(Health!$H$8:$H$225,MATCH($C119,_xlfn.ANCHORARRAY(Health!$C$8),0)),NA())</f>
        <v>6.2332361516034904</v>
      </c>
      <c r="Z119" s="25">
        <f ca="1">IFERROR(INDEX(Food!$H$8:$H$225,MATCH($C119,_xlfn.ANCHORARRAY(Food!$C$8),0)),NA())</f>
        <v>6.6242038216560397</v>
      </c>
      <c r="AA119" s="25" t="e">
        <f ca="1">IFERROR(INDEX(Macro!$H$8:$H$225,MATCH($C119,_xlfn.ANCHORARRAY(Macro!$C$8),0)),NA())</f>
        <v>#N/A</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t="e">
        <f ca="1">IFERROR(INDEX(Macro!$I$8:$I$225,MATCH($C119,_xlfn.ANCHORARRAY(Macro!$C$8),0)),NA())</f>
        <v>#N/A</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0.16666666666666699</v>
      </c>
      <c r="AN119" s="25">
        <f>IFERROR(INDEX('Data Reliability'!$H$6:$H$409,MATCH($C119,'Data Reliability'!$E$6:$E$409,0)),NA())</f>
        <v>0.54444444444444395</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0.5</v>
      </c>
      <c r="H120" s="23">
        <f t="shared" ca="1" si="6"/>
        <v>0.5</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0.5</v>
      </c>
      <c r="N120" s="23">
        <f t="shared" ca="1" si="10"/>
        <v>0.5</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5.3636299049562401</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4.7340637963829337</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5.1535341830822698</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5.5822906641000998</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7</v>
      </c>
      <c r="AL120" s="49"/>
      <c r="AM120" s="25">
        <f>IFERROR(INDEX('Data Reliability'!$G$6:$G$409,MATCH($C120,'Data Reliability'!$E$6:$E$409,0)),NA())</f>
        <v>8.3333333333333301E-2</v>
      </c>
      <c r="AN120" s="25">
        <f>IFERROR(INDEX('Data Reliability'!$H$6:$H$409,MATCH($C120,'Data Reliability'!$E$6:$E$409,0)),NA())</f>
        <v>0.46111111111111103</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2.7780996523754302</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8.3333333333333301E-2</v>
      </c>
      <c r="AN121" s="25">
        <f>IFERROR(INDEX('Data Reliability'!$H$6:$H$409,MATCH($C121,'Data Reliability'!$E$6:$E$409,0)),NA())</f>
        <v>0.58333333333333304</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0</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8.3333333333333301E-2</v>
      </c>
      <c r="AN122" s="25">
        <f>IFERROR(INDEX('Data Reliability'!$H$6:$H$409,MATCH($C122,'Data Reliability'!$E$6:$E$409,0)),NA())</f>
        <v>0.61666666666666703</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3.1170643041268575</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3.1546929316338299</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3.0798845043310901</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8.3333333333333301E-2</v>
      </c>
      <c r="AN123" s="25">
        <f>IFERROR(INDEX('Data Reliability'!$H$6:$H$409,MATCH($C123,'Data Reliability'!$E$6:$E$409,0)),NA())</f>
        <v>0.61666666666666703</v>
      </c>
    </row>
    <row r="124" spans="2:40" x14ac:dyDescent="0.2">
      <c r="B124" s="28" t="s">
        <v>733</v>
      </c>
      <c r="C124" s="28" t="s">
        <v>695</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t="e">
        <f ca="1">IFERROR(INDEX(Macro!$G$8:$G$225,MATCH($C124,_xlfn.ANCHORARRAY(Macro!$C$8),0)),NA())</f>
        <v>#N/A</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t="e">
        <f ca="1">IFERROR(INDEX(Macro!$H$8:$H$225,MATCH($C124,_xlfn.ANCHORARRAY(Macro!$C$8),0)),NA())</f>
        <v>#N/A</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t="e">
        <f ca="1">IFERROR(INDEX(Macro!$I$8:$I$225,MATCH($C124,_xlfn.ANCHORARRAY(Macro!$C$8),0)),NA())</f>
        <v>#N/A</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0.81666666666666698</v>
      </c>
    </row>
    <row r="125" spans="2:40" x14ac:dyDescent="0.2">
      <c r="B125" s="28" t="s">
        <v>734</v>
      </c>
      <c r="C125" s="28" t="s">
        <v>696</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0.78333333333333299</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v>
      </c>
      <c r="K126" s="23">
        <f t="shared" ca="1" si="8"/>
        <v>0</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v>
      </c>
      <c r="N126" s="23">
        <f t="shared" ca="1" si="10"/>
        <v>2</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0</v>
      </c>
      <c r="V126" s="25">
        <f ca="1">IFERROR(INDEX('Natural Hazard'!$G$8:$G$225,MATCH($C126,_xlfn.ANCHORARRAY('Natural Hazard'!$C$8),0)),NA())</f>
        <v>7.416198487095663</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2.5608342989571198</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0</v>
      </c>
      <c r="AJ126" s="25">
        <f ca="1">IFERROR(INDEX('Natural Hazard'!$I$8:$I$225,MATCH($C126,_xlfn.ANCHORARRAY('Natural Hazard'!$C$8),0)),NA())</f>
        <v>10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0.42777777777777798</v>
      </c>
    </row>
    <row r="127" spans="2:40" x14ac:dyDescent="0.2">
      <c r="B127" s="28" t="s">
        <v>735</v>
      </c>
      <c r="C127" s="28" t="s">
        <v>697</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0.78333333333333299</v>
      </c>
    </row>
    <row r="128" spans="2:40" x14ac:dyDescent="0.2">
      <c r="B128" s="28" t="s">
        <v>530</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1.4875648997431188</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6.13847045191193</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0</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1.78571428571429</v>
      </c>
      <c r="AL128" s="49"/>
      <c r="AM128" s="25">
        <f>IFERROR(INDEX('Data Reliability'!$G$6:$G$409,MATCH($C128,'Data Reliability'!$E$6:$E$409,0)),NA())</f>
        <v>8.3333333333333301E-2</v>
      </c>
      <c r="AN128" s="25">
        <f>IFERROR(INDEX('Data Reliability'!$H$6:$H$409,MATCH($C128,'Data Reliability'!$E$6:$E$409,0)),NA())</f>
        <v>0.49444444444444402</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2.5</v>
      </c>
      <c r="H129" s="23">
        <f t="shared" ca="1" si="6"/>
        <v>2.5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2.5</v>
      </c>
      <c r="N129" s="23">
        <f t="shared" ca="1" si="10"/>
        <v>2.5</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3.6999646839679556</v>
      </c>
      <c r="U129" s="25">
        <f ca="1">IFERROR(INDEX(Socioeconomic!$G$8:$G$225,MATCH($C129,_xlfn.ANCHORARRAY(Socioeconomic!$C$8),0)),NA())</f>
        <v>0</v>
      </c>
      <c r="V129" s="25">
        <f ca="1">IFERROR(INDEX('Natural Hazard'!$G$8:$G$225,MATCH($C129,_xlfn.ANCHORARRAY('Natural Hazard'!$C$8),0)),NA())</f>
        <v>8.7559503577091284</v>
      </c>
      <c r="W129" s="25">
        <f ca="1">IFERROR(INDEX(Conflict!$G$8:$G$225,MATCH($C129,_xlfn.ANCHORARRAY(Conflict!$C$8),0)),NA())</f>
        <v>6.6274497728877728</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5.6894553881807601</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2.40615976900866</v>
      </c>
      <c r="AI129" s="25">
        <f ca="1">IFERROR(INDEX(Socioeconomic!$I$8:$I$225,MATCH($C129,_xlfn.ANCHORARRAY(Socioeconomic!$C$8),0)),NA())</f>
        <v>0</v>
      </c>
      <c r="AJ129" s="25">
        <f ca="1">IFERROR(INDEX('Natural Hazard'!$I$8:$I$225,MATCH($C129,_xlfn.ANCHORARRAY('Natural Hazard'!$C$8),0)),NA())</f>
        <v>10</v>
      </c>
      <c r="AK129" s="25">
        <f ca="1">IFERROR(INDEX(Conflict!$I$8:$I$225,MATCH($C129,_xlfn.ANCHORARRAY(Conflict!$C$8),0)),NA())</f>
        <v>10</v>
      </c>
      <c r="AL129" s="49"/>
      <c r="AM129" s="25">
        <f>IFERROR(INDEX('Data Reliability'!$G$6:$G$409,MATCH($C129,'Data Reliability'!$E$6:$E$409,0)),NA())</f>
        <v>0</v>
      </c>
      <c r="AN129" s="25">
        <f>IFERROR(INDEX('Data Reliability'!$H$6:$H$409,MATCH($C129,'Data Reliability'!$E$6:$E$409,0)),NA())</f>
        <v>0.405555555555556</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1</v>
      </c>
      <c r="H130" s="23">
        <f t="shared" ca="1" si="6"/>
        <v>1</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1</v>
      </c>
      <c r="N130" s="23">
        <f t="shared" ca="1" si="10"/>
        <v>1</v>
      </c>
      <c r="O130" s="116" t="str">
        <f t="shared" si="11"/>
        <v>!!</v>
      </c>
      <c r="P130" s="24"/>
      <c r="Q130" s="49"/>
      <c r="R130" s="25">
        <f ca="1">IFERROR(INDEX(Health!$G$8:$G$225,MATCH($C130,_xlfn.ANCHORARRAY(Health!$C$8),0)),NA())</f>
        <v>8.2737422304315711</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10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v>
      </c>
      <c r="H131" s="23">
        <f t="shared" ca="1" si="6"/>
        <v>1</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0.5</v>
      </c>
      <c r="K131" s="23">
        <f t="shared" ca="1" si="8"/>
        <v>0.5</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v>
      </c>
      <c r="N131" s="23">
        <f t="shared" ca="1" si="10"/>
        <v>1</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3.6521057122209797</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2.0683661645422902</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6.4485081809432199</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0.42777777777777798</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1</v>
      </c>
      <c r="H132" s="23">
        <f t="shared" ca="1" si="6"/>
        <v>1</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1</v>
      </c>
      <c r="N132" s="23">
        <f t="shared" ca="1" si="10"/>
        <v>1</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7.5277265270908051</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10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2.6484689704531252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1.73522595596755</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4.0423484119345501</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0</v>
      </c>
      <c r="AL133" s="49"/>
      <c r="AM133" s="25">
        <f>IFERROR(INDEX('Data Reliability'!$G$6:$G$409,MATCH($C133,'Data Reliability'!$E$6:$E$409,0)),NA())</f>
        <v>8.3333333333333301E-2</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4.5</v>
      </c>
      <c r="H134" s="23">
        <f t="shared" ref="H134:H197" ca="1" si="12">G134</f>
        <v>4.5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4</v>
      </c>
      <c r="N134" s="23">
        <f t="shared" ref="N134:N197" ca="1" si="16">M134</f>
        <v>4</v>
      </c>
      <c r="O134" s="116" t="str">
        <f t="shared" ref="O134:O197" si="17">IF(AN134 &gt;= 0.666, "!!", IF(AND(AN134 &lt; 0.666, AN134  &gt;= 0.333), "!", IF(AN134 &lt; 0.333, "")))</f>
        <v/>
      </c>
      <c r="P134" s="24"/>
      <c r="Q134" s="49"/>
      <c r="R134" s="25">
        <f ca="1">IFERROR(INDEX(Health!$G$8:$G$225,MATCH($C134,_xlfn.ANCHORARRAY(Health!$C$8),0)),NA())</f>
        <v>8.7864194175305563</v>
      </c>
      <c r="S134" s="25">
        <f ca="1">IFERROR(INDEX(Food!$G$8:$G$225,MATCH($C134,_xlfn.ANCHORARRAY(Food!$C$8),0)),NA())</f>
        <v>8.7061000651238203</v>
      </c>
      <c r="T134" s="25">
        <f ca="1">IFERROR(INDEX(Macro!$G$8:$G$225,MATCH($C134,_xlfn.ANCHORARRAY(Macro!$C$8),0)),NA())</f>
        <v>6.0357533410310218</v>
      </c>
      <c r="U134" s="25">
        <f ca="1">IFERROR(INDEX(Socioeconomic!$G$8:$G$225,MATCH($C134,_xlfn.ANCHORARRAY(Socioeconomic!$C$8),0)),NA())</f>
        <v>10</v>
      </c>
      <c r="V134" s="25">
        <f ca="1">IFERROR(INDEX('Natural Hazard'!$G$8:$G$225,MATCH($C134,_xlfn.ANCHORARRAY('Natural Hazard'!$C$8),0)),NA())</f>
        <v>0</v>
      </c>
      <c r="W134" s="25">
        <f ca="1">IFERROR(INDEX(Conflict!$G$8:$G$225,MATCH($C134,_xlfn.ANCHORARRAY(Conflict!$C$8),0)),NA())</f>
        <v>10</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6.0081112398609502</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10</v>
      </c>
      <c r="AG134" s="25">
        <f ca="1">IFERROR(INDEX(Food!$I$8:$I$225,MATCH($C134,_xlfn.ANCHORARRAY(Food!$C$8),0)),NA())</f>
        <v>10</v>
      </c>
      <c r="AH134" s="25">
        <f ca="1">IFERROR(INDEX(Macro!$I$8:$I$225,MATCH($C134,_xlfn.ANCHORARRAY(Macro!$C$8),0)),NA())</f>
        <v>6.0635226179018398</v>
      </c>
      <c r="AI134" s="25">
        <f ca="1">IFERROR(INDEX(Socioeconomic!$I$8:$I$225,MATCH($C134,_xlfn.ANCHORARRAY(Socioeconomic!$C$8),0)),NA())</f>
        <v>10</v>
      </c>
      <c r="AJ134" s="25">
        <f ca="1">IFERROR(INDEX('Natural Hazard'!$I$8:$I$225,MATCH($C134,_xlfn.ANCHORARRAY('Natural Hazard'!$C$8),0)),NA())</f>
        <v>0</v>
      </c>
      <c r="AK134" s="25">
        <f ca="1">IFERROR(INDEX(Conflict!$I$8:$I$225,MATCH($C134,_xlfn.ANCHORARRAY(Conflict!$C$8),0)),NA())</f>
        <v>10</v>
      </c>
      <c r="AL134" s="49"/>
      <c r="AM134" s="25">
        <f>IFERROR(INDEX('Data Reliability'!$G$6:$G$409,MATCH($C134,'Data Reliability'!$E$6:$E$409,0)),NA())</f>
        <v>0</v>
      </c>
      <c r="AN134" s="25">
        <f>IFERROR(INDEX('Data Reliability'!$H$6:$H$409,MATCH($C134,'Data Reliability'!$E$6:$E$409,0)),NA())</f>
        <v>0.211111111111111</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6.4485081809432199</v>
      </c>
      <c r="AI135" s="25" t="e">
        <f ca="1">IFERROR(INDEX(Socioeconomic!$I$8:$I$225,MATCH($C135,_xlfn.ANCHORARRAY(Socioeconomic!$C$8),0)),NA())</f>
        <v>#N/A</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8.3333333333333301E-2</v>
      </c>
      <c r="AN135" s="25">
        <f>IFERROR(INDEX('Data Reliability'!$H$6:$H$409,MATCH($C135,'Data Reliability'!$E$6:$E$409,0)),NA())</f>
        <v>0.58333333333333304</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2.5</v>
      </c>
      <c r="H136" s="23">
        <f t="shared" ca="1" si="12"/>
        <v>2.5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2.5</v>
      </c>
      <c r="N136" s="23">
        <f t="shared" ca="1" si="16"/>
        <v>2.5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9.7164313530587041</v>
      </c>
      <c r="U136" s="25">
        <f ca="1">IFERROR(INDEX(Socioeconomic!$G$8:$G$225,MATCH($C136,_xlfn.ANCHORARRAY(Socioeconomic!$C$8),0)),NA())</f>
        <v>0</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9.4409038238702205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10</v>
      </c>
      <c r="AI136" s="25" t="e">
        <f ca="1">IFERROR(INDEX(Socioeconomic!$I$8:$I$225,MATCH($C136,_xlfn.ANCHORARRAY(Socioeconomic!$C$8),0)),NA())</f>
        <v>#N/A</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0</v>
      </c>
      <c r="AN136" s="25">
        <f>IFERROR(INDEX('Data Reliability'!$H$6:$H$409,MATCH($C136,'Data Reliability'!$E$6:$E$409,0)),NA())</f>
        <v>0.42777777777777798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0.5</v>
      </c>
      <c r="H137" s="23">
        <f t="shared" ca="1" si="12"/>
        <v>0.5</v>
      </c>
      <c r="I137" s="116" t="str">
        <f t="shared" si="13"/>
        <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5.043260348638932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4.7190034762456499</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5.3897978825794102</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8.3333333333333301E-2</v>
      </c>
      <c r="AN137" s="25">
        <f>IFERROR(INDEX('Data Reliability'!$H$6:$H$409,MATCH($C137,'Data Reliability'!$E$6:$E$409,0)),NA())</f>
        <v>0.49444444444444402</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0.5</v>
      </c>
      <c r="H138" s="23">
        <f t="shared" ca="1" si="12"/>
        <v>0.5</v>
      </c>
      <c r="I138" s="116" t="str">
        <f t="shared" si="13"/>
        <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1</v>
      </c>
      <c r="N138" s="23">
        <f t="shared" ca="1" si="16"/>
        <v>1</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4.7914252607184196</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8.3333333333333301E-2</v>
      </c>
      <c r="AN138" s="25">
        <f>IFERROR(INDEX('Data Reliability'!$H$6:$H$409,MATCH($C138,'Data Reliability'!$E$6:$E$409,0)),NA())</f>
        <v>0.44444444444444398</v>
      </c>
    </row>
    <row r="139" spans="2:40" x14ac:dyDescent="0.2">
      <c r="B139" s="28" t="s">
        <v>736</v>
      </c>
      <c r="C139" s="28" t="s">
        <v>698</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3</v>
      </c>
      <c r="K140" s="23">
        <f t="shared" ca="1" si="14"/>
        <v>3</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4.4835130839860655</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10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4.4438006952491298</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4.5235803657362901</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10</v>
      </c>
      <c r="AL140" s="49"/>
      <c r="AM140" s="25">
        <f>IFERROR(INDEX('Data Reliability'!$G$6:$G$409,MATCH($C140,'Data Reliability'!$E$6:$E$409,0)),NA())</f>
        <v>0</v>
      </c>
      <c r="AN140" s="25">
        <f>IFERROR(INDEX('Data Reliability'!$H$6:$H$409,MATCH($C140,'Data Reliability'!$E$6:$E$409,0)),NA())</f>
        <v>0.3</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3.4711155128553695</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4.0382387022016202</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2.9836381135707399</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8.3333333333333301E-2</v>
      </c>
      <c r="AN141" s="25">
        <f>IFERROR(INDEX('Data Reliability'!$H$6:$H$409,MATCH($C141,'Data Reliability'!$E$6:$E$409,0)),NA())</f>
        <v>0.52777777777777801</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0.5</v>
      </c>
      <c r="H142" s="23">
        <f t="shared" ca="1" si="12"/>
        <v>0.5</v>
      </c>
      <c r="I142" s="116" t="str">
        <f t="shared" si="13"/>
        <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1.5</v>
      </c>
      <c r="N142" s="23">
        <f t="shared" ca="1" si="16"/>
        <v>1.5</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3.0982234008993972</v>
      </c>
      <c r="U142" s="25">
        <f ca="1">IFERROR(INDEX(Socioeconomic!$G$8:$G$225,MATCH($C142,_xlfn.ANCHORARRAY(Socioeconomic!$C$8),0)),NA())</f>
        <v>0</v>
      </c>
      <c r="V142" s="25">
        <f ca="1">IFERROR(INDEX('Natural Hazard'!$G$8:$G$225,MATCH($C142,_xlfn.ANCHORARRAY('Natural Hazard'!$C$8),0)),NA())</f>
        <v>5.7735026918962546</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1.7497103128621001</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5.4860442733397496</v>
      </c>
      <c r="AI142" s="25" t="e">
        <f ca="1">IFERROR(INDEX(Socioeconomic!$I$8:$I$225,MATCH($C142,_xlfn.ANCHORARRAY(Socioeconomic!$C$8),0)),NA())</f>
        <v>#N/A</v>
      </c>
      <c r="AJ142" s="25">
        <f ca="1">IFERROR(INDEX('Natural Hazard'!$I$8:$I$225,MATCH($C142,_xlfn.ANCHORARRAY('Natural Hazard'!$C$8),0)),NA())</f>
        <v>10</v>
      </c>
      <c r="AK142" s="25">
        <f ca="1">IFERROR(INDEX(Conflict!$I$8:$I$225,MATCH($C142,_xlfn.ANCHORARRAY(Conflict!$C$8),0)),NA())</f>
        <v>7</v>
      </c>
      <c r="AL142" s="49"/>
      <c r="AM142" s="25">
        <f>IFERROR(INDEX('Data Reliability'!$G$6:$G$409,MATCH($C142,'Data Reliability'!$E$6:$E$409,0)),NA())</f>
        <v>8.3333333333333301E-2</v>
      </c>
      <c r="AN142" s="25">
        <f>IFERROR(INDEX('Data Reliability'!$H$6:$H$409,MATCH($C142,'Data Reliability'!$E$6:$E$409,0)),NA())</f>
        <v>0.51666666666666705</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4</v>
      </c>
      <c r="H143" s="23">
        <f t="shared" ca="1" si="12"/>
        <v>4</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4</v>
      </c>
      <c r="N143" s="23">
        <f t="shared" ca="1" si="16"/>
        <v>4</v>
      </c>
      <c r="O143" s="116" t="str">
        <f t="shared" si="17"/>
        <v>!</v>
      </c>
      <c r="P143" s="24"/>
      <c r="Q143" s="49"/>
      <c r="R143" s="25">
        <f ca="1">IFERROR(INDEX(Health!$G$8:$G$225,MATCH($C143,_xlfn.ANCHORARRAY(Health!$C$8),0)),NA())</f>
        <v>0</v>
      </c>
      <c r="S143" s="25">
        <f ca="1">IFERROR(INDEX(Food!$G$8:$G$225,MATCH($C143,_xlfn.ANCHORARRAY(Food!$C$8),0)),NA())</f>
        <v>9.3165398866926878</v>
      </c>
      <c r="T143" s="25">
        <f ca="1">IFERROR(INDEX(Macro!$G$8:$G$225,MATCH($C143,_xlfn.ANCHORARRAY(Macro!$C$8),0)),NA())</f>
        <v>8.7547591460721392</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5.7499031720470484</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7.9634994206257197</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10</v>
      </c>
      <c r="AH143" s="25">
        <f ca="1">IFERROR(INDEX(Macro!$I$8:$I$225,MATCH($C143,_xlfn.ANCHORARRAY(Macro!$C$8),0)),NA())</f>
        <v>9.6246390760346703</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7</v>
      </c>
      <c r="AL143" s="49"/>
      <c r="AM143" s="25">
        <f>IFERROR(INDEX('Data Reliability'!$G$6:$G$409,MATCH($C143,'Data Reliability'!$E$6:$E$409,0)),NA())</f>
        <v>0</v>
      </c>
      <c r="AN143" s="25">
        <f>IFERROR(INDEX('Data Reliability'!$H$6:$H$409,MATCH($C143,'Data Reliability'!$E$6:$E$409,0)),NA())</f>
        <v>0.405555555555556</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v>
      </c>
      <c r="H144" s="23">
        <f t="shared" ca="1" si="12"/>
        <v>0</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v>
      </c>
      <c r="K144" s="23">
        <f t="shared" ca="1" si="14"/>
        <v>0</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v>
      </c>
      <c r="N144" s="23">
        <f t="shared" ca="1" si="16"/>
        <v>1</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0</v>
      </c>
      <c r="U144" s="25">
        <f ca="1">IFERROR(INDEX(Socioeconomic!$G$8:$G$225,MATCH($C144,_xlfn.ANCHORARRAY(Socioeconomic!$C$8),0)),NA())</f>
        <v>0</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0</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10</v>
      </c>
      <c r="AG144" s="25" t="e">
        <f ca="1">IFERROR(INDEX(Food!$I$8:$I$225,MATCH($C144,_xlfn.ANCHORARRAY(Food!$C$8),0)),NA())</f>
        <v>#N/A</v>
      </c>
      <c r="AH144" s="25">
        <f ca="1">IFERROR(INDEX(Macro!$I$8:$I$225,MATCH($C144,_xlfn.ANCHORARRAY(Macro!$C$8),0)),NA())</f>
        <v>4.4273339749759399</v>
      </c>
      <c r="AI144" s="25" t="e">
        <f ca="1">IFERROR(INDEX(Socioeconomic!$I$8:$I$225,MATCH($C144,_xlfn.ANCHORARRAY(Socioeconomic!$C$8),0)),NA())</f>
        <v>#N/A</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0.46666666666666701</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1</v>
      </c>
      <c r="H145" s="23">
        <f t="shared" ca="1" si="12"/>
        <v>1</v>
      </c>
      <c r="I145" s="116" t="str">
        <f t="shared" si="13"/>
        <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1</v>
      </c>
      <c r="N145" s="23">
        <f t="shared" ca="1" si="16"/>
        <v>1</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3.8994776588463438</v>
      </c>
      <c r="U145" s="25">
        <f ca="1">IFERROR(INDEX(Socioeconomic!$G$8:$G$225,MATCH($C145,_xlfn.ANCHORARRAY(Socioeconomic!$C$8),0)),NA())</f>
        <v>0</v>
      </c>
      <c r="V145" s="25">
        <f ca="1">IFERROR(INDEX('Natural Hazard'!$G$8:$G$225,MATCH($C145,_xlfn.ANCHORARRAY('Natural Hazard'!$C$8),0)),NA())</f>
        <v>7.1879528842826037</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2.3580533024333699</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6.4485081809432199</v>
      </c>
      <c r="AI145" s="25">
        <f ca="1">IFERROR(INDEX(Socioeconomic!$I$8:$I$225,MATCH($C145,_xlfn.ANCHORARRAY(Socioeconomic!$C$8),0)),NA())</f>
        <v>0</v>
      </c>
      <c r="AJ145" s="25">
        <f ca="1">IFERROR(INDEX('Natural Hazard'!$I$8:$I$225,MATCH($C145,_xlfn.ANCHORARRAY('Natural Hazard'!$C$8),0)),NA())</f>
        <v>10</v>
      </c>
      <c r="AK145" s="25">
        <f ca="1">IFERROR(INDEX(Conflict!$I$8:$I$225,MATCH($C145,_xlfn.ANCHORARRAY(Conflict!$C$8),0)),NA())</f>
        <v>0</v>
      </c>
      <c r="AL145" s="49"/>
      <c r="AM145" s="25">
        <f>IFERROR(INDEX('Data Reliability'!$G$6:$G$409,MATCH($C145,'Data Reliability'!$E$6:$E$409,0)),NA())</f>
        <v>8.3333333333333301E-2</v>
      </c>
      <c r="AN145" s="25">
        <f>IFERROR(INDEX('Data Reliability'!$H$6:$H$409,MATCH($C145,'Data Reliability'!$E$6:$E$409,0)),NA())</f>
        <v>0.49444444444444402</v>
      </c>
    </row>
    <row r="146" spans="2:42" x14ac:dyDescent="0.2">
      <c r="B146" s="28" t="s">
        <v>737</v>
      </c>
      <c r="C146" s="28" t="s">
        <v>699</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1</v>
      </c>
      <c r="N146" s="23">
        <f t="shared" ca="1" si="16"/>
        <v>1</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0.78333333333333299</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3.5</v>
      </c>
      <c r="H147" s="23">
        <f t="shared" ca="1" si="12"/>
        <v>3.5</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v>
      </c>
      <c r="N147" s="23">
        <f t="shared" ca="1" si="16"/>
        <v>3</v>
      </c>
      <c r="O147" s="116" t="str">
        <f t="shared" si="17"/>
        <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6.9</v>
      </c>
      <c r="U147" s="25">
        <f ca="1">IFERROR(INDEX(Socioeconomic!$G$8:$G$225,MATCH($C147,_xlfn.ANCHORARRAY(Socioeconomic!$C$8),0)),NA())</f>
        <v>10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2.8360370799536501</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0</v>
      </c>
      <c r="AN147" s="25">
        <f>IFERROR(INDEX('Data Reliability'!$H$6:$H$409,MATCH($C147,'Data Reliability'!$E$6:$E$409,0)),NA())</f>
        <v>0.29444444444444401</v>
      </c>
    </row>
    <row r="148" spans="2:42" x14ac:dyDescent="0.2">
      <c r="B148" s="28" t="s">
        <v>241</v>
      </c>
      <c r="C148" s="28" t="s">
        <v>242</v>
      </c>
      <c r="D148" s="28" t="s">
        <v>432</v>
      </c>
      <c r="E148" s="28" t="s">
        <v>533</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4.5</v>
      </c>
      <c r="H148" s="23">
        <f t="shared" ca="1" si="12"/>
        <v>4.5</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v>
      </c>
      <c r="K148" s="23">
        <f t="shared" ca="1" si="14"/>
        <v>3</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v>
      </c>
      <c r="N148" s="23">
        <f t="shared" ca="1" si="16"/>
        <v>3</v>
      </c>
      <c r="O148" s="116" t="str">
        <f t="shared" si="17"/>
        <v/>
      </c>
      <c r="P148" s="24"/>
      <c r="Q148" s="49"/>
      <c r="R148" s="25">
        <f ca="1">IFERROR(INDEX(Health!$G$8:$G$225,MATCH($C148,_xlfn.ANCHORARRAY(Health!$C$8),0)),NA())</f>
        <v>7.1387743433564559</v>
      </c>
      <c r="S148" s="25">
        <f ca="1">IFERROR(INDEX(Food!$G$8:$G$225,MATCH($C148,_xlfn.ANCHORARRAY(Food!$C$8),0)),NA())</f>
        <v>8.9442719099991592</v>
      </c>
      <c r="T148" s="25">
        <f ca="1">IFERROR(INDEX(Macro!$G$8:$G$225,MATCH($C148,_xlfn.ANCHORARRAY(Macro!$C$8),0)),NA())</f>
        <v>8.0378952289705641</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5.2262904905248524</v>
      </c>
      <c r="X148" s="50"/>
      <c r="Y148" s="25">
        <f ca="1">IFERROR(INDEX(Health!$H$8:$H$225,MATCH($C148,_xlfn.ANCHORARRAY(Health!$C$8),0)),NA())</f>
        <v>5.0962099125364402</v>
      </c>
      <c r="Z148" s="25">
        <f ca="1">IFERROR(INDEX(Food!$H$8:$H$225,MATCH($C148,_xlfn.ANCHORARRAY(Food!$C$8),0)),NA())</f>
        <v>10</v>
      </c>
      <c r="AA148" s="25">
        <f ca="1">IFERROR(INDEX(Macro!$H$8:$H$225,MATCH($C148,_xlfn.ANCHORARRAY(Macro!$C$8),0)),NA())</f>
        <v>8.8325608342989597</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8</v>
      </c>
      <c r="AH148" s="25">
        <f ca="1">IFERROR(INDEX(Macro!$I$8:$I$225,MATCH($C148,_xlfn.ANCHORARRAY(Macro!$C$8),0)),NA())</f>
        <v>7.31472569778634</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2.7314112291350501</v>
      </c>
      <c r="AL148" s="49"/>
      <c r="AM148" s="25">
        <f>IFERROR(INDEX('Data Reliability'!$G$6:$G$409,MATCH($C148,'Data Reliability'!$E$6:$E$409,0)),NA())</f>
        <v>0</v>
      </c>
      <c r="AN148" s="25">
        <f>IFERROR(INDEX('Data Reliability'!$H$6:$H$409,MATCH($C148,'Data Reliability'!$E$6:$E$409,0)),NA())</f>
        <v>0.266666666666667</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0.5</v>
      </c>
      <c r="H149" s="23">
        <f t="shared" ca="1" si="12"/>
        <v>0.5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0.5</v>
      </c>
      <c r="N149" s="23">
        <f t="shared" ca="1" si="16"/>
        <v>0.5</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1.8815878241734734</v>
      </c>
      <c r="U149" s="25">
        <f ca="1">IFERROR(INDEX(Socioeconomic!$G$8:$G$225,MATCH($C149,_xlfn.ANCHORARRAY(Socioeconomic!$C$8),0)),NA())</f>
        <v>0</v>
      </c>
      <c r="V149" s="25">
        <f ca="1">IFERROR(INDEX('Natural Hazard'!$G$8:$G$225,MATCH($C149,_xlfn.ANCHORARRAY('Natural Hazard'!$C$8),0)),NA())</f>
        <v>0</v>
      </c>
      <c r="W149" s="25">
        <f ca="1">IFERROR(INDEX(Conflict!$G$8:$G$225,MATCH($C149,_xlfn.ANCHORARRAY(Conflict!$C$8),0)),NA())</f>
        <v>4.9570389308612839</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5.2549246813441499</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0.67372473532242505</v>
      </c>
      <c r="AI149" s="25">
        <f ca="1">IFERROR(INDEX(Socioeconomic!$I$8:$I$225,MATCH($C149,_xlfn.ANCHORARRAY(Socioeconomic!$C$8),0)),NA())</f>
        <v>0</v>
      </c>
      <c r="AJ149" s="25">
        <f ca="1">IFERROR(INDEX('Natural Hazard'!$I$8:$I$225,MATCH($C149,_xlfn.ANCHORARRAY('Natural Hazard'!$C$8),0)),NA())</f>
        <v>0</v>
      </c>
      <c r="AK149" s="25">
        <f ca="1">IFERROR(INDEX(Conflict!$I$8:$I$225,MATCH($C149,_xlfn.ANCHORARRAY(Conflict!$C$8),0)),NA())</f>
        <v>7</v>
      </c>
      <c r="AL149" s="49"/>
      <c r="AM149" s="25">
        <f>IFERROR(INDEX('Data Reliability'!$G$6:$G$409,MATCH($C149,'Data Reliability'!$E$6:$E$409,0)),NA())</f>
        <v>0</v>
      </c>
      <c r="AN149" s="25">
        <f>IFERROR(INDEX('Data Reliability'!$H$6:$H$409,MATCH($C149,'Data Reliability'!$E$6:$E$409,0)),NA())</f>
        <v>0.405555555555556</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1.4904983356132702</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0.72132097334878298</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3.0798845043310799</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0</v>
      </c>
      <c r="AN150" s="25">
        <f>IFERROR(INDEX('Data Reliability'!$H$6:$H$409,MATCH($C150,'Data Reliability'!$E$6:$E$409,0)),NA())</f>
        <v>0.58333333333333304</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3.7536092396535099</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0</v>
      </c>
      <c r="AL151" s="49"/>
      <c r="AM151" s="25">
        <f>IFERROR(INDEX('Data Reliability'!$G$6:$G$409,MATCH($C151,'Data Reliability'!$E$6:$E$409,0)),NA())</f>
        <v>0</v>
      </c>
      <c r="AN151" s="25">
        <f>IFERROR(INDEX('Data Reliability'!$H$6:$H$409,MATCH($C151,'Data Reliability'!$E$6:$E$409,0)),NA())</f>
        <v>0.58333333333333304</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2</v>
      </c>
      <c r="H152" s="23">
        <f t="shared" ca="1" si="12"/>
        <v>2</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1.5</v>
      </c>
      <c r="N152" s="23">
        <f t="shared" ca="1" si="16"/>
        <v>1.5</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5.6584781451626673</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5.3320671602197249</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4.9652375434530702</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6.4485081809432199</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7</v>
      </c>
      <c r="AL152" s="49"/>
      <c r="AM152" s="25">
        <f>IFERROR(INDEX('Data Reliability'!$G$6:$G$409,MATCH($C152,'Data Reliability'!$E$6:$E$409,0)),NA())</f>
        <v>0</v>
      </c>
      <c r="AN152" s="25">
        <f>IFERROR(INDEX('Data Reliability'!$H$6:$H$409,MATCH($C152,'Data Reliability'!$E$6:$E$409,0)),NA())</f>
        <v>0.43333333333333302</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0</v>
      </c>
      <c r="N153" s="23">
        <f t="shared" ca="1" si="16"/>
        <v>0</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0</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0.28336948219334834</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2.60718424101966E-2</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3.0798845043310799</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0</v>
      </c>
      <c r="AN154" s="25">
        <f>IFERROR(INDEX('Data Reliability'!$H$6:$H$409,MATCH($C154,'Data Reliability'!$E$6:$E$409,0)),NA())</f>
        <v>0.58333333333333304</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2.069168624447014</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1.0110081112398599</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4.2348411934552503</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0</v>
      </c>
      <c r="AN155" s="25">
        <f>IFERROR(INDEX('Data Reliability'!$H$6:$H$409,MATCH($C155,'Data Reliability'!$E$6:$E$409,0)),NA())</f>
        <v>0.55000000000000004</v>
      </c>
    </row>
    <row r="156" spans="2:42" x14ac:dyDescent="0.2">
      <c r="B156" s="28" t="s">
        <v>257</v>
      </c>
      <c r="C156" s="28" t="s">
        <v>258</v>
      </c>
      <c r="D156" s="28" t="s">
        <v>431</v>
      </c>
      <c r="E156" s="28" t="s">
        <v>533</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v>
      </c>
      <c r="K156" s="23">
        <f t="shared" ca="1" si="14"/>
        <v>3</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7.1952199478773364</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8.8180764774044</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5.8710298363811404</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0.37222222222222201</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2.408640598643482</v>
      </c>
      <c r="U157" s="25">
        <f ca="1">IFERROR(INDEX(Socioeconomic!$G$8:$G$225,MATCH($C157,_xlfn.ANCHORARRAY(Socioeconomic!$C$8),0)),NA())</f>
        <v>3.627395898664715</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0.83719582850521401</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6.9297401347449501</v>
      </c>
      <c r="AI157" s="25">
        <f ca="1">IFERROR(INDEX(Socioeconomic!$I$8:$I$225,MATCH($C157,_xlfn.ANCHORARRAY(Socioeconomic!$C$8),0)),NA())</f>
        <v>3.5425387322902799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0</v>
      </c>
      <c r="AN157" s="25">
        <f>IFERROR(INDEX('Data Reliability'!$H$6:$H$409,MATCH($C157,'Data Reliability'!$E$6:$E$409,0)),NA())</f>
        <v>0.49444444444444402</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v>
      </c>
      <c r="H158" s="23">
        <f t="shared" ca="1" si="12"/>
        <v>1</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0.5</v>
      </c>
      <c r="K158" s="23">
        <f t="shared" ca="1" si="14"/>
        <v>0.5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2.213186406462448</v>
      </c>
      <c r="U158" s="25">
        <f ca="1">IFERROR(INDEX(Socioeconomic!$G$8:$G$225,MATCH($C158,_xlfn.ANCHORARRAY(Socioeconomic!$C$8),0)),NA())</f>
        <v>0</v>
      </c>
      <c r="V158" s="25">
        <f ca="1">IFERROR(INDEX('Natural Hazard'!$G$8:$G$225,MATCH($C158,_xlfn.ANCHORARRAY('Natural Hazard'!$C$8),0)),NA())</f>
        <v>9.4868329805051381</v>
      </c>
      <c r="W158" s="25">
        <f ca="1">IFERROR(INDEX(Conflict!$G$8:$G$225,MATCH($C158,_xlfn.ANCHORARRAY(Conflict!$C$8),0)),NA())</f>
        <v>2.9856986775291761</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1.59038238702201</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3.0798845043310799</v>
      </c>
      <c r="AI158" s="25">
        <f ca="1">IFERROR(INDEX(Socioeconomic!$I$8:$I$225,MATCH($C158,_xlfn.ANCHORARRAY(Socioeconomic!$C$8),0)),NA())</f>
        <v>0</v>
      </c>
      <c r="AJ158" s="25">
        <f ca="1">IFERROR(INDEX('Natural Hazard'!$I$8:$I$225,MATCH($C158,_xlfn.ANCHORARRAY('Natural Hazard'!$C$8),0)),NA())</f>
        <v>10</v>
      </c>
      <c r="AK158" s="25">
        <f ca="1">IFERROR(INDEX(Conflict!$I$8:$I$225,MATCH($C158,_xlfn.ANCHORARRAY(Conflict!$C$8),0)),NA())</f>
        <v>3.5714285714285601</v>
      </c>
      <c r="AL158" s="49"/>
      <c r="AM158" s="25">
        <f>IFERROR(INDEX('Data Reliability'!$G$6:$G$409,MATCH($C158,'Data Reliability'!$E$6:$E$409,0)),NA())</f>
        <v>0</v>
      </c>
      <c r="AN158" s="25">
        <f>IFERROR(INDEX('Data Reliability'!$H$6:$H$409,MATCH($C158,'Data Reliability'!$E$6:$E$409,0)),NA())</f>
        <v>0.42777777777777798</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2.2457019048402396</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3.0822711471610602</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1.6361886429258901</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0</v>
      </c>
      <c r="AN159" s="25">
        <f>IFERROR(INDEX('Data Reliability'!$H$6:$H$409,MATCH($C159,'Data Reliability'!$E$6:$E$409,0)),NA())</f>
        <v>0.42777777777777798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533</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3.5</v>
      </c>
      <c r="K161" s="23">
        <f t="shared" ca="1" si="14"/>
        <v>3.5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4.2873130488267588</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5.6170336037079904</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3.2723772858517801</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3.2271147161066001</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0</v>
      </c>
      <c r="AI162" s="25" t="e">
        <f ca="1">IFERROR(INDEX(Socioeconomic!$I$8:$I$225,MATCH($C162,_xlfn.ANCHORARRAY(Socioeconomic!$C$8),0)),NA())</f>
        <v>#N/A</v>
      </c>
      <c r="AJ162" s="25">
        <f ca="1">IFERROR(INDEX('Natural Hazard'!$I$8:$I$225,MATCH($C162,_xlfn.ANCHORARRAY('Natural Hazard'!$C$8),0)),NA())</f>
        <v>0</v>
      </c>
      <c r="AK162" s="25">
        <f ca="1">IFERROR(INDEX(Conflict!$I$8:$I$225,MATCH($C162,_xlfn.ANCHORARRAY(Conflict!$C$8),0)),NA())</f>
        <v>7</v>
      </c>
      <c r="AL162" s="49"/>
      <c r="AM162" s="25">
        <f>IFERROR(INDEX('Data Reliability'!$G$6:$G$409,MATCH($C162,'Data Reliability'!$E$6:$E$409,0)),NA())</f>
        <v>0</v>
      </c>
      <c r="AN162" s="25">
        <f>IFERROR(INDEX('Data Reliability'!$H$6:$H$409,MATCH($C162,'Data Reliability'!$E$6:$E$409,0)),NA())</f>
        <v>0.55000000000000004</v>
      </c>
    </row>
    <row r="163" spans="2:40" x14ac:dyDescent="0.2">
      <c r="B163" s="28" t="s">
        <v>738</v>
      </c>
      <c r="C163" s="28" t="s">
        <v>700</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4.3271874590282868</v>
      </c>
      <c r="U163" s="25" t="e">
        <f ca="1">IFERROR(INDEX(Socioeconomic!$G$8:$G$225,MATCH($C163,_xlfn.ANCHORARRAY(Socioeconomic!$C$8),0)),NA())</f>
        <v>#N/A</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4.6320973348783303</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4.0423484119345501</v>
      </c>
      <c r="AI163" s="25" t="e">
        <f ca="1">IFERROR(INDEX(Socioeconomic!$I$8:$I$225,MATCH($C163,_xlfn.ANCHORARRAY(Socioeconomic!$C$8),0)),NA())</f>
        <v>#N/A</v>
      </c>
      <c r="AJ163" s="25">
        <f ca="1">IFERROR(INDEX('Natural Hazard'!$I$8:$I$225,MATCH($C163,_xlfn.ANCHORARRAY('Natural Hazard'!$C$8),0)),NA())</f>
        <v>0</v>
      </c>
      <c r="AK163" s="25">
        <f ca="1">IFERROR(INDEX(Conflict!$I$8:$I$225,MATCH($C163,_xlfn.ANCHORARRAY(Conflict!$C$8),0)),NA())</f>
        <v>0</v>
      </c>
      <c r="AL163" s="49"/>
      <c r="AM163" s="25">
        <f>IFERROR(INDEX('Data Reliability'!$G$6:$G$409,MATCH($C163,'Data Reliability'!$E$6:$E$409,0)),NA())</f>
        <v>0.66666666666666696</v>
      </c>
      <c r="AN163" s="25">
        <f>IFERROR(INDEX('Data Reliability'!$H$6:$H$409,MATCH($C163,'Data Reliability'!$E$6:$E$409,0)),NA())</f>
        <v>0.51666666666666705</v>
      </c>
    </row>
    <row r="164" spans="2:40" x14ac:dyDescent="0.2">
      <c r="B164" s="28" t="s">
        <v>739</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8.7747998614371365</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7.6997112608277201</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8.3333333333333301E-2</v>
      </c>
      <c r="AN164" s="25">
        <f>IFERROR(INDEX('Data Reliability'!$H$6:$H$409,MATCH($C164,'Data Reliability'!$E$6:$E$409,0)),NA())</f>
        <v>0.55000000000000004</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3.1239441643422969</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2.3580533024333699</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4.1385948026949002</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0</v>
      </c>
      <c r="AN165" s="25">
        <f>IFERROR(INDEX('Data Reliability'!$H$6:$H$409,MATCH($C165,'Data Reliability'!$E$6:$E$409,0)),NA())</f>
        <v>0.58333333333333304</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1.5</v>
      </c>
      <c r="H166" s="23">
        <f t="shared" ca="1" si="12"/>
        <v>1.5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2</v>
      </c>
      <c r="N166" s="23">
        <f t="shared" ca="1" si="16"/>
        <v>2</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3.6810018104345086</v>
      </c>
      <c r="U166" s="25">
        <f ca="1">IFERROR(INDEX(Socioeconomic!$G$8:$G$225,MATCH($C166,_xlfn.ANCHORARRAY(Socioeconomic!$C$8),0)),NA())</f>
        <v>7.1713716560063601</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2.9953650057937402</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4.5235803657362901</v>
      </c>
      <c r="AI166" s="25">
        <f ca="1">IFERROR(INDEX(Socioeconomic!$I$8:$I$225,MATCH($C166,_xlfn.ANCHORARRAY(Socioeconomic!$C$8),0)),NA())</f>
        <v>10</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0</v>
      </c>
      <c r="AN166" s="25">
        <f>IFERROR(INDEX('Data Reliability'!$H$6:$H$409,MATCH($C166,'Data Reliability'!$E$6:$E$409,0)),NA())</f>
        <v>0.46111111111111103</v>
      </c>
    </row>
    <row r="167" spans="2:40" x14ac:dyDescent="0.2">
      <c r="B167" s="28" t="s">
        <v>740</v>
      </c>
      <c r="C167" s="28" t="s">
        <v>701</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3</v>
      </c>
      <c r="H167" s="23">
        <f t="shared" ca="1" si="12"/>
        <v>3</v>
      </c>
      <c r="I167" s="116" t="str">
        <f t="shared" si="13"/>
        <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3</v>
      </c>
      <c r="N167" s="23">
        <f t="shared" ca="1" si="16"/>
        <v>3</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7.0874360462943722</v>
      </c>
      <c r="U167" s="25">
        <f ca="1">IFERROR(INDEX(Socioeconomic!$G$8:$G$225,MATCH($C167,_xlfn.ANCHORARRAY(Socioeconomic!$C$8),0)),NA())</f>
        <v>7.3678839761300665</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5.0231749710312803</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10</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0.25</v>
      </c>
      <c r="AN167" s="25">
        <f>IFERROR(INDEX('Data Reliability'!$H$6:$H$409,MATCH($C167,'Data Reliability'!$E$6:$E$409,0)),NA())</f>
        <v>0.37222222222222201</v>
      </c>
    </row>
    <row r="168" spans="2:40" x14ac:dyDescent="0.2">
      <c r="B168" s="28" t="s">
        <v>741</v>
      </c>
      <c r="C168" s="28" t="s">
        <v>702</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0.78333333333333299</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2.7809578381239803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1.19930475086906</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6.4485081809432199</v>
      </c>
      <c r="AI169" s="25" t="e">
        <f ca="1">IFERROR(INDEX(Socioeconomic!$I$8:$I$225,MATCH($C169,_xlfn.ANCHORARRAY(Socioeconomic!$C$8),0)),NA())</f>
        <v>#N/A</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0</v>
      </c>
      <c r="AN169" s="25">
        <f>IFERROR(INDEX('Data Reliability'!$H$6:$H$409,MATCH($C169,'Data Reliability'!$E$6:$E$409,0)),NA())</f>
        <v>0.61666666666666703</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0.5</v>
      </c>
      <c r="H170" s="23">
        <f t="shared" ca="1" si="12"/>
        <v>0.5</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5.1001586948464777</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3.8064889918887599</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6.8334937439846097</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0</v>
      </c>
      <c r="AN170" s="25">
        <f>IFERROR(INDEX('Data Reliability'!$H$6:$H$409,MATCH($C170,'Data Reliability'!$E$6:$E$409,0)),NA())</f>
        <v>0.49444444444444402</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0.5</v>
      </c>
      <c r="H171" s="23">
        <f t="shared" ca="1" si="12"/>
        <v>0.5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0.5</v>
      </c>
      <c r="K171" s="23">
        <f t="shared" ca="1" si="14"/>
        <v>0.5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0.5</v>
      </c>
      <c r="N171" s="23">
        <f t="shared" ca="1" si="16"/>
        <v>0.5</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4.486621325200721</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5.9142703645653594</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7.7462340672074097</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2.5986525505293501</v>
      </c>
      <c r="AI171" s="25" t="e">
        <f ca="1">IFERROR(INDEX(Socioeconomic!$I$8:$I$225,MATCH($C171,_xlfn.ANCHORARRAY(Socioeconomic!$C$8),0)),NA())</f>
        <v>#N/A</v>
      </c>
      <c r="AJ171" s="25">
        <f ca="1">IFERROR(INDEX('Natural Hazard'!$I$8:$I$225,MATCH($C171,_xlfn.ANCHORARRAY('Natural Hazard'!$C$8),0)),NA())</f>
        <v>0</v>
      </c>
      <c r="AK171" s="25">
        <f ca="1">IFERROR(INDEX(Conflict!$I$8:$I$225,MATCH($C171,_xlfn.ANCHORARRAY(Conflict!$C$8),0)),NA())</f>
        <v>8.3845094746386106</v>
      </c>
      <c r="AL171" s="49"/>
      <c r="AM171" s="25">
        <f>IFERROR(INDEX('Data Reliability'!$G$6:$G$409,MATCH($C171,'Data Reliability'!$E$6:$E$409,0)),NA())</f>
        <v>0</v>
      </c>
      <c r="AN171" s="25">
        <f>IFERROR(INDEX('Data Reliability'!$H$6:$H$409,MATCH($C171,'Data Reliability'!$E$6:$E$409,0)),NA())</f>
        <v>0.483333333333333</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0</v>
      </c>
      <c r="H172" s="23">
        <f t="shared" ca="1" si="12"/>
        <v>0</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3.7759714514020906</v>
      </c>
      <c r="U172" s="25">
        <f ca="1">IFERROR(INDEX(Socioeconomic!$G$8:$G$225,MATCH($C172,_xlfn.ANCHORARRAY(Socioeconomic!$C$8),0)),NA())</f>
        <v>0</v>
      </c>
      <c r="V172" s="25">
        <f ca="1">IFERROR(INDEX('Natural Hazard'!$G$8:$G$225,MATCH($C172,_xlfn.ANCHORARRAY('Natural Hazard'!$C$8),0)),NA())</f>
        <v>0</v>
      </c>
      <c r="W172" s="25">
        <f ca="1">IFERROR(INDEX(Conflict!$G$8:$G$225,MATCH($C172,_xlfn.ANCHORARRAY(Conflict!$C$8),0)),NA())</f>
        <v>2.8424736192244824</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5.4866743916570098</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2.5986525505293598</v>
      </c>
      <c r="AI172" s="25">
        <f ca="1">IFERROR(INDEX(Socioeconomic!$I$8:$I$225,MATCH($C172,_xlfn.ANCHORARRAY(Socioeconomic!$C$8),0)),NA())</f>
        <v>0</v>
      </c>
      <c r="AJ172" s="25">
        <f ca="1">IFERROR(INDEX('Natural Hazard'!$I$8:$I$225,MATCH($C172,_xlfn.ANCHORARRAY('Natural Hazard'!$C$8),0)),NA())</f>
        <v>0</v>
      </c>
      <c r="AK172" s="25">
        <f ca="1">IFERROR(INDEX(Conflict!$I$8:$I$225,MATCH($C172,_xlfn.ANCHORARRAY(Conflict!$C$8),0)),NA())</f>
        <v>1.78571428571427</v>
      </c>
      <c r="AL172" s="49"/>
      <c r="AM172" s="25">
        <f>IFERROR(INDEX('Data Reliability'!$G$6:$G$409,MATCH($C172,'Data Reliability'!$E$6:$E$409,0)),NA())</f>
        <v>0</v>
      </c>
      <c r="AN172" s="25">
        <f>IFERROR(INDEX('Data Reliability'!$H$6:$H$409,MATCH($C172,'Data Reliability'!$E$6:$E$409,0)),NA())</f>
        <v>0.49444444444444402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v>
      </c>
      <c r="H173" s="23">
        <f t="shared" ca="1" si="12"/>
        <v>0</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v>
      </c>
      <c r="K173" s="23">
        <f t="shared" ca="1" si="14"/>
        <v>0</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0</v>
      </c>
      <c r="N173" s="23">
        <f t="shared" ca="1" si="16"/>
        <v>0</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2.0483125407669265</v>
      </c>
      <c r="U173" s="25">
        <f ca="1">IFERROR(INDEX(Socioeconomic!$G$8:$G$225,MATCH($C173,_xlfn.ANCHORARRAY(Socioeconomic!$C$8),0)),NA())</f>
        <v>0</v>
      </c>
      <c r="V173" s="25">
        <f ca="1">IFERROR(INDEX('Natural Hazard'!$G$8:$G$225,MATCH($C173,_xlfn.ANCHORARRAY('Natural Hazard'!$C$8),0)),NA())</f>
        <v>3.4641016151377548</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0.60544611819234995</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0</v>
      </c>
      <c r="AG173" s="25" t="e">
        <f ca="1">IFERROR(INDEX(Food!$I$8:$I$225,MATCH($C173,_xlfn.ANCHORARRAY(Food!$C$8),0)),NA())</f>
        <v>#N/A</v>
      </c>
      <c r="AH173" s="25">
        <f ca="1">IFERROR(INDEX(Macro!$I$8:$I$225,MATCH($C173,_xlfn.ANCHORARRAY(Macro!$C$8),0)),NA())</f>
        <v>6.9297401347449501</v>
      </c>
      <c r="AI173" s="25" t="e">
        <f ca="1">IFERROR(INDEX(Socioeconomic!$I$8:$I$225,MATCH($C173,_xlfn.ANCHORARRAY(Socioeconomic!$C$8),0)),NA())</f>
        <v>#N/A</v>
      </c>
      <c r="AJ173" s="25">
        <f ca="1">IFERROR(INDEX('Natural Hazard'!$I$8:$I$225,MATCH($C173,_xlfn.ANCHORARRAY('Natural Hazard'!$C$8),0)),NA())</f>
        <v>3</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0.55000000000000004</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5.5</v>
      </c>
      <c r="H174" s="23">
        <f t="shared" ca="1" si="12"/>
        <v>5.5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5.5</v>
      </c>
      <c r="N174" s="23">
        <f t="shared" ca="1" si="16"/>
        <v>5.5</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9.7119237509949379</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9.4321462945139594</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0</v>
      </c>
      <c r="AN174" s="25">
        <f>IFERROR(INDEX('Data Reliability'!$H$6:$H$409,MATCH($C174,'Data Reliability'!$E$6:$E$409,0)),NA())</f>
        <v>0.211111111111111</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4.4104709859586819</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2.8070683661645401</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6.9297401347449501</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0</v>
      </c>
      <c r="AN175" s="25">
        <f>IFERROR(INDEX('Data Reliability'!$H$6:$H$409,MATCH($C175,'Data Reliability'!$E$6:$E$409,0)),NA())</f>
        <v>0.46111111111111103</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0.5</v>
      </c>
      <c r="N176" s="23">
        <f t="shared" ca="1" si="16"/>
        <v>0.5</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5.4860442733397496</v>
      </c>
      <c r="AI176" s="25" t="e">
        <f ca="1">IFERROR(INDEX(Socioeconomic!$I$8:$I$225,MATCH($C176,_xlfn.ANCHORARRAY(Socioeconomic!$C$8),0)),NA())</f>
        <v>#N/A</v>
      </c>
      <c r="AJ176" s="25">
        <f ca="1">IFERROR(INDEX('Natural Hazard'!$I$8:$I$225,MATCH($C176,_xlfn.ANCHORARRAY('Natural Hazard'!$C$8),0)),NA())</f>
        <v>0</v>
      </c>
      <c r="AK176" s="25">
        <f ca="1">IFERROR(INDEX(Conflict!$I$8:$I$225,MATCH($C176,_xlfn.ANCHORARRAY(Conflict!$C$8),0)),NA())</f>
        <v>7</v>
      </c>
      <c r="AL176" s="49"/>
      <c r="AM176" s="25">
        <f>IFERROR(INDEX('Data Reliability'!$G$6:$G$409,MATCH($C176,'Data Reliability'!$E$6:$E$409,0)),NA())</f>
        <v>0</v>
      </c>
      <c r="AN176" s="25">
        <f>IFERROR(INDEX('Data Reliability'!$H$6:$H$409,MATCH($C176,'Data Reliability'!$E$6:$E$409,0)),NA())</f>
        <v>0.58333333333333304</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2.5</v>
      </c>
      <c r="K178" s="23">
        <f t="shared" ca="1" si="14"/>
        <v>2.5</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0.5</v>
      </c>
      <c r="N178" s="23">
        <f t="shared" ca="1" si="16"/>
        <v>0.5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6.955752429166818</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7.1813441483198099</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6.7372473532242498</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0.46111111111111103</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t="e">
        <f ca="1">IFERROR(INDEX(Macro!$G$8:$G$225,MATCH($C179,_xlfn.ANCHORARRAY(Macro!$C$8),0)),NA())</f>
        <v>#N/A</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t="e">
        <f ca="1">IFERROR(INDEX(Macro!$H$8:$H$225,MATCH($C179,_xlfn.ANCHORARRAY(Macro!$C$8),0)),NA())</f>
        <v>#N/A</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t="e">
        <f ca="1">IFERROR(INDEX(Macro!$I$8:$I$225,MATCH($C179,_xlfn.ANCHORARRAY(Macro!$C$8),0)),NA())</f>
        <v>#N/A</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0.16666666666666699</v>
      </c>
      <c r="AN179" s="25">
        <f>IFERROR(INDEX('Data Reliability'!$H$6:$H$409,MATCH($C179,'Data Reliability'!$E$6:$E$409,0)),NA())</f>
        <v>0.60555555555555596</v>
      </c>
    </row>
    <row r="180" spans="2:40" x14ac:dyDescent="0.2">
      <c r="B180" s="28" t="s">
        <v>742</v>
      </c>
      <c r="C180" s="28" t="s">
        <v>703</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0.75</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v>
      </c>
      <c r="H181" s="23">
        <f t="shared" ca="1" si="12"/>
        <v>4</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v>
      </c>
      <c r="N181" s="23">
        <f t="shared" ca="1" si="16"/>
        <v>3</v>
      </c>
      <c r="O181" s="116" t="str">
        <f t="shared" si="17"/>
        <v/>
      </c>
      <c r="P181" s="24"/>
      <c r="Q181" s="49"/>
      <c r="R181" s="25">
        <f ca="1">IFERROR(INDEX(Health!$G$8:$G$225,MATCH($C181,_xlfn.ANCHORARRAY(Health!$C$8),0)),NA())</f>
        <v>0</v>
      </c>
      <c r="S181" s="25">
        <f ca="1">IFERROR(INDEX(Food!$G$8:$G$225,MATCH($C181,_xlfn.ANCHORARRAY(Food!$C$8),0)),NA())</f>
        <v>8.3666002653407556</v>
      </c>
      <c r="T181" s="25">
        <f ca="1">IFERROR(INDEX(Macro!$G$8:$G$225,MATCH($C181,_xlfn.ANCHORARRAY(Macro!$C$8),0)),NA())</f>
        <v>9.4519581741355747</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0</v>
      </c>
      <c r="X181" s="50"/>
      <c r="Y181" s="25">
        <f ca="1">IFERROR(INDEX(Health!$H$8:$H$225,MATCH($C181,_xlfn.ANCHORARRAY(Health!$C$8),0)),NA())</f>
        <v>10</v>
      </c>
      <c r="Z181" s="25">
        <f ca="1">IFERROR(INDEX(Food!$H$8:$H$225,MATCH($C181,_xlfn.ANCHORARRAY(Food!$C$8),0)),NA())</f>
        <v>10</v>
      </c>
      <c r="AA181" s="25">
        <f ca="1">IFERROR(INDEX(Macro!$H$8:$H$225,MATCH($C181,_xlfn.ANCHORARRAY(Macro!$C$8),0)),NA())</f>
        <v>8.9339513325608308</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7</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0</v>
      </c>
      <c r="AL181" s="49"/>
      <c r="AM181" s="25">
        <f>IFERROR(INDEX('Data Reliability'!$G$6:$G$409,MATCH($C181,'Data Reliability'!$E$6:$E$409,0)),NA())</f>
        <v>8.3333333333333301E-2</v>
      </c>
      <c r="AN181" s="25">
        <f>IFERROR(INDEX('Data Reliability'!$H$6:$H$409,MATCH($C181,'Data Reliability'!$E$6:$E$409,0)),NA())</f>
        <v>0.29444444444444401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0</v>
      </c>
      <c r="N182" s="23">
        <f t="shared" ca="1" si="16"/>
        <v>0</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0</v>
      </c>
      <c r="U182" s="25">
        <f ca="1">IFERROR(INDEX(Socioeconomic!$G$8:$G$225,MATCH($C182,_xlfn.ANCHORARRAY(Socioeconomic!$C$8),0)),NA())</f>
        <v>0</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4.9942062572421797</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0</v>
      </c>
      <c r="AI182" s="25">
        <f ca="1">IFERROR(INDEX(Socioeconomic!$I$8:$I$225,MATCH($C182,_xlfn.ANCHORARRAY(Socioeconomic!$C$8),0)),NA())</f>
        <v>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0</v>
      </c>
      <c r="AN182" s="25">
        <f>IFERROR(INDEX('Data Reliability'!$H$6:$H$409,MATCH($C182,'Data Reliability'!$E$6:$E$409,0)),NA())</f>
        <v>0.49444444444444402</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0.44444444444444398</v>
      </c>
    </row>
    <row r="184" spans="2:40" x14ac:dyDescent="0.2">
      <c r="B184" s="28" t="s">
        <v>756</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0.5</v>
      </c>
      <c r="H184" s="23">
        <f t="shared" ca="1" si="12"/>
        <v>0.5</v>
      </c>
      <c r="I184" s="116" t="str">
        <f t="shared" si="13"/>
        <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0</v>
      </c>
      <c r="N184" s="23">
        <f t="shared" ca="1" si="16"/>
        <v>0</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5.9660137883503364</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5.6894553881807601</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6.2560153994225303</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0</v>
      </c>
      <c r="AL184" s="49"/>
      <c r="AM184" s="25">
        <f>IFERROR(INDEX('Data Reliability'!$G$6:$G$409,MATCH($C184,'Data Reliability'!$E$6:$E$409,0)),NA())</f>
        <v>8.3333333333333301E-2</v>
      </c>
      <c r="AN184" s="25">
        <f>IFERROR(INDEX('Data Reliability'!$H$6:$H$409,MATCH($C184,'Data Reliability'!$E$6:$E$409,0)),NA())</f>
        <v>0.56111111111111101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v>
      </c>
      <c r="H185" s="23">
        <f t="shared" ca="1" si="12"/>
        <v>2</v>
      </c>
      <c r="I185" s="116" t="str">
        <f t="shared" si="13"/>
        <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6.8529390737201696</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7.28273464658169</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6.4485081809432199</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8.3333333333333301E-2</v>
      </c>
      <c r="AN185" s="25">
        <f>IFERROR(INDEX('Data Reliability'!$H$6:$H$409,MATCH($C185,'Data Reliability'!$E$6:$E$409,0)),NA())</f>
        <v>0.46666666666666701</v>
      </c>
    </row>
    <row r="186" spans="2:40" x14ac:dyDescent="0.2">
      <c r="B186" s="28" t="s">
        <v>743</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2.6622247972189998</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0</v>
      </c>
      <c r="AN186" s="25">
        <f>IFERROR(INDEX('Data Reliability'!$H$6:$H$409,MATCH($C186,'Data Reliability'!$E$6:$E$409,0)),NA())</f>
        <v>0.58333333333333304</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3.2178521712104815</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1.73522595596755</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5.9672762271414799</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8.3333333333333301E-2</v>
      </c>
      <c r="AN187" s="25">
        <f>IFERROR(INDEX('Data Reliability'!$H$6:$H$409,MATCH($C187,'Data Reliability'!$E$6:$E$409,0)),NA())</f>
        <v>0.58333333333333304</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0.5</v>
      </c>
      <c r="H188" s="23">
        <f t="shared" ca="1" si="12"/>
        <v>0.5</v>
      </c>
      <c r="I188" s="116" t="str">
        <f t="shared" si="13"/>
        <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6.9</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0.61993047508690602</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7</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0</v>
      </c>
      <c r="AN188" s="25">
        <f>IFERROR(INDEX('Data Reliability'!$H$6:$H$409,MATCH($C188,'Data Reliability'!$E$6:$E$409,0)),NA())</f>
        <v>0.58333333333333304</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4.4782241227714712</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5.1704071305773551</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5.6315179606025501</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3.5611164581328199</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7</v>
      </c>
      <c r="AL189" s="49"/>
      <c r="AM189" s="25">
        <f>IFERROR(INDEX('Data Reliability'!$G$6:$G$409,MATCH($C189,'Data Reliability'!$E$6:$E$409,0)),NA())</f>
        <v>8.3333333333333301E-2</v>
      </c>
      <c r="AN189" s="25">
        <f>IFERROR(INDEX('Data Reliability'!$H$6:$H$409,MATCH($C189,'Data Reliability'!$E$6:$E$409,0)),NA())</f>
        <v>0.49444444444444402</v>
      </c>
    </row>
    <row r="190" spans="2:40" x14ac:dyDescent="0.2">
      <c r="B190" s="28" t="s">
        <v>744</v>
      </c>
      <c r="C190" s="28" t="s">
        <v>704</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0.81666666666666698</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4.2655369905334499</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2.82155272305909</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6.4485081809432199</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8.3333333333333301E-2</v>
      </c>
      <c r="AN191" s="25">
        <f>IFERROR(INDEX('Data Reliability'!$H$6:$H$409,MATCH($C191,'Data Reliability'!$E$6:$E$409,0)),NA())</f>
        <v>0.52777777777777801</v>
      </c>
    </row>
    <row r="192" spans="2:40" x14ac:dyDescent="0.2">
      <c r="B192" s="28" t="s">
        <v>745</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3.5</v>
      </c>
      <c r="H192" s="23">
        <f t="shared" ca="1" si="12"/>
        <v>3.5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v>
      </c>
      <c r="N192" s="23">
        <f t="shared" ca="1" si="16"/>
        <v>2</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5.0976980594473815</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8.9784212983960892</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2.5986525505293598</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8.0612049011492495</v>
      </c>
      <c r="AL192" s="49"/>
      <c r="AM192" s="25">
        <f>IFERROR(INDEX('Data Reliability'!$G$6:$G$409,MATCH($C192,'Data Reliability'!$E$6:$E$409,0)),NA())</f>
        <v>0</v>
      </c>
      <c r="AN192" s="25">
        <f>IFERROR(INDEX('Data Reliability'!$H$6:$H$409,MATCH($C192,'Data Reliability'!$E$6:$E$409,0)),NA())</f>
        <v>0.46111111111111103</v>
      </c>
    </row>
    <row r="193" spans="1:40" x14ac:dyDescent="0.2">
      <c r="B193" s="28" t="s">
        <v>746</v>
      </c>
      <c r="C193" s="28" t="s">
        <v>705</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0.78333333333333299</v>
      </c>
    </row>
    <row r="194" spans="1: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4.5</v>
      </c>
      <c r="H194" s="23">
        <f t="shared" ca="1" si="12"/>
        <v>4.5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v>
      </c>
      <c r="N194" s="23">
        <f t="shared" ca="1" si="16"/>
        <v>2</v>
      </c>
      <c r="O194" s="116" t="str">
        <f t="shared" si="17"/>
        <v/>
      </c>
      <c r="P194" s="24"/>
      <c r="Q194" s="49"/>
      <c r="R194" s="25">
        <f ca="1">IFERROR(INDEX(Health!$G$8:$G$225,MATCH($C194,_xlfn.ANCHORARRAY(Health!$C$8),0)),NA())</f>
        <v>8.0280121818440637</v>
      </c>
      <c r="S194" s="25">
        <f ca="1">IFERROR(INDEX(Food!$G$8:$G$225,MATCH($C194,_xlfn.ANCHORARRAY(Food!$C$8),0)),NA())</f>
        <v>10</v>
      </c>
      <c r="T194" s="25">
        <f ca="1">IFERROR(INDEX(Macro!$G$8:$G$225,MATCH($C194,_xlfn.ANCHORARRAY(Macro!$C$8),0)),NA())</f>
        <v>6.8575033408734445</v>
      </c>
      <c r="U194" s="25">
        <f ca="1">IFERROR(INDEX(Socioeconomic!$G$8:$G$225,MATCH($C194,_xlfn.ANCHORARRAY(Socioeconomic!$C$8),0)),NA())</f>
        <v>7.7725853606130952</v>
      </c>
      <c r="V194" s="25">
        <f ca="1">IFERROR(INDEX('Natural Hazard'!$G$8:$G$225,MATCH($C194,_xlfn.ANCHORARRAY('Natural Hazard'!$C$8),0)),NA())</f>
        <v>0</v>
      </c>
      <c r="W194" s="25">
        <f ca="1">IFERROR(INDEX(Conflict!$G$8:$G$225,MATCH($C194,_xlfn.ANCHORARRAY(Conflict!$C$8),0)),NA())</f>
        <v>7.3192505471139935</v>
      </c>
      <c r="X194" s="50"/>
      <c r="Y194" s="25">
        <f ca="1">IFERROR(INDEX(Health!$H$8:$H$225,MATCH($C194,_xlfn.ANCHORARRAY(Health!$C$8),0)),NA())</f>
        <v>9.2069970845480995</v>
      </c>
      <c r="Z194" s="25">
        <f ca="1">IFERROR(INDEX(Food!$H$8:$H$225,MATCH($C194,_xlfn.ANCHORARRAY(Food!$C$8),0)),NA())</f>
        <v>10</v>
      </c>
      <c r="AA194" s="25">
        <f ca="1">IFERROR(INDEX(Macro!$H$8:$H$225,MATCH($C194,_xlfn.ANCHORARRAY(Macro!$C$8),0)),NA())</f>
        <v>5.2162997296253302</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7</v>
      </c>
      <c r="AG194" s="25">
        <f ca="1">IFERROR(INDEX(Food!$I$8:$I$225,MATCH($C194,_xlfn.ANCHORARRAY(Food!$C$8),0)),NA())</f>
        <v>10</v>
      </c>
      <c r="AH194" s="25">
        <f ca="1">IFERROR(INDEX(Macro!$I$8:$I$225,MATCH($C194,_xlfn.ANCHORARRAY(Macro!$C$8),0)),NA())</f>
        <v>9.0150786012191304</v>
      </c>
      <c r="AI194" s="25">
        <f ca="1">IFERROR(INDEX(Socioeconomic!$I$8:$I$225,MATCH($C194,_xlfn.ANCHORARRAY(Socioeconomic!$C$8),0)),NA())</f>
        <v>6.0413083188016996</v>
      </c>
      <c r="AJ194" s="25">
        <f ca="1">IFERROR(INDEX('Natural Hazard'!$I$8:$I$225,MATCH($C194,_xlfn.ANCHORARRAY('Natural Hazard'!$C$8),0)),NA())</f>
        <v>0</v>
      </c>
      <c r="AK194" s="25">
        <f ca="1">IFERROR(INDEX(Conflict!$I$8:$I$225,MATCH($C194,_xlfn.ANCHORARRAY(Conflict!$C$8),0)),NA())</f>
        <v>5.3571428571428497</v>
      </c>
      <c r="AL194" s="49"/>
      <c r="AM194" s="25">
        <f>IFERROR(INDEX('Data Reliability'!$G$6:$G$409,MATCH($C194,'Data Reliability'!$E$6:$E$409,0)),NA())</f>
        <v>0</v>
      </c>
      <c r="AN194" s="25">
        <f>IFERROR(INDEX('Data Reliability'!$H$6:$H$409,MATCH($C194,'Data Reliability'!$E$6:$E$409,0)),NA())</f>
        <v>0.29444444444444401</v>
      </c>
    </row>
    <row r="195" spans="1: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4.5197457084987906</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0</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4.0816917728852804</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5.0048123195380203</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0</v>
      </c>
      <c r="AL195" s="49"/>
      <c r="AM195" s="25">
        <f>IFERROR(INDEX('Data Reliability'!$G$6:$G$409,MATCH($C195,'Data Reliability'!$E$6:$E$409,0)),NA())</f>
        <v>0</v>
      </c>
      <c r="AN195" s="25">
        <f>IFERROR(INDEX('Data Reliability'!$H$6:$H$409,MATCH($C195,'Data Reliability'!$E$6:$E$409,0)),NA())</f>
        <v>0.46111111111111103</v>
      </c>
    </row>
    <row r="196" spans="1: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v>
      </c>
      <c r="H196" s="23">
        <f t="shared" ca="1" si="12"/>
        <v>0</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0.5</v>
      </c>
      <c r="K196" s="23">
        <f t="shared" ca="1" si="14"/>
        <v>0.5</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v>
      </c>
      <c r="N196" s="23">
        <f t="shared" ca="1" si="16"/>
        <v>0</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0.49307737489497522</v>
      </c>
      <c r="U196" s="25">
        <f ca="1">IFERROR(INDEX(Socioeconomic!$G$8:$G$225,MATCH($C196,_xlfn.ANCHORARRAY(Socioeconomic!$C$8),0)),NA())</f>
        <v>0</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0.31575898030127503</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0.76997112608276996</v>
      </c>
      <c r="AI196" s="25">
        <f ca="1">IFERROR(INDEX(Socioeconomic!$I$8:$I$225,MATCH($C196,_xlfn.ANCHORARRAY(Socioeconomic!$C$8),0)),NA())</f>
        <v>0</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0.42777777777777798</v>
      </c>
    </row>
    <row r="197" spans="1: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v>
      </c>
      <c r="K197" s="23">
        <f t="shared" ca="1" si="14"/>
        <v>1</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0.5</v>
      </c>
      <c r="N197" s="23">
        <f t="shared" ca="1" si="16"/>
        <v>0.5</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8.028072702658946</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8.1662804171494798</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7.8922040423483999</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0.52777777777777801</v>
      </c>
    </row>
    <row r="198" spans="1: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v>
      </c>
      <c r="H198" s="23">
        <f t="shared" ref="H198:H223" ca="1" si="18">G198</f>
        <v>0</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v>
      </c>
      <c r="K198" s="23">
        <f t="shared" ref="K198:K223" ca="1" si="20">J198</f>
        <v>0</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0.5</v>
      </c>
      <c r="N198" s="23">
        <f t="shared" ref="N198:N223" ca="1" si="22">M198</f>
        <v>0.5</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t="e">
        <f ca="1">IFERROR(INDEX(Macro!$G$8:$G$225,MATCH($C198,_xlfn.ANCHORARRAY(Macro!$C$8),0)),NA())</f>
        <v>#N/A</v>
      </c>
      <c r="U198" s="25">
        <f ca="1">IFERROR(INDEX(Socioeconomic!$G$8:$G$225,MATCH($C198,_xlfn.ANCHORARRAY(Socioeconomic!$C$8),0)),NA())</f>
        <v>0</v>
      </c>
      <c r="V198" s="25">
        <f ca="1">IFERROR(INDEX('Natural Hazard'!$G$8:$G$225,MATCH($C198,_xlfn.ANCHORARRAY('Natural Hazard'!$C$8),0)),NA())</f>
        <v>0</v>
      </c>
      <c r="W198" s="25">
        <f ca="1">IFERROR(INDEX(Conflict!$G$8:$G$225,MATCH($C198,_xlfn.ANCHORARRAY(Conflict!$C$8),0)),NA())</f>
        <v>2.048968350183308</v>
      </c>
      <c r="X198" s="50"/>
      <c r="Y198" s="25">
        <f ca="1">IFERROR(INDEX(Health!$H$8:$H$225,MATCH($C198,_xlfn.ANCHORARRAY(Health!$C$8),0)),NA())</f>
        <v>6.8746355685131197</v>
      </c>
      <c r="Z198" s="25">
        <f ca="1">IFERROR(INDEX(Food!$H$8:$H$225,MATCH($C198,_xlfn.ANCHORARRAY(Food!$C$8),0)),NA())</f>
        <v>3.2775119617224799</v>
      </c>
      <c r="AA198" s="25" t="e">
        <f ca="1">IFERROR(INDEX(Macro!$H$8:$H$225,MATCH($C198,_xlfn.ANCHORARRAY(Macro!$C$8),0)),NA())</f>
        <v>#N/A</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t="e">
        <f ca="1">IFERROR(INDEX(Macro!$I$8:$I$225,MATCH($C198,_xlfn.ANCHORARRAY(Macro!$C$8),0)),NA())</f>
        <v>#N/A</v>
      </c>
      <c r="AI198" s="25" t="e">
        <f ca="1">IFERROR(INDEX(Socioeconomic!$I$8:$I$225,MATCH($C198,_xlfn.ANCHORARRAY(Socioeconomic!$C$8),0)),NA())</f>
        <v>#N/A</v>
      </c>
      <c r="AJ198" s="25">
        <f ca="1">IFERROR(INDEX('Natural Hazard'!$I$8:$I$225,MATCH($C198,_xlfn.ANCHORARRAY('Natural Hazard'!$C$8),0)),NA())</f>
        <v>0</v>
      </c>
      <c r="AK198" s="25">
        <f ca="1">IFERROR(INDEX(Conflict!$I$8:$I$225,MATCH($C198,_xlfn.ANCHORARRAY(Conflict!$C$8),0)),NA())</f>
        <v>7</v>
      </c>
      <c r="AL198" s="49"/>
      <c r="AM198" s="25">
        <f>IFERROR(INDEX('Data Reliability'!$G$6:$G$409,MATCH($C198,'Data Reliability'!$E$6:$E$409,0)),NA())</f>
        <v>0.25</v>
      </c>
      <c r="AN198" s="25">
        <f>IFERROR(INDEX('Data Reliability'!$H$6:$H$409,MATCH($C198,'Data Reliability'!$E$6:$E$409,0)),NA())</f>
        <v>0.68333333333333302</v>
      </c>
    </row>
    <row r="199" spans="1:40" x14ac:dyDescent="0.2">
      <c r="B199" s="28" t="s">
        <v>327</v>
      </c>
      <c r="C199" s="28" t="s">
        <v>328</v>
      </c>
      <c r="D199" s="28" t="s">
        <v>436</v>
      </c>
      <c r="E199" s="28" t="s">
        <v>533</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v>
      </c>
      <c r="N199" s="23">
        <f t="shared" ca="1" si="22"/>
        <v>0</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4.6324627255863113</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3.0967555040556198</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6.9297401347449501</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8.3333333333333301E-2</v>
      </c>
      <c r="AN199" s="25">
        <f>IFERROR(INDEX('Data Reliability'!$H$6:$H$409,MATCH($C199,'Data Reliability'!$E$6:$E$409,0)),NA())</f>
        <v>0.52777777777777801</v>
      </c>
    </row>
    <row r="200" spans="1: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1: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0</v>
      </c>
      <c r="N201" s="23">
        <f t="shared" ca="1" si="22"/>
        <v>0</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2.9257698916088235</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2.0683661645422902</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4.1385948026949002</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6.4843278843463299</v>
      </c>
      <c r="AL201" s="49"/>
      <c r="AM201" s="25">
        <f>IFERROR(INDEX('Data Reliability'!$G$6:$G$409,MATCH($C201,'Data Reliability'!$E$6:$E$409,0)),NA())</f>
        <v>8.3333333333333301E-2</v>
      </c>
      <c r="AN201" s="25">
        <f>IFERROR(INDEX('Data Reliability'!$H$6:$H$409,MATCH($C201,'Data Reliability'!$E$6:$E$409,0)),NA())</f>
        <v>0.51666666666666705</v>
      </c>
    </row>
    <row r="202" spans="1: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0.5</v>
      </c>
      <c r="H202" s="23">
        <f t="shared" ca="1" si="18"/>
        <v>0.5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0</v>
      </c>
      <c r="K202" s="23">
        <f t="shared" ca="1" si="20"/>
        <v>0</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0.5</v>
      </c>
      <c r="N202" s="23">
        <f t="shared" ca="1" si="22"/>
        <v>0.5</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6.7972999202941793</v>
      </c>
      <c r="U202" s="25">
        <f ca="1">IFERROR(INDEX(Socioeconomic!$G$8:$G$225,MATCH($C202,_xlfn.ANCHORARRAY(Socioeconomic!$C$8),0)),NA())</f>
        <v>0</v>
      </c>
      <c r="V202" s="25">
        <f ca="1">IFERROR(INDEX('Natural Hazard'!$G$8:$G$225,MATCH($C202,_xlfn.ANCHORARRAY('Natural Hazard'!$C$8),0)),NA())</f>
        <v>0</v>
      </c>
      <c r="W202" s="25">
        <f ca="1">IFERROR(INDEX(Conflict!$G$8:$G$225,MATCH($C202,_xlfn.ANCHORARRAY(Conflict!$C$8),0)),NA())</f>
        <v>2.6703721242005747</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6.7612977983777496</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6.8334937439846097</v>
      </c>
      <c r="AI202" s="25">
        <f ca="1">IFERROR(INDEX(Socioeconomic!$I$8:$I$225,MATCH($C202,_xlfn.ANCHORARRAY(Socioeconomic!$C$8),0)),NA())</f>
        <v>0</v>
      </c>
      <c r="AJ202" s="25">
        <f ca="1">IFERROR(INDEX('Natural Hazard'!$I$8:$I$225,MATCH($C202,_xlfn.ANCHORARRAY('Natural Hazard'!$C$8),0)),NA())</f>
        <v>0</v>
      </c>
      <c r="AK202" s="25">
        <f ca="1">IFERROR(INDEX(Conflict!$I$8:$I$225,MATCH($C202,_xlfn.ANCHORARRAY(Conflict!$C$8),0)),NA())</f>
        <v>7</v>
      </c>
      <c r="AL202" s="49"/>
      <c r="AM202" s="25">
        <f>IFERROR(INDEX('Data Reliability'!$G$6:$G$409,MATCH($C202,'Data Reliability'!$E$6:$E$409,0)),NA())</f>
        <v>0</v>
      </c>
      <c r="AN202" s="25">
        <f>IFERROR(INDEX('Data Reliability'!$H$6:$H$409,MATCH($C202,'Data Reliability'!$E$6:$E$409,0)),NA())</f>
        <v>0.42777777777777798</v>
      </c>
    </row>
    <row r="203" spans="1:40" x14ac:dyDescent="0.2">
      <c r="B203" s="28" t="s">
        <v>757</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1.5</v>
      </c>
      <c r="H203" s="23">
        <f t="shared" ca="1" si="18"/>
        <v>1.5</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0.5</v>
      </c>
      <c r="K203" s="23">
        <f t="shared" ca="1" si="20"/>
        <v>0.5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1</v>
      </c>
      <c r="N203" s="23">
        <f t="shared" ca="1" si="22"/>
        <v>1</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5.3531191970471923</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4.4438006952491298</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6.4485081809432199</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0.46111111111111103</v>
      </c>
    </row>
    <row r="204" spans="1: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1</v>
      </c>
      <c r="N204" s="23">
        <f t="shared" ca="1" si="22"/>
        <v>1</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4.8304589153964761</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10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1:40" x14ac:dyDescent="0.2">
      <c r="B205" s="28" t="s">
        <v>747</v>
      </c>
      <c r="C205" s="28" t="s">
        <v>706</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v>
      </c>
      <c r="H205" s="23">
        <f t="shared" ca="1" si="18"/>
        <v>0</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v>
      </c>
      <c r="K205" s="23">
        <f t="shared" ca="1" si="20"/>
        <v>0</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v>
      </c>
      <c r="N205" s="23">
        <f t="shared" ca="1" si="22"/>
        <v>0</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0.51465789023510422</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5.5040556199303398E-2</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4.8123195380173298</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0.61666666666666703</v>
      </c>
    </row>
    <row r="206" spans="1: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1.5</v>
      </c>
      <c r="H206" s="23">
        <f t="shared" ca="1" si="18"/>
        <v>1.5</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5.2230469794537493</v>
      </c>
      <c r="U206" s="25">
        <f ca="1">IFERROR(INDEX(Socioeconomic!$G$8:$G$225,MATCH($C206,_xlfn.ANCHORARRAY(Socioeconomic!$C$8),0)),NA())</f>
        <v>0</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4.6465816917728802</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5.8710298363811404</v>
      </c>
      <c r="AI206" s="25">
        <f ca="1">IFERROR(INDEX(Socioeconomic!$I$8:$I$225,MATCH($C206,_xlfn.ANCHORARRAY(Socioeconomic!$C$8),0)),NA())</f>
        <v>0</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0</v>
      </c>
      <c r="AN206" s="25">
        <f>IFERROR(INDEX('Data Reliability'!$H$6:$H$409,MATCH($C206,'Data Reliability'!$E$6:$E$409,0)),NA())</f>
        <v>0.37777777777777799</v>
      </c>
    </row>
    <row r="207" spans="1: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2.5</v>
      </c>
      <c r="H207" s="23">
        <f t="shared" ca="1" si="18"/>
        <v>2.5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1</v>
      </c>
      <c r="K207" s="23">
        <f t="shared" ca="1" si="20"/>
        <v>1</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1.5</v>
      </c>
      <c r="N207" s="23">
        <f t="shared" ca="1" si="22"/>
        <v>1.5</v>
      </c>
      <c r="O207" s="116" t="str">
        <f t="shared" si="23"/>
        <v/>
      </c>
      <c r="P207" s="24"/>
      <c r="Q207" s="49"/>
      <c r="R207" s="25">
        <f ca="1">IFERROR(INDEX(Health!$G$8:$G$225,MATCH($C207,_xlfn.ANCHORARRAY(Health!$C$8),0)),NA())</f>
        <v>7.4387685115165407</v>
      </c>
      <c r="S207" s="25">
        <f ca="1">IFERROR(INDEX(Food!$G$8:$G$225,MATCH($C207,_xlfn.ANCHORARRAY(Food!$C$8),0)),NA())</f>
        <v>7.8466040511850785</v>
      </c>
      <c r="T207" s="25">
        <f ca="1">IFERROR(INDEX(Macro!$G$8:$G$225,MATCH($C207,_xlfn.ANCHORARRAY(Macro!$C$8),0)),NA())</f>
        <v>5.3157484849031089</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2.2239152934638646</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5.6460023174970999</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10</v>
      </c>
      <c r="AG207" s="25">
        <f ca="1">IFERROR(INDEX(Food!$I$8:$I$225,MATCH($C207,_xlfn.ANCHORARRAY(Food!$C$8),0)),NA())</f>
        <v>7</v>
      </c>
      <c r="AH207" s="25">
        <f ca="1">IFERROR(INDEX(Macro!$I$8:$I$225,MATCH($C207,_xlfn.ANCHORARRAY(Macro!$C$8),0)),NA())</f>
        <v>5.0048123195380203</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0.75471698113207297</v>
      </c>
      <c r="AL207" s="49"/>
      <c r="AM207" s="25">
        <f>IFERROR(INDEX('Data Reliability'!$G$6:$G$409,MATCH($C207,'Data Reliability'!$E$6:$E$409,0)),NA())</f>
        <v>0</v>
      </c>
      <c r="AN207" s="25">
        <f>IFERROR(INDEX('Data Reliability'!$H$6:$H$409,MATCH($C207,'Data Reliability'!$E$6:$E$409,0)),NA())</f>
        <v>0.32222222222222202</v>
      </c>
    </row>
    <row r="208" spans="1:40" x14ac:dyDescent="0.2">
      <c r="A208" s="62" t="s">
        <v>3</v>
      </c>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1</v>
      </c>
      <c r="H208" s="23">
        <f t="shared" ca="1" si="18"/>
        <v>1</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1</v>
      </c>
      <c r="N208" s="23">
        <f t="shared" ca="1" si="22"/>
        <v>1</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0</v>
      </c>
      <c r="U208" s="25">
        <f ca="1">IFERROR(INDEX(Socioeconomic!$G$8:$G$225,MATCH($C208,_xlfn.ANCHORARRAY(Socioeconomic!$C$8),0)),NA())</f>
        <v>0</v>
      </c>
      <c r="V208" s="25">
        <f ca="1">IFERROR(INDEX('Natural Hazard'!$G$8:$G$225,MATCH($C208,_xlfn.ANCHORARRAY('Natural Hazard'!$C$8),0)),NA())</f>
        <v>4.9497474683058327</v>
      </c>
      <c r="W208" s="25">
        <f ca="1">IFERROR(INDEX(Conflict!$G$8:$G$225,MATCH($C208,_xlfn.ANCHORARRAY(Conflict!$C$8),0)),NA())</f>
        <v>8.8466549271935442</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0</v>
      </c>
      <c r="AI208" s="25" t="e">
        <f ca="1">IFERROR(INDEX(Socioeconomic!$I$8:$I$225,MATCH($C208,_xlfn.ANCHORARRAY(Socioeconomic!$C$8),0)),NA())</f>
        <v>#N/A</v>
      </c>
      <c r="AJ208" s="25">
        <f ca="1">IFERROR(INDEX('Natural Hazard'!$I$8:$I$225,MATCH($C208,_xlfn.ANCHORARRAY('Natural Hazard'!$C$8),0)),NA())</f>
        <v>7</v>
      </c>
      <c r="AK208" s="25">
        <f ca="1">IFERROR(INDEX(Conflict!$I$8:$I$225,MATCH($C208,_xlfn.ANCHORARRAY(Conflict!$C$8),0)),NA())</f>
        <v>7.8263303400837803</v>
      </c>
      <c r="AL208" s="49"/>
      <c r="AM208" s="25">
        <f>IFERROR(INDEX('Data Reliability'!$G$6:$G$409,MATCH($C208,'Data Reliability'!$E$6:$E$409,0)),NA())</f>
        <v>0</v>
      </c>
      <c r="AN208" s="25">
        <f>IFERROR(INDEX('Data Reliability'!$H$6:$H$409,MATCH($C208,'Data Reliability'!$E$6:$E$409,0)),NA())</f>
        <v>0.45</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v>
      </c>
      <c r="H209" s="23">
        <f t="shared" ca="1" si="18"/>
        <v>0</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0</v>
      </c>
      <c r="N209" s="23">
        <f t="shared" ca="1" si="22"/>
        <v>0</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0</v>
      </c>
      <c r="U209" s="25">
        <f ca="1">IFERROR(INDEX(Socioeconomic!$G$8:$G$225,MATCH($C209,_xlfn.ANCHORARRAY(Socioeconomic!$C$8),0)),NA())</f>
        <v>1.4874464746303968</v>
      </c>
      <c r="V209" s="25">
        <f ca="1">IFERROR(INDEX('Natural Hazard'!$G$8:$G$225,MATCH($C209,_xlfn.ANCHORARRAY('Natural Hazard'!$C$8),0)),NA())</f>
        <v>0</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5.1100811123986096</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0</v>
      </c>
      <c r="AI209" s="25">
        <f ca="1">IFERROR(INDEX(Socioeconomic!$I$8:$I$225,MATCH($C209,_xlfn.ANCHORARRAY(Socioeconomic!$C$8),0)),NA())</f>
        <v>0.86041550579071002</v>
      </c>
      <c r="AJ209" s="25">
        <f ca="1">IFERROR(INDEX('Natural Hazard'!$I$8:$I$225,MATCH($C209,_xlfn.ANCHORARRAY('Natural Hazard'!$C$8),0)),NA())</f>
        <v>0</v>
      </c>
      <c r="AK209" s="25">
        <f ca="1">IFERROR(INDEX(Conflict!$I$8:$I$225,MATCH($C209,_xlfn.ANCHORARRAY(Conflict!$C$8),0)),NA())</f>
        <v>0</v>
      </c>
      <c r="AL209" s="49"/>
      <c r="AM209" s="25">
        <f>IFERROR(INDEX('Data Reliability'!$G$6:$G$409,MATCH($C209,'Data Reliability'!$E$6:$E$409,0)),NA())</f>
        <v>0</v>
      </c>
      <c r="AN209" s="25">
        <f>IFERROR(INDEX('Data Reliability'!$H$6:$H$409,MATCH($C209,'Data Reliability'!$E$6:$E$409,0)),NA())</f>
        <v>0.49444444444444402</v>
      </c>
    </row>
    <row r="210" spans="2:40" x14ac:dyDescent="0.2">
      <c r="B210" s="28" t="s">
        <v>531</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v>
      </c>
      <c r="N210" s="23">
        <f t="shared" ca="1" si="22"/>
        <v>1</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3.2577221824139748</v>
      </c>
      <c r="U210" s="25">
        <f ca="1">IFERROR(INDEX(Socioeconomic!$G$8:$G$225,MATCH($C210,_xlfn.ANCHORARRAY(Socioeconomic!$C$8),0)),NA())</f>
        <v>0</v>
      </c>
      <c r="V210" s="25">
        <f ca="1">IFERROR(INDEX('Natural Hazard'!$G$8:$G$225,MATCH($C210,_xlfn.ANCHORARRAY('Natural Hazard'!$C$8),0)),NA())</f>
        <v>9.9163165204290102</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1.80764774044032</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5.8710298363811404</v>
      </c>
      <c r="AI210" s="25" t="e">
        <f ca="1">IFERROR(INDEX(Socioeconomic!$I$8:$I$225,MATCH($C210,_xlfn.ANCHORARRAY(Socioeconomic!$C$8),0)),NA())</f>
        <v>#N/A</v>
      </c>
      <c r="AJ210" s="25">
        <f ca="1">IFERROR(INDEX('Natural Hazard'!$I$8:$I$225,MATCH($C210,_xlfn.ANCHORARRAY('Natural Hazard'!$C$8),0)),NA())</f>
        <v>10</v>
      </c>
      <c r="AK210" s="25">
        <f ca="1">IFERROR(INDEX(Conflict!$I$8:$I$225,MATCH($C210,_xlfn.ANCHORARRAY(Conflict!$C$8),0)),NA())</f>
        <v>0</v>
      </c>
      <c r="AL210" s="49"/>
      <c r="AM210" s="25">
        <f>IFERROR(INDEX('Data Reliability'!$G$6:$G$409,MATCH($C210,'Data Reliability'!$E$6:$E$409,0)),NA())</f>
        <v>0</v>
      </c>
      <c r="AN210" s="25">
        <f>IFERROR(INDEX('Data Reliability'!$H$6:$H$409,MATCH($C210,'Data Reliability'!$E$6:$E$409,0)),NA())</f>
        <v>0.483333333333333</v>
      </c>
    </row>
    <row r="211" spans="2:40" x14ac:dyDescent="0.2">
      <c r="B211" s="28" t="s">
        <v>347</v>
      </c>
      <c r="C211" s="28" t="s">
        <v>348</v>
      </c>
      <c r="D211" s="28" t="s">
        <v>433</v>
      </c>
      <c r="E211" s="28" t="s">
        <v>533</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0</v>
      </c>
      <c r="N211" s="23">
        <f t="shared" ca="1" si="22"/>
        <v>0</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7.1203141577692977</v>
      </c>
      <c r="U211" s="25">
        <f ca="1">IFERROR(INDEX(Socioeconomic!$G$8:$G$225,MATCH($C211,_xlfn.ANCHORARRAY(Socioeconomic!$C$8),0)),NA())</f>
        <v>0</v>
      </c>
      <c r="V211" s="25">
        <f ca="1">IFERROR(INDEX('Natural Hazard'!$G$8:$G$225,MATCH($C211,_xlfn.ANCHORARRAY('Natural Hazard'!$C$8),0)),NA())</f>
        <v>0</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7.8621089223638396</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6.4485081809432199</v>
      </c>
      <c r="AI211" s="25" t="e">
        <f ca="1">IFERROR(INDEX(Socioeconomic!$I$8:$I$225,MATCH($C211,_xlfn.ANCHORARRAY(Socioeconomic!$C$8),0)),NA())</f>
        <v>#N/A</v>
      </c>
      <c r="AJ211" s="25">
        <f ca="1">IFERROR(INDEX('Natural Hazard'!$I$8:$I$225,MATCH($C211,_xlfn.ANCHORARRAY('Natural Hazard'!$C$8),0)),NA())</f>
        <v>0</v>
      </c>
      <c r="AK211" s="25">
        <f ca="1">IFERROR(INDEX(Conflict!$I$8:$I$225,MATCH($C211,_xlfn.ANCHORARRAY(Conflict!$C$8),0)),NA())</f>
        <v>0</v>
      </c>
      <c r="AL211" s="49"/>
      <c r="AM211" s="25">
        <f>IFERROR(INDEX('Data Reliability'!$G$6:$G$409,MATCH($C211,'Data Reliability'!$E$6:$E$409,0)),NA())</f>
        <v>0</v>
      </c>
      <c r="AN211" s="25">
        <f>IFERROR(INDEX('Data Reliability'!$H$6:$H$409,MATCH($C211,'Data Reliability'!$E$6:$E$409,0)),NA())</f>
        <v>0.51666666666666705</v>
      </c>
    </row>
    <row r="212" spans="2:40" x14ac:dyDescent="0.2">
      <c r="B212" s="28" t="s">
        <v>748</v>
      </c>
      <c r="C212" s="28" t="s">
        <v>349</v>
      </c>
      <c r="D212" s="28" t="s">
        <v>435</v>
      </c>
      <c r="E212" s="28" t="s">
        <v>533</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749</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8.3245060722813822</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6.9297401347449599</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0</v>
      </c>
      <c r="AN213" s="25">
        <f>IFERROR(INDEX('Data Reliability'!$H$6:$H$409,MATCH($C213,'Data Reliability'!$E$6:$E$409,0)),NA())</f>
        <v>0.483333333333333</v>
      </c>
    </row>
    <row r="214" spans="2:40" x14ac:dyDescent="0.2">
      <c r="B214" s="28" t="s">
        <v>750</v>
      </c>
      <c r="C214" s="28" t="s">
        <v>707</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0.75</v>
      </c>
    </row>
    <row r="215" spans="2:40" x14ac:dyDescent="0.2">
      <c r="B215" s="28" t="s">
        <v>751</v>
      </c>
      <c r="C215" s="28" t="s">
        <v>708</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0.78333333333333299</v>
      </c>
    </row>
    <row r="216" spans="2:40" x14ac:dyDescent="0.2">
      <c r="B216" s="28" t="s">
        <v>532</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v>
      </c>
      <c r="H216" s="23">
        <f t="shared" ca="1" si="18"/>
        <v>0</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v>
      </c>
      <c r="K216" s="23">
        <f t="shared" ca="1" si="20"/>
        <v>1</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0</v>
      </c>
      <c r="N216" s="23">
        <f t="shared" ca="1" si="22"/>
        <v>0</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3.395674834114832</v>
      </c>
      <c r="U216" s="25">
        <f ca="1">IFERROR(INDEX(Socioeconomic!$G$8:$G$225,MATCH($C216,_xlfn.ANCHORARRAY(Socioeconomic!$C$8),0)),NA())</f>
        <v>0</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2.4449594438006899</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4.7160731472569797</v>
      </c>
      <c r="AI216" s="25">
        <f ca="1">IFERROR(INDEX(Socioeconomic!$I$8:$I$225,MATCH($C216,_xlfn.ANCHORARRAY(Socioeconomic!$C$8),0)),NA())</f>
        <v>0</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0.49444444444444402</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752</v>
      </c>
      <c r="C219" s="28" t="s">
        <v>709</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v>
      </c>
      <c r="N219" s="23">
        <f t="shared" ca="1" si="22"/>
        <v>0</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5.7566661225440443</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5.9761430466719503</v>
      </c>
      <c r="X219" s="50"/>
      <c r="Y219" s="25" t="e">
        <f ca="1">IFERROR(INDEX(Health!$H$8:$H$225,MATCH($C219,_xlfn.ANCHORARRAY(Health!$C$8),0)),NA())</f>
        <v>#N/A</v>
      </c>
      <c r="Z219" s="25" t="e">
        <f ca="1">IFERROR(INDEX(Food!$H$8:$H$225,MATCH($C219,_xlfn.ANCHORARRAY(Food!$C$8),0)),NA())</f>
        <v>#N/A</v>
      </c>
      <c r="AA219" s="25">
        <f ca="1">IFERROR(INDEX(Macro!$H$8:$H$225,MATCH($C219,_xlfn.ANCHORARRAY(Macro!$C$8),0)),NA())</f>
        <v>5.1390498261877102</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6.4485081809432199</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3.5714285714285499</v>
      </c>
      <c r="AL219" s="49"/>
      <c r="AM219" s="25">
        <f>IFERROR(INDEX('Data Reliability'!$G$6:$G$409,MATCH($C219,'Data Reliability'!$E$6:$E$409,0)),NA())</f>
        <v>0.75</v>
      </c>
      <c r="AN219" s="25">
        <f>IFERROR(INDEX('Data Reliability'!$H$6:$H$409,MATCH($C219,'Data Reliability'!$E$6:$E$409,0)),NA())</f>
        <v>0.58333333333333304</v>
      </c>
    </row>
    <row r="220" spans="2:40" x14ac:dyDescent="0.2">
      <c r="B220" s="28" t="s">
        <v>753</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8.9442719099991592</v>
      </c>
      <c r="T220" s="25">
        <f ca="1">IFERROR(INDEX(Macro!$G$8:$G$225,MATCH($C220,_xlfn.ANCHORARRAY(Macro!$C$8),0)),NA())</f>
        <v>0</v>
      </c>
      <c r="U220" s="25">
        <f ca="1">IFERROR(INDEX(Socioeconomic!$G$8:$G$225,MATCH($C220,_xlfn.ANCHORARRAY(Socioeconomic!$C$8),0)),NA())</f>
        <v>0</v>
      </c>
      <c r="V220" s="25">
        <f ca="1">IFERROR(INDEX('Natural Hazard'!$G$8:$G$225,MATCH($C220,_xlfn.ANCHORARRAY('Natural Hazard'!$C$8),0)),NA())</f>
        <v>4.0620192023179804</v>
      </c>
      <c r="W220" s="25">
        <f ca="1">IFERROR(INDEX(Conflict!$G$8:$G$225,MATCH($C220,_xlfn.ANCHORARRAY(Conflict!$C$8),0)),NA())</f>
        <v>8.4515425472851575</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8</v>
      </c>
      <c r="AH220" s="25">
        <f ca="1">IFERROR(INDEX(Macro!$I$8:$I$225,MATCH($C220,_xlfn.ANCHORARRAY(Macro!$C$8),0)),NA())</f>
        <v>0</v>
      </c>
      <c r="AI220" s="25" t="e">
        <f ca="1">IFERROR(INDEX(Socioeconomic!$I$8:$I$225,MATCH($C220,_xlfn.ANCHORARRAY(Socioeconomic!$C$8),0)),NA())</f>
        <v>#N/A</v>
      </c>
      <c r="AJ220" s="25">
        <f ca="1">IFERROR(INDEX('Natural Hazard'!$I$8:$I$225,MATCH($C220,_xlfn.ANCHORARRAY('Natural Hazard'!$C$8),0)),NA())</f>
        <v>3</v>
      </c>
      <c r="AK220" s="25">
        <f ca="1">IFERROR(INDEX(Conflict!$I$8:$I$225,MATCH($C220,_xlfn.ANCHORARRAY(Conflict!$C$8),0)),NA())</f>
        <v>7.1428571428571299</v>
      </c>
      <c r="AL220" s="49"/>
      <c r="AM220" s="25">
        <f>IFERROR(INDEX('Data Reliability'!$G$6:$G$409,MATCH($C220,'Data Reliability'!$E$6:$E$409,0)),NA())</f>
        <v>0</v>
      </c>
      <c r="AN220" s="25">
        <f>IFERROR(INDEX('Data Reliability'!$H$6:$H$409,MATCH($C220,'Data Reliability'!$E$6:$E$409,0)),NA())</f>
        <v>0.37222222222222201</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0</v>
      </c>
      <c r="H221" s="23">
        <f t="shared" ca="1" si="18"/>
        <v>0</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v>
      </c>
      <c r="K221" s="23">
        <f t="shared" ca="1" si="20"/>
        <v>0</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0</v>
      </c>
      <c r="N221" s="23">
        <f t="shared" ca="1" si="22"/>
        <v>0</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3.9079055743089519</v>
      </c>
      <c r="U221" s="25">
        <f ca="1">IFERROR(INDEX(Socioeconomic!$G$8:$G$225,MATCH($C221,_xlfn.ANCHORARRAY(Socioeconomic!$C$8),0)),NA())</f>
        <v>4.0286532649336602</v>
      </c>
      <c r="V221" s="25">
        <f ca="1">IFERROR(INDEX('Natural Hazard'!$G$8:$G$225,MATCH($C221,_xlfn.ANCHORARRAY('Natural Hazard'!$C$8),0)),NA())</f>
        <v>0</v>
      </c>
      <c r="W221" s="25">
        <f ca="1">IFERROR(INDEX(Conflict!$G$8:$G$225,MATCH($C221,_xlfn.ANCHORARRAY(Conflict!$C$8),0)),NA())</f>
        <v>3.7515553555338177</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3.1112398609501701</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4.9085659287776702</v>
      </c>
      <c r="AI221" s="25">
        <f ca="1">IFERROR(INDEX(Socioeconomic!$I$8:$I$225,MATCH($C221,_xlfn.ANCHORARRAY(Socioeconomic!$C$8),0)),NA())</f>
        <v>2.7050078548434402</v>
      </c>
      <c r="AJ221" s="25">
        <f ca="1">IFERROR(INDEX('Natural Hazard'!$I$8:$I$225,MATCH($C221,_xlfn.ANCHORARRAY('Natural Hazard'!$C$8),0)),NA())</f>
        <v>0</v>
      </c>
      <c r="AK221" s="25">
        <f ca="1">IFERROR(INDEX(Conflict!$I$8:$I$225,MATCH($C221,_xlfn.ANCHORARRAY(Conflict!$C$8),0)),NA())</f>
        <v>6.24551515013402</v>
      </c>
      <c r="AL221" s="49"/>
      <c r="AM221" s="25">
        <f>IFERROR(INDEX('Data Reliability'!$G$6:$G$409,MATCH($C221,'Data Reliability'!$E$6:$E$409,0)),NA())</f>
        <v>0</v>
      </c>
      <c r="AN221" s="25">
        <f>IFERROR(INDEX('Data Reliability'!$H$6:$H$409,MATCH($C221,'Data Reliability'!$E$6:$E$409,0)),NA())</f>
        <v>0.42777777777777798</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2</v>
      </c>
      <c r="H222" s="23">
        <f t="shared" ca="1" si="18"/>
        <v>2</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2</v>
      </c>
      <c r="K222" s="23">
        <f t="shared" ca="1" si="20"/>
        <v>2</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7.6904393335398673</v>
      </c>
      <c r="S222" s="25">
        <f ca="1">IFERROR(INDEX(Food!$G$8:$G$225,MATCH($C222,_xlfn.ANCHORARRAY(Food!$C$8),0)),NA())</f>
        <v>0</v>
      </c>
      <c r="T222" s="25">
        <f ca="1">IFERROR(INDEX(Macro!$G$8:$G$225,MATCH($C222,_xlfn.ANCHORARRAY(Macro!$C$8),0)),NA())</f>
        <v>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5.5588228568705018</v>
      </c>
      <c r="X222" s="50"/>
      <c r="Y222" s="25">
        <f ca="1">IFERROR(INDEX(Health!$H$8:$H$225,MATCH($C222,_xlfn.ANCHORARRAY(Health!$C$8),0)),NA())</f>
        <v>8.4489795918367303</v>
      </c>
      <c r="Z222" s="25">
        <f ca="1">IFERROR(INDEX(Food!$H$8:$H$225,MATCH($C222,_xlfn.ANCHORARRAY(Food!$C$8),0)),NA())</f>
        <v>10</v>
      </c>
      <c r="AA222" s="25">
        <f ca="1">IFERROR(INDEX(Macro!$H$8:$H$225,MATCH($C222,_xlfn.ANCHORARRAY(Macro!$C$8),0)),NA())</f>
        <v>6.6599073001158704</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7</v>
      </c>
      <c r="AG222" s="25" t="e">
        <f ca="1">IFERROR(INDEX(Food!$I$8:$I$225,MATCH($C222,_xlfn.ANCHORARRAY(Food!$C$8),0)),NA())</f>
        <v>#N/A</v>
      </c>
      <c r="AH222" s="25">
        <f ca="1">IFERROR(INDEX(Macro!$I$8:$I$225,MATCH($C222,_xlfn.ANCHORARRAY(Macro!$C$8),0)),NA())</f>
        <v>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7</v>
      </c>
      <c r="AL222" s="49"/>
      <c r="AM222" s="25">
        <f>IFERROR(INDEX('Data Reliability'!$G$6:$G$409,MATCH($C222,'Data Reliability'!$E$6:$E$409,0)),NA())</f>
        <v>0</v>
      </c>
      <c r="AN222" s="25">
        <f>IFERROR(INDEX('Data Reliability'!$H$6:$H$409,MATCH($C222,'Data Reliability'!$E$6:$E$409,0)),NA())</f>
        <v>0.46111111111111103</v>
      </c>
    </row>
    <row r="223" spans="2:40" x14ac:dyDescent="0.2">
      <c r="B223" s="28" t="s">
        <v>361</v>
      </c>
      <c r="C223" s="28" t="s">
        <v>362</v>
      </c>
      <c r="D223" s="28" t="s">
        <v>432</v>
      </c>
      <c r="E223" s="28" t="s">
        <v>533</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3</v>
      </c>
      <c r="N223" s="23">
        <f t="shared" ca="1" si="22"/>
        <v>3</v>
      </c>
      <c r="O223" s="116" t="str">
        <f t="shared" si="23"/>
        <v/>
      </c>
      <c r="P223" s="24"/>
      <c r="Q223" s="49"/>
      <c r="R223" s="25">
        <f ca="1">IFERROR(INDEX(Health!$G$8:$G$225,MATCH($C223,_xlfn.ANCHORARRAY(Health!$C$8),0)),NA())</f>
        <v>8.2029646919640768</v>
      </c>
      <c r="S223" s="25">
        <f ca="1">IFERROR(INDEX(Food!$G$8:$G$225,MATCH($C223,_xlfn.ANCHORARRAY(Food!$C$8),0)),NA())</f>
        <v>10</v>
      </c>
      <c r="T223" s="25">
        <f ca="1">IFERROR(INDEX(Macro!$G$8:$G$225,MATCH($C223,_xlfn.ANCHORARRAY(Macro!$C$8),0)),NA())</f>
        <v>8.2664948702485752</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5.9761430466719503</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10</v>
      </c>
      <c r="AH223" s="25">
        <f ca="1">IFERROR(INDEX(Macro!$I$8:$I$225,MATCH($C223,_xlfn.ANCHORARRAY(Macro!$C$8),0)),NA())</f>
        <v>6.8334937439846</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3.5714285714285499</v>
      </c>
      <c r="AL223" s="49"/>
      <c r="AM223" s="25">
        <f>IFERROR(INDEX('Data Reliability'!$G$6:$G$409,MATCH($C223,'Data Reliability'!$E$6:$E$409,0)),NA())</f>
        <v>8.3333333333333301E-2</v>
      </c>
      <c r="AN223" s="25">
        <f>IFERROR(INDEX('Data Reliability'!$H$6:$H$409,MATCH($C223,'Data Reliability'!$E$6:$E$409,0)),NA())</f>
        <v>0.28888888888888897</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expression" dxfId="323" priority="1" stopIfTrue="1">
      <formula>R6=""</formula>
    </cfRule>
    <cfRule type="cellIs" dxfId="320" priority="12" stopIfTrue="1" operator="greaterThan">
      <formula>0</formula>
    </cfRule>
  </conditionalFormatting>
  <conditionalFormatting sqref="Y6:AD223">
    <cfRule type="expression" dxfId="319" priority="30">
      <formula>Y6=""</formula>
    </cfRule>
    <cfRule type="cellIs" dxfId="318" priority="31" operator="between">
      <formula>0</formula>
      <formula>6.999</formula>
    </cfRule>
    <cfRule type="cellIs" dxfId="317" priority="32" operator="between">
      <formula>7</formula>
      <formula>9.99</formula>
    </cfRule>
    <cfRule type="expression" dxfId="316"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315" priority="16" stopIfTrue="1">
      <formula>AF6=""</formula>
    </cfRule>
    <cfRule type="cellIs" dxfId="314" priority="22" stopIfTrue="1" operator="between">
      <formula>0</formula>
      <formula>6.999</formula>
    </cfRule>
    <cfRule type="cellIs" dxfId="313" priority="23" stopIfTrue="1" operator="between">
      <formula>7</formula>
      <formula>9.99</formula>
    </cfRule>
    <cfRule type="expression" dxfId="312" priority="24">
      <formula>AF6=10</formula>
    </cfRule>
  </conditionalFormatting>
  <conditionalFormatting sqref="AM6:AN223">
    <cfRule type="expression" dxfId="311" priority="26">
      <formula>AM6=""</formula>
    </cfRule>
    <cfRule type="cellIs" dxfId="310" priority="27" operator="between">
      <formula>0</formula>
      <formula>0.332</formula>
    </cfRule>
    <cfRule type="cellIs" dxfId="309" priority="28" operator="between">
      <formula>0.333333333333333</formula>
      <formula>0.665</formula>
    </cfRule>
    <cfRule type="cellIs" dxfId="308" priority="29" operator="between">
      <formula>0.666666666666667</formula>
      <formula>1</formula>
    </cfRule>
  </conditionalFormatting>
  <conditionalFormatting sqref="AZ6:AZ215">
    <cfRule type="expression" dxfId="307"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0" stopIfTrue="1" operator="greaterThanOrEqual" id="{D3214AC0-5C6E-3B45-9203-A71F207865AE}">
            <xm:f>Parameters!$D$37</xm:f>
            <x14:dxf>
              <font>
                <sz val="12"/>
                <color rgb="FF9C0006"/>
                <name val="Arial"/>
              </font>
              <fill>
                <patternFill patternType="solid">
                  <bgColor rgb="FFE3593A"/>
                </patternFill>
              </fill>
            </x14:dxf>
          </x14:cfRule>
          <x14:cfRule type="cellIs" priority="11" stopIfTrue="1" operator="greaterThanOrEqual" id="{899B87BF-B149-CD4B-90DF-8D942DCC3A97}">
            <xm:f>Parameters!$D$38</xm:f>
            <x14:dxf>
              <font>
                <sz val="12"/>
                <color theme="1"/>
                <name val="Arial (Body)"/>
              </font>
              <fill>
                <patternFill patternType="solid">
                  <bgColor rgb="FFEE9F8F"/>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Dictionary'!$I$8:$I$36,MATCH(M7,'Data Dictionary'!$K$8:$K$36,0)),"")</f>
        <v>1</v>
      </c>
      <c r="N4" s="180">
        <f>IFERROR(INDEX('Data Dictionary'!$I$8:$I$36,MATCH(N7,'Data Dictionary'!$K$8:$K$36,0)),"")</f>
        <v>0</v>
      </c>
      <c r="O4" s="180">
        <f>IFERROR(INDEX('Data Dictionary'!$I$8:$I$36,MATCH(O7,'Data Dictionary'!$K$8:$K$36,0)),"")</f>
        <v>0</v>
      </c>
      <c r="P4" s="180" t="str">
        <f>IFERROR(INDEX('Data Dictionary'!$I$8:$I$36,MATCH(P7,'Data Dictionary'!$K$8:$K$36,0)),"")</f>
        <v/>
      </c>
      <c r="Q4" s="180" t="str">
        <f>IFERROR(INDEX('Data Dictionary'!$I$8:$I$36,MATCH(Q7,'Data Dictionary'!$K$8:$K$36,0)),"")</f>
        <v/>
      </c>
      <c r="R4" s="180" t="str">
        <f>IFERROR(INDEX('Data Dictionary'!$I$8:$I$36,MATCH(R7,'Data Dictionary'!$K$8:$K$36,0)),"")</f>
        <v/>
      </c>
      <c r="S4" s="180" t="str">
        <f>IFERROR(INDEX('Data Dictionary'!$I$8:$I$36,MATCH(S7,'Data Dictionary'!$K$8:$K$36,0)),"")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t="str">
        <f>IFERROR(INDEX('Data Dictionary'!$J$8:$J$36,MATCH(P7,'Data Dictionary'!$K$8:$K$36,0)),"")</f>
        <v/>
      </c>
      <c r="Q5" s="181" t="str">
        <f>IFERROR(INDEX('Data Dictionary'!$J$8:$J$36,MATCH(Q7,'Data Dictionary'!$K$8:$K$36,0)),"")</f>
        <v/>
      </c>
      <c r="R5" s="181" t="str">
        <f>IFERROR(INDEX('Data Dictionary'!$J$8:$J$36,MATCH(R7,'Data Dictionary'!$K$8:$K$36,0)),"")</f>
        <v/>
      </c>
      <c r="S5" s="181" t="str">
        <f>IFERROR(INDEX('Data Dictionary'!$J$8:$J$36,MATCH(S7,'Data Dictionary'!$K$8:$K$36,0)),"")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Global Health Security Index</v>
      </c>
      <c r="N6" s="246" t="str">
        <f>IFERROR(INDEX('Data Dictionary'!$E$8:$E$36,MATCH(N7,'Data Dictionary'!$K$8:$K$36,0)),IFERROR(CONCATENATE(INDEX('Data Dictionary'!$E$8:$E$36,MATCH(LEFT(N7, SEARCH("_raw",N7,1)-1),'Data Dictionary'!$L$8:$L$36,0))," (Raw)"),""))</f>
        <v>WHO Disease Outbreak News</v>
      </c>
      <c r="O6" s="246" t="str">
        <f>IFERROR(INDEX('Data Dictionary'!$E$8:$E$36,MATCH(O7,'Data Dictionary'!$K$8:$K$36,0)),IFERROR(CONCATENATE(INDEX('Data Dictionary'!$E$8:$E$36,MATCH(LEFT(O7, SEARCH("_raw",O7,1)-1),'Data Dictionary'!$L$8:$L$36,0))," (Raw)"),""))</f>
        <v>IFRC Epidemics</v>
      </c>
      <c r="P6" s="246" t="str">
        <f>IFERROR(INDEX('Data Dictionary'!$E$8:$E$36,MATCH(P7,'Data Dictionary'!$K$8:$K$36,0)),IFERROR(CONCATENATE(INDEX('Data Dictionary'!$E$8:$E$36,MATCH(LEFT(P7, SEARCH("_raw",P7,1)-1),'Data Dictionary'!$L$8:$L$36,0))," (Raw)"),""))</f>
        <v>Global Health Security Index (Raw)</v>
      </c>
      <c r="Q6" s="246" t="str">
        <f>IFERROR(INDEX('Data Dictionary'!$E$8:$E$36,MATCH(Q7,'Data Dictionary'!$K$8:$K$36,0)),IFERROR(CONCATENATE(INDEX('Data Dictionary'!$E$8:$E$36,MATCH(LEFT(Q7, SEARCH("_raw",Q7,1)-1),'Data Dictionary'!$L$8:$L$36,0))," (Raw)"),""))</f>
        <v>WHO Disease Outbreak News (Raw)</v>
      </c>
      <c r="R6" s="246" t="str">
        <f>IFERROR(INDEX('Data Dictionary'!$E$8:$E$36,MATCH(R7,'Data Dictionary'!$K$8:$K$36,0)),IFERROR(CONCATENATE(INDEX('Data Dictionary'!$E$8:$E$36,MATCH(LEFT(R7, SEARCH("_raw",R7,1)-1),'Data Dictionary'!$L$8:$L$36,0))," (Raw)"),""))</f>
        <v>IFRC Epidemics (Raw)</v>
      </c>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c r="V6" s="246"/>
      <c r="W6" s="246" t="str">
        <f>IFERROR(INDEX('Data Dictionary'!$E$8:$E$36,MATCH(W7,'Data Dictionary'!$K$8:$K$36,0)),IFERROR(CONCATENATE(INDEX('Data Dictionary'!$E$8:$E$36,MATCH(LEFT(W7, SEARCH("_raw",W7,1)-1),'Data Dictionary'!$L$8:$L$36,0))," (Raw)"),""))</f>
        <v/>
      </c>
      <c r="X6" s="246" t="str">
        <f>IFERROR(INDEX('Data Dictionary'!$E$8:$E$36,MATCH(X7,'Data Dictionary'!$K$8:$K$36,0)),IFERROR(CONCATENATE(INDEX('Data Dictionary'!$E$8:$E$36,MATCH(LEFT(X7, SEARCH("_raw",X7,1)-1),'Data Dictionary'!$L$8:$L$36,0))," (Raw)"),""))</f>
        <v/>
      </c>
      <c r="Y6" s="246"/>
      <c r="Z6" s="246"/>
      <c r="AA6" s="204" t="str">
        <f>IFERROR(INDEX('Data Dictionary'!$E$8:$E$36,MATCH(AA7,'Data Dictionary'!$K$8:$K$36,0)),IFERROR(CONCATENATE(INDEX('Data Dictionary'!$E$8:$E$36,MATCH(LEFT(AA7, SEARCH("_raw",AA7,1)-1),'Data Dictionary'!$L$8:$L$36,0))," (Raw)"),""))</f>
        <v/>
      </c>
      <c r="AB6" s="204" t="str">
        <f>IFERROR(INDEX('Data Dictionary'!$E$8:$E$36,MATCH(AB7,'Data Dictionary'!$K$8:$K$36,0)),IFERROR(CONCATENATE(INDEX('Data Dictionary'!$E$8:$E$36,MATCH(LEFT(AB7, SEARCH("_raw",AB7,1)-1),'Data Dictionary'!$L$8:$L$36,0))," (Raw)"),""))</f>
        <v/>
      </c>
      <c r="AC6" s="204"/>
      <c r="AD6" s="204"/>
      <c r="AE6" s="204" t="str">
        <f>IFERROR(INDEX('Data Dictionary'!$E$8:$E$36,MATCH(AE7,'Data Dictionary'!$K$8:$K$36,0)),IFERROR(CONCATENATE(INDEX('Data Dictionary'!$E$8:$E$36,MATCH(LEFT(AE7, SEARCH("_raw",AE7,1)-1),'Data Dictionary'!$L$8:$L$36,0))," (Raw)"),""))</f>
        <v/>
      </c>
      <c r="AF6" s="204" t="str">
        <f>IFERROR(INDEX('Data Dictionary'!$E$8:$E$36,MATCH(AF7,'Data Dictionary'!$K$8:$K$36,0)),IFERROR(CONCATENATE(INDEX('Data Dictionary'!$E$8:$E$36,MATCH(LEFT(AF7, SEARCH("_raw",AF7,1)-1),'Data Dictionary'!$L$8:$L$36,0))," (Raw)"),""))</f>
        <v/>
      </c>
      <c r="AG6" s="187" t="str">
        <f>IFERROR(INDEX('Data Dictionary'!$E$8:$E$36,MATCH(AG7,'Data Dictionary'!$K$8:$K$36,0)),IFERROR(CONCATENATE(INDEX('Data Dictionary'!$E$8:$E$36,MATCH(LEFT(AG7, SEARCH("_raw",AG7,1)-1),'Data Dictionary'!$L$8:$L$36,0))," (Raw)"),""))</f>
        <v/>
      </c>
      <c r="AH6" s="187" t="str">
        <f>IFERROR(INDEX('Data Dictionary'!$E$8:$E$36,MATCH(AH7,'Data Dictionary'!$K$8:$K$36,0)),IFERROR(CONCATENATE(INDEX('Data Dictionary'!$E$8:$E$36,MATCH(LEFT(AH7, SEARCH("_raw",AH7,1)-1),'Data Dictionary'!$L$8:$L$36,0))," (Raw)"),""))</f>
        <v/>
      </c>
      <c r="AI6" s="187" t="str">
        <f>IFERROR(INDEX('Data Dictionary'!$E$8:$E$36,MATCH(AI7,'Data Dictionary'!$K$8:$K$36,0)),IFERROR(CONCATENATE(INDEX('Data Dictionary'!$E$8:$E$36,MATCH(LEFT(AI7, SEARCH("_raw",AI7,1)-1),'Data Dictionary'!$L$8:$L$36,0))," (Raw)"),""))</f>
        <v/>
      </c>
      <c r="AJ6" s="187" t="str">
        <f>IFERROR(INDEX('Data Dictionary'!$E$8:$E$36,MATCH(AJ7,'Data Dictionary'!$K$8:$K$36,0)),IFERROR(CONCATENATE(INDEX('Data Dictionary'!$E$8:$E$36,MATCH(LEFT(AJ7, SEARCH("_raw",AJ7,1)-1),'Data Dictionary'!$L$8:$L$36,0))," (Raw)"),""))</f>
        <v/>
      </c>
      <c r="AK6" s="101"/>
    </row>
    <row r="7" spans="1:37" s="94" customFormat="1" x14ac:dyDescent="0.2">
      <c r="A7" s="188"/>
      <c r="B7" s="188"/>
      <c r="C7" s="188"/>
      <c r="D7" s="218"/>
      <c r="E7" s="218"/>
      <c r="F7" s="102"/>
      <c r="G7" s="189"/>
      <c r="H7" s="189"/>
      <c r="I7" s="189"/>
      <c r="J7" s="243" t="s">
        <v>608</v>
      </c>
      <c r="K7" s="243" t="s">
        <v>609</v>
      </c>
      <c r="L7" s="244" t="s">
        <v>2</v>
      </c>
      <c r="M7" s="247" t="s">
        <v>387</v>
      </c>
      <c r="N7" s="247" t="s">
        <v>522</v>
      </c>
      <c r="O7" s="247" t="s">
        <v>620</v>
      </c>
      <c r="P7" s="247" t="s">
        <v>469</v>
      </c>
      <c r="Q7" s="247" t="s">
        <v>523</v>
      </c>
      <c r="R7" s="247" t="s">
        <v>621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682</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683</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1.4846149779161828</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7</v>
      </c>
      <c r="J14" s="242">
        <v>44753</v>
      </c>
      <c r="K14" s="242">
        <v>45294</v>
      </c>
      <c r="L14" s="91" t="s">
        <v>15</v>
      </c>
      <c r="M14" s="192">
        <v>0.314868804664724</v>
      </c>
      <c r="N14" s="192">
        <v>7</v>
      </c>
      <c r="O14" s="192" t="s">
        <v>409</v>
      </c>
      <c r="P14" s="192">
        <v>54.4</v>
      </c>
      <c r="Q14" s="192" t="s">
        <v>878</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684</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773</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822</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685</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774</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45188</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686</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45294</v>
      </c>
      <c r="L44" s="91" t="s">
        <v>68</v>
      </c>
      <c r="M44" s="192">
        <v>2.3265306122448899</v>
      </c>
      <c r="N44" s="192">
        <v>7</v>
      </c>
      <c r="O44" s="192" t="s">
        <v>409</v>
      </c>
      <c r="P44" s="192">
        <v>47.5</v>
      </c>
      <c r="Q44" s="192" t="s">
        <v>879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764</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7</v>
      </c>
      <c r="O47" s="192">
        <v>10</v>
      </c>
      <c r="P47" s="192">
        <v>26.1</v>
      </c>
      <c r="Q47" s="192" t="s">
        <v>880</v>
      </c>
      <c r="R47" s="192" t="s">
        <v>622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6.5420817649462313</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10</v>
      </c>
      <c r="J52" s="242">
        <v>44753</v>
      </c>
      <c r="K52" s="242">
        <v>45232</v>
      </c>
      <c r="L52" s="91" t="s">
        <v>81</v>
      </c>
      <c r="M52" s="192">
        <v>4.2798833819241997</v>
      </c>
      <c r="N52" s="192">
        <v>0</v>
      </c>
      <c r="O52" s="192">
        <v>10</v>
      </c>
      <c r="P52" s="192">
        <v>40.799999999999997</v>
      </c>
      <c r="Q52" s="192" t="s">
        <v>409</v>
      </c>
      <c r="R52" s="192" t="s">
        <v>845</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687</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t="s">
        <v>409</v>
      </c>
      <c r="L55" s="91" t="s">
        <v>688</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9.3957375113358825</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10</v>
      </c>
      <c r="J59" s="242">
        <v>44753</v>
      </c>
      <c r="K59" s="242">
        <v>45232</v>
      </c>
      <c r="L59" s="91" t="s">
        <v>91</v>
      </c>
      <c r="M59" s="192">
        <v>8.8279883381924193</v>
      </c>
      <c r="N59" s="192">
        <v>0</v>
      </c>
      <c r="O59" s="192">
        <v>10</v>
      </c>
      <c r="P59" s="192">
        <v>25.2</v>
      </c>
      <c r="Q59" s="192" t="s">
        <v>409</v>
      </c>
      <c r="R59" s="192" t="s">
        <v>846</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775</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623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783</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689</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787</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881</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690</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7</v>
      </c>
      <c r="O80" s="192">
        <v>10</v>
      </c>
      <c r="P80" s="192">
        <v>26.8</v>
      </c>
      <c r="Q80" s="192" t="s">
        <v>882</v>
      </c>
      <c r="R80" s="192" t="s">
        <v>776</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0</v>
      </c>
      <c r="O83" s="192">
        <v>10</v>
      </c>
      <c r="P83" s="192">
        <v>17.399999999999999</v>
      </c>
      <c r="Q83" s="192" t="s">
        <v>409</v>
      </c>
      <c r="R83" s="192" t="s">
        <v>778</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691</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779</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692</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693</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624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45307</v>
      </c>
      <c r="L95" s="91" t="s">
        <v>150</v>
      </c>
      <c r="M95" s="192">
        <v>1.48104956268221</v>
      </c>
      <c r="N95" s="192">
        <v>7</v>
      </c>
      <c r="O95" s="192" t="s">
        <v>409</v>
      </c>
      <c r="P95" s="192">
        <v>50.4</v>
      </c>
      <c r="Q95" s="192" t="s">
        <v>885</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694</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680</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823</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7.053729654644858</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7</v>
      </c>
      <c r="J110" s="242">
        <v>44753</v>
      </c>
      <c r="K110" s="242">
        <v>45294</v>
      </c>
      <c r="L110" s="91" t="s">
        <v>176</v>
      </c>
      <c r="M110" s="192">
        <v>7.1078717201166102</v>
      </c>
      <c r="N110" s="192">
        <v>7</v>
      </c>
      <c r="O110" s="192" t="s">
        <v>409</v>
      </c>
      <c r="P110" s="192">
        <v>31.1</v>
      </c>
      <c r="Q110" s="192" t="s">
        <v>883</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625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824</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t="s">
        <v>409</v>
      </c>
      <c r="L126" s="91" t="s">
        <v>695</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696</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697</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8.2737422304315711</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10</v>
      </c>
      <c r="J132" s="242">
        <v>44753</v>
      </c>
      <c r="K132" s="242">
        <v>45294</v>
      </c>
      <c r="L132" s="91" t="s">
        <v>210</v>
      </c>
      <c r="M132" s="192">
        <v>6.8454810495626797</v>
      </c>
      <c r="N132" s="192">
        <v>0</v>
      </c>
      <c r="O132" s="192">
        <v>10</v>
      </c>
      <c r="P132" s="192">
        <v>32</v>
      </c>
      <c r="Q132" s="192" t="s">
        <v>409</v>
      </c>
      <c r="R132" s="192" t="s">
        <v>866</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8.7864194175305563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45271</v>
      </c>
      <c r="L136" s="91" t="s">
        <v>218</v>
      </c>
      <c r="M136" s="192">
        <v>7.7201166180758003</v>
      </c>
      <c r="N136" s="192">
        <v>0</v>
      </c>
      <c r="O136" s="192">
        <v>10</v>
      </c>
      <c r="P136" s="192">
        <v>29</v>
      </c>
      <c r="Q136" s="192" t="s">
        <v>409</v>
      </c>
      <c r="R136" s="192" t="s">
        <v>857</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819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698</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777</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10</v>
      </c>
      <c r="J146" s="242">
        <v>44753</v>
      </c>
      <c r="K146" s="242">
        <v>45201</v>
      </c>
      <c r="L146" s="91" t="s">
        <v>236</v>
      </c>
      <c r="M146" s="192">
        <v>0</v>
      </c>
      <c r="N146" s="192">
        <v>0</v>
      </c>
      <c r="O146" s="192">
        <v>10</v>
      </c>
      <c r="P146" s="192">
        <v>56.4</v>
      </c>
      <c r="Q146" s="192" t="s">
        <v>409</v>
      </c>
      <c r="R146" s="192" t="s">
        <v>840</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699</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45232</v>
      </c>
      <c r="L150" s="91" t="s">
        <v>242</v>
      </c>
      <c r="M150" s="192">
        <v>5.0962099125364402</v>
      </c>
      <c r="N150" s="192">
        <v>0</v>
      </c>
      <c r="O150" s="192">
        <v>10</v>
      </c>
      <c r="P150" s="192">
        <v>38</v>
      </c>
      <c r="Q150" s="192" t="s">
        <v>409</v>
      </c>
      <c r="R150" s="192" t="s">
        <v>847</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820</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700</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701</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702</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825</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703</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681</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829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704</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705</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8.0280121818440637</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44753</v>
      </c>
      <c r="K196" s="242">
        <v>45218</v>
      </c>
      <c r="L196" s="91" t="s">
        <v>318</v>
      </c>
      <c r="M196" s="192">
        <v>9.2069970845480995</v>
      </c>
      <c r="N196" s="192">
        <v>7</v>
      </c>
      <c r="O196" s="192" t="s">
        <v>409</v>
      </c>
      <c r="P196" s="192">
        <v>23.9</v>
      </c>
      <c r="Q196" s="192" t="s">
        <v>841</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t="s">
        <v>409</v>
      </c>
      <c r="L207" s="91" t="s">
        <v>706</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0</v>
      </c>
      <c r="O208" s="192">
        <v>10</v>
      </c>
      <c r="P208" s="192">
        <v>31.3</v>
      </c>
      <c r="Q208" s="192" t="s">
        <v>409</v>
      </c>
      <c r="R208" s="192" t="s">
        <v>710</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7.4387685115165407</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44753</v>
      </c>
      <c r="K209" s="242">
        <v>45271</v>
      </c>
      <c r="L209" s="91" t="s">
        <v>341</v>
      </c>
      <c r="M209" s="192">
        <v>5.5335276967929996</v>
      </c>
      <c r="N209" s="192">
        <v>0</v>
      </c>
      <c r="O209" s="192">
        <v>10</v>
      </c>
      <c r="P209" s="192">
        <v>36.5</v>
      </c>
      <c r="Q209" s="192" t="s">
        <v>409</v>
      </c>
      <c r="R209" s="192" t="s">
        <v>858</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707</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708</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709</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7.6904393335398673</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7</v>
      </c>
      <c r="J224" s="242">
        <v>44753</v>
      </c>
      <c r="K224" s="242">
        <v>45307</v>
      </c>
      <c r="L224" s="91" t="s">
        <v>360</v>
      </c>
      <c r="M224" s="192">
        <v>8.4489795918367303</v>
      </c>
      <c r="N224" s="192">
        <v>7</v>
      </c>
      <c r="O224" s="192" t="s">
        <v>409</v>
      </c>
      <c r="P224" s="192">
        <v>26.5</v>
      </c>
      <c r="Q224" s="192" t="s">
        <v>886</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810</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304" priority="51" stopIfTrue="1" operator="greaterThanOrEqual">
      <formula>0</formula>
    </cfRule>
  </conditionalFormatting>
  <conditionalFormatting sqref="G1:H5">
    <cfRule type="expression" dxfId="303" priority="47" stopIfTrue="1">
      <formula>G1=""</formula>
    </cfRule>
  </conditionalFormatting>
  <conditionalFormatting sqref="G8:H225">
    <cfRule type="expression" dxfId="302" priority="36" stopIfTrue="1">
      <formula>G8=""</formula>
    </cfRule>
  </conditionalFormatting>
  <conditionalFormatting sqref="H1:H5">
    <cfRule type="cellIs" dxfId="301" priority="56" operator="between">
      <formula>0</formula>
      <formula>6.999</formula>
    </cfRule>
    <cfRule type="cellIs" dxfId="300" priority="57" operator="between">
      <formula>7</formula>
      <formula>9.99</formula>
    </cfRule>
    <cfRule type="expression" dxfId="299" priority="58">
      <formula>H1=10</formula>
    </cfRule>
  </conditionalFormatting>
  <conditionalFormatting sqref="H8:H225">
    <cfRule type="cellIs" dxfId="293" priority="39" stopIfTrue="1" operator="greaterThanOrEqual">
      <formula>0</formula>
    </cfRule>
  </conditionalFormatting>
  <conditionalFormatting sqref="I1:I5">
    <cfRule type="expression" dxfId="292" priority="43">
      <formula>I1=""</formula>
    </cfRule>
    <cfRule type="cellIs" dxfId="291" priority="44" operator="between">
      <formula>0</formula>
      <formula>6.999</formula>
    </cfRule>
    <cfRule type="cellIs" dxfId="290" priority="45" operator="between">
      <formula>7</formula>
      <formula>9.99</formula>
    </cfRule>
    <cfRule type="expression" dxfId="289" priority="46">
      <formula>I1=10</formula>
    </cfRule>
    <cfRule type="expression" dxfId="288" priority="52">
      <formula>I1=""</formula>
    </cfRule>
    <cfRule type="cellIs" dxfId="287" priority="53" operator="between">
      <formula>0</formula>
      <formula>6.999</formula>
    </cfRule>
    <cfRule type="cellIs" dxfId="286" priority="54" operator="between">
      <formula>7</formula>
      <formula>9.99</formula>
    </cfRule>
    <cfRule type="expression" dxfId="285" priority="55">
      <formula>I1=10</formula>
    </cfRule>
  </conditionalFormatting>
  <conditionalFormatting sqref="I8:I225">
    <cfRule type="expression" dxfId="284" priority="32">
      <formula>I8=""</formula>
    </cfRule>
    <cfRule type="cellIs" dxfId="281" priority="35" stopIfTrue="1" operator="greaterThanOrEqual">
      <formula>0</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80" priority="107">
      <formula>$L8&lt;&gt;$C8</formula>
    </cfRule>
  </conditionalFormatting>
  <conditionalFormatting sqref="M7:R225 Y8:Z197">
    <cfRule type="expression" dxfId="279"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78" priority="4">
      <formula>M2=L2</formula>
    </cfRule>
    <cfRule type="expression" dxfId="277" priority="5">
      <formula>M2&lt;&gt;L2</formula>
    </cfRule>
    <cfRule type="expression" dxfId="276" priority="6">
      <formula>M2=L2</formula>
    </cfRule>
  </conditionalFormatting>
  <conditionalFormatting sqref="M6:Z6">
    <cfRule type="expression" dxfId="275" priority="3">
      <formula>ISNUMBER(SEARCH("_raw",M$7))</formula>
    </cfRule>
  </conditionalFormatting>
  <conditionalFormatting sqref="W2:Z3">
    <cfRule type="expression" dxfId="274" priority="7">
      <formula>W2=R2</formula>
    </cfRule>
    <cfRule type="expression" dxfId="273" priority="8">
      <formula>W2&lt;&gt;R2</formula>
    </cfRule>
    <cfRule type="expression" dxfId="272" priority="9">
      <formula>W2=R2</formula>
    </cfRule>
  </conditionalFormatting>
  <conditionalFormatting sqref="AA2:AD3">
    <cfRule type="expression" dxfId="271" priority="757">
      <formula>AA2=X2</formula>
    </cfRule>
    <cfRule type="expression" dxfId="270" priority="758">
      <formula>AA2&lt;&gt;X2</formula>
    </cfRule>
  </conditionalFormatting>
  <conditionalFormatting sqref="AA2:AD4">
    <cfRule type="expression" dxfId="269" priority="760">
      <formula>AA2=X2</formula>
    </cfRule>
  </conditionalFormatting>
  <conditionalFormatting sqref="AA6:AF6">
    <cfRule type="expression" dxfId="268" priority="29" stopIfTrue="1">
      <formula>ISNUMBER(SEARCH("_raw",AA$7))</formula>
    </cfRule>
  </conditionalFormatting>
  <conditionalFormatting sqref="AE2:AF3">
    <cfRule type="expression" dxfId="267" priority="689">
      <formula>AE2=Z2</formula>
    </cfRule>
    <cfRule type="expression" dxfId="266" priority="690">
      <formula>AE2&lt;&gt;Z2</formula>
    </cfRule>
  </conditionalFormatting>
  <conditionalFormatting sqref="AE2:AF4">
    <cfRule type="expression" dxfId="265"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49" stopIfTrue="1" operator="greaterThanOrEqual" id="{8FB8644B-3B73-2044-A066-4511C8E069FF}">
            <xm:f>Parameters!$D$37</xm:f>
            <x14:dxf>
              <font>
                <sz val="12"/>
                <color rgb="FF000000"/>
                <name val="Arial"/>
              </font>
              <fill>
                <patternFill patternType="solid">
                  <bgColor rgb="FFE35A3A"/>
                </patternFill>
              </fill>
            </x14:dxf>
          </x14:cfRule>
          <x14:cfRule type="cellIs" priority="50" stopIfTrue="1" operator="greaterThanOrEqual" id="{B2095BB9-FCB1-F944-A047-B9A26DD4B0CD}">
            <xm:f>Parameters!$D$38</xm:f>
            <x14:dxf>
              <font>
                <sz val="12"/>
                <color rgb="FF000000"/>
                <name val="Arial"/>
              </font>
              <fill>
                <patternFill patternType="solid">
                  <bgColor rgb="FFEE9F8F"/>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7" stopIfTrue="1" operator="greaterThanOrEqual" id="{1926BAC4-AFE0-5249-A5C7-7E59B8B1240E}">
            <xm:f>Parameters!$D$41</xm:f>
            <x14:dxf>
              <font>
                <sz val="12"/>
                <color rgb="FF000000"/>
                <name val="Arial"/>
              </font>
              <fill>
                <patternFill patternType="solid">
                  <bgColor rgb="FFF2676B"/>
                </patternFill>
              </fill>
            </x14:dxf>
          </x14:cfRule>
          <x14:cfRule type="cellIs" priority="38" stopIfTrue="1" operator="greaterThanOrEqual" id="{FCE01102-6505-0D46-86DA-BB36F8207042}">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33" stopIfTrue="1" operator="greaterThanOrEqual" id="{DFB456B2-989C-E74B-8FC5-62C886037A55}">
            <xm:f>Parameters!$D$41</xm:f>
            <x14:dxf>
              <font>
                <sz val="12"/>
                <color rgb="FF000000"/>
                <name val="Arial"/>
              </font>
              <fill>
                <patternFill patternType="solid">
                  <bgColor rgb="FFE06C25"/>
                </patternFill>
              </fill>
            </x14:dxf>
          </x14:cfRule>
          <x14:cfRule type="cellIs" priority="34" stopIfTrue="1" operator="greaterThanOrEqual" id="{940DCCAD-808D-234A-8077-8FA0DBE5865F}">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570312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2</v>
      </c>
      <c r="N4" s="180">
        <f>IFERROR(INDEX('Data Dictionary'!$I$8:$I$36,MATCH(N7,'Data Dictionary'!$K$8:$K$36,0)),"")</f>
        <v>1</v>
      </c>
      <c r="O4" s="180">
        <f>IFERROR(INDEX('Data Dictionary'!$I$8:$I$36,MATCH(O7,'Data Dictionary'!$K$8:$K$36,0)),"")</f>
        <v>0</v>
      </c>
      <c r="P4" s="180">
        <f>IFERROR(INDEX('Data Dictionary'!$I$8:$I$36,MATCH(P7,'Data Dictionary'!$K$8:$K$36,0)),"")</f>
        <v>0</v>
      </c>
      <c r="Q4" s="180">
        <f>IFERROR(INDEX('Data Dictionary'!$I$8:$I$36,MATCH(Q7,'Data Dictionary'!$K$8:$K$36,0)),"")</f>
        <v>0</v>
      </c>
      <c r="R4" s="180" t="str">
        <f>IFERROR(INDEX('Data Dictionary'!$I$8:$I$36,MATCH(R7,'Data Dictionary'!$K$8:$K$36,0)),"")</f>
        <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0</v>
      </c>
      <c r="O5" s="181">
        <f>IFERROR(INDEX('Data Dictionary'!$J$8:$J$36,MATCH(O7,'Data Dictionary'!$K$8:$K$36,0)),"")</f>
        <v>1</v>
      </c>
      <c r="P5" s="181">
        <f>IFERROR(INDEX('Data Dictionary'!$J$8:$J$36,MATCH(P7,'Data Dictionary'!$K$8:$K$36,0)),"")</f>
        <v>1</v>
      </c>
      <c r="Q5" s="181">
        <f>IFERROR(INDEX('Data Dictionary'!$J$8:$J$36,MATCH(Q7,'Data Dictionary'!$K$8:$K$36,0)),"")</f>
        <v>1</v>
      </c>
      <c r="R5" s="181" t="str">
        <f>IFERROR(INDEX('Data Dictionary'!$J$8:$J$36,MATCH(R7,'Data Dictionary'!$K$8:$K$36,0)),"")</f>
        <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Proteus Composite Index</v>
      </c>
      <c r="N6" s="246" t="str">
        <f>IFERROR(INDEX('Data Dictionary'!$E$8:$E$36,MATCH(N7,'Data Dictionary'!$K$8:$K$36,0)),IFERROR(CONCATENATE(INDEX('Data Dictionary'!$E$8:$E$36,MATCH(LEFT(N7, SEARCH("_raw",N7,1)-1),'Data Dictionary'!$L$8:$L$36,0))," (Raw)"),""))</f>
        <v>Global Food Security Index</v>
      </c>
      <c r="O6" s="246" t="str">
        <f>IFERROR(INDEX('Data Dictionary'!$E$8:$E$36,MATCH(O7,'Data Dictionary'!$K$8:$K$36,0)),IFERROR(CONCATENATE(INDEX('Data Dictionary'!$E$8:$E$36,MATCH(LEFT(O7, SEARCH("_raw",O7,1)-1),'Data Dictionary'!$L$8:$L$36,0))," (Raw)"),""))</f>
        <v>FAO WFP Warning</v>
      </c>
      <c r="P6" s="246" t="str">
        <f>IFERROR(INDEX('Data Dictionary'!$E$8:$E$36,MATCH(P7,'Data Dictionary'!$K$8:$K$36,0)),IFERROR(CONCATENATE(INDEX('Data Dictionary'!$E$8:$E$36,MATCH(LEFT(P7, SEARCH("_raw",P7,1)-1),'Data Dictionary'!$L$8:$L$36,0))," (Raw)"),""))</f>
        <v>FEWS NET Score</v>
      </c>
      <c r="Q6" s="246" t="str">
        <f>IFERROR(INDEX('Data Dictionary'!$E$8:$E$36,MATCH(Q7,'Data Dictionary'!$K$8:$K$36,0)),IFERROR(CONCATENATE(INDEX('Data Dictionary'!$E$8:$E$36,MATCH(LEFT(Q7, SEARCH("_raw",Q7,1)-1),'Data Dictionary'!$L$8:$L$36,0))," (Raw)"),""))</f>
        <v>Food Price Inflation</v>
      </c>
      <c r="R6" s="246" t="str">
        <f>IFERROR(INDEX('Data Dictionary'!$E$8:$E$36,MATCH(R7,'Data Dictionary'!$K$8:$K$36,0)),IFERROR(CONCATENATE(INDEX('Data Dictionary'!$E$8:$E$36,MATCH(LEFT(R7, SEARCH("_raw",R7,1)-1),'Data Dictionary'!$L$8:$L$36,0))," (Raw)"),""))</f>
        <v>Proteus Composite Index (Raw)</v>
      </c>
      <c r="S6" s="246" t="str">
        <f>IFERROR(INDEX('Data Dictionary'!$E$8:$E$36,MATCH(S7,'Data Dictionary'!$K$8:$K$36,0)),IFERROR(CONCATENATE(INDEX('Data Dictionary'!$E$8:$E$36,MATCH(LEFT(S7, SEARCH("_raw",S7,1)-1),'Data Dictionary'!$L$8:$L$36,0))," (Raw)"),""))</f>
        <v>Global Food Security Index (Raw)</v>
      </c>
      <c r="T6" s="246" t="str">
        <f>IFERROR(INDEX('Data Dictionary'!$E$8:$E$36,MATCH(T7,'Data Dictionary'!$K$8:$K$36,0)),IFERROR(CONCATENATE(INDEX('Data Dictionary'!$E$8:$E$36,MATCH(LEFT(T7, SEARCH("_raw",T7,1)-1),'Data Dictionary'!$L$8:$L$36,0))," (Raw)"),""))</f>
        <v>FAO WFP Warning (Raw)</v>
      </c>
      <c r="U6" s="246"/>
      <c r="V6" s="246"/>
      <c r="W6" s="246" t="str">
        <f>IFERROR(INDEX('Data Dictionary'!$E$8:$E$36,MATCH(W7,'Data Dictionary'!$K$8:$K$36,0)),IFERROR(CONCATENATE(INDEX('Data Dictionary'!$E$8:$E$36,MATCH(LEFT(W7, SEARCH("_raw",W7,1)-1),'Data Dictionary'!$L$8:$L$36,0))," (Raw)"),""))</f>
        <v/>
      </c>
      <c r="X6" s="246" t="str">
        <f>IFERROR(INDEX('Data Dictionary'!$E$8:$E$36,MATCH(X7,'Data Dictionary'!$K$8:$K$36,0)),IFERROR(CONCATENATE(INDEX('Data Dictionary'!$E$8:$E$36,MATCH(LEFT(X7, SEARCH("_raw",X7,1)-1),'Data Dictionary'!$L$8:$L$36,0))," (Raw)"),""))</f>
        <v/>
      </c>
      <c r="Y6" s="246"/>
      <c r="Z6" s="246"/>
      <c r="AA6" s="99"/>
      <c r="AB6" s="99"/>
      <c r="AC6" s="99"/>
    </row>
    <row r="7" spans="1:38" s="94" customFormat="1" ht="29" x14ac:dyDescent="0.2">
      <c r="A7" s="198"/>
      <c r="B7" s="188"/>
      <c r="C7" s="188"/>
      <c r="D7" s="218"/>
      <c r="E7" s="218"/>
      <c r="F7" s="102"/>
      <c r="G7" s="189"/>
      <c r="H7" s="189"/>
      <c r="I7" s="189"/>
      <c r="J7" s="243" t="s">
        <v>608</v>
      </c>
      <c r="K7" s="243" t="s">
        <v>609</v>
      </c>
      <c r="L7" s="244" t="s">
        <v>2</v>
      </c>
      <c r="M7" s="247" t="s">
        <v>386</v>
      </c>
      <c r="N7" s="247" t="s">
        <v>758</v>
      </c>
      <c r="O7" s="247" t="s">
        <v>765</v>
      </c>
      <c r="P7" s="247" t="s">
        <v>438</v>
      </c>
      <c r="Q7" s="247" t="s">
        <v>392</v>
      </c>
      <c r="R7" s="247" t="s">
        <v>470</v>
      </c>
      <c r="S7" s="247" t="s">
        <v>759</v>
      </c>
      <c r="T7" s="247" t="s">
        <v>766</v>
      </c>
      <c r="U7" s="247" t="s">
        <v>536</v>
      </c>
      <c r="V7" s="247" t="s">
        <v>534</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682</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8.3666002653407556</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7</v>
      </c>
      <c r="J9" s="242">
        <v>44753</v>
      </c>
      <c r="K9" s="242">
        <v>45272</v>
      </c>
      <c r="L9" s="91" t="s">
        <v>7</v>
      </c>
      <c r="M9" s="192">
        <v>10</v>
      </c>
      <c r="N9" s="192" t="s">
        <v>409</v>
      </c>
      <c r="O9" s="192">
        <v>7</v>
      </c>
      <c r="P9" s="192">
        <v>7</v>
      </c>
      <c r="Q9" s="192">
        <v>1</v>
      </c>
      <c r="R9" s="192">
        <v>0.66100000000000003</v>
      </c>
      <c r="S9" s="192" t="s">
        <v>409</v>
      </c>
      <c r="T9" s="192" t="s">
        <v>768</v>
      </c>
      <c r="U9" s="192" t="s">
        <v>832</v>
      </c>
      <c r="V9" s="192">
        <v>-10.039999999999999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683</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t="s">
        <v>409</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684</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45307</v>
      </c>
      <c r="L21" s="91" t="s">
        <v>27</v>
      </c>
      <c r="M21" s="192">
        <v>9.9282296650717701</v>
      </c>
      <c r="N21" s="192">
        <v>10</v>
      </c>
      <c r="O21" s="192" t="s">
        <v>409</v>
      </c>
      <c r="P21" s="192">
        <v>5</v>
      </c>
      <c r="Q21" s="192">
        <v>5</v>
      </c>
      <c r="R21" s="192">
        <v>0.57299999999999995</v>
      </c>
      <c r="S21" s="192">
        <v>40.6</v>
      </c>
      <c r="T21" s="192" t="s">
        <v>409</v>
      </c>
      <c r="U21" s="192" t="s">
        <v>860</v>
      </c>
      <c r="V21" s="192">
        <v>19.46</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45272</v>
      </c>
      <c r="L24" s="91" t="s">
        <v>33</v>
      </c>
      <c r="M24" s="192">
        <v>8.7559808612440193</v>
      </c>
      <c r="N24" s="192">
        <v>8.2455124493341003</v>
      </c>
      <c r="O24" s="192">
        <v>10</v>
      </c>
      <c r="P24" s="192">
        <v>10</v>
      </c>
      <c r="Q24" s="192">
        <v>1</v>
      </c>
      <c r="R24" s="192">
        <v>0.52400000000000002</v>
      </c>
      <c r="S24" s="192">
        <v>49.6</v>
      </c>
      <c r="T24" s="192" t="s">
        <v>767</v>
      </c>
      <c r="U24" s="192" t="s">
        <v>861</v>
      </c>
      <c r="V24" s="192">
        <v>-5.85</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685</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3.1622776601683795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v>
      </c>
      <c r="J39" s="242">
        <v>44753</v>
      </c>
      <c r="K39" s="242">
        <v>45307</v>
      </c>
      <c r="L39" s="91" t="s">
        <v>60</v>
      </c>
      <c r="M39" s="192">
        <v>10</v>
      </c>
      <c r="N39" s="192" t="s">
        <v>409</v>
      </c>
      <c r="O39" s="192" t="s">
        <v>409</v>
      </c>
      <c r="P39" s="192" t="s">
        <v>409</v>
      </c>
      <c r="Q39" s="192">
        <v>1</v>
      </c>
      <c r="R39" s="192">
        <v>0.69499999999999995</v>
      </c>
      <c r="S39" s="192" t="s">
        <v>409</v>
      </c>
      <c r="T39" s="192" t="s">
        <v>409</v>
      </c>
      <c r="U39" s="192" t="s">
        <v>409</v>
      </c>
      <c r="V39" s="192">
        <v>-0.21</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686</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9.5770426136114644</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44888</v>
      </c>
      <c r="K46" s="242">
        <v>45272</v>
      </c>
      <c r="L46" s="91" t="s">
        <v>71</v>
      </c>
      <c r="M46" s="192">
        <v>8.1339712918660201</v>
      </c>
      <c r="N46" s="192">
        <v>9.1719745222929898</v>
      </c>
      <c r="O46" s="192" t="s">
        <v>409</v>
      </c>
      <c r="P46" s="192">
        <v>10</v>
      </c>
      <c r="Q46" s="192">
        <v>1</v>
      </c>
      <c r="R46" s="192">
        <v>0.498</v>
      </c>
      <c r="S46" s="192">
        <v>46.4</v>
      </c>
      <c r="T46" s="192" t="s">
        <v>409</v>
      </c>
      <c r="U46" s="192" t="s">
        <v>862</v>
      </c>
      <c r="V46" s="192">
        <v>-2.57</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44888</v>
      </c>
      <c r="K47" s="242">
        <v>45272</v>
      </c>
      <c r="L47" s="91" t="s">
        <v>72</v>
      </c>
      <c r="M47" s="192">
        <v>10</v>
      </c>
      <c r="N47" s="192">
        <v>10</v>
      </c>
      <c r="O47" s="192" t="s">
        <v>409</v>
      </c>
      <c r="P47" s="192">
        <v>10</v>
      </c>
      <c r="Q47" s="192">
        <v>7</v>
      </c>
      <c r="R47" s="192">
        <v>0.629</v>
      </c>
      <c r="S47" s="192">
        <v>43</v>
      </c>
      <c r="T47" s="192" t="s">
        <v>409</v>
      </c>
      <c r="U47" s="192" t="s">
        <v>862</v>
      </c>
      <c r="V47" s="192">
        <v>205.72</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45307</v>
      </c>
      <c r="L48" s="91" t="s">
        <v>73</v>
      </c>
      <c r="M48" s="192">
        <v>10</v>
      </c>
      <c r="N48" s="192" t="s">
        <v>409</v>
      </c>
      <c r="O48" s="192" t="s">
        <v>409</v>
      </c>
      <c r="P48" s="192" t="s">
        <v>409</v>
      </c>
      <c r="Q48" s="192">
        <v>1</v>
      </c>
      <c r="R48" s="192">
        <v>0.57599999999999996</v>
      </c>
      <c r="S48" s="192" t="s">
        <v>409</v>
      </c>
      <c r="T48" s="192" t="s">
        <v>409</v>
      </c>
      <c r="U48" s="192" t="s">
        <v>409</v>
      </c>
      <c r="V48" s="192">
        <v>0.81</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687</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688</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6.4240129657194851</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v>
      </c>
      <c r="J59" s="242">
        <v>44753</v>
      </c>
      <c r="K59" s="242">
        <v>45259</v>
      </c>
      <c r="L59" s="91" t="s">
        <v>91</v>
      </c>
      <c r="M59" s="192">
        <v>8.2535885167464098</v>
      </c>
      <c r="N59" s="192" t="s">
        <v>409</v>
      </c>
      <c r="O59" s="192">
        <v>5</v>
      </c>
      <c r="P59" s="192" t="s">
        <v>409</v>
      </c>
      <c r="Q59" s="192" t="s">
        <v>409</v>
      </c>
      <c r="R59" s="192">
        <v>0.503</v>
      </c>
      <c r="S59" s="192" t="s">
        <v>409</v>
      </c>
      <c r="T59" s="192" t="s">
        <v>769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45272</v>
      </c>
      <c r="L69" s="91" t="s">
        <v>110</v>
      </c>
      <c r="M69" s="192">
        <v>10</v>
      </c>
      <c r="N69" s="192">
        <v>9.7220613781123308</v>
      </c>
      <c r="O69" s="192">
        <v>7</v>
      </c>
      <c r="P69" s="192">
        <v>10</v>
      </c>
      <c r="Q69" s="192" t="s">
        <v>409</v>
      </c>
      <c r="R69" s="192">
        <v>0.64600000000000002</v>
      </c>
      <c r="S69" s="192">
        <v>44.5</v>
      </c>
      <c r="T69" s="192" t="s">
        <v>768</v>
      </c>
      <c r="U69" s="192" t="s">
        <v>833</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689</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690</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45307</v>
      </c>
      <c r="L81" s="91" t="s">
        <v>128</v>
      </c>
      <c r="M81" s="192">
        <v>7.5119617224880297</v>
      </c>
      <c r="N81" s="192" t="s">
        <v>409</v>
      </c>
      <c r="O81" s="192" t="s">
        <v>409</v>
      </c>
      <c r="P81" s="192" t="s">
        <v>409</v>
      </c>
      <c r="Q81" s="192">
        <v>5</v>
      </c>
      <c r="R81" s="192">
        <v>0.47199999999999998</v>
      </c>
      <c r="S81" s="192" t="s">
        <v>409</v>
      </c>
      <c r="T81" s="192" t="s">
        <v>409</v>
      </c>
      <c r="U81" s="192" t="s">
        <v>409</v>
      </c>
      <c r="V81" s="192">
        <v>18.010000000000002</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45307</v>
      </c>
      <c r="L82" s="91" t="s">
        <v>130</v>
      </c>
      <c r="M82" s="192">
        <v>8.6602870813397104</v>
      </c>
      <c r="N82" s="192" t="s">
        <v>409</v>
      </c>
      <c r="O82" s="192" t="s">
        <v>409</v>
      </c>
      <c r="P82" s="192" t="s">
        <v>409</v>
      </c>
      <c r="Q82" s="192">
        <v>1</v>
      </c>
      <c r="R82" s="192">
        <v>0.52</v>
      </c>
      <c r="S82" s="192" t="s">
        <v>409</v>
      </c>
      <c r="T82" s="192" t="s">
        <v>409</v>
      </c>
      <c r="U82" s="192" t="s">
        <v>409</v>
      </c>
      <c r="V82" s="192">
        <v>-5.51</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691</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45272</v>
      </c>
      <c r="L87" s="91" t="s">
        <v>138</v>
      </c>
      <c r="M87" s="192">
        <v>6.5071770334928196</v>
      </c>
      <c r="N87" s="192">
        <v>4.4238563983786898</v>
      </c>
      <c r="O87" s="192">
        <v>5</v>
      </c>
      <c r="P87" s="192">
        <v>10</v>
      </c>
      <c r="Q87" s="192" t="s">
        <v>409</v>
      </c>
      <c r="R87" s="192">
        <v>0.43</v>
      </c>
      <c r="S87" s="192">
        <v>62.8</v>
      </c>
      <c r="T87" s="192" t="s">
        <v>769</v>
      </c>
      <c r="U87" s="192" t="s">
        <v>862</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692</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693</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769</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45272</v>
      </c>
      <c r="L93" s="91" t="s">
        <v>146</v>
      </c>
      <c r="M93" s="192">
        <v>10</v>
      </c>
      <c r="N93" s="192">
        <v>10</v>
      </c>
      <c r="O93" s="192">
        <v>7</v>
      </c>
      <c r="P93" s="192">
        <v>10</v>
      </c>
      <c r="Q93" s="192">
        <v>1</v>
      </c>
      <c r="R93" s="192">
        <v>0.70099999999999996</v>
      </c>
      <c r="S93" s="192">
        <v>38.5</v>
      </c>
      <c r="T93" s="192" t="s">
        <v>768</v>
      </c>
      <c r="U93" s="192" t="s">
        <v>861</v>
      </c>
      <c r="V93" s="192">
        <v>-15.48</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694</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45307</v>
      </c>
      <c r="L100" s="91" t="s">
        <v>157</v>
      </c>
      <c r="M100" s="192">
        <v>5.9090909090909101</v>
      </c>
      <c r="N100" s="192" t="s">
        <v>409</v>
      </c>
      <c r="O100" s="192" t="s">
        <v>409</v>
      </c>
      <c r="P100" s="192" t="s">
        <v>409</v>
      </c>
      <c r="Q100" s="192">
        <v>1</v>
      </c>
      <c r="R100" s="192">
        <v>0.40500000000000003</v>
      </c>
      <c r="S100" s="192" t="s">
        <v>409</v>
      </c>
      <c r="T100" s="192" t="s">
        <v>409</v>
      </c>
      <c r="U100" s="192" t="s">
        <v>409</v>
      </c>
      <c r="V100" s="192">
        <v>1.67</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6.0254238426915991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5</v>
      </c>
      <c r="J108" s="242">
        <v>44753</v>
      </c>
      <c r="K108" s="242">
        <v>45272</v>
      </c>
      <c r="L108" s="91" t="s">
        <v>173</v>
      </c>
      <c r="M108" s="192">
        <v>10</v>
      </c>
      <c r="N108" s="192">
        <v>7.2611464968152797</v>
      </c>
      <c r="O108" s="192" t="s">
        <v>409</v>
      </c>
      <c r="P108" s="192">
        <v>5</v>
      </c>
      <c r="Q108" s="192" t="s">
        <v>409</v>
      </c>
      <c r="R108" s="192">
        <v>0.59299999999999997</v>
      </c>
      <c r="S108" s="192">
        <v>53</v>
      </c>
      <c r="T108" s="192" t="s">
        <v>409</v>
      </c>
      <c r="U108" s="192" t="s">
        <v>860</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45307</v>
      </c>
      <c r="L115" s="91" t="s">
        <v>184</v>
      </c>
      <c r="M115" s="192">
        <v>8.6602870813397104</v>
      </c>
      <c r="N115" s="192">
        <v>7.2321945570353199</v>
      </c>
      <c r="O115" s="192" t="s">
        <v>409</v>
      </c>
      <c r="P115" s="192" t="s">
        <v>409</v>
      </c>
      <c r="Q115" s="192">
        <v>5</v>
      </c>
      <c r="R115" s="192">
        <v>0.52</v>
      </c>
      <c r="S115" s="192">
        <v>53.1</v>
      </c>
      <c r="T115" s="192" t="s">
        <v>409</v>
      </c>
      <c r="U115" s="192" t="s">
        <v>409</v>
      </c>
      <c r="V115" s="192">
        <v>26.34</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45307</v>
      </c>
      <c r="L116" s="91" t="s">
        <v>186</v>
      </c>
      <c r="M116" s="192">
        <v>3.3732057416267902</v>
      </c>
      <c r="N116" s="192" t="s">
        <v>409</v>
      </c>
      <c r="O116" s="192" t="s">
        <v>409</v>
      </c>
      <c r="P116" s="192" t="s">
        <v>409</v>
      </c>
      <c r="Q116" s="192">
        <v>7</v>
      </c>
      <c r="R116" s="192">
        <v>0.29899999999999999</v>
      </c>
      <c r="S116" s="192" t="s">
        <v>409</v>
      </c>
      <c r="T116" s="192" t="s">
        <v>409</v>
      </c>
      <c r="U116" s="192" t="s">
        <v>409</v>
      </c>
      <c r="V116" s="192">
        <v>206.41</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45307</v>
      </c>
      <c r="L117" s="91" t="s">
        <v>188</v>
      </c>
      <c r="M117" s="192">
        <v>9.7368421052631504</v>
      </c>
      <c r="N117" s="192" t="s">
        <v>409</v>
      </c>
      <c r="O117" s="192" t="s">
        <v>409</v>
      </c>
      <c r="P117" s="192" t="s">
        <v>409</v>
      </c>
      <c r="Q117" s="192">
        <v>5</v>
      </c>
      <c r="R117" s="192">
        <v>0.56499999999999995</v>
      </c>
      <c r="S117" s="192" t="s">
        <v>409</v>
      </c>
      <c r="T117" s="192" t="s">
        <v>409</v>
      </c>
      <c r="U117" s="192" t="s">
        <v>409</v>
      </c>
      <c r="V117" s="192">
        <v>10.93</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695</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696</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697</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45272</v>
      </c>
      <c r="L131" s="91" t="s">
        <v>208</v>
      </c>
      <c r="M131" s="192">
        <v>10</v>
      </c>
      <c r="N131" s="192">
        <v>10</v>
      </c>
      <c r="O131" s="192" t="s">
        <v>409</v>
      </c>
      <c r="P131" s="192">
        <v>7</v>
      </c>
      <c r="Q131" s="192" t="s">
        <v>409</v>
      </c>
      <c r="R131" s="192">
        <v>0.63500000000000001</v>
      </c>
      <c r="S131" s="192">
        <v>40.6</v>
      </c>
      <c r="T131" s="192" t="s">
        <v>409</v>
      </c>
      <c r="U131" s="192" t="s">
        <v>863</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7</v>
      </c>
      <c r="Q136" s="192">
        <v>1</v>
      </c>
      <c r="R136" s="192">
        <v>0.502</v>
      </c>
      <c r="S136" s="192">
        <v>51.9</v>
      </c>
      <c r="T136" s="192" t="s">
        <v>767</v>
      </c>
      <c r="U136" s="192" t="s">
        <v>863</v>
      </c>
      <c r="V136" s="192">
        <v>-17.079999999999998</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45307</v>
      </c>
      <c r="L138" s="91" t="s">
        <v>222</v>
      </c>
      <c r="M138" s="192">
        <v>7.0813397129186599</v>
      </c>
      <c r="N138" s="192">
        <v>5.9293572669368801</v>
      </c>
      <c r="O138" s="192" t="s">
        <v>409</v>
      </c>
      <c r="P138" s="192" t="s">
        <v>409</v>
      </c>
      <c r="Q138" s="192">
        <v>7</v>
      </c>
      <c r="R138" s="192">
        <v>0.45400000000000001</v>
      </c>
      <c r="S138" s="192">
        <v>57.6</v>
      </c>
      <c r="T138" s="192" t="s">
        <v>409</v>
      </c>
      <c r="U138" s="192" t="s">
        <v>409</v>
      </c>
      <c r="V138" s="192">
        <v>47.31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698</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45272</v>
      </c>
      <c r="L142" s="91" t="s">
        <v>228</v>
      </c>
      <c r="M142" s="192">
        <v>10</v>
      </c>
      <c r="N142" s="192">
        <v>8.9114070642733001</v>
      </c>
      <c r="O142" s="192" t="s">
        <v>409</v>
      </c>
      <c r="P142" s="192">
        <v>7</v>
      </c>
      <c r="Q142" s="192">
        <v>1</v>
      </c>
      <c r="R142" s="192">
        <v>0.59199999999999997</v>
      </c>
      <c r="S142" s="192">
        <v>47.3</v>
      </c>
      <c r="T142" s="192" t="s">
        <v>409</v>
      </c>
      <c r="U142" s="192" t="s">
        <v>863</v>
      </c>
      <c r="V142" s="192">
        <v>0.76</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9.3165398866926878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44753</v>
      </c>
      <c r="K145" s="242">
        <v>45272</v>
      </c>
      <c r="L145" s="91" t="s">
        <v>234</v>
      </c>
      <c r="M145" s="192">
        <v>10</v>
      </c>
      <c r="N145" s="192">
        <v>8.6797915460335808</v>
      </c>
      <c r="O145" s="192" t="s">
        <v>409</v>
      </c>
      <c r="P145" s="192">
        <v>10</v>
      </c>
      <c r="Q145" s="192" t="s">
        <v>409</v>
      </c>
      <c r="R145" s="192">
        <v>0.57699999999999996</v>
      </c>
      <c r="S145" s="192">
        <v>48.1</v>
      </c>
      <c r="T145" s="192" t="s">
        <v>409</v>
      </c>
      <c r="U145" s="192" t="s">
        <v>862</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699</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45272</v>
      </c>
      <c r="L149" s="91" t="s">
        <v>240</v>
      </c>
      <c r="M149" s="192">
        <v>10</v>
      </c>
      <c r="N149" s="192">
        <v>9.2009264620729603</v>
      </c>
      <c r="O149" s="192">
        <v>5</v>
      </c>
      <c r="P149" s="192">
        <v>7</v>
      </c>
      <c r="Q149" s="192">
        <v>5</v>
      </c>
      <c r="R149" s="192">
        <v>0.60599999999999998</v>
      </c>
      <c r="S149" s="192">
        <v>46.3</v>
      </c>
      <c r="T149" s="192" t="s">
        <v>769</v>
      </c>
      <c r="U149" s="192" t="s">
        <v>863</v>
      </c>
      <c r="V149" s="192">
        <v>25.81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8</v>
      </c>
      <c r="J150" s="242">
        <v>44888</v>
      </c>
      <c r="K150" s="242">
        <v>45272</v>
      </c>
      <c r="L150" s="91" t="s">
        <v>242</v>
      </c>
      <c r="M150" s="192">
        <v>8.4928229665071697</v>
      </c>
      <c r="N150" s="192">
        <v>10</v>
      </c>
      <c r="O150" s="192" t="s">
        <v>409</v>
      </c>
      <c r="P150" s="192">
        <v>8</v>
      </c>
      <c r="Q150" s="192">
        <v>5</v>
      </c>
      <c r="R150" s="192">
        <v>0.51300000000000001</v>
      </c>
      <c r="S150" s="192">
        <v>42</v>
      </c>
      <c r="T150" s="192" t="s">
        <v>409</v>
      </c>
      <c r="U150" s="192" t="s">
        <v>864</v>
      </c>
      <c r="V150" s="192">
        <v>16.62</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769</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768</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700</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701</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702</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45272</v>
      </c>
      <c r="L176" s="91" t="s">
        <v>287</v>
      </c>
      <c r="M176" s="192">
        <v>10</v>
      </c>
      <c r="N176" s="192">
        <v>10</v>
      </c>
      <c r="O176" s="192">
        <v>10</v>
      </c>
      <c r="P176" s="192">
        <v>10</v>
      </c>
      <c r="Q176" s="192">
        <v>5</v>
      </c>
      <c r="R176" s="192">
        <v>0.57599999999999996</v>
      </c>
      <c r="S176" s="192">
        <v>42.8</v>
      </c>
      <c r="T176" s="192" t="s">
        <v>767</v>
      </c>
      <c r="U176" s="192" t="s">
        <v>861</v>
      </c>
      <c r="V176" s="192">
        <v>23.66</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769</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703</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8.3666002653407556</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7</v>
      </c>
      <c r="J183" s="242">
        <v>44753</v>
      </c>
      <c r="K183" s="242">
        <v>45272</v>
      </c>
      <c r="L183" s="91" t="s">
        <v>299</v>
      </c>
      <c r="M183" s="192">
        <v>10</v>
      </c>
      <c r="N183" s="192" t="s">
        <v>409</v>
      </c>
      <c r="O183" s="192">
        <v>7</v>
      </c>
      <c r="P183" s="192">
        <v>7</v>
      </c>
      <c r="Q183" s="192">
        <v>1</v>
      </c>
      <c r="R183" s="192">
        <v>0.77500000000000002</v>
      </c>
      <c r="S183" s="192" t="s">
        <v>409</v>
      </c>
      <c r="T183" s="192" t="s">
        <v>768</v>
      </c>
      <c r="U183" s="192" t="s">
        <v>863</v>
      </c>
      <c r="V183" s="192">
        <v>-0.93</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767</v>
      </c>
      <c r="U185" s="192" t="s">
        <v>864</v>
      </c>
      <c r="V185" s="192">
        <v>60.79</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704</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45307</v>
      </c>
      <c r="L194" s="91" t="s">
        <v>316</v>
      </c>
      <c r="M194" s="192">
        <v>6.1722488038277499</v>
      </c>
      <c r="N194" s="192">
        <v>10</v>
      </c>
      <c r="O194" s="192" t="s">
        <v>409</v>
      </c>
      <c r="P194" s="192" t="s">
        <v>409</v>
      </c>
      <c r="Q194" s="192">
        <v>7</v>
      </c>
      <c r="R194" s="192">
        <v>0.41599999999999998</v>
      </c>
      <c r="S194" s="192">
        <v>36.299999999999997</v>
      </c>
      <c r="T194" s="192" t="s">
        <v>409</v>
      </c>
      <c r="U194" s="192" t="s">
        <v>409</v>
      </c>
      <c r="V194" s="192">
        <v>159.80000000000001</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705</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45272</v>
      </c>
      <c r="L196" s="91" t="s">
        <v>318</v>
      </c>
      <c r="M196" s="192">
        <v>10</v>
      </c>
      <c r="N196" s="192">
        <v>10</v>
      </c>
      <c r="O196" s="192">
        <v>5</v>
      </c>
      <c r="P196" s="192">
        <v>10</v>
      </c>
      <c r="Q196" s="192">
        <v>1</v>
      </c>
      <c r="R196" s="192">
        <v>0.64800000000000002</v>
      </c>
      <c r="S196" s="192">
        <v>43.2</v>
      </c>
      <c r="T196" s="192" t="s">
        <v>769</v>
      </c>
      <c r="U196" s="192" t="s">
        <v>862</v>
      </c>
      <c r="V196" s="192">
        <v>1.32</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706</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45181</v>
      </c>
      <c r="L209" s="91" t="s">
        <v>341</v>
      </c>
      <c r="M209" s="192">
        <v>10</v>
      </c>
      <c r="N209" s="192">
        <v>8.7955993051534396</v>
      </c>
      <c r="O209" s="192" t="s">
        <v>409</v>
      </c>
      <c r="P209" s="192">
        <v>7</v>
      </c>
      <c r="Q209" s="192" t="s">
        <v>409</v>
      </c>
      <c r="R209" s="192">
        <v>0.59299999999999997</v>
      </c>
      <c r="S209" s="192">
        <v>47.7</v>
      </c>
      <c r="T209" s="192" t="s">
        <v>409</v>
      </c>
      <c r="U209" s="192" t="s">
        <v>832</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707</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708</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709</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8.9442719099991592</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8</v>
      </c>
      <c r="J222" s="242">
        <v>44888</v>
      </c>
      <c r="K222" s="242">
        <v>45272</v>
      </c>
      <c r="L222" s="91" t="s">
        <v>356</v>
      </c>
      <c r="M222" s="192">
        <v>10</v>
      </c>
      <c r="N222" s="192">
        <v>10</v>
      </c>
      <c r="O222" s="192" t="s">
        <v>409</v>
      </c>
      <c r="P222" s="192">
        <v>8</v>
      </c>
      <c r="Q222" s="192">
        <v>3</v>
      </c>
      <c r="R222" s="192">
        <v>0.60399999999999998</v>
      </c>
      <c r="S222" s="192">
        <v>40.1</v>
      </c>
      <c r="T222" s="192" t="s">
        <v>409</v>
      </c>
      <c r="U222" s="192" t="s">
        <v>834</v>
      </c>
      <c r="V222" s="192">
        <v>4.57</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10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45272</v>
      </c>
      <c r="L225" s="91" t="s">
        <v>362</v>
      </c>
      <c r="M225" s="192">
        <v>10</v>
      </c>
      <c r="N225" s="192" t="s">
        <v>409</v>
      </c>
      <c r="O225" s="192" t="s">
        <v>409</v>
      </c>
      <c r="P225" s="192">
        <v>10</v>
      </c>
      <c r="Q225" s="192" t="s">
        <v>409</v>
      </c>
      <c r="R225" s="192">
        <v>0.58099999999999996</v>
      </c>
      <c r="S225" s="192" t="s">
        <v>409</v>
      </c>
      <c r="T225" s="192" t="s">
        <v>409</v>
      </c>
      <c r="U225" s="192" t="s">
        <v>862</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62" priority="114" stopIfTrue="1" operator="greaterThanOrEqual">
      <formula>0</formula>
    </cfRule>
  </conditionalFormatting>
  <conditionalFormatting sqref="G8:G225">
    <cfRule type="cellIs" dxfId="259" priority="4" stopIfTrue="1" operator="greaterThanOrEqual">
      <formula>0</formula>
    </cfRule>
  </conditionalFormatting>
  <conditionalFormatting sqref="G1:H5">
    <cfRule type="expression" dxfId="258" priority="20" stopIfTrue="1">
      <formula>G1=""</formula>
    </cfRule>
  </conditionalFormatting>
  <conditionalFormatting sqref="G8:H225">
    <cfRule type="expression" dxfId="257" priority="1" stopIfTrue="1">
      <formula>G8=""</formula>
    </cfRule>
  </conditionalFormatting>
  <conditionalFormatting sqref="H1:H5">
    <cfRule type="cellIs" dxfId="256" priority="25" operator="between">
      <formula>0</formula>
      <formula>6.999</formula>
    </cfRule>
    <cfRule type="cellIs" dxfId="255" priority="26" operator="between">
      <formula>7</formula>
      <formula>9.99</formula>
    </cfRule>
    <cfRule type="expression" dxfId="254" priority="27">
      <formula>H1=10</formula>
    </cfRule>
  </conditionalFormatting>
  <conditionalFormatting sqref="H8:H225">
    <cfRule type="cellIs" dxfId="248" priority="46" stopIfTrue="1" operator="greaterThanOrEqual">
      <formula>0</formula>
    </cfRule>
  </conditionalFormatting>
  <conditionalFormatting sqref="I2:I3">
    <cfRule type="expression" dxfId="247" priority="115">
      <formula>I2=""</formula>
    </cfRule>
    <cfRule type="cellIs" dxfId="246" priority="116" operator="between">
      <formula>0</formula>
      <formula>6.999</formula>
    </cfRule>
    <cfRule type="cellIs" dxfId="245" priority="117" operator="between">
      <formula>7</formula>
      <formula>9.99</formula>
    </cfRule>
    <cfRule type="expression" dxfId="244" priority="118">
      <formula>I2=10</formula>
    </cfRule>
  </conditionalFormatting>
  <conditionalFormatting sqref="I2:I5">
    <cfRule type="expression" dxfId="243" priority="21">
      <formula>I2=""</formula>
    </cfRule>
    <cfRule type="cellIs" dxfId="242" priority="22" operator="between">
      <formula>0</formula>
      <formula>6.999</formula>
    </cfRule>
    <cfRule type="cellIs" dxfId="241" priority="23" operator="between">
      <formula>7</formula>
      <formula>9.99</formula>
    </cfRule>
    <cfRule type="expression" dxfId="240" priority="24">
      <formula>I2=10</formula>
    </cfRule>
  </conditionalFormatting>
  <conditionalFormatting sqref="I4:I5">
    <cfRule type="expression" dxfId="239" priority="16">
      <formula>I4=""</formula>
    </cfRule>
    <cfRule type="cellIs" dxfId="238" priority="17" operator="between">
      <formula>0</formula>
      <formula>6.999</formula>
    </cfRule>
    <cfRule type="cellIs" dxfId="237" priority="18" operator="between">
      <formula>7</formula>
      <formula>9.99</formula>
    </cfRule>
    <cfRule type="expression" dxfId="236" priority="19">
      <formula>I4=10</formula>
    </cfRule>
  </conditionalFormatting>
  <conditionalFormatting sqref="I8:I225">
    <cfRule type="expression" dxfId="235" priority="39">
      <formula>I8=""</formula>
    </cfRule>
    <cfRule type="cellIs" dxfId="232" priority="42" stopIfTrue="1" operator="greaterThanOrEqual">
      <formula>0</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31" priority="10">
      <formula>$L8&lt;&gt;$C8</formula>
    </cfRule>
  </conditionalFormatting>
  <conditionalFormatting sqref="M2:V3 M3:Z3">
    <cfRule type="expression" dxfId="230" priority="674">
      <formula>M2=L2</formula>
    </cfRule>
    <cfRule type="expression" dxfId="229" priority="675">
      <formula>M2&lt;&gt;L2</formula>
    </cfRule>
    <cfRule type="expression" dxfId="228" priority="676">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27" priority="52">
      <formula>ISNUMBER(SEARCH("_raw",M$7))</formula>
    </cfRule>
  </conditionalFormatting>
  <conditionalFormatting sqref="M8:Z197 M198:V225">
    <cfRule type="expression" dxfId="226" priority="6" stopIfTrue="1">
      <formula>ISNUMBER(SEARCH("_raw",M$7))</formula>
    </cfRule>
  </conditionalFormatting>
  <conditionalFormatting sqref="W2:AD3">
    <cfRule type="expression" dxfId="225" priority="860">
      <formula>W2=R2</formula>
    </cfRule>
    <cfRule type="expression" dxfId="224" priority="861">
      <formula>W2&lt;&gt;R2</formula>
    </cfRule>
    <cfRule type="expression" dxfId="223"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28" stopIfTrue="1" operator="greaterThanOrEqual" id="{EDBCA1BD-74CD-A242-A809-8C83AC75CBAB}">
            <xm:f>Parameters!$D$41</xm:f>
            <x14:dxf>
              <font>
                <sz val="12"/>
                <color rgb="FF000000"/>
                <name val="Arial"/>
              </font>
              <fill>
                <patternFill patternType="solid">
                  <bgColor rgb="FFF2676B"/>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30" stopIfTrue="1" operator="between" id="{D95EA67C-BB0E-F945-BD06-1698C1396474}">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0" stopIfTrue="1" operator="greaterThanOrEqual" id="{96C053CC-03F7-B14A-8383-F6A03DDCEB04}">
            <xm:f>Parameters!$D$41</xm:f>
            <x14:dxf>
              <font>
                <sz val="12"/>
                <color rgb="FF000000"/>
                <name val="Arial"/>
              </font>
              <fill>
                <patternFill patternType="solid">
                  <bgColor rgb="FFE06C25"/>
                </patternFill>
              </fill>
            </x14:dxf>
          </x14:cfRule>
          <x14:cfRule type="cellIs" priority="41" stopIfTrue="1" operator="greaterThanOrEqual" id="{392BDCB5-8CC5-964C-A1B9-19796C2290BD}">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customWidth="1"/>
    <col min="15" max="15" width="10.140625" style="86" bestFit="1" customWidth="1"/>
    <col min="16" max="16" width="16.425781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Raw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Dictionary'!$I$8:$I$36,MATCH(M7,'Data Dictionary'!$K$8:$K$36,0)),"")</f>
        <v>2</v>
      </c>
      <c r="N4" s="180">
        <f>IFERROR(INDEX('Data Dictionary'!$I$8:$I$36,MATCH(N7,'Data Dictionary'!$K$8:$K$36,0)),"")</f>
        <v>0</v>
      </c>
      <c r="O4" s="180" t="str">
        <f>IFERROR(INDEX('Data Dictionary'!$I$8:$I$36,MATCH(O7,'Data Dictionary'!$K$8:$K$36,0)),"")</f>
        <v/>
      </c>
      <c r="P4" s="180" t="str">
        <f>IFERROR(INDEX('Data Dictionary'!$I$8:$I$36,MATCH(P7,'Data Dictionary'!$K$8:$K$36,0)),"")</f>
        <v/>
      </c>
      <c r="Q4" s="180"/>
      <c r="R4" s="180"/>
      <c r="S4" s="180" t="str">
        <f>IFERROR(INDEX('Data Dictionary'!$I$8:$I$36,MATCH(S7,'Data Dictionary'!$K$8:$K$36,0)),"")</f>
        <v/>
      </c>
      <c r="T4" s="180" t="str">
        <f>IFERROR(INDEX('Data Dictionary'!$I$8:$I$36,MATCH(T7,'Data Dictionary'!$K$8:$K$36,0)),"")</f>
        <v/>
      </c>
      <c r="U4" s="180" t="str">
        <f>IFERROR(INDEX('Data Dictionary'!$I$8:$I$36,MATCH(U7,'Data Dictionary'!$K$8:$K$36,0)),"")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2</v>
      </c>
      <c r="O5" s="181" t="str">
        <f>IFERROR(INDEX('Data Dictionary'!$J$8:$J$36,MATCH(O7,'Data Dictionary'!$K$8:$K$36,0)),"")</f>
        <v/>
      </c>
      <c r="P5" s="181" t="str">
        <f>IFERROR(INDEX('Data Dictionary'!$J$8:$J$36,MATCH(P7,'Data Dictionary'!$K$8:$K$36,0)),"")</f>
        <v/>
      </c>
      <c r="Q5" s="181"/>
      <c r="R5" s="181"/>
      <c r="S5" s="181" t="str">
        <f>IFERROR(INDEX('Data Dictionary'!$J$8:$J$36,MATCH(S7,'Data Dictionary'!$K$8:$K$36,0)),"")</f>
        <v/>
      </c>
      <c r="T5" s="181" t="str">
        <f>IFERROR(INDEX('Data Dictionary'!$J$8:$J$36,MATCH(T7,'Data Dictionary'!$K$8:$K$36,0)),"")</f>
        <v/>
      </c>
      <c r="U5" s="181" t="str">
        <f>IFERROR(INDEX('Data Dictionary'!$J$8:$J$36,MATCH(U7,'Data Dictionary'!$K$8:$K$36,0)),"")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Operational Risk Score, 12M</v>
      </c>
      <c r="N6" s="246" t="str">
        <f>IFERROR(INDEX('Data Dictionary'!$E$8:$E$36,MATCH(N7,'Data Dictionary'!$K$8:$K$36,0)),IFERROR(CONCATENATE(INDEX('Data Dictionary'!$E$8:$E$36,MATCH(LEFT(N7, SEARCH("_raw",N7,1)-1),'Data Dictionary'!$L$8:$L$36,0))," (Raw)"),""))</f>
        <v>Operational Risk Score, Change</v>
      </c>
      <c r="O6" s="246" t="str">
        <f>IFERROR(INDEX('Data Dictionary'!$E$8:$E$36,MATCH(O7,'Data Dictionary'!$K$8:$K$36,0)),IFERROR(CONCATENATE(INDEX('Data Dictionary'!$E$8:$E$36,MATCH(LEFT(O7, SEARCH("_raw",O7,1)-1),'Data Dictionary'!$L$8:$L$36,0))," (Raw)"),""))</f>
        <v>Operational Risk Score, 12M (Raw)</v>
      </c>
      <c r="P6" s="246" t="str">
        <f>IFERROR(INDEX('Data Dictionary'!$E$8:$E$36,MATCH(P7,'Data Dictionary'!$K$8:$K$36,0)),IFERROR(CONCATENATE(INDEX('Data Dictionary'!$E$8:$E$36,MATCH(LEFT(P7, SEARCH("_raw",P7,1)-1),'Data Dictionary'!$L$8:$L$36,0))," (Raw)"),""))</f>
        <v>Operational Risk Score, Change (Raw)</v>
      </c>
      <c r="Q6" s="246"/>
      <c r="R6" s="246"/>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t="str">
        <f>IFERROR(INDEX('Data Dictionary'!$E$8:$E$36,MATCH(U7,'Data Dictionary'!$K$8:$K$36,0)),IFERROR(CONCATENATE(INDEX('Data Dictionary'!$E$8:$E$36,MATCH(LEFT(U7, SEARCH("_raw",U7,1)-1),'Data Dictionary'!$L$8:$L$36,0))," (Raw)"),""))</f>
        <v/>
      </c>
      <c r="V6" s="246" t="str">
        <f>IFERROR(INDEX('Data Dictionary'!$E$8:$E$36,MATCH(V7,'Data Dictionary'!$K$8:$K$36,0)),IFERROR(CONCATENATE(INDEX('Data Dictionary'!$E$8:$E$36,MATCH(LEFT(V7, SEARCH("_raw",V7,1)-1),'Data Dictionary'!$L$8:$L$36,0))," (Raw)"),""))</f>
        <v/>
      </c>
      <c r="W6" s="246"/>
      <c r="X6" s="246"/>
      <c r="Y6" s="246"/>
      <c r="Z6" s="246"/>
      <c r="AA6" s="99"/>
      <c r="AB6" s="99"/>
      <c r="AC6" s="99"/>
    </row>
    <row r="7" spans="1:38" s="94" customFormat="1" ht="57" x14ac:dyDescent="0.2">
      <c r="A7" s="198"/>
      <c r="B7" s="188"/>
      <c r="C7" s="188"/>
      <c r="D7" s="218"/>
      <c r="E7" s="218"/>
      <c r="F7" s="102"/>
      <c r="G7" s="189"/>
      <c r="H7" s="189"/>
      <c r="I7" s="189"/>
      <c r="J7" s="243" t="s">
        <v>608</v>
      </c>
      <c r="K7" s="243" t="s">
        <v>609</v>
      </c>
      <c r="L7" s="244" t="s">
        <v>2</v>
      </c>
      <c r="M7" s="247" t="s">
        <v>388</v>
      </c>
      <c r="N7" s="247" t="s">
        <v>393</v>
      </c>
      <c r="O7" s="247" t="s">
        <v>472</v>
      </c>
      <c r="P7" s="247" t="s">
        <v>473</v>
      </c>
      <c r="Q7"/>
      <c r="R7"/>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6.4485081809432199</v>
      </c>
      <c r="J8" s="242">
        <v>44887</v>
      </c>
      <c r="K8" s="242">
        <v>44887</v>
      </c>
      <c r="L8" s="91" t="s">
        <v>682</v>
      </c>
      <c r="M8" s="192">
        <v>0</v>
      </c>
      <c r="N8" s="192">
        <v>6.4485081809432199</v>
      </c>
      <c r="O8" s="192">
        <v>16.3333333333333</v>
      </c>
      <c r="P8" s="192">
        <v>0</v>
      </c>
      <c r="Q8"/>
      <c r="R8"/>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4.2651447873000201</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9.9478563151795996</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1.8286814244465801</v>
      </c>
      <c r="J9" s="242">
        <v>45272</v>
      </c>
      <c r="K9" s="242">
        <v>45272</v>
      </c>
      <c r="L9" s="91" t="s">
        <v>7</v>
      </c>
      <c r="M9" s="192">
        <v>9.9478563151795996</v>
      </c>
      <c r="N9" s="192">
        <v>1.8286814244465801</v>
      </c>
      <c r="O9" s="192">
        <v>78.3333333333333</v>
      </c>
      <c r="P9" s="192">
        <v>-4</v>
      </c>
      <c r="Q9"/>
      <c r="R9"/>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7.0904920361678689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6.3702201622247996</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7.8922040423484203</v>
      </c>
      <c r="J10" s="242">
        <v>44895</v>
      </c>
      <c r="K10" s="242">
        <v>45294</v>
      </c>
      <c r="L10" s="91" t="s">
        <v>9</v>
      </c>
      <c r="M10" s="192">
        <v>6.3702201622247996</v>
      </c>
      <c r="N10" s="192">
        <v>7.8922040423484203</v>
      </c>
      <c r="O10" s="192">
        <v>57.75</v>
      </c>
      <c r="P10" s="192">
        <v>1.25</v>
      </c>
      <c r="Q10"/>
      <c r="R10"/>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4.6558764338656902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3.9513325608343002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5.4860442733397496</v>
      </c>
      <c r="J11" s="242">
        <v>45272</v>
      </c>
      <c r="K11" s="242">
        <v>45272</v>
      </c>
      <c r="L11" s="91" t="s">
        <v>11</v>
      </c>
      <c r="M11" s="192">
        <v>3.9513325608343002</v>
      </c>
      <c r="N11" s="192">
        <v>5.4860442733397496</v>
      </c>
      <c r="O11" s="192">
        <v>43.8333333333333</v>
      </c>
      <c r="P11" s="192">
        <v>-0.83333333333333504</v>
      </c>
      <c r="Q11"/>
      <c r="R11"/>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683</v>
      </c>
      <c r="M12" s="192" t="s">
        <v>409</v>
      </c>
      <c r="N12" s="192" t="s">
        <v>409</v>
      </c>
      <c r="O12" s="192" t="s">
        <v>409</v>
      </c>
      <c r="P12" s="192" t="s">
        <v>409</v>
      </c>
      <c r="Q12"/>
      <c r="R12"/>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1.5367334260221965</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0.44611819235225803</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5.29355149181906</v>
      </c>
      <c r="J13" s="242">
        <v>45294</v>
      </c>
      <c r="K13" s="242">
        <v>45294</v>
      </c>
      <c r="L13" s="91" t="s">
        <v>13</v>
      </c>
      <c r="M13" s="192">
        <v>0.44611819235225803</v>
      </c>
      <c r="N13" s="192">
        <v>5.29355149181906</v>
      </c>
      <c r="O13" s="192">
        <v>23.6666666666666</v>
      </c>
      <c r="P13" s="192">
        <v>-0.999999999999996</v>
      </c>
      <c r="Q13"/>
      <c r="R13"/>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45272</v>
      </c>
      <c r="K14" s="242">
        <v>44887</v>
      </c>
      <c r="L14" s="91" t="s">
        <v>15</v>
      </c>
      <c r="M14" s="192">
        <v>10</v>
      </c>
      <c r="N14" s="192">
        <v>0</v>
      </c>
      <c r="O14" s="192">
        <v>79.3333333333333</v>
      </c>
      <c r="P14" s="192">
        <v>-8.3333333333333197</v>
      </c>
      <c r="Q14"/>
      <c r="R14"/>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4.0212709964342057</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3.5747392815758898</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4.5235803657362901</v>
      </c>
      <c r="J15" s="242">
        <v>45272</v>
      </c>
      <c r="K15" s="242">
        <v>45272</v>
      </c>
      <c r="L15" s="91" t="s">
        <v>17</v>
      </c>
      <c r="M15" s="192">
        <v>3.5747392815758898</v>
      </c>
      <c r="N15" s="192">
        <v>4.5235803657362901</v>
      </c>
      <c r="O15" s="192">
        <v>41.6666666666666</v>
      </c>
      <c r="P15" s="192">
        <v>-1.6666666666666601</v>
      </c>
      <c r="Q15"/>
      <c r="R15"/>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684</v>
      </c>
      <c r="M16" s="192" t="s">
        <v>409</v>
      </c>
      <c r="N16" s="192" t="s">
        <v>409</v>
      </c>
      <c r="O16" s="192" t="s">
        <v>409</v>
      </c>
      <c r="P16" s="192" t="s">
        <v>409</v>
      </c>
      <c r="Q16"/>
      <c r="R16"/>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c r="R17"/>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6.9</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7</v>
      </c>
      <c r="J18" s="242">
        <v>45272</v>
      </c>
      <c r="K18" s="242">
        <v>45272</v>
      </c>
      <c r="L18" s="91" t="s">
        <v>21</v>
      </c>
      <c r="M18" s="192">
        <v>0</v>
      </c>
      <c r="N18" s="192">
        <v>7</v>
      </c>
      <c r="O18" s="192">
        <v>14.8333333333333</v>
      </c>
      <c r="P18" s="192">
        <v>0.83333333333333304</v>
      </c>
      <c r="Q18"/>
      <c r="R18"/>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2.0920834075698802</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0.96755504055619901</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4.5235803657362901</v>
      </c>
      <c r="J19" s="242">
        <v>45272</v>
      </c>
      <c r="K19" s="242">
        <v>45272</v>
      </c>
      <c r="L19" s="91" t="s">
        <v>23</v>
      </c>
      <c r="M19" s="192">
        <v>0.96755504055619901</v>
      </c>
      <c r="N19" s="192">
        <v>4.5235803657362901</v>
      </c>
      <c r="O19" s="192">
        <v>26.6666666666666</v>
      </c>
      <c r="P19" s="192">
        <v>-1.6666666666666601</v>
      </c>
      <c r="Q19"/>
      <c r="R19"/>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6.9</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3.7050984936268798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7</v>
      </c>
      <c r="J20" s="242">
        <v>45218</v>
      </c>
      <c r="K20" s="242">
        <v>45272</v>
      </c>
      <c r="L20" s="91" t="s">
        <v>25</v>
      </c>
      <c r="M20" s="192">
        <v>3.7050984936268798</v>
      </c>
      <c r="N20" s="192">
        <v>7</v>
      </c>
      <c r="O20" s="192">
        <v>42.4166666666666</v>
      </c>
      <c r="P20" s="192">
        <v>1.9166666666666601</v>
      </c>
      <c r="Q20"/>
      <c r="R20"/>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7.7587400230154566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8.1228273464658205</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7.4109720885466803</v>
      </c>
      <c r="J21" s="242">
        <v>44895</v>
      </c>
      <c r="K21" s="242">
        <v>45272</v>
      </c>
      <c r="L21" s="91" t="s">
        <v>27</v>
      </c>
      <c r="M21" s="192">
        <v>8.1228273464658205</v>
      </c>
      <c r="N21" s="192">
        <v>7.4109720885466803</v>
      </c>
      <c r="O21" s="192">
        <v>67.8333333333333</v>
      </c>
      <c r="P21" s="192">
        <v>0.83333333333332804</v>
      </c>
      <c r="Q21"/>
      <c r="R21"/>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2.5715552823652064</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1.02549246813441</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6.4485081809432199</v>
      </c>
      <c r="J22" s="242">
        <v>45142</v>
      </c>
      <c r="K22" s="242">
        <v>45142</v>
      </c>
      <c r="L22" s="91" t="s">
        <v>29</v>
      </c>
      <c r="M22" s="192">
        <v>1.02549246813441</v>
      </c>
      <c r="N22" s="192">
        <v>6.4485081809432199</v>
      </c>
      <c r="O22" s="192">
        <v>27</v>
      </c>
      <c r="P22" s="192">
        <v>0</v>
      </c>
      <c r="Q22"/>
      <c r="R22"/>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4.7621555546055321</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3.5168018539976802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6.4485081809432199</v>
      </c>
      <c r="J23" s="242">
        <v>44830</v>
      </c>
      <c r="K23" s="242">
        <v>44830</v>
      </c>
      <c r="L23" s="91" t="s">
        <v>31</v>
      </c>
      <c r="M23" s="192">
        <v>3.5168018539976802</v>
      </c>
      <c r="N23" s="192">
        <v>6.4485081809432199</v>
      </c>
      <c r="O23" s="192">
        <v>41.3333333333333</v>
      </c>
      <c r="P23" s="192">
        <v>0</v>
      </c>
      <c r="Q23"/>
      <c r="R23"/>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4.3188030538269775</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3.12572421784472</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5.9672762271414896</v>
      </c>
      <c r="J24" s="242">
        <v>45272</v>
      </c>
      <c r="K24" s="242">
        <v>45272</v>
      </c>
      <c r="L24" s="91" t="s">
        <v>33</v>
      </c>
      <c r="M24" s="192">
        <v>3.12572421784472</v>
      </c>
      <c r="N24" s="192">
        <v>5.9672762271414896</v>
      </c>
      <c r="O24" s="192">
        <v>39.0833333333333</v>
      </c>
      <c r="P24" s="192">
        <v>-0.41666666666666402</v>
      </c>
      <c r="Q24"/>
      <c r="R24"/>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4.5596755504055597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45218</v>
      </c>
      <c r="L25" s="91" t="s">
        <v>35</v>
      </c>
      <c r="M25" s="192">
        <v>4.5596755504055597</v>
      </c>
      <c r="N25" s="192">
        <v>7</v>
      </c>
      <c r="O25" s="192">
        <v>47.3333333333333</v>
      </c>
      <c r="P25" s="192">
        <v>2.3333333333333299</v>
      </c>
      <c r="Q25"/>
      <c r="R25"/>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2.3309903101486764</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1.76419466975666</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3.0798845043310799</v>
      </c>
      <c r="J26" s="242">
        <v>45272</v>
      </c>
      <c r="K26" s="242">
        <v>45272</v>
      </c>
      <c r="L26" s="91" t="s">
        <v>37</v>
      </c>
      <c r="M26" s="192">
        <v>1.76419466975666</v>
      </c>
      <c r="N26" s="192">
        <v>3.0798845043310799</v>
      </c>
      <c r="O26" s="192">
        <v>31.25</v>
      </c>
      <c r="P26" s="192">
        <v>-2.9166666666666599</v>
      </c>
      <c r="Q26"/>
      <c r="R26"/>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6.9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3.2271147161066001</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7</v>
      </c>
      <c r="J27" s="242">
        <v>44900</v>
      </c>
      <c r="K27" s="242">
        <v>45272</v>
      </c>
      <c r="L27" s="91" t="s">
        <v>39</v>
      </c>
      <c r="M27" s="192">
        <v>3.2271147161066001</v>
      </c>
      <c r="N27" s="192">
        <v>7</v>
      </c>
      <c r="O27" s="192">
        <v>39.6666666666666</v>
      </c>
      <c r="P27" s="192">
        <v>1</v>
      </c>
      <c r="Q27"/>
      <c r="R27"/>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4.7621555546055321</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3.5168018539976802</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6.4485081809432199</v>
      </c>
      <c r="J28" s="242">
        <v>45272</v>
      </c>
      <c r="K28" s="242">
        <v>45272</v>
      </c>
      <c r="L28" s="91" t="s">
        <v>40</v>
      </c>
      <c r="M28" s="192">
        <v>3.5168018539976802</v>
      </c>
      <c r="N28" s="192">
        <v>6.4485081809432199</v>
      </c>
      <c r="O28" s="192">
        <v>41.3333333333333</v>
      </c>
      <c r="P28" s="192">
        <v>0</v>
      </c>
      <c r="Q28"/>
      <c r="R28"/>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2.9217647290308073</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3.2850521436848199</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2.5986525505293501</v>
      </c>
      <c r="J29" s="242">
        <v>45272</v>
      </c>
      <c r="K29" s="242">
        <v>45272</v>
      </c>
      <c r="L29" s="91" t="s">
        <v>42</v>
      </c>
      <c r="M29" s="192">
        <v>3.2850521436848199</v>
      </c>
      <c r="N29" s="192">
        <v>2.5986525505293501</v>
      </c>
      <c r="O29" s="192">
        <v>40</v>
      </c>
      <c r="P29" s="192">
        <v>-3.3333333333333299</v>
      </c>
      <c r="Q29"/>
      <c r="R29"/>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4.6781599133425074</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8.7456546929316303</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2.5024061597689999</v>
      </c>
      <c r="J30" s="242">
        <v>45272</v>
      </c>
      <c r="K30" s="242">
        <v>45272</v>
      </c>
      <c r="L30" s="91" t="s">
        <v>44</v>
      </c>
      <c r="M30" s="192">
        <v>8.7456546929316303</v>
      </c>
      <c r="N30" s="192">
        <v>2.5024061597689999</v>
      </c>
      <c r="O30" s="192">
        <v>71.4166666666666</v>
      </c>
      <c r="P30" s="192">
        <v>-3.4166666666666701</v>
      </c>
      <c r="Q30"/>
      <c r="R30"/>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5.0278123531752366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4.8638470451911902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5.1973051010587099</v>
      </c>
      <c r="J31" s="242">
        <v>45272</v>
      </c>
      <c r="K31" s="242">
        <v>45272</v>
      </c>
      <c r="L31" s="91" t="s">
        <v>46</v>
      </c>
      <c r="M31" s="192">
        <v>4.8638470451911902</v>
      </c>
      <c r="N31" s="192">
        <v>5.1973051010587099</v>
      </c>
      <c r="O31" s="192">
        <v>49.0833333333333</v>
      </c>
      <c r="P31" s="192">
        <v>-1.0833333333333299</v>
      </c>
      <c r="Q31"/>
      <c r="R31"/>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685</v>
      </c>
      <c r="M32" s="192" t="s">
        <v>409</v>
      </c>
      <c r="N32" s="192" t="s">
        <v>409</v>
      </c>
      <c r="O32" s="192" t="s">
        <v>409</v>
      </c>
      <c r="P32" s="192" t="s">
        <v>409</v>
      </c>
      <c r="Q32"/>
      <c r="R32"/>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t="e">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#N/A</v>
      </c>
      <c r="H33" s="80" t="e"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#N/A</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45294</v>
      </c>
      <c r="K33" s="242">
        <v>45294</v>
      </c>
      <c r="L33" s="91" t="s">
        <v>48</v>
      </c>
      <c r="M33" s="192" t="s">
        <v>409</v>
      </c>
      <c r="N33" s="192" t="s">
        <v>409</v>
      </c>
      <c r="O33" s="192" t="s">
        <v>409</v>
      </c>
      <c r="P33" s="192" t="s">
        <v>409</v>
      </c>
      <c r="Q33"/>
      <c r="R33"/>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4.3727593097836293</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4.4148319814600203</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4.3310875842155898</v>
      </c>
      <c r="J34" s="242">
        <v>44895</v>
      </c>
      <c r="K34" s="242">
        <v>44887</v>
      </c>
      <c r="L34" s="91" t="s">
        <v>50</v>
      </c>
      <c r="M34" s="192">
        <v>4.4148319814600203</v>
      </c>
      <c r="N34" s="192">
        <v>4.3310875842155898</v>
      </c>
      <c r="O34" s="192">
        <v>46.5</v>
      </c>
      <c r="P34" s="192">
        <v>-1.8333333333333299</v>
      </c>
      <c r="Q34"/>
      <c r="R34"/>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4.1771642438173497</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3.12572421784472</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5.5822906641000998</v>
      </c>
      <c r="J35" s="242">
        <v>45272</v>
      </c>
      <c r="K35" s="242">
        <v>45272</v>
      </c>
      <c r="L35" s="91" t="s">
        <v>52</v>
      </c>
      <c r="M35" s="192">
        <v>3.12572421784472</v>
      </c>
      <c r="N35" s="192">
        <v>5.5822906641000998</v>
      </c>
      <c r="O35" s="192">
        <v>39.0833333333333</v>
      </c>
      <c r="P35" s="192">
        <v>-0.75</v>
      </c>
      <c r="Q35"/>
      <c r="R35"/>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6.4485081809432199</v>
      </c>
      <c r="J36" s="242">
        <v>44778</v>
      </c>
      <c r="K36" s="242">
        <v>44778</v>
      </c>
      <c r="L36" s="91" t="s">
        <v>54</v>
      </c>
      <c r="M36" s="192">
        <v>0</v>
      </c>
      <c r="N36" s="192">
        <v>6.4485081809432199</v>
      </c>
      <c r="O36" s="192">
        <v>19.3333333333333</v>
      </c>
      <c r="P36" s="192">
        <v>0</v>
      </c>
      <c r="Q36"/>
      <c r="R36"/>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6.9</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2.6187717265353401</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45294</v>
      </c>
      <c r="K37" s="242">
        <v>45294</v>
      </c>
      <c r="L37" s="91" t="s">
        <v>56</v>
      </c>
      <c r="M37" s="192">
        <v>2.6187717265353401</v>
      </c>
      <c r="N37" s="192">
        <v>7</v>
      </c>
      <c r="O37" s="192">
        <v>36.1666666666666</v>
      </c>
      <c r="P37" s="192">
        <v>4.5</v>
      </c>
      <c r="Q37"/>
      <c r="R37"/>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1.5614136732329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45272</v>
      </c>
      <c r="K38" s="242">
        <v>45272</v>
      </c>
      <c r="L38" s="91" t="s">
        <v>58</v>
      </c>
      <c r="M38" s="192">
        <v>1.5614136732329</v>
      </c>
      <c r="N38" s="192">
        <v>0</v>
      </c>
      <c r="O38" s="192">
        <v>30.0833333333333</v>
      </c>
      <c r="P38" s="192">
        <v>-6.75</v>
      </c>
      <c r="Q38"/>
      <c r="R38"/>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5.8914280417657379</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5.0086906141367296</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6.9297401347449599</v>
      </c>
      <c r="J39" s="242">
        <v>45294</v>
      </c>
      <c r="K39" s="242">
        <v>45294</v>
      </c>
      <c r="L39" s="91" t="s">
        <v>60</v>
      </c>
      <c r="M39" s="192">
        <v>5.0086906141367296</v>
      </c>
      <c r="N39" s="192">
        <v>6.9297401347449599</v>
      </c>
      <c r="O39" s="192">
        <v>49.9166666666666</v>
      </c>
      <c r="P39" s="192">
        <v>0.41666666666667102</v>
      </c>
      <c r="Q39"/>
      <c r="R39"/>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1.2717265353418301</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45294</v>
      </c>
      <c r="K40" s="242">
        <v>45294</v>
      </c>
      <c r="L40" s="91" t="s">
        <v>62</v>
      </c>
      <c r="M40" s="192">
        <v>1.2717265353418301</v>
      </c>
      <c r="N40" s="192">
        <v>0</v>
      </c>
      <c r="O40" s="192">
        <v>28.4166666666666</v>
      </c>
      <c r="P40" s="192">
        <v>-5.7499999999999902</v>
      </c>
      <c r="Q40"/>
      <c r="R40"/>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6.9297401347449501</v>
      </c>
      <c r="J41" s="242">
        <v>45272</v>
      </c>
      <c r="K41" s="242">
        <v>45272</v>
      </c>
      <c r="L41" s="91" t="s">
        <v>64</v>
      </c>
      <c r="M41" s="192">
        <v>0</v>
      </c>
      <c r="N41" s="192">
        <v>6.9297401347449501</v>
      </c>
      <c r="O41" s="192">
        <v>15.9166666666666</v>
      </c>
      <c r="P41" s="192">
        <v>0.41666666666666602</v>
      </c>
      <c r="Q41"/>
      <c r="R41"/>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686</v>
      </c>
      <c r="M42" s="192" t="s">
        <v>409</v>
      </c>
      <c r="N42" s="192" t="s">
        <v>409</v>
      </c>
      <c r="O42" s="192" t="s">
        <v>409</v>
      </c>
      <c r="P42" s="192" t="s">
        <v>409</v>
      </c>
      <c r="Q42"/>
      <c r="R42"/>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1.0544611819235199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45142</v>
      </c>
      <c r="K43" s="242">
        <v>45272</v>
      </c>
      <c r="L43" s="91" t="s">
        <v>66</v>
      </c>
      <c r="M43" s="192">
        <v>1.0544611819235199</v>
      </c>
      <c r="N43" s="192">
        <v>0</v>
      </c>
      <c r="O43" s="192">
        <v>27.1666666666666</v>
      </c>
      <c r="P43" s="192">
        <v>-5.8333333333333304</v>
      </c>
      <c r="Q43"/>
      <c r="R43"/>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4.617814156545716</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3.5168018539976802</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6.06352261790183</v>
      </c>
      <c r="J44" s="242">
        <v>44895</v>
      </c>
      <c r="K44" s="242">
        <v>44887</v>
      </c>
      <c r="L44" s="91" t="s">
        <v>68</v>
      </c>
      <c r="M44" s="192">
        <v>3.5168018539976802</v>
      </c>
      <c r="N44" s="192">
        <v>6.06352261790183</v>
      </c>
      <c r="O44" s="192">
        <v>41.3333333333333</v>
      </c>
      <c r="P44" s="192">
        <v>-0.33333333333333498</v>
      </c>
      <c r="Q44"/>
      <c r="R44"/>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4.0866081185655005</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2.5898030127462301</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6.4485081809432199</v>
      </c>
      <c r="J45" s="242">
        <v>44998</v>
      </c>
      <c r="K45" s="242" t="s">
        <v>409</v>
      </c>
      <c r="L45" s="91" t="s">
        <v>69</v>
      </c>
      <c r="M45" s="192">
        <v>2.5898030127462301</v>
      </c>
      <c r="N45" s="192">
        <v>6.4485081809432199</v>
      </c>
      <c r="O45" s="192">
        <v>36</v>
      </c>
      <c r="P45" s="192">
        <v>0</v>
      </c>
      <c r="Q45"/>
      <c r="R45"/>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5.5585560168195416</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4.7914252607184196</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6.4485081809432199</v>
      </c>
      <c r="J46" s="242">
        <v>45294</v>
      </c>
      <c r="K46" s="242">
        <v>44887</v>
      </c>
      <c r="L46" s="91" t="s">
        <v>71</v>
      </c>
      <c r="M46" s="192">
        <v>4.7914252607184196</v>
      </c>
      <c r="N46" s="192">
        <v>6.4485081809432199</v>
      </c>
      <c r="O46" s="192">
        <v>48.6666666666666</v>
      </c>
      <c r="P46" s="192">
        <v>0</v>
      </c>
      <c r="Q46"/>
      <c r="R46"/>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6.4450985566586541</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7.9924681344148301</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5.1973051010587197</v>
      </c>
      <c r="J47" s="242">
        <v>45272</v>
      </c>
      <c r="K47" s="242">
        <v>45272</v>
      </c>
      <c r="L47" s="91" t="s">
        <v>72</v>
      </c>
      <c r="M47" s="192">
        <v>7.9924681344148301</v>
      </c>
      <c r="N47" s="192">
        <v>5.1973051010587197</v>
      </c>
      <c r="O47" s="192">
        <v>67.0833333333333</v>
      </c>
      <c r="P47" s="192">
        <v>-1.0833333333333199</v>
      </c>
      <c r="Q47"/>
      <c r="R47"/>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6.0106642438430828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5.6025492468134397</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6.4485081809432199</v>
      </c>
      <c r="J48" s="242">
        <v>44895</v>
      </c>
      <c r="K48" s="242">
        <v>45142</v>
      </c>
      <c r="L48" s="91" t="s">
        <v>73</v>
      </c>
      <c r="M48" s="192">
        <v>5.6025492468134397</v>
      </c>
      <c r="N48" s="192">
        <v>6.4485081809432199</v>
      </c>
      <c r="O48" s="192">
        <v>53.3333333333333</v>
      </c>
      <c r="P48" s="192">
        <v>0</v>
      </c>
      <c r="Q48"/>
      <c r="R48"/>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2.2248715389629954</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4.6755504055619896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1.0587102983638099</v>
      </c>
      <c r="J49" s="242">
        <v>44895</v>
      </c>
      <c r="K49" s="242">
        <v>44887</v>
      </c>
      <c r="L49" s="91" t="s">
        <v>75</v>
      </c>
      <c r="M49" s="192">
        <v>4.6755504055619896</v>
      </c>
      <c r="N49" s="192">
        <v>1.0587102983638099</v>
      </c>
      <c r="O49" s="192">
        <v>48</v>
      </c>
      <c r="P49" s="192">
        <v>-4.6666666666666599</v>
      </c>
      <c r="Q49"/>
      <c r="R49"/>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c r="R50"/>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4.9544096928761334</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3.8064889918887599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6.4485081809432199</v>
      </c>
      <c r="J51" s="242">
        <v>45142</v>
      </c>
      <c r="K51" s="242">
        <v>45142</v>
      </c>
      <c r="L51" s="91" t="s">
        <v>79</v>
      </c>
      <c r="M51" s="192">
        <v>3.8064889918887599</v>
      </c>
      <c r="N51" s="192">
        <v>6.4485081809432199</v>
      </c>
      <c r="O51" s="192">
        <v>43</v>
      </c>
      <c r="P51" s="192">
        <v>0</v>
      </c>
      <c r="Q51"/>
      <c r="R51"/>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3.2083069747962494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2.5463499420625699</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4.0423484119345501</v>
      </c>
      <c r="J52" s="242">
        <v>45294</v>
      </c>
      <c r="K52" s="242">
        <v>45294</v>
      </c>
      <c r="L52" s="91" t="s">
        <v>81</v>
      </c>
      <c r="M52" s="192">
        <v>2.5463499420625699</v>
      </c>
      <c r="N52" s="192">
        <v>4.0423484119345501</v>
      </c>
      <c r="O52" s="192">
        <v>35.75</v>
      </c>
      <c r="P52" s="192">
        <v>-2.0833333333333299</v>
      </c>
      <c r="Q52"/>
      <c r="R52"/>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8.4991820040853288</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9.8754345307068405</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7.31472569778634</v>
      </c>
      <c r="J53" s="242">
        <v>45294</v>
      </c>
      <c r="K53" s="242">
        <v>45294</v>
      </c>
      <c r="L53" s="91" t="s">
        <v>83</v>
      </c>
      <c r="M53" s="192">
        <v>9.8754345307068405</v>
      </c>
      <c r="N53" s="192">
        <v>7.31472569778634</v>
      </c>
      <c r="O53" s="192">
        <v>77.9166666666666</v>
      </c>
      <c r="P53" s="192">
        <v>0.75</v>
      </c>
      <c r="Q53"/>
      <c r="R53"/>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687</v>
      </c>
      <c r="M54" s="192" t="s">
        <v>409</v>
      </c>
      <c r="N54" s="192" t="s">
        <v>409</v>
      </c>
      <c r="O54" s="192" t="s">
        <v>409</v>
      </c>
      <c r="P54" s="192" t="s">
        <v>409</v>
      </c>
      <c r="Q54"/>
      <c r="R54"/>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5.1010587102983598</v>
      </c>
      <c r="J55" s="242">
        <v>45294</v>
      </c>
      <c r="K55" s="242">
        <v>45294</v>
      </c>
      <c r="L55" s="91" t="s">
        <v>688</v>
      </c>
      <c r="M55" s="192">
        <v>0</v>
      </c>
      <c r="N55" s="192">
        <v>5.1010587102983598</v>
      </c>
      <c r="O55" s="192">
        <v>20.8333333333333</v>
      </c>
      <c r="P55" s="192">
        <v>-1.1666666666666601</v>
      </c>
      <c r="Q55"/>
      <c r="R55"/>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3.9470920926123139</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2.4159907300115799</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6.4485081809432199</v>
      </c>
      <c r="J56" s="242">
        <v>45142</v>
      </c>
      <c r="K56" s="242">
        <v>45142</v>
      </c>
      <c r="L56" s="91" t="s">
        <v>85</v>
      </c>
      <c r="M56" s="192">
        <v>2.4159907300115799</v>
      </c>
      <c r="N56" s="192">
        <v>6.4485081809432199</v>
      </c>
      <c r="O56" s="192">
        <v>35</v>
      </c>
      <c r="P56" s="192">
        <v>0</v>
      </c>
      <c r="Q56"/>
      <c r="R56"/>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2.8070683661645401</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45294</v>
      </c>
      <c r="K57" s="242">
        <v>45294</v>
      </c>
      <c r="L57" s="91" t="s">
        <v>87</v>
      </c>
      <c r="M57" s="192">
        <v>2.8070683661645401</v>
      </c>
      <c r="N57" s="192">
        <v>0</v>
      </c>
      <c r="O57" s="192">
        <v>37.25</v>
      </c>
      <c r="P57" s="192">
        <v>-11.5833333333333</v>
      </c>
      <c r="Q57"/>
      <c r="R57"/>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6.9</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0.80822711471610698</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7</v>
      </c>
      <c r="J58" s="242">
        <v>45272</v>
      </c>
      <c r="K58" s="242">
        <v>45272</v>
      </c>
      <c r="L58" s="91" t="s">
        <v>89</v>
      </c>
      <c r="M58" s="192">
        <v>0.80822711471610698</v>
      </c>
      <c r="N58" s="192">
        <v>7</v>
      </c>
      <c r="O58" s="192">
        <v>25.75</v>
      </c>
      <c r="P58" s="192">
        <v>0.91666666666666696</v>
      </c>
      <c r="Q58"/>
      <c r="R58"/>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5.2828652440085326</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4.3279258400926999</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6.4485081809432199</v>
      </c>
      <c r="J59" s="242">
        <v>45272</v>
      </c>
      <c r="K59" s="242">
        <v>45272</v>
      </c>
      <c r="L59" s="91" t="s">
        <v>91</v>
      </c>
      <c r="M59" s="192">
        <v>4.3279258400926999</v>
      </c>
      <c r="N59" s="192">
        <v>6.4485081809432199</v>
      </c>
      <c r="O59" s="192">
        <v>46</v>
      </c>
      <c r="P59" s="192">
        <v>0</v>
      </c>
      <c r="Q59"/>
      <c r="R59"/>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c r="R60"/>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4.9085659287776702</v>
      </c>
      <c r="J61" s="242">
        <v>45294</v>
      </c>
      <c r="K61" s="242">
        <v>45294</v>
      </c>
      <c r="L61" s="91" t="s">
        <v>95</v>
      </c>
      <c r="M61" s="192">
        <v>0</v>
      </c>
      <c r="N61" s="192">
        <v>4.9085659287776702</v>
      </c>
      <c r="O61" s="192">
        <v>19.6666666666666</v>
      </c>
      <c r="P61" s="192">
        <v>-1.3333333333333299</v>
      </c>
      <c r="Q61"/>
      <c r="R61"/>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4.1495733354285136</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3.8064889918887599</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4.5235803657362901</v>
      </c>
      <c r="J62" s="242">
        <v>45272</v>
      </c>
      <c r="K62" s="242">
        <v>45272</v>
      </c>
      <c r="L62" s="91" t="s">
        <v>97</v>
      </c>
      <c r="M62" s="192">
        <v>3.8064889918887599</v>
      </c>
      <c r="N62" s="192">
        <v>4.5235803657362901</v>
      </c>
      <c r="O62" s="192">
        <v>43</v>
      </c>
      <c r="P62" s="192">
        <v>-1.6666666666666601</v>
      </c>
      <c r="Q62"/>
      <c r="R62"/>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6.9561532562296637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6.7033603707995404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7.2184793070259898</v>
      </c>
      <c r="J63" s="242">
        <v>45272</v>
      </c>
      <c r="K63" s="242">
        <v>45272</v>
      </c>
      <c r="L63" s="91" t="s">
        <v>99</v>
      </c>
      <c r="M63" s="192">
        <v>6.7033603707995404</v>
      </c>
      <c r="N63" s="192">
        <v>7.2184793070259898</v>
      </c>
      <c r="O63" s="192">
        <v>59.6666666666666</v>
      </c>
      <c r="P63" s="192">
        <v>0.66666666666666397</v>
      </c>
      <c r="Q63"/>
      <c r="R63"/>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4.0590198696807898</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2.51738122827346</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6.5447545717035602</v>
      </c>
      <c r="J64" s="242">
        <v>45294</v>
      </c>
      <c r="K64" s="242">
        <v>45294</v>
      </c>
      <c r="L64" s="91" t="s">
        <v>101</v>
      </c>
      <c r="M64" s="192">
        <v>2.51738122827346</v>
      </c>
      <c r="N64" s="192">
        <v>6.5447545717035602</v>
      </c>
      <c r="O64" s="192">
        <v>35.5833333333333</v>
      </c>
      <c r="P64" s="192">
        <v>8.3333333333328596E-2</v>
      </c>
      <c r="Q64"/>
      <c r="R64"/>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7.7605383812951407</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6.0225955967555</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45272</v>
      </c>
      <c r="L65" s="91" t="s">
        <v>102</v>
      </c>
      <c r="M65" s="192">
        <v>6.0225955967555</v>
      </c>
      <c r="N65" s="192">
        <v>10</v>
      </c>
      <c r="O65" s="192">
        <v>55.75</v>
      </c>
      <c r="P65" s="192">
        <v>8.25</v>
      </c>
      <c r="Q65"/>
      <c r="R65"/>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8.9965874823050047</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8.0938586326767101</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10</v>
      </c>
      <c r="J66" s="242">
        <v>45272</v>
      </c>
      <c r="K66" s="242">
        <v>45272</v>
      </c>
      <c r="L66" s="91" t="s">
        <v>104</v>
      </c>
      <c r="M66" s="192">
        <v>8.0938586326767101</v>
      </c>
      <c r="N66" s="192">
        <v>10</v>
      </c>
      <c r="O66" s="192">
        <v>67.6666666666666</v>
      </c>
      <c r="P66" s="192">
        <v>5.3333333333333401</v>
      </c>
      <c r="Q66"/>
      <c r="R66"/>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6.9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0.51853997682502995</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7</v>
      </c>
      <c r="J67" s="242">
        <v>45142</v>
      </c>
      <c r="K67" s="242">
        <v>45294</v>
      </c>
      <c r="L67" s="91" t="s">
        <v>106</v>
      </c>
      <c r="M67" s="192">
        <v>0.51853997682502995</v>
      </c>
      <c r="N67" s="192">
        <v>7</v>
      </c>
      <c r="O67" s="192">
        <v>24.0833333333333</v>
      </c>
      <c r="P67" s="192">
        <v>1.24999999999999</v>
      </c>
      <c r="Q67"/>
      <c r="R67"/>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1.80764774044032</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45272</v>
      </c>
      <c r="K68" s="242">
        <v>45272</v>
      </c>
      <c r="L68" s="91" t="s">
        <v>108</v>
      </c>
      <c r="M68" s="192">
        <v>1.80764774044032</v>
      </c>
      <c r="N68" s="192">
        <v>0</v>
      </c>
      <c r="O68" s="192">
        <v>31.5</v>
      </c>
      <c r="P68" s="192">
        <v>-9.1666666666666607</v>
      </c>
      <c r="Q68"/>
      <c r="R68"/>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4.6996852114859875</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8.4994206257242197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2.5986525505293598</v>
      </c>
      <c r="J69" s="242">
        <v>44895</v>
      </c>
      <c r="K69" s="242">
        <v>45272</v>
      </c>
      <c r="L69" s="91" t="s">
        <v>110</v>
      </c>
      <c r="M69" s="192">
        <v>8.4994206257242197</v>
      </c>
      <c r="N69" s="192">
        <v>2.5986525505293598</v>
      </c>
      <c r="O69" s="192">
        <v>70</v>
      </c>
      <c r="P69" s="192">
        <v>-3.3333333333333202</v>
      </c>
      <c r="Q69"/>
      <c r="R69"/>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4.1385948026949002</v>
      </c>
      <c r="J70" s="242">
        <v>45294</v>
      </c>
      <c r="K70" s="242">
        <v>45294</v>
      </c>
      <c r="L70" s="91" t="s">
        <v>112</v>
      </c>
      <c r="M70" s="192">
        <v>0</v>
      </c>
      <c r="N70" s="192">
        <v>4.1385948026949002</v>
      </c>
      <c r="O70" s="192">
        <v>21</v>
      </c>
      <c r="P70" s="192">
        <v>-2</v>
      </c>
      <c r="Q70"/>
      <c r="R70"/>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t="e">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#N/A</v>
      </c>
      <c r="H71" s="80" t="e"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#N/A</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44895</v>
      </c>
      <c r="K71" s="242">
        <v>44887</v>
      </c>
      <c r="L71" s="91" t="s">
        <v>114</v>
      </c>
      <c r="M71" s="192" t="s">
        <v>409</v>
      </c>
      <c r="N71" s="192" t="s">
        <v>409</v>
      </c>
      <c r="O71" s="192" t="s">
        <v>409</v>
      </c>
      <c r="P71" s="192" t="s">
        <v>409</v>
      </c>
      <c r="Q71"/>
      <c r="R71"/>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0.99179318767672453</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0.14194669756662701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6.9297401347449501</v>
      </c>
      <c r="J72" s="242">
        <v>45294</v>
      </c>
      <c r="K72" s="242">
        <v>45294</v>
      </c>
      <c r="L72" s="91" t="s">
        <v>116</v>
      </c>
      <c r="M72" s="192">
        <v>0.14194669756662701</v>
      </c>
      <c r="N72" s="192">
        <v>6.9297401347449501</v>
      </c>
      <c r="O72" s="192">
        <v>21.9166666666666</v>
      </c>
      <c r="P72" s="192">
        <v>0.41666666666666402</v>
      </c>
      <c r="Q72"/>
      <c r="R72"/>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689</v>
      </c>
      <c r="M73" s="192" t="s">
        <v>409</v>
      </c>
      <c r="N73" s="192" t="s">
        <v>409</v>
      </c>
      <c r="O73" s="192" t="s">
        <v>409</v>
      </c>
      <c r="P73" s="192" t="s">
        <v>409</v>
      </c>
      <c r="Q73"/>
      <c r="R73"/>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c r="R74"/>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6.8282393110877075</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5.1535341830822698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9.0471607314725802</v>
      </c>
      <c r="J75" s="242">
        <v>45142</v>
      </c>
      <c r="K75" s="242">
        <v>45294</v>
      </c>
      <c r="L75" s="91" t="s">
        <v>119</v>
      </c>
      <c r="M75" s="192">
        <v>5.1535341830822698</v>
      </c>
      <c r="N75" s="192">
        <v>9.0471607314725802</v>
      </c>
      <c r="O75" s="192">
        <v>50.75</v>
      </c>
      <c r="P75" s="192">
        <v>2.25</v>
      </c>
      <c r="Q75"/>
      <c r="R75"/>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1.9797876108545378</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1.85110081112398</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2.1174205967276198</v>
      </c>
      <c r="J76" s="242">
        <v>45294</v>
      </c>
      <c r="K76" s="242">
        <v>45294</v>
      </c>
      <c r="L76" s="91" t="s">
        <v>121</v>
      </c>
      <c r="M76" s="192">
        <v>1.85110081112398</v>
      </c>
      <c r="N76" s="192">
        <v>2.1174205967276198</v>
      </c>
      <c r="O76" s="192">
        <v>31.75</v>
      </c>
      <c r="P76" s="192">
        <v>-3.75</v>
      </c>
      <c r="Q76"/>
      <c r="R76"/>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2.9952726184384542</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1.50347624565469</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5.9672762271414799</v>
      </c>
      <c r="J77" s="242">
        <v>45294</v>
      </c>
      <c r="K77" s="242">
        <v>45294</v>
      </c>
      <c r="L77" s="91" t="s">
        <v>123</v>
      </c>
      <c r="M77" s="192">
        <v>1.50347624565469</v>
      </c>
      <c r="N77" s="192">
        <v>5.9672762271414799</v>
      </c>
      <c r="O77" s="192">
        <v>29.75</v>
      </c>
      <c r="P77" s="192">
        <v>-0.41666666666666702</v>
      </c>
      <c r="Q77"/>
      <c r="R77"/>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6.2670477981558355</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7.8476245654692898</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5.0048123195380203</v>
      </c>
      <c r="J78" s="242">
        <v>44895</v>
      </c>
      <c r="K78" s="242">
        <v>44887</v>
      </c>
      <c r="L78" s="91" t="s">
        <v>125</v>
      </c>
      <c r="M78" s="192">
        <v>7.8476245654692898</v>
      </c>
      <c r="N78" s="192">
        <v>5.0048123195380203</v>
      </c>
      <c r="O78" s="192">
        <v>66.25</v>
      </c>
      <c r="P78" s="192">
        <v>-1.25</v>
      </c>
      <c r="Q78"/>
      <c r="R78"/>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690</v>
      </c>
      <c r="M79" s="192" t="s">
        <v>409</v>
      </c>
      <c r="N79" s="192" t="s">
        <v>409</v>
      </c>
      <c r="O79" s="192" t="s">
        <v>409</v>
      </c>
      <c r="P79" s="192" t="s">
        <v>409</v>
      </c>
      <c r="Q79"/>
      <c r="R79"/>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6.3016092710115865</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6.9930475086906103</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5.6785370548604499</v>
      </c>
      <c r="J80" s="242">
        <v>45294</v>
      </c>
      <c r="K80" s="242">
        <v>45294</v>
      </c>
      <c r="L80" s="91" t="s">
        <v>127</v>
      </c>
      <c r="M80" s="192">
        <v>6.9930475086906103</v>
      </c>
      <c r="N80" s="192">
        <v>5.6785370548604499</v>
      </c>
      <c r="O80" s="192">
        <v>61.3333333333333</v>
      </c>
      <c r="P80" s="192">
        <v>-0.66666666666666397</v>
      </c>
      <c r="Q80"/>
      <c r="R80"/>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5.7139835920488116</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5.8487833140208503</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5.5822906641000998</v>
      </c>
      <c r="J81" s="242">
        <v>44895</v>
      </c>
      <c r="K81" s="242">
        <v>45272</v>
      </c>
      <c r="L81" s="91" t="s">
        <v>128</v>
      </c>
      <c r="M81" s="192">
        <v>5.8487833140208503</v>
      </c>
      <c r="N81" s="192">
        <v>5.5822906641000998</v>
      </c>
      <c r="O81" s="192">
        <v>54.75</v>
      </c>
      <c r="P81" s="192">
        <v>-0.75</v>
      </c>
      <c r="Q81"/>
      <c r="R81"/>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c r="R82"/>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6.8376650902982101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6.7468134414831997</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6.9297401347449501</v>
      </c>
      <c r="J83" s="242">
        <v>45272</v>
      </c>
      <c r="K83" s="242">
        <v>45272</v>
      </c>
      <c r="L83" s="91" t="s">
        <v>132</v>
      </c>
      <c r="M83" s="192">
        <v>6.7468134414831997</v>
      </c>
      <c r="N83" s="192">
        <v>6.9297401347449501</v>
      </c>
      <c r="O83" s="192">
        <v>59.9166666666666</v>
      </c>
      <c r="P83" s="192">
        <v>0.41666666666666402</v>
      </c>
      <c r="Q83"/>
      <c r="R83"/>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2.0927496549698366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3.7920046349941998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1.1549566891241601</v>
      </c>
      <c r="J84" s="242">
        <v>45294</v>
      </c>
      <c r="K84" s="242">
        <v>45294</v>
      </c>
      <c r="L84" s="91" t="s">
        <v>134</v>
      </c>
      <c r="M84" s="192">
        <v>3.7920046349941998</v>
      </c>
      <c r="N84" s="192">
        <v>1.1549566891241601</v>
      </c>
      <c r="O84" s="192">
        <v>42.9166666666666</v>
      </c>
      <c r="P84" s="192">
        <v>-4.5833333333333197</v>
      </c>
      <c r="Q84"/>
      <c r="R84"/>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c r="R85"/>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5.4860442733397496</v>
      </c>
      <c r="J86" s="242">
        <v>45294</v>
      </c>
      <c r="K86" s="242">
        <v>45294</v>
      </c>
      <c r="L86" s="91" t="s">
        <v>691</v>
      </c>
      <c r="M86" s="192">
        <v>0</v>
      </c>
      <c r="N86" s="192">
        <v>5.4860442733397496</v>
      </c>
      <c r="O86" s="192">
        <v>12.5</v>
      </c>
      <c r="P86" s="192">
        <v>-0.83333333333333304</v>
      </c>
      <c r="Q86"/>
      <c r="R86"/>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4.6830444771343425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3.4009269988412498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6.4485081809432199</v>
      </c>
      <c r="J87" s="242">
        <v>44753</v>
      </c>
      <c r="K87" s="242">
        <v>44753</v>
      </c>
      <c r="L87" s="91" t="s">
        <v>138</v>
      </c>
      <c r="M87" s="192">
        <v>3.4009269988412498</v>
      </c>
      <c r="N87" s="192">
        <v>6.4485081809432199</v>
      </c>
      <c r="O87" s="192">
        <v>40.6666666666666</v>
      </c>
      <c r="P87" s="192">
        <v>0</v>
      </c>
      <c r="Q87"/>
      <c r="R87"/>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692</v>
      </c>
      <c r="M88" s="192" t="s">
        <v>409</v>
      </c>
      <c r="N88" s="192" t="s">
        <v>409</v>
      </c>
      <c r="O88" s="192" t="s">
        <v>409</v>
      </c>
      <c r="P88" s="192" t="s">
        <v>409</v>
      </c>
      <c r="Q88"/>
      <c r="R88"/>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3.3496282532612414</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3.0677867902665099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3.65736284889317</v>
      </c>
      <c r="J89" s="242">
        <v>45272</v>
      </c>
      <c r="K89" s="242">
        <v>45272</v>
      </c>
      <c r="L89" s="91" t="s">
        <v>140</v>
      </c>
      <c r="M89" s="192">
        <v>3.0677867902665099</v>
      </c>
      <c r="N89" s="192">
        <v>3.65736284889317</v>
      </c>
      <c r="O89" s="192">
        <v>38.75</v>
      </c>
      <c r="P89" s="192">
        <v>-2.4166666666666599</v>
      </c>
      <c r="Q89"/>
      <c r="R89"/>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6.4485081809432199</v>
      </c>
      <c r="J90" s="242">
        <v>45142</v>
      </c>
      <c r="K90" s="242">
        <v>45142</v>
      </c>
      <c r="L90" s="91" t="s">
        <v>693</v>
      </c>
      <c r="M90" s="192">
        <v>0</v>
      </c>
      <c r="N90" s="192">
        <v>6.4485081809432199</v>
      </c>
      <c r="O90" s="192">
        <v>5.3333333333333304</v>
      </c>
      <c r="P90" s="192">
        <v>0</v>
      </c>
      <c r="Q90"/>
      <c r="R90"/>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4.5618061826052703</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3.2271147161066001</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6.4485081809432199</v>
      </c>
      <c r="J91" s="242">
        <v>45294</v>
      </c>
      <c r="K91" s="242">
        <v>45294</v>
      </c>
      <c r="L91" s="91" t="s">
        <v>142</v>
      </c>
      <c r="M91" s="192">
        <v>3.2271147161066001</v>
      </c>
      <c r="N91" s="192">
        <v>6.4485081809432199</v>
      </c>
      <c r="O91" s="192">
        <v>39.6666666666666</v>
      </c>
      <c r="P91" s="192">
        <v>0</v>
      </c>
      <c r="Q91"/>
      <c r="R91"/>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0.8241295275931303</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1.76419466975666</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0.38498556304138398</v>
      </c>
      <c r="J92" s="242">
        <v>45272</v>
      </c>
      <c r="K92" s="242">
        <v>45272</v>
      </c>
      <c r="L92" s="91" t="s">
        <v>144</v>
      </c>
      <c r="M92" s="192">
        <v>1.76419466975666</v>
      </c>
      <c r="N92" s="192">
        <v>0.38498556304138398</v>
      </c>
      <c r="O92" s="192">
        <v>31.25</v>
      </c>
      <c r="P92" s="192">
        <v>-5.25</v>
      </c>
      <c r="Q92"/>
      <c r="R92"/>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4.3503214782551387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7.28273464658169</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2.5986525505293501</v>
      </c>
      <c r="J93" s="242">
        <v>45272</v>
      </c>
      <c r="K93" s="242">
        <v>45272</v>
      </c>
      <c r="L93" s="91" t="s">
        <v>146</v>
      </c>
      <c r="M93" s="192">
        <v>7.28273464658169</v>
      </c>
      <c r="N93" s="192">
        <v>2.5986525505293501</v>
      </c>
      <c r="O93" s="192">
        <v>63</v>
      </c>
      <c r="P93" s="192">
        <v>-3.3333333333333299</v>
      </c>
      <c r="Q93"/>
      <c r="R93"/>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3.8588685975569796</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4.8348783314020798</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3.0798845043310799</v>
      </c>
      <c r="J94" s="242">
        <v>45294</v>
      </c>
      <c r="K94" s="242">
        <v>45294</v>
      </c>
      <c r="L94" s="91" t="s">
        <v>148</v>
      </c>
      <c r="M94" s="192">
        <v>4.8348783314020798</v>
      </c>
      <c r="N94" s="192">
        <v>3.0798845043310799</v>
      </c>
      <c r="O94" s="192">
        <v>48.9166666666666</v>
      </c>
      <c r="P94" s="192">
        <v>-2.9166666666666701</v>
      </c>
      <c r="Q94"/>
      <c r="R94"/>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3.4984784234366377</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2.7056778679026601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4.5235803657362901</v>
      </c>
      <c r="J95" s="242">
        <v>44895</v>
      </c>
      <c r="K95" s="242">
        <v>44887</v>
      </c>
      <c r="L95" s="91" t="s">
        <v>150</v>
      </c>
      <c r="M95" s="192">
        <v>2.7056778679026601</v>
      </c>
      <c r="N95" s="192">
        <v>4.5235803657362901</v>
      </c>
      <c r="O95" s="192">
        <v>36.6666666666666</v>
      </c>
      <c r="P95" s="192">
        <v>-1.6666666666666601</v>
      </c>
      <c r="Q95"/>
      <c r="R95"/>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694</v>
      </c>
      <c r="M96" s="192" t="s">
        <v>409</v>
      </c>
      <c r="N96" s="192" t="s">
        <v>409</v>
      </c>
      <c r="O96" s="192" t="s">
        <v>409</v>
      </c>
      <c r="P96" s="192" t="s">
        <v>409</v>
      </c>
      <c r="Q96"/>
      <c r="R96"/>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0.88387509753206583</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2.7056778679026601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0.28873917228103102</v>
      </c>
      <c r="J97" s="242">
        <v>44895</v>
      </c>
      <c r="K97" s="242">
        <v>44887</v>
      </c>
      <c r="L97" s="91" t="s">
        <v>152</v>
      </c>
      <c r="M97" s="192">
        <v>2.7056778679026601</v>
      </c>
      <c r="N97" s="192">
        <v>0.28873917228103102</v>
      </c>
      <c r="O97" s="192">
        <v>36.6666666666666</v>
      </c>
      <c r="P97" s="192">
        <v>-5.3333333333333304</v>
      </c>
      <c r="Q97"/>
      <c r="R97"/>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2.4221461294639997</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0.96755504055619901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6.06352261790183</v>
      </c>
      <c r="J98" s="242">
        <v>45294</v>
      </c>
      <c r="K98" s="242">
        <v>45294</v>
      </c>
      <c r="L98" s="91" t="s">
        <v>154</v>
      </c>
      <c r="M98" s="192">
        <v>0.96755504055619901</v>
      </c>
      <c r="N98" s="192">
        <v>6.06352261790183</v>
      </c>
      <c r="O98" s="192">
        <v>26.6666666666666</v>
      </c>
      <c r="P98" s="192">
        <v>-0.33333333333333198</v>
      </c>
      <c r="Q98"/>
      <c r="R98"/>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6.9324648066029386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9.0787949015063703</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5.29355149181906</v>
      </c>
      <c r="J99" s="242">
        <v>45294</v>
      </c>
      <c r="K99" s="242">
        <v>45294</v>
      </c>
      <c r="L99" s="91" t="s">
        <v>155</v>
      </c>
      <c r="M99" s="192">
        <v>9.0787949015063703</v>
      </c>
      <c r="N99" s="192">
        <v>5.29355149181906</v>
      </c>
      <c r="O99" s="192">
        <v>73.3333333333333</v>
      </c>
      <c r="P99" s="192">
        <v>-1</v>
      </c>
      <c r="Q99"/>
      <c r="R99"/>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5.6806570587704348</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5.5880648899188898</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5.7747834456207903</v>
      </c>
      <c r="J100" s="242">
        <v>45218</v>
      </c>
      <c r="K100" s="242">
        <v>45294</v>
      </c>
      <c r="L100" s="91" t="s">
        <v>157</v>
      </c>
      <c r="M100" s="192">
        <v>5.5880648899188898</v>
      </c>
      <c r="N100" s="192">
        <v>5.7747834456207903</v>
      </c>
      <c r="O100" s="192">
        <v>53.25</v>
      </c>
      <c r="P100" s="192">
        <v>-0.58333333333333504</v>
      </c>
      <c r="Q100"/>
      <c r="R100"/>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2.399943232917408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2.7201622247972201</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2.1174205967276198</v>
      </c>
      <c r="J101" s="242">
        <v>45294</v>
      </c>
      <c r="K101" s="242">
        <v>45294</v>
      </c>
      <c r="L101" s="91" t="s">
        <v>159</v>
      </c>
      <c r="M101" s="192">
        <v>2.7201622247972201</v>
      </c>
      <c r="N101" s="192">
        <v>2.1174205967276198</v>
      </c>
      <c r="O101" s="192">
        <v>36.75</v>
      </c>
      <c r="P101" s="192">
        <v>-3.75</v>
      </c>
      <c r="Q101"/>
      <c r="R101"/>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6.9</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0.57647740440324302</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45272</v>
      </c>
      <c r="K102" s="242">
        <v>45272</v>
      </c>
      <c r="L102" s="91" t="s">
        <v>161</v>
      </c>
      <c r="M102" s="192">
        <v>0.57647740440324302</v>
      </c>
      <c r="N102" s="192">
        <v>7</v>
      </c>
      <c r="O102" s="192">
        <v>24.4166666666666</v>
      </c>
      <c r="P102" s="192">
        <v>6.9166666666666599</v>
      </c>
      <c r="Q102"/>
      <c r="R102"/>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1.9903218323428689</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1.11239860950173</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3.5611164581328199</v>
      </c>
      <c r="J103" s="242">
        <v>45294</v>
      </c>
      <c r="K103" s="242">
        <v>45294</v>
      </c>
      <c r="L103" s="91" t="s">
        <v>163</v>
      </c>
      <c r="M103" s="192">
        <v>1.11239860950173</v>
      </c>
      <c r="N103" s="192">
        <v>3.5611164581328199</v>
      </c>
      <c r="O103" s="192">
        <v>27.5</v>
      </c>
      <c r="P103" s="192">
        <v>-2.5</v>
      </c>
      <c r="Q103"/>
      <c r="R103"/>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3.9941389514241501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2.4739281575897998</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6.4485081809432199</v>
      </c>
      <c r="J104" s="242">
        <v>44753</v>
      </c>
      <c r="K104" s="242">
        <v>44753</v>
      </c>
      <c r="L104" s="91" t="s">
        <v>165</v>
      </c>
      <c r="M104" s="192">
        <v>2.4739281575897998</v>
      </c>
      <c r="N104" s="192">
        <v>6.4485081809432199</v>
      </c>
      <c r="O104" s="192">
        <v>35.3333333333333</v>
      </c>
      <c r="P104" s="192">
        <v>0</v>
      </c>
      <c r="Q104"/>
      <c r="R104"/>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2.4128041982915356</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1.3441483198146</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4.3310875842155898</v>
      </c>
      <c r="J105" s="242">
        <v>45272</v>
      </c>
      <c r="K105" s="242">
        <v>45272</v>
      </c>
      <c r="L105" s="91" t="s">
        <v>167</v>
      </c>
      <c r="M105" s="192">
        <v>1.3441483198146</v>
      </c>
      <c r="N105" s="192">
        <v>4.3310875842155898</v>
      </c>
      <c r="O105" s="192">
        <v>28.8333333333333</v>
      </c>
      <c r="P105" s="192">
        <v>-1.8333333333333299</v>
      </c>
      <c r="Q105"/>
      <c r="R105"/>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5.4860442733397496</v>
      </c>
      <c r="J106" s="242">
        <v>45272</v>
      </c>
      <c r="K106" s="242">
        <v>45272</v>
      </c>
      <c r="L106" s="91" t="s">
        <v>169</v>
      </c>
      <c r="M106" s="192">
        <v>0</v>
      </c>
      <c r="N106" s="192">
        <v>5.4860442733397496</v>
      </c>
      <c r="O106" s="192">
        <v>19.1666666666666</v>
      </c>
      <c r="P106" s="192">
        <v>-0.83333333333333504</v>
      </c>
      <c r="Q106"/>
      <c r="R106"/>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2.5903520298565534</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4.9797219003476201</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1.3474494706448501</v>
      </c>
      <c r="J107" s="242">
        <v>45294</v>
      </c>
      <c r="K107" s="242">
        <v>45294</v>
      </c>
      <c r="L107" s="91" t="s">
        <v>171</v>
      </c>
      <c r="M107" s="192">
        <v>4.9797219003476201</v>
      </c>
      <c r="N107" s="192">
        <v>1.3474494706448501</v>
      </c>
      <c r="O107" s="192">
        <v>49.75</v>
      </c>
      <c r="P107" s="192">
        <v>-4.4166666666666599</v>
      </c>
      <c r="Q107"/>
      <c r="R107"/>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6.7158417823179937</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4.7334878331402104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9.5283926852743104</v>
      </c>
      <c r="J108" s="242">
        <v>45294</v>
      </c>
      <c r="K108" s="242">
        <v>45294</v>
      </c>
      <c r="L108" s="91" t="s">
        <v>173</v>
      </c>
      <c r="M108" s="192">
        <v>4.7334878331402104</v>
      </c>
      <c r="N108" s="192">
        <v>9.5283926852743104</v>
      </c>
      <c r="O108" s="192">
        <v>48.3333333333333</v>
      </c>
      <c r="P108" s="192">
        <v>2.6666666666666599</v>
      </c>
      <c r="Q108"/>
      <c r="R108"/>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7.0464441695461337</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4.9652375434530702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45272</v>
      </c>
      <c r="K109" s="242">
        <v>45272</v>
      </c>
      <c r="L109" s="91" t="s">
        <v>174</v>
      </c>
      <c r="M109" s="192">
        <v>4.9652375434530702</v>
      </c>
      <c r="N109" s="192">
        <v>10</v>
      </c>
      <c r="O109" s="192">
        <v>49.6666666666666</v>
      </c>
      <c r="P109" s="192">
        <v>4.6666666666666599</v>
      </c>
      <c r="Q109"/>
      <c r="R109"/>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4.2844727694090396</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45294</v>
      </c>
      <c r="K110" s="242">
        <v>45294</v>
      </c>
      <c r="L110" s="91" t="s">
        <v>176</v>
      </c>
      <c r="M110" s="192">
        <v>4.2844727694090396</v>
      </c>
      <c r="N110" s="192">
        <v>0</v>
      </c>
      <c r="O110" s="192">
        <v>45.75</v>
      </c>
      <c r="P110" s="192">
        <v>-6.75</v>
      </c>
      <c r="Q110"/>
      <c r="R110"/>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c r="R111"/>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c r="R112"/>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5.9672762271414896</v>
      </c>
      <c r="J113" s="242">
        <v>45272</v>
      </c>
      <c r="K113" s="242">
        <v>45272</v>
      </c>
      <c r="L113" s="91" t="s">
        <v>180</v>
      </c>
      <c r="M113" s="192">
        <v>0</v>
      </c>
      <c r="N113" s="192">
        <v>5.9672762271414896</v>
      </c>
      <c r="O113" s="192">
        <v>20.0833333333333</v>
      </c>
      <c r="P113" s="192">
        <v>-0.41666666666666402</v>
      </c>
      <c r="Q113"/>
      <c r="R113"/>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6.9</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7</v>
      </c>
      <c r="J114" s="242">
        <v>45272</v>
      </c>
      <c r="K114" s="242">
        <v>45272</v>
      </c>
      <c r="L114" s="91" t="s">
        <v>182</v>
      </c>
      <c r="M114" s="192">
        <v>0</v>
      </c>
      <c r="N114" s="192">
        <v>7</v>
      </c>
      <c r="O114" s="192">
        <v>20.8333333333333</v>
      </c>
      <c r="P114" s="192">
        <v>0.83333333333333204</v>
      </c>
      <c r="Q114"/>
      <c r="R114"/>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5.9520708772338171</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6.57300115874855</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5.3897978825794102</v>
      </c>
      <c r="J115" s="242">
        <v>45272</v>
      </c>
      <c r="K115" s="242">
        <v>45272</v>
      </c>
      <c r="L115" s="91" t="s">
        <v>184</v>
      </c>
      <c r="M115" s="192">
        <v>6.57300115874855</v>
      </c>
      <c r="N115" s="192">
        <v>5.3897978825794102</v>
      </c>
      <c r="O115" s="192">
        <v>58.9166666666666</v>
      </c>
      <c r="P115" s="192">
        <v>-0.91666666666666397</v>
      </c>
      <c r="Q115"/>
      <c r="R115"/>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9.662246065876003</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9.3358999037536297</v>
      </c>
      <c r="J116" s="242">
        <v>45294</v>
      </c>
      <c r="K116" s="242">
        <v>44887</v>
      </c>
      <c r="L116" s="91" t="s">
        <v>186</v>
      </c>
      <c r="M116" s="192">
        <v>10</v>
      </c>
      <c r="N116" s="192">
        <v>9.3358999037536297</v>
      </c>
      <c r="O116" s="192">
        <v>86.1666666666666</v>
      </c>
      <c r="P116" s="192">
        <v>2.5000000000000102</v>
      </c>
      <c r="Q116"/>
      <c r="R116"/>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4.3675915798200755</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7.3406720741599099</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2.5986525505293501</v>
      </c>
      <c r="J117" s="242">
        <v>45294</v>
      </c>
      <c r="K117" s="242">
        <v>45294</v>
      </c>
      <c r="L117" s="91" t="s">
        <v>188</v>
      </c>
      <c r="M117" s="192">
        <v>7.3406720741599099</v>
      </c>
      <c r="N117" s="192">
        <v>2.5986525505293501</v>
      </c>
      <c r="O117" s="192">
        <v>63.3333333333333</v>
      </c>
      <c r="P117" s="192">
        <v>-3.3333333333333299</v>
      </c>
      <c r="Q117"/>
      <c r="R117"/>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3.2233062352215893</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6.7468134414831997</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1.5399422521655399</v>
      </c>
      <c r="J118" s="242">
        <v>45294</v>
      </c>
      <c r="K118" s="242">
        <v>45294</v>
      </c>
      <c r="L118" s="91" t="s">
        <v>190</v>
      </c>
      <c r="M118" s="192">
        <v>6.7468134414831997</v>
      </c>
      <c r="N118" s="192">
        <v>1.5399422521655399</v>
      </c>
      <c r="O118" s="192">
        <v>59.9166666666666</v>
      </c>
      <c r="P118" s="192">
        <v>-4.25</v>
      </c>
      <c r="Q118"/>
      <c r="R118"/>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c r="R119"/>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5.4860442733397496</v>
      </c>
      <c r="J120" s="242">
        <v>45294</v>
      </c>
      <c r="K120" s="242">
        <v>45294</v>
      </c>
      <c r="L120" s="91" t="s">
        <v>193</v>
      </c>
      <c r="M120" s="192">
        <v>0</v>
      </c>
      <c r="N120" s="192">
        <v>5.4860442733397496</v>
      </c>
      <c r="O120" s="192">
        <v>13.8333333333333</v>
      </c>
      <c r="P120" s="192">
        <v>-0.83333333333333204</v>
      </c>
      <c r="Q120"/>
      <c r="R120"/>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t="e">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#N/A</v>
      </c>
      <c r="H121" s="80" t="e"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#N/A</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44895</v>
      </c>
      <c r="K121" s="242">
        <v>44887</v>
      </c>
      <c r="L121" s="91" t="s">
        <v>195</v>
      </c>
      <c r="M121" s="192" t="s">
        <v>409</v>
      </c>
      <c r="N121" s="192" t="s">
        <v>409</v>
      </c>
      <c r="O121" s="192" t="s">
        <v>409</v>
      </c>
      <c r="P121" s="192" t="s">
        <v>409</v>
      </c>
      <c r="Q121"/>
      <c r="R121"/>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5.3636299049562401</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5.1535341830822698</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5.5822906641000998</v>
      </c>
      <c r="J122" s="242">
        <v>45272</v>
      </c>
      <c r="K122" s="242">
        <v>45272</v>
      </c>
      <c r="L122" s="91" t="s">
        <v>197</v>
      </c>
      <c r="M122" s="192">
        <v>5.1535341830822698</v>
      </c>
      <c r="N122" s="192">
        <v>5.5822906641000998</v>
      </c>
      <c r="O122" s="192">
        <v>50.75</v>
      </c>
      <c r="P122" s="192">
        <v>-0.75</v>
      </c>
      <c r="Q122"/>
      <c r="R122"/>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2.7780996523754302</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45272</v>
      </c>
      <c r="K123" s="242">
        <v>45272</v>
      </c>
      <c r="L123" s="91" t="s">
        <v>199</v>
      </c>
      <c r="M123" s="192">
        <v>2.7780996523754302</v>
      </c>
      <c r="N123" s="192">
        <v>0</v>
      </c>
      <c r="O123" s="192">
        <v>37.0833333333333</v>
      </c>
      <c r="P123" s="192">
        <v>-5.7499999999999902</v>
      </c>
      <c r="Q123"/>
      <c r="R123"/>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45294</v>
      </c>
      <c r="K124" s="242">
        <v>45294</v>
      </c>
      <c r="L124" s="91" t="s">
        <v>201</v>
      </c>
      <c r="M124" s="192">
        <v>0</v>
      </c>
      <c r="N124" s="192">
        <v>0</v>
      </c>
      <c r="O124" s="192">
        <v>18.4166666666666</v>
      </c>
      <c r="P124" s="192">
        <v>-8.75</v>
      </c>
      <c r="Q124"/>
      <c r="R124"/>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3.1170643041268575</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3.1546929316338299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3.0798845043310901</v>
      </c>
      <c r="J125" s="242">
        <v>45272</v>
      </c>
      <c r="K125" s="242">
        <v>45272</v>
      </c>
      <c r="L125" s="91" t="s">
        <v>203</v>
      </c>
      <c r="M125" s="192">
        <v>3.1546929316338299</v>
      </c>
      <c r="N125" s="192">
        <v>3.0798845043310901</v>
      </c>
      <c r="O125" s="192">
        <v>39.25</v>
      </c>
      <c r="P125" s="192">
        <v>-2.9166666666666599</v>
      </c>
      <c r="Q125"/>
      <c r="R125"/>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t="e">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45294</v>
      </c>
      <c r="K126" s="242">
        <v>45294</v>
      </c>
      <c r="L126" s="91" t="s">
        <v>695</v>
      </c>
      <c r="M126" s="192" t="s">
        <v>409</v>
      </c>
      <c r="N126" s="192" t="s">
        <v>409</v>
      </c>
      <c r="O126" s="192" t="s">
        <v>409</v>
      </c>
      <c r="P126" s="192" t="s">
        <v>409</v>
      </c>
      <c r="Q126"/>
      <c r="R126"/>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696</v>
      </c>
      <c r="M127" s="192" t="s">
        <v>409</v>
      </c>
      <c r="N127" s="192" t="s">
        <v>409</v>
      </c>
      <c r="O127" s="192" t="s">
        <v>409</v>
      </c>
      <c r="P127" s="192" t="s">
        <v>409</v>
      </c>
      <c r="Q127"/>
      <c r="R127"/>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2.5608342989571198</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45272</v>
      </c>
      <c r="L128" s="91" t="s">
        <v>205</v>
      </c>
      <c r="M128" s="192">
        <v>2.5608342989571198</v>
      </c>
      <c r="N128" s="192">
        <v>7</v>
      </c>
      <c r="O128" s="192">
        <v>35.8333333333333</v>
      </c>
      <c r="P128" s="192">
        <v>0.83333333333333504</v>
      </c>
      <c r="Q128"/>
      <c r="R128"/>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697</v>
      </c>
      <c r="M129" s="192" t="s">
        <v>409</v>
      </c>
      <c r="N129" s="192" t="s">
        <v>409</v>
      </c>
      <c r="O129" s="192" t="s">
        <v>409</v>
      </c>
      <c r="P129" s="192" t="s">
        <v>409</v>
      </c>
      <c r="Q129"/>
      <c r="R129"/>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6.13847045191193</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45272</v>
      </c>
      <c r="K130" s="242">
        <v>45272</v>
      </c>
      <c r="L130" s="91" t="s">
        <v>206</v>
      </c>
      <c r="M130" s="192">
        <v>6.13847045191193</v>
      </c>
      <c r="N130" s="192">
        <v>0</v>
      </c>
      <c r="O130" s="192">
        <v>56.4166666666666</v>
      </c>
      <c r="P130" s="192">
        <v>-9.0833333333333304</v>
      </c>
      <c r="Q130"/>
      <c r="R130"/>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3.6999646839679556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5.6894553881807601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2.40615976900866</v>
      </c>
      <c r="J131" s="242">
        <v>45294</v>
      </c>
      <c r="K131" s="242">
        <v>45294</v>
      </c>
      <c r="L131" s="91" t="s">
        <v>208</v>
      </c>
      <c r="M131" s="192">
        <v>5.6894553881807601</v>
      </c>
      <c r="N131" s="192">
        <v>2.40615976900866</v>
      </c>
      <c r="O131" s="192">
        <v>53.8333333333333</v>
      </c>
      <c r="P131" s="192">
        <v>-3.5</v>
      </c>
      <c r="Q131"/>
      <c r="R131"/>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c r="R132"/>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3.6521057122209797</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2.0683661645422902</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6.4485081809432199</v>
      </c>
      <c r="J133" s="242">
        <v>44895</v>
      </c>
      <c r="K133" s="242">
        <v>44887</v>
      </c>
      <c r="L133" s="91" t="s">
        <v>212</v>
      </c>
      <c r="M133" s="192">
        <v>2.0683661645422902</v>
      </c>
      <c r="N133" s="192">
        <v>6.4485081809432199</v>
      </c>
      <c r="O133" s="192">
        <v>33</v>
      </c>
      <c r="P133" s="192">
        <v>0</v>
      </c>
      <c r="Q133"/>
      <c r="R133"/>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c r="R134"/>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2.6484689704531252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1.73522595596755</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4.0423484119345501</v>
      </c>
      <c r="J135" s="242">
        <v>45272</v>
      </c>
      <c r="K135" s="242">
        <v>45272</v>
      </c>
      <c r="L135" s="91" t="s">
        <v>216</v>
      </c>
      <c r="M135" s="192">
        <v>1.73522595596755</v>
      </c>
      <c r="N135" s="192">
        <v>4.0423484119345501</v>
      </c>
      <c r="O135" s="192">
        <v>31.0833333333333</v>
      </c>
      <c r="P135" s="192">
        <v>-2.0833333333333299</v>
      </c>
      <c r="Q135"/>
      <c r="R135"/>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6.0357533410310218</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6.0081112398609502</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6.0635226179018398</v>
      </c>
      <c r="J136" s="242">
        <v>45272</v>
      </c>
      <c r="K136" s="242">
        <v>45272</v>
      </c>
      <c r="L136" s="91" t="s">
        <v>218</v>
      </c>
      <c r="M136" s="192">
        <v>6.0081112398609502</v>
      </c>
      <c r="N136" s="192">
        <v>6.0635226179018398</v>
      </c>
      <c r="O136" s="192">
        <v>55.6666666666666</v>
      </c>
      <c r="P136" s="192">
        <v>-0.33333333333332799</v>
      </c>
      <c r="Q136"/>
      <c r="R136"/>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6.4485081809432199</v>
      </c>
      <c r="J137" s="242">
        <v>45142</v>
      </c>
      <c r="K137" s="242">
        <v>45142</v>
      </c>
      <c r="L137" s="91" t="s">
        <v>220</v>
      </c>
      <c r="M137" s="192">
        <v>0</v>
      </c>
      <c r="N137" s="192">
        <v>6.4485081809432199</v>
      </c>
      <c r="O137" s="192">
        <v>21</v>
      </c>
      <c r="P137" s="192">
        <v>0</v>
      </c>
      <c r="Q137"/>
      <c r="R137"/>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9.7164313530587041</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9.4409038238702205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10</v>
      </c>
      <c r="J138" s="242">
        <v>45294</v>
      </c>
      <c r="K138" s="242">
        <v>45294</v>
      </c>
      <c r="L138" s="91" t="s">
        <v>222</v>
      </c>
      <c r="M138" s="192">
        <v>9.4409038238702205</v>
      </c>
      <c r="N138" s="192">
        <v>10</v>
      </c>
      <c r="O138" s="192">
        <v>75.4166666666666</v>
      </c>
      <c r="P138" s="192">
        <v>5.5833333333333197</v>
      </c>
      <c r="Q138"/>
      <c r="R138"/>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5.043260348638932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4.7190034762456499</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5.3897978825794102</v>
      </c>
      <c r="J139" s="242">
        <v>45294</v>
      </c>
      <c r="K139" s="242">
        <v>45294</v>
      </c>
      <c r="L139" s="91" t="s">
        <v>224</v>
      </c>
      <c r="M139" s="192">
        <v>4.7190034762456499</v>
      </c>
      <c r="N139" s="192">
        <v>5.3897978825794102</v>
      </c>
      <c r="O139" s="192">
        <v>48.25</v>
      </c>
      <c r="P139" s="192">
        <v>-0.91666666666666397</v>
      </c>
      <c r="Q139"/>
      <c r="R139"/>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4.7914252607184196</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45272</v>
      </c>
      <c r="K140" s="242">
        <v>45272</v>
      </c>
      <c r="L140" s="91" t="s">
        <v>226</v>
      </c>
      <c r="M140" s="192">
        <v>4.7914252607184196</v>
      </c>
      <c r="N140" s="192">
        <v>0</v>
      </c>
      <c r="O140" s="192">
        <v>48.6666666666666</v>
      </c>
      <c r="P140" s="192">
        <v>-8</v>
      </c>
      <c r="Q140"/>
      <c r="R140"/>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698</v>
      </c>
      <c r="M141" s="192" t="s">
        <v>409</v>
      </c>
      <c r="N141" s="192" t="s">
        <v>409</v>
      </c>
      <c r="O141" s="192" t="s">
        <v>409</v>
      </c>
      <c r="P141" s="192" t="s">
        <v>409</v>
      </c>
      <c r="Q141"/>
      <c r="R141"/>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4.4835130839860655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4.4438006952491298</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4.5235803657362901</v>
      </c>
      <c r="J142" s="242">
        <v>44895</v>
      </c>
      <c r="K142" s="242">
        <v>45294</v>
      </c>
      <c r="L142" s="91" t="s">
        <v>228</v>
      </c>
      <c r="M142" s="192">
        <v>4.4438006952491298</v>
      </c>
      <c r="N142" s="192">
        <v>4.5235803657362901</v>
      </c>
      <c r="O142" s="192">
        <v>46.6666666666666</v>
      </c>
      <c r="P142" s="192">
        <v>-1.6666666666666601</v>
      </c>
      <c r="Q142"/>
      <c r="R142"/>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3.4711155128553695</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4.0382387022016202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2.9836381135707399</v>
      </c>
      <c r="J143" s="242">
        <v>45294</v>
      </c>
      <c r="K143" s="242">
        <v>45294</v>
      </c>
      <c r="L143" s="91" t="s">
        <v>230</v>
      </c>
      <c r="M143" s="192">
        <v>4.0382387022016202</v>
      </c>
      <c r="N143" s="192">
        <v>2.9836381135707399</v>
      </c>
      <c r="O143" s="192">
        <v>44.3333333333333</v>
      </c>
      <c r="P143" s="192">
        <v>-3</v>
      </c>
      <c r="Q143"/>
      <c r="R143"/>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3.0982234008993972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1.7497103128621001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5.4860442733397496</v>
      </c>
      <c r="J144" s="242">
        <v>45218</v>
      </c>
      <c r="K144" s="242">
        <v>45218</v>
      </c>
      <c r="L144" s="91" t="s">
        <v>232</v>
      </c>
      <c r="M144" s="192">
        <v>1.7497103128621001</v>
      </c>
      <c r="N144" s="192">
        <v>5.4860442733397496</v>
      </c>
      <c r="O144" s="192">
        <v>31.1666666666666</v>
      </c>
      <c r="P144" s="192">
        <v>-0.83333333333333204</v>
      </c>
      <c r="Q144"/>
      <c r="R144"/>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8.7547591460721392</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7.9634994206257197</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9.6246390760346703</v>
      </c>
      <c r="J145" s="242">
        <v>45294</v>
      </c>
      <c r="K145" s="242">
        <v>45294</v>
      </c>
      <c r="L145" s="91" t="s">
        <v>234</v>
      </c>
      <c r="M145" s="192">
        <v>7.9634994206257197</v>
      </c>
      <c r="N145" s="192">
        <v>9.6246390760346703</v>
      </c>
      <c r="O145" s="192">
        <v>66.9166666666666</v>
      </c>
      <c r="P145" s="192">
        <v>2.7500000000000102</v>
      </c>
      <c r="Q145"/>
      <c r="R145"/>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4.4273339749759399</v>
      </c>
      <c r="J146" s="242">
        <v>44895</v>
      </c>
      <c r="K146" s="242">
        <v>44887</v>
      </c>
      <c r="L146" s="91" t="s">
        <v>236</v>
      </c>
      <c r="M146" s="192">
        <v>0</v>
      </c>
      <c r="N146" s="192">
        <v>4.4273339749759399</v>
      </c>
      <c r="O146" s="192">
        <v>20.75</v>
      </c>
      <c r="P146" s="192">
        <v>-1.75</v>
      </c>
      <c r="Q146"/>
      <c r="R146"/>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3.8994776588463438</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2.3580533024333699</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6.4485081809432199</v>
      </c>
      <c r="J147" s="242">
        <v>45272</v>
      </c>
      <c r="K147" s="242">
        <v>45272</v>
      </c>
      <c r="L147" s="91" t="s">
        <v>238</v>
      </c>
      <c r="M147" s="192">
        <v>2.3580533024333699</v>
      </c>
      <c r="N147" s="192">
        <v>6.4485081809432199</v>
      </c>
      <c r="O147" s="192">
        <v>34.6666666666666</v>
      </c>
      <c r="P147" s="192">
        <v>0</v>
      </c>
      <c r="Q147"/>
      <c r="R147"/>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699</v>
      </c>
      <c r="M148" s="192" t="s">
        <v>409</v>
      </c>
      <c r="N148" s="192" t="s">
        <v>409</v>
      </c>
      <c r="O148" s="192" t="s">
        <v>409</v>
      </c>
      <c r="P148" s="192" t="s">
        <v>409</v>
      </c>
      <c r="Q148"/>
      <c r="R148"/>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6.9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2.8360370799536501</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45218</v>
      </c>
      <c r="K149" s="242">
        <v>45218</v>
      </c>
      <c r="L149" s="91" t="s">
        <v>240</v>
      </c>
      <c r="M149" s="192">
        <v>2.8360370799536501</v>
      </c>
      <c r="N149" s="192">
        <v>7</v>
      </c>
      <c r="O149" s="192">
        <v>37.4166666666666</v>
      </c>
      <c r="P149" s="192">
        <v>7.5833333333333304</v>
      </c>
      <c r="Q149"/>
      <c r="R149"/>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8.0378952289705641</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8.8325608342989597</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7.31472569778634</v>
      </c>
      <c r="J150" s="242">
        <v>44895</v>
      </c>
      <c r="K150" s="242">
        <v>44887</v>
      </c>
      <c r="L150" s="91" t="s">
        <v>242</v>
      </c>
      <c r="M150" s="192">
        <v>8.8325608342989597</v>
      </c>
      <c r="N150" s="192">
        <v>7.31472569778634</v>
      </c>
      <c r="O150" s="192">
        <v>71.9166666666666</v>
      </c>
      <c r="P150" s="192">
        <v>0.75</v>
      </c>
      <c r="Q150"/>
      <c r="R150"/>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1.8815878241734734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5.2549246813441499</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0.67372473532242505</v>
      </c>
      <c r="J151" s="242">
        <v>45294</v>
      </c>
      <c r="K151" s="242">
        <v>45294</v>
      </c>
      <c r="L151" s="91" t="s">
        <v>244</v>
      </c>
      <c r="M151" s="192">
        <v>5.2549246813441499</v>
      </c>
      <c r="N151" s="192">
        <v>0.67372473532242505</v>
      </c>
      <c r="O151" s="192">
        <v>51.3333333333333</v>
      </c>
      <c r="P151" s="192">
        <v>-5</v>
      </c>
      <c r="Q151"/>
      <c r="R151"/>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1.4904983356132702</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0.72132097334878298</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3.0798845043310799</v>
      </c>
      <c r="J152" s="242">
        <v>45294</v>
      </c>
      <c r="K152" s="242">
        <v>45294</v>
      </c>
      <c r="L152" s="91" t="s">
        <v>246</v>
      </c>
      <c r="M152" s="192">
        <v>0.72132097334878298</v>
      </c>
      <c r="N152" s="192">
        <v>3.0798845043310799</v>
      </c>
      <c r="O152" s="192">
        <v>25.25</v>
      </c>
      <c r="P152" s="192">
        <v>-2.9166666666666599</v>
      </c>
      <c r="Q152"/>
      <c r="R152"/>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3.7536092396535099</v>
      </c>
      <c r="J153" s="242">
        <v>45294</v>
      </c>
      <c r="K153" s="242">
        <v>45294</v>
      </c>
      <c r="L153" s="91" t="s">
        <v>248</v>
      </c>
      <c r="M153" s="192">
        <v>0</v>
      </c>
      <c r="N153" s="192">
        <v>3.7536092396535099</v>
      </c>
      <c r="O153" s="192">
        <v>20.3333333333333</v>
      </c>
      <c r="P153" s="192">
        <v>-2.3333333333333299</v>
      </c>
      <c r="Q153"/>
      <c r="R153"/>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5.6584781451626673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4.9652375434530702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6.4485081809432199</v>
      </c>
      <c r="J154" s="242">
        <v>45142</v>
      </c>
      <c r="K154" s="242">
        <v>45142</v>
      </c>
      <c r="L154" s="91" t="s">
        <v>250</v>
      </c>
      <c r="M154" s="192">
        <v>4.9652375434530702</v>
      </c>
      <c r="N154" s="192">
        <v>6.4485081809432199</v>
      </c>
      <c r="O154" s="192">
        <v>49.6666666666666</v>
      </c>
      <c r="P154" s="192">
        <v>0</v>
      </c>
      <c r="Q154"/>
      <c r="R154"/>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c r="R155"/>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0.28336948219334834</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2.60718424101966E-2</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3.0798845043310799</v>
      </c>
      <c r="J156" s="242">
        <v>45218</v>
      </c>
      <c r="K156" s="242">
        <v>45294</v>
      </c>
      <c r="L156" s="91" t="s">
        <v>254</v>
      </c>
      <c r="M156" s="192">
        <v>2.60718424101966E-2</v>
      </c>
      <c r="N156" s="192">
        <v>3.0798845043310799</v>
      </c>
      <c r="O156" s="192">
        <v>21.25</v>
      </c>
      <c r="P156" s="192">
        <v>-2.9166666666666599</v>
      </c>
      <c r="Q156"/>
      <c r="R156"/>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2.069168624447014</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1.0110081112398599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4.2348411934552503</v>
      </c>
      <c r="J157" s="242">
        <v>45294</v>
      </c>
      <c r="K157" s="242">
        <v>45294</v>
      </c>
      <c r="L157" s="91" t="s">
        <v>256</v>
      </c>
      <c r="M157" s="192">
        <v>1.0110081112398599</v>
      </c>
      <c r="N157" s="192">
        <v>4.2348411934552503</v>
      </c>
      <c r="O157" s="192">
        <v>26.9166666666666</v>
      </c>
      <c r="P157" s="192">
        <v>-1.9166666666666601</v>
      </c>
      <c r="Q157"/>
      <c r="R157"/>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7.1952199478773364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8.8180764774044</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5.8710298363811404</v>
      </c>
      <c r="J158" s="242">
        <v>44895</v>
      </c>
      <c r="K158" s="242">
        <v>44887</v>
      </c>
      <c r="L158" s="91" t="s">
        <v>258</v>
      </c>
      <c r="M158" s="192">
        <v>8.8180764774044</v>
      </c>
      <c r="N158" s="192">
        <v>5.8710298363811404</v>
      </c>
      <c r="O158" s="192">
        <v>71.8333333333333</v>
      </c>
      <c r="P158" s="192">
        <v>-0.5</v>
      </c>
      <c r="Q158"/>
      <c r="R158"/>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2.408640598643482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0.83719582850521401</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6.9297401347449501</v>
      </c>
      <c r="J159" s="242">
        <v>45272</v>
      </c>
      <c r="K159" s="242">
        <v>45272</v>
      </c>
      <c r="L159" s="91" t="s">
        <v>260</v>
      </c>
      <c r="M159" s="192">
        <v>0.83719582850521401</v>
      </c>
      <c r="N159" s="192">
        <v>6.9297401347449501</v>
      </c>
      <c r="O159" s="192">
        <v>25.9166666666666</v>
      </c>
      <c r="P159" s="192">
        <v>0.41666666666666702</v>
      </c>
      <c r="Q159"/>
      <c r="R159"/>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2.213186406462448</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1.59038238702201</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3.0798845043310799</v>
      </c>
      <c r="J160" s="242">
        <v>44895</v>
      </c>
      <c r="K160" s="242">
        <v>44887</v>
      </c>
      <c r="L160" s="91" t="s">
        <v>262</v>
      </c>
      <c r="M160" s="192">
        <v>1.59038238702201</v>
      </c>
      <c r="N160" s="192">
        <v>3.0798845043310799</v>
      </c>
      <c r="O160" s="192">
        <v>30.25</v>
      </c>
      <c r="P160" s="192">
        <v>-2.9166666666666599</v>
      </c>
      <c r="Q160"/>
      <c r="R160"/>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2.2457019048402396</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3.0822711471610602</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1.6361886429258901</v>
      </c>
      <c r="J161" s="242">
        <v>45218</v>
      </c>
      <c r="K161" s="242">
        <v>45218</v>
      </c>
      <c r="L161" s="91" t="s">
        <v>264</v>
      </c>
      <c r="M161" s="192">
        <v>3.0822711471610602</v>
      </c>
      <c r="N161" s="192">
        <v>1.6361886429258901</v>
      </c>
      <c r="O161" s="192">
        <v>38.8333333333333</v>
      </c>
      <c r="P161" s="192">
        <v>-4.1666666666666599</v>
      </c>
      <c r="Q161"/>
      <c r="R161"/>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c r="R162"/>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4.2873130488267588</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5.6170336037079904</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3.2723772858517801</v>
      </c>
      <c r="J163" s="242">
        <v>44895</v>
      </c>
      <c r="K163" s="242">
        <v>45294</v>
      </c>
      <c r="L163" s="91" t="s">
        <v>268</v>
      </c>
      <c r="M163" s="192">
        <v>5.6170336037079904</v>
      </c>
      <c r="N163" s="192">
        <v>3.2723772858517801</v>
      </c>
      <c r="O163" s="192">
        <v>53.4166666666666</v>
      </c>
      <c r="P163" s="192">
        <v>-2.75</v>
      </c>
      <c r="Q163"/>
      <c r="R163"/>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3.2271147161066001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45272</v>
      </c>
      <c r="K164" s="242">
        <v>45272</v>
      </c>
      <c r="L164" s="91" t="s">
        <v>270</v>
      </c>
      <c r="M164" s="192">
        <v>3.2271147161066001</v>
      </c>
      <c r="N164" s="192">
        <v>0</v>
      </c>
      <c r="O164" s="192">
        <v>39.6666666666666</v>
      </c>
      <c r="P164" s="192">
        <v>-8.9999999999999893</v>
      </c>
      <c r="Q164"/>
      <c r="R164"/>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4.3271874590282868</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4.6320973348783303</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4.0423484119345501</v>
      </c>
      <c r="J165" s="242">
        <v>45272</v>
      </c>
      <c r="K165" s="242">
        <v>45272</v>
      </c>
      <c r="L165" s="91" t="s">
        <v>700</v>
      </c>
      <c r="M165" s="192">
        <v>4.6320973348783303</v>
      </c>
      <c r="N165" s="192">
        <v>4.0423484119345501</v>
      </c>
      <c r="O165" s="192">
        <v>47.75</v>
      </c>
      <c r="P165" s="192">
        <v>-2.0833333333333299</v>
      </c>
      <c r="Q165"/>
      <c r="R165"/>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8.7747998614371365</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7.6997112608277201</v>
      </c>
      <c r="J166" s="242">
        <v>45272</v>
      </c>
      <c r="K166" s="242">
        <v>45272</v>
      </c>
      <c r="L166" s="91" t="s">
        <v>271</v>
      </c>
      <c r="M166" s="192">
        <v>10</v>
      </c>
      <c r="N166" s="192">
        <v>7.6997112608277201</v>
      </c>
      <c r="O166" s="192">
        <v>86.25</v>
      </c>
      <c r="P166" s="192">
        <v>1.0833333333333199</v>
      </c>
      <c r="Q166"/>
      <c r="R166"/>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3.1239441643422969</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2.3580533024333699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4.1385948026949002</v>
      </c>
      <c r="J167" s="242">
        <v>45272</v>
      </c>
      <c r="K167" s="242">
        <v>45272</v>
      </c>
      <c r="L167" s="91" t="s">
        <v>273</v>
      </c>
      <c r="M167" s="192">
        <v>2.3580533024333699</v>
      </c>
      <c r="N167" s="192">
        <v>4.1385948026949002</v>
      </c>
      <c r="O167" s="192">
        <v>34.6666666666666</v>
      </c>
      <c r="P167" s="192">
        <v>-2</v>
      </c>
      <c r="Q167"/>
      <c r="R167"/>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3.6810018104345086</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2.9953650057937402</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4.5235803657362901</v>
      </c>
      <c r="J168" s="242">
        <v>45272</v>
      </c>
      <c r="K168" s="242">
        <v>45272</v>
      </c>
      <c r="L168" s="91" t="s">
        <v>275</v>
      </c>
      <c r="M168" s="192">
        <v>2.9953650057937402</v>
      </c>
      <c r="N168" s="192">
        <v>4.5235803657362901</v>
      </c>
      <c r="O168" s="192">
        <v>38.3333333333333</v>
      </c>
      <c r="P168" s="192">
        <v>-1.6666666666666601</v>
      </c>
      <c r="Q168"/>
      <c r="R168"/>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7.0874360462943722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5.0231749710312803</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45272</v>
      </c>
      <c r="K169" s="242">
        <v>45272</v>
      </c>
      <c r="L169" s="91" t="s">
        <v>701</v>
      </c>
      <c r="M169" s="192">
        <v>5.0231749710312803</v>
      </c>
      <c r="N169" s="192">
        <v>10</v>
      </c>
      <c r="O169" s="192">
        <v>50</v>
      </c>
      <c r="P169" s="192">
        <v>9.3333333333333304</v>
      </c>
      <c r="Q169"/>
      <c r="R169"/>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702</v>
      </c>
      <c r="M170" s="192" t="s">
        <v>409</v>
      </c>
      <c r="N170" s="192" t="s">
        <v>409</v>
      </c>
      <c r="O170" s="192" t="s">
        <v>409</v>
      </c>
      <c r="P170" s="192" t="s">
        <v>409</v>
      </c>
      <c r="Q170"/>
      <c r="R170"/>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2.7809578381239803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1.19930475086906</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6.4485081809432199</v>
      </c>
      <c r="J171" s="242">
        <v>45142</v>
      </c>
      <c r="K171" s="242">
        <v>45142</v>
      </c>
      <c r="L171" s="91" t="s">
        <v>277</v>
      </c>
      <c r="M171" s="192">
        <v>1.19930475086906</v>
      </c>
      <c r="N171" s="192">
        <v>6.4485081809432199</v>
      </c>
      <c r="O171" s="192">
        <v>28</v>
      </c>
      <c r="P171" s="192">
        <v>0</v>
      </c>
      <c r="Q171"/>
      <c r="R171"/>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5.1001586948464777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3.8064889918887599</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6.8334937439846097</v>
      </c>
      <c r="J172" s="242">
        <v>45272</v>
      </c>
      <c r="K172" s="242">
        <v>45272</v>
      </c>
      <c r="L172" s="91" t="s">
        <v>279</v>
      </c>
      <c r="M172" s="192">
        <v>3.8064889918887599</v>
      </c>
      <c r="N172" s="192">
        <v>6.8334937439846097</v>
      </c>
      <c r="O172" s="192">
        <v>43</v>
      </c>
      <c r="P172" s="192">
        <v>0.33333333333333498</v>
      </c>
      <c r="Q172"/>
      <c r="R172"/>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4.486621325200721</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7.7462340672074097</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2.5986525505293501</v>
      </c>
      <c r="J173" s="242">
        <v>44895</v>
      </c>
      <c r="K173" s="242">
        <v>44887</v>
      </c>
      <c r="L173" s="91" t="s">
        <v>281</v>
      </c>
      <c r="M173" s="192">
        <v>7.7462340672074097</v>
      </c>
      <c r="N173" s="192">
        <v>2.5986525505293501</v>
      </c>
      <c r="O173" s="192">
        <v>65.6666666666666</v>
      </c>
      <c r="P173" s="192">
        <v>-3.3333333333333299</v>
      </c>
      <c r="Q173"/>
      <c r="R173"/>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3.7759714514020906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5.4866743916570098</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2.5986525505293598</v>
      </c>
      <c r="J174" s="242">
        <v>45294</v>
      </c>
      <c r="K174" s="242">
        <v>45294</v>
      </c>
      <c r="L174" s="91" t="s">
        <v>283</v>
      </c>
      <c r="M174" s="192">
        <v>5.4866743916570098</v>
      </c>
      <c r="N174" s="192">
        <v>2.5986525505293598</v>
      </c>
      <c r="O174" s="192">
        <v>52.6666666666666</v>
      </c>
      <c r="P174" s="192">
        <v>-3.3333333333333202</v>
      </c>
      <c r="Q174"/>
      <c r="R174"/>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2.0483125407669265</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0.60544611819234995</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6.9297401347449501</v>
      </c>
      <c r="J175" s="242">
        <v>44895</v>
      </c>
      <c r="K175" s="242">
        <v>44887</v>
      </c>
      <c r="L175" s="91" t="s">
        <v>285</v>
      </c>
      <c r="M175" s="192">
        <v>0.60544611819234995</v>
      </c>
      <c r="N175" s="192">
        <v>6.9297401347449501</v>
      </c>
      <c r="O175" s="192">
        <v>24.5833333333333</v>
      </c>
      <c r="P175" s="192">
        <v>0.41666666666666702</v>
      </c>
      <c r="Q175"/>
      <c r="R175"/>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9.7119237509949379</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9.4321462945139594</v>
      </c>
      <c r="J176" s="242">
        <v>45294</v>
      </c>
      <c r="K176" s="242">
        <v>45294</v>
      </c>
      <c r="L176" s="91" t="s">
        <v>287</v>
      </c>
      <c r="M176" s="192">
        <v>10</v>
      </c>
      <c r="N176" s="192">
        <v>9.4321462945139594</v>
      </c>
      <c r="O176" s="192">
        <v>87.75</v>
      </c>
      <c r="P176" s="192">
        <v>2.5833333333333202</v>
      </c>
      <c r="Q176"/>
      <c r="R176"/>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4.4104709859586819</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2.8070683661645401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6.9297401347449501</v>
      </c>
      <c r="J177" s="242">
        <v>45272</v>
      </c>
      <c r="K177" s="242">
        <v>45272</v>
      </c>
      <c r="L177" s="91" t="s">
        <v>289</v>
      </c>
      <c r="M177" s="192">
        <v>2.8070683661645401</v>
      </c>
      <c r="N177" s="192">
        <v>6.9297401347449501</v>
      </c>
      <c r="O177" s="192">
        <v>37.25</v>
      </c>
      <c r="P177" s="192">
        <v>0.41666666666666402</v>
      </c>
      <c r="Q177"/>
      <c r="R177"/>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5.4860442733397496</v>
      </c>
      <c r="J178" s="242">
        <v>45142</v>
      </c>
      <c r="K178" s="242">
        <v>45272</v>
      </c>
      <c r="L178" s="91" t="s">
        <v>291</v>
      </c>
      <c r="M178" s="192">
        <v>0</v>
      </c>
      <c r="N178" s="192">
        <v>5.4860442733397496</v>
      </c>
      <c r="O178" s="192">
        <v>9.1666666666666607</v>
      </c>
      <c r="P178" s="192">
        <v>-0.83333333333333304</v>
      </c>
      <c r="Q178"/>
      <c r="R178"/>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c r="R179"/>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6.955752429166818</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7.1813441483198099</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6.7372473532242498</v>
      </c>
      <c r="J180" s="242">
        <v>44895</v>
      </c>
      <c r="K180" s="242">
        <v>45272</v>
      </c>
      <c r="L180" s="91" t="s">
        <v>295</v>
      </c>
      <c r="M180" s="192">
        <v>7.1813441483198099</v>
      </c>
      <c r="N180" s="192">
        <v>6.7372473532242498</v>
      </c>
      <c r="O180" s="192">
        <v>62.4166666666666</v>
      </c>
      <c r="P180" s="192">
        <v>0.24999999999999201</v>
      </c>
      <c r="Q180"/>
      <c r="R180"/>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t="e">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#N/A</v>
      </c>
      <c r="H181" s="80" t="e"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#N/A</v>
      </c>
      <c r="I181" s="191" t="e"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#N/A</v>
      </c>
      <c r="J181" s="242">
        <v>45294</v>
      </c>
      <c r="K181" s="242">
        <v>45294</v>
      </c>
      <c r="L181" s="91" t="s">
        <v>297</v>
      </c>
      <c r="M181" s="192" t="s">
        <v>409</v>
      </c>
      <c r="N181" s="192" t="s">
        <v>409</v>
      </c>
      <c r="O181" s="192" t="s">
        <v>409</v>
      </c>
      <c r="P181" s="192" t="s">
        <v>409</v>
      </c>
      <c r="Q181"/>
      <c r="R181"/>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703</v>
      </c>
      <c r="M182" s="192" t="s">
        <v>409</v>
      </c>
      <c r="N182" s="192" t="s">
        <v>409</v>
      </c>
      <c r="O182" s="192" t="s">
        <v>409</v>
      </c>
      <c r="P182" s="192" t="s">
        <v>409</v>
      </c>
      <c r="Q182"/>
      <c r="R182"/>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9.4519581741355747</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8.9339513325608308</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45272</v>
      </c>
      <c r="K183" s="242">
        <v>45272</v>
      </c>
      <c r="L183" s="91" t="s">
        <v>299</v>
      </c>
      <c r="M183" s="192">
        <v>8.9339513325608308</v>
      </c>
      <c r="N183" s="192">
        <v>10</v>
      </c>
      <c r="O183" s="192">
        <v>72.5</v>
      </c>
      <c r="P183" s="192">
        <v>3.8333333333333202</v>
      </c>
      <c r="Q183"/>
      <c r="R183"/>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4.9942062572421797</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45142</v>
      </c>
      <c r="K184" s="242">
        <v>45294</v>
      </c>
      <c r="L184" s="91" t="s">
        <v>301</v>
      </c>
      <c r="M184" s="192">
        <v>4.9942062572421797</v>
      </c>
      <c r="N184" s="192">
        <v>0</v>
      </c>
      <c r="O184" s="192">
        <v>49.8333333333333</v>
      </c>
      <c r="P184" s="192">
        <v>-7.1666666666666696</v>
      </c>
      <c r="Q184"/>
      <c r="R184"/>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c r="R185"/>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5.9660137883503364</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5.6894553881807601</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6.2560153994225303</v>
      </c>
      <c r="J186" s="242">
        <v>45272</v>
      </c>
      <c r="K186" s="242">
        <v>45272</v>
      </c>
      <c r="L186" s="91" t="s">
        <v>304</v>
      </c>
      <c r="M186" s="192">
        <v>5.6894553881807601</v>
      </c>
      <c r="N186" s="192">
        <v>6.2560153994225303</v>
      </c>
      <c r="O186" s="192">
        <v>53.8333333333333</v>
      </c>
      <c r="P186" s="192">
        <v>-0.16666666666666399</v>
      </c>
      <c r="Q186"/>
      <c r="R186"/>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6.8529390737201696</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7.28273464658169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6.4485081809432199</v>
      </c>
      <c r="J187" s="242">
        <v>45201</v>
      </c>
      <c r="K187" s="242">
        <v>45201</v>
      </c>
      <c r="L187" s="91" t="s">
        <v>306</v>
      </c>
      <c r="M187" s="192">
        <v>7.28273464658169</v>
      </c>
      <c r="N187" s="192">
        <v>6.4485081809432199</v>
      </c>
      <c r="O187" s="192">
        <v>63</v>
      </c>
      <c r="P187" s="192">
        <v>0</v>
      </c>
      <c r="Q187"/>
      <c r="R187"/>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2.6622247972189998</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45294</v>
      </c>
      <c r="K188" s="242">
        <v>45294</v>
      </c>
      <c r="L188" s="91" t="s">
        <v>307</v>
      </c>
      <c r="M188" s="192">
        <v>2.6622247972189998</v>
      </c>
      <c r="N188" s="192">
        <v>0</v>
      </c>
      <c r="O188" s="192">
        <v>36.4166666666666</v>
      </c>
      <c r="P188" s="192">
        <v>-6.0833333333333304</v>
      </c>
      <c r="Q188"/>
      <c r="R188"/>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3.2178521712104815</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1.73522595596755</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5.9672762271414799</v>
      </c>
      <c r="J189" s="242">
        <v>45272</v>
      </c>
      <c r="K189" s="242">
        <v>45272</v>
      </c>
      <c r="L189" s="91" t="s">
        <v>309</v>
      </c>
      <c r="M189" s="192">
        <v>1.73522595596755</v>
      </c>
      <c r="N189" s="192">
        <v>5.9672762271414799</v>
      </c>
      <c r="O189" s="192">
        <v>31.0833333333333</v>
      </c>
      <c r="P189" s="192">
        <v>-0.41666666666666702</v>
      </c>
      <c r="Q189"/>
      <c r="R189"/>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6.9</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0.61993047508690602</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7</v>
      </c>
      <c r="J190" s="242">
        <v>45272</v>
      </c>
      <c r="K190" s="242">
        <v>45272</v>
      </c>
      <c r="L190" s="91" t="s">
        <v>311</v>
      </c>
      <c r="M190" s="192">
        <v>0.61993047508690602</v>
      </c>
      <c r="N190" s="192">
        <v>7</v>
      </c>
      <c r="O190" s="192">
        <v>24.6666666666666</v>
      </c>
      <c r="P190" s="192">
        <v>1</v>
      </c>
      <c r="Q190"/>
      <c r="R190"/>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4.4782241227714712</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5.6315179606025501</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3.5611164581328199</v>
      </c>
      <c r="J191" s="242">
        <v>45272</v>
      </c>
      <c r="K191" s="242">
        <v>45272</v>
      </c>
      <c r="L191" s="91" t="s">
        <v>313</v>
      </c>
      <c r="M191" s="192">
        <v>5.6315179606025501</v>
      </c>
      <c r="N191" s="192">
        <v>3.5611164581328199</v>
      </c>
      <c r="O191" s="192">
        <v>53.5</v>
      </c>
      <c r="P191" s="192">
        <v>-2.5</v>
      </c>
      <c r="Q191"/>
      <c r="R191"/>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704</v>
      </c>
      <c r="M192" s="192" t="s">
        <v>409</v>
      </c>
      <c r="N192" s="192" t="s">
        <v>409</v>
      </c>
      <c r="O192" s="192" t="s">
        <v>409</v>
      </c>
      <c r="P192" s="192" t="s">
        <v>409</v>
      </c>
      <c r="Q192"/>
      <c r="R192"/>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4.2655369905334499</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2.82155272305909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6.4485081809432199</v>
      </c>
      <c r="J193" s="242">
        <v>45272</v>
      </c>
      <c r="K193" s="242">
        <v>45272</v>
      </c>
      <c r="L193" s="91" t="s">
        <v>315</v>
      </c>
      <c r="M193" s="192">
        <v>2.82155272305909</v>
      </c>
      <c r="N193" s="192">
        <v>6.4485081809432199</v>
      </c>
      <c r="O193" s="192">
        <v>37.3333333333333</v>
      </c>
      <c r="P193" s="192">
        <v>0</v>
      </c>
      <c r="Q193"/>
      <c r="R193"/>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5.0976980594473815</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2.5986525505293598</v>
      </c>
      <c r="J194" s="242">
        <v>45272</v>
      </c>
      <c r="K194" s="242">
        <v>45272</v>
      </c>
      <c r="L194" s="91" t="s">
        <v>316</v>
      </c>
      <c r="M194" s="192">
        <v>10</v>
      </c>
      <c r="N194" s="192">
        <v>2.5986525505293598</v>
      </c>
      <c r="O194" s="192">
        <v>89</v>
      </c>
      <c r="P194" s="192">
        <v>-3.3333333333333202</v>
      </c>
      <c r="Q194"/>
      <c r="R194"/>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705</v>
      </c>
      <c r="M195" s="192" t="s">
        <v>409</v>
      </c>
      <c r="N195" s="192" t="s">
        <v>409</v>
      </c>
      <c r="O195" s="192" t="s">
        <v>409</v>
      </c>
      <c r="P195" s="192" t="s">
        <v>409</v>
      </c>
      <c r="Q195"/>
      <c r="R195"/>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6.8575033408734445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5.2162997296253302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9.0150786012191304</v>
      </c>
      <c r="J196" s="242">
        <v>45294</v>
      </c>
      <c r="K196" s="242">
        <v>45294</v>
      </c>
      <c r="L196" s="91" t="s">
        <v>318</v>
      </c>
      <c r="M196" s="192">
        <v>5.2162997296253302</v>
      </c>
      <c r="N196" s="192">
        <v>9.0150786012191304</v>
      </c>
      <c r="O196" s="192">
        <v>51.1111111111111</v>
      </c>
      <c r="P196" s="192">
        <v>2.2222222222222201</v>
      </c>
      <c r="Q196"/>
      <c r="R196"/>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4.5197457084987906</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4.0816917728852804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5.0048123195380203</v>
      </c>
      <c r="J197" s="242">
        <v>45272</v>
      </c>
      <c r="K197" s="242">
        <v>45201</v>
      </c>
      <c r="L197" s="91" t="s">
        <v>320</v>
      </c>
      <c r="M197" s="192">
        <v>4.0816917728852804</v>
      </c>
      <c r="N197" s="192">
        <v>5.0048123195380203</v>
      </c>
      <c r="O197" s="192">
        <v>44.5833333333333</v>
      </c>
      <c r="P197" s="192">
        <v>-1.25</v>
      </c>
      <c r="Q197"/>
      <c r="R197"/>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0.49307737489497522</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0.31575898030127503</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0.76997112608276996</v>
      </c>
      <c r="J198" s="242">
        <v>44895</v>
      </c>
      <c r="K198" s="242">
        <v>44887</v>
      </c>
      <c r="L198" s="91" t="s">
        <v>322</v>
      </c>
      <c r="M198" s="192">
        <v>0.31575898030127503</v>
      </c>
      <c r="N198" s="192">
        <v>0.76997112608276996</v>
      </c>
      <c r="O198" s="192">
        <v>22.9166666666666</v>
      </c>
      <c r="P198" s="192">
        <v>-4.9166666666666599</v>
      </c>
      <c r="Q198"/>
      <c r="R198"/>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8.028072702658946</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8.1662804171494798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7.8922040423483999</v>
      </c>
      <c r="J199" s="242">
        <v>44895</v>
      </c>
      <c r="K199" s="242">
        <v>45272</v>
      </c>
      <c r="L199" s="91" t="s">
        <v>324</v>
      </c>
      <c r="M199" s="192">
        <v>8.1662804171494798</v>
      </c>
      <c r="N199" s="192">
        <v>7.8922040423483999</v>
      </c>
      <c r="O199" s="192">
        <v>68.0833333333333</v>
      </c>
      <c r="P199" s="192">
        <v>1.24999999999998</v>
      </c>
      <c r="Q199"/>
      <c r="R199"/>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t="e">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#N/A</v>
      </c>
      <c r="H200" s="80" t="e"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#N/A</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45294</v>
      </c>
      <c r="K200" s="242">
        <v>45294</v>
      </c>
      <c r="L200" s="91" t="s">
        <v>326</v>
      </c>
      <c r="M200" s="192" t="s">
        <v>409</v>
      </c>
      <c r="N200" s="192" t="s">
        <v>409</v>
      </c>
      <c r="O200" s="192" t="s">
        <v>409</v>
      </c>
      <c r="P200" s="192" t="s">
        <v>409</v>
      </c>
      <c r="Q200"/>
      <c r="R200"/>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4.6324627255863113</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3.0967555040556198</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6.9297401347449501</v>
      </c>
      <c r="J201" s="242">
        <v>45272</v>
      </c>
      <c r="K201" s="242">
        <v>45272</v>
      </c>
      <c r="L201" s="91" t="s">
        <v>328</v>
      </c>
      <c r="M201" s="192">
        <v>3.0967555040556198</v>
      </c>
      <c r="N201" s="192">
        <v>6.9297401347449501</v>
      </c>
      <c r="O201" s="192">
        <v>38.9166666666666</v>
      </c>
      <c r="P201" s="192">
        <v>0.41666666666666402</v>
      </c>
      <c r="Q201"/>
      <c r="R201"/>
      <c r="S201" s="181"/>
      <c r="T201" s="181"/>
      <c r="U201" s="181" t="str">
        <f>IFERROR(INDEX('Data Dictionary'!$I$8:$I$36,MATCH(U7,'Data Dictionary'!$K$8:$K$36,0)),"")</f>
        <v/>
      </c>
      <c r="V201" s="181" t="str">
        <f>IFERROR(INDEX('Data Dictionary'!$I$8:$I$36,MATCH(V7,'Data Dictionary'!$K$8:$K$36,0)),"")</f>
        <v/>
      </c>
      <c r="W201" s="181" t="str">
        <f>IFERROR(INDEX('Data Dictionary'!$I$8:$I$36,MATCH(W7,'Data Dictionary'!$K$8:$K$36,0)),"")</f>
        <v/>
      </c>
      <c r="X201" s="181" t="str">
        <f>IFERROR(INDEX('Data Dictionary'!$I$8:$I$36,MATCH(X7,'Data Dictionary'!$K$8:$K$36,0)),"")</f>
        <v/>
      </c>
      <c r="Y201" s="181" t="str">
        <f>IFERROR(INDEX('Data Dictionary'!$I$8:$I$36,MATCH(Y7,'Data Dictionary'!$K$8:$K$36,0)),"")</f>
        <v/>
      </c>
      <c r="Z201" s="80" t="str">
        <f>IFERROR(INDEX('Data Dictionary'!$I$8:$I$33,MATCH(Z7,'Data Dictionary'!$M$8:$M$33,0)),"")</f>
        <v/>
      </c>
      <c r="AA201" s="80" t="str">
        <f>IFERROR(INDEX('Data Dictionary'!$I$8:$I$33,MATCH(AA7,'Data Dictionary'!$M$8:$M$33,0)),"")</f>
        <v/>
      </c>
      <c r="AB201" s="80" t="str">
        <f>IFERROR(INDEX('Data Dictionary'!$I$8:$I$33,MATCH(AB7,'Data Dictionary'!$M$8:$M$33,0)),"")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c r="R202"/>
      <c r="S202" s="181"/>
      <c r="T202" s="181"/>
      <c r="U202" s="181" t="str">
        <f>IFERROR(INDEX('Data Dictionary'!$J$8:$J$36,MATCH(U7,'Data Dictionary'!$K$8:$K$36,0)),"")</f>
        <v/>
      </c>
      <c r="V202" s="181" t="str">
        <f>IFERROR(INDEX('Data Dictionary'!$J$8:$J$36,MATCH(V7,'Data Dictionary'!$K$8:$K$36,0)),"")</f>
        <v/>
      </c>
      <c r="W202" s="181" t="str">
        <f>IFERROR(INDEX('Data Dictionary'!$J$8:$J$36,MATCH(W7,'Data Dictionary'!$K$8:$K$36,0)),"")</f>
        <v/>
      </c>
      <c r="X202" s="181" t="str">
        <f>IFERROR(INDEX('Data Dictionary'!$J$8:$J$36,MATCH(X7,'Data Dictionary'!$K$8:$K$36,0)),"")</f>
        <v/>
      </c>
      <c r="Y202" s="181" t="str">
        <f>IFERROR(INDEX('Data Dictionary'!$J$8:$J$36,MATCH(Y7,'Data Dictionary'!$K$8:$K$36,0)),"")</f>
        <v/>
      </c>
      <c r="Z202" s="80" t="str">
        <f>IFERROR(INDEX('Data Dictionary'!$J$8:$J$33,MATCH(Z7,'Data Dictionary'!$M$8:$M$33,0)),"")</f>
        <v/>
      </c>
      <c r="AA202" s="80" t="str">
        <f>IFERROR(INDEX('Data Dictionary'!$J$8:$J$33,MATCH(AA7,'Data Dictionary'!$M$8:$M$33,0)),"")</f>
        <v/>
      </c>
      <c r="AB202" s="80" t="str">
        <f>IFERROR(INDEX('Data Dictionary'!$J$8:$J$33,MATCH(AB7,'Data Dictionary'!$M$8:$M$33,0)),"")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2.9257698916088235</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2.0683661645422902</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4.1385948026949002</v>
      </c>
      <c r="J203" s="242">
        <v>45272</v>
      </c>
      <c r="K203" s="242">
        <v>45272</v>
      </c>
      <c r="L203" s="91" t="s">
        <v>332</v>
      </c>
      <c r="M203" s="192">
        <v>2.0683661645422902</v>
      </c>
      <c r="N203" s="192">
        <v>4.1385948026949002</v>
      </c>
      <c r="O203" s="192">
        <v>33</v>
      </c>
      <c r="P203" s="192">
        <v>-2</v>
      </c>
      <c r="Q203"/>
      <c r="R203"/>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6.7972999202941793</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6.7612977983777496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6.8334937439846097</v>
      </c>
      <c r="J204" s="242">
        <v>44895</v>
      </c>
      <c r="K204" s="242">
        <v>44887</v>
      </c>
      <c r="L204" s="91" t="s">
        <v>334</v>
      </c>
      <c r="M204" s="192">
        <v>6.7612977983777496</v>
      </c>
      <c r="N204" s="192">
        <v>6.8334937439846097</v>
      </c>
      <c r="O204" s="192">
        <v>60</v>
      </c>
      <c r="P204" s="192">
        <v>0.33333333333333498</v>
      </c>
      <c r="Q204"/>
      <c r="R204"/>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5.3531191970471923</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4.4438006952491298</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6.4485081809432199</v>
      </c>
      <c r="J205" s="242">
        <v>44895</v>
      </c>
      <c r="K205" s="242">
        <v>44887</v>
      </c>
      <c r="L205" s="91" t="s">
        <v>335</v>
      </c>
      <c r="M205" s="192">
        <v>4.4438006952491298</v>
      </c>
      <c r="N205" s="192">
        <v>6.4485081809432199</v>
      </c>
      <c r="O205" s="192">
        <v>46.6666666666666</v>
      </c>
      <c r="P205" s="192">
        <v>0</v>
      </c>
      <c r="Q205"/>
      <c r="R205"/>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c r="R206"/>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0.51465789023510422</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5.5040556199303398E-2</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4.8123195380173298</v>
      </c>
      <c r="J207" s="242">
        <v>44895</v>
      </c>
      <c r="K207" s="242">
        <v>44887</v>
      </c>
      <c r="L207" s="91" t="s">
        <v>706</v>
      </c>
      <c r="M207" s="192">
        <v>5.5040556199303398E-2</v>
      </c>
      <c r="N207" s="192">
        <v>4.8123195380173298</v>
      </c>
      <c r="O207" s="192">
        <v>21.4166666666666</v>
      </c>
      <c r="P207" s="192">
        <v>-1.4166666666666601</v>
      </c>
      <c r="Q207"/>
      <c r="R207"/>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5.2230469794537493</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4.6465816917728802</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5.8710298363811404</v>
      </c>
      <c r="J208" s="242">
        <v>45218</v>
      </c>
      <c r="K208" s="242">
        <v>45218</v>
      </c>
      <c r="L208" s="91" t="s">
        <v>339</v>
      </c>
      <c r="M208" s="192">
        <v>4.6465816917728802</v>
      </c>
      <c r="N208" s="192">
        <v>5.8710298363811404</v>
      </c>
      <c r="O208" s="192">
        <v>47.8333333333333</v>
      </c>
      <c r="P208" s="192">
        <v>-0.5</v>
      </c>
      <c r="Q208"/>
      <c r="R208"/>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5.3157484849031089</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5.6460023174970999</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5.0048123195380203</v>
      </c>
      <c r="J209" s="242">
        <v>44895</v>
      </c>
      <c r="K209" s="242">
        <v>44887</v>
      </c>
      <c r="L209" s="91" t="s">
        <v>341</v>
      </c>
      <c r="M209" s="192">
        <v>5.6460023174970999</v>
      </c>
      <c r="N209" s="192">
        <v>5.0048123195380203</v>
      </c>
      <c r="O209" s="192">
        <v>53.5833333333333</v>
      </c>
      <c r="P209" s="192">
        <v>-1.25</v>
      </c>
      <c r="Q209"/>
      <c r="R209"/>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45272</v>
      </c>
      <c r="K210" s="242">
        <v>44887</v>
      </c>
      <c r="L210" s="91" t="s">
        <v>343</v>
      </c>
      <c r="M210" s="192">
        <v>10</v>
      </c>
      <c r="N210" s="192">
        <v>0</v>
      </c>
      <c r="O210" s="192">
        <v>79.9166666666666</v>
      </c>
      <c r="P210" s="192">
        <v>-7.9166666666666501</v>
      </c>
      <c r="Q210"/>
      <c r="R210"/>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5.1100811123986096</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45294</v>
      </c>
      <c r="K211" s="242">
        <v>45294</v>
      </c>
      <c r="L211" s="91" t="s">
        <v>345</v>
      </c>
      <c r="M211" s="192">
        <v>5.1100811123986096</v>
      </c>
      <c r="N211" s="192">
        <v>0</v>
      </c>
      <c r="O211" s="192">
        <v>50.5</v>
      </c>
      <c r="P211" s="192">
        <v>-6.1666666666666599</v>
      </c>
      <c r="Q211"/>
      <c r="R211"/>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3.2577221824139748</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1.80764774044032</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5.8710298363811404</v>
      </c>
      <c r="J212" s="242">
        <v>45294</v>
      </c>
      <c r="K212" s="242">
        <v>45294</v>
      </c>
      <c r="L212" s="91" t="s">
        <v>346</v>
      </c>
      <c r="M212" s="192">
        <v>1.80764774044032</v>
      </c>
      <c r="N212" s="192">
        <v>5.8710298363811404</v>
      </c>
      <c r="O212" s="192">
        <v>31.5</v>
      </c>
      <c r="P212" s="192">
        <v>-0.5</v>
      </c>
      <c r="Q212"/>
      <c r="R212"/>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7.1203141577692977</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7.8621089223638396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6.4485081809432199</v>
      </c>
      <c r="J213" s="242">
        <v>45294</v>
      </c>
      <c r="K213" s="242">
        <v>45294</v>
      </c>
      <c r="L213" s="91" t="s">
        <v>348</v>
      </c>
      <c r="M213" s="192">
        <v>7.8621089223638396</v>
      </c>
      <c r="N213" s="192">
        <v>6.4485081809432199</v>
      </c>
      <c r="O213" s="192">
        <v>66.3333333333333</v>
      </c>
      <c r="P213" s="192">
        <v>0</v>
      </c>
      <c r="Q213"/>
      <c r="R213"/>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c r="R214"/>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8.3245060722813822</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6.9297401347449599</v>
      </c>
      <c r="J215" s="242">
        <v>45218</v>
      </c>
      <c r="K215" s="242">
        <v>45294</v>
      </c>
      <c r="L215" s="91" t="s">
        <v>350</v>
      </c>
      <c r="M215" s="192">
        <v>10</v>
      </c>
      <c r="N215" s="192">
        <v>6.9297401347449599</v>
      </c>
      <c r="O215" s="192">
        <v>80.25</v>
      </c>
      <c r="P215" s="192">
        <v>0.41666666666667102</v>
      </c>
      <c r="Q215"/>
      <c r="R215"/>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707</v>
      </c>
      <c r="M216" s="192" t="s">
        <v>409</v>
      </c>
      <c r="N216" s="192" t="s">
        <v>409</v>
      </c>
      <c r="O216" s="192" t="s">
        <v>409</v>
      </c>
      <c r="P216" s="192" t="s">
        <v>409</v>
      </c>
      <c r="Q216"/>
      <c r="R216"/>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708</v>
      </c>
      <c r="M217" s="192" t="s">
        <v>409</v>
      </c>
      <c r="N217" s="192" t="s">
        <v>409</v>
      </c>
      <c r="O217" s="192" t="s">
        <v>409</v>
      </c>
      <c r="P217" s="192" t="s">
        <v>409</v>
      </c>
      <c r="Q217"/>
      <c r="R217"/>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3.395674834114832</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2.4449594438006899</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4.7160731472569797</v>
      </c>
      <c r="J218" s="242">
        <v>44895</v>
      </c>
      <c r="K218" s="242">
        <v>44887</v>
      </c>
      <c r="L218" s="91" t="s">
        <v>351</v>
      </c>
      <c r="M218" s="192">
        <v>2.4449594438006899</v>
      </c>
      <c r="N218" s="192">
        <v>4.7160731472569797</v>
      </c>
      <c r="O218" s="192">
        <v>35.1666666666666</v>
      </c>
      <c r="P218" s="192">
        <v>-1.5</v>
      </c>
      <c r="Q218"/>
      <c r="R218"/>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c r="R219"/>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c r="R220"/>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5.7566661225440443</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5.1390498261877102</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6.4485081809432199</v>
      </c>
      <c r="J221" s="242">
        <v>45142</v>
      </c>
      <c r="K221" s="242">
        <v>45142</v>
      </c>
      <c r="L221" s="91" t="s">
        <v>709</v>
      </c>
      <c r="M221" s="192">
        <v>5.1390498261877102</v>
      </c>
      <c r="N221" s="192">
        <v>6.4485081809432199</v>
      </c>
      <c r="O221" s="192">
        <v>50.6666666666666</v>
      </c>
      <c r="P221" s="192">
        <v>0</v>
      </c>
      <c r="Q221"/>
      <c r="R221"/>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45218</v>
      </c>
      <c r="K222" s="242">
        <v>45272</v>
      </c>
      <c r="L222" s="91" t="s">
        <v>356</v>
      </c>
      <c r="M222" s="192">
        <v>10</v>
      </c>
      <c r="N222" s="192">
        <v>0</v>
      </c>
      <c r="O222" s="192">
        <v>90.6666666666666</v>
      </c>
      <c r="P222" s="192">
        <v>-7</v>
      </c>
      <c r="Q222"/>
      <c r="R222"/>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3.9079055743089519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3.1112398609501701</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4.9085659287776702</v>
      </c>
      <c r="J223" s="242">
        <v>44895</v>
      </c>
      <c r="K223" s="242">
        <v>44887</v>
      </c>
      <c r="L223" s="91" t="s">
        <v>358</v>
      </c>
      <c r="M223" s="192">
        <v>3.1112398609501701</v>
      </c>
      <c r="N223" s="192">
        <v>4.9085659287776702</v>
      </c>
      <c r="O223" s="192">
        <v>39</v>
      </c>
      <c r="P223" s="192">
        <v>-1.3333333333333299</v>
      </c>
      <c r="Q223"/>
      <c r="R223"/>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6.6599073001158704</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44895</v>
      </c>
      <c r="K224" s="242">
        <v>45294</v>
      </c>
      <c r="L224" s="91" t="s">
        <v>360</v>
      </c>
      <c r="M224" s="192">
        <v>6.6599073001158704</v>
      </c>
      <c r="N224" s="192">
        <v>0</v>
      </c>
      <c r="O224" s="192">
        <v>59.4166666666666</v>
      </c>
      <c r="P224" s="192">
        <v>-5.75</v>
      </c>
      <c r="Q224"/>
      <c r="R224"/>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8.2664948702485752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6.8334937439846</v>
      </c>
      <c r="J225" s="242">
        <v>45272</v>
      </c>
      <c r="K225" s="242">
        <v>45272</v>
      </c>
      <c r="L225" s="91" t="s">
        <v>362</v>
      </c>
      <c r="M225" s="192">
        <v>10</v>
      </c>
      <c r="N225" s="192">
        <v>6.8334937439846</v>
      </c>
      <c r="O225" s="192">
        <v>81.3333333333333</v>
      </c>
      <c r="P225" s="192">
        <v>0.33333333333332799</v>
      </c>
      <c r="Q225"/>
      <c r="R225"/>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20" priority="21" stopIfTrue="1" operator="greaterThanOrEqual">
      <formula>0</formula>
    </cfRule>
  </conditionalFormatting>
  <conditionalFormatting sqref="G8:G225">
    <cfRule type="cellIs" dxfId="217" priority="79" stopIfTrue="1" operator="greaterThanOrEqual">
      <formula>0</formula>
    </cfRule>
  </conditionalFormatting>
  <conditionalFormatting sqref="G1:H5">
    <cfRule type="expression" dxfId="216" priority="7" stopIfTrue="1">
      <formula>G1=""</formula>
    </cfRule>
  </conditionalFormatting>
  <conditionalFormatting sqref="G8:H225">
    <cfRule type="expression" dxfId="215" priority="75" stopIfTrue="1">
      <formula>G8=""</formula>
    </cfRule>
  </conditionalFormatting>
  <conditionalFormatting sqref="H1:H5">
    <cfRule type="cellIs" dxfId="214" priority="12" operator="between">
      <formula>0</formula>
      <formula>6.999</formula>
    </cfRule>
    <cfRule type="cellIs" dxfId="213" priority="13" operator="between">
      <formula>7</formula>
      <formula>9.99</formula>
    </cfRule>
    <cfRule type="expression" dxfId="212" priority="14">
      <formula>H1=10</formula>
    </cfRule>
  </conditionalFormatting>
  <conditionalFormatting sqref="H8:H225">
    <cfRule type="cellIs" dxfId="208" priority="84" operator="between">
      <formula>0</formula>
      <formula>6.999</formula>
    </cfRule>
    <cfRule type="cellIs" dxfId="207" priority="85" operator="between">
      <formula>7</formula>
      <formula>9.99</formula>
    </cfRule>
    <cfRule type="expression" dxfId="206" priority="86">
      <formula>H8=10</formula>
    </cfRule>
  </conditionalFormatting>
  <conditionalFormatting sqref="I2:I3">
    <cfRule type="expression" dxfId="202" priority="22">
      <formula>I2=""</formula>
    </cfRule>
    <cfRule type="cellIs" dxfId="201" priority="23" operator="between">
      <formula>0</formula>
      <formula>6.999</formula>
    </cfRule>
    <cfRule type="cellIs" dxfId="200" priority="24" operator="between">
      <formula>7</formula>
      <formula>9.99</formula>
    </cfRule>
    <cfRule type="expression" dxfId="199" priority="25">
      <formula>I2=10</formula>
    </cfRule>
  </conditionalFormatting>
  <conditionalFormatting sqref="I2:I5">
    <cfRule type="expression" dxfId="198" priority="8">
      <formula>I2=""</formula>
    </cfRule>
    <cfRule type="cellIs" dxfId="197" priority="9" operator="between">
      <formula>0</formula>
      <formula>6.999</formula>
    </cfRule>
    <cfRule type="cellIs" dxfId="196" priority="10" operator="between">
      <formula>7</formula>
      <formula>9.99</formula>
    </cfRule>
    <cfRule type="expression" dxfId="195" priority="11">
      <formula>I2=10</formula>
    </cfRule>
  </conditionalFormatting>
  <conditionalFormatting sqref="I4:I5">
    <cfRule type="expression" dxfId="194" priority="3">
      <formula>I4=""</formula>
    </cfRule>
    <cfRule type="cellIs" dxfId="193" priority="4" operator="between">
      <formula>0</formula>
      <formula>6.999</formula>
    </cfRule>
    <cfRule type="cellIs" dxfId="192" priority="5" operator="between">
      <formula>7</formula>
      <formula>9.99</formula>
    </cfRule>
    <cfRule type="expression" dxfId="191" priority="6">
      <formula>I4=10</formula>
    </cfRule>
  </conditionalFormatting>
  <conditionalFormatting sqref="I8:I225">
    <cfRule type="expression" dxfId="190" priority="60">
      <formula>I8=""</formula>
    </cfRule>
    <cfRule type="cellIs" dxfId="187" priority="63" stopIfTrue="1" operator="greaterThanOrEqual">
      <formula>0</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86" priority="35">
      <formula>$L8&lt;&gt;$C8</formula>
    </cfRule>
  </conditionalFormatting>
  <conditionalFormatting sqref="M8:P225 S8:X197">
    <cfRule type="colorScale" priority="34">
      <colorScale>
        <cfvo type="num" val="0"/>
        <cfvo type="num" val="10"/>
        <color rgb="FFFCFCFF"/>
        <color rgb="FFFFFF00"/>
      </colorScale>
    </cfRule>
  </conditionalFormatting>
  <conditionalFormatting sqref="M2:V3 W3:Z3">
    <cfRule type="expression" dxfId="185" priority="26">
      <formula>M2=L2</formula>
    </cfRule>
    <cfRule type="expression" dxfId="184" priority="27">
      <formula>M2&lt;&gt;L2</formula>
    </cfRule>
    <cfRule type="expression" dxfId="183" priority="28">
      <formula>M2=L2</formula>
    </cfRule>
  </conditionalFormatting>
  <conditionalFormatting sqref="M8:P225 S8:X197">
    <cfRule type="expression" dxfId="182" priority="33" stopIfTrue="1">
      <formula>ISNUMBER(SEARCH("_raw",M$7))</formula>
    </cfRule>
  </conditionalFormatting>
  <conditionalFormatting sqref="M6:Z6">
    <cfRule type="expression" dxfId="181" priority="18">
      <formula>ISNUMBER(SEARCH("_raw",M$7))</formula>
    </cfRule>
  </conditionalFormatting>
  <conditionalFormatting sqref="W2:AD3">
    <cfRule type="expression" dxfId="180" priority="29">
      <formula>W2=R2</formula>
    </cfRule>
    <cfRule type="expression" dxfId="179" priority="30">
      <formula>W2&lt;&gt;R2</formula>
    </cfRule>
    <cfRule type="expression" dxfId="178" priority="31">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87" stopIfTrue="1" operator="greaterThanOrEqual" id="{19AEAB46-E4D9-F843-9E41-FFBEAF2631C6}">
            <xm:f>Parameters!$D$41</xm:f>
            <x14:dxf>
              <font>
                <sz val="12"/>
                <color rgb="FF000000"/>
                <name val="Arial"/>
              </font>
              <fill>
                <patternFill patternType="solid">
                  <bgColor rgb="FFF2676B"/>
                </patternFill>
              </fill>
            </x14:dxf>
          </x14:cfRule>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1" stopIfTrue="1" operator="greaterThanOrEqual" id="{1A2EE9EC-3A56-3643-A63E-CE82C8805AA5}">
            <xm:f>Parameters!$D$37</xm:f>
            <x14:dxf>
              <font>
                <sz val="12"/>
                <color rgb="FF000000"/>
                <name val="Arial"/>
              </font>
              <fill>
                <patternFill patternType="solid">
                  <bgColor rgb="FFE06C25"/>
                </patternFill>
              </fill>
            </x14:dxf>
          </x14:cfRule>
          <x14:cfRule type="cellIs" priority="62" stopIfTrue="1" operator="greaterThanOrEqual" id="{1F0350BB-5BA5-9E4E-BB41-723CF4EF014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2.7109375" style="86" bestFit="1" customWidth="1"/>
    <col min="16" max="16" width="13.7109375" style="86" bestFit="1" customWidth="1"/>
    <col min="17" max="17" width="13.28515625" style="86" bestFit="1" customWidth="1"/>
    <col min="18" max="18" width="14.140625" style="86" bestFit="1" customWidth="1"/>
    <col min="19" max="19" width="19.140625" style="86" bestFit="1" customWidth="1"/>
    <col min="20" max="20" width="17.5703125" style="86" bestFit="1" customWidth="1"/>
    <col min="21" max="21" width="16.5703125" style="86" bestFit="1" customWidth="1"/>
    <col min="22" max="22" width="80.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Raw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0</v>
      </c>
      <c r="O4" s="180">
        <f>IFERROR(INDEX('Data Dictionary'!$I$8:$I$36,MATCH(O7,'Data Dictionary'!$K$8:$K$36,0)),"")</f>
        <v>0</v>
      </c>
      <c r="P4" s="180">
        <f>IFERROR(INDEX('Data Dictionary'!$I$8:$I$36,MATCH(P7,'Data Dictionary'!$K$8:$K$36,0)),"")</f>
        <v>0</v>
      </c>
      <c r="Q4" s="180" t="str">
        <f>IFERROR(INDEX('Data Dictionary'!$I$8:$I$36,MATCH(Q7,'Data Dictionary'!$K$8:$K$36,0)),"")</f>
        <v/>
      </c>
      <c r="R4" s="180" t="str">
        <f>IFERROR(INDEX('Data Dictionary'!$I$8:$I$36,MATCH(R7,'Data Dictionary'!$K$8:$K$36,0)),"")</f>
        <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f>IFERROR(INDEX('Data Dictionary'!$J$8:$J$36,MATCH(P7,'Data Dictionary'!$K$8:$K$36,0)),"")</f>
        <v>1</v>
      </c>
      <c r="Q5" s="181" t="str">
        <f>IFERROR(INDEX('Data Dictionary'!$J$8:$J$36,MATCH(Q7,'Data Dictionary'!$K$8:$K$36,0)),"")</f>
        <v/>
      </c>
      <c r="R5" s="181" t="str">
        <f>IFERROR(INDEX('Data Dictionary'!$J$8:$J$36,MATCH(R7,'Data Dictionary'!$K$8:$K$36,0)),"")</f>
        <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INFORM Socio-economic Vulnerability Index</v>
      </c>
      <c r="N6" s="246" t="str">
        <f>IFERROR(INDEX('Data Dictionary'!$E$8:$E$36,MATCH(N7,'Data Dictionary'!$K$8:$K$36,0)),IFERROR(CONCATENATE(INDEX('Data Dictionary'!$E$8:$E$36,MATCH(LEFT(N7, SEARCH("_raw",N7,1)-1),'Data Dictionary'!$L$8:$L$36,0))," (Raw)"),""))</f>
        <v>Unemployment Rate, % Change</v>
      </c>
      <c r="O6" s="246" t="str">
        <f>IFERROR(INDEX('Data Dictionary'!$E$8:$E$36,MATCH(O7,'Data Dictionary'!$K$8:$K$36,0)),IFERROR(CONCATENATE(INDEX('Data Dictionary'!$E$8:$E$36,MATCH(LEFT(O7, SEARCH("_raw",O7,1)-1),'Data Dictionary'!$L$8:$L$36,0))," (Raw)"),""))</f>
        <v>People Below $2.05 Poverty Line, % Change</v>
      </c>
      <c r="P6" s="246" t="str">
        <f>IFERROR(INDEX('Data Dictionary'!$E$8:$E$36,MATCH(P7,'Data Dictionary'!$K$8:$K$36,0)),IFERROR(CONCATENATE(INDEX('Data Dictionary'!$E$8:$E$36,MATCH(LEFT(P7, SEARCH("_raw",P7,1)-1),'Data Dictionary'!$L$8:$L$36,0))," (Raw)"),""))</f>
        <v>ACAPS Risk List (Socioeconomic)</v>
      </c>
      <c r="Q6" s="246" t="str">
        <f>IFERROR(INDEX('Data Dictionary'!$E$8:$E$36,MATCH(Q7,'Data Dictionary'!$K$8:$K$36,0)),IFERROR(CONCATENATE(INDEX('Data Dictionary'!$E$8:$E$36,MATCH(LEFT(Q7, SEARCH("_raw",Q7,1)-1),'Data Dictionary'!$L$8:$L$36,0))," (Raw)"),""))</f>
        <v>INFORM Socio-economic Vulnerability Index (Raw)</v>
      </c>
      <c r="R6" s="246" t="str">
        <f>IFERROR(INDEX('Data Dictionary'!$E$8:$E$36,MATCH(R7,'Data Dictionary'!$K$8:$K$36,0)),IFERROR(CONCATENATE(INDEX('Data Dictionary'!$E$8:$E$36,MATCH(LEFT(R7, SEARCH("_raw",R7,1)-1),'Data Dictionary'!$L$8:$L$36,0))," (Raw)"),""))</f>
        <v/>
      </c>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t="str">
        <f>IFERROR(INDEX('Data Dictionary'!$E$8:$E$36,MATCH(U7,'Data Dictionary'!$K$8:$K$36,0)),IFERROR(CONCATENATE(INDEX('Data Dictionary'!$E$8:$E$36,MATCH(LEFT(U7, SEARCH("_raw",U7,1)-1),'Data Dictionary'!$L$8:$L$36,0))," (Raw)"),""))</f>
        <v/>
      </c>
      <c r="V6" s="246"/>
      <c r="W6" s="246"/>
      <c r="X6" s="246"/>
      <c r="Y6" s="246"/>
      <c r="Z6" s="246"/>
      <c r="AA6" s="99"/>
      <c r="AB6" s="99"/>
      <c r="AC6" s="99"/>
      <c r="AD6" s="35"/>
      <c r="AE6" s="35"/>
      <c r="AF6" s="35" t="str">
        <f>IFERROR(INDEX('Data Dictionary'!$E$8:$E$36,MATCH(AF7,'Data Dictionary'!$K$8:$K$36,0)),IFERROR(CONCATENATE(INDEX('Data Dictionary'!$E$8:$E$36,MATCH(LEFT(AF7, SEARCH("_raw",AF7,1)-1),'Data Dictionary'!$L$8:$L$36,0))," (Raw)"),""))</f>
        <v/>
      </c>
      <c r="AG6" s="35" t="str">
        <f>IFERROR(INDEX('Data Dictionary'!$E$8:$E$36,MATCH(AG7,'Data Dictionary'!$K$8:$K$36,0)),IFERROR(CONCATENATE(INDEX('Data Dictionary'!$E$8:$E$36,MATCH(LEFT(AG7, SEARCH("_raw",AG7,1)-1),'Data Dictionary'!$L$8:$L$36,0))," (Raw)"),""))</f>
        <v/>
      </c>
      <c r="AH6" s="35" t="str">
        <f>IFERROR(INDEX('Data Dictionary'!$E$8:$E$36,MATCH(AH7,'Data Dictionary'!$K$8:$K$36,0)),IFERROR(CONCATENATE(INDEX('Data Dictionary'!$E$8:$E$36,MATCH(LEFT(AH7, SEARCH("_raw",AH7,1)-1),'Data Dictionary'!$L$8:$L$36,0))," (Raw)"),""))</f>
        <v/>
      </c>
      <c r="AI6" s="35" t="str">
        <f>IFERROR(INDEX('Data Dictionary'!$E$8:$E$36,MATCH(AI7,'Data Dictionary'!$K$8:$K$36,0)),IFERROR(CONCATENATE(INDEX('Data Dictionary'!$E$8:$E$36,MATCH(LEFT(AI7, SEARCH("_raw",AI7,1)-1),'Data Dictionary'!$L$8:$L$36,0))," (Raw)"),""))</f>
        <v/>
      </c>
      <c r="AJ6" s="35" t="str">
        <f>IFERROR(INDEX('Data Dictionary'!$E$8:$E$36,MATCH(AJ7,'Data Dictionary'!$K$8:$K$36,0)),IFERROR(CONCATENATE(INDEX('Data Dictionary'!$E$8:$E$36,MATCH(LEFT(AJ7, SEARCH("_raw",AJ7,1)-1),'Data Dictionary'!$L$8:$L$36,0))," (Raw)"),""))</f>
        <v/>
      </c>
      <c r="AK6" s="35" t="str">
        <f>IFERROR(INDEX('Data Dictionary'!$E$8:$E$36,MATCH(AK7,'Data Dictionary'!$K$8:$K$36,0)),IFERROR(CONCATENATE(INDEX('Data Dictionary'!$E$8:$E$36,MATCH(LEFT(AK7, SEARCH("_raw",AK7,1)-1),'Data Dictionary'!$L$8:$L$36,0))," (Raw)"),""))</f>
        <v/>
      </c>
      <c r="AL6" s="35"/>
      <c r="AM6" s="35"/>
      <c r="AN6" s="35"/>
      <c r="AO6" s="35"/>
      <c r="AP6" s="35"/>
      <c r="AQ6" s="35"/>
    </row>
    <row r="7" spans="1:43" s="94" customFormat="1" ht="29" x14ac:dyDescent="0.2">
      <c r="A7" s="198"/>
      <c r="B7" s="188"/>
      <c r="C7" s="188"/>
      <c r="D7" s="218"/>
      <c r="E7" s="218"/>
      <c r="F7" s="102"/>
      <c r="G7" s="189"/>
      <c r="H7" s="189"/>
      <c r="I7" s="189"/>
      <c r="J7" s="243" t="s">
        <v>608</v>
      </c>
      <c r="K7" s="243" t="s">
        <v>609</v>
      </c>
      <c r="L7" s="244" t="s">
        <v>2</v>
      </c>
      <c r="M7" s="247" t="s">
        <v>391</v>
      </c>
      <c r="N7" s="247" t="s">
        <v>477</v>
      </c>
      <c r="O7" s="247" t="s">
        <v>439</v>
      </c>
      <c r="P7" s="247" t="s">
        <v>628</v>
      </c>
      <c r="Q7" s="247" t="s">
        <v>478</v>
      </c>
      <c r="R7" s="247" t="s">
        <v>535</v>
      </c>
      <c r="S7" s="247" t="s">
        <v>480</v>
      </c>
      <c r="T7" s="247" t="s">
        <v>479</v>
      </c>
      <c r="U7" s="247" t="s">
        <v>505</v>
      </c>
      <c r="V7" s="247" t="s">
        <v>629</v>
      </c>
      <c r="W7"/>
      <c r="X7"/>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682</v>
      </c>
      <c r="M8" s="192" t="s">
        <v>409</v>
      </c>
      <c r="N8" s="192" t="s">
        <v>409</v>
      </c>
      <c r="O8" s="192" t="s">
        <v>409</v>
      </c>
      <c r="P8" s="192" t="s">
        <v>409</v>
      </c>
      <c r="Q8" s="192" t="s">
        <v>409</v>
      </c>
      <c r="R8" s="192" t="s">
        <v>409</v>
      </c>
      <c r="S8" s="192" t="s">
        <v>409</v>
      </c>
      <c r="T8" s="192" t="s">
        <v>409</v>
      </c>
      <c r="U8" s="192" t="s">
        <v>409</v>
      </c>
      <c r="V8" s="192" t="s">
        <v>409</v>
      </c>
      <c r="W8"/>
      <c r="X8"/>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v>8.3000000000000007</v>
      </c>
      <c r="R9" s="192" t="s">
        <v>409</v>
      </c>
      <c r="S9" s="192" t="s">
        <v>409</v>
      </c>
      <c r="T9" s="192" t="s">
        <v>409</v>
      </c>
      <c r="U9" s="192" t="s">
        <v>409</v>
      </c>
      <c r="V9" s="192" t="s">
        <v>409</v>
      </c>
      <c r="W9"/>
      <c r="X9"/>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45307</v>
      </c>
      <c r="L10" s="91" t="s">
        <v>9</v>
      </c>
      <c r="M10" s="192">
        <v>8.2857142857142794</v>
      </c>
      <c r="N10" s="192" t="s">
        <v>409</v>
      </c>
      <c r="O10" s="192">
        <v>7.0608618909024301</v>
      </c>
      <c r="P10" s="192" t="s">
        <v>409</v>
      </c>
      <c r="Q10" s="192">
        <v>5.8</v>
      </c>
      <c r="R10" s="192" t="s">
        <v>409</v>
      </c>
      <c r="S10" s="192" t="s">
        <v>409</v>
      </c>
      <c r="T10" s="192">
        <v>-0.70036697185152297</v>
      </c>
      <c r="U10" s="192">
        <v>0.353043094545122</v>
      </c>
      <c r="V10" s="192" t="s">
        <v>409</v>
      </c>
      <c r="W10"/>
      <c r="X10"/>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v>2.4</v>
      </c>
      <c r="R11" s="192" t="s">
        <v>409</v>
      </c>
      <c r="S11" s="192" t="s">
        <v>409</v>
      </c>
      <c r="T11" s="192" t="s">
        <v>409</v>
      </c>
      <c r="U11" s="192" t="s">
        <v>409</v>
      </c>
      <c r="V11" s="192" t="s">
        <v>409</v>
      </c>
      <c r="W11"/>
      <c r="X11"/>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683</v>
      </c>
      <c r="M12" s="192" t="s">
        <v>409</v>
      </c>
      <c r="N12" s="192" t="s">
        <v>409</v>
      </c>
      <c r="O12" s="192" t="s">
        <v>409</v>
      </c>
      <c r="P12" s="192" t="s">
        <v>409</v>
      </c>
      <c r="Q12" s="192" t="s">
        <v>409</v>
      </c>
      <c r="R12" s="192" t="s">
        <v>409</v>
      </c>
      <c r="S12" s="192" t="s">
        <v>409</v>
      </c>
      <c r="T12" s="192" t="s">
        <v>409</v>
      </c>
      <c r="U12" s="192" t="s">
        <v>409</v>
      </c>
      <c r="V12" s="192" t="s">
        <v>409</v>
      </c>
      <c r="W12"/>
      <c r="X12"/>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v>0.1</v>
      </c>
      <c r="R13" s="192" t="s">
        <v>409</v>
      </c>
      <c r="S13" s="192" t="s">
        <v>409</v>
      </c>
      <c r="T13" s="192" t="s">
        <v>409</v>
      </c>
      <c r="U13" s="192" t="s">
        <v>409</v>
      </c>
      <c r="V13" s="192" t="s">
        <v>409</v>
      </c>
      <c r="W13"/>
      <c r="X13"/>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45307</v>
      </c>
      <c r="L14" s="91" t="s">
        <v>15</v>
      </c>
      <c r="M14" s="192">
        <v>2.1428571428571401</v>
      </c>
      <c r="N14" s="192" t="s">
        <v>409</v>
      </c>
      <c r="O14" s="192">
        <v>5.13441681861877</v>
      </c>
      <c r="P14" s="192" t="s">
        <v>409</v>
      </c>
      <c r="Q14" s="192">
        <v>1.5</v>
      </c>
      <c r="R14" s="192" t="s">
        <v>409</v>
      </c>
      <c r="S14" s="192" t="s">
        <v>409</v>
      </c>
      <c r="T14" s="192">
        <v>-0.287020277785492</v>
      </c>
      <c r="U14" s="192">
        <v>0.256720840930939</v>
      </c>
      <c r="V14" s="192" t="s">
        <v>409</v>
      </c>
      <c r="W14"/>
      <c r="X14"/>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45307</v>
      </c>
      <c r="L15" s="91" t="s">
        <v>17</v>
      </c>
      <c r="M15" s="192">
        <v>2.5714285714285698</v>
      </c>
      <c r="N15" s="192" t="s">
        <v>409</v>
      </c>
      <c r="O15" s="192">
        <v>0</v>
      </c>
      <c r="P15" s="192" t="s">
        <v>409</v>
      </c>
      <c r="Q15" s="192">
        <v>1.8</v>
      </c>
      <c r="R15" s="192" t="s">
        <v>409</v>
      </c>
      <c r="S15" s="192" t="s">
        <v>409</v>
      </c>
      <c r="T15" s="192">
        <v>-0.21322168790307</v>
      </c>
      <c r="U15" s="192">
        <v>-2.3876448182011799E-2</v>
      </c>
      <c r="V15" s="192" t="s">
        <v>409</v>
      </c>
      <c r="W15"/>
      <c r="X15"/>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684</v>
      </c>
      <c r="M16" s="192" t="s">
        <v>409</v>
      </c>
      <c r="N16" s="192" t="s">
        <v>409</v>
      </c>
      <c r="O16" s="192" t="s">
        <v>409</v>
      </c>
      <c r="P16" s="192" t="s">
        <v>409</v>
      </c>
      <c r="Q16" s="192" t="s">
        <v>409</v>
      </c>
      <c r="R16" s="192" t="s">
        <v>409</v>
      </c>
      <c r="S16" s="192" t="s">
        <v>409</v>
      </c>
      <c r="T16" s="192" t="s">
        <v>409</v>
      </c>
      <c r="U16" s="192" t="s">
        <v>409</v>
      </c>
      <c r="V16" s="192" t="s">
        <v>409</v>
      </c>
      <c r="W16"/>
      <c r="X16"/>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45014</v>
      </c>
      <c r="L17" s="91" t="s">
        <v>19</v>
      </c>
      <c r="M17" s="192">
        <v>3.4285714285714199</v>
      </c>
      <c r="N17" s="192" t="s">
        <v>409</v>
      </c>
      <c r="O17" s="192" t="s">
        <v>409</v>
      </c>
      <c r="P17" s="192" t="s">
        <v>409</v>
      </c>
      <c r="Q17" s="192">
        <v>2.4</v>
      </c>
      <c r="R17" s="192" t="s">
        <v>409</v>
      </c>
      <c r="S17" s="192" t="s">
        <v>409</v>
      </c>
      <c r="T17" s="192" t="s">
        <v>409</v>
      </c>
      <c r="U17" s="192" t="s">
        <v>409</v>
      </c>
      <c r="V17" s="192" t="s">
        <v>409</v>
      </c>
      <c r="W17"/>
      <c r="X17"/>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v>0.4</v>
      </c>
      <c r="R18" s="192" t="s">
        <v>409</v>
      </c>
      <c r="S18" s="192" t="s">
        <v>409</v>
      </c>
      <c r="T18" s="192" t="s">
        <v>409</v>
      </c>
      <c r="U18" s="192" t="s">
        <v>409</v>
      </c>
      <c r="V18" s="192" t="s">
        <v>409</v>
      </c>
      <c r="W18"/>
      <c r="X18"/>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v>0.3</v>
      </c>
      <c r="R19" s="192" t="s">
        <v>409</v>
      </c>
      <c r="S19" s="192" t="s">
        <v>409</v>
      </c>
      <c r="T19" s="192" t="s">
        <v>409</v>
      </c>
      <c r="U19" s="192" t="s">
        <v>409</v>
      </c>
      <c r="V19" s="192" t="s">
        <v>409</v>
      </c>
      <c r="W19"/>
      <c r="X19"/>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5.1961524227066267</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45188</v>
      </c>
      <c r="K20" s="242">
        <v>45259</v>
      </c>
      <c r="L20" s="91" t="s">
        <v>25</v>
      </c>
      <c r="M20" s="192">
        <v>3.8571428571428501</v>
      </c>
      <c r="N20" s="192" t="s">
        <v>409</v>
      </c>
      <c r="O20" s="192" t="s">
        <v>409</v>
      </c>
      <c r="P20" s="192">
        <v>7</v>
      </c>
      <c r="Q20" s="192">
        <v>2.7</v>
      </c>
      <c r="R20" s="192" t="s">
        <v>409</v>
      </c>
      <c r="S20" s="192" t="s">
        <v>409</v>
      </c>
      <c r="T20" s="192" t="s">
        <v>409</v>
      </c>
      <c r="U20" s="192" t="s">
        <v>409</v>
      </c>
      <c r="V20" s="192" t="s">
        <v>855</v>
      </c>
      <c r="W20"/>
      <c r="X20"/>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45307</v>
      </c>
      <c r="L21" s="91" t="s">
        <v>27</v>
      </c>
      <c r="M21" s="192">
        <v>10</v>
      </c>
      <c r="N21" s="192" t="s">
        <v>409</v>
      </c>
      <c r="O21" s="192">
        <v>3.1743865981977102</v>
      </c>
      <c r="P21" s="192" t="s">
        <v>409</v>
      </c>
      <c r="Q21" s="192">
        <v>7.2</v>
      </c>
      <c r="R21" s="192" t="s">
        <v>409</v>
      </c>
      <c r="S21" s="192" t="s">
        <v>409</v>
      </c>
      <c r="T21" s="192">
        <v>0.15871932990988599</v>
      </c>
      <c r="U21" s="192">
        <v>-0.152473077734328</v>
      </c>
      <c r="V21" s="192" t="s">
        <v>409</v>
      </c>
      <c r="W21"/>
      <c r="X21"/>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v>0.2</v>
      </c>
      <c r="R22" s="192" t="s">
        <v>409</v>
      </c>
      <c r="S22" s="192" t="s">
        <v>409</v>
      </c>
      <c r="T22" s="192" t="s">
        <v>409</v>
      </c>
      <c r="U22" s="192" t="s">
        <v>409</v>
      </c>
      <c r="V22" s="192" t="s">
        <v>409</v>
      </c>
      <c r="W22"/>
      <c r="X22"/>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45307</v>
      </c>
      <c r="L23" s="91" t="s">
        <v>31</v>
      </c>
      <c r="M23" s="192">
        <v>9</v>
      </c>
      <c r="N23" s="192" t="s">
        <v>409</v>
      </c>
      <c r="O23" s="192">
        <v>0</v>
      </c>
      <c r="P23" s="192" t="s">
        <v>409</v>
      </c>
      <c r="Q23" s="192">
        <v>6.3</v>
      </c>
      <c r="R23" s="192" t="s">
        <v>409</v>
      </c>
      <c r="S23" s="192" t="s">
        <v>409</v>
      </c>
      <c r="T23" s="192">
        <v>-1.58177185058593</v>
      </c>
      <c r="U23" s="192">
        <v>-0.50508117675782005</v>
      </c>
      <c r="V23" s="192" t="s">
        <v>409</v>
      </c>
      <c r="W23"/>
      <c r="X23"/>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45307</v>
      </c>
      <c r="L24" s="91" t="s">
        <v>33</v>
      </c>
      <c r="M24" s="192">
        <v>10</v>
      </c>
      <c r="N24" s="192" t="s">
        <v>409</v>
      </c>
      <c r="O24" s="192">
        <v>10</v>
      </c>
      <c r="P24" s="192" t="s">
        <v>409</v>
      </c>
      <c r="Q24" s="192">
        <v>7.5</v>
      </c>
      <c r="R24" s="192" t="s">
        <v>409</v>
      </c>
      <c r="S24" s="192" t="s">
        <v>409</v>
      </c>
      <c r="T24" s="192">
        <v>4.6602153778076199</v>
      </c>
      <c r="U24" s="192">
        <v>-1.3081474304199201</v>
      </c>
      <c r="V24" s="192" t="s">
        <v>409</v>
      </c>
      <c r="W24"/>
      <c r="X24"/>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45163</v>
      </c>
      <c r="K25" s="242">
        <v>45307</v>
      </c>
      <c r="L25" s="91" t="s">
        <v>35</v>
      </c>
      <c r="M25" s="192">
        <v>6.5714285714285703</v>
      </c>
      <c r="N25" s="192" t="s">
        <v>409</v>
      </c>
      <c r="O25" s="192">
        <v>0</v>
      </c>
      <c r="P25" s="192" t="s">
        <v>409</v>
      </c>
      <c r="Q25" s="192">
        <v>4.5999999999999996</v>
      </c>
      <c r="R25" s="192" t="s">
        <v>409</v>
      </c>
      <c r="S25" s="192" t="s">
        <v>409</v>
      </c>
      <c r="T25" s="192" t="s">
        <v>409</v>
      </c>
      <c r="U25" s="192">
        <v>-9.9999999999997903E-3</v>
      </c>
      <c r="V25" s="192" t="s">
        <v>409</v>
      </c>
      <c r="W25"/>
      <c r="X25"/>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45201</v>
      </c>
      <c r="L26" s="91" t="s">
        <v>37</v>
      </c>
      <c r="M26" s="192">
        <v>2.8571428571428501</v>
      </c>
      <c r="N26" s="192" t="s">
        <v>409</v>
      </c>
      <c r="O26" s="192">
        <v>0</v>
      </c>
      <c r="P26" s="192" t="s">
        <v>409</v>
      </c>
      <c r="Q26" s="192">
        <v>2</v>
      </c>
      <c r="R26" s="192" t="s">
        <v>409</v>
      </c>
      <c r="S26" s="192" t="s">
        <v>409</v>
      </c>
      <c r="T26" s="192">
        <v>-3.1556896964999998E-2</v>
      </c>
      <c r="U26" s="192">
        <v>0</v>
      </c>
      <c r="V26" s="192" t="s">
        <v>409</v>
      </c>
      <c r="W26"/>
      <c r="X26"/>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v>0.9</v>
      </c>
      <c r="R27" s="192" t="s">
        <v>409</v>
      </c>
      <c r="S27" s="192" t="s">
        <v>409</v>
      </c>
      <c r="T27" s="192" t="s">
        <v>409</v>
      </c>
      <c r="U27" s="192" t="s">
        <v>409</v>
      </c>
      <c r="V27" s="192" t="s">
        <v>409</v>
      </c>
      <c r="W27"/>
      <c r="X27"/>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v>2</v>
      </c>
      <c r="R28" s="192" t="s">
        <v>409</v>
      </c>
      <c r="S28" s="192" t="s">
        <v>409</v>
      </c>
      <c r="T28" s="192" t="s">
        <v>409</v>
      </c>
      <c r="U28" s="192" t="s">
        <v>409</v>
      </c>
      <c r="V28" s="192" t="s">
        <v>409</v>
      </c>
      <c r="W28"/>
      <c r="X28"/>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v>3</v>
      </c>
      <c r="R29" s="192" t="s">
        <v>409</v>
      </c>
      <c r="S29" s="192" t="s">
        <v>409</v>
      </c>
      <c r="T29" s="192" t="s">
        <v>409</v>
      </c>
      <c r="U29" s="192" t="s">
        <v>409</v>
      </c>
      <c r="V29" s="192" t="s">
        <v>409</v>
      </c>
      <c r="W29"/>
      <c r="X29"/>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45203</v>
      </c>
      <c r="L30" s="91" t="s">
        <v>44</v>
      </c>
      <c r="M30" s="192">
        <v>1.8571428571428501</v>
      </c>
      <c r="N30" s="192" t="s">
        <v>409</v>
      </c>
      <c r="O30" s="192">
        <v>0</v>
      </c>
      <c r="P30" s="192" t="s">
        <v>409</v>
      </c>
      <c r="Q30" s="192">
        <v>1.3</v>
      </c>
      <c r="R30" s="192" t="s">
        <v>409</v>
      </c>
      <c r="S30" s="192" t="s">
        <v>409</v>
      </c>
      <c r="T30" s="192">
        <v>0</v>
      </c>
      <c r="U30" s="192">
        <v>0</v>
      </c>
      <c r="V30" s="192" t="s">
        <v>409</v>
      </c>
      <c r="W30"/>
      <c r="X30"/>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v>4.5</v>
      </c>
      <c r="R31" s="192" t="s">
        <v>409</v>
      </c>
      <c r="S31" s="192" t="s">
        <v>409</v>
      </c>
      <c r="T31" s="192" t="s">
        <v>409</v>
      </c>
      <c r="U31" s="192" t="s">
        <v>409</v>
      </c>
      <c r="V31" s="192" t="s">
        <v>409</v>
      </c>
      <c r="W31"/>
      <c r="X31"/>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t="s">
        <v>409</v>
      </c>
      <c r="L32" s="91" t="s">
        <v>685</v>
      </c>
      <c r="M32" s="192" t="s">
        <v>409</v>
      </c>
      <c r="N32" s="192" t="s">
        <v>409</v>
      </c>
      <c r="O32" s="192" t="s">
        <v>409</v>
      </c>
      <c r="P32" s="192" t="s">
        <v>409</v>
      </c>
      <c r="Q32" s="192" t="s">
        <v>409</v>
      </c>
      <c r="R32" s="192" t="s">
        <v>409</v>
      </c>
      <c r="S32" s="192" t="s">
        <v>409</v>
      </c>
      <c r="T32" s="192" t="s">
        <v>409</v>
      </c>
      <c r="U32" s="192" t="s">
        <v>409</v>
      </c>
      <c r="V32" s="192" t="s">
        <v>409</v>
      </c>
      <c r="W32"/>
      <c r="X32"/>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45307</v>
      </c>
      <c r="L33" s="91" t="s">
        <v>48</v>
      </c>
      <c r="M33" s="192">
        <v>5.71428571428571</v>
      </c>
      <c r="N33" s="192" t="s">
        <v>409</v>
      </c>
      <c r="O33" s="192">
        <v>10</v>
      </c>
      <c r="P33" s="192" t="s">
        <v>409</v>
      </c>
      <c r="Q33" s="192">
        <v>4</v>
      </c>
      <c r="R33" s="192" t="s">
        <v>409</v>
      </c>
      <c r="S33" s="192" t="s">
        <v>409</v>
      </c>
      <c r="T33" s="192">
        <v>1.01707019750977</v>
      </c>
      <c r="U33" s="192">
        <v>0.108479976654052</v>
      </c>
      <c r="V33" s="192" t="s">
        <v>409</v>
      </c>
      <c r="W33"/>
      <c r="X33"/>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0</v>
      </c>
      <c r="J34" s="242">
        <v>45188</v>
      </c>
      <c r="K34" s="242">
        <v>44753</v>
      </c>
      <c r="L34" s="91" t="s">
        <v>50</v>
      </c>
      <c r="M34" s="192">
        <v>4.8571428571428497</v>
      </c>
      <c r="N34" s="192" t="s">
        <v>409</v>
      </c>
      <c r="O34" s="192">
        <v>0</v>
      </c>
      <c r="P34" s="192" t="s">
        <v>409</v>
      </c>
      <c r="Q34" s="192">
        <v>3.4</v>
      </c>
      <c r="R34" s="192" t="s">
        <v>409</v>
      </c>
      <c r="S34" s="192" t="s">
        <v>409</v>
      </c>
      <c r="T34" s="192">
        <v>-2.3145600000000002</v>
      </c>
      <c r="U34" s="192">
        <v>-1.8</v>
      </c>
      <c r="V34" s="192" t="s">
        <v>409</v>
      </c>
      <c r="W34"/>
      <c r="X34"/>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v>2.4</v>
      </c>
      <c r="R35" s="192" t="s">
        <v>409</v>
      </c>
      <c r="S35" s="192" t="s">
        <v>409</v>
      </c>
      <c r="T35" s="192" t="s">
        <v>409</v>
      </c>
      <c r="U35" s="192" t="s">
        <v>409</v>
      </c>
      <c r="V35" s="192" t="s">
        <v>409</v>
      </c>
      <c r="W35"/>
      <c r="X35"/>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v>1.6</v>
      </c>
      <c r="R36" s="192" t="s">
        <v>409</v>
      </c>
      <c r="S36" s="192" t="s">
        <v>409</v>
      </c>
      <c r="T36" s="192" t="s">
        <v>409</v>
      </c>
      <c r="U36" s="192" t="s">
        <v>409</v>
      </c>
      <c r="V36" s="192" t="s">
        <v>409</v>
      </c>
      <c r="W36"/>
      <c r="X36"/>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45307</v>
      </c>
      <c r="L37" s="91" t="s">
        <v>56</v>
      </c>
      <c r="M37" s="192">
        <v>8</v>
      </c>
      <c r="N37" s="192" t="s">
        <v>409</v>
      </c>
      <c r="O37" s="192">
        <v>0</v>
      </c>
      <c r="P37" s="192" t="s">
        <v>409</v>
      </c>
      <c r="Q37" s="192">
        <v>5.6</v>
      </c>
      <c r="R37" s="192" t="s">
        <v>409</v>
      </c>
      <c r="S37" s="192" t="s">
        <v>409</v>
      </c>
      <c r="T37" s="192" t="s">
        <v>409</v>
      </c>
      <c r="U37" s="192">
        <v>-1.5388000000000001E-3</v>
      </c>
      <c r="V37" s="192" t="s">
        <v>409</v>
      </c>
      <c r="W37"/>
      <c r="X37"/>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45307</v>
      </c>
      <c r="L38" s="91" t="s">
        <v>58</v>
      </c>
      <c r="M38" s="192">
        <v>6.71428571428571</v>
      </c>
      <c r="N38" s="192" t="s">
        <v>409</v>
      </c>
      <c r="O38" s="192">
        <v>0</v>
      </c>
      <c r="P38" s="192" t="s">
        <v>409</v>
      </c>
      <c r="Q38" s="192">
        <v>4.7</v>
      </c>
      <c r="R38" s="192" t="s">
        <v>409</v>
      </c>
      <c r="S38" s="192" t="s">
        <v>409</v>
      </c>
      <c r="T38" s="192">
        <v>-0.45987391265815197</v>
      </c>
      <c r="U38" s="192">
        <v>-0.221608118354469</v>
      </c>
      <c r="V38" s="192" t="s">
        <v>409</v>
      </c>
      <c r="W38"/>
      <c r="X38"/>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45307</v>
      </c>
      <c r="L39" s="91" t="s">
        <v>60</v>
      </c>
      <c r="M39" s="192">
        <v>10</v>
      </c>
      <c r="N39" s="192" t="s">
        <v>409</v>
      </c>
      <c r="O39" s="192">
        <v>10</v>
      </c>
      <c r="P39" s="192" t="s">
        <v>409</v>
      </c>
      <c r="Q39" s="192">
        <v>8.9</v>
      </c>
      <c r="R39" s="192" t="s">
        <v>409</v>
      </c>
      <c r="S39" s="192" t="s">
        <v>409</v>
      </c>
      <c r="T39" s="192">
        <v>0.42767901232329603</v>
      </c>
      <c r="U39" s="192">
        <v>0.57281044592063801</v>
      </c>
      <c r="V39" s="192" t="s">
        <v>409</v>
      </c>
      <c r="W39"/>
      <c r="X39"/>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v>0.4</v>
      </c>
      <c r="R40" s="192" t="s">
        <v>409</v>
      </c>
      <c r="S40" s="192" t="s">
        <v>409</v>
      </c>
      <c r="T40" s="192" t="s">
        <v>409</v>
      </c>
      <c r="U40" s="192" t="s">
        <v>409</v>
      </c>
      <c r="V40" s="192" t="s">
        <v>409</v>
      </c>
      <c r="W40"/>
      <c r="X40"/>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v>0.4</v>
      </c>
      <c r="R41" s="192" t="s">
        <v>409</v>
      </c>
      <c r="S41" s="192" t="s">
        <v>409</v>
      </c>
      <c r="T41" s="192" t="s">
        <v>409</v>
      </c>
      <c r="U41" s="192" t="s">
        <v>409</v>
      </c>
      <c r="V41" s="192" t="s">
        <v>409</v>
      </c>
      <c r="W41"/>
      <c r="X41"/>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686</v>
      </c>
      <c r="M42" s="192" t="s">
        <v>409</v>
      </c>
      <c r="N42" s="192" t="s">
        <v>409</v>
      </c>
      <c r="O42" s="192" t="s">
        <v>409</v>
      </c>
      <c r="P42" s="192" t="s">
        <v>409</v>
      </c>
      <c r="Q42" s="192" t="s">
        <v>409</v>
      </c>
      <c r="R42" s="192" t="s">
        <v>409</v>
      </c>
      <c r="S42" s="192" t="s">
        <v>409</v>
      </c>
      <c r="T42" s="192" t="s">
        <v>409</v>
      </c>
      <c r="U42" s="192" t="s">
        <v>409</v>
      </c>
      <c r="V42" s="192" t="s">
        <v>409</v>
      </c>
      <c r="W42"/>
      <c r="X42"/>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45307</v>
      </c>
      <c r="L43" s="91" t="s">
        <v>66</v>
      </c>
      <c r="M43" s="192">
        <v>2</v>
      </c>
      <c r="N43" s="192" t="s">
        <v>409</v>
      </c>
      <c r="O43" s="192">
        <v>1.2495636940002399</v>
      </c>
      <c r="P43" s="192" t="s">
        <v>409</v>
      </c>
      <c r="Q43" s="192">
        <v>1.4</v>
      </c>
      <c r="R43" s="192" t="s">
        <v>409</v>
      </c>
      <c r="S43" s="192" t="s">
        <v>409</v>
      </c>
      <c r="T43" s="192" t="s">
        <v>409</v>
      </c>
      <c r="U43" s="192">
        <v>6.24781847000122E-2</v>
      </c>
      <c r="V43" s="192" t="s">
        <v>409</v>
      </c>
      <c r="W43"/>
      <c r="X43"/>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45014</v>
      </c>
      <c r="L44" s="91" t="s">
        <v>68</v>
      </c>
      <c r="M44" s="192">
        <v>3.71428571428571</v>
      </c>
      <c r="N44" s="192" t="s">
        <v>409</v>
      </c>
      <c r="O44" s="192">
        <v>0</v>
      </c>
      <c r="P44" s="192" t="s">
        <v>409</v>
      </c>
      <c r="Q44" s="192">
        <v>2.6</v>
      </c>
      <c r="R44" s="192" t="s">
        <v>409</v>
      </c>
      <c r="S44" s="192" t="s">
        <v>409</v>
      </c>
      <c r="T44" s="192">
        <v>-1.8058890000000001E-2</v>
      </c>
      <c r="U44" s="192">
        <v>-9.8808300000000106E-3</v>
      </c>
      <c r="V44" s="192" t="s">
        <v>409</v>
      </c>
      <c r="W44"/>
      <c r="X44"/>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45307</v>
      </c>
      <c r="L45" s="91" t="s">
        <v>69</v>
      </c>
      <c r="M45" s="192">
        <v>8.2857142857142794</v>
      </c>
      <c r="N45" s="192" t="s">
        <v>409</v>
      </c>
      <c r="O45" s="192">
        <v>10</v>
      </c>
      <c r="P45" s="192" t="s">
        <v>409</v>
      </c>
      <c r="Q45" s="192">
        <v>5.8</v>
      </c>
      <c r="R45" s="192" t="s">
        <v>409</v>
      </c>
      <c r="S45" s="192" t="s">
        <v>409</v>
      </c>
      <c r="T45" s="192">
        <v>0.62145900726318204</v>
      </c>
      <c r="U45" s="192">
        <v>0.76710605621338102</v>
      </c>
      <c r="V45" s="192" t="s">
        <v>409</v>
      </c>
      <c r="W45"/>
      <c r="X45"/>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v>0</v>
      </c>
      <c r="P46" s="192" t="s">
        <v>409</v>
      </c>
      <c r="Q46" s="192">
        <v>5.9</v>
      </c>
      <c r="R46" s="192" t="s">
        <v>409</v>
      </c>
      <c r="S46" s="192" t="s">
        <v>409</v>
      </c>
      <c r="T46" s="192">
        <v>-0.19804621178791801</v>
      </c>
      <c r="U46" s="192">
        <v>-0.237103505166921</v>
      </c>
      <c r="V46" s="192" t="s">
        <v>409</v>
      </c>
      <c r="W46"/>
      <c r="X46"/>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45307</v>
      </c>
      <c r="L47" s="91" t="s">
        <v>72</v>
      </c>
      <c r="M47" s="192">
        <v>9.5714285714285694</v>
      </c>
      <c r="N47" s="192" t="s">
        <v>409</v>
      </c>
      <c r="O47" s="192">
        <v>0</v>
      </c>
      <c r="P47" s="192" t="s">
        <v>409</v>
      </c>
      <c r="Q47" s="192">
        <v>6.7</v>
      </c>
      <c r="R47" s="192" t="s">
        <v>409</v>
      </c>
      <c r="S47" s="192" t="s">
        <v>409</v>
      </c>
      <c r="T47" s="192">
        <v>-2.18000129710388</v>
      </c>
      <c r="U47" s="192">
        <v>-1.1823983951172099</v>
      </c>
      <c r="V47" s="192" t="s">
        <v>409</v>
      </c>
      <c r="W47"/>
      <c r="X47"/>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45307</v>
      </c>
      <c r="L48" s="91" t="s">
        <v>73</v>
      </c>
      <c r="M48" s="192">
        <v>7.8571428571428497</v>
      </c>
      <c r="N48" s="192" t="s">
        <v>409</v>
      </c>
      <c r="O48" s="192">
        <v>4.9368911751717803</v>
      </c>
      <c r="P48" s="192" t="s">
        <v>409</v>
      </c>
      <c r="Q48" s="192">
        <v>5.5</v>
      </c>
      <c r="R48" s="192" t="s">
        <v>409</v>
      </c>
      <c r="S48" s="192" t="s">
        <v>409</v>
      </c>
      <c r="T48" s="192">
        <v>0.24684455875858899</v>
      </c>
      <c r="U48" s="192">
        <v>-0.280129882366211</v>
      </c>
      <c r="V48" s="192" t="s">
        <v>409</v>
      </c>
      <c r="W48"/>
      <c r="X48"/>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0</v>
      </c>
      <c r="J49" s="242">
        <v>45163</v>
      </c>
      <c r="K49" s="242">
        <v>44753</v>
      </c>
      <c r="L49" s="91" t="s">
        <v>75</v>
      </c>
      <c r="M49" s="192">
        <v>5.5714285714285703</v>
      </c>
      <c r="N49" s="192" t="s">
        <v>409</v>
      </c>
      <c r="O49" s="192">
        <v>0</v>
      </c>
      <c r="P49" s="192" t="s">
        <v>409</v>
      </c>
      <c r="Q49" s="192">
        <v>3.9</v>
      </c>
      <c r="R49" s="192" t="s">
        <v>409</v>
      </c>
      <c r="S49" s="192" t="s">
        <v>409</v>
      </c>
      <c r="T49" s="192">
        <v>-0.219969034545898</v>
      </c>
      <c r="U49" s="192">
        <v>-8.8302135467529297E-2</v>
      </c>
      <c r="V49" s="192" t="s">
        <v>409</v>
      </c>
      <c r="W49"/>
      <c r="X49"/>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45307</v>
      </c>
      <c r="L50" s="91" t="s">
        <v>77</v>
      </c>
      <c r="M50" s="192">
        <v>10</v>
      </c>
      <c r="N50" s="192" t="s">
        <v>409</v>
      </c>
      <c r="O50" s="192">
        <v>0</v>
      </c>
      <c r="P50" s="192" t="s">
        <v>409</v>
      </c>
      <c r="Q50" s="192">
        <v>7</v>
      </c>
      <c r="R50" s="192" t="s">
        <v>409</v>
      </c>
      <c r="S50" s="192" t="s">
        <v>409</v>
      </c>
      <c r="T50" s="192">
        <v>-0.135391032593947</v>
      </c>
      <c r="U50" s="192">
        <v>-9.7202777345017904E-3</v>
      </c>
      <c r="V50" s="192" t="s">
        <v>409</v>
      </c>
      <c r="W50"/>
      <c r="X50"/>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45307</v>
      </c>
      <c r="L51" s="91" t="s">
        <v>79</v>
      </c>
      <c r="M51" s="192">
        <v>7.4285714285714199</v>
      </c>
      <c r="N51" s="192" t="s">
        <v>409</v>
      </c>
      <c r="O51" s="192">
        <v>0</v>
      </c>
      <c r="P51" s="192" t="s">
        <v>409</v>
      </c>
      <c r="Q51" s="192">
        <v>5.2</v>
      </c>
      <c r="R51" s="192" t="s">
        <v>409</v>
      </c>
      <c r="S51" s="192" t="s">
        <v>409</v>
      </c>
      <c r="T51" s="192">
        <v>-0.37090158462524397</v>
      </c>
      <c r="U51" s="192">
        <v>-0.107153415679932</v>
      </c>
      <c r="V51" s="192" t="s">
        <v>409</v>
      </c>
      <c r="W51"/>
      <c r="X51"/>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0</v>
      </c>
      <c r="J52" s="242">
        <v>45188</v>
      </c>
      <c r="K52" s="242">
        <v>44753</v>
      </c>
      <c r="L52" s="91" t="s">
        <v>81</v>
      </c>
      <c r="M52" s="192">
        <v>2.9999999999999898</v>
      </c>
      <c r="N52" s="192" t="s">
        <v>409</v>
      </c>
      <c r="O52" s="192">
        <v>0</v>
      </c>
      <c r="P52" s="192" t="s">
        <v>409</v>
      </c>
      <c r="Q52" s="192">
        <v>2.1</v>
      </c>
      <c r="R52" s="192" t="s">
        <v>409</v>
      </c>
      <c r="S52" s="192" t="s">
        <v>409</v>
      </c>
      <c r="T52" s="192">
        <v>-0.35532049999999998</v>
      </c>
      <c r="U52" s="192">
        <v>-8.2028671607971004E-3</v>
      </c>
      <c r="V52" s="192" t="s">
        <v>409</v>
      </c>
      <c r="W52"/>
      <c r="X52"/>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45014</v>
      </c>
      <c r="L53" s="91" t="s">
        <v>83</v>
      </c>
      <c r="M53" s="192">
        <v>3.2857142857142798</v>
      </c>
      <c r="N53" s="192" t="s">
        <v>409</v>
      </c>
      <c r="O53" s="192" t="s">
        <v>409</v>
      </c>
      <c r="P53" s="192" t="s">
        <v>409</v>
      </c>
      <c r="Q53" s="192">
        <v>2.2999999999999998</v>
      </c>
      <c r="R53" s="192" t="s">
        <v>409</v>
      </c>
      <c r="S53" s="192" t="s">
        <v>409</v>
      </c>
      <c r="T53" s="192" t="s">
        <v>409</v>
      </c>
      <c r="U53" s="192" t="s">
        <v>409</v>
      </c>
      <c r="V53" s="192" t="s">
        <v>409</v>
      </c>
      <c r="W53"/>
      <c r="X53"/>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687</v>
      </c>
      <c r="M54" s="192" t="s">
        <v>409</v>
      </c>
      <c r="N54" s="192" t="s">
        <v>409</v>
      </c>
      <c r="O54" s="192" t="s">
        <v>409</v>
      </c>
      <c r="P54" s="192" t="s">
        <v>409</v>
      </c>
      <c r="Q54" s="192" t="s">
        <v>409</v>
      </c>
      <c r="R54" s="192" t="s">
        <v>409</v>
      </c>
      <c r="S54" s="192" t="s">
        <v>409</v>
      </c>
      <c r="T54" s="192" t="s">
        <v>409</v>
      </c>
      <c r="U54" s="192" t="s">
        <v>409</v>
      </c>
      <c r="V54" s="192" t="s">
        <v>409</v>
      </c>
      <c r="W54"/>
      <c r="X54"/>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688</v>
      </c>
      <c r="M55" s="192" t="s">
        <v>409</v>
      </c>
      <c r="N55" s="192" t="s">
        <v>409</v>
      </c>
      <c r="O55" s="192" t="s">
        <v>409</v>
      </c>
      <c r="P55" s="192" t="s">
        <v>409</v>
      </c>
      <c r="Q55" s="192" t="s">
        <v>409</v>
      </c>
      <c r="R55" s="192" t="s">
        <v>409</v>
      </c>
      <c r="S55" s="192" t="s">
        <v>409</v>
      </c>
      <c r="T55" s="192" t="s">
        <v>409</v>
      </c>
      <c r="U55" s="192" t="s">
        <v>409</v>
      </c>
      <c r="V55" s="192" t="s">
        <v>409</v>
      </c>
      <c r="W55"/>
      <c r="X55"/>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v>0.6</v>
      </c>
      <c r="R56" s="192" t="s">
        <v>409</v>
      </c>
      <c r="S56" s="192" t="s">
        <v>409</v>
      </c>
      <c r="T56" s="192" t="s">
        <v>409</v>
      </c>
      <c r="U56" s="192" t="s">
        <v>409</v>
      </c>
      <c r="V56" s="192" t="s">
        <v>409</v>
      </c>
      <c r="W56"/>
      <c r="X56"/>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v>0.4</v>
      </c>
      <c r="R57" s="192" t="s">
        <v>409</v>
      </c>
      <c r="S57" s="192" t="s">
        <v>409</v>
      </c>
      <c r="T57" s="192" t="s">
        <v>409</v>
      </c>
      <c r="U57" s="192" t="s">
        <v>409</v>
      </c>
      <c r="V57" s="192" t="s">
        <v>409</v>
      </c>
      <c r="W57"/>
      <c r="X57"/>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v>0.4</v>
      </c>
      <c r="R58" s="192" t="s">
        <v>409</v>
      </c>
      <c r="S58" s="192" t="s">
        <v>409</v>
      </c>
      <c r="T58" s="192" t="s">
        <v>409</v>
      </c>
      <c r="U58" s="192" t="s">
        <v>409</v>
      </c>
      <c r="V58" s="192" t="s">
        <v>409</v>
      </c>
      <c r="W58"/>
      <c r="X58"/>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45307</v>
      </c>
      <c r="L59" s="91" t="s">
        <v>91</v>
      </c>
      <c r="M59" s="192">
        <v>8.71428571428571</v>
      </c>
      <c r="N59" s="192" t="s">
        <v>409</v>
      </c>
      <c r="O59" s="192">
        <v>0</v>
      </c>
      <c r="P59" s="192" t="s">
        <v>409</v>
      </c>
      <c r="Q59" s="192">
        <v>6.1</v>
      </c>
      <c r="R59" s="192" t="s">
        <v>409</v>
      </c>
      <c r="S59" s="192" t="s">
        <v>409</v>
      </c>
      <c r="T59" s="192">
        <v>-0.411242686232271</v>
      </c>
      <c r="U59" s="192">
        <v>-0.80065437280612906</v>
      </c>
      <c r="V59" s="192" t="s">
        <v>409</v>
      </c>
      <c r="W59"/>
      <c r="X59"/>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45014</v>
      </c>
      <c r="L60" s="91" t="s">
        <v>93</v>
      </c>
      <c r="M60" s="192">
        <v>7</v>
      </c>
      <c r="N60" s="192" t="s">
        <v>409</v>
      </c>
      <c r="O60" s="192" t="s">
        <v>409</v>
      </c>
      <c r="P60" s="192" t="s">
        <v>409</v>
      </c>
      <c r="Q60" s="192">
        <v>4.9000000000000004</v>
      </c>
      <c r="R60" s="192" t="s">
        <v>409</v>
      </c>
      <c r="S60" s="192" t="s">
        <v>409</v>
      </c>
      <c r="T60" s="192" t="s">
        <v>409</v>
      </c>
      <c r="U60" s="192" t="s">
        <v>409</v>
      </c>
      <c r="V60" s="192" t="s">
        <v>409</v>
      </c>
      <c r="W60"/>
      <c r="X60"/>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v>0.1</v>
      </c>
      <c r="R61" s="192" t="s">
        <v>409</v>
      </c>
      <c r="S61" s="192" t="s">
        <v>409</v>
      </c>
      <c r="T61" s="192" t="s">
        <v>409</v>
      </c>
      <c r="U61" s="192" t="s">
        <v>409</v>
      </c>
      <c r="V61" s="192" t="s">
        <v>409</v>
      </c>
      <c r="W61"/>
      <c r="X61"/>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45307</v>
      </c>
      <c r="L62" s="91" t="s">
        <v>97</v>
      </c>
      <c r="M62" s="192">
        <v>4.4285714285714199</v>
      </c>
      <c r="N62" s="192" t="s">
        <v>409</v>
      </c>
      <c r="O62" s="192">
        <v>0</v>
      </c>
      <c r="P62" s="192" t="s">
        <v>409</v>
      </c>
      <c r="Q62" s="192">
        <v>3.1</v>
      </c>
      <c r="R62" s="192" t="s">
        <v>409</v>
      </c>
      <c r="S62" s="192" t="s">
        <v>409</v>
      </c>
      <c r="T62" s="192">
        <v>-9.6552935234069798E-2</v>
      </c>
      <c r="U62" s="192">
        <v>-2.8395354747772199E-2</v>
      </c>
      <c r="V62" s="192" t="s">
        <v>409</v>
      </c>
      <c r="W62"/>
      <c r="X62"/>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45014</v>
      </c>
      <c r="L63" s="91" t="s">
        <v>99</v>
      </c>
      <c r="M63" s="192">
        <v>3.4285714285714199</v>
      </c>
      <c r="N63" s="192" t="s">
        <v>409</v>
      </c>
      <c r="O63" s="192" t="s">
        <v>409</v>
      </c>
      <c r="P63" s="192" t="s">
        <v>409</v>
      </c>
      <c r="Q63" s="192">
        <v>2.4</v>
      </c>
      <c r="R63" s="192" t="s">
        <v>409</v>
      </c>
      <c r="S63" s="192" t="s">
        <v>409</v>
      </c>
      <c r="T63" s="192" t="s">
        <v>409</v>
      </c>
      <c r="U63" s="192" t="s">
        <v>409</v>
      </c>
      <c r="V63" s="192" t="s">
        <v>409</v>
      </c>
      <c r="W63"/>
      <c r="X63"/>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45307</v>
      </c>
      <c r="L64" s="91" t="s">
        <v>101</v>
      </c>
      <c r="M64" s="192">
        <v>4.4285714285714199</v>
      </c>
      <c r="N64" s="192" t="s">
        <v>409</v>
      </c>
      <c r="O64" s="192">
        <v>3.63207049957277</v>
      </c>
      <c r="P64" s="192" t="s">
        <v>409</v>
      </c>
      <c r="Q64" s="192">
        <v>3.1</v>
      </c>
      <c r="R64" s="192" t="s">
        <v>409</v>
      </c>
      <c r="S64" s="192" t="s">
        <v>409</v>
      </c>
      <c r="T64" s="192">
        <v>-0.40238800000000002</v>
      </c>
      <c r="U64" s="192">
        <v>0.18160352497863799</v>
      </c>
      <c r="V64" s="192" t="s">
        <v>409</v>
      </c>
      <c r="W64"/>
      <c r="X64"/>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45307</v>
      </c>
      <c r="L65" s="91" t="s">
        <v>102</v>
      </c>
      <c r="M65" s="192">
        <v>5</v>
      </c>
      <c r="N65" s="192" t="s">
        <v>409</v>
      </c>
      <c r="O65" s="192">
        <v>10</v>
      </c>
      <c r="P65" s="192" t="s">
        <v>409</v>
      </c>
      <c r="Q65" s="192">
        <v>3.5</v>
      </c>
      <c r="R65" s="192" t="s">
        <v>409</v>
      </c>
      <c r="S65" s="192" t="s">
        <v>409</v>
      </c>
      <c r="T65" s="192">
        <v>-2.34756209506699E-2</v>
      </c>
      <c r="U65" s="192">
        <v>0.69825314352471601</v>
      </c>
      <c r="V65" s="192" t="s">
        <v>409</v>
      </c>
      <c r="W65"/>
      <c r="X65"/>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45014</v>
      </c>
      <c r="L66" s="91" t="s">
        <v>104</v>
      </c>
      <c r="M66" s="192">
        <v>8.1428571428571406</v>
      </c>
      <c r="N66" s="192" t="s">
        <v>409</v>
      </c>
      <c r="O66" s="192" t="s">
        <v>409</v>
      </c>
      <c r="P66" s="192" t="s">
        <v>409</v>
      </c>
      <c r="Q66" s="192">
        <v>5.7</v>
      </c>
      <c r="R66" s="192" t="s">
        <v>409</v>
      </c>
      <c r="S66" s="192" t="s">
        <v>409</v>
      </c>
      <c r="T66" s="192" t="s">
        <v>409</v>
      </c>
      <c r="U66" s="192" t="s">
        <v>409</v>
      </c>
      <c r="V66" s="192" t="s">
        <v>409</v>
      </c>
      <c r="W66"/>
      <c r="X66"/>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v>0.5</v>
      </c>
      <c r="R67" s="192" t="s">
        <v>409</v>
      </c>
      <c r="S67" s="192" t="s">
        <v>409</v>
      </c>
      <c r="T67" s="192" t="s">
        <v>409</v>
      </c>
      <c r="U67" s="192" t="s">
        <v>409</v>
      </c>
      <c r="V67" s="192" t="s">
        <v>409</v>
      </c>
      <c r="W67"/>
      <c r="X67"/>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v>0.5</v>
      </c>
      <c r="R68" s="192" t="s">
        <v>409</v>
      </c>
      <c r="S68" s="192" t="s">
        <v>409</v>
      </c>
      <c r="T68" s="192" t="s">
        <v>409</v>
      </c>
      <c r="U68" s="192" t="s">
        <v>409</v>
      </c>
      <c r="V68" s="192" t="s">
        <v>409</v>
      </c>
      <c r="W68"/>
      <c r="X68"/>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45307</v>
      </c>
      <c r="L69" s="91" t="s">
        <v>110</v>
      </c>
      <c r="M69" s="192">
        <v>8.71428571428571</v>
      </c>
      <c r="N69" s="192" t="s">
        <v>409</v>
      </c>
      <c r="O69" s="192">
        <v>0</v>
      </c>
      <c r="P69" s="192" t="s">
        <v>409</v>
      </c>
      <c r="Q69" s="192">
        <v>6.1</v>
      </c>
      <c r="R69" s="192" t="s">
        <v>409</v>
      </c>
      <c r="S69" s="192" t="s">
        <v>409</v>
      </c>
      <c r="T69" s="192">
        <v>-0.284083077343393</v>
      </c>
      <c r="U69" s="192">
        <v>-0.239595216341979</v>
      </c>
      <c r="V69" s="192" t="s">
        <v>409</v>
      </c>
      <c r="W69"/>
      <c r="X69"/>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v>0.2</v>
      </c>
      <c r="R70" s="192" t="s">
        <v>409</v>
      </c>
      <c r="S70" s="192" t="s">
        <v>409</v>
      </c>
      <c r="T70" s="192" t="s">
        <v>409</v>
      </c>
      <c r="U70" s="192" t="s">
        <v>409</v>
      </c>
      <c r="V70" s="192" t="s">
        <v>409</v>
      </c>
      <c r="W70"/>
      <c r="X70"/>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45307</v>
      </c>
      <c r="L71" s="91" t="s">
        <v>114</v>
      </c>
      <c r="M71" s="192">
        <v>6</v>
      </c>
      <c r="N71" s="192" t="s">
        <v>409</v>
      </c>
      <c r="O71" s="192">
        <v>0</v>
      </c>
      <c r="P71" s="192" t="s">
        <v>409</v>
      </c>
      <c r="Q71" s="192">
        <v>4.2</v>
      </c>
      <c r="R71" s="192" t="s">
        <v>409</v>
      </c>
      <c r="S71" s="192" t="s">
        <v>409</v>
      </c>
      <c r="T71" s="192">
        <v>-1.8447533779229099</v>
      </c>
      <c r="U71" s="192">
        <v>-0.52505205268979105</v>
      </c>
      <c r="V71" s="192" t="s">
        <v>409</v>
      </c>
      <c r="W71"/>
      <c r="X71"/>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v>0.4</v>
      </c>
      <c r="R72" s="192" t="s">
        <v>409</v>
      </c>
      <c r="S72" s="192" t="s">
        <v>409</v>
      </c>
      <c r="T72" s="192" t="s">
        <v>409</v>
      </c>
      <c r="U72" s="192" t="s">
        <v>409</v>
      </c>
      <c r="V72" s="192" t="s">
        <v>409</v>
      </c>
      <c r="W72"/>
      <c r="X72"/>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689</v>
      </c>
      <c r="M73" s="192" t="s">
        <v>409</v>
      </c>
      <c r="N73" s="192" t="s">
        <v>409</v>
      </c>
      <c r="O73" s="192" t="s">
        <v>409</v>
      </c>
      <c r="P73" s="192" t="s">
        <v>409</v>
      </c>
      <c r="Q73" s="192" t="s">
        <v>409</v>
      </c>
      <c r="R73" s="192" t="s">
        <v>409</v>
      </c>
      <c r="S73" s="192" t="s">
        <v>409</v>
      </c>
      <c r="T73" s="192" t="s">
        <v>409</v>
      </c>
      <c r="U73" s="192" t="s">
        <v>409</v>
      </c>
      <c r="V73" s="192" t="s">
        <v>409</v>
      </c>
      <c r="W73"/>
      <c r="X73"/>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v>5.3</v>
      </c>
      <c r="R74" s="192" t="s">
        <v>409</v>
      </c>
      <c r="S74" s="192" t="s">
        <v>409</v>
      </c>
      <c r="T74" s="192" t="s">
        <v>409</v>
      </c>
      <c r="U74" s="192" t="s">
        <v>409</v>
      </c>
      <c r="V74" s="192" t="s">
        <v>409</v>
      </c>
      <c r="W74"/>
      <c r="X74"/>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45307</v>
      </c>
      <c r="L75" s="91" t="s">
        <v>119</v>
      </c>
      <c r="M75" s="192">
        <v>6</v>
      </c>
      <c r="N75" s="192" t="s">
        <v>409</v>
      </c>
      <c r="O75" s="192">
        <v>4.0079062265022598</v>
      </c>
      <c r="P75" s="192" t="s">
        <v>409</v>
      </c>
      <c r="Q75" s="192">
        <v>4.2</v>
      </c>
      <c r="R75" s="192" t="s">
        <v>409</v>
      </c>
      <c r="S75" s="192" t="s">
        <v>409</v>
      </c>
      <c r="T75" s="192">
        <v>5.0459969222734997E-2</v>
      </c>
      <c r="U75" s="192">
        <v>0.20039531132511301</v>
      </c>
      <c r="V75" s="192" t="s">
        <v>409</v>
      </c>
      <c r="W75"/>
      <c r="X75"/>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v>0.4</v>
      </c>
      <c r="R76" s="192" t="s">
        <v>409</v>
      </c>
      <c r="S76" s="192" t="s">
        <v>409</v>
      </c>
      <c r="T76" s="192" t="s">
        <v>409</v>
      </c>
      <c r="U76" s="192" t="s">
        <v>409</v>
      </c>
      <c r="V76" s="192" t="s">
        <v>409</v>
      </c>
      <c r="W76"/>
      <c r="X76"/>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0</v>
      </c>
      <c r="J77" s="242">
        <v>45188</v>
      </c>
      <c r="K77" s="242">
        <v>44753</v>
      </c>
      <c r="L77" s="91" t="s">
        <v>123</v>
      </c>
      <c r="M77" s="192">
        <v>4.1428571428571397</v>
      </c>
      <c r="N77" s="192" t="s">
        <v>409</v>
      </c>
      <c r="O77" s="192">
        <v>0</v>
      </c>
      <c r="P77" s="192" t="s">
        <v>409</v>
      </c>
      <c r="Q77" s="192">
        <v>2.9</v>
      </c>
      <c r="R77" s="192" t="s">
        <v>409</v>
      </c>
      <c r="S77" s="192" t="s">
        <v>409</v>
      </c>
      <c r="T77" s="192">
        <v>-1.5180932378404099</v>
      </c>
      <c r="U77" s="192">
        <v>-0.63645196492815004</v>
      </c>
      <c r="V77" s="192" t="s">
        <v>409</v>
      </c>
      <c r="W77"/>
      <c r="X77"/>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45307</v>
      </c>
      <c r="L78" s="91" t="s">
        <v>125</v>
      </c>
      <c r="M78" s="192">
        <v>7.4285714285714199</v>
      </c>
      <c r="N78" s="192" t="s">
        <v>409</v>
      </c>
      <c r="O78" s="192">
        <v>10</v>
      </c>
      <c r="P78" s="192" t="s">
        <v>409</v>
      </c>
      <c r="Q78" s="192">
        <v>5.2</v>
      </c>
      <c r="R78" s="192" t="s">
        <v>409</v>
      </c>
      <c r="S78" s="192" t="s">
        <v>409</v>
      </c>
      <c r="T78" s="192">
        <v>2.2048606698251798</v>
      </c>
      <c r="U78" s="192">
        <v>3.7599359079902701</v>
      </c>
      <c r="V78" s="192" t="s">
        <v>409</v>
      </c>
      <c r="W78"/>
      <c r="X78"/>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690</v>
      </c>
      <c r="M79" s="192" t="s">
        <v>409</v>
      </c>
      <c r="N79" s="192" t="s">
        <v>409</v>
      </c>
      <c r="O79" s="192" t="s">
        <v>409</v>
      </c>
      <c r="P79" s="192" t="s">
        <v>409</v>
      </c>
      <c r="Q79" s="192" t="s">
        <v>409</v>
      </c>
      <c r="R79" s="192" t="s">
        <v>409</v>
      </c>
      <c r="S79" s="192" t="s">
        <v>409</v>
      </c>
      <c r="T79" s="192" t="s">
        <v>409</v>
      </c>
      <c r="U79" s="192" t="s">
        <v>409</v>
      </c>
      <c r="V79" s="192" t="s">
        <v>409</v>
      </c>
      <c r="W79"/>
      <c r="X79"/>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45307</v>
      </c>
      <c r="L80" s="91" t="s">
        <v>127</v>
      </c>
      <c r="M80" s="192">
        <v>8.8571428571428505</v>
      </c>
      <c r="N80" s="192" t="s">
        <v>409</v>
      </c>
      <c r="O80" s="192">
        <v>3.9722251892089799</v>
      </c>
      <c r="P80" s="192" t="s">
        <v>409</v>
      </c>
      <c r="Q80" s="192">
        <v>6.2</v>
      </c>
      <c r="R80" s="192" t="s">
        <v>409</v>
      </c>
      <c r="S80" s="192" t="s">
        <v>409</v>
      </c>
      <c r="T80" s="192">
        <v>0.198611259460449</v>
      </c>
      <c r="U80" s="192">
        <v>-0.81814384460448897</v>
      </c>
      <c r="V80" s="192" t="s">
        <v>409</v>
      </c>
      <c r="W80"/>
      <c r="X80"/>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45307</v>
      </c>
      <c r="L81" s="91" t="s">
        <v>128</v>
      </c>
      <c r="M81" s="192">
        <v>10</v>
      </c>
      <c r="N81" s="192" t="s">
        <v>409</v>
      </c>
      <c r="O81" s="192">
        <v>10</v>
      </c>
      <c r="P81" s="192" t="s">
        <v>409</v>
      </c>
      <c r="Q81" s="192">
        <v>7.4</v>
      </c>
      <c r="R81" s="192" t="s">
        <v>409</v>
      </c>
      <c r="S81" s="192" t="s">
        <v>409</v>
      </c>
      <c r="T81" s="192">
        <v>0.15639495849609</v>
      </c>
      <c r="U81" s="192">
        <v>0.78546714782714799</v>
      </c>
      <c r="V81" s="192" t="s">
        <v>409</v>
      </c>
      <c r="W81"/>
      <c r="X81"/>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45307</v>
      </c>
      <c r="L82" s="91" t="s">
        <v>130</v>
      </c>
      <c r="M82" s="192">
        <v>9.8571428571428505</v>
      </c>
      <c r="N82" s="192" t="s">
        <v>409</v>
      </c>
      <c r="O82" s="192">
        <v>10</v>
      </c>
      <c r="P82" s="192" t="s">
        <v>409</v>
      </c>
      <c r="Q82" s="192">
        <v>6.9</v>
      </c>
      <c r="R82" s="192" t="s">
        <v>409</v>
      </c>
      <c r="S82" s="192" t="s">
        <v>409</v>
      </c>
      <c r="T82" s="192">
        <v>0.42022627792702799</v>
      </c>
      <c r="U82" s="192">
        <v>1.35218051376117</v>
      </c>
      <c r="V82" s="192" t="s">
        <v>409</v>
      </c>
      <c r="W82"/>
      <c r="X82"/>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v>4.0999999999999996</v>
      </c>
      <c r="R83" s="192" t="s">
        <v>409</v>
      </c>
      <c r="S83" s="192" t="s">
        <v>409</v>
      </c>
      <c r="T83" s="192" t="s">
        <v>409</v>
      </c>
      <c r="U83" s="192" t="s">
        <v>409</v>
      </c>
      <c r="V83" s="192" t="s">
        <v>409</v>
      </c>
      <c r="W83"/>
      <c r="X83"/>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v>0.7</v>
      </c>
      <c r="R84" s="192" t="s">
        <v>409</v>
      </c>
      <c r="S84" s="192" t="s">
        <v>409</v>
      </c>
      <c r="T84" s="192" t="s">
        <v>409</v>
      </c>
      <c r="U84" s="192" t="s">
        <v>409</v>
      </c>
      <c r="V84" s="192" t="s">
        <v>409</v>
      </c>
      <c r="W84"/>
      <c r="X84"/>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45014</v>
      </c>
      <c r="L85" s="91" t="s">
        <v>136</v>
      </c>
      <c r="M85" s="192">
        <v>4.5714285714285703</v>
      </c>
      <c r="N85" s="192" t="s">
        <v>409</v>
      </c>
      <c r="O85" s="192" t="s">
        <v>409</v>
      </c>
      <c r="P85" s="192" t="s">
        <v>409</v>
      </c>
      <c r="Q85" s="192">
        <v>3.2</v>
      </c>
      <c r="R85" s="192" t="s">
        <v>409</v>
      </c>
      <c r="S85" s="192" t="s">
        <v>409</v>
      </c>
      <c r="T85" s="192" t="s">
        <v>409</v>
      </c>
      <c r="U85" s="192" t="s">
        <v>409</v>
      </c>
      <c r="V85" s="192" t="s">
        <v>409</v>
      </c>
      <c r="W85"/>
      <c r="X85"/>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691</v>
      </c>
      <c r="M86" s="192" t="s">
        <v>409</v>
      </c>
      <c r="N86" s="192" t="s">
        <v>409</v>
      </c>
      <c r="O86" s="192" t="s">
        <v>409</v>
      </c>
      <c r="P86" s="192" t="s">
        <v>409</v>
      </c>
      <c r="Q86" s="192" t="s">
        <v>409</v>
      </c>
      <c r="R86" s="192" t="s">
        <v>409</v>
      </c>
      <c r="S86" s="192" t="s">
        <v>409</v>
      </c>
      <c r="T86" s="192" t="s">
        <v>409</v>
      </c>
      <c r="U86" s="192" t="s">
        <v>409</v>
      </c>
      <c r="V86" s="192" t="s">
        <v>409</v>
      </c>
      <c r="W86"/>
      <c r="X86"/>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v>0</v>
      </c>
      <c r="P87" s="192" t="s">
        <v>409</v>
      </c>
      <c r="Q87" s="192">
        <v>5.7</v>
      </c>
      <c r="R87" s="192" t="s">
        <v>409</v>
      </c>
      <c r="S87" s="192" t="s">
        <v>409</v>
      </c>
      <c r="T87" s="192">
        <v>-0.390655517578129</v>
      </c>
      <c r="U87" s="192">
        <v>-0.43709850311279103</v>
      </c>
      <c r="V87" s="192" t="s">
        <v>409</v>
      </c>
      <c r="W87"/>
      <c r="X87"/>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692</v>
      </c>
      <c r="M88" s="192" t="s">
        <v>409</v>
      </c>
      <c r="N88" s="192" t="s">
        <v>409</v>
      </c>
      <c r="O88" s="192" t="s">
        <v>409</v>
      </c>
      <c r="P88" s="192" t="s">
        <v>409</v>
      </c>
      <c r="Q88" s="192" t="s">
        <v>409</v>
      </c>
      <c r="R88" s="192" t="s">
        <v>409</v>
      </c>
      <c r="S88" s="192" t="s">
        <v>409</v>
      </c>
      <c r="T88" s="192" t="s">
        <v>409</v>
      </c>
      <c r="U88" s="192" t="s">
        <v>409</v>
      </c>
      <c r="V88" s="192" t="s">
        <v>409</v>
      </c>
      <c r="W88"/>
      <c r="X88"/>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45014</v>
      </c>
      <c r="L89" s="91" t="s">
        <v>140</v>
      </c>
      <c r="M89" s="192">
        <v>5.4285714285714199</v>
      </c>
      <c r="N89" s="192" t="s">
        <v>409</v>
      </c>
      <c r="O89" s="192" t="s">
        <v>409</v>
      </c>
      <c r="P89" s="192" t="s">
        <v>409</v>
      </c>
      <c r="Q89" s="192">
        <v>3.8</v>
      </c>
      <c r="R89" s="192" t="s">
        <v>409</v>
      </c>
      <c r="S89" s="192" t="s">
        <v>409</v>
      </c>
      <c r="T89" s="192" t="s">
        <v>409</v>
      </c>
      <c r="U89" s="192" t="s">
        <v>409</v>
      </c>
      <c r="V89" s="192" t="s">
        <v>409</v>
      </c>
      <c r="W89"/>
      <c r="X89"/>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693</v>
      </c>
      <c r="M90" s="192" t="s">
        <v>409</v>
      </c>
      <c r="N90" s="192" t="s">
        <v>409</v>
      </c>
      <c r="O90" s="192" t="s">
        <v>409</v>
      </c>
      <c r="P90" s="192" t="s">
        <v>409</v>
      </c>
      <c r="Q90" s="192" t="s">
        <v>409</v>
      </c>
      <c r="R90" s="192" t="s">
        <v>409</v>
      </c>
      <c r="S90" s="192" t="s">
        <v>409</v>
      </c>
      <c r="T90" s="192" t="s">
        <v>409</v>
      </c>
      <c r="U90" s="192" t="s">
        <v>409</v>
      </c>
      <c r="V90" s="192" t="s">
        <v>409</v>
      </c>
      <c r="W90"/>
      <c r="X90"/>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45307</v>
      </c>
      <c r="L91" s="91" t="s">
        <v>142</v>
      </c>
      <c r="M91" s="192">
        <v>8.1428571428571406</v>
      </c>
      <c r="N91" s="192" t="s">
        <v>409</v>
      </c>
      <c r="O91" s="192">
        <v>0</v>
      </c>
      <c r="P91" s="192" t="s">
        <v>409</v>
      </c>
      <c r="Q91" s="192">
        <v>5.7</v>
      </c>
      <c r="R91" s="192" t="s">
        <v>409</v>
      </c>
      <c r="S91" s="192" t="s">
        <v>409</v>
      </c>
      <c r="T91" s="192">
        <v>-1.27422046661376</v>
      </c>
      <c r="U91" s="192">
        <v>-1.5771716308593799</v>
      </c>
      <c r="V91" s="192" t="s">
        <v>409</v>
      </c>
      <c r="W91"/>
      <c r="X91"/>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45014</v>
      </c>
      <c r="L92" s="91" t="s">
        <v>144</v>
      </c>
      <c r="M92" s="192">
        <v>1.4285714285714199</v>
      </c>
      <c r="N92" s="192" t="s">
        <v>409</v>
      </c>
      <c r="O92" s="192">
        <v>0</v>
      </c>
      <c r="P92" s="192" t="s">
        <v>409</v>
      </c>
      <c r="Q92" s="192">
        <v>1</v>
      </c>
      <c r="R92" s="192" t="s">
        <v>409</v>
      </c>
      <c r="S92" s="192" t="s">
        <v>409</v>
      </c>
      <c r="T92" s="192">
        <v>0</v>
      </c>
      <c r="U92" s="192">
        <v>-6.0017505214904898E-3</v>
      </c>
      <c r="V92" s="192" t="s">
        <v>409</v>
      </c>
      <c r="W92"/>
      <c r="X92"/>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45307</v>
      </c>
      <c r="L93" s="91" t="s">
        <v>146</v>
      </c>
      <c r="M93" s="192">
        <v>9.8571428571428505</v>
      </c>
      <c r="N93" s="192" t="s">
        <v>409</v>
      </c>
      <c r="O93" s="192">
        <v>10</v>
      </c>
      <c r="P93" s="192" t="s">
        <v>409</v>
      </c>
      <c r="Q93" s="192">
        <v>6.9</v>
      </c>
      <c r="R93" s="192" t="s">
        <v>409</v>
      </c>
      <c r="S93" s="192" t="s">
        <v>409</v>
      </c>
      <c r="T93" s="192">
        <v>1.0669017050660199</v>
      </c>
      <c r="U93" s="192">
        <v>1.9793680536584299</v>
      </c>
      <c r="V93" s="192" t="s">
        <v>409</v>
      </c>
      <c r="W93"/>
      <c r="X93"/>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t="e"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#N/A</v>
      </c>
      <c r="J94" s="242">
        <v>45163</v>
      </c>
      <c r="K94" s="242">
        <v>44753</v>
      </c>
      <c r="L94" s="91" t="s">
        <v>148</v>
      </c>
      <c r="M94" s="192">
        <v>1.71428571428571</v>
      </c>
      <c r="N94" s="192" t="s">
        <v>409</v>
      </c>
      <c r="O94" s="192" t="s">
        <v>409</v>
      </c>
      <c r="P94" s="192" t="s">
        <v>409</v>
      </c>
      <c r="Q94" s="192">
        <v>1.2</v>
      </c>
      <c r="R94" s="192" t="s">
        <v>409</v>
      </c>
      <c r="S94" s="192" t="s">
        <v>409</v>
      </c>
      <c r="T94" s="192" t="s">
        <v>409</v>
      </c>
      <c r="U94" s="192" t="s">
        <v>409</v>
      </c>
      <c r="V94" s="192" t="s">
        <v>409</v>
      </c>
      <c r="W94"/>
      <c r="X94"/>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45307</v>
      </c>
      <c r="L95" s="91" t="s">
        <v>150</v>
      </c>
      <c r="M95" s="192">
        <v>4.71428571428571</v>
      </c>
      <c r="N95" s="192" t="s">
        <v>409</v>
      </c>
      <c r="O95" s="192">
        <v>0</v>
      </c>
      <c r="P95" s="192" t="s">
        <v>409</v>
      </c>
      <c r="Q95" s="192">
        <v>3.3</v>
      </c>
      <c r="R95" s="192" t="s">
        <v>409</v>
      </c>
      <c r="S95" s="192" t="s">
        <v>409</v>
      </c>
      <c r="T95" s="192">
        <v>-1.077877</v>
      </c>
      <c r="U95" s="192">
        <v>-0.48512126180320603</v>
      </c>
      <c r="V95" s="192" t="s">
        <v>409</v>
      </c>
      <c r="W95"/>
      <c r="X95"/>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694</v>
      </c>
      <c r="M96" s="192" t="s">
        <v>409</v>
      </c>
      <c r="N96" s="192" t="s">
        <v>409</v>
      </c>
      <c r="O96" s="192" t="s">
        <v>409</v>
      </c>
      <c r="P96" s="192" t="s">
        <v>409</v>
      </c>
      <c r="Q96" s="192" t="s">
        <v>409</v>
      </c>
      <c r="R96" s="192" t="s">
        <v>409</v>
      </c>
      <c r="S96" s="192" t="s">
        <v>409</v>
      </c>
      <c r="T96" s="192" t="s">
        <v>409</v>
      </c>
      <c r="U96" s="192" t="s">
        <v>409</v>
      </c>
      <c r="V96" s="192" t="s">
        <v>409</v>
      </c>
      <c r="W96"/>
      <c r="X96"/>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45307</v>
      </c>
      <c r="L97" s="91" t="s">
        <v>152</v>
      </c>
      <c r="M97" s="192">
        <v>6.1428571428571397</v>
      </c>
      <c r="N97" s="192" t="s">
        <v>409</v>
      </c>
      <c r="O97" s="192">
        <v>0</v>
      </c>
      <c r="P97" s="192" t="s">
        <v>409</v>
      </c>
      <c r="Q97" s="192">
        <v>4.3</v>
      </c>
      <c r="R97" s="192" t="s">
        <v>409</v>
      </c>
      <c r="S97" s="192" t="s">
        <v>409</v>
      </c>
      <c r="T97" s="192">
        <v>-0.55509517787093898</v>
      </c>
      <c r="U97" s="192">
        <v>-0.18305629491806</v>
      </c>
      <c r="V97" s="192" t="s">
        <v>409</v>
      </c>
      <c r="W97"/>
      <c r="X97"/>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v>0.3</v>
      </c>
      <c r="R98" s="192" t="s">
        <v>409</v>
      </c>
      <c r="S98" s="192" t="s">
        <v>409</v>
      </c>
      <c r="T98" s="192" t="s">
        <v>409</v>
      </c>
      <c r="U98" s="192" t="s">
        <v>409</v>
      </c>
      <c r="V98" s="192" t="s">
        <v>409</v>
      </c>
      <c r="W98"/>
      <c r="X98"/>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v>2.6</v>
      </c>
      <c r="R99" s="192" t="s">
        <v>409</v>
      </c>
      <c r="S99" s="192" t="s">
        <v>409</v>
      </c>
      <c r="T99" s="192" t="s">
        <v>409</v>
      </c>
      <c r="U99" s="192" t="s">
        <v>409</v>
      </c>
      <c r="V99" s="192" t="s">
        <v>409</v>
      </c>
      <c r="W99"/>
      <c r="X99"/>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45163</v>
      </c>
      <c r="K100" s="242">
        <v>45307</v>
      </c>
      <c r="L100" s="91" t="s">
        <v>157</v>
      </c>
      <c r="M100" s="192">
        <v>5.5714285714285703</v>
      </c>
      <c r="N100" s="192" t="s">
        <v>409</v>
      </c>
      <c r="O100" s="192" t="s">
        <v>409</v>
      </c>
      <c r="P100" s="192" t="s">
        <v>409</v>
      </c>
      <c r="Q100" s="192">
        <v>3.9</v>
      </c>
      <c r="R100" s="192" t="s">
        <v>409</v>
      </c>
      <c r="S100" s="192" t="s">
        <v>409</v>
      </c>
      <c r="T100" s="192" t="s">
        <v>409</v>
      </c>
      <c r="U100" s="192" t="s">
        <v>409</v>
      </c>
      <c r="V100" s="192" t="s">
        <v>409</v>
      </c>
      <c r="W100"/>
      <c r="X100"/>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v>0.2</v>
      </c>
      <c r="R101" s="192" t="s">
        <v>409</v>
      </c>
      <c r="S101" s="192" t="s">
        <v>409</v>
      </c>
      <c r="T101" s="192" t="s">
        <v>409</v>
      </c>
      <c r="U101" s="192" t="s">
        <v>409</v>
      </c>
      <c r="V101" s="192" t="s">
        <v>409</v>
      </c>
      <c r="W101"/>
      <c r="X101"/>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v>0.6</v>
      </c>
      <c r="R102" s="192" t="s">
        <v>409</v>
      </c>
      <c r="S102" s="192" t="s">
        <v>409</v>
      </c>
      <c r="T102" s="192" t="s">
        <v>409</v>
      </c>
      <c r="U102" s="192" t="s">
        <v>409</v>
      </c>
      <c r="V102" s="192" t="s">
        <v>409</v>
      </c>
      <c r="W102"/>
      <c r="X102"/>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v>0.5</v>
      </c>
      <c r="R103" s="192" t="s">
        <v>409</v>
      </c>
      <c r="S103" s="192" t="s">
        <v>409</v>
      </c>
      <c r="T103" s="192" t="s">
        <v>409</v>
      </c>
      <c r="U103" s="192" t="s">
        <v>409</v>
      </c>
      <c r="V103" s="192" t="s">
        <v>409</v>
      </c>
      <c r="W103"/>
      <c r="X103"/>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v>3.7</v>
      </c>
      <c r="R104" s="192" t="s">
        <v>409</v>
      </c>
      <c r="S104" s="192" t="s">
        <v>409</v>
      </c>
      <c r="T104" s="192" t="s">
        <v>409</v>
      </c>
      <c r="U104" s="192" t="s">
        <v>409</v>
      </c>
      <c r="V104" s="192" t="s">
        <v>409</v>
      </c>
      <c r="W104"/>
      <c r="X104"/>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t="e"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#N/A</v>
      </c>
      <c r="J105" s="242">
        <v>45163</v>
      </c>
      <c r="K105" s="242">
        <v>44753</v>
      </c>
      <c r="L105" s="91" t="s">
        <v>167</v>
      </c>
      <c r="M105" s="192">
        <v>5.4285714285714199</v>
      </c>
      <c r="N105" s="192" t="s">
        <v>409</v>
      </c>
      <c r="O105" s="192" t="s">
        <v>409</v>
      </c>
      <c r="P105" s="192" t="s">
        <v>409</v>
      </c>
      <c r="Q105" s="192">
        <v>3.8</v>
      </c>
      <c r="R105" s="192" t="s">
        <v>409</v>
      </c>
      <c r="S105" s="192" t="s">
        <v>409</v>
      </c>
      <c r="T105" s="192" t="s">
        <v>409</v>
      </c>
      <c r="U105" s="192" t="s">
        <v>409</v>
      </c>
      <c r="V105" s="192" t="s">
        <v>409</v>
      </c>
      <c r="W105"/>
      <c r="X105"/>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v>0.4</v>
      </c>
      <c r="R106" s="192" t="s">
        <v>409</v>
      </c>
      <c r="S106" s="192" t="s">
        <v>409</v>
      </c>
      <c r="T106" s="192" t="s">
        <v>409</v>
      </c>
      <c r="U106" s="192" t="s">
        <v>409</v>
      </c>
      <c r="V106" s="192" t="s">
        <v>409</v>
      </c>
      <c r="W106"/>
      <c r="X106"/>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t="e"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#N/A</v>
      </c>
      <c r="J107" s="242">
        <v>44753</v>
      </c>
      <c r="K107" s="242">
        <v>44753</v>
      </c>
      <c r="L107" s="91" t="s">
        <v>171</v>
      </c>
      <c r="M107" s="192">
        <v>1.4285714285714199</v>
      </c>
      <c r="N107" s="192" t="s">
        <v>409</v>
      </c>
      <c r="O107" s="192" t="s">
        <v>409</v>
      </c>
      <c r="P107" s="192" t="s">
        <v>409</v>
      </c>
      <c r="Q107" s="192">
        <v>1</v>
      </c>
      <c r="R107" s="192" t="s">
        <v>409</v>
      </c>
      <c r="S107" s="192" t="s">
        <v>409</v>
      </c>
      <c r="T107" s="192" t="s">
        <v>409</v>
      </c>
      <c r="U107" s="192" t="s">
        <v>409</v>
      </c>
      <c r="V107" s="192" t="s">
        <v>409</v>
      </c>
      <c r="W107"/>
      <c r="X107"/>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45307</v>
      </c>
      <c r="L108" s="91" t="s">
        <v>173</v>
      </c>
      <c r="M108" s="192">
        <v>8</v>
      </c>
      <c r="N108" s="192" t="s">
        <v>409</v>
      </c>
      <c r="O108" s="192">
        <v>0</v>
      </c>
      <c r="P108" s="192" t="s">
        <v>409</v>
      </c>
      <c r="Q108" s="192">
        <v>5.6</v>
      </c>
      <c r="R108" s="192" t="s">
        <v>409</v>
      </c>
      <c r="S108" s="192" t="s">
        <v>409</v>
      </c>
      <c r="T108" s="192">
        <v>-0.30961825008815003</v>
      </c>
      <c r="U108" s="192">
        <v>-0.64393261322430095</v>
      </c>
      <c r="V108" s="192" t="s">
        <v>409</v>
      </c>
      <c r="W108"/>
      <c r="X108"/>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45203</v>
      </c>
      <c r="L109" s="91" t="s">
        <v>174</v>
      </c>
      <c r="M109" s="192">
        <v>4.8571428571428497</v>
      </c>
      <c r="N109" s="192" t="s">
        <v>409</v>
      </c>
      <c r="O109" s="192">
        <v>2.6382494520115398</v>
      </c>
      <c r="P109" s="192" t="s">
        <v>409</v>
      </c>
      <c r="Q109" s="192">
        <v>3.4</v>
      </c>
      <c r="R109" s="192" t="s">
        <v>409</v>
      </c>
      <c r="S109" s="192" t="s">
        <v>409</v>
      </c>
      <c r="T109" s="192">
        <v>0.13191247260057701</v>
      </c>
      <c r="U109" s="192">
        <v>5.6702695962584003E-2</v>
      </c>
      <c r="V109" s="192" t="s">
        <v>409</v>
      </c>
      <c r="W109"/>
      <c r="X109"/>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45014</v>
      </c>
      <c r="L110" s="91" t="s">
        <v>176</v>
      </c>
      <c r="M110" s="192">
        <v>8</v>
      </c>
      <c r="N110" s="192" t="s">
        <v>409</v>
      </c>
      <c r="O110" s="192" t="s">
        <v>409</v>
      </c>
      <c r="P110" s="192" t="s">
        <v>409</v>
      </c>
      <c r="Q110" s="192">
        <v>5.6</v>
      </c>
      <c r="R110" s="192" t="s">
        <v>409</v>
      </c>
      <c r="S110" s="192" t="s">
        <v>409</v>
      </c>
      <c r="T110" s="192" t="s">
        <v>409</v>
      </c>
      <c r="U110" s="192" t="s">
        <v>409</v>
      </c>
      <c r="V110" s="192" t="s">
        <v>409</v>
      </c>
      <c r="W110"/>
      <c r="X110"/>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v>5.2</v>
      </c>
      <c r="R111" s="192" t="s">
        <v>409</v>
      </c>
      <c r="S111" s="192" t="s">
        <v>409</v>
      </c>
      <c r="T111" s="192" t="s">
        <v>409</v>
      </c>
      <c r="U111" s="192" t="s">
        <v>409</v>
      </c>
      <c r="V111" s="192" t="s">
        <v>409</v>
      </c>
      <c r="W111"/>
      <c r="X111"/>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45014</v>
      </c>
      <c r="L112" s="91" t="s">
        <v>179</v>
      </c>
      <c r="M112" s="192">
        <v>2.71428571428571</v>
      </c>
      <c r="N112" s="192" t="s">
        <v>409</v>
      </c>
      <c r="O112" s="192" t="s">
        <v>409</v>
      </c>
      <c r="P112" s="192" t="s">
        <v>409</v>
      </c>
      <c r="Q112" s="192">
        <v>1.9</v>
      </c>
      <c r="R112" s="192" t="s">
        <v>409</v>
      </c>
      <c r="S112" s="192" t="s">
        <v>409</v>
      </c>
      <c r="T112" s="192" t="s">
        <v>409</v>
      </c>
      <c r="U112" s="192" t="s">
        <v>409</v>
      </c>
      <c r="V112" s="192" t="s">
        <v>409</v>
      </c>
      <c r="W112"/>
      <c r="X112"/>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v>0.4</v>
      </c>
      <c r="R113" s="192" t="s">
        <v>409</v>
      </c>
      <c r="S113" s="192" t="s">
        <v>409</v>
      </c>
      <c r="T113" s="192" t="s">
        <v>409</v>
      </c>
      <c r="U113" s="192" t="s">
        <v>409</v>
      </c>
      <c r="V113" s="192" t="s">
        <v>409</v>
      </c>
      <c r="W113"/>
      <c r="X113"/>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v>1.7</v>
      </c>
      <c r="R114" s="192" t="s">
        <v>409</v>
      </c>
      <c r="S114" s="192" t="s">
        <v>409</v>
      </c>
      <c r="T114" s="192" t="s">
        <v>409</v>
      </c>
      <c r="U114" s="192" t="s">
        <v>409</v>
      </c>
      <c r="V114" s="192" t="s">
        <v>409</v>
      </c>
      <c r="W114"/>
      <c r="X114"/>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v>0</v>
      </c>
      <c r="P115" s="192" t="s">
        <v>409</v>
      </c>
      <c r="Q115" s="192">
        <v>5.0999999999999996</v>
      </c>
      <c r="R115" s="192" t="s">
        <v>409</v>
      </c>
      <c r="S115" s="192" t="s">
        <v>409</v>
      </c>
      <c r="T115" s="192">
        <v>-5.4016278835923102E-2</v>
      </c>
      <c r="U115" s="192">
        <v>-9.7216630755590394E-2</v>
      </c>
      <c r="V115" s="192" t="s">
        <v>409</v>
      </c>
      <c r="W115"/>
      <c r="X115"/>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t="e"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#N/A</v>
      </c>
      <c r="J116" s="242">
        <v>45163</v>
      </c>
      <c r="K116" s="242">
        <v>45307</v>
      </c>
      <c r="L116" s="91" t="s">
        <v>186</v>
      </c>
      <c r="M116" s="192">
        <v>7</v>
      </c>
      <c r="N116" s="192" t="s">
        <v>409</v>
      </c>
      <c r="O116" s="192" t="s">
        <v>409</v>
      </c>
      <c r="P116" s="192" t="s">
        <v>409</v>
      </c>
      <c r="Q116" s="192">
        <v>4.9000000000000004</v>
      </c>
      <c r="R116" s="192" t="s">
        <v>409</v>
      </c>
      <c r="S116" s="192" t="s">
        <v>409</v>
      </c>
      <c r="T116" s="192" t="s">
        <v>409</v>
      </c>
      <c r="U116" s="192" t="s">
        <v>409</v>
      </c>
      <c r="V116" s="192" t="s">
        <v>409</v>
      </c>
      <c r="W116"/>
      <c r="X116"/>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45307</v>
      </c>
      <c r="L117" s="91" t="s">
        <v>188</v>
      </c>
      <c r="M117" s="192">
        <v>10</v>
      </c>
      <c r="N117" s="192" t="s">
        <v>409</v>
      </c>
      <c r="O117" s="192">
        <v>0</v>
      </c>
      <c r="P117" s="192" t="s">
        <v>409</v>
      </c>
      <c r="Q117" s="192">
        <v>7.2</v>
      </c>
      <c r="R117" s="192" t="s">
        <v>409</v>
      </c>
      <c r="S117" s="192" t="s">
        <v>409</v>
      </c>
      <c r="T117" s="192">
        <v>-0.54219617843776302</v>
      </c>
      <c r="U117" s="192">
        <v>-0.68145323453096995</v>
      </c>
      <c r="V117" s="192" t="s">
        <v>409</v>
      </c>
      <c r="W117"/>
      <c r="X117"/>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v>3</v>
      </c>
      <c r="R118" s="192" t="s">
        <v>409</v>
      </c>
      <c r="S118" s="192" t="s">
        <v>409</v>
      </c>
      <c r="T118" s="192" t="s">
        <v>409</v>
      </c>
      <c r="U118" s="192" t="s">
        <v>409</v>
      </c>
      <c r="V118" s="192" t="s">
        <v>409</v>
      </c>
      <c r="W118"/>
      <c r="X118"/>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45307</v>
      </c>
      <c r="L119" s="91" t="s">
        <v>191</v>
      </c>
      <c r="M119" s="192">
        <v>6.4285714285714199</v>
      </c>
      <c r="N119" s="192" t="s">
        <v>409</v>
      </c>
      <c r="O119" s="192">
        <v>0</v>
      </c>
      <c r="P119" s="192" t="s">
        <v>409</v>
      </c>
      <c r="Q119" s="192">
        <v>4.5</v>
      </c>
      <c r="R119" s="192" t="s">
        <v>409</v>
      </c>
      <c r="S119" s="192" t="s">
        <v>409</v>
      </c>
      <c r="T119" s="192">
        <v>-1.5850984417281</v>
      </c>
      <c r="U119" s="192">
        <v>-0.23385742278622701</v>
      </c>
      <c r="V119" s="192" t="s">
        <v>409</v>
      </c>
      <c r="W119"/>
      <c r="X119"/>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v>0</v>
      </c>
      <c r="R120" s="192" t="s">
        <v>409</v>
      </c>
      <c r="S120" s="192" t="s">
        <v>409</v>
      </c>
      <c r="T120" s="192" t="s">
        <v>409</v>
      </c>
      <c r="U120" s="192" t="s">
        <v>409</v>
      </c>
      <c r="V120" s="192" t="s">
        <v>409</v>
      </c>
      <c r="W120"/>
      <c r="X120"/>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45307</v>
      </c>
      <c r="L121" s="91" t="s">
        <v>195</v>
      </c>
      <c r="M121" s="192">
        <v>4.1428571428571397</v>
      </c>
      <c r="N121" s="192" t="s">
        <v>409</v>
      </c>
      <c r="O121" s="192">
        <v>10</v>
      </c>
      <c r="P121" s="192" t="s">
        <v>409</v>
      </c>
      <c r="Q121" s="192">
        <v>2.9</v>
      </c>
      <c r="R121" s="192" t="s">
        <v>409</v>
      </c>
      <c r="S121" s="192" t="s">
        <v>409</v>
      </c>
      <c r="T121" s="192">
        <v>4.2774001951278899</v>
      </c>
      <c r="U121" s="192">
        <v>0.77756493231828105</v>
      </c>
      <c r="V121" s="192" t="s">
        <v>409</v>
      </c>
      <c r="W121"/>
      <c r="X121"/>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45307</v>
      </c>
      <c r="L122" s="91" t="s">
        <v>197</v>
      </c>
      <c r="M122" s="192">
        <v>9.2857142857142794</v>
      </c>
      <c r="N122" s="192" t="s">
        <v>409</v>
      </c>
      <c r="O122" s="192">
        <v>0</v>
      </c>
      <c r="P122" s="192" t="s">
        <v>409</v>
      </c>
      <c r="Q122" s="192">
        <v>6.5</v>
      </c>
      <c r="R122" s="192" t="s">
        <v>409</v>
      </c>
      <c r="S122" s="192" t="s">
        <v>409</v>
      </c>
      <c r="T122" s="192">
        <v>-0.30452065982941401</v>
      </c>
      <c r="U122" s="192">
        <v>-0.439479830385551</v>
      </c>
      <c r="V122" s="192" t="s">
        <v>409</v>
      </c>
      <c r="W122"/>
      <c r="X122"/>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v>0.8</v>
      </c>
      <c r="R123" s="192" t="s">
        <v>409</v>
      </c>
      <c r="S123" s="192" t="s">
        <v>409</v>
      </c>
      <c r="T123" s="192" t="s">
        <v>409</v>
      </c>
      <c r="U123" s="192" t="s">
        <v>409</v>
      </c>
      <c r="V123" s="192" t="s">
        <v>409</v>
      </c>
      <c r="W123"/>
      <c r="X123"/>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v>0.5</v>
      </c>
      <c r="R124" s="192" t="s">
        <v>409</v>
      </c>
      <c r="S124" s="192" t="s">
        <v>409</v>
      </c>
      <c r="T124" s="192" t="s">
        <v>409</v>
      </c>
      <c r="U124" s="192" t="s">
        <v>409</v>
      </c>
      <c r="V124" s="192" t="s">
        <v>409</v>
      </c>
      <c r="W124"/>
      <c r="X124"/>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v>1.1000000000000001</v>
      </c>
      <c r="R125" s="192" t="s">
        <v>409</v>
      </c>
      <c r="S125" s="192" t="s">
        <v>409</v>
      </c>
      <c r="T125" s="192" t="s">
        <v>409</v>
      </c>
      <c r="U125" s="192" t="s">
        <v>409</v>
      </c>
      <c r="V125" s="192" t="s">
        <v>409</v>
      </c>
      <c r="W125"/>
      <c r="X125"/>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695</v>
      </c>
      <c r="M126" s="192" t="s">
        <v>409</v>
      </c>
      <c r="N126" s="192" t="s">
        <v>409</v>
      </c>
      <c r="O126" s="192" t="s">
        <v>409</v>
      </c>
      <c r="P126" s="192" t="s">
        <v>409</v>
      </c>
      <c r="Q126" s="192" t="s">
        <v>409</v>
      </c>
      <c r="R126" s="192" t="s">
        <v>409</v>
      </c>
      <c r="S126" s="192" t="s">
        <v>409</v>
      </c>
      <c r="T126" s="192" t="s">
        <v>409</v>
      </c>
      <c r="U126" s="192" t="s">
        <v>409</v>
      </c>
      <c r="V126" s="192" t="s">
        <v>409</v>
      </c>
      <c r="W126"/>
      <c r="X126"/>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696</v>
      </c>
      <c r="M127" s="192" t="s">
        <v>409</v>
      </c>
      <c r="N127" s="192" t="s">
        <v>409</v>
      </c>
      <c r="O127" s="192" t="s">
        <v>409</v>
      </c>
      <c r="P127" s="192" t="s">
        <v>409</v>
      </c>
      <c r="Q127" s="192" t="s">
        <v>409</v>
      </c>
      <c r="R127" s="192" t="s">
        <v>409</v>
      </c>
      <c r="S127" s="192" t="s">
        <v>409</v>
      </c>
      <c r="T127" s="192" t="s">
        <v>409</v>
      </c>
      <c r="U127" s="192" t="s">
        <v>409</v>
      </c>
      <c r="V127" s="192" t="s">
        <v>409</v>
      </c>
      <c r="W127"/>
      <c r="X127"/>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0</v>
      </c>
      <c r="J128" s="242">
        <v>45188</v>
      </c>
      <c r="K128" s="242">
        <v>44753</v>
      </c>
      <c r="L128" s="91" t="s">
        <v>205</v>
      </c>
      <c r="M128" s="192">
        <v>5.71428571428571</v>
      </c>
      <c r="N128" s="192" t="s">
        <v>409</v>
      </c>
      <c r="O128" s="192">
        <v>0</v>
      </c>
      <c r="P128" s="192" t="s">
        <v>409</v>
      </c>
      <c r="Q128" s="192">
        <v>4</v>
      </c>
      <c r="R128" s="192" t="s">
        <v>409</v>
      </c>
      <c r="S128" s="192" t="s">
        <v>409</v>
      </c>
      <c r="T128" s="192">
        <v>0</v>
      </c>
      <c r="U128" s="192">
        <v>-2.75735819203414E-2</v>
      </c>
      <c r="V128" s="192" t="s">
        <v>409</v>
      </c>
      <c r="W128"/>
      <c r="X128"/>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697</v>
      </c>
      <c r="M129" s="192" t="s">
        <v>409</v>
      </c>
      <c r="N129" s="192" t="s">
        <v>409</v>
      </c>
      <c r="O129" s="192" t="s">
        <v>409</v>
      </c>
      <c r="P129" s="192" t="s">
        <v>409</v>
      </c>
      <c r="Q129" s="192" t="s">
        <v>409</v>
      </c>
      <c r="R129" s="192" t="s">
        <v>409</v>
      </c>
      <c r="S129" s="192" t="s">
        <v>409</v>
      </c>
      <c r="T129" s="192" t="s">
        <v>409</v>
      </c>
      <c r="U129" s="192" t="s">
        <v>409</v>
      </c>
      <c r="V129" s="192" t="s">
        <v>409</v>
      </c>
      <c r="W129"/>
      <c r="X129"/>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t="s">
        <v>409</v>
      </c>
      <c r="O130" s="192">
        <v>0</v>
      </c>
      <c r="P130" s="192" t="s">
        <v>409</v>
      </c>
      <c r="Q130" s="192">
        <v>2.9</v>
      </c>
      <c r="R130" s="192" t="s">
        <v>409</v>
      </c>
      <c r="S130" s="192" t="s">
        <v>409</v>
      </c>
      <c r="T130" s="192">
        <v>0</v>
      </c>
      <c r="U130" s="192">
        <v>0</v>
      </c>
      <c r="V130" s="192" t="s">
        <v>409</v>
      </c>
      <c r="W130"/>
      <c r="X130"/>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45307</v>
      </c>
      <c r="L131" s="91" t="s">
        <v>208</v>
      </c>
      <c r="M131" s="192">
        <v>9.5714285714285694</v>
      </c>
      <c r="N131" s="192" t="s">
        <v>409</v>
      </c>
      <c r="O131" s="192">
        <v>0</v>
      </c>
      <c r="P131" s="192" t="s">
        <v>409</v>
      </c>
      <c r="Q131" s="192">
        <v>6.7</v>
      </c>
      <c r="R131" s="192" t="s">
        <v>409</v>
      </c>
      <c r="S131" s="192" t="s">
        <v>409</v>
      </c>
      <c r="T131" s="192">
        <v>-0.40481482910278999</v>
      </c>
      <c r="U131" s="192">
        <v>-0.51204727688181595</v>
      </c>
      <c r="V131" s="192" t="s">
        <v>409</v>
      </c>
      <c r="W131"/>
      <c r="X131"/>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45014</v>
      </c>
      <c r="L132" s="91" t="s">
        <v>210</v>
      </c>
      <c r="M132" s="192">
        <v>4.1428571428571397</v>
      </c>
      <c r="N132" s="192" t="s">
        <v>409</v>
      </c>
      <c r="O132" s="192" t="s">
        <v>409</v>
      </c>
      <c r="P132" s="192" t="s">
        <v>409</v>
      </c>
      <c r="Q132" s="192">
        <v>2.9</v>
      </c>
      <c r="R132" s="192" t="s">
        <v>409</v>
      </c>
      <c r="S132" s="192" t="s">
        <v>409</v>
      </c>
      <c r="T132" s="192" t="s">
        <v>409</v>
      </c>
      <c r="U132" s="192" t="s">
        <v>409</v>
      </c>
      <c r="V132" s="192" t="s">
        <v>409</v>
      </c>
      <c r="W132"/>
      <c r="X132"/>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45307</v>
      </c>
      <c r="L133" s="91" t="s">
        <v>212</v>
      </c>
      <c r="M133" s="192">
        <v>4.5714285714285703</v>
      </c>
      <c r="N133" s="192" t="s">
        <v>409</v>
      </c>
      <c r="O133" s="192">
        <v>0</v>
      </c>
      <c r="P133" s="192" t="s">
        <v>409</v>
      </c>
      <c r="Q133" s="192">
        <v>3.2</v>
      </c>
      <c r="R133" s="192" t="s">
        <v>409</v>
      </c>
      <c r="S133" s="192" t="s">
        <v>409</v>
      </c>
      <c r="T133" s="192" t="s">
        <v>409</v>
      </c>
      <c r="U133" s="192">
        <v>-9.4371369481086806E-2</v>
      </c>
      <c r="V133" s="192" t="s">
        <v>409</v>
      </c>
      <c r="W133"/>
      <c r="X133"/>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45014</v>
      </c>
      <c r="L134" s="91" t="s">
        <v>214</v>
      </c>
      <c r="M134" s="192">
        <v>7.4285714285714199</v>
      </c>
      <c r="N134" s="192" t="s">
        <v>409</v>
      </c>
      <c r="O134" s="192" t="s">
        <v>409</v>
      </c>
      <c r="P134" s="192" t="s">
        <v>409</v>
      </c>
      <c r="Q134" s="192">
        <v>5.2</v>
      </c>
      <c r="R134" s="192" t="s">
        <v>409</v>
      </c>
      <c r="S134" s="192" t="s">
        <v>409</v>
      </c>
      <c r="T134" s="192" t="s">
        <v>409</v>
      </c>
      <c r="U134" s="192" t="s">
        <v>409</v>
      </c>
      <c r="V134" s="192" t="s">
        <v>409</v>
      </c>
      <c r="W134"/>
      <c r="X134"/>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v>2.1</v>
      </c>
      <c r="R135" s="192" t="s">
        <v>409</v>
      </c>
      <c r="S135" s="192" t="s">
        <v>409</v>
      </c>
      <c r="T135" s="192" t="s">
        <v>409</v>
      </c>
      <c r="U135" s="192" t="s">
        <v>409</v>
      </c>
      <c r="V135" s="192" t="s">
        <v>409</v>
      </c>
      <c r="W135"/>
      <c r="X135"/>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45307</v>
      </c>
      <c r="L136" s="91" t="s">
        <v>218</v>
      </c>
      <c r="M136" s="192">
        <v>10</v>
      </c>
      <c r="N136" s="192" t="s">
        <v>409</v>
      </c>
      <c r="O136" s="192">
        <v>10</v>
      </c>
      <c r="P136" s="192" t="s">
        <v>409</v>
      </c>
      <c r="Q136" s="192">
        <v>7.1</v>
      </c>
      <c r="R136" s="192" t="s">
        <v>409</v>
      </c>
      <c r="S136" s="192" t="s">
        <v>409</v>
      </c>
      <c r="T136" s="192">
        <v>2.36508369445801</v>
      </c>
      <c r="U136" s="192">
        <v>-0.41851615905762102</v>
      </c>
      <c r="V136" s="192" t="s">
        <v>409</v>
      </c>
      <c r="W136"/>
      <c r="X136"/>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v>0.5</v>
      </c>
      <c r="R137" s="192" t="s">
        <v>409</v>
      </c>
      <c r="S137" s="192" t="s">
        <v>409</v>
      </c>
      <c r="T137" s="192" t="s">
        <v>409</v>
      </c>
      <c r="U137" s="192" t="s">
        <v>409</v>
      </c>
      <c r="V137" s="192" t="s">
        <v>409</v>
      </c>
      <c r="W137"/>
      <c r="X137"/>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t="e"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#N/A</v>
      </c>
      <c r="J138" s="242">
        <v>45163</v>
      </c>
      <c r="K138" s="242">
        <v>45307</v>
      </c>
      <c r="L138" s="91" t="s">
        <v>222</v>
      </c>
      <c r="M138" s="192">
        <v>7.2857142857142803</v>
      </c>
      <c r="N138" s="192" t="s">
        <v>409</v>
      </c>
      <c r="O138" s="192" t="s">
        <v>409</v>
      </c>
      <c r="P138" s="192" t="s">
        <v>409</v>
      </c>
      <c r="Q138" s="192">
        <v>5.0999999999999996</v>
      </c>
      <c r="R138" s="192" t="s">
        <v>409</v>
      </c>
      <c r="S138" s="192" t="s">
        <v>409</v>
      </c>
      <c r="T138" s="192" t="s">
        <v>409</v>
      </c>
      <c r="U138" s="192" t="s">
        <v>409</v>
      </c>
      <c r="V138" s="192" t="s">
        <v>409</v>
      </c>
      <c r="W138"/>
      <c r="X138"/>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45307</v>
      </c>
      <c r="L139" s="91" t="s">
        <v>224</v>
      </c>
      <c r="M139" s="192">
        <v>4.1428571428571397</v>
      </c>
      <c r="N139" s="192" t="s">
        <v>409</v>
      </c>
      <c r="O139" s="192">
        <v>0</v>
      </c>
      <c r="P139" s="192" t="s">
        <v>409</v>
      </c>
      <c r="Q139" s="192">
        <v>2.9</v>
      </c>
      <c r="R139" s="192" t="s">
        <v>409</v>
      </c>
      <c r="S139" s="192" t="s">
        <v>409</v>
      </c>
      <c r="T139" s="192">
        <v>-0.47839172184466999</v>
      </c>
      <c r="U139" s="192">
        <v>-0.150744989514351</v>
      </c>
      <c r="V139" s="192" t="s">
        <v>409</v>
      </c>
      <c r="W139"/>
      <c r="X139"/>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t="s">
        <v>409</v>
      </c>
      <c r="L140" s="91" t="s">
        <v>226</v>
      </c>
      <c r="M140" s="192">
        <v>5.2857142857142803</v>
      </c>
      <c r="N140" s="192" t="s">
        <v>409</v>
      </c>
      <c r="O140" s="192">
        <v>4.9629286866108999E-2</v>
      </c>
      <c r="P140" s="192" t="s">
        <v>409</v>
      </c>
      <c r="Q140" s="192">
        <v>3.7</v>
      </c>
      <c r="R140" s="192" t="s">
        <v>409</v>
      </c>
      <c r="S140" s="192" t="s">
        <v>409</v>
      </c>
      <c r="T140" s="192">
        <v>2.3534683958088601E-3</v>
      </c>
      <c r="U140" s="192">
        <v>2.4814643433054302E-3</v>
      </c>
      <c r="V140" s="192" t="s">
        <v>409</v>
      </c>
      <c r="W140"/>
      <c r="X140"/>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698</v>
      </c>
      <c r="M141" s="192" t="s">
        <v>409</v>
      </c>
      <c r="N141" s="192" t="s">
        <v>409</v>
      </c>
      <c r="O141" s="192" t="s">
        <v>409</v>
      </c>
      <c r="P141" s="192" t="s">
        <v>409</v>
      </c>
      <c r="Q141" s="192" t="s">
        <v>409</v>
      </c>
      <c r="R141" s="192" t="s">
        <v>409</v>
      </c>
      <c r="S141" s="192" t="s">
        <v>409</v>
      </c>
      <c r="T141" s="192" t="s">
        <v>409</v>
      </c>
      <c r="U141" s="192" t="s">
        <v>409</v>
      </c>
      <c r="V141" s="192" t="s">
        <v>409</v>
      </c>
      <c r="W141"/>
      <c r="X141"/>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45307</v>
      </c>
      <c r="L142" s="91" t="s">
        <v>228</v>
      </c>
      <c r="M142" s="192">
        <v>10</v>
      </c>
      <c r="N142" s="192" t="s">
        <v>409</v>
      </c>
      <c r="O142" s="192">
        <v>0</v>
      </c>
      <c r="P142" s="192" t="s">
        <v>409</v>
      </c>
      <c r="Q142" s="192">
        <v>7.7</v>
      </c>
      <c r="R142" s="192" t="s">
        <v>409</v>
      </c>
      <c r="S142" s="192" t="s">
        <v>409</v>
      </c>
      <c r="T142" s="192">
        <v>-0.443446447028222</v>
      </c>
      <c r="U142" s="192">
        <v>-1.0861144052693601</v>
      </c>
      <c r="V142" s="192" t="s">
        <v>409</v>
      </c>
      <c r="W142"/>
      <c r="X142"/>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45307</v>
      </c>
      <c r="L143" s="91" t="s">
        <v>230</v>
      </c>
      <c r="M143" s="192">
        <v>9</v>
      </c>
      <c r="N143" s="192" t="s">
        <v>409</v>
      </c>
      <c r="O143" s="192">
        <v>2.06315994262695</v>
      </c>
      <c r="P143" s="192" t="s">
        <v>409</v>
      </c>
      <c r="Q143" s="192">
        <v>6.3</v>
      </c>
      <c r="R143" s="192" t="s">
        <v>409</v>
      </c>
      <c r="S143" s="192" t="s">
        <v>409</v>
      </c>
      <c r="T143" s="192">
        <v>0.103157997131348</v>
      </c>
      <c r="U143" s="192">
        <v>3.3777236938476597E-2</v>
      </c>
      <c r="V143" s="192" t="s">
        <v>409</v>
      </c>
      <c r="W143"/>
      <c r="X143"/>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v>3</v>
      </c>
      <c r="R144" s="192" t="s">
        <v>409</v>
      </c>
      <c r="S144" s="192" t="s">
        <v>409</v>
      </c>
      <c r="T144" s="192" t="s">
        <v>409</v>
      </c>
      <c r="U144" s="192" t="s">
        <v>409</v>
      </c>
      <c r="V144" s="192" t="s">
        <v>409</v>
      </c>
      <c r="W144"/>
      <c r="X144"/>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45307</v>
      </c>
      <c r="L145" s="91" t="s">
        <v>234</v>
      </c>
      <c r="M145" s="192">
        <v>9</v>
      </c>
      <c r="N145" s="192" t="s">
        <v>409</v>
      </c>
      <c r="O145" s="192">
        <v>10</v>
      </c>
      <c r="P145" s="192" t="s">
        <v>409</v>
      </c>
      <c r="Q145" s="192">
        <v>6.3</v>
      </c>
      <c r="R145" s="192" t="s">
        <v>409</v>
      </c>
      <c r="S145" s="192" t="s">
        <v>409</v>
      </c>
      <c r="T145" s="192">
        <v>0.64142691529615103</v>
      </c>
      <c r="U145" s="192">
        <v>0.39330106732495601</v>
      </c>
      <c r="V145" s="192" t="s">
        <v>409</v>
      </c>
      <c r="W145"/>
      <c r="X145"/>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t="e"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#N/A</v>
      </c>
      <c r="J146" s="242">
        <v>45188</v>
      </c>
      <c r="K146" s="242">
        <v>44753</v>
      </c>
      <c r="L146" s="91" t="s">
        <v>236</v>
      </c>
      <c r="M146" s="192">
        <v>2.71428571428571</v>
      </c>
      <c r="N146" s="192" t="s">
        <v>409</v>
      </c>
      <c r="O146" s="192" t="s">
        <v>409</v>
      </c>
      <c r="P146" s="192" t="s">
        <v>409</v>
      </c>
      <c r="Q146" s="192">
        <v>1.9</v>
      </c>
      <c r="R146" s="192" t="s">
        <v>409</v>
      </c>
      <c r="S146" s="192" t="s">
        <v>409</v>
      </c>
      <c r="T146" s="192" t="s">
        <v>409</v>
      </c>
      <c r="U146" s="192" t="s">
        <v>409</v>
      </c>
      <c r="V146" s="192" t="s">
        <v>409</v>
      </c>
      <c r="W146"/>
      <c r="X146"/>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45307</v>
      </c>
      <c r="L147" s="91" t="s">
        <v>238</v>
      </c>
      <c r="M147" s="192">
        <v>8.2857142857142794</v>
      </c>
      <c r="N147" s="192" t="s">
        <v>409</v>
      </c>
      <c r="O147" s="192">
        <v>0</v>
      </c>
      <c r="P147" s="192" t="s">
        <v>409</v>
      </c>
      <c r="Q147" s="192">
        <v>5.8</v>
      </c>
      <c r="R147" s="192" t="s">
        <v>409</v>
      </c>
      <c r="S147" s="192" t="s">
        <v>409</v>
      </c>
      <c r="T147" s="192">
        <v>-0.88126600252749998</v>
      </c>
      <c r="U147" s="192">
        <v>-0.45041274865684899</v>
      </c>
      <c r="V147" s="192" t="s">
        <v>409</v>
      </c>
      <c r="W147"/>
      <c r="X147"/>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699</v>
      </c>
      <c r="M148" s="192" t="s">
        <v>409</v>
      </c>
      <c r="N148" s="192" t="s">
        <v>409</v>
      </c>
      <c r="O148" s="192" t="s">
        <v>409</v>
      </c>
      <c r="P148" s="192" t="s">
        <v>409</v>
      </c>
      <c r="Q148" s="192" t="s">
        <v>409</v>
      </c>
      <c r="R148" s="192" t="s">
        <v>409</v>
      </c>
      <c r="S148" s="192" t="s">
        <v>409</v>
      </c>
      <c r="T148" s="192" t="s">
        <v>409</v>
      </c>
      <c r="U148" s="192" t="s">
        <v>409</v>
      </c>
      <c r="V148" s="192" t="s">
        <v>409</v>
      </c>
      <c r="W148"/>
      <c r="X148"/>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45307</v>
      </c>
      <c r="L149" s="91" t="s">
        <v>240</v>
      </c>
      <c r="M149" s="192">
        <v>10</v>
      </c>
      <c r="N149" s="192" t="s">
        <v>409</v>
      </c>
      <c r="O149" s="192">
        <v>10</v>
      </c>
      <c r="P149" s="192" t="s">
        <v>409</v>
      </c>
      <c r="Q149" s="192">
        <v>7.5</v>
      </c>
      <c r="R149" s="192" t="s">
        <v>409</v>
      </c>
      <c r="S149" s="192" t="s">
        <v>409</v>
      </c>
      <c r="T149" s="192">
        <v>-8.3201083239896398</v>
      </c>
      <c r="U149" s="192">
        <v>0.94668871499978002</v>
      </c>
      <c r="V149" s="192" t="s">
        <v>409</v>
      </c>
      <c r="W149"/>
      <c r="X149"/>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45307</v>
      </c>
      <c r="L150" s="91" t="s">
        <v>242</v>
      </c>
      <c r="M150" s="192">
        <v>8</v>
      </c>
      <c r="N150" s="192" t="s">
        <v>409</v>
      </c>
      <c r="O150" s="192">
        <v>10</v>
      </c>
      <c r="P150" s="192" t="s">
        <v>409</v>
      </c>
      <c r="Q150" s="192">
        <v>5.6</v>
      </c>
      <c r="R150" s="192" t="s">
        <v>409</v>
      </c>
      <c r="S150" s="192" t="s">
        <v>409</v>
      </c>
      <c r="T150" s="192">
        <v>0.83343505859375</v>
      </c>
      <c r="U150" s="192">
        <v>0.35846710205077398</v>
      </c>
      <c r="V150" s="192" t="s">
        <v>409</v>
      </c>
      <c r="W150"/>
      <c r="X150"/>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45307</v>
      </c>
      <c r="L151" s="91" t="s">
        <v>244</v>
      </c>
      <c r="M151" s="192">
        <v>7.8571428571428497</v>
      </c>
      <c r="N151" s="192" t="s">
        <v>409</v>
      </c>
      <c r="O151" s="192">
        <v>0</v>
      </c>
      <c r="P151" s="192" t="s">
        <v>409</v>
      </c>
      <c r="Q151" s="192">
        <v>5.5</v>
      </c>
      <c r="R151" s="192" t="s">
        <v>409</v>
      </c>
      <c r="S151" s="192" t="s">
        <v>409</v>
      </c>
      <c r="T151" s="192">
        <v>-0.57440614700317405</v>
      </c>
      <c r="U151" s="192">
        <v>-0.68911695480346702</v>
      </c>
      <c r="V151" s="192" t="s">
        <v>409</v>
      </c>
      <c r="W151"/>
      <c r="X151"/>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v>0.1</v>
      </c>
      <c r="R152" s="192" t="s">
        <v>409</v>
      </c>
      <c r="S152" s="192" t="s">
        <v>409</v>
      </c>
      <c r="T152" s="192" t="s">
        <v>409</v>
      </c>
      <c r="U152" s="192" t="s">
        <v>409</v>
      </c>
      <c r="V152" s="192" t="s">
        <v>409</v>
      </c>
      <c r="W152"/>
      <c r="X152"/>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v>0.1</v>
      </c>
      <c r="R153" s="192" t="s">
        <v>409</v>
      </c>
      <c r="S153" s="192" t="s">
        <v>409</v>
      </c>
      <c r="T153" s="192" t="s">
        <v>409</v>
      </c>
      <c r="U153" s="192" t="s">
        <v>409</v>
      </c>
      <c r="V153" s="192" t="s">
        <v>409</v>
      </c>
      <c r="W153"/>
      <c r="X153"/>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45014</v>
      </c>
      <c r="L154" s="91" t="s">
        <v>250</v>
      </c>
      <c r="M154" s="192">
        <v>7.5714285714285703</v>
      </c>
      <c r="N154" s="192" t="s">
        <v>409</v>
      </c>
      <c r="O154" s="192" t="s">
        <v>409</v>
      </c>
      <c r="P154" s="192" t="s">
        <v>409</v>
      </c>
      <c r="Q154" s="192">
        <v>5.3</v>
      </c>
      <c r="R154" s="192" t="s">
        <v>409</v>
      </c>
      <c r="S154" s="192" t="s">
        <v>409</v>
      </c>
      <c r="T154" s="192" t="s">
        <v>409</v>
      </c>
      <c r="U154" s="192" t="s">
        <v>409</v>
      </c>
      <c r="V154" s="192" t="s">
        <v>409</v>
      </c>
      <c r="W154"/>
      <c r="X154"/>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45014</v>
      </c>
      <c r="L155" s="91" t="s">
        <v>252</v>
      </c>
      <c r="M155" s="192">
        <v>4.8571428571428497</v>
      </c>
      <c r="N155" s="192" t="s">
        <v>409</v>
      </c>
      <c r="O155" s="192" t="s">
        <v>409</v>
      </c>
      <c r="P155" s="192" t="s">
        <v>409</v>
      </c>
      <c r="Q155" s="192">
        <v>3.4</v>
      </c>
      <c r="R155" s="192" t="s">
        <v>409</v>
      </c>
      <c r="S155" s="192" t="s">
        <v>409</v>
      </c>
      <c r="T155" s="192" t="s">
        <v>409</v>
      </c>
      <c r="U155" s="192" t="s">
        <v>409</v>
      </c>
      <c r="V155" s="192" t="s">
        <v>409</v>
      </c>
      <c r="W155"/>
      <c r="X155"/>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v>0.3</v>
      </c>
      <c r="R156" s="192" t="s">
        <v>409</v>
      </c>
      <c r="S156" s="192" t="s">
        <v>409</v>
      </c>
      <c r="T156" s="192" t="s">
        <v>409</v>
      </c>
      <c r="U156" s="192" t="s">
        <v>409</v>
      </c>
      <c r="V156" s="192" t="s">
        <v>409</v>
      </c>
      <c r="W156"/>
      <c r="X156"/>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v>1.9</v>
      </c>
      <c r="R157" s="192" t="s">
        <v>409</v>
      </c>
      <c r="S157" s="192" t="s">
        <v>409</v>
      </c>
      <c r="T157" s="192" t="s">
        <v>409</v>
      </c>
      <c r="U157" s="192" t="s">
        <v>409</v>
      </c>
      <c r="V157" s="192" t="s">
        <v>409</v>
      </c>
      <c r="W157"/>
      <c r="X157"/>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45307</v>
      </c>
      <c r="L158" s="91" t="s">
        <v>258</v>
      </c>
      <c r="M158" s="192">
        <v>7.5714285714285703</v>
      </c>
      <c r="N158" s="192" t="s">
        <v>409</v>
      </c>
      <c r="O158" s="192">
        <v>10</v>
      </c>
      <c r="P158" s="192" t="s">
        <v>409</v>
      </c>
      <c r="Q158" s="192">
        <v>5.3</v>
      </c>
      <c r="R158" s="192" t="s">
        <v>409</v>
      </c>
      <c r="S158" s="192" t="s">
        <v>409</v>
      </c>
      <c r="T158" s="192">
        <v>3.1672137656133801</v>
      </c>
      <c r="U158" s="192">
        <v>0.57938181619722995</v>
      </c>
      <c r="V158" s="192" t="s">
        <v>409</v>
      </c>
      <c r="W158"/>
      <c r="X158"/>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3.627395898664715</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3.5425387322902799</v>
      </c>
      <c r="J159" s="242">
        <v>45188</v>
      </c>
      <c r="K159" s="242">
        <v>45307</v>
      </c>
      <c r="L159" s="91" t="s">
        <v>260</v>
      </c>
      <c r="M159" s="192">
        <v>3.71428571428571</v>
      </c>
      <c r="N159" s="192" t="s">
        <v>409</v>
      </c>
      <c r="O159" s="192">
        <v>3.5425387322902799</v>
      </c>
      <c r="P159" s="192" t="s">
        <v>409</v>
      </c>
      <c r="Q159" s="192">
        <v>2.6</v>
      </c>
      <c r="R159" s="192" t="s">
        <v>409</v>
      </c>
      <c r="S159" s="192" t="s">
        <v>409</v>
      </c>
      <c r="T159" s="192">
        <v>0.17712693661451401</v>
      </c>
      <c r="U159" s="192">
        <v>-1.7548352479934901E-2</v>
      </c>
      <c r="V159" s="192" t="s">
        <v>409</v>
      </c>
      <c r="W159"/>
      <c r="X159"/>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45307</v>
      </c>
      <c r="L160" s="91" t="s">
        <v>262</v>
      </c>
      <c r="M160" s="192">
        <v>4.71428571428571</v>
      </c>
      <c r="N160" s="192" t="s">
        <v>409</v>
      </c>
      <c r="O160" s="192">
        <v>0</v>
      </c>
      <c r="P160" s="192" t="s">
        <v>409</v>
      </c>
      <c r="Q160" s="192">
        <v>3.3</v>
      </c>
      <c r="R160" s="192" t="s">
        <v>409</v>
      </c>
      <c r="S160" s="192" t="s">
        <v>409</v>
      </c>
      <c r="T160" s="192">
        <v>-0.48761613790893599</v>
      </c>
      <c r="U160" s="192">
        <v>-7.6913833618159604E-3</v>
      </c>
      <c r="V160" s="192" t="s">
        <v>409</v>
      </c>
      <c r="W160"/>
      <c r="X160"/>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45307</v>
      </c>
      <c r="L161" s="91" t="s">
        <v>264</v>
      </c>
      <c r="M161" s="192">
        <v>5.1428571428571397</v>
      </c>
      <c r="N161" s="192" t="s">
        <v>409</v>
      </c>
      <c r="O161" s="192">
        <v>0</v>
      </c>
      <c r="P161" s="192" t="s">
        <v>409</v>
      </c>
      <c r="Q161" s="192">
        <v>3.6</v>
      </c>
      <c r="R161" s="192" t="s">
        <v>409</v>
      </c>
      <c r="S161" s="192" t="s">
        <v>409</v>
      </c>
      <c r="T161" s="192">
        <v>-0.69258971842378403</v>
      </c>
      <c r="U161" s="192">
        <v>-0.38503545068946698</v>
      </c>
      <c r="V161" s="192" t="s">
        <v>409</v>
      </c>
      <c r="W161"/>
      <c r="X161"/>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v>4.0999999999999996</v>
      </c>
      <c r="R162" s="192" t="s">
        <v>409</v>
      </c>
      <c r="S162" s="192" t="s">
        <v>409</v>
      </c>
      <c r="T162" s="192" t="s">
        <v>409</v>
      </c>
      <c r="U162" s="192" t="s">
        <v>409</v>
      </c>
      <c r="V162" s="192" t="s">
        <v>409</v>
      </c>
      <c r="W162"/>
      <c r="X162"/>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45188</v>
      </c>
      <c r="K163" s="242">
        <v>45014</v>
      </c>
      <c r="L163" s="91" t="s">
        <v>268</v>
      </c>
      <c r="M163" s="192">
        <v>9.2857142857142794</v>
      </c>
      <c r="N163" s="192" t="s">
        <v>409</v>
      </c>
      <c r="O163" s="192" t="s">
        <v>409</v>
      </c>
      <c r="P163" s="192" t="s">
        <v>409</v>
      </c>
      <c r="Q163" s="192">
        <v>6.5</v>
      </c>
      <c r="R163" s="192" t="s">
        <v>409</v>
      </c>
      <c r="S163" s="192" t="s">
        <v>409</v>
      </c>
      <c r="T163" s="192" t="s">
        <v>409</v>
      </c>
      <c r="U163" s="192" t="s">
        <v>409</v>
      </c>
      <c r="V163" s="192" t="s">
        <v>409</v>
      </c>
      <c r="W163"/>
      <c r="X163"/>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t="e"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#N/A</v>
      </c>
      <c r="J164" s="242">
        <v>45188</v>
      </c>
      <c r="K164" s="242">
        <v>44753</v>
      </c>
      <c r="L164" s="91" t="s">
        <v>270</v>
      </c>
      <c r="M164" s="192">
        <v>0.85714285714285499</v>
      </c>
      <c r="N164" s="192" t="s">
        <v>409</v>
      </c>
      <c r="O164" s="192" t="s">
        <v>409</v>
      </c>
      <c r="P164" s="192" t="s">
        <v>409</v>
      </c>
      <c r="Q164" s="192">
        <v>0.6</v>
      </c>
      <c r="R164" s="192" t="s">
        <v>409</v>
      </c>
      <c r="S164" s="192" t="s">
        <v>409</v>
      </c>
      <c r="T164" s="192" t="s">
        <v>409</v>
      </c>
      <c r="U164" s="192" t="s">
        <v>409</v>
      </c>
      <c r="V164" s="192" t="s">
        <v>409</v>
      </c>
      <c r="W164"/>
      <c r="X164"/>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700</v>
      </c>
      <c r="M165" s="192" t="s">
        <v>409</v>
      </c>
      <c r="N165" s="192" t="s">
        <v>409</v>
      </c>
      <c r="O165" s="192" t="s">
        <v>409</v>
      </c>
      <c r="P165" s="192" t="s">
        <v>409</v>
      </c>
      <c r="Q165" s="192" t="s">
        <v>409</v>
      </c>
      <c r="R165" s="192" t="s">
        <v>409</v>
      </c>
      <c r="S165" s="192" t="s">
        <v>409</v>
      </c>
      <c r="T165" s="192" t="s">
        <v>409</v>
      </c>
      <c r="U165" s="192" t="s">
        <v>409</v>
      </c>
      <c r="V165" s="192" t="s">
        <v>409</v>
      </c>
      <c r="W165"/>
      <c r="X165"/>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45014</v>
      </c>
      <c r="L166" s="91" t="s">
        <v>271</v>
      </c>
      <c r="M166" s="192">
        <v>6.5714285714285703</v>
      </c>
      <c r="N166" s="192" t="s">
        <v>409</v>
      </c>
      <c r="O166" s="192" t="s">
        <v>409</v>
      </c>
      <c r="P166" s="192" t="s">
        <v>409</v>
      </c>
      <c r="Q166" s="192">
        <v>4.5999999999999996</v>
      </c>
      <c r="R166" s="192" t="s">
        <v>409</v>
      </c>
      <c r="S166" s="192" t="s">
        <v>409</v>
      </c>
      <c r="T166" s="192" t="s">
        <v>409</v>
      </c>
      <c r="U166" s="192" t="s">
        <v>409</v>
      </c>
      <c r="V166" s="192" t="s">
        <v>409</v>
      </c>
      <c r="W166"/>
      <c r="X166"/>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v>0.9</v>
      </c>
      <c r="R167" s="192" t="s">
        <v>409</v>
      </c>
      <c r="S167" s="192" t="s">
        <v>409</v>
      </c>
      <c r="T167" s="192" t="s">
        <v>409</v>
      </c>
      <c r="U167" s="192" t="s">
        <v>409</v>
      </c>
      <c r="V167" s="192" t="s">
        <v>409</v>
      </c>
      <c r="W167"/>
      <c r="X167"/>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45307</v>
      </c>
      <c r="L168" s="91" t="s">
        <v>275</v>
      </c>
      <c r="M168" s="192">
        <v>5.1428571428571397</v>
      </c>
      <c r="N168" s="192" t="s">
        <v>409</v>
      </c>
      <c r="O168" s="192">
        <v>10</v>
      </c>
      <c r="P168" s="192" t="s">
        <v>409</v>
      </c>
      <c r="Q168" s="192">
        <v>3.6</v>
      </c>
      <c r="R168" s="192" t="s">
        <v>409</v>
      </c>
      <c r="S168" s="192" t="s">
        <v>409</v>
      </c>
      <c r="T168" s="192">
        <v>0.64037889999999997</v>
      </c>
      <c r="U168" s="192">
        <v>-5.2825793655395997E-2</v>
      </c>
      <c r="V168" s="192" t="s">
        <v>409</v>
      </c>
      <c r="W168"/>
      <c r="X168"/>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7.3678839761300665</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45188</v>
      </c>
      <c r="K169" s="242">
        <v>45259</v>
      </c>
      <c r="L169" s="91" t="s">
        <v>701</v>
      </c>
      <c r="M169" s="192">
        <v>5.4285714285714199</v>
      </c>
      <c r="N169" s="192" t="s">
        <v>409</v>
      </c>
      <c r="O169" s="192">
        <v>0</v>
      </c>
      <c r="P169" s="192">
        <v>10</v>
      </c>
      <c r="Q169" s="192">
        <v>3.8</v>
      </c>
      <c r="R169" s="192" t="s">
        <v>409</v>
      </c>
      <c r="S169" s="192" t="s">
        <v>409</v>
      </c>
      <c r="T169" s="192">
        <v>-6.4708183780785897E-2</v>
      </c>
      <c r="U169" s="192">
        <v>0</v>
      </c>
      <c r="V169" s="192" t="s">
        <v>856</v>
      </c>
      <c r="W169"/>
      <c r="X169"/>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702</v>
      </c>
      <c r="M170" s="192" t="s">
        <v>409</v>
      </c>
      <c r="N170" s="192" t="s">
        <v>409</v>
      </c>
      <c r="O170" s="192" t="s">
        <v>409</v>
      </c>
      <c r="P170" s="192" t="s">
        <v>409</v>
      </c>
      <c r="Q170" s="192" t="s">
        <v>409</v>
      </c>
      <c r="R170" s="192" t="s">
        <v>409</v>
      </c>
      <c r="S170" s="192" t="s">
        <v>409</v>
      </c>
      <c r="T170" s="192" t="s">
        <v>409</v>
      </c>
      <c r="U170" s="192" t="s">
        <v>409</v>
      </c>
      <c r="V170" s="192" t="s">
        <v>409</v>
      </c>
      <c r="W170"/>
      <c r="X170"/>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t="e"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#N/A</v>
      </c>
      <c r="J171" s="242">
        <v>44753</v>
      </c>
      <c r="K171" s="242">
        <v>44753</v>
      </c>
      <c r="L171" s="91" t="s">
        <v>277</v>
      </c>
      <c r="M171" s="192">
        <v>1.71428571428571</v>
      </c>
      <c r="N171" s="192" t="s">
        <v>409</v>
      </c>
      <c r="O171" s="192" t="s">
        <v>409</v>
      </c>
      <c r="P171" s="192" t="s">
        <v>409</v>
      </c>
      <c r="Q171" s="192">
        <v>1.2</v>
      </c>
      <c r="R171" s="192" t="s">
        <v>409</v>
      </c>
      <c r="S171" s="192" t="s">
        <v>409</v>
      </c>
      <c r="T171" s="192" t="s">
        <v>409</v>
      </c>
      <c r="U171" s="192" t="s">
        <v>409</v>
      </c>
      <c r="V171" s="192" t="s">
        <v>409</v>
      </c>
      <c r="W171"/>
      <c r="X171"/>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45307</v>
      </c>
      <c r="L172" s="91" t="s">
        <v>279</v>
      </c>
      <c r="M172" s="192">
        <v>2.5714285714285698</v>
      </c>
      <c r="N172" s="192" t="s">
        <v>409</v>
      </c>
      <c r="O172" s="192">
        <v>0</v>
      </c>
      <c r="P172" s="192" t="s">
        <v>409</v>
      </c>
      <c r="Q172" s="192">
        <v>1.8</v>
      </c>
      <c r="R172" s="192" t="s">
        <v>409</v>
      </c>
      <c r="S172" s="192" t="s">
        <v>409</v>
      </c>
      <c r="T172" s="192">
        <v>-1.5125655040759901E-2</v>
      </c>
      <c r="U172" s="192">
        <v>-0.13375014372925201</v>
      </c>
      <c r="V172" s="192" t="s">
        <v>409</v>
      </c>
      <c r="W172"/>
      <c r="X172"/>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t="e"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#N/A</v>
      </c>
      <c r="J173" s="242">
        <v>45163</v>
      </c>
      <c r="K173" s="242">
        <v>44887</v>
      </c>
      <c r="L173" s="91" t="s">
        <v>281</v>
      </c>
      <c r="M173" s="192">
        <v>2.1428571428571401</v>
      </c>
      <c r="N173" s="192" t="s">
        <v>409</v>
      </c>
      <c r="O173" s="192" t="s">
        <v>409</v>
      </c>
      <c r="P173" s="192" t="s">
        <v>409</v>
      </c>
      <c r="Q173" s="192">
        <v>1.5</v>
      </c>
      <c r="R173" s="192" t="s">
        <v>409</v>
      </c>
      <c r="S173" s="192" t="s">
        <v>409</v>
      </c>
      <c r="T173" s="192" t="s">
        <v>409</v>
      </c>
      <c r="U173" s="192" t="s">
        <v>409</v>
      </c>
      <c r="V173" s="192" t="s">
        <v>409</v>
      </c>
      <c r="W173"/>
      <c r="X173"/>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45307</v>
      </c>
      <c r="L174" s="91" t="s">
        <v>283</v>
      </c>
      <c r="M174" s="192">
        <v>9.2857142857142794</v>
      </c>
      <c r="N174" s="192" t="s">
        <v>409</v>
      </c>
      <c r="O174" s="192">
        <v>0</v>
      </c>
      <c r="P174" s="192" t="s">
        <v>409</v>
      </c>
      <c r="Q174" s="192">
        <v>6.5</v>
      </c>
      <c r="R174" s="192" t="s">
        <v>409</v>
      </c>
      <c r="S174" s="192" t="s">
        <v>409</v>
      </c>
      <c r="T174" s="192">
        <v>-3.9380016034269101</v>
      </c>
      <c r="U174" s="192">
        <v>-1.3689643820431201</v>
      </c>
      <c r="V174" s="192" t="s">
        <v>409</v>
      </c>
      <c r="W174"/>
      <c r="X174"/>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t="e"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#N/A</v>
      </c>
      <c r="J175" s="242">
        <v>45163</v>
      </c>
      <c r="K175" s="242">
        <v>44753</v>
      </c>
      <c r="L175" s="91" t="s">
        <v>285</v>
      </c>
      <c r="M175" s="192">
        <v>1.5714285714285701</v>
      </c>
      <c r="N175" s="192" t="s">
        <v>409</v>
      </c>
      <c r="O175" s="192" t="s">
        <v>409</v>
      </c>
      <c r="P175" s="192" t="s">
        <v>409</v>
      </c>
      <c r="Q175" s="192">
        <v>1.1000000000000001</v>
      </c>
      <c r="R175" s="192" t="s">
        <v>409</v>
      </c>
      <c r="S175" s="192" t="s">
        <v>409</v>
      </c>
      <c r="T175" s="192" t="s">
        <v>409</v>
      </c>
      <c r="U175" s="192" t="s">
        <v>409</v>
      </c>
      <c r="V175" s="192" t="s">
        <v>409</v>
      </c>
      <c r="W175"/>
      <c r="X175"/>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45307</v>
      </c>
      <c r="L176" s="91" t="s">
        <v>287</v>
      </c>
      <c r="M176" s="192">
        <v>9.4285714285714199</v>
      </c>
      <c r="N176" s="192" t="s">
        <v>409</v>
      </c>
      <c r="O176" s="192">
        <v>10</v>
      </c>
      <c r="P176" s="192" t="s">
        <v>409</v>
      </c>
      <c r="Q176" s="192">
        <v>6.6</v>
      </c>
      <c r="R176" s="192" t="s">
        <v>409</v>
      </c>
      <c r="S176" s="192" t="s">
        <v>409</v>
      </c>
      <c r="T176" s="192">
        <v>2.6895107251096801</v>
      </c>
      <c r="U176" s="192">
        <v>1.69928254504166</v>
      </c>
      <c r="V176" s="192" t="s">
        <v>409</v>
      </c>
      <c r="W176"/>
      <c r="X176"/>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45307</v>
      </c>
      <c r="L177" s="91" t="s">
        <v>289</v>
      </c>
      <c r="M177" s="192">
        <v>9.1428571428571406</v>
      </c>
      <c r="N177" s="192" t="s">
        <v>409</v>
      </c>
      <c r="O177" s="192">
        <v>10</v>
      </c>
      <c r="P177" s="192" t="s">
        <v>409</v>
      </c>
      <c r="Q177" s="192">
        <v>6.4</v>
      </c>
      <c r="R177" s="192" t="s">
        <v>409</v>
      </c>
      <c r="S177" s="192" t="s">
        <v>409</v>
      </c>
      <c r="T177" s="192">
        <v>0.83972644805908203</v>
      </c>
      <c r="U177" s="192">
        <v>-0.36870861053466802</v>
      </c>
      <c r="V177" s="192" t="s">
        <v>409</v>
      </c>
      <c r="W177"/>
      <c r="X177"/>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v>0.1</v>
      </c>
      <c r="R178" s="192" t="s">
        <v>409</v>
      </c>
      <c r="S178" s="192" t="s">
        <v>409</v>
      </c>
      <c r="T178" s="192" t="s">
        <v>409</v>
      </c>
      <c r="U178" s="192" t="s">
        <v>409</v>
      </c>
      <c r="V178" s="192" t="s">
        <v>409</v>
      </c>
      <c r="W178"/>
      <c r="X178"/>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45014</v>
      </c>
      <c r="L179" s="91" t="s">
        <v>293</v>
      </c>
      <c r="M179" s="192">
        <v>8.4285714285714199</v>
      </c>
      <c r="N179" s="192" t="s">
        <v>409</v>
      </c>
      <c r="O179" s="192" t="s">
        <v>409</v>
      </c>
      <c r="P179" s="192" t="s">
        <v>409</v>
      </c>
      <c r="Q179" s="192">
        <v>5.9</v>
      </c>
      <c r="R179" s="192" t="s">
        <v>409</v>
      </c>
      <c r="S179" s="192" t="s">
        <v>409</v>
      </c>
      <c r="T179" s="192" t="s">
        <v>409</v>
      </c>
      <c r="U179" s="192" t="s">
        <v>409</v>
      </c>
      <c r="V179" s="192" t="s">
        <v>409</v>
      </c>
      <c r="W179"/>
      <c r="X179"/>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45307</v>
      </c>
      <c r="L180" s="91" t="s">
        <v>295</v>
      </c>
      <c r="M180" s="192">
        <v>10</v>
      </c>
      <c r="N180" s="192" t="s">
        <v>409</v>
      </c>
      <c r="O180" s="192">
        <v>0</v>
      </c>
      <c r="P180" s="192" t="s">
        <v>409</v>
      </c>
      <c r="Q180" s="192">
        <v>7.1</v>
      </c>
      <c r="R180" s="192" t="s">
        <v>409</v>
      </c>
      <c r="S180" s="192" t="s">
        <v>409</v>
      </c>
      <c r="T180" s="192">
        <v>-0.52687279704641898</v>
      </c>
      <c r="U180" s="192">
        <v>-0.33537502108827899</v>
      </c>
      <c r="V180" s="192" t="s">
        <v>409</v>
      </c>
      <c r="W180"/>
      <c r="X180"/>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45307</v>
      </c>
      <c r="L181" s="91" t="s">
        <v>297</v>
      </c>
      <c r="M181" s="192">
        <v>6.4285714285714199</v>
      </c>
      <c r="N181" s="192" t="s">
        <v>409</v>
      </c>
      <c r="O181" s="192">
        <v>0.50049455169677504</v>
      </c>
      <c r="P181" s="192" t="s">
        <v>409</v>
      </c>
      <c r="Q181" s="192">
        <v>4.5</v>
      </c>
      <c r="R181" s="192" t="s">
        <v>409</v>
      </c>
      <c r="S181" s="192" t="s">
        <v>409</v>
      </c>
      <c r="T181" s="192">
        <v>-0.22278800000000001</v>
      </c>
      <c r="U181" s="192">
        <v>2.5024727584838799E-2</v>
      </c>
      <c r="V181" s="192" t="s">
        <v>409</v>
      </c>
      <c r="W181"/>
      <c r="X181"/>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703</v>
      </c>
      <c r="M182" s="192" t="s">
        <v>409</v>
      </c>
      <c r="N182" s="192" t="s">
        <v>409</v>
      </c>
      <c r="O182" s="192" t="s">
        <v>409</v>
      </c>
      <c r="P182" s="192" t="s">
        <v>409</v>
      </c>
      <c r="Q182" s="192" t="s">
        <v>409</v>
      </c>
      <c r="R182" s="192" t="s">
        <v>409</v>
      </c>
      <c r="S182" s="192" t="s">
        <v>409</v>
      </c>
      <c r="T182" s="192" t="s">
        <v>409</v>
      </c>
      <c r="U182" s="192" t="s">
        <v>409</v>
      </c>
      <c r="V182" s="192" t="s">
        <v>409</v>
      </c>
      <c r="W182"/>
      <c r="X182"/>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45307</v>
      </c>
      <c r="L183" s="91" t="s">
        <v>299</v>
      </c>
      <c r="M183" s="192">
        <v>10</v>
      </c>
      <c r="N183" s="192" t="s">
        <v>409</v>
      </c>
      <c r="O183" s="192">
        <v>8.2911926575019397</v>
      </c>
      <c r="P183" s="192" t="s">
        <v>409</v>
      </c>
      <c r="Q183" s="192">
        <v>7.4</v>
      </c>
      <c r="R183" s="192" t="s">
        <v>409</v>
      </c>
      <c r="S183" s="192" t="s">
        <v>409</v>
      </c>
      <c r="T183" s="192">
        <v>0.41455963287509701</v>
      </c>
      <c r="U183" s="192">
        <v>-0.243172837447617</v>
      </c>
      <c r="V183" s="192" t="s">
        <v>409</v>
      </c>
      <c r="W183"/>
      <c r="X183"/>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0</v>
      </c>
      <c r="J184" s="242">
        <v>45019</v>
      </c>
      <c r="K184" s="242">
        <v>44753</v>
      </c>
      <c r="L184" s="91" t="s">
        <v>301</v>
      </c>
      <c r="M184" s="192">
        <v>2.2857142857142798</v>
      </c>
      <c r="N184" s="192" t="s">
        <v>409</v>
      </c>
      <c r="O184" s="192">
        <v>0</v>
      </c>
      <c r="P184" s="192" t="s">
        <v>409</v>
      </c>
      <c r="Q184" s="192">
        <v>1.6</v>
      </c>
      <c r="R184" s="192" t="s">
        <v>409</v>
      </c>
      <c r="S184" s="192" t="s">
        <v>409</v>
      </c>
      <c r="T184" s="192">
        <v>-7.3563432749095006E-2</v>
      </c>
      <c r="U184" s="192">
        <v>0</v>
      </c>
      <c r="V184" s="192" t="s">
        <v>409</v>
      </c>
      <c r="W184"/>
      <c r="X184"/>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45307</v>
      </c>
      <c r="L185" s="91" t="s">
        <v>303</v>
      </c>
      <c r="M185" s="192">
        <v>10</v>
      </c>
      <c r="N185" s="192" t="s">
        <v>409</v>
      </c>
      <c r="O185" s="192">
        <v>10</v>
      </c>
      <c r="P185" s="192" t="s">
        <v>409</v>
      </c>
      <c r="Q185" s="192">
        <v>9.1</v>
      </c>
      <c r="R185" s="192" t="s">
        <v>409</v>
      </c>
      <c r="S185" s="192" t="s">
        <v>409</v>
      </c>
      <c r="T185" s="192">
        <v>1.2572177985108399</v>
      </c>
      <c r="U185" s="192">
        <v>0.67950777542016305</v>
      </c>
      <c r="V185" s="192" t="s">
        <v>409</v>
      </c>
      <c r="W185"/>
      <c r="X185"/>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v>2.8363575671972199</v>
      </c>
      <c r="P186" s="192" t="s">
        <v>409</v>
      </c>
      <c r="Q186" s="192">
        <v>5.9</v>
      </c>
      <c r="R186" s="192" t="s">
        <v>409</v>
      </c>
      <c r="S186" s="192" t="s">
        <v>409</v>
      </c>
      <c r="T186" s="192">
        <v>0.14181787835986101</v>
      </c>
      <c r="U186" s="192">
        <v>0.11355995171148001</v>
      </c>
      <c r="V186" s="192" t="s">
        <v>409</v>
      </c>
      <c r="W186"/>
      <c r="X186"/>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v>3.6</v>
      </c>
      <c r="R187" s="192" t="s">
        <v>409</v>
      </c>
      <c r="S187" s="192" t="s">
        <v>409</v>
      </c>
      <c r="T187" s="192" t="s">
        <v>409</v>
      </c>
      <c r="U187" s="192" t="s">
        <v>409</v>
      </c>
      <c r="V187" s="192" t="s">
        <v>409</v>
      </c>
      <c r="W187"/>
      <c r="X187"/>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v>1</v>
      </c>
      <c r="R188" s="192" t="s">
        <v>409</v>
      </c>
      <c r="S188" s="192" t="s">
        <v>409</v>
      </c>
      <c r="T188" s="192" t="s">
        <v>409</v>
      </c>
      <c r="U188" s="192" t="s">
        <v>409</v>
      </c>
      <c r="V188" s="192" t="s">
        <v>409</v>
      </c>
      <c r="W188"/>
      <c r="X188"/>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v>0.2</v>
      </c>
      <c r="R189" s="192" t="s">
        <v>409</v>
      </c>
      <c r="S189" s="192" t="s">
        <v>409</v>
      </c>
      <c r="T189" s="192" t="s">
        <v>409</v>
      </c>
      <c r="U189" s="192" t="s">
        <v>409</v>
      </c>
      <c r="V189" s="192" t="s">
        <v>409</v>
      </c>
      <c r="W189"/>
      <c r="X189"/>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v>0.2</v>
      </c>
      <c r="R190" s="192" t="s">
        <v>409</v>
      </c>
      <c r="S190" s="192" t="s">
        <v>409</v>
      </c>
      <c r="T190" s="192" t="s">
        <v>409</v>
      </c>
      <c r="U190" s="192" t="s">
        <v>409</v>
      </c>
      <c r="V190" s="192" t="s">
        <v>409</v>
      </c>
      <c r="W190"/>
      <c r="X190"/>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45307</v>
      </c>
      <c r="L191" s="91" t="s">
        <v>313</v>
      </c>
      <c r="M191" s="192">
        <v>8.2857142857142794</v>
      </c>
      <c r="N191" s="192" t="s">
        <v>409</v>
      </c>
      <c r="O191" s="192">
        <v>1.6097696983194301</v>
      </c>
      <c r="P191" s="192" t="s">
        <v>409</v>
      </c>
      <c r="Q191" s="192">
        <v>5.8</v>
      </c>
      <c r="R191" s="192" t="s">
        <v>409</v>
      </c>
      <c r="S191" s="192" t="s">
        <v>409</v>
      </c>
      <c r="T191" s="192">
        <v>8.0488484915971298E-2</v>
      </c>
      <c r="U191" s="192">
        <v>-0.90426860849403201</v>
      </c>
      <c r="V191" s="192" t="s">
        <v>409</v>
      </c>
      <c r="W191"/>
      <c r="X191"/>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704</v>
      </c>
      <c r="M192" s="192" t="s">
        <v>409</v>
      </c>
      <c r="N192" s="192" t="s">
        <v>409</v>
      </c>
      <c r="O192" s="192" t="s">
        <v>409</v>
      </c>
      <c r="P192" s="192" t="s">
        <v>409</v>
      </c>
      <c r="Q192" s="192" t="s">
        <v>409</v>
      </c>
      <c r="R192" s="192" t="s">
        <v>409</v>
      </c>
      <c r="S192" s="192" t="s">
        <v>409</v>
      </c>
      <c r="T192" s="192" t="s">
        <v>409</v>
      </c>
      <c r="U192" s="192" t="s">
        <v>409</v>
      </c>
      <c r="V192" s="192" t="s">
        <v>409</v>
      </c>
      <c r="W192"/>
      <c r="X192"/>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t="s">
        <v>409</v>
      </c>
      <c r="O193" s="192">
        <v>0</v>
      </c>
      <c r="P193" s="192" t="s">
        <v>409</v>
      </c>
      <c r="Q193" s="192">
        <v>1.5</v>
      </c>
      <c r="R193" s="192" t="s">
        <v>409</v>
      </c>
      <c r="S193" s="192" t="s">
        <v>409</v>
      </c>
      <c r="T193" s="192">
        <v>-5.8318885321750003E-2</v>
      </c>
      <c r="U193" s="192">
        <v>-5.3250567006319999E-2</v>
      </c>
      <c r="V193" s="192" t="s">
        <v>409</v>
      </c>
      <c r="W193"/>
      <c r="X193"/>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v>6.5</v>
      </c>
      <c r="R194" s="192" t="s">
        <v>409</v>
      </c>
      <c r="S194" s="192" t="s">
        <v>409</v>
      </c>
      <c r="T194" s="192" t="s">
        <v>409</v>
      </c>
      <c r="U194" s="192" t="s">
        <v>409</v>
      </c>
      <c r="V194" s="192" t="s">
        <v>409</v>
      </c>
      <c r="W194"/>
      <c r="X194"/>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705</v>
      </c>
      <c r="M195" s="192" t="s">
        <v>409</v>
      </c>
      <c r="N195" s="192" t="s">
        <v>409</v>
      </c>
      <c r="O195" s="192" t="s">
        <v>409</v>
      </c>
      <c r="P195" s="192" t="s">
        <v>409</v>
      </c>
      <c r="Q195" s="192" t="s">
        <v>409</v>
      </c>
      <c r="R195" s="192" t="s">
        <v>409</v>
      </c>
      <c r="S195" s="192" t="s">
        <v>409</v>
      </c>
      <c r="T195" s="192" t="s">
        <v>409</v>
      </c>
      <c r="U195" s="192" t="s">
        <v>409</v>
      </c>
      <c r="V195" s="192" t="s">
        <v>409</v>
      </c>
      <c r="W195"/>
      <c r="X195"/>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45307</v>
      </c>
      <c r="L196" s="91" t="s">
        <v>318</v>
      </c>
      <c r="M196" s="192">
        <v>10</v>
      </c>
      <c r="N196" s="192" t="s">
        <v>409</v>
      </c>
      <c r="O196" s="192">
        <v>6.0413083188016996</v>
      </c>
      <c r="P196" s="192" t="s">
        <v>409</v>
      </c>
      <c r="Q196" s="192">
        <v>7.1</v>
      </c>
      <c r="R196" s="192" t="s">
        <v>409</v>
      </c>
      <c r="S196" s="192" t="s">
        <v>409</v>
      </c>
      <c r="T196" s="192">
        <v>0.30206541594008501</v>
      </c>
      <c r="U196" s="192">
        <v>0.17998255209511199</v>
      </c>
      <c r="V196" s="192" t="s">
        <v>409</v>
      </c>
      <c r="W196"/>
      <c r="X196"/>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45307</v>
      </c>
      <c r="L197" s="91" t="s">
        <v>320</v>
      </c>
      <c r="M197" s="192">
        <v>8.71428571428571</v>
      </c>
      <c r="N197" s="192" t="s">
        <v>409</v>
      </c>
      <c r="O197" s="192">
        <v>0</v>
      </c>
      <c r="P197" s="192" t="s">
        <v>409</v>
      </c>
      <c r="Q197" s="192">
        <v>6.1</v>
      </c>
      <c r="R197" s="192" t="s">
        <v>409</v>
      </c>
      <c r="S197" s="192" t="s">
        <v>409</v>
      </c>
      <c r="T197" s="192">
        <v>-2.9760360717769899E-2</v>
      </c>
      <c r="U197" s="192">
        <v>-0.73497390747071001</v>
      </c>
      <c r="V197" s="192" t="s">
        <v>409</v>
      </c>
      <c r="W197"/>
      <c r="X197"/>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t="s">
        <v>409</v>
      </c>
      <c r="O198" s="192">
        <v>0</v>
      </c>
      <c r="P198" s="192" t="s">
        <v>409</v>
      </c>
      <c r="Q198" s="192">
        <v>1.8</v>
      </c>
      <c r="R198" s="192" t="s">
        <v>409</v>
      </c>
      <c r="S198" s="192" t="s">
        <v>409</v>
      </c>
      <c r="T198" s="192">
        <v>-2.5414710516494998E-3</v>
      </c>
      <c r="U198" s="192">
        <v>-2.7617959100949998E-3</v>
      </c>
      <c r="V198" s="192" t="s">
        <v>409</v>
      </c>
      <c r="W198"/>
      <c r="X198"/>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45307</v>
      </c>
      <c r="L199" s="91" t="s">
        <v>324</v>
      </c>
      <c r="M199" s="192">
        <v>6.5714285714285703</v>
      </c>
      <c r="N199" s="192" t="s">
        <v>409</v>
      </c>
      <c r="O199" s="192">
        <v>0</v>
      </c>
      <c r="P199" s="192" t="s">
        <v>409</v>
      </c>
      <c r="Q199" s="192">
        <v>4.5999999999999996</v>
      </c>
      <c r="R199" s="192" t="s">
        <v>409</v>
      </c>
      <c r="S199" s="192" t="s">
        <v>409</v>
      </c>
      <c r="T199" s="192">
        <v>-0.44962735307100998</v>
      </c>
      <c r="U199" s="192">
        <v>-0.15781823250819799</v>
      </c>
      <c r="V199" s="192" t="s">
        <v>409</v>
      </c>
      <c r="W199"/>
      <c r="X199"/>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45014</v>
      </c>
      <c r="L200" s="91" t="s">
        <v>326</v>
      </c>
      <c r="M200" s="192">
        <v>2.1428571428571401</v>
      </c>
      <c r="N200" s="192" t="s">
        <v>409</v>
      </c>
      <c r="O200" s="192" t="s">
        <v>409</v>
      </c>
      <c r="P200" s="192" t="s">
        <v>409</v>
      </c>
      <c r="Q200" s="192">
        <v>1.5</v>
      </c>
      <c r="R200" s="192" t="s">
        <v>409</v>
      </c>
      <c r="S200" s="192" t="s">
        <v>409</v>
      </c>
      <c r="T200" s="192" t="s">
        <v>409</v>
      </c>
      <c r="U200" s="192" t="s">
        <v>409</v>
      </c>
      <c r="V200" s="192" t="s">
        <v>409</v>
      </c>
      <c r="W200"/>
      <c r="X200"/>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45307</v>
      </c>
      <c r="L201" s="91" t="s">
        <v>328</v>
      </c>
      <c r="M201" s="192">
        <v>8.8571428571428505</v>
      </c>
      <c r="N201" s="192" t="s">
        <v>409</v>
      </c>
      <c r="O201" s="192">
        <v>0</v>
      </c>
      <c r="P201" s="192" t="s">
        <v>409</v>
      </c>
      <c r="Q201" s="192">
        <v>6.2</v>
      </c>
      <c r="R201" s="192" t="s">
        <v>409</v>
      </c>
      <c r="S201" s="192" t="s">
        <v>409</v>
      </c>
      <c r="T201" s="192">
        <v>-1.00307053588807</v>
      </c>
      <c r="U201" s="192">
        <v>-0.38541619623429901</v>
      </c>
      <c r="V201" s="192" t="s">
        <v>409</v>
      </c>
      <c r="W201"/>
      <c r="X201"/>
      <c r="AF201" s="181"/>
      <c r="AG201" s="181"/>
      <c r="AH201" s="181"/>
      <c r="AI201" s="181"/>
      <c r="AJ201" s="181"/>
      <c r="AK201" s="181"/>
      <c r="AL201" s="181" t="str">
        <f>IFERROR(INDEX('Data Dictionary'!$I$8:$I$36,MATCH(AL7,'Data Dictionary'!$K$8:$K$36,0)),"")</f>
        <v/>
      </c>
      <c r="AM201" s="80" t="str">
        <f>IFERROR(INDEX('Data Dictionary'!$I$8:$I$33,MATCH(AM7,'Data Dictionary'!$M$8:$M$33,0)),"")</f>
        <v/>
      </c>
      <c r="AN201" s="80" t="str">
        <f>IFERROR(INDEX('Data Dictionary'!$I$8:$I$33,MATCH(AN7,'Data Dictionary'!$M$8:$M$33,0)),"")</f>
        <v/>
      </c>
      <c r="AO201" s="80" t="str">
        <f>IFERROR(INDEX('Data Dictionary'!$I$8:$I$33,MATCH(AO7,'Data Dictionary'!$M$8:$M$33,0)),"")</f>
        <v/>
      </c>
      <c r="AP201" s="80" t="str">
        <f>IFERROR(INDEX('Data Dictionary'!$I$8:$I$33,MATCH(AP7,'Data Dictionary'!$M$8:$M$33,0)),"")</f>
        <v/>
      </c>
      <c r="AQ201" s="181" t="str">
        <f>IFERROR(INDEX('Data Dictionary'!$I$8:$I$33,MATCH(AQ7,'Data Dictionary'!$M$8:$M$33,0)),"")</f>
        <v/>
      </c>
      <c r="AR201" s="181" t="str">
        <f>IFERROR(INDEX('Data Dictionary'!$I$8:$I$33,MATCH(AR7,'Data Dictionary'!$M$8:$M$33,0)),"")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45014</v>
      </c>
      <c r="L202" s="91" t="s">
        <v>330</v>
      </c>
      <c r="M202" s="192">
        <v>7.2857142857142803</v>
      </c>
      <c r="N202" s="192" t="s">
        <v>409</v>
      </c>
      <c r="O202" s="192" t="s">
        <v>409</v>
      </c>
      <c r="P202" s="192" t="s">
        <v>409</v>
      </c>
      <c r="Q202" s="192">
        <v>5.0999999999999996</v>
      </c>
      <c r="R202" s="192" t="s">
        <v>409</v>
      </c>
      <c r="S202" s="192" t="s">
        <v>409</v>
      </c>
      <c r="T202" s="192" t="s">
        <v>409</v>
      </c>
      <c r="U202" s="192" t="s">
        <v>409</v>
      </c>
      <c r="V202" s="192" t="s">
        <v>409</v>
      </c>
      <c r="W202"/>
      <c r="X202"/>
      <c r="AF202" s="181"/>
      <c r="AG202" s="181"/>
      <c r="AH202" s="181"/>
      <c r="AI202" s="181"/>
      <c r="AJ202" s="181"/>
      <c r="AK202" s="181"/>
      <c r="AL202" s="181" t="str">
        <f>IFERROR(INDEX('Data Dictionary'!$J$8:$J$36,MATCH(AL7,'Data Dictionary'!$K$8:$K$36,0)),"")</f>
        <v/>
      </c>
      <c r="AM202" s="80" t="str">
        <f>IFERROR(INDEX('Data Dictionary'!$J$8:$J$33,MATCH(AM7,'Data Dictionary'!$M$8:$M$33,0)),"")</f>
        <v/>
      </c>
      <c r="AN202" s="80" t="str">
        <f>IFERROR(INDEX('Data Dictionary'!$J$8:$J$33,MATCH(AN7,'Data Dictionary'!$M$8:$M$33,0)),"")</f>
        <v/>
      </c>
      <c r="AO202" s="80" t="str">
        <f>IFERROR(INDEX('Data Dictionary'!$J$8:$J$33,MATCH(AO7,'Data Dictionary'!$M$8:$M$33,0)),"")</f>
        <v/>
      </c>
      <c r="AP202" s="80" t="str">
        <f>IFERROR(INDEX('Data Dictionary'!$J$8:$J$33,MATCH(AP7,'Data Dictionary'!$M$8:$M$33,0)),"")</f>
        <v/>
      </c>
      <c r="AQ202" s="181" t="str">
        <f>IFERROR(INDEX('Data Dictionary'!$J$8:$J$33,MATCH(AQ7,'Data Dictionary'!$M$8:$M$33,0)),"")</f>
        <v/>
      </c>
      <c r="AR202" s="181" t="str">
        <f>IFERROR(INDEX('Data Dictionary'!$J$8:$J$33,MATCH(AR7,'Data Dictionary'!$M$8:$M$33,0)),"")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v>2</v>
      </c>
      <c r="R203" s="192" t="s">
        <v>409</v>
      </c>
      <c r="S203" s="192" t="s">
        <v>409</v>
      </c>
      <c r="T203" s="192" t="s">
        <v>409</v>
      </c>
      <c r="U203" s="192" t="s">
        <v>409</v>
      </c>
      <c r="V203" s="192" t="s">
        <v>409</v>
      </c>
      <c r="W203"/>
      <c r="X203"/>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0</v>
      </c>
      <c r="J204" s="242">
        <v>45019</v>
      </c>
      <c r="K204" s="242">
        <v>44753</v>
      </c>
      <c r="L204" s="91" t="s">
        <v>334</v>
      </c>
      <c r="M204" s="192">
        <v>3.5714285714285698</v>
      </c>
      <c r="N204" s="192" t="s">
        <v>409</v>
      </c>
      <c r="O204" s="192">
        <v>0</v>
      </c>
      <c r="P204" s="192" t="s">
        <v>409</v>
      </c>
      <c r="Q204" s="192">
        <v>2.5</v>
      </c>
      <c r="R204" s="192" t="s">
        <v>409</v>
      </c>
      <c r="S204" s="192" t="s">
        <v>409</v>
      </c>
      <c r="T204" s="192">
        <v>-1.9862907063335E-2</v>
      </c>
      <c r="U204" s="192">
        <v>-2.7884359092456E-3</v>
      </c>
      <c r="V204" s="192" t="s">
        <v>409</v>
      </c>
      <c r="W204"/>
      <c r="X204"/>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45307</v>
      </c>
      <c r="L205" s="91" t="s">
        <v>335</v>
      </c>
      <c r="M205" s="192">
        <v>2.4285714285714199</v>
      </c>
      <c r="N205" s="192">
        <v>0</v>
      </c>
      <c r="O205" s="192" t="s">
        <v>409</v>
      </c>
      <c r="P205" s="192" t="s">
        <v>409</v>
      </c>
      <c r="Q205" s="192">
        <v>1.7</v>
      </c>
      <c r="R205" s="192">
        <v>-0.65800000000000103</v>
      </c>
      <c r="S205" s="192">
        <v>-1.1869999999999901</v>
      </c>
      <c r="T205" s="192" t="s">
        <v>409</v>
      </c>
      <c r="U205" s="192" t="s">
        <v>409</v>
      </c>
      <c r="V205" s="192" t="s">
        <v>409</v>
      </c>
      <c r="W205"/>
      <c r="X205"/>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45014</v>
      </c>
      <c r="L206" s="91" t="s">
        <v>337</v>
      </c>
      <c r="M206" s="192">
        <v>7</v>
      </c>
      <c r="N206" s="192" t="s">
        <v>409</v>
      </c>
      <c r="O206" s="192" t="s">
        <v>409</v>
      </c>
      <c r="P206" s="192" t="s">
        <v>409</v>
      </c>
      <c r="Q206" s="192">
        <v>4.9000000000000004</v>
      </c>
      <c r="R206" s="192" t="s">
        <v>409</v>
      </c>
      <c r="S206" s="192" t="s">
        <v>409</v>
      </c>
      <c r="T206" s="192" t="s">
        <v>409</v>
      </c>
      <c r="U206" s="192" t="s">
        <v>409</v>
      </c>
      <c r="V206" s="192" t="s">
        <v>409</v>
      </c>
      <c r="W206"/>
      <c r="X206"/>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706</v>
      </c>
      <c r="M207" s="192" t="s">
        <v>409</v>
      </c>
      <c r="N207" s="192" t="s">
        <v>409</v>
      </c>
      <c r="O207" s="192" t="s">
        <v>409</v>
      </c>
      <c r="P207" s="192" t="s">
        <v>409</v>
      </c>
      <c r="Q207" s="192" t="s">
        <v>409</v>
      </c>
      <c r="R207" s="192" t="s">
        <v>409</v>
      </c>
      <c r="S207" s="192" t="s">
        <v>409</v>
      </c>
      <c r="T207" s="192" t="s">
        <v>409</v>
      </c>
      <c r="U207" s="192" t="s">
        <v>409</v>
      </c>
      <c r="V207" s="192" t="s">
        <v>409</v>
      </c>
      <c r="W207"/>
      <c r="X207"/>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45307</v>
      </c>
      <c r="L208" s="91" t="s">
        <v>339</v>
      </c>
      <c r="M208" s="192">
        <v>8.4285714285714199</v>
      </c>
      <c r="N208" s="192" t="s">
        <v>409</v>
      </c>
      <c r="O208" s="192">
        <v>0</v>
      </c>
      <c r="P208" s="192" t="s">
        <v>409</v>
      </c>
      <c r="Q208" s="192">
        <v>5.9</v>
      </c>
      <c r="R208" s="192" t="s">
        <v>409</v>
      </c>
      <c r="S208" s="192" t="s">
        <v>409</v>
      </c>
      <c r="T208" s="192">
        <v>-0.31974281433235802</v>
      </c>
      <c r="U208" s="192">
        <v>-0.43698841843233499</v>
      </c>
      <c r="V208" s="192" t="s">
        <v>409</v>
      </c>
      <c r="W208"/>
      <c r="X208"/>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45307</v>
      </c>
      <c r="L209" s="91" t="s">
        <v>341</v>
      </c>
      <c r="M209" s="192">
        <v>9</v>
      </c>
      <c r="N209" s="192" t="s">
        <v>409</v>
      </c>
      <c r="O209" s="192">
        <v>0</v>
      </c>
      <c r="P209" s="192" t="s">
        <v>409</v>
      </c>
      <c r="Q209" s="192">
        <v>6.3</v>
      </c>
      <c r="R209" s="192" t="s">
        <v>409</v>
      </c>
      <c r="S209" s="192" t="s">
        <v>409</v>
      </c>
      <c r="T209" s="192">
        <v>-7.4569041287489299E-2</v>
      </c>
      <c r="U209" s="192">
        <v>-0.33097602094408501</v>
      </c>
      <c r="V209" s="192" t="s">
        <v>409</v>
      </c>
      <c r="W209"/>
      <c r="X209"/>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t="e"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#N/A</v>
      </c>
      <c r="J210" s="242">
        <v>45188</v>
      </c>
      <c r="K210" s="242">
        <v>44753</v>
      </c>
      <c r="L210" s="91" t="s">
        <v>343</v>
      </c>
      <c r="M210" s="192">
        <v>2.9999999999999898</v>
      </c>
      <c r="N210" s="192" t="s">
        <v>409</v>
      </c>
      <c r="O210" s="192" t="s">
        <v>409</v>
      </c>
      <c r="P210" s="192" t="s">
        <v>409</v>
      </c>
      <c r="Q210" s="192">
        <v>2.1</v>
      </c>
      <c r="R210" s="192" t="s">
        <v>409</v>
      </c>
      <c r="S210" s="192" t="s">
        <v>409</v>
      </c>
      <c r="T210" s="192" t="s">
        <v>409</v>
      </c>
      <c r="U210" s="192" t="s">
        <v>409</v>
      </c>
      <c r="V210" s="192" t="s">
        <v>409</v>
      </c>
      <c r="W210"/>
      <c r="X210"/>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t="s">
        <v>409</v>
      </c>
      <c r="L211" s="91" t="s">
        <v>345</v>
      </c>
      <c r="M211" s="192">
        <v>2.5714285714285698</v>
      </c>
      <c r="N211" s="192" t="s">
        <v>409</v>
      </c>
      <c r="O211" s="192">
        <v>0.86041550579071002</v>
      </c>
      <c r="P211" s="192" t="s">
        <v>409</v>
      </c>
      <c r="Q211" s="192">
        <v>1.8</v>
      </c>
      <c r="R211" s="192" t="s">
        <v>409</v>
      </c>
      <c r="S211" s="192" t="s">
        <v>409</v>
      </c>
      <c r="T211" s="192">
        <v>4.3020775289535497E-2</v>
      </c>
      <c r="U211" s="192">
        <v>-4.2015098035335499E-2</v>
      </c>
      <c r="V211" s="192" t="s">
        <v>409</v>
      </c>
      <c r="W211"/>
      <c r="X211"/>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v>0.8</v>
      </c>
      <c r="R212" s="192" t="s">
        <v>409</v>
      </c>
      <c r="S212" s="192" t="s">
        <v>409</v>
      </c>
      <c r="T212" s="192" t="s">
        <v>409</v>
      </c>
      <c r="U212" s="192" t="s">
        <v>409</v>
      </c>
      <c r="V212" s="192" t="s">
        <v>409</v>
      </c>
      <c r="W212"/>
      <c r="X212"/>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v>3.2</v>
      </c>
      <c r="R213" s="192" t="s">
        <v>409</v>
      </c>
      <c r="S213" s="192" t="s">
        <v>409</v>
      </c>
      <c r="T213" s="192" t="s">
        <v>409</v>
      </c>
      <c r="U213" s="192" t="s">
        <v>409</v>
      </c>
      <c r="V213" s="192" t="s">
        <v>409</v>
      </c>
      <c r="W213"/>
      <c r="X213"/>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45014</v>
      </c>
      <c r="L214" s="91" t="s">
        <v>349</v>
      </c>
      <c r="M214" s="192">
        <v>6.71428571428571</v>
      </c>
      <c r="N214" s="192" t="s">
        <v>409</v>
      </c>
      <c r="O214" s="192" t="s">
        <v>409</v>
      </c>
      <c r="P214" s="192" t="s">
        <v>409</v>
      </c>
      <c r="Q214" s="192">
        <v>4.7</v>
      </c>
      <c r="R214" s="192" t="s">
        <v>409</v>
      </c>
      <c r="S214" s="192" t="s">
        <v>409</v>
      </c>
      <c r="T214" s="192" t="s">
        <v>409</v>
      </c>
      <c r="U214" s="192" t="s">
        <v>409</v>
      </c>
      <c r="V214" s="192" t="s">
        <v>409</v>
      </c>
      <c r="W214"/>
      <c r="X214"/>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45014</v>
      </c>
      <c r="L215" s="91" t="s">
        <v>350</v>
      </c>
      <c r="M215" s="192">
        <v>5.8571428571428497</v>
      </c>
      <c r="N215" s="192" t="s">
        <v>409</v>
      </c>
      <c r="O215" s="192" t="s">
        <v>409</v>
      </c>
      <c r="P215" s="192" t="s">
        <v>409</v>
      </c>
      <c r="Q215" s="192">
        <v>4.0999999999999996</v>
      </c>
      <c r="R215" s="192" t="s">
        <v>409</v>
      </c>
      <c r="S215" s="192" t="s">
        <v>409</v>
      </c>
      <c r="T215" s="192" t="s">
        <v>409</v>
      </c>
      <c r="U215" s="192" t="s">
        <v>409</v>
      </c>
      <c r="V215" s="192" t="s">
        <v>409</v>
      </c>
      <c r="W215"/>
      <c r="X215"/>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707</v>
      </c>
      <c r="M216" s="192" t="s">
        <v>409</v>
      </c>
      <c r="N216" s="192" t="s">
        <v>409</v>
      </c>
      <c r="O216" s="192" t="s">
        <v>409</v>
      </c>
      <c r="P216" s="192" t="s">
        <v>409</v>
      </c>
      <c r="Q216" s="192" t="s">
        <v>409</v>
      </c>
      <c r="R216" s="192" t="s">
        <v>409</v>
      </c>
      <c r="S216" s="192" t="s">
        <v>409</v>
      </c>
      <c r="T216" s="192" t="s">
        <v>409</v>
      </c>
      <c r="U216" s="192" t="s">
        <v>409</v>
      </c>
      <c r="V216" s="192" t="s">
        <v>409</v>
      </c>
      <c r="W216"/>
      <c r="X216"/>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708</v>
      </c>
      <c r="M217" s="192" t="s">
        <v>409</v>
      </c>
      <c r="N217" s="192" t="s">
        <v>409</v>
      </c>
      <c r="O217" s="192" t="s">
        <v>409</v>
      </c>
      <c r="P217" s="192" t="s">
        <v>409</v>
      </c>
      <c r="Q217" s="192" t="s">
        <v>409</v>
      </c>
      <c r="R217" s="192" t="s">
        <v>409</v>
      </c>
      <c r="S217" s="192" t="s">
        <v>409</v>
      </c>
      <c r="T217" s="192" t="s">
        <v>409</v>
      </c>
      <c r="U217" s="192" t="s">
        <v>409</v>
      </c>
      <c r="V217" s="192" t="s">
        <v>409</v>
      </c>
      <c r="W217"/>
      <c r="X217"/>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45307</v>
      </c>
      <c r="L218" s="91" t="s">
        <v>351</v>
      </c>
      <c r="M218" s="192">
        <v>4</v>
      </c>
      <c r="N218" s="192" t="s">
        <v>409</v>
      </c>
      <c r="O218" s="192">
        <v>0</v>
      </c>
      <c r="P218" s="192" t="s">
        <v>409</v>
      </c>
      <c r="Q218" s="192">
        <v>2.8</v>
      </c>
      <c r="R218" s="192" t="s">
        <v>409</v>
      </c>
      <c r="S218" s="192" t="s">
        <v>409</v>
      </c>
      <c r="T218" s="192">
        <v>-9.3924130678958204E-2</v>
      </c>
      <c r="U218" s="192">
        <v>-4.40845105514059E-2</v>
      </c>
      <c r="V218" s="192" t="s">
        <v>409</v>
      </c>
      <c r="W218"/>
      <c r="X218"/>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45014</v>
      </c>
      <c r="L219" s="91" t="s">
        <v>353</v>
      </c>
      <c r="M219" s="192">
        <v>7.5714285714285703</v>
      </c>
      <c r="N219" s="192" t="s">
        <v>409</v>
      </c>
      <c r="O219" s="192" t="s">
        <v>409</v>
      </c>
      <c r="P219" s="192" t="s">
        <v>409</v>
      </c>
      <c r="Q219" s="192">
        <v>5.3</v>
      </c>
      <c r="R219" s="192" t="s">
        <v>409</v>
      </c>
      <c r="S219" s="192" t="s">
        <v>409</v>
      </c>
      <c r="T219" s="192" t="s">
        <v>409</v>
      </c>
      <c r="U219" s="192" t="s">
        <v>409</v>
      </c>
      <c r="V219" s="192" t="s">
        <v>409</v>
      </c>
      <c r="W219"/>
      <c r="X219"/>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45014</v>
      </c>
      <c r="L220" s="91" t="s">
        <v>355</v>
      </c>
      <c r="M220" s="192">
        <v>8.1428571428571406</v>
      </c>
      <c r="N220" s="192" t="s">
        <v>409</v>
      </c>
      <c r="O220" s="192" t="s">
        <v>409</v>
      </c>
      <c r="P220" s="192" t="s">
        <v>409</v>
      </c>
      <c r="Q220" s="192">
        <v>5.7</v>
      </c>
      <c r="R220" s="192" t="s">
        <v>409</v>
      </c>
      <c r="S220" s="192" t="s">
        <v>409</v>
      </c>
      <c r="T220" s="192" t="s">
        <v>409</v>
      </c>
      <c r="U220" s="192" t="s">
        <v>409</v>
      </c>
      <c r="V220" s="192" t="s">
        <v>409</v>
      </c>
      <c r="W220"/>
      <c r="X220"/>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709</v>
      </c>
      <c r="M221" s="192" t="s">
        <v>409</v>
      </c>
      <c r="N221" s="192" t="s">
        <v>409</v>
      </c>
      <c r="O221" s="192" t="s">
        <v>409</v>
      </c>
      <c r="P221" s="192" t="s">
        <v>409</v>
      </c>
      <c r="Q221" s="192" t="s">
        <v>409</v>
      </c>
      <c r="R221" s="192" t="s">
        <v>409</v>
      </c>
      <c r="S221" s="192" t="s">
        <v>409</v>
      </c>
      <c r="T221" s="192" t="s">
        <v>409</v>
      </c>
      <c r="U221" s="192" t="s">
        <v>409</v>
      </c>
      <c r="V221" s="192" t="s">
        <v>409</v>
      </c>
      <c r="W221"/>
      <c r="X221"/>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45014</v>
      </c>
      <c r="L222" s="91" t="s">
        <v>356</v>
      </c>
      <c r="M222" s="192">
        <v>10</v>
      </c>
      <c r="N222" s="192" t="s">
        <v>409</v>
      </c>
      <c r="O222" s="192" t="s">
        <v>409</v>
      </c>
      <c r="P222" s="192" t="s">
        <v>409</v>
      </c>
      <c r="Q222" s="192">
        <v>7.7</v>
      </c>
      <c r="R222" s="192" t="s">
        <v>409</v>
      </c>
      <c r="S222" s="192" t="s">
        <v>409</v>
      </c>
      <c r="T222" s="192" t="s">
        <v>409</v>
      </c>
      <c r="U222" s="192" t="s">
        <v>409</v>
      </c>
      <c r="V222" s="192" t="s">
        <v>409</v>
      </c>
      <c r="W222"/>
      <c r="X222"/>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4.0286532649336602</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2.7050078548434402</v>
      </c>
      <c r="J223" s="242" t="s">
        <v>409</v>
      </c>
      <c r="K223" s="242">
        <v>44753</v>
      </c>
      <c r="L223" s="91" t="s">
        <v>358</v>
      </c>
      <c r="M223" s="192">
        <v>6</v>
      </c>
      <c r="N223" s="192" t="s">
        <v>409</v>
      </c>
      <c r="O223" s="192">
        <v>2.7050078548434402</v>
      </c>
      <c r="P223" s="192" t="s">
        <v>409</v>
      </c>
      <c r="Q223" s="192">
        <v>4.2</v>
      </c>
      <c r="R223" s="192" t="s">
        <v>409</v>
      </c>
      <c r="S223" s="192" t="s">
        <v>409</v>
      </c>
      <c r="T223" s="192">
        <v>-0.26876671536101099</v>
      </c>
      <c r="U223" s="192">
        <v>0.13525039274217199</v>
      </c>
      <c r="V223" s="192" t="s">
        <v>409</v>
      </c>
      <c r="W223"/>
      <c r="X223"/>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45307</v>
      </c>
      <c r="L224" s="91" t="s">
        <v>360</v>
      </c>
      <c r="M224" s="192">
        <v>9.1428571428571406</v>
      </c>
      <c r="N224" s="192" t="s">
        <v>409</v>
      </c>
      <c r="O224" s="192">
        <v>0</v>
      </c>
      <c r="P224" s="192" t="s">
        <v>409</v>
      </c>
      <c r="Q224" s="192">
        <v>6.4</v>
      </c>
      <c r="R224" s="192" t="s">
        <v>409</v>
      </c>
      <c r="S224" s="192" t="s">
        <v>409</v>
      </c>
      <c r="T224" s="192">
        <v>-0.45131990297284102</v>
      </c>
      <c r="U224" s="192">
        <v>-0.120657629923706</v>
      </c>
      <c r="V224" s="192" t="s">
        <v>409</v>
      </c>
      <c r="W224"/>
      <c r="X224"/>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45307</v>
      </c>
      <c r="L225" s="91" t="s">
        <v>362</v>
      </c>
      <c r="M225" s="192">
        <v>8.4285714285714199</v>
      </c>
      <c r="N225" s="192" t="s">
        <v>409</v>
      </c>
      <c r="O225" s="192">
        <v>0</v>
      </c>
      <c r="P225" s="192" t="s">
        <v>409</v>
      </c>
      <c r="Q225" s="192">
        <v>5.9</v>
      </c>
      <c r="R225" s="192" t="s">
        <v>409</v>
      </c>
      <c r="S225" s="192" t="s">
        <v>409</v>
      </c>
      <c r="T225" s="192">
        <v>-1.72252548910208</v>
      </c>
      <c r="U225" s="192">
        <v>-0.92646418137207598</v>
      </c>
      <c r="V225" s="192" t="s">
        <v>409</v>
      </c>
      <c r="W225"/>
      <c r="X225"/>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19</v>
      </c>
      <c r="P233" s="80">
        <f>COUNTIF(P8:P225,10)</f>
        <v>1</v>
      </c>
      <c r="Q233" s="80">
        <f>COUNTIF(Q8:Q225,1)</f>
        <v>3</v>
      </c>
      <c r="R233" s="80">
        <f>COUNTIF(R8:R225,"&gt;=.7")</f>
        <v>0</v>
      </c>
      <c r="S233" s="80">
        <f>COUNTIF(S8:S225,"&gt;=.7")</f>
        <v>0</v>
      </c>
      <c r="T233" s="80">
        <f>COUNTIF(T8:T225,"High")</f>
        <v>0</v>
      </c>
      <c r="U233" s="80">
        <f>COUNTIF(U8:U225,"&gt;.6")</f>
        <v>10</v>
      </c>
      <c r="V233" s="80">
        <f>COUNTIF(V8:V225,"&gt;.35")</f>
        <v>0</v>
      </c>
      <c r="W233" s="87"/>
      <c r="X233" s="87"/>
    </row>
    <row r="234" spans="1:24" x14ac:dyDescent="0.2">
      <c r="N234" s="80">
        <f>COUNTIF(N9:N226,"&gt;9.9")</f>
        <v>0</v>
      </c>
      <c r="O234" s="80">
        <f>COUNTIF(O9:O226,"&gt;9.9")</f>
        <v>19</v>
      </c>
      <c r="P234" s="80">
        <f>COUNTIF(P9:P226,"&gt;=9.95")</f>
        <v>1</v>
      </c>
      <c r="Q234" s="80">
        <f>COUNTIF(Q9:Q226,"&gt;=9.95")</f>
        <v>0</v>
      </c>
      <c r="R234" s="80">
        <f>COUNTIF(R9:R226,"&gt;=1.4")</f>
        <v>0</v>
      </c>
      <c r="S234" s="80">
        <f>COUNTIF(S9:S226,"&gt;=1.4")</f>
        <v>0</v>
      </c>
      <c r="T234" s="80">
        <f>COUNTIF(T9:T226,"&gt;=9.95")</f>
        <v>0</v>
      </c>
      <c r="U234" s="80">
        <f>COUNTIF(U9:U226,"&gt;=1")</f>
        <v>4</v>
      </c>
      <c r="V234" s="80">
        <f>COUNTIF(V8:V225,"&gt;.7")</f>
        <v>0</v>
      </c>
      <c r="W234" s="87"/>
      <c r="X234" s="87"/>
    </row>
  </sheetData>
  <conditionalFormatting sqref="G1:G5">
    <cfRule type="cellIs" dxfId="175" priority="25" stopIfTrue="1" operator="greaterThanOrEqual">
      <formula>0</formula>
    </cfRule>
  </conditionalFormatting>
  <conditionalFormatting sqref="G8:G225">
    <cfRule type="cellIs" dxfId="172" priority="4" stopIfTrue="1" operator="greaterThanOrEqual">
      <formula>0</formula>
    </cfRule>
  </conditionalFormatting>
  <conditionalFormatting sqref="G1:H5">
    <cfRule type="expression" dxfId="171" priority="11" stopIfTrue="1">
      <formula>G1=""</formula>
    </cfRule>
  </conditionalFormatting>
  <conditionalFormatting sqref="G8:H225">
    <cfRule type="expression" dxfId="170" priority="1" stopIfTrue="1">
      <formula>G8=""</formula>
    </cfRule>
  </conditionalFormatting>
  <conditionalFormatting sqref="H1:H5">
    <cfRule type="cellIs" dxfId="169" priority="16" operator="between">
      <formula>0</formula>
      <formula>6.999</formula>
    </cfRule>
    <cfRule type="cellIs" dxfId="168" priority="17" operator="between">
      <formula>7</formula>
      <formula>9.99</formula>
    </cfRule>
    <cfRule type="expression" dxfId="167" priority="18">
      <formula>H1=10</formula>
    </cfRule>
  </conditionalFormatting>
  <conditionalFormatting sqref="H8:H225">
    <cfRule type="cellIs" dxfId="163" priority="71" operator="between">
      <formula>0</formula>
      <formula>6.999</formula>
    </cfRule>
    <cfRule type="cellIs" dxfId="162" priority="72" operator="between">
      <formula>7</formula>
      <formula>9.99</formula>
    </cfRule>
    <cfRule type="expression" dxfId="161" priority="73">
      <formula>H8=10</formula>
    </cfRule>
  </conditionalFormatting>
  <conditionalFormatting sqref="I2:I3">
    <cfRule type="expression" dxfId="157" priority="26">
      <formula>I2=""</formula>
    </cfRule>
    <cfRule type="cellIs" dxfId="156" priority="27" operator="between">
      <formula>0</formula>
      <formula>6.999</formula>
    </cfRule>
    <cfRule type="cellIs" dxfId="155" priority="28" operator="between">
      <formula>7</formula>
      <formula>9.99</formula>
    </cfRule>
    <cfRule type="expression" dxfId="154" priority="29">
      <formula>I2=10</formula>
    </cfRule>
  </conditionalFormatting>
  <conditionalFormatting sqref="I2:I5">
    <cfRule type="expression" dxfId="153" priority="12">
      <formula>I2=""</formula>
    </cfRule>
    <cfRule type="cellIs" dxfId="152" priority="13" operator="between">
      <formula>0</formula>
      <formula>6.999</formula>
    </cfRule>
    <cfRule type="cellIs" dxfId="151" priority="14" operator="between">
      <formula>7</formula>
      <formula>9.99</formula>
    </cfRule>
    <cfRule type="expression" dxfId="150" priority="15">
      <formula>I2=10</formula>
    </cfRule>
  </conditionalFormatting>
  <conditionalFormatting sqref="I4:I5">
    <cfRule type="expression" dxfId="149" priority="7">
      <formula>I4=""</formula>
    </cfRule>
    <cfRule type="cellIs" dxfId="148" priority="8" operator="between">
      <formula>0</formula>
      <formula>6.999</formula>
    </cfRule>
    <cfRule type="cellIs" dxfId="147" priority="9" operator="between">
      <formula>7</formula>
      <formula>9.99</formula>
    </cfRule>
    <cfRule type="expression" dxfId="146" priority="10">
      <formula>I4=10</formula>
    </cfRule>
  </conditionalFormatting>
  <conditionalFormatting sqref="I8:I225">
    <cfRule type="expression" dxfId="145" priority="66">
      <formula>I8=""</formula>
    </cfRule>
    <cfRule type="cellIs" dxfId="142"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41" priority="42">
      <formula>$L8&lt;&gt;$C8</formula>
    </cfRule>
  </conditionalFormatting>
  <conditionalFormatting sqref="M2:V3 W3:Z3">
    <cfRule type="expression" dxfId="140" priority="30">
      <formula>M2=L2</formula>
    </cfRule>
    <cfRule type="expression" dxfId="139" priority="31">
      <formula>M2&lt;&gt;L2</formula>
    </cfRule>
    <cfRule type="expression" dxfId="138" priority="32">
      <formula>M2=L2</formula>
    </cfRule>
  </conditionalFormatting>
  <conditionalFormatting sqref="M8:V225 Y8:Z197">
    <cfRule type="colorScale" priority="39">
      <colorScale>
        <cfvo type="num" val="0"/>
        <cfvo type="num" val="10"/>
        <color rgb="FFFCFCFF"/>
        <color rgb="FFFFFF00"/>
      </colorScale>
    </cfRule>
  </conditionalFormatting>
  <conditionalFormatting sqref="M6:Z6">
    <cfRule type="expression" dxfId="137" priority="22">
      <formula>ISNUMBER(SEARCH("_raw",M$7))</formula>
    </cfRule>
  </conditionalFormatting>
  <conditionalFormatting sqref="M8:V225 Y8:Z197">
    <cfRule type="expression" dxfId="136" priority="38" stopIfTrue="1">
      <formula>ISNUMBER(SEARCH("_raw",M$7))</formula>
    </cfRule>
  </conditionalFormatting>
  <conditionalFormatting sqref="W2:AD3">
    <cfRule type="expression" dxfId="135" priority="33">
      <formula>W2=R2</formula>
    </cfRule>
    <cfRule type="expression" dxfId="134" priority="34">
      <formula>W2&lt;&gt;R2</formula>
    </cfRule>
    <cfRule type="expression" dxfId="133"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25607E25-314D-BA49-BEF4-87348BA5DDC8}">
            <xm:f>Parameters!$D$37</xm:f>
            <x14:dxf>
              <font>
                <sz val="12"/>
                <color rgb="FF000000"/>
                <name val="Arial"/>
              </font>
              <fill>
                <patternFill patternType="solid">
                  <bgColor rgb="FFE35A3A"/>
                </patternFill>
              </fill>
            </x14:dxf>
          </x14:cfRule>
          <x14:cfRule type="cellIs" priority="24" stopIfTrue="1" operator="greaterThanOrEqual" id="{ADFDB0AD-0C93-AC4A-9038-761967B8199D}">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EDDC596B-FD1B-8845-BDC8-5622695C43F4}">
            <xm:f>Parameters!$D$37</xm:f>
            <x14:dxf>
              <font>
                <sz val="12"/>
                <color rgb="FF000000"/>
                <name val="Arial"/>
              </font>
              <fill>
                <patternFill patternType="solid">
                  <bgColor rgb="FFE35A3A"/>
                </patternFill>
              </fill>
            </x14:dxf>
          </x14:cfRule>
          <x14:cfRule type="cellIs" priority="3" stopIfTrue="1" operator="greaterThanOrEqual" id="{CFDEB44D-011D-D344-9D0B-7C29EC023224}">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14:cfRule type="cellIs" priority="21" stopIfTrue="1" operator="between" id="{7BF20AE8-A334-2343-9844-097BDBECC97D}">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74" stopIfTrue="1" operator="greaterThanOrEqual" id="{7E1F1194-0AFF-C34A-8991-A21F54718FB3}">
            <xm:f>Parameters!$D$41</xm:f>
            <x14:dxf>
              <font>
                <sz val="12"/>
                <color rgb="FF000000"/>
                <name val="Arial"/>
              </font>
              <fill>
                <patternFill patternType="solid">
                  <bgColor rgb="FFF2676B"/>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6" stopIfTrue="1" operator="between" id="{442B6125-5959-B74F-97CB-7C9C322D96A2}">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7" stopIfTrue="1" operator="greaterThanOrEqual" id="{D43C87BD-83C2-2D49-A658-019411BE123C}">
            <xm:f>Parameters!$D$37</xm:f>
            <x14:dxf>
              <font>
                <sz val="12"/>
                <color rgb="FF000000"/>
                <name val="Arial"/>
              </font>
              <fill>
                <patternFill patternType="solid">
                  <bgColor rgb="FFE06C25"/>
                </patternFill>
              </fill>
            </x14:dxf>
          </x14:cfRule>
          <x14:cfRule type="cellIs" priority="68" stopIfTrue="1" operator="greaterThanOrEqual" id="{4D0B9169-A8BE-CF48-B801-F5D32B6A51C8}">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55.710937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0</v>
      </c>
      <c r="O4" s="180">
        <f>IFERROR(INDEX('Data Dictionary'!$I$8:$I$36,MATCH(O7,'Data Dictionary'!$K$8:$K$36,0)),"")</f>
        <v>0</v>
      </c>
      <c r="P4" s="180">
        <f>IFERROR(INDEX('Data Dictionary'!$I$8:$I$36,MATCH(P7,'Data Dictionary'!$K$8:$K$36,0)),"")</f>
        <v>0</v>
      </c>
      <c r="Q4" s="180">
        <f>IFERROR(INDEX('Data Dictionary'!$I$8:$I$36,MATCH(Q7,'Data Dictionary'!$K$8:$K$36,0)),"")</f>
        <v>0</v>
      </c>
      <c r="R4" s="180">
        <f>IFERROR(INDEX('Data Dictionary'!$I$8:$I$36,MATCH(R7,'Data Dictionary'!$K$8:$K$36,0)),"")</f>
        <v>0</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f>IFERROR(INDEX('Data Dictionary'!$J$8:$J$36,MATCH(P7,'Data Dictionary'!$K$8:$K$36,0)),"")</f>
        <v>1</v>
      </c>
      <c r="Q5" s="181">
        <f>IFERROR(INDEX('Data Dictionary'!$J$8:$J$36,MATCH(Q7,'Data Dictionary'!$K$8:$K$36,0)),"")</f>
        <v>1</v>
      </c>
      <c r="R5" s="181">
        <f>IFERROR(INDEX('Data Dictionary'!$J$8:$J$36,MATCH(R7,'Data Dictionary'!$K$8:$K$36,0)),"")</f>
        <v>1</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INFORM Natural Multi-hazard Rating</v>
      </c>
      <c r="N6" s="246" t="str">
        <f>IFERROR(INDEX('Data Dictionary'!$E$8:$E$36,MATCH(N7,'Data Dictionary'!$K$8:$K$36,0)),IFERROR(CONCATENATE(INDEX('Data Dictionary'!$E$8:$E$36,MATCH(LEFT(N7, SEARCH("_raw",N7,1)-1),'Data Dictionary'!$L$8:$L$36,0))," (Raw)"),""))</f>
        <v>GDACS Live Hazard Tracker</v>
      </c>
      <c r="O6" s="246" t="str">
        <f>IFERROR(INDEX('Data Dictionary'!$E$8:$E$36,MATCH(O7,'Data Dictionary'!$K$8:$K$36,0)),IFERROR(CONCATENATE(INDEX('Data Dictionary'!$E$8:$E$36,MATCH(LEFT(O7, SEARCH("_raw",O7,1)-1),'Data Dictionary'!$L$8:$L$36,0))," (Raw)"),""))</f>
        <v>Locust Threat Level</v>
      </c>
      <c r="P6" s="246" t="str">
        <f>IFERROR(INDEX('Data Dictionary'!$E$8:$E$36,MATCH(P7,'Data Dictionary'!$K$8:$K$36,0)),IFERROR(CONCATENATE(INDEX('Data Dictionary'!$E$8:$E$36,MATCH(LEFT(P7, SEARCH("_raw",P7,1)-1),'Data Dictionary'!$L$8:$L$36,0))," (Raw)"),""))</f>
        <v>INFORM Severity</v>
      </c>
      <c r="Q6" s="246" t="str">
        <f>IFERROR(INDEX('Data Dictionary'!$E$8:$E$36,MATCH(Q7,'Data Dictionary'!$K$8:$K$36,0)),IFERROR(CONCATENATE(INDEX('Data Dictionary'!$E$8:$E$36,MATCH(LEFT(Q7, SEARCH("_raw",Q7,1)-1),'Data Dictionary'!$L$8:$L$36,0))," (Raw)"),""))</f>
        <v>Seasonal Forecast Index</v>
      </c>
      <c r="R6" s="246" t="str">
        <f>IFERROR(INDEX('Data Dictionary'!$E$8:$E$36,MATCH(R7,'Data Dictionary'!$K$8:$K$36,0)),IFERROR(CONCATENATE(INDEX('Data Dictionary'!$E$8:$E$36,MATCH(LEFT(R7, SEARCH("_raw",R7,1)-1),'Data Dictionary'!$L$8:$L$36,0))," (Raw)"),""))</f>
        <v>ACAPS Risk List (Natural Hazard)</v>
      </c>
      <c r="S6" s="246" t="str">
        <f>IFERROR(INDEX('Data Dictionary'!$E$8:$E$36,MATCH(S7,'Data Dictionary'!$K$8:$K$36,0)),IFERROR(CONCATENATE(INDEX('Data Dictionary'!$E$8:$E$36,MATCH(LEFT(S7, SEARCH("_raw",S7,1)-1),'Data Dictionary'!$L$8:$L$36,0))," (Raw)"),""))</f>
        <v>INFORM Natural Multi-hazard Rating (Raw)</v>
      </c>
      <c r="T6" s="246" t="str">
        <f>IFERROR(INDEX('Data Dictionary'!$E$8:$E$36,MATCH(T7,'Data Dictionary'!$K$8:$K$36,0)),IFERROR(CONCATENATE(INDEX('Data Dictionary'!$E$8:$E$36,MATCH(LEFT(T7, SEARCH("_raw",T7,1)-1),'Data Dictionary'!$L$8:$L$36,0))," (Raw)"),""))</f>
        <v>GDACS Live Hazard Tracker (Raw)</v>
      </c>
      <c r="U6" s="246" t="str">
        <f>IFERROR(INDEX('Data Dictionary'!$E$8:$E$36,MATCH(U7,'Data Dictionary'!$K$8:$K$36,0)),IFERROR(CONCATENATE(INDEX('Data Dictionary'!$E$8:$E$36,MATCH(LEFT(U7, SEARCH("_raw",U7,1)-1),'Data Dictionary'!$L$8:$L$36,0))," (Raw)"),""))</f>
        <v>Locust Threat Level (Raw)</v>
      </c>
      <c r="V6" s="246" t="str">
        <f>IFERROR(INDEX('Data Dictionary'!$E$8:$E$36,MATCH(V7,'Data Dictionary'!$K$8:$K$36,0)),IFERROR(CONCATENATE(INDEX('Data Dictionary'!$E$8:$E$36,MATCH(LEFT(V7, SEARCH("_raw",V7,1)-1),'Data Dictionary'!$L$8:$L$36,0)),"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608</v>
      </c>
      <c r="K7" s="243" t="s">
        <v>609</v>
      </c>
      <c r="L7" s="244" t="s">
        <v>2</v>
      </c>
      <c r="M7" s="247" t="s">
        <v>389</v>
      </c>
      <c r="N7" s="247" t="s">
        <v>395</v>
      </c>
      <c r="O7" s="247" t="s">
        <v>396</v>
      </c>
      <c r="P7" s="247" t="s">
        <v>780</v>
      </c>
      <c r="Q7" s="247" t="s">
        <v>394</v>
      </c>
      <c r="R7" s="247" t="s">
        <v>626</v>
      </c>
      <c r="S7" s="247" t="s">
        <v>475</v>
      </c>
      <c r="T7" s="247" t="s">
        <v>474</v>
      </c>
      <c r="U7" s="247" t="s">
        <v>476</v>
      </c>
      <c r="V7" s="247" t="s">
        <v>781</v>
      </c>
      <c r="W7" s="247" t="s">
        <v>525</v>
      </c>
      <c r="X7" s="247" t="s">
        <v>627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0</v>
      </c>
      <c r="J8" s="242">
        <v>44887</v>
      </c>
      <c r="K8" s="242">
        <v>45307</v>
      </c>
      <c r="L8" s="91" t="s">
        <v>682</v>
      </c>
      <c r="M8" s="192" t="s">
        <v>409</v>
      </c>
      <c r="N8" s="192" t="s">
        <v>409</v>
      </c>
      <c r="O8" s="192">
        <v>0</v>
      </c>
      <c r="P8" s="192">
        <v>0</v>
      </c>
      <c r="Q8" s="192">
        <v>0</v>
      </c>
      <c r="R8" s="192" t="s">
        <v>409</v>
      </c>
      <c r="S8" s="192" t="s">
        <v>409</v>
      </c>
      <c r="T8" s="192" t="s">
        <v>409</v>
      </c>
      <c r="U8" s="192">
        <v>0</v>
      </c>
      <c r="V8" s="192" t="s">
        <v>409</v>
      </c>
      <c r="W8" s="192">
        <v>0</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45294</v>
      </c>
      <c r="L9" s="91" t="s">
        <v>7</v>
      </c>
      <c r="M9" s="192">
        <v>7.8333333333333304</v>
      </c>
      <c r="N9" s="192">
        <v>0</v>
      </c>
      <c r="O9" s="192">
        <v>0</v>
      </c>
      <c r="P9" s="192">
        <v>10</v>
      </c>
      <c r="Q9" s="192">
        <v>0</v>
      </c>
      <c r="R9" s="192" t="s">
        <v>409</v>
      </c>
      <c r="S9" s="192">
        <v>5.7</v>
      </c>
      <c r="T9" s="192" t="s">
        <v>887</v>
      </c>
      <c r="U9" s="192">
        <v>0</v>
      </c>
      <c r="V9" s="192" t="s">
        <v>867</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45307</v>
      </c>
      <c r="L10" s="91" t="s">
        <v>9</v>
      </c>
      <c r="M10" s="192">
        <v>3.1666666666666599</v>
      </c>
      <c r="N10" s="192" t="s">
        <v>409</v>
      </c>
      <c r="O10" s="192">
        <v>0</v>
      </c>
      <c r="P10" s="192">
        <v>10</v>
      </c>
      <c r="Q10" s="192">
        <v>0</v>
      </c>
      <c r="R10" s="192" t="s">
        <v>409</v>
      </c>
      <c r="S10" s="192">
        <v>2.9</v>
      </c>
      <c r="T10" s="192" t="s">
        <v>409</v>
      </c>
      <c r="U10" s="192">
        <v>0</v>
      </c>
      <c r="V10" s="192" t="s">
        <v>888</v>
      </c>
      <c r="W10" s="192">
        <v>2.1739130434782601E-2</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45307</v>
      </c>
      <c r="L12" s="91" t="s">
        <v>683</v>
      </c>
      <c r="M12" s="192" t="s">
        <v>409</v>
      </c>
      <c r="N12" s="192">
        <v>0</v>
      </c>
      <c r="O12" s="192">
        <v>0</v>
      </c>
      <c r="P12" s="192">
        <v>0</v>
      </c>
      <c r="Q12" s="192">
        <v>0</v>
      </c>
      <c r="R12" s="192" t="s">
        <v>409</v>
      </c>
      <c r="S12" s="192" t="s">
        <v>409</v>
      </c>
      <c r="T12" s="192" t="s">
        <v>889</v>
      </c>
      <c r="U12" s="192">
        <v>0</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45259</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45307</v>
      </c>
      <c r="L14" s="91" t="s">
        <v>15</v>
      </c>
      <c r="M14" s="192">
        <v>5.5</v>
      </c>
      <c r="N14" s="192">
        <v>10</v>
      </c>
      <c r="O14" s="192">
        <v>0</v>
      </c>
      <c r="P14" s="192">
        <v>0</v>
      </c>
      <c r="Q14" s="192">
        <v>0</v>
      </c>
      <c r="R14" s="192" t="s">
        <v>409</v>
      </c>
      <c r="S14" s="192">
        <v>4.3</v>
      </c>
      <c r="T14" s="192" t="s">
        <v>890</v>
      </c>
      <c r="U14" s="192">
        <v>0</v>
      </c>
      <c r="V14" s="192" t="s">
        <v>409</v>
      </c>
      <c r="W14" s="192">
        <v>5.0251256281407003E-2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45294</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45307</v>
      </c>
      <c r="L16" s="239" t="s">
        <v>684</v>
      </c>
      <c r="M16" s="192" t="s">
        <v>409</v>
      </c>
      <c r="N16" s="192" t="s">
        <v>409</v>
      </c>
      <c r="O16" s="192">
        <v>0</v>
      </c>
      <c r="P16" s="192">
        <v>0</v>
      </c>
      <c r="Q16" s="192">
        <v>0</v>
      </c>
      <c r="R16" s="192" t="s">
        <v>409</v>
      </c>
      <c r="S16" s="192" t="s">
        <v>409</v>
      </c>
      <c r="T16" s="192" t="s">
        <v>409</v>
      </c>
      <c r="U16" s="192">
        <v>0</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45259</v>
      </c>
      <c r="L17" s="91" t="s">
        <v>19</v>
      </c>
      <c r="M17" s="192">
        <v>4.5</v>
      </c>
      <c r="N17" s="192">
        <v>0</v>
      </c>
      <c r="O17" s="192">
        <v>0</v>
      </c>
      <c r="P17" s="192">
        <v>0</v>
      </c>
      <c r="Q17" s="192">
        <v>0</v>
      </c>
      <c r="R17" s="192" t="s">
        <v>409</v>
      </c>
      <c r="S17" s="192">
        <v>3.7</v>
      </c>
      <c r="T17" s="192" t="s">
        <v>848</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45307</v>
      </c>
      <c r="L18" s="91" t="s">
        <v>21</v>
      </c>
      <c r="M18" s="192">
        <v>6.1666666666666599</v>
      </c>
      <c r="N18" s="192">
        <v>0</v>
      </c>
      <c r="O18" s="192">
        <v>0</v>
      </c>
      <c r="P18" s="192">
        <v>0</v>
      </c>
      <c r="Q18" s="192">
        <v>0</v>
      </c>
      <c r="R18" s="192" t="s">
        <v>409</v>
      </c>
      <c r="S18" s="192">
        <v>4.7</v>
      </c>
      <c r="T18" s="192" t="s">
        <v>891</v>
      </c>
      <c r="U18" s="192">
        <v>0</v>
      </c>
      <c r="V18" s="192" t="s">
        <v>409</v>
      </c>
      <c r="W18" s="192">
        <v>0.24</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45307</v>
      </c>
      <c r="L21" s="91" t="s">
        <v>27</v>
      </c>
      <c r="M21" s="192">
        <v>3.3333333333333299</v>
      </c>
      <c r="N21" s="192">
        <v>0</v>
      </c>
      <c r="O21" s="192">
        <v>0</v>
      </c>
      <c r="P21" s="192">
        <v>10</v>
      </c>
      <c r="Q21" s="192">
        <v>0</v>
      </c>
      <c r="R21" s="192" t="s">
        <v>409</v>
      </c>
      <c r="S21" s="192">
        <v>3</v>
      </c>
      <c r="T21" s="192" t="s">
        <v>892</v>
      </c>
      <c r="U21" s="192">
        <v>0</v>
      </c>
      <c r="V21" s="192" t="s">
        <v>893</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45307</v>
      </c>
      <c r="L22" s="91" t="s">
        <v>29</v>
      </c>
      <c r="M22" s="192">
        <v>4</v>
      </c>
      <c r="N22" s="192">
        <v>0</v>
      </c>
      <c r="O22" s="192">
        <v>0</v>
      </c>
      <c r="P22" s="192">
        <v>0</v>
      </c>
      <c r="Q22" s="192">
        <v>0</v>
      </c>
      <c r="R22" s="192" t="s">
        <v>409</v>
      </c>
      <c r="S22" s="192">
        <v>3.4</v>
      </c>
      <c r="T22" s="192" t="s">
        <v>894</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45218</v>
      </c>
      <c r="L23" s="91" t="s">
        <v>31</v>
      </c>
      <c r="M23" s="192">
        <v>3.5</v>
      </c>
      <c r="N23" s="192" t="s">
        <v>409</v>
      </c>
      <c r="O23" s="192">
        <v>0</v>
      </c>
      <c r="P23" s="192">
        <v>0</v>
      </c>
      <c r="Q23" s="192">
        <v>0</v>
      </c>
      <c r="R23" s="192" t="s">
        <v>409</v>
      </c>
      <c r="S23" s="192">
        <v>3.1</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45218</v>
      </c>
      <c r="L24" s="91" t="s">
        <v>33</v>
      </c>
      <c r="M24" s="192">
        <v>2.6666666666666599</v>
      </c>
      <c r="N24" s="192" t="s">
        <v>409</v>
      </c>
      <c r="O24" s="192">
        <v>0</v>
      </c>
      <c r="P24" s="192">
        <v>0</v>
      </c>
      <c r="Q24" s="192">
        <v>0</v>
      </c>
      <c r="R24" s="192" t="s">
        <v>409</v>
      </c>
      <c r="S24" s="192">
        <v>2.6</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45188</v>
      </c>
      <c r="K25" s="242">
        <v>45259</v>
      </c>
      <c r="L25" s="91" t="s">
        <v>35</v>
      </c>
      <c r="M25" s="192">
        <v>10</v>
      </c>
      <c r="N25" s="192">
        <v>0</v>
      </c>
      <c r="O25" s="192">
        <v>0</v>
      </c>
      <c r="P25" s="192">
        <v>10</v>
      </c>
      <c r="Q25" s="192">
        <v>0</v>
      </c>
      <c r="R25" s="192" t="s">
        <v>409</v>
      </c>
      <c r="S25" s="192">
        <v>8.1999999999999993</v>
      </c>
      <c r="T25" s="192" t="s">
        <v>859</v>
      </c>
      <c r="U25" s="192">
        <v>0</v>
      </c>
      <c r="V25" s="192" t="s">
        <v>852</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44860</v>
      </c>
      <c r="L26" s="91" t="s">
        <v>37</v>
      </c>
      <c r="M26" s="192">
        <v>3.8333333333333299</v>
      </c>
      <c r="N26" s="192" t="s">
        <v>409</v>
      </c>
      <c r="O26" s="192">
        <v>0</v>
      </c>
      <c r="P26" s="192">
        <v>0</v>
      </c>
      <c r="Q26" s="192">
        <v>0</v>
      </c>
      <c r="R26" s="192" t="s">
        <v>409</v>
      </c>
      <c r="S26" s="192">
        <v>3.3</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45307</v>
      </c>
      <c r="L28" s="91" t="s">
        <v>40</v>
      </c>
      <c r="M28" s="192">
        <v>3.6666666666666599</v>
      </c>
      <c r="N28" s="192" t="s">
        <v>409</v>
      </c>
      <c r="O28" s="192">
        <v>0</v>
      </c>
      <c r="P28" s="192">
        <v>0</v>
      </c>
      <c r="Q28" s="192">
        <v>0</v>
      </c>
      <c r="R28" s="192" t="s">
        <v>409</v>
      </c>
      <c r="S28" s="192">
        <v>3.2</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44753</v>
      </c>
      <c r="L29" s="91" t="s">
        <v>42</v>
      </c>
      <c r="M29" s="192">
        <v>2.9999999999999898</v>
      </c>
      <c r="N29" s="192" t="s">
        <v>409</v>
      </c>
      <c r="O29" s="192">
        <v>0</v>
      </c>
      <c r="P29" s="192">
        <v>0</v>
      </c>
      <c r="Q29" s="192">
        <v>0</v>
      </c>
      <c r="R29" s="192" t="s">
        <v>409</v>
      </c>
      <c r="S29" s="192">
        <v>2.8</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45307</v>
      </c>
      <c r="L30" s="91" t="s">
        <v>44</v>
      </c>
      <c r="M30" s="192">
        <v>1.1666666666666601</v>
      </c>
      <c r="N30" s="192">
        <v>0</v>
      </c>
      <c r="O30" s="192">
        <v>0</v>
      </c>
      <c r="P30" s="192">
        <v>0</v>
      </c>
      <c r="Q30" s="192">
        <v>0</v>
      </c>
      <c r="R30" s="192" t="s">
        <v>409</v>
      </c>
      <c r="S30" s="192">
        <v>1.7</v>
      </c>
      <c r="T30" s="192" t="s">
        <v>895</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45307</v>
      </c>
      <c r="L31" s="91" t="s">
        <v>46</v>
      </c>
      <c r="M31" s="192">
        <v>4.5</v>
      </c>
      <c r="N31" s="192" t="s">
        <v>409</v>
      </c>
      <c r="O31" s="192">
        <v>0</v>
      </c>
      <c r="P31" s="192">
        <v>0</v>
      </c>
      <c r="Q31" s="192">
        <v>0</v>
      </c>
      <c r="R31" s="192" t="s">
        <v>409</v>
      </c>
      <c r="S31" s="192">
        <v>3.7</v>
      </c>
      <c r="T31" s="192" t="s">
        <v>409</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45307</v>
      </c>
      <c r="L32" s="91" t="s">
        <v>685</v>
      </c>
      <c r="M32" s="192" t="s">
        <v>409</v>
      </c>
      <c r="N32" s="192">
        <v>0</v>
      </c>
      <c r="O32" s="192">
        <v>0</v>
      </c>
      <c r="P32" s="192">
        <v>0</v>
      </c>
      <c r="Q32" s="192" t="s">
        <v>409</v>
      </c>
      <c r="R32" s="192" t="s">
        <v>409</v>
      </c>
      <c r="S32" s="192" t="s">
        <v>409</v>
      </c>
      <c r="T32" s="192" t="s">
        <v>848</v>
      </c>
      <c r="U32" s="192">
        <v>0</v>
      </c>
      <c r="V32" s="192" t="s">
        <v>409</v>
      </c>
      <c r="W32" s="192" t="s">
        <v>409</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7.3029674334022125</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45188</v>
      </c>
      <c r="K33" s="242">
        <v>45307</v>
      </c>
      <c r="L33" s="91" t="s">
        <v>48</v>
      </c>
      <c r="M33" s="192">
        <v>5.3333333333333304</v>
      </c>
      <c r="N33" s="192">
        <v>10</v>
      </c>
      <c r="O33" s="192">
        <v>0</v>
      </c>
      <c r="P33" s="192">
        <v>0</v>
      </c>
      <c r="Q33" s="192">
        <v>0</v>
      </c>
      <c r="R33" s="192" t="s">
        <v>409</v>
      </c>
      <c r="S33" s="192">
        <v>4.2</v>
      </c>
      <c r="T33" s="192" t="s">
        <v>896</v>
      </c>
      <c r="U33" s="192">
        <v>0</v>
      </c>
      <c r="V33" s="192" t="s">
        <v>409</v>
      </c>
      <c r="W33" s="192">
        <v>0.06</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45307</v>
      </c>
      <c r="L34" s="91" t="s">
        <v>50</v>
      </c>
      <c r="M34" s="192">
        <v>5</v>
      </c>
      <c r="N34" s="192">
        <v>10</v>
      </c>
      <c r="O34" s="192">
        <v>0</v>
      </c>
      <c r="P34" s="192">
        <v>0</v>
      </c>
      <c r="Q34" s="192">
        <v>0</v>
      </c>
      <c r="R34" s="192" t="s">
        <v>409</v>
      </c>
      <c r="S34" s="192">
        <v>4</v>
      </c>
      <c r="T34" s="192" t="s">
        <v>897</v>
      </c>
      <c r="U34" s="192">
        <v>0</v>
      </c>
      <c r="V34" s="192" t="s">
        <v>409</v>
      </c>
      <c r="W34" s="192">
        <v>6.3063063063063002E-2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45188</v>
      </c>
      <c r="K35" s="242">
        <v>45307</v>
      </c>
      <c r="L35" s="91" t="s">
        <v>52</v>
      </c>
      <c r="M35" s="192">
        <v>4.8333333333333304</v>
      </c>
      <c r="N35" s="192">
        <v>0</v>
      </c>
      <c r="O35" s="192">
        <v>0</v>
      </c>
      <c r="P35" s="192">
        <v>0</v>
      </c>
      <c r="Q35" s="192">
        <v>0</v>
      </c>
      <c r="R35" s="192" t="s">
        <v>409</v>
      </c>
      <c r="S35" s="192">
        <v>3.9</v>
      </c>
      <c r="T35" s="192" t="s">
        <v>848</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5</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10</v>
      </c>
      <c r="J36" s="242">
        <v>45188</v>
      </c>
      <c r="K36" s="242">
        <v>45307</v>
      </c>
      <c r="L36" s="91" t="s">
        <v>54</v>
      </c>
      <c r="M36" s="192">
        <v>2.5</v>
      </c>
      <c r="N36" s="192" t="s">
        <v>409</v>
      </c>
      <c r="O36" s="192">
        <v>0</v>
      </c>
      <c r="P36" s="192">
        <v>0</v>
      </c>
      <c r="Q36" s="192">
        <v>10</v>
      </c>
      <c r="R36" s="192" t="s">
        <v>409</v>
      </c>
      <c r="S36" s="192">
        <v>2.5</v>
      </c>
      <c r="T36" s="192" t="s">
        <v>409</v>
      </c>
      <c r="U36" s="192">
        <v>0</v>
      </c>
      <c r="V36" s="192" t="s">
        <v>409</v>
      </c>
      <c r="W36" s="192">
        <v>1</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45307</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4.0824829046386224</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10</v>
      </c>
      <c r="J38" s="242">
        <v>45188</v>
      </c>
      <c r="K38" s="242">
        <v>45307</v>
      </c>
      <c r="L38" s="91" t="s">
        <v>58</v>
      </c>
      <c r="M38" s="192">
        <v>1.6666666666666601</v>
      </c>
      <c r="N38" s="192">
        <v>0</v>
      </c>
      <c r="O38" s="192">
        <v>0</v>
      </c>
      <c r="P38" s="192">
        <v>0</v>
      </c>
      <c r="Q38" s="192">
        <v>10</v>
      </c>
      <c r="R38" s="192" t="s">
        <v>409</v>
      </c>
      <c r="S38" s="192">
        <v>2</v>
      </c>
      <c r="T38" s="192" t="s">
        <v>898</v>
      </c>
      <c r="U38" s="192">
        <v>0</v>
      </c>
      <c r="V38" s="192" t="s">
        <v>409</v>
      </c>
      <c r="W38" s="192">
        <v>0.34</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45294</v>
      </c>
      <c r="L39" s="91" t="s">
        <v>60</v>
      </c>
      <c r="M39" s="192">
        <v>3.6666666666666599</v>
      </c>
      <c r="N39" s="192" t="s">
        <v>409</v>
      </c>
      <c r="O39" s="192">
        <v>0</v>
      </c>
      <c r="P39" s="192">
        <v>0</v>
      </c>
      <c r="Q39" s="192">
        <v>0</v>
      </c>
      <c r="R39" s="192" t="s">
        <v>409</v>
      </c>
      <c r="S39" s="192">
        <v>3.2</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45307</v>
      </c>
      <c r="L40" s="91" t="s">
        <v>62</v>
      </c>
      <c r="M40" s="192">
        <v>5.5</v>
      </c>
      <c r="N40" s="192">
        <v>0</v>
      </c>
      <c r="O40" s="192">
        <v>0</v>
      </c>
      <c r="P40" s="192">
        <v>0</v>
      </c>
      <c r="Q40" s="192">
        <v>0</v>
      </c>
      <c r="R40" s="192" t="s">
        <v>409</v>
      </c>
      <c r="S40" s="192">
        <v>4.3</v>
      </c>
      <c r="T40" s="192" t="s">
        <v>899</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45259</v>
      </c>
      <c r="L41" s="91" t="s">
        <v>64</v>
      </c>
      <c r="M41" s="192">
        <v>2</v>
      </c>
      <c r="N41" s="192" t="s">
        <v>409</v>
      </c>
      <c r="O41" s="192">
        <v>0</v>
      </c>
      <c r="P41" s="192">
        <v>0</v>
      </c>
      <c r="Q41" s="192">
        <v>0</v>
      </c>
      <c r="R41" s="192" t="s">
        <v>409</v>
      </c>
      <c r="S41" s="192">
        <v>2.2000000000000002</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v>45307</v>
      </c>
      <c r="L42" s="91" t="s">
        <v>686</v>
      </c>
      <c r="M42" s="192" t="s">
        <v>409</v>
      </c>
      <c r="N42" s="192" t="s">
        <v>409</v>
      </c>
      <c r="O42" s="192">
        <v>0</v>
      </c>
      <c r="P42" s="192">
        <v>0</v>
      </c>
      <c r="Q42" s="192" t="s">
        <v>409</v>
      </c>
      <c r="R42" s="192" t="s">
        <v>409</v>
      </c>
      <c r="S42" s="192" t="s">
        <v>409</v>
      </c>
      <c r="T42" s="192" t="s">
        <v>409</v>
      </c>
      <c r="U42" s="192">
        <v>0</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8.6602540378443873</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45188</v>
      </c>
      <c r="K43" s="242">
        <v>45307</v>
      </c>
      <c r="L43" s="91" t="s">
        <v>66</v>
      </c>
      <c r="M43" s="192">
        <v>7.5</v>
      </c>
      <c r="N43" s="192">
        <v>0</v>
      </c>
      <c r="O43" s="192">
        <v>0</v>
      </c>
      <c r="P43" s="192">
        <v>0</v>
      </c>
      <c r="Q43" s="192">
        <v>10</v>
      </c>
      <c r="R43" s="192" t="s">
        <v>409</v>
      </c>
      <c r="S43" s="192">
        <v>5.5</v>
      </c>
      <c r="T43" s="192" t="s">
        <v>900</v>
      </c>
      <c r="U43" s="192">
        <v>0</v>
      </c>
      <c r="V43" s="192" t="s">
        <v>409</v>
      </c>
      <c r="W43" s="192">
        <v>0.422222222222222</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45307</v>
      </c>
      <c r="L44" s="91" t="s">
        <v>68</v>
      </c>
      <c r="M44" s="192">
        <v>10</v>
      </c>
      <c r="N44" s="192">
        <v>0</v>
      </c>
      <c r="O44" s="192">
        <v>0</v>
      </c>
      <c r="P44" s="192">
        <v>0</v>
      </c>
      <c r="Q44" s="192">
        <v>0</v>
      </c>
      <c r="R44" s="192" t="s">
        <v>409</v>
      </c>
      <c r="S44" s="192">
        <v>7.8</v>
      </c>
      <c r="T44" s="192" t="s">
        <v>899</v>
      </c>
      <c r="U44" s="192">
        <v>0</v>
      </c>
      <c r="V44" s="192" t="s">
        <v>409</v>
      </c>
      <c r="W44" s="192">
        <v>4.40528634361233E-3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45307</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45188</v>
      </c>
      <c r="K47" s="242">
        <v>45294</v>
      </c>
      <c r="L47" s="91" t="s">
        <v>72</v>
      </c>
      <c r="M47" s="192">
        <v>5</v>
      </c>
      <c r="N47" s="192" t="s">
        <v>409</v>
      </c>
      <c r="O47" s="192">
        <v>0</v>
      </c>
      <c r="P47" s="192">
        <v>0</v>
      </c>
      <c r="Q47" s="192">
        <v>0</v>
      </c>
      <c r="R47" s="192" t="s">
        <v>409</v>
      </c>
      <c r="S47" s="192">
        <v>4</v>
      </c>
      <c r="T47" s="192" t="s">
        <v>409</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45307</v>
      </c>
      <c r="L49" s="91" t="s">
        <v>75</v>
      </c>
      <c r="M49" s="192">
        <v>8.8333333333333304</v>
      </c>
      <c r="N49" s="192">
        <v>10</v>
      </c>
      <c r="O49" s="192">
        <v>0</v>
      </c>
      <c r="P49" s="192">
        <v>10</v>
      </c>
      <c r="Q49" s="192">
        <v>0</v>
      </c>
      <c r="R49" s="192" t="s">
        <v>409</v>
      </c>
      <c r="S49" s="192">
        <v>6.3</v>
      </c>
      <c r="T49" s="192" t="s">
        <v>901</v>
      </c>
      <c r="U49" s="192">
        <v>0</v>
      </c>
      <c r="V49" s="192" t="s">
        <v>842</v>
      </c>
      <c r="W49" s="192">
        <v>0</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45188</v>
      </c>
      <c r="K50" s="242">
        <v>45307</v>
      </c>
      <c r="L50" s="91" t="s">
        <v>77</v>
      </c>
      <c r="M50" s="192">
        <v>1.6666666666666601</v>
      </c>
      <c r="N50" s="192" t="s">
        <v>409</v>
      </c>
      <c r="O50" s="192">
        <v>0</v>
      </c>
      <c r="P50" s="192">
        <v>0</v>
      </c>
      <c r="Q50" s="192">
        <v>0</v>
      </c>
      <c r="R50" s="192" t="s">
        <v>409</v>
      </c>
      <c r="S50" s="192">
        <v>2</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45307</v>
      </c>
      <c r="L52" s="91" t="s">
        <v>81</v>
      </c>
      <c r="M52" s="192">
        <v>7.1666666666666599</v>
      </c>
      <c r="N52" s="192" t="s">
        <v>409</v>
      </c>
      <c r="O52" s="192">
        <v>0</v>
      </c>
      <c r="P52" s="192">
        <v>0</v>
      </c>
      <c r="Q52" s="192">
        <v>0</v>
      </c>
      <c r="R52" s="192" t="s">
        <v>409</v>
      </c>
      <c r="S52" s="192">
        <v>5.3</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v>45307</v>
      </c>
      <c r="L54" s="91" t="s">
        <v>687</v>
      </c>
      <c r="M54" s="192" t="s">
        <v>409</v>
      </c>
      <c r="N54" s="192" t="s">
        <v>409</v>
      </c>
      <c r="O54" s="192">
        <v>0</v>
      </c>
      <c r="P54" s="192">
        <v>0</v>
      </c>
      <c r="Q54" s="192" t="s">
        <v>409</v>
      </c>
      <c r="R54" s="192" t="s">
        <v>409</v>
      </c>
      <c r="S54" s="192" t="s">
        <v>409</v>
      </c>
      <c r="T54" s="192" t="s">
        <v>409</v>
      </c>
      <c r="U54" s="192">
        <v>0</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45307</v>
      </c>
      <c r="L55" s="91" t="s">
        <v>688</v>
      </c>
      <c r="M55" s="192" t="s">
        <v>409</v>
      </c>
      <c r="N55" s="192" t="s">
        <v>409</v>
      </c>
      <c r="O55" s="192">
        <v>0</v>
      </c>
      <c r="P55" s="192">
        <v>0</v>
      </c>
      <c r="Q55" s="192">
        <v>0</v>
      </c>
      <c r="R55" s="192" t="s">
        <v>409</v>
      </c>
      <c r="S55" s="192" t="s">
        <v>409</v>
      </c>
      <c r="T55" s="192" t="s">
        <v>409</v>
      </c>
      <c r="U55" s="192">
        <v>0</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45294</v>
      </c>
      <c r="L58" s="91" t="s">
        <v>89</v>
      </c>
      <c r="M58" s="192">
        <v>5.1666666666666599</v>
      </c>
      <c r="N58" s="192">
        <v>0</v>
      </c>
      <c r="O58" s="192">
        <v>0</v>
      </c>
      <c r="P58" s="192">
        <v>0</v>
      </c>
      <c r="Q58" s="192">
        <v>0</v>
      </c>
      <c r="R58" s="192" t="s">
        <v>409</v>
      </c>
      <c r="S58" s="192">
        <v>4.0999999999999996</v>
      </c>
      <c r="T58" s="192" t="s">
        <v>868</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45294</v>
      </c>
      <c r="L59" s="91" t="s">
        <v>91</v>
      </c>
      <c r="M59" s="192">
        <v>6.1666666666666599</v>
      </c>
      <c r="N59" s="192" t="s">
        <v>409</v>
      </c>
      <c r="O59" s="192">
        <v>0</v>
      </c>
      <c r="P59" s="192">
        <v>0</v>
      </c>
      <c r="Q59" s="192">
        <v>0</v>
      </c>
      <c r="R59" s="192" t="s">
        <v>409</v>
      </c>
      <c r="S59" s="192">
        <v>4.7</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45188</v>
      </c>
      <c r="K60" s="242">
        <v>45259</v>
      </c>
      <c r="L60" s="91" t="s">
        <v>93</v>
      </c>
      <c r="M60" s="192">
        <v>4.6666666666666599</v>
      </c>
      <c r="N60" s="192">
        <v>0</v>
      </c>
      <c r="O60" s="192">
        <v>0</v>
      </c>
      <c r="P60" s="192">
        <v>0</v>
      </c>
      <c r="Q60" s="192">
        <v>0</v>
      </c>
      <c r="R60" s="192" t="s">
        <v>409</v>
      </c>
      <c r="S60" s="192">
        <v>3.8</v>
      </c>
      <c r="T60" s="192" t="s">
        <v>848</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45093</v>
      </c>
      <c r="L62" s="91" t="s">
        <v>97</v>
      </c>
      <c r="M62" s="192">
        <v>9.1666666666666607</v>
      </c>
      <c r="N62" s="192" t="s">
        <v>409</v>
      </c>
      <c r="O62" s="192">
        <v>0</v>
      </c>
      <c r="P62" s="192">
        <v>0</v>
      </c>
      <c r="Q62" s="192">
        <v>0</v>
      </c>
      <c r="R62" s="192" t="s">
        <v>409</v>
      </c>
      <c r="S62" s="192">
        <v>6.5</v>
      </c>
      <c r="T62" s="192" t="s">
        <v>409</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45188</v>
      </c>
      <c r="K63" s="242">
        <v>45307</v>
      </c>
      <c r="L63" s="91" t="s">
        <v>99</v>
      </c>
      <c r="M63" s="192">
        <v>3.6666666666666599</v>
      </c>
      <c r="N63" s="192">
        <v>0</v>
      </c>
      <c r="O63" s="192">
        <v>0</v>
      </c>
      <c r="P63" s="192">
        <v>0</v>
      </c>
      <c r="Q63" s="192">
        <v>0</v>
      </c>
      <c r="R63" s="192" t="s">
        <v>409</v>
      </c>
      <c r="S63" s="192">
        <v>3.2</v>
      </c>
      <c r="T63" s="192" t="s">
        <v>902</v>
      </c>
      <c r="U63" s="192">
        <v>0</v>
      </c>
      <c r="V63" s="192" t="s">
        <v>409</v>
      </c>
      <c r="W63" s="192">
        <v>0</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9.5742710775633775</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45188</v>
      </c>
      <c r="K64" s="242">
        <v>45307</v>
      </c>
      <c r="L64" s="91" t="s">
        <v>101</v>
      </c>
      <c r="M64" s="192">
        <v>9.1666666666666607</v>
      </c>
      <c r="N64" s="192">
        <v>10</v>
      </c>
      <c r="O64" s="192">
        <v>0</v>
      </c>
      <c r="P64" s="192">
        <v>0</v>
      </c>
      <c r="Q64" s="192">
        <v>0</v>
      </c>
      <c r="R64" s="192" t="s">
        <v>409</v>
      </c>
      <c r="S64" s="192">
        <v>6.5</v>
      </c>
      <c r="T64" s="192" t="s">
        <v>903</v>
      </c>
      <c r="U64" s="192">
        <v>0</v>
      </c>
      <c r="V64" s="192" t="s">
        <v>409</v>
      </c>
      <c r="W64" s="192">
        <v>0</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5.0497524691810387</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3</v>
      </c>
      <c r="J65" s="242">
        <v>45188</v>
      </c>
      <c r="K65" s="242">
        <v>45307</v>
      </c>
      <c r="L65" s="91" t="s">
        <v>102</v>
      </c>
      <c r="M65" s="192">
        <v>8.5</v>
      </c>
      <c r="N65" s="192" t="s">
        <v>409</v>
      </c>
      <c r="O65" s="192">
        <v>3</v>
      </c>
      <c r="P65" s="192">
        <v>0</v>
      </c>
      <c r="Q65" s="192">
        <v>0</v>
      </c>
      <c r="R65" s="192" t="s">
        <v>409</v>
      </c>
      <c r="S65" s="192">
        <v>6.1</v>
      </c>
      <c r="T65" s="192" t="s">
        <v>409</v>
      </c>
      <c r="U65" s="192">
        <v>3</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3.2403703492039302</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3</v>
      </c>
      <c r="J66" s="242">
        <v>45188</v>
      </c>
      <c r="K66" s="242">
        <v>45307</v>
      </c>
      <c r="L66" s="91" t="s">
        <v>104</v>
      </c>
      <c r="M66" s="192">
        <v>3.5</v>
      </c>
      <c r="N66" s="192" t="s">
        <v>409</v>
      </c>
      <c r="O66" s="192">
        <v>3</v>
      </c>
      <c r="P66" s="192">
        <v>0</v>
      </c>
      <c r="Q66" s="192">
        <v>0</v>
      </c>
      <c r="R66" s="192" t="s">
        <v>409</v>
      </c>
      <c r="S66" s="192">
        <v>3.1</v>
      </c>
      <c r="T66" s="192" t="s">
        <v>409</v>
      </c>
      <c r="U66" s="192">
        <v>3</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45188</v>
      </c>
      <c r="K67" s="242">
        <v>45307</v>
      </c>
      <c r="L67" s="91" t="s">
        <v>106</v>
      </c>
      <c r="M67" s="192">
        <v>4.6666666666666599</v>
      </c>
      <c r="N67" s="192">
        <v>0</v>
      </c>
      <c r="O67" s="192">
        <v>0</v>
      </c>
      <c r="P67" s="192">
        <v>0</v>
      </c>
      <c r="Q67" s="192">
        <v>0</v>
      </c>
      <c r="R67" s="192" t="s">
        <v>409</v>
      </c>
      <c r="S67" s="192">
        <v>3.8</v>
      </c>
      <c r="T67" s="192" t="s">
        <v>889</v>
      </c>
      <c r="U67" s="192">
        <v>0</v>
      </c>
      <c r="V67" s="192" t="s">
        <v>409</v>
      </c>
      <c r="W67" s="192">
        <v>9.5238095238095205E-2</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45016</v>
      </c>
      <c r="L68" s="91" t="s">
        <v>108</v>
      </c>
      <c r="M68" s="192">
        <v>0.83333333333333304</v>
      </c>
      <c r="N68" s="192" t="s">
        <v>409</v>
      </c>
      <c r="O68" s="192">
        <v>0</v>
      </c>
      <c r="P68" s="192">
        <v>0</v>
      </c>
      <c r="Q68" s="192">
        <v>0</v>
      </c>
      <c r="R68" s="192" t="s">
        <v>409</v>
      </c>
      <c r="S68" s="192">
        <v>1.5</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45294</v>
      </c>
      <c r="L69" s="91" t="s">
        <v>110</v>
      </c>
      <c r="M69" s="192">
        <v>4.5</v>
      </c>
      <c r="N69" s="192" t="s">
        <v>409</v>
      </c>
      <c r="O69" s="192">
        <v>0</v>
      </c>
      <c r="P69" s="192">
        <v>10</v>
      </c>
      <c r="Q69" s="192">
        <v>0</v>
      </c>
      <c r="R69" s="192" t="s">
        <v>409</v>
      </c>
      <c r="S69" s="192">
        <v>3.7</v>
      </c>
      <c r="T69" s="192" t="s">
        <v>409</v>
      </c>
      <c r="U69" s="192">
        <v>0</v>
      </c>
      <c r="V69" s="192" t="s">
        <v>869</v>
      </c>
      <c r="W69" s="192">
        <v>0</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45307</v>
      </c>
      <c r="L71" s="91" t="s">
        <v>114</v>
      </c>
      <c r="M71" s="192">
        <v>6.5</v>
      </c>
      <c r="N71" s="192">
        <v>0</v>
      </c>
      <c r="O71" s="192">
        <v>0</v>
      </c>
      <c r="P71" s="192">
        <v>0</v>
      </c>
      <c r="Q71" s="192">
        <v>0</v>
      </c>
      <c r="R71" s="192" t="s">
        <v>409</v>
      </c>
      <c r="S71" s="192">
        <v>4.9000000000000004</v>
      </c>
      <c r="T71" s="192" t="s">
        <v>853</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45307</v>
      </c>
      <c r="L72" s="91" t="s">
        <v>116</v>
      </c>
      <c r="M72" s="192">
        <v>4.8333333333333304</v>
      </c>
      <c r="N72" s="192">
        <v>0</v>
      </c>
      <c r="O72" s="192">
        <v>0</v>
      </c>
      <c r="P72" s="192">
        <v>0</v>
      </c>
      <c r="Q72" s="192">
        <v>0</v>
      </c>
      <c r="R72" s="192" t="s">
        <v>409</v>
      </c>
      <c r="S72" s="192">
        <v>3.9</v>
      </c>
      <c r="T72" s="192" t="s">
        <v>904</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45307</v>
      </c>
      <c r="L73" s="91" t="s">
        <v>689</v>
      </c>
      <c r="M73" s="192" t="s">
        <v>409</v>
      </c>
      <c r="N73" s="192" t="s">
        <v>409</v>
      </c>
      <c r="O73" s="192">
        <v>0</v>
      </c>
      <c r="P73" s="192">
        <v>0</v>
      </c>
      <c r="Q73" s="192">
        <v>0</v>
      </c>
      <c r="R73" s="192" t="s">
        <v>409</v>
      </c>
      <c r="S73" s="192" t="s">
        <v>409</v>
      </c>
      <c r="T73" s="192" t="s">
        <v>409</v>
      </c>
      <c r="U73" s="192">
        <v>0</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5.9160797830996161</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10</v>
      </c>
      <c r="J74" s="242">
        <v>45188</v>
      </c>
      <c r="K74" s="242">
        <v>45294</v>
      </c>
      <c r="L74" s="91" t="s">
        <v>117</v>
      </c>
      <c r="M74" s="192">
        <v>3.5</v>
      </c>
      <c r="N74" s="192" t="s">
        <v>409</v>
      </c>
      <c r="O74" s="192">
        <v>0</v>
      </c>
      <c r="P74" s="192">
        <v>0</v>
      </c>
      <c r="Q74" s="192">
        <v>10</v>
      </c>
      <c r="R74" s="192" t="s">
        <v>409</v>
      </c>
      <c r="S74" s="192">
        <v>3.1</v>
      </c>
      <c r="T74" s="192" t="s">
        <v>409</v>
      </c>
      <c r="U74" s="192">
        <v>0</v>
      </c>
      <c r="V74" s="192" t="s">
        <v>409</v>
      </c>
      <c r="W74" s="192">
        <v>1</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45307</v>
      </c>
      <c r="L75" s="91" t="s">
        <v>119</v>
      </c>
      <c r="M75" s="192">
        <v>3.5</v>
      </c>
      <c r="N75" s="192" t="s">
        <v>409</v>
      </c>
      <c r="O75" s="192">
        <v>0</v>
      </c>
      <c r="P75" s="192">
        <v>0</v>
      </c>
      <c r="Q75" s="192">
        <v>0</v>
      </c>
      <c r="R75" s="192" t="s">
        <v>409</v>
      </c>
      <c r="S75" s="192">
        <v>3.1</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45307</v>
      </c>
      <c r="L76" s="91" t="s">
        <v>121</v>
      </c>
      <c r="M76" s="192">
        <v>4</v>
      </c>
      <c r="N76" s="192">
        <v>0</v>
      </c>
      <c r="O76" s="192">
        <v>0</v>
      </c>
      <c r="P76" s="192">
        <v>0</v>
      </c>
      <c r="Q76" s="192">
        <v>0</v>
      </c>
      <c r="R76" s="192" t="s">
        <v>409</v>
      </c>
      <c r="S76" s="192">
        <v>3.4</v>
      </c>
      <c r="T76" s="192" t="s">
        <v>905</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45259</v>
      </c>
      <c r="L77" s="91" t="s">
        <v>123</v>
      </c>
      <c r="M77" s="192">
        <v>5.8333333333333304</v>
      </c>
      <c r="N77" s="192" t="s">
        <v>409</v>
      </c>
      <c r="O77" s="192">
        <v>0</v>
      </c>
      <c r="P77" s="192">
        <v>0</v>
      </c>
      <c r="Q77" s="192">
        <v>0</v>
      </c>
      <c r="R77" s="192" t="s">
        <v>409</v>
      </c>
      <c r="S77" s="192">
        <v>4.5</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10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10</v>
      </c>
      <c r="J79" s="242" t="s">
        <v>409</v>
      </c>
      <c r="K79" s="242">
        <v>45307</v>
      </c>
      <c r="L79" s="91" t="s">
        <v>690</v>
      </c>
      <c r="M79" s="192" t="s">
        <v>409</v>
      </c>
      <c r="N79" s="192" t="s">
        <v>409</v>
      </c>
      <c r="O79" s="192">
        <v>0</v>
      </c>
      <c r="P79" s="192">
        <v>0</v>
      </c>
      <c r="Q79" s="192">
        <v>10</v>
      </c>
      <c r="R79" s="192" t="s">
        <v>409</v>
      </c>
      <c r="S79" s="192" t="s">
        <v>409</v>
      </c>
      <c r="T79" s="192" t="s">
        <v>409</v>
      </c>
      <c r="U79" s="192">
        <v>0</v>
      </c>
      <c r="V79" s="192" t="s">
        <v>409</v>
      </c>
      <c r="W79" s="192">
        <v>1</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45259</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45307</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45188</v>
      </c>
      <c r="K84" s="242">
        <v>44887</v>
      </c>
      <c r="L84" s="91" t="s">
        <v>134</v>
      </c>
      <c r="M84" s="192">
        <v>6.5</v>
      </c>
      <c r="N84" s="192" t="s">
        <v>409</v>
      </c>
      <c r="O84" s="192">
        <v>0</v>
      </c>
      <c r="P84" s="192">
        <v>0</v>
      </c>
      <c r="Q84" s="192">
        <v>0</v>
      </c>
      <c r="R84" s="192" t="s">
        <v>409</v>
      </c>
      <c r="S84" s="192">
        <v>4.9000000000000004</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45188</v>
      </c>
      <c r="K85" s="242">
        <v>45307</v>
      </c>
      <c r="L85" s="91" t="s">
        <v>136</v>
      </c>
      <c r="M85" s="192">
        <v>2.6666666666666599</v>
      </c>
      <c r="N85" s="192" t="s">
        <v>409</v>
      </c>
      <c r="O85" s="192">
        <v>0</v>
      </c>
      <c r="P85" s="192">
        <v>0</v>
      </c>
      <c r="Q85" s="192">
        <v>0</v>
      </c>
      <c r="R85" s="192" t="s">
        <v>409</v>
      </c>
      <c r="S85" s="192">
        <v>2.6</v>
      </c>
      <c r="T85" s="192" t="s">
        <v>409</v>
      </c>
      <c r="U85" s="192">
        <v>0</v>
      </c>
      <c r="V85" s="192" t="s">
        <v>409</v>
      </c>
      <c r="W85" s="192">
        <v>0</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45307</v>
      </c>
      <c r="L86" s="91" t="s">
        <v>691</v>
      </c>
      <c r="M86" s="192" t="s">
        <v>409</v>
      </c>
      <c r="N86" s="192" t="s">
        <v>409</v>
      </c>
      <c r="O86" s="192">
        <v>0</v>
      </c>
      <c r="P86" s="192">
        <v>0</v>
      </c>
      <c r="Q86" s="192" t="s">
        <v>409</v>
      </c>
      <c r="R86" s="192" t="s">
        <v>409</v>
      </c>
      <c r="S86" s="192" t="s">
        <v>409</v>
      </c>
      <c r="T86" s="192" t="s">
        <v>409</v>
      </c>
      <c r="U86" s="192">
        <v>0</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45188</v>
      </c>
      <c r="K87" s="242">
        <v>45307</v>
      </c>
      <c r="L87" s="91" t="s">
        <v>138</v>
      </c>
      <c r="M87" s="192">
        <v>8</v>
      </c>
      <c r="N87" s="192">
        <v>0</v>
      </c>
      <c r="O87" s="192">
        <v>0</v>
      </c>
      <c r="P87" s="192">
        <v>0</v>
      </c>
      <c r="Q87" s="192">
        <v>0</v>
      </c>
      <c r="R87" s="192" t="s">
        <v>409</v>
      </c>
      <c r="S87" s="192">
        <v>5.8</v>
      </c>
      <c r="T87" s="192" t="s">
        <v>843</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45307</v>
      </c>
      <c r="L88" s="91" t="s">
        <v>692</v>
      </c>
      <c r="M88" s="192" t="s">
        <v>409</v>
      </c>
      <c r="N88" s="192" t="s">
        <v>409</v>
      </c>
      <c r="O88" s="192">
        <v>0</v>
      </c>
      <c r="P88" s="192">
        <v>0</v>
      </c>
      <c r="Q88" s="192">
        <v>0</v>
      </c>
      <c r="R88" s="192" t="s">
        <v>409</v>
      </c>
      <c r="S88" s="192" t="s">
        <v>409</v>
      </c>
      <c r="T88" s="192" t="s">
        <v>409</v>
      </c>
      <c r="U88" s="192">
        <v>0</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45307</v>
      </c>
      <c r="L89" s="91" t="s">
        <v>140</v>
      </c>
      <c r="M89" s="192">
        <v>5.3333333333333304</v>
      </c>
      <c r="N89" s="192">
        <v>10</v>
      </c>
      <c r="O89" s="192">
        <v>0</v>
      </c>
      <c r="P89" s="192">
        <v>0</v>
      </c>
      <c r="Q89" s="192">
        <v>0</v>
      </c>
      <c r="R89" s="192" t="s">
        <v>409</v>
      </c>
      <c r="S89" s="192">
        <v>4.2</v>
      </c>
      <c r="T89" s="192" t="s">
        <v>906</v>
      </c>
      <c r="U89" s="192">
        <v>0</v>
      </c>
      <c r="V89" s="192" t="s">
        <v>409</v>
      </c>
      <c r="W89" s="192">
        <v>0</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45307</v>
      </c>
      <c r="L90" s="91" t="s">
        <v>693</v>
      </c>
      <c r="M90" s="192" t="s">
        <v>409</v>
      </c>
      <c r="N90" s="192" t="s">
        <v>409</v>
      </c>
      <c r="O90" s="192">
        <v>0</v>
      </c>
      <c r="P90" s="192">
        <v>0</v>
      </c>
      <c r="Q90" s="192" t="s">
        <v>409</v>
      </c>
      <c r="R90" s="192" t="s">
        <v>409</v>
      </c>
      <c r="S90" s="192" t="s">
        <v>409</v>
      </c>
      <c r="T90" s="192" t="s">
        <v>409</v>
      </c>
      <c r="U90" s="192">
        <v>0</v>
      </c>
      <c r="V90" s="192" t="s">
        <v>409</v>
      </c>
      <c r="W90" s="192" t="s">
        <v>409</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0</v>
      </c>
      <c r="J91" s="242">
        <v>45188</v>
      </c>
      <c r="K91" s="242">
        <v>45307</v>
      </c>
      <c r="L91" s="91" t="s">
        <v>142</v>
      </c>
      <c r="M91" s="192">
        <v>7.8333333333333304</v>
      </c>
      <c r="N91" s="192">
        <v>0</v>
      </c>
      <c r="O91" s="192">
        <v>0</v>
      </c>
      <c r="P91" s="192">
        <v>0</v>
      </c>
      <c r="Q91" s="192">
        <v>0</v>
      </c>
      <c r="R91" s="192" t="s">
        <v>409</v>
      </c>
      <c r="S91" s="192">
        <v>5.7</v>
      </c>
      <c r="T91" s="192" t="s">
        <v>849</v>
      </c>
      <c r="U91" s="192">
        <v>0</v>
      </c>
      <c r="V91" s="192" t="s">
        <v>409</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44831</v>
      </c>
      <c r="L92" s="91" t="s">
        <v>144</v>
      </c>
      <c r="M92" s="192">
        <v>5.3333333333333304</v>
      </c>
      <c r="N92" s="192" t="s">
        <v>409</v>
      </c>
      <c r="O92" s="192">
        <v>0</v>
      </c>
      <c r="P92" s="192">
        <v>0</v>
      </c>
      <c r="Q92" s="192">
        <v>0</v>
      </c>
      <c r="R92" s="192" t="s">
        <v>409</v>
      </c>
      <c r="S92" s="192">
        <v>4.2</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45294</v>
      </c>
      <c r="L93" s="91" t="s">
        <v>146</v>
      </c>
      <c r="M93" s="192">
        <v>9</v>
      </c>
      <c r="N93" s="192" t="s">
        <v>409</v>
      </c>
      <c r="O93" s="192">
        <v>0</v>
      </c>
      <c r="P93" s="192">
        <v>10</v>
      </c>
      <c r="Q93" s="192">
        <v>0</v>
      </c>
      <c r="R93" s="192" t="s">
        <v>409</v>
      </c>
      <c r="S93" s="192">
        <v>6.4</v>
      </c>
      <c r="T93" s="192" t="s">
        <v>409</v>
      </c>
      <c r="U93" s="192">
        <v>0</v>
      </c>
      <c r="V93" s="192" t="s">
        <v>870</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0</v>
      </c>
      <c r="J95" s="242">
        <v>45188</v>
      </c>
      <c r="K95" s="242">
        <v>45307</v>
      </c>
      <c r="L95" s="91" t="s">
        <v>150</v>
      </c>
      <c r="M95" s="192">
        <v>10</v>
      </c>
      <c r="N95" s="192">
        <v>0</v>
      </c>
      <c r="O95" s="192">
        <v>0</v>
      </c>
      <c r="P95" s="192">
        <v>0</v>
      </c>
      <c r="Q95" s="192">
        <v>0</v>
      </c>
      <c r="R95" s="192" t="s">
        <v>409</v>
      </c>
      <c r="S95" s="192">
        <v>7.3</v>
      </c>
      <c r="T95" s="192" t="s">
        <v>907</v>
      </c>
      <c r="U95" s="192">
        <v>0</v>
      </c>
      <c r="V95" s="192" t="s">
        <v>409</v>
      </c>
      <c r="W95" s="192">
        <v>0.13953488372093001</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45307</v>
      </c>
      <c r="L96" s="91" t="s">
        <v>694</v>
      </c>
      <c r="M96" s="192" t="s">
        <v>409</v>
      </c>
      <c r="N96" s="192" t="s">
        <v>409</v>
      </c>
      <c r="O96" s="192">
        <v>0</v>
      </c>
      <c r="P96" s="192">
        <v>0</v>
      </c>
      <c r="Q96" s="192">
        <v>0</v>
      </c>
      <c r="R96" s="192" t="s">
        <v>409</v>
      </c>
      <c r="S96" s="192" t="s">
        <v>409</v>
      </c>
      <c r="T96" s="192" t="s">
        <v>409</v>
      </c>
      <c r="U96" s="192">
        <v>0</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10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10</v>
      </c>
      <c r="J97" s="242">
        <v>45188</v>
      </c>
      <c r="K97" s="242">
        <v>45307</v>
      </c>
      <c r="L97" s="91" t="s">
        <v>152</v>
      </c>
      <c r="M97" s="192">
        <v>10</v>
      </c>
      <c r="N97" s="192">
        <v>10</v>
      </c>
      <c r="O97" s="192">
        <v>0</v>
      </c>
      <c r="P97" s="192">
        <v>0</v>
      </c>
      <c r="Q97" s="192">
        <v>0</v>
      </c>
      <c r="R97" s="192" t="s">
        <v>409</v>
      </c>
      <c r="S97" s="192">
        <v>7.7</v>
      </c>
      <c r="T97" s="192" t="s">
        <v>908</v>
      </c>
      <c r="U97" s="192">
        <v>0</v>
      </c>
      <c r="V97" s="192" t="s">
        <v>409</v>
      </c>
      <c r="W97" s="192">
        <v>0</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45188</v>
      </c>
      <c r="K99" s="242">
        <v>45307</v>
      </c>
      <c r="L99" s="91" t="s">
        <v>155</v>
      </c>
      <c r="M99" s="192">
        <v>9.3333333333333304</v>
      </c>
      <c r="N99" s="192" t="s">
        <v>409</v>
      </c>
      <c r="O99" s="192">
        <v>0</v>
      </c>
      <c r="P99" s="192">
        <v>0</v>
      </c>
      <c r="Q99" s="192">
        <v>0</v>
      </c>
      <c r="R99" s="192" t="s">
        <v>409</v>
      </c>
      <c r="S99" s="192">
        <v>6.6</v>
      </c>
      <c r="T99" s="192" t="s">
        <v>409</v>
      </c>
      <c r="U99" s="192">
        <v>0</v>
      </c>
      <c r="V99" s="192" t="s">
        <v>409</v>
      </c>
      <c r="W99" s="192">
        <v>0.1953125</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45307</v>
      </c>
      <c r="L100" s="91" t="s">
        <v>157</v>
      </c>
      <c r="M100" s="192">
        <v>7.6666666666666599</v>
      </c>
      <c r="N100" s="192" t="s">
        <v>409</v>
      </c>
      <c r="O100" s="192">
        <v>0</v>
      </c>
      <c r="P100" s="192">
        <v>0</v>
      </c>
      <c r="Q100" s="192">
        <v>0</v>
      </c>
      <c r="R100" s="192" t="s">
        <v>409</v>
      </c>
      <c r="S100" s="192">
        <v>5.6</v>
      </c>
      <c r="T100" s="192" t="s">
        <v>409</v>
      </c>
      <c r="U100" s="192">
        <v>0</v>
      </c>
      <c r="V100" s="192" t="s">
        <v>409</v>
      </c>
      <c r="W100" s="192">
        <v>7.3170731707316999E-2</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45307</v>
      </c>
      <c r="L101" s="91" t="s">
        <v>159</v>
      </c>
      <c r="M101" s="192">
        <v>2.5</v>
      </c>
      <c r="N101" s="192">
        <v>0</v>
      </c>
      <c r="O101" s="192">
        <v>0</v>
      </c>
      <c r="P101" s="192">
        <v>0</v>
      </c>
      <c r="Q101" s="192">
        <v>0</v>
      </c>
      <c r="R101" s="192" t="s">
        <v>409</v>
      </c>
      <c r="S101" s="192">
        <v>2.5</v>
      </c>
      <c r="T101" s="192" t="s">
        <v>909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45188</v>
      </c>
      <c r="K103" s="242">
        <v>45307</v>
      </c>
      <c r="L103" s="91" t="s">
        <v>163</v>
      </c>
      <c r="M103" s="192">
        <v>6.6666666666666599</v>
      </c>
      <c r="N103" s="192">
        <v>0</v>
      </c>
      <c r="O103" s="192">
        <v>0</v>
      </c>
      <c r="P103" s="192">
        <v>0</v>
      </c>
      <c r="Q103" s="192">
        <v>0</v>
      </c>
      <c r="R103" s="192" t="s">
        <v>409</v>
      </c>
      <c r="S103" s="192">
        <v>5</v>
      </c>
      <c r="T103" s="192" t="s">
        <v>910</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45075</v>
      </c>
      <c r="L104" s="91" t="s">
        <v>165</v>
      </c>
      <c r="M104" s="192">
        <v>6.6666666666666599</v>
      </c>
      <c r="N104" s="192" t="s">
        <v>409</v>
      </c>
      <c r="O104" s="192">
        <v>0</v>
      </c>
      <c r="P104" s="192">
        <v>0</v>
      </c>
      <c r="Q104" s="192">
        <v>0</v>
      </c>
      <c r="R104" s="192" t="s">
        <v>409</v>
      </c>
      <c r="S104" s="192">
        <v>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44753</v>
      </c>
      <c r="L105" s="91" t="s">
        <v>167</v>
      </c>
      <c r="M105" s="192">
        <v>3.8333333333333299</v>
      </c>
      <c r="N105" s="192" t="s">
        <v>409</v>
      </c>
      <c r="O105" s="192">
        <v>0</v>
      </c>
      <c r="P105" s="192">
        <v>0</v>
      </c>
      <c r="Q105" s="192" t="s">
        <v>409</v>
      </c>
      <c r="R105" s="192" t="s">
        <v>409</v>
      </c>
      <c r="S105" s="192">
        <v>3.3</v>
      </c>
      <c r="T105" s="192" t="s">
        <v>409</v>
      </c>
      <c r="U105" s="192">
        <v>0</v>
      </c>
      <c r="V105" s="192" t="s">
        <v>409</v>
      </c>
      <c r="W105" s="192" t="s">
        <v>409</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45307</v>
      </c>
      <c r="L106" s="91" t="s">
        <v>169</v>
      </c>
      <c r="M106" s="192">
        <v>10</v>
      </c>
      <c r="N106" s="192">
        <v>0</v>
      </c>
      <c r="O106" s="192">
        <v>0</v>
      </c>
      <c r="P106" s="192">
        <v>0</v>
      </c>
      <c r="Q106" s="192">
        <v>0</v>
      </c>
      <c r="R106" s="192" t="s">
        <v>409</v>
      </c>
      <c r="S106" s="192">
        <v>8.3000000000000007</v>
      </c>
      <c r="T106" s="192" t="s">
        <v>911</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45218</v>
      </c>
      <c r="L107" s="91" t="s">
        <v>171</v>
      </c>
      <c r="M107" s="192">
        <v>5</v>
      </c>
      <c r="N107" s="192" t="s">
        <v>409</v>
      </c>
      <c r="O107" s="192">
        <v>0</v>
      </c>
      <c r="P107" s="192">
        <v>0</v>
      </c>
      <c r="Q107" s="192">
        <v>0</v>
      </c>
      <c r="R107" s="192" t="s">
        <v>409</v>
      </c>
      <c r="S107" s="192">
        <v>4</v>
      </c>
      <c r="T107" s="192" t="s">
        <v>409</v>
      </c>
      <c r="U107" s="192">
        <v>0</v>
      </c>
      <c r="V107" s="192" t="s">
        <v>409</v>
      </c>
      <c r="W107" s="192">
        <v>2.7322404371584699E-3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45294</v>
      </c>
      <c r="L108" s="91" t="s">
        <v>173</v>
      </c>
      <c r="M108" s="192">
        <v>5.1666666666666599</v>
      </c>
      <c r="N108" s="192">
        <v>0</v>
      </c>
      <c r="O108" s="192">
        <v>0</v>
      </c>
      <c r="P108" s="192">
        <v>10</v>
      </c>
      <c r="Q108" s="192">
        <v>0</v>
      </c>
      <c r="R108" s="192" t="s">
        <v>409</v>
      </c>
      <c r="S108" s="192">
        <v>4.0999999999999996</v>
      </c>
      <c r="T108" s="192" t="s">
        <v>912</v>
      </c>
      <c r="U108" s="192">
        <v>0</v>
      </c>
      <c r="V108" s="192" t="s">
        <v>871</v>
      </c>
      <c r="W108" s="192">
        <v>3.2786885245901599E-2</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44929</v>
      </c>
      <c r="L109" s="91" t="s">
        <v>174</v>
      </c>
      <c r="M109" s="192">
        <v>4.8333333333333304</v>
      </c>
      <c r="N109" s="192" t="s">
        <v>409</v>
      </c>
      <c r="O109" s="192">
        <v>0</v>
      </c>
      <c r="P109" s="192">
        <v>0</v>
      </c>
      <c r="Q109" s="192">
        <v>0</v>
      </c>
      <c r="R109" s="192" t="s">
        <v>409</v>
      </c>
      <c r="S109" s="192">
        <v>3.9</v>
      </c>
      <c r="T109" s="192" t="s">
        <v>409</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45218</v>
      </c>
      <c r="L110" s="91" t="s">
        <v>176</v>
      </c>
      <c r="M110" s="192">
        <v>5.9999999999999902</v>
      </c>
      <c r="N110" s="192" t="s">
        <v>409</v>
      </c>
      <c r="O110" s="192">
        <v>0</v>
      </c>
      <c r="P110" s="192">
        <v>0</v>
      </c>
      <c r="Q110" s="192">
        <v>0</v>
      </c>
      <c r="R110" s="192" t="s">
        <v>409</v>
      </c>
      <c r="S110" s="192">
        <v>4.5999999999999996</v>
      </c>
      <c r="T110" s="192" t="s">
        <v>409</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0</v>
      </c>
      <c r="J111" s="242">
        <v>45188</v>
      </c>
      <c r="K111" s="242">
        <v>45307</v>
      </c>
      <c r="L111" s="91" t="s">
        <v>178</v>
      </c>
      <c r="M111" s="192">
        <v>5.6666666666666599</v>
      </c>
      <c r="N111" s="192" t="s">
        <v>409</v>
      </c>
      <c r="O111" s="192">
        <v>0</v>
      </c>
      <c r="P111" s="192">
        <v>0</v>
      </c>
      <c r="Q111" s="192">
        <v>0</v>
      </c>
      <c r="R111" s="192" t="s">
        <v>409</v>
      </c>
      <c r="S111" s="192">
        <v>4.4000000000000004</v>
      </c>
      <c r="T111" s="192" t="s">
        <v>409</v>
      </c>
      <c r="U111" s="192">
        <v>0</v>
      </c>
      <c r="V111" s="192" t="s">
        <v>409</v>
      </c>
      <c r="W111" s="192">
        <v>0.14285714285714199</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45188</v>
      </c>
      <c r="K112" s="242">
        <v>45294</v>
      </c>
      <c r="L112" s="91" t="s">
        <v>179</v>
      </c>
      <c r="M112" s="192">
        <v>3.3333333333333299</v>
      </c>
      <c r="N112" s="192" t="s">
        <v>409</v>
      </c>
      <c r="O112" s="192">
        <v>0</v>
      </c>
      <c r="P112" s="192">
        <v>0</v>
      </c>
      <c r="Q112" s="192">
        <v>0</v>
      </c>
      <c r="R112" s="192" t="s">
        <v>409</v>
      </c>
      <c r="S112" s="192">
        <v>3</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45259</v>
      </c>
      <c r="L113" s="91" t="s">
        <v>180</v>
      </c>
      <c r="M113" s="192">
        <v>8.3333333333333304</v>
      </c>
      <c r="N113" s="192" t="s">
        <v>409</v>
      </c>
      <c r="O113" s="192">
        <v>0</v>
      </c>
      <c r="P113" s="192">
        <v>0</v>
      </c>
      <c r="Q113" s="192">
        <v>0</v>
      </c>
      <c r="R113" s="192" t="s">
        <v>409</v>
      </c>
      <c r="S113" s="192">
        <v>6</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45259</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45307</v>
      </c>
      <c r="L115" s="91" t="s">
        <v>184</v>
      </c>
      <c r="M115" s="192">
        <v>4.5</v>
      </c>
      <c r="N115" s="192">
        <v>0</v>
      </c>
      <c r="O115" s="192">
        <v>0</v>
      </c>
      <c r="P115" s="192">
        <v>0</v>
      </c>
      <c r="Q115" s="192">
        <v>0</v>
      </c>
      <c r="R115" s="192" t="s">
        <v>409</v>
      </c>
      <c r="S115" s="192">
        <v>3.7</v>
      </c>
      <c r="T115" s="192" t="s">
        <v>899</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6.1913918736689002</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45188</v>
      </c>
      <c r="K118" s="242">
        <v>45218</v>
      </c>
      <c r="L118" s="91" t="s">
        <v>190</v>
      </c>
      <c r="M118" s="192">
        <v>3.8333333333333299</v>
      </c>
      <c r="N118" s="192">
        <v>0</v>
      </c>
      <c r="O118" s="192">
        <v>0</v>
      </c>
      <c r="P118" s="192">
        <v>10</v>
      </c>
      <c r="Q118" s="192">
        <v>0</v>
      </c>
      <c r="R118" s="192" t="s">
        <v>409</v>
      </c>
      <c r="S118" s="192">
        <v>3.3</v>
      </c>
      <c r="T118" s="192" t="s">
        <v>902</v>
      </c>
      <c r="U118" s="192">
        <v>0</v>
      </c>
      <c r="V118" s="192" t="s">
        <v>844</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45188</v>
      </c>
      <c r="K119" s="242">
        <v>45307</v>
      </c>
      <c r="L119" s="91" t="s">
        <v>191</v>
      </c>
      <c r="M119" s="192">
        <v>4.1666666666666599</v>
      </c>
      <c r="N119" s="192" t="s">
        <v>409</v>
      </c>
      <c r="O119" s="192">
        <v>0</v>
      </c>
      <c r="P119" s="192">
        <v>0</v>
      </c>
      <c r="Q119" s="192">
        <v>0</v>
      </c>
      <c r="R119" s="192" t="s">
        <v>409</v>
      </c>
      <c r="S119" s="192">
        <v>3.5</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45294</v>
      </c>
      <c r="L121" s="91" t="s">
        <v>195</v>
      </c>
      <c r="M121" s="192">
        <v>5</v>
      </c>
      <c r="N121" s="192" t="s">
        <v>409</v>
      </c>
      <c r="O121" s="192">
        <v>0</v>
      </c>
      <c r="P121" s="192">
        <v>0</v>
      </c>
      <c r="Q121" s="192">
        <v>0</v>
      </c>
      <c r="R121" s="192" t="s">
        <v>409</v>
      </c>
      <c r="S121" s="192">
        <v>4</v>
      </c>
      <c r="T121" s="192" t="s">
        <v>409</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45307</v>
      </c>
      <c r="L122" s="91" t="s">
        <v>197</v>
      </c>
      <c r="M122" s="192">
        <v>1.8333333333333299</v>
      </c>
      <c r="N122" s="192" t="s">
        <v>409</v>
      </c>
      <c r="O122" s="192">
        <v>0</v>
      </c>
      <c r="P122" s="192">
        <v>0</v>
      </c>
      <c r="Q122" s="192">
        <v>0</v>
      </c>
      <c r="R122" s="192" t="s">
        <v>409</v>
      </c>
      <c r="S122" s="192">
        <v>2.1</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44852</v>
      </c>
      <c r="L123" s="91" t="s">
        <v>199</v>
      </c>
      <c r="M123" s="192">
        <v>2</v>
      </c>
      <c r="N123" s="192" t="s">
        <v>409</v>
      </c>
      <c r="O123" s="192">
        <v>0</v>
      </c>
      <c r="P123" s="192">
        <v>0</v>
      </c>
      <c r="Q123" s="192">
        <v>0</v>
      </c>
      <c r="R123" s="192" t="s">
        <v>409</v>
      </c>
      <c r="S123" s="192">
        <v>2.2000000000000002</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45016</v>
      </c>
      <c r="L125" s="91" t="s">
        <v>203</v>
      </c>
      <c r="M125" s="192">
        <v>2.1666666666666599</v>
      </c>
      <c r="N125" s="192" t="s">
        <v>409</v>
      </c>
      <c r="O125" s="192">
        <v>0</v>
      </c>
      <c r="P125" s="192">
        <v>0</v>
      </c>
      <c r="Q125" s="192">
        <v>0</v>
      </c>
      <c r="R125" s="192" t="s">
        <v>409</v>
      </c>
      <c r="S125" s="192">
        <v>2.2999999999999998</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t="s">
        <v>409</v>
      </c>
      <c r="K126" s="242">
        <v>45307</v>
      </c>
      <c r="L126" s="91" t="s">
        <v>695</v>
      </c>
      <c r="M126" s="192" t="s">
        <v>409</v>
      </c>
      <c r="N126" s="192" t="s">
        <v>409</v>
      </c>
      <c r="O126" s="192">
        <v>0</v>
      </c>
      <c r="P126" s="192">
        <v>0</v>
      </c>
      <c r="Q126" s="192" t="s">
        <v>409</v>
      </c>
      <c r="R126" s="192" t="s">
        <v>409</v>
      </c>
      <c r="S126" s="192" t="s">
        <v>409</v>
      </c>
      <c r="T126" s="192" t="s">
        <v>409</v>
      </c>
      <c r="U126" s="192">
        <v>0</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45307</v>
      </c>
      <c r="L127" s="91" t="s">
        <v>696</v>
      </c>
      <c r="M127" s="192" t="s">
        <v>409</v>
      </c>
      <c r="N127" s="192" t="s">
        <v>409</v>
      </c>
      <c r="O127" s="192">
        <v>0</v>
      </c>
      <c r="P127" s="192">
        <v>0</v>
      </c>
      <c r="Q127" s="192">
        <v>0</v>
      </c>
      <c r="R127" s="192" t="s">
        <v>409</v>
      </c>
      <c r="S127" s="192" t="s">
        <v>409</v>
      </c>
      <c r="T127" s="192" t="s">
        <v>409</v>
      </c>
      <c r="U127" s="192">
        <v>0</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7.416198487095663</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45188</v>
      </c>
      <c r="K128" s="242">
        <v>45307</v>
      </c>
      <c r="L128" s="91" t="s">
        <v>205</v>
      </c>
      <c r="M128" s="192">
        <v>5.5</v>
      </c>
      <c r="N128" s="192">
        <v>0</v>
      </c>
      <c r="O128" s="192">
        <v>0</v>
      </c>
      <c r="P128" s="192">
        <v>0</v>
      </c>
      <c r="Q128" s="192">
        <v>10</v>
      </c>
      <c r="R128" s="192" t="s">
        <v>409</v>
      </c>
      <c r="S128" s="192">
        <v>4.3</v>
      </c>
      <c r="T128" s="192" t="s">
        <v>902</v>
      </c>
      <c r="U128" s="192">
        <v>0</v>
      </c>
      <c r="V128" s="192" t="s">
        <v>409</v>
      </c>
      <c r="W128" s="192">
        <v>0.64102564102564097</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45307</v>
      </c>
      <c r="L129" s="91" t="s">
        <v>697</v>
      </c>
      <c r="M129" s="192" t="s">
        <v>409</v>
      </c>
      <c r="N129" s="192" t="s">
        <v>409</v>
      </c>
      <c r="O129" s="192">
        <v>0</v>
      </c>
      <c r="P129" s="192">
        <v>0</v>
      </c>
      <c r="Q129" s="192">
        <v>0</v>
      </c>
      <c r="R129" s="192" t="s">
        <v>409</v>
      </c>
      <c r="S129" s="192" t="s">
        <v>409</v>
      </c>
      <c r="T129" s="192" t="s">
        <v>409</v>
      </c>
      <c r="U129" s="192">
        <v>0</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45188</v>
      </c>
      <c r="L130" s="91" t="s">
        <v>206</v>
      </c>
      <c r="M130" s="192">
        <v>3.6666666666666599</v>
      </c>
      <c r="N130" s="192" t="s">
        <v>409</v>
      </c>
      <c r="O130" s="192">
        <v>0</v>
      </c>
      <c r="P130" s="192">
        <v>0</v>
      </c>
      <c r="Q130" s="192">
        <v>0</v>
      </c>
      <c r="R130" s="192" t="s">
        <v>409</v>
      </c>
      <c r="S130" s="192">
        <v>3.2</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8.7559503577091284</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10</v>
      </c>
      <c r="J131" s="242">
        <v>45188</v>
      </c>
      <c r="K131" s="242">
        <v>45307</v>
      </c>
      <c r="L131" s="91" t="s">
        <v>208</v>
      </c>
      <c r="M131" s="192">
        <v>7.6666666666666599</v>
      </c>
      <c r="N131" s="192">
        <v>10</v>
      </c>
      <c r="O131" s="192">
        <v>0</v>
      </c>
      <c r="P131" s="192">
        <v>0</v>
      </c>
      <c r="Q131" s="192">
        <v>0</v>
      </c>
      <c r="R131" s="192" t="s">
        <v>409</v>
      </c>
      <c r="S131" s="192">
        <v>5.6</v>
      </c>
      <c r="T131" s="192" t="s">
        <v>913</v>
      </c>
      <c r="U131" s="192">
        <v>0</v>
      </c>
      <c r="V131" s="192" t="s">
        <v>409</v>
      </c>
      <c r="W131" s="192">
        <v>2.77777777777777E-2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45307</v>
      </c>
      <c r="L132" s="91" t="s">
        <v>210</v>
      </c>
      <c r="M132" s="192">
        <v>2.9999999999999898</v>
      </c>
      <c r="N132" s="192" t="s">
        <v>409</v>
      </c>
      <c r="O132" s="192">
        <v>0</v>
      </c>
      <c r="P132" s="192">
        <v>0</v>
      </c>
      <c r="Q132" s="192">
        <v>0</v>
      </c>
      <c r="R132" s="192" t="s">
        <v>409</v>
      </c>
      <c r="S132" s="192">
        <v>2.8</v>
      </c>
      <c r="T132" s="192" t="s">
        <v>409</v>
      </c>
      <c r="U132" s="192">
        <v>0</v>
      </c>
      <c r="V132" s="192" t="s">
        <v>409</v>
      </c>
      <c r="W132" s="192">
        <v>0</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45307</v>
      </c>
      <c r="L133" s="91" t="s">
        <v>212</v>
      </c>
      <c r="M133" s="192">
        <v>9.1666666666666607</v>
      </c>
      <c r="N133" s="192">
        <v>10</v>
      </c>
      <c r="O133" s="192">
        <v>0</v>
      </c>
      <c r="P133" s="192">
        <v>0</v>
      </c>
      <c r="Q133" s="192">
        <v>0</v>
      </c>
      <c r="R133" s="192" t="s">
        <v>409</v>
      </c>
      <c r="S133" s="192">
        <v>6.5</v>
      </c>
      <c r="T133" s="192" t="s">
        <v>914</v>
      </c>
      <c r="U133" s="192">
        <v>0</v>
      </c>
      <c r="V133" s="192" t="s">
        <v>409</v>
      </c>
      <c r="W133" s="192">
        <v>0.154285714285714</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7.5277265270908051</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10</v>
      </c>
      <c r="J134" s="242">
        <v>45188</v>
      </c>
      <c r="K134" s="242">
        <v>45294</v>
      </c>
      <c r="L134" s="91" t="s">
        <v>214</v>
      </c>
      <c r="M134" s="192">
        <v>5.6666666666666599</v>
      </c>
      <c r="N134" s="192" t="s">
        <v>409</v>
      </c>
      <c r="O134" s="192">
        <v>0</v>
      </c>
      <c r="P134" s="192">
        <v>0</v>
      </c>
      <c r="Q134" s="192">
        <v>10</v>
      </c>
      <c r="R134" s="192" t="s">
        <v>409</v>
      </c>
      <c r="S134" s="192">
        <v>4.4000000000000004</v>
      </c>
      <c r="T134" s="192" t="s">
        <v>409</v>
      </c>
      <c r="U134" s="192">
        <v>0</v>
      </c>
      <c r="V134" s="192" t="s">
        <v>409</v>
      </c>
      <c r="W134" s="192">
        <v>1</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45188</v>
      </c>
      <c r="K136" s="242">
        <v>45259</v>
      </c>
      <c r="L136" s="91" t="s">
        <v>218</v>
      </c>
      <c r="M136" s="192">
        <v>4.6666666666666599</v>
      </c>
      <c r="N136" s="192" t="s">
        <v>409</v>
      </c>
      <c r="O136" s="192">
        <v>0</v>
      </c>
      <c r="P136" s="192">
        <v>0</v>
      </c>
      <c r="Q136" s="192">
        <v>0</v>
      </c>
      <c r="R136" s="192" t="s">
        <v>409</v>
      </c>
      <c r="S136" s="192">
        <v>3.8</v>
      </c>
      <c r="T136" s="192" t="s">
        <v>409</v>
      </c>
      <c r="U136" s="192">
        <v>0</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45188</v>
      </c>
      <c r="K137" s="242">
        <v>45307</v>
      </c>
      <c r="L137" s="91" t="s">
        <v>220</v>
      </c>
      <c r="M137" s="192">
        <v>1.1666666666666601</v>
      </c>
      <c r="N137" s="192">
        <v>0</v>
      </c>
      <c r="O137" s="192">
        <v>0</v>
      </c>
      <c r="P137" s="192">
        <v>0</v>
      </c>
      <c r="Q137" s="192">
        <v>0</v>
      </c>
      <c r="R137" s="192" t="s">
        <v>409</v>
      </c>
      <c r="S137" s="192">
        <v>1.7</v>
      </c>
      <c r="T137" s="192" t="s">
        <v>889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45188</v>
      </c>
      <c r="K138" s="242">
        <v>45307</v>
      </c>
      <c r="L138" s="91" t="s">
        <v>222</v>
      </c>
      <c r="M138" s="192">
        <v>10</v>
      </c>
      <c r="N138" s="192">
        <v>0</v>
      </c>
      <c r="O138" s="192">
        <v>0</v>
      </c>
      <c r="P138" s="192">
        <v>0</v>
      </c>
      <c r="Q138" s="192">
        <v>0</v>
      </c>
      <c r="R138" s="192" t="s">
        <v>409</v>
      </c>
      <c r="S138" s="192">
        <v>7.2</v>
      </c>
      <c r="T138" s="192" t="s">
        <v>915</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44762</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45307</v>
      </c>
      <c r="L141" s="91" t="s">
        <v>698</v>
      </c>
      <c r="M141" s="192" t="s">
        <v>409</v>
      </c>
      <c r="N141" s="192" t="s">
        <v>409</v>
      </c>
      <c r="O141" s="192">
        <v>0</v>
      </c>
      <c r="P141" s="192">
        <v>0</v>
      </c>
      <c r="Q141" s="192">
        <v>0</v>
      </c>
      <c r="R141" s="192" t="s">
        <v>409</v>
      </c>
      <c r="S141" s="192" t="s">
        <v>409</v>
      </c>
      <c r="T141" s="192" t="s">
        <v>409</v>
      </c>
      <c r="U141" s="192">
        <v>0</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45188</v>
      </c>
      <c r="K142" s="242">
        <v>45307</v>
      </c>
      <c r="L142" s="91" t="s">
        <v>228</v>
      </c>
      <c r="M142" s="192">
        <v>6.6666666666666599</v>
      </c>
      <c r="N142" s="192" t="s">
        <v>409</v>
      </c>
      <c r="O142" s="192">
        <v>0</v>
      </c>
      <c r="P142" s="192">
        <v>0</v>
      </c>
      <c r="Q142" s="192">
        <v>0</v>
      </c>
      <c r="R142" s="192" t="s">
        <v>409</v>
      </c>
      <c r="S142" s="192">
        <v>5</v>
      </c>
      <c r="T142" s="192" t="s">
        <v>409</v>
      </c>
      <c r="U142" s="192">
        <v>0</v>
      </c>
      <c r="V142" s="192" t="s">
        <v>409</v>
      </c>
      <c r="W142" s="192">
        <v>0.13131313131313099</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45259</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5.7735026918962546</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10</v>
      </c>
      <c r="J144" s="242">
        <v>45188</v>
      </c>
      <c r="K144" s="242">
        <v>45307</v>
      </c>
      <c r="L144" s="91" t="s">
        <v>232</v>
      </c>
      <c r="M144" s="192">
        <v>3.3333333333333299</v>
      </c>
      <c r="N144" s="192">
        <v>10</v>
      </c>
      <c r="O144" s="192">
        <v>0</v>
      </c>
      <c r="P144" s="192">
        <v>0</v>
      </c>
      <c r="Q144" s="192">
        <v>0</v>
      </c>
      <c r="R144" s="192" t="s">
        <v>409</v>
      </c>
      <c r="S144" s="192">
        <v>3</v>
      </c>
      <c r="T144" s="192" t="s">
        <v>916</v>
      </c>
      <c r="U144" s="192">
        <v>0</v>
      </c>
      <c r="V144" s="192" t="s">
        <v>409</v>
      </c>
      <c r="W144" s="192">
        <v>0.25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45294</v>
      </c>
      <c r="L145" s="91" t="s">
        <v>234</v>
      </c>
      <c r="M145" s="192">
        <v>4.8333333333333304</v>
      </c>
      <c r="N145" s="192" t="s">
        <v>409</v>
      </c>
      <c r="O145" s="192">
        <v>0</v>
      </c>
      <c r="P145" s="192">
        <v>10</v>
      </c>
      <c r="Q145" s="192">
        <v>0</v>
      </c>
      <c r="R145" s="192" t="s">
        <v>409</v>
      </c>
      <c r="S145" s="192">
        <v>3.9</v>
      </c>
      <c r="T145" s="192" t="s">
        <v>409</v>
      </c>
      <c r="U145" s="192">
        <v>0</v>
      </c>
      <c r="V145" s="192" t="s">
        <v>872</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45307</v>
      </c>
      <c r="L146" s="91" t="s">
        <v>236</v>
      </c>
      <c r="M146" s="192">
        <v>5.8333333333333304</v>
      </c>
      <c r="N146" s="192">
        <v>0</v>
      </c>
      <c r="O146" s="192">
        <v>0</v>
      </c>
      <c r="P146" s="192">
        <v>0</v>
      </c>
      <c r="Q146" s="192">
        <v>0</v>
      </c>
      <c r="R146" s="192" t="s">
        <v>409</v>
      </c>
      <c r="S146" s="192">
        <v>4.5</v>
      </c>
      <c r="T146" s="192" t="s">
        <v>917</v>
      </c>
      <c r="U146" s="192">
        <v>0</v>
      </c>
      <c r="V146" s="192" t="s">
        <v>409</v>
      </c>
      <c r="W146" s="192">
        <v>0.214285714285714</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7.1879528842826037</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10</v>
      </c>
      <c r="J147" s="242">
        <v>45188</v>
      </c>
      <c r="K147" s="242">
        <v>45307</v>
      </c>
      <c r="L147" s="91" t="s">
        <v>238</v>
      </c>
      <c r="M147" s="192">
        <v>5.1666666666666599</v>
      </c>
      <c r="N147" s="192">
        <v>0</v>
      </c>
      <c r="O147" s="192">
        <v>0</v>
      </c>
      <c r="P147" s="192">
        <v>0</v>
      </c>
      <c r="Q147" s="192">
        <v>10</v>
      </c>
      <c r="R147" s="192" t="s">
        <v>409</v>
      </c>
      <c r="S147" s="192">
        <v>4.0999999999999996</v>
      </c>
      <c r="T147" s="192" t="s">
        <v>898</v>
      </c>
      <c r="U147" s="192">
        <v>0</v>
      </c>
      <c r="V147" s="192" t="s">
        <v>409</v>
      </c>
      <c r="W147" s="192">
        <v>0.46031746031746001</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45188</v>
      </c>
      <c r="L148" s="91" t="s">
        <v>699</v>
      </c>
      <c r="M148" s="192" t="s">
        <v>409</v>
      </c>
      <c r="N148" s="192" t="s">
        <v>409</v>
      </c>
      <c r="O148" s="192">
        <v>0</v>
      </c>
      <c r="P148" s="192">
        <v>0</v>
      </c>
      <c r="Q148" s="192">
        <v>10</v>
      </c>
      <c r="R148" s="192" t="s">
        <v>409</v>
      </c>
      <c r="S148" s="192" t="s">
        <v>409</v>
      </c>
      <c r="T148" s="192" t="s">
        <v>409</v>
      </c>
      <c r="U148" s="192">
        <v>0</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45188</v>
      </c>
      <c r="K149" s="242">
        <v>45218</v>
      </c>
      <c r="L149" s="91" t="s">
        <v>240</v>
      </c>
      <c r="M149" s="192">
        <v>4</v>
      </c>
      <c r="N149" s="192" t="s">
        <v>409</v>
      </c>
      <c r="O149" s="192">
        <v>0</v>
      </c>
      <c r="P149" s="192">
        <v>0</v>
      </c>
      <c r="Q149" s="192">
        <v>0</v>
      </c>
      <c r="R149" s="192" t="s">
        <v>409</v>
      </c>
      <c r="S149" s="192">
        <v>3.4</v>
      </c>
      <c r="T149" s="192" t="s">
        <v>409</v>
      </c>
      <c r="U149" s="192">
        <v>0</v>
      </c>
      <c r="V149" s="192" t="s">
        <v>409</v>
      </c>
      <c r="W149" s="192">
        <v>0</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45307</v>
      </c>
      <c r="L150" s="91" t="s">
        <v>242</v>
      </c>
      <c r="M150" s="192">
        <v>5.9999999999999902</v>
      </c>
      <c r="N150" s="192">
        <v>0</v>
      </c>
      <c r="O150" s="192">
        <v>0</v>
      </c>
      <c r="P150" s="192">
        <v>0</v>
      </c>
      <c r="Q150" s="192">
        <v>0</v>
      </c>
      <c r="R150" s="192" t="s">
        <v>409</v>
      </c>
      <c r="S150" s="192">
        <v>4.5999999999999996</v>
      </c>
      <c r="T150" s="192" t="s">
        <v>895</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45188</v>
      </c>
      <c r="K151" s="242">
        <v>45307</v>
      </c>
      <c r="L151" s="91" t="s">
        <v>244</v>
      </c>
      <c r="M151" s="192">
        <v>8</v>
      </c>
      <c r="N151" s="192">
        <v>0</v>
      </c>
      <c r="O151" s="192">
        <v>0</v>
      </c>
      <c r="P151" s="192">
        <v>0</v>
      </c>
      <c r="Q151" s="192">
        <v>0</v>
      </c>
      <c r="R151" s="192" t="s">
        <v>409</v>
      </c>
      <c r="S151" s="192">
        <v>5.8</v>
      </c>
      <c r="T151" s="192" t="s">
        <v>849</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45188</v>
      </c>
      <c r="K154" s="242">
        <v>45294</v>
      </c>
      <c r="L154" s="91" t="s">
        <v>250</v>
      </c>
      <c r="M154" s="192">
        <v>6.8333333333333304</v>
      </c>
      <c r="N154" s="192" t="s">
        <v>409</v>
      </c>
      <c r="O154" s="192">
        <v>0</v>
      </c>
      <c r="P154" s="192">
        <v>0</v>
      </c>
      <c r="Q154" s="192">
        <v>0</v>
      </c>
      <c r="R154" s="192" t="s">
        <v>409</v>
      </c>
      <c r="S154" s="192">
        <v>5.0999999999999996</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0</v>
      </c>
      <c r="J155" s="242">
        <v>45188</v>
      </c>
      <c r="K155" s="242">
        <v>45307</v>
      </c>
      <c r="L155" s="91" t="s">
        <v>252</v>
      </c>
      <c r="M155" s="192">
        <v>1.5</v>
      </c>
      <c r="N155" s="192" t="s">
        <v>409</v>
      </c>
      <c r="O155" s="192">
        <v>0</v>
      </c>
      <c r="P155" s="192">
        <v>0</v>
      </c>
      <c r="Q155" s="192">
        <v>0</v>
      </c>
      <c r="R155" s="192" t="s">
        <v>409</v>
      </c>
      <c r="S155" s="192">
        <v>1.9</v>
      </c>
      <c r="T155" s="192" t="s">
        <v>409</v>
      </c>
      <c r="U155" s="192">
        <v>0</v>
      </c>
      <c r="V155" s="192" t="s">
        <v>409</v>
      </c>
      <c r="W155" s="192">
        <v>0</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3.4482758620689599E-2</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45307</v>
      </c>
      <c r="L157" s="91" t="s">
        <v>256</v>
      </c>
      <c r="M157" s="192">
        <v>6.1666666666666599</v>
      </c>
      <c r="N157" s="192">
        <v>0</v>
      </c>
      <c r="O157" s="192">
        <v>0</v>
      </c>
      <c r="P157" s="192">
        <v>0</v>
      </c>
      <c r="Q157" s="192">
        <v>0</v>
      </c>
      <c r="R157" s="192" t="s">
        <v>409</v>
      </c>
      <c r="S157" s="192">
        <v>4.7</v>
      </c>
      <c r="T157" s="192" t="s">
        <v>895</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45307</v>
      </c>
      <c r="L158" s="91" t="s">
        <v>258</v>
      </c>
      <c r="M158" s="192">
        <v>10</v>
      </c>
      <c r="N158" s="192">
        <v>0</v>
      </c>
      <c r="O158" s="192">
        <v>0</v>
      </c>
      <c r="P158" s="192">
        <v>0</v>
      </c>
      <c r="Q158" s="192">
        <v>0</v>
      </c>
      <c r="R158" s="192" t="s">
        <v>409</v>
      </c>
      <c r="S158" s="192">
        <v>7.3</v>
      </c>
      <c r="T158" s="192" t="s">
        <v>918</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45307</v>
      </c>
      <c r="L159" s="91" t="s">
        <v>260</v>
      </c>
      <c r="M159" s="192">
        <v>6.6666666666666599</v>
      </c>
      <c r="N159" s="192" t="s">
        <v>409</v>
      </c>
      <c r="O159" s="192">
        <v>0</v>
      </c>
      <c r="P159" s="192">
        <v>0</v>
      </c>
      <c r="Q159" s="192">
        <v>0</v>
      </c>
      <c r="R159" s="192" t="s">
        <v>409</v>
      </c>
      <c r="S159" s="192">
        <v>5</v>
      </c>
      <c r="T159" s="192" t="s">
        <v>409</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9.4868329805051381</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10</v>
      </c>
      <c r="J160" s="242">
        <v>45188</v>
      </c>
      <c r="K160" s="242">
        <v>45307</v>
      </c>
      <c r="L160" s="91" t="s">
        <v>262</v>
      </c>
      <c r="M160" s="192">
        <v>9</v>
      </c>
      <c r="N160" s="192">
        <v>10</v>
      </c>
      <c r="O160" s="192">
        <v>0</v>
      </c>
      <c r="P160" s="192">
        <v>0</v>
      </c>
      <c r="Q160" s="192">
        <v>0</v>
      </c>
      <c r="R160" s="192" t="s">
        <v>409</v>
      </c>
      <c r="S160" s="192">
        <v>6.4</v>
      </c>
      <c r="T160" s="192" t="s">
        <v>919</v>
      </c>
      <c r="U160" s="192">
        <v>0</v>
      </c>
      <c r="V160" s="192" t="s">
        <v>409</v>
      </c>
      <c r="W160" s="192">
        <v>0.245283018867924</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45188</v>
      </c>
      <c r="K161" s="242">
        <v>45307</v>
      </c>
      <c r="L161" s="91" t="s">
        <v>264</v>
      </c>
      <c r="M161" s="192">
        <v>10</v>
      </c>
      <c r="N161" s="192">
        <v>0</v>
      </c>
      <c r="O161" s="192">
        <v>0</v>
      </c>
      <c r="P161" s="192">
        <v>0</v>
      </c>
      <c r="Q161" s="192">
        <v>0</v>
      </c>
      <c r="R161" s="192" t="s">
        <v>409</v>
      </c>
      <c r="S161" s="192">
        <v>8.1999999999999993</v>
      </c>
      <c r="T161" s="192" t="s">
        <v>920</v>
      </c>
      <c r="U161" s="192">
        <v>0</v>
      </c>
      <c r="V161" s="192" t="s">
        <v>409</v>
      </c>
      <c r="W161" s="192">
        <v>1.20481927710843E-2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45188</v>
      </c>
      <c r="K162" s="242">
        <v>45307</v>
      </c>
      <c r="L162" s="91" t="s">
        <v>266</v>
      </c>
      <c r="M162" s="192">
        <v>2.3333333333333299</v>
      </c>
      <c r="N162" s="192" t="s">
        <v>409</v>
      </c>
      <c r="O162" s="192">
        <v>0</v>
      </c>
      <c r="P162" s="192">
        <v>0</v>
      </c>
      <c r="Q162" s="192">
        <v>0</v>
      </c>
      <c r="R162" s="192" t="s">
        <v>409</v>
      </c>
      <c r="S162" s="192">
        <v>2.4</v>
      </c>
      <c r="T162" s="192" t="s">
        <v>409</v>
      </c>
      <c r="U162" s="192">
        <v>0</v>
      </c>
      <c r="V162" s="192" t="s">
        <v>409</v>
      </c>
      <c r="W162" s="192">
        <v>0.25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45307</v>
      </c>
      <c r="L163" s="91" t="s">
        <v>268</v>
      </c>
      <c r="M163" s="192">
        <v>8.5</v>
      </c>
      <c r="N163" s="192">
        <v>0</v>
      </c>
      <c r="O163" s="192">
        <v>0</v>
      </c>
      <c r="P163" s="192">
        <v>0</v>
      </c>
      <c r="Q163" s="192">
        <v>0</v>
      </c>
      <c r="R163" s="192" t="s">
        <v>409</v>
      </c>
      <c r="S163" s="192">
        <v>6.1</v>
      </c>
      <c r="T163" s="192" t="s">
        <v>921</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45307</v>
      </c>
      <c r="L164" s="91" t="s">
        <v>270</v>
      </c>
      <c r="M164" s="192">
        <v>2.9999999999999898</v>
      </c>
      <c r="N164" s="192">
        <v>0</v>
      </c>
      <c r="O164" s="192">
        <v>0</v>
      </c>
      <c r="P164" s="192">
        <v>0</v>
      </c>
      <c r="Q164" s="192">
        <v>0</v>
      </c>
      <c r="R164" s="192" t="s">
        <v>409</v>
      </c>
      <c r="S164" s="192">
        <v>2.8</v>
      </c>
      <c r="T164" s="192" t="s">
        <v>895</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45307</v>
      </c>
      <c r="L165" s="91" t="s">
        <v>700</v>
      </c>
      <c r="M165" s="192" t="s">
        <v>409</v>
      </c>
      <c r="N165" s="192" t="s">
        <v>409</v>
      </c>
      <c r="O165" s="192">
        <v>0</v>
      </c>
      <c r="P165" s="192">
        <v>0</v>
      </c>
      <c r="Q165" s="192">
        <v>0</v>
      </c>
      <c r="R165" s="192" t="s">
        <v>409</v>
      </c>
      <c r="S165" s="192" t="s">
        <v>409</v>
      </c>
      <c r="T165" s="192" t="s">
        <v>409</v>
      </c>
      <c r="U165" s="192">
        <v>0</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45307</v>
      </c>
      <c r="L166" s="91" t="s">
        <v>271</v>
      </c>
      <c r="M166" s="192">
        <v>5.8333333333333304</v>
      </c>
      <c r="N166" s="192" t="s">
        <v>409</v>
      </c>
      <c r="O166" s="192">
        <v>0</v>
      </c>
      <c r="P166" s="192">
        <v>10</v>
      </c>
      <c r="Q166" s="192">
        <v>0</v>
      </c>
      <c r="R166" s="192" t="s">
        <v>409</v>
      </c>
      <c r="S166" s="192">
        <v>4.5</v>
      </c>
      <c r="T166" s="192" t="s">
        <v>409</v>
      </c>
      <c r="U166" s="192">
        <v>0</v>
      </c>
      <c r="V166" s="192" t="s">
        <v>922</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45307</v>
      </c>
      <c r="L168" s="91" t="s">
        <v>275</v>
      </c>
      <c r="M168" s="192">
        <v>2.6666666666666599</v>
      </c>
      <c r="N168" s="192">
        <v>10</v>
      </c>
      <c r="O168" s="192">
        <v>0</v>
      </c>
      <c r="P168" s="192">
        <v>0</v>
      </c>
      <c r="Q168" s="192">
        <v>0</v>
      </c>
      <c r="R168" s="192" t="s">
        <v>409</v>
      </c>
      <c r="S168" s="192">
        <v>2.6</v>
      </c>
      <c r="T168" s="192" t="s">
        <v>906</v>
      </c>
      <c r="U168" s="192">
        <v>0</v>
      </c>
      <c r="V168" s="192" t="s">
        <v>409</v>
      </c>
      <c r="W168" s="192">
        <v>0</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45307</v>
      </c>
      <c r="L169" s="91" t="s">
        <v>701</v>
      </c>
      <c r="M169" s="192">
        <v>1.1666666666666601</v>
      </c>
      <c r="N169" s="192" t="s">
        <v>409</v>
      </c>
      <c r="O169" s="192">
        <v>0</v>
      </c>
      <c r="P169" s="192">
        <v>0</v>
      </c>
      <c r="Q169" s="192">
        <v>0</v>
      </c>
      <c r="R169" s="192" t="s">
        <v>409</v>
      </c>
      <c r="S169" s="192">
        <v>1.7</v>
      </c>
      <c r="T169" s="192" t="s">
        <v>409</v>
      </c>
      <c r="U169" s="192">
        <v>0</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45307</v>
      </c>
      <c r="L170" s="91" t="s">
        <v>702</v>
      </c>
      <c r="M170" s="192" t="s">
        <v>409</v>
      </c>
      <c r="N170" s="192" t="s">
        <v>409</v>
      </c>
      <c r="O170" s="192">
        <v>0</v>
      </c>
      <c r="P170" s="192">
        <v>0</v>
      </c>
      <c r="Q170" s="192">
        <v>0</v>
      </c>
      <c r="R170" s="192" t="s">
        <v>409</v>
      </c>
      <c r="S170" s="192" t="s">
        <v>409</v>
      </c>
      <c r="T170" s="192" t="s">
        <v>409</v>
      </c>
      <c r="U170" s="192">
        <v>0</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45307</v>
      </c>
      <c r="L172" s="91" t="s">
        <v>279</v>
      </c>
      <c r="M172" s="192">
        <v>4.1666666666666599</v>
      </c>
      <c r="N172" s="192">
        <v>0</v>
      </c>
      <c r="O172" s="192">
        <v>0</v>
      </c>
      <c r="P172" s="192">
        <v>0</v>
      </c>
      <c r="Q172" s="192">
        <v>0</v>
      </c>
      <c r="R172" s="192" t="s">
        <v>409</v>
      </c>
      <c r="S172" s="192">
        <v>3.5</v>
      </c>
      <c r="T172" s="192" t="s">
        <v>895</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45307</v>
      </c>
      <c r="L173" s="91" t="s">
        <v>281</v>
      </c>
      <c r="M173" s="192">
        <v>6.8333333333333304</v>
      </c>
      <c r="N173" s="192">
        <v>0</v>
      </c>
      <c r="O173" s="192">
        <v>0</v>
      </c>
      <c r="P173" s="192">
        <v>0</v>
      </c>
      <c r="Q173" s="192">
        <v>0</v>
      </c>
      <c r="R173" s="192" t="s">
        <v>409</v>
      </c>
      <c r="S173" s="192">
        <v>5.0999999999999996</v>
      </c>
      <c r="T173" s="192" t="s">
        <v>923</v>
      </c>
      <c r="U173" s="192">
        <v>0</v>
      </c>
      <c r="V173" s="192" t="s">
        <v>409</v>
      </c>
      <c r="W173" s="192">
        <v>0</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45188</v>
      </c>
      <c r="K174" s="242">
        <v>45259</v>
      </c>
      <c r="L174" s="91" t="s">
        <v>283</v>
      </c>
      <c r="M174" s="192">
        <v>2.9999999999999898</v>
      </c>
      <c r="N174" s="192" t="s">
        <v>409</v>
      </c>
      <c r="O174" s="192">
        <v>0</v>
      </c>
      <c r="P174" s="192">
        <v>0</v>
      </c>
      <c r="Q174" s="192">
        <v>0</v>
      </c>
      <c r="R174" s="192" t="s">
        <v>409</v>
      </c>
      <c r="S174" s="192">
        <v>2.8</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3.4641016151377548</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3</v>
      </c>
      <c r="J175" s="242">
        <v>45188</v>
      </c>
      <c r="K175" s="242">
        <v>45307</v>
      </c>
      <c r="L175" s="91" t="s">
        <v>285</v>
      </c>
      <c r="M175" s="192">
        <v>4</v>
      </c>
      <c r="N175" s="192" t="s">
        <v>409</v>
      </c>
      <c r="O175" s="192">
        <v>3</v>
      </c>
      <c r="P175" s="192">
        <v>0</v>
      </c>
      <c r="Q175" s="192">
        <v>0</v>
      </c>
      <c r="R175" s="192" t="s">
        <v>409</v>
      </c>
      <c r="S175" s="192">
        <v>3.4</v>
      </c>
      <c r="T175" s="192" t="s">
        <v>409</v>
      </c>
      <c r="U175" s="192">
        <v>3</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45307</v>
      </c>
      <c r="L176" s="91" t="s">
        <v>287</v>
      </c>
      <c r="M176" s="192">
        <v>4.6666666666666599</v>
      </c>
      <c r="N176" s="192" t="s">
        <v>409</v>
      </c>
      <c r="O176" s="192">
        <v>3</v>
      </c>
      <c r="P176" s="192">
        <v>10</v>
      </c>
      <c r="Q176" s="192">
        <v>0</v>
      </c>
      <c r="R176" s="192" t="s">
        <v>409</v>
      </c>
      <c r="S176" s="192">
        <v>3.8</v>
      </c>
      <c r="T176" s="192" t="s">
        <v>409</v>
      </c>
      <c r="U176" s="192">
        <v>3</v>
      </c>
      <c r="V176" s="192" t="s">
        <v>924</v>
      </c>
      <c r="W176" s="192">
        <v>2.6086956521739101E-2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0</v>
      </c>
      <c r="J178" s="242">
        <v>45188</v>
      </c>
      <c r="K178" s="242">
        <v>45294</v>
      </c>
      <c r="L178" s="91" t="s">
        <v>291</v>
      </c>
      <c r="M178" s="192">
        <v>0.16666666666666599</v>
      </c>
      <c r="N178" s="192" t="s">
        <v>409</v>
      </c>
      <c r="O178" s="192">
        <v>0</v>
      </c>
      <c r="P178" s="192">
        <v>0</v>
      </c>
      <c r="Q178" s="192">
        <v>0</v>
      </c>
      <c r="R178" s="192" t="s">
        <v>409</v>
      </c>
      <c r="S178" s="192">
        <v>1.1000000000000001</v>
      </c>
      <c r="T178" s="192" t="s">
        <v>409</v>
      </c>
      <c r="U178" s="192">
        <v>0</v>
      </c>
      <c r="V178" s="192" t="s">
        <v>409</v>
      </c>
      <c r="W178" s="192">
        <v>0</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45307</v>
      </c>
      <c r="L179" s="91" t="s">
        <v>293</v>
      </c>
      <c r="M179" s="192">
        <v>7.3333333333333304</v>
      </c>
      <c r="N179" s="192">
        <v>0</v>
      </c>
      <c r="O179" s="192">
        <v>0</v>
      </c>
      <c r="P179" s="192">
        <v>0</v>
      </c>
      <c r="Q179" s="192">
        <v>0</v>
      </c>
      <c r="R179" s="192" t="s">
        <v>409</v>
      </c>
      <c r="S179" s="192">
        <v>5.4</v>
      </c>
      <c r="T179" s="192" t="s">
        <v>873</v>
      </c>
      <c r="U179" s="192">
        <v>0</v>
      </c>
      <c r="V179" s="192" t="s">
        <v>409</v>
      </c>
      <c r="W179" s="192">
        <v>0.33333333333333298</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45307</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45294</v>
      </c>
      <c r="L181" s="91" t="s">
        <v>297</v>
      </c>
      <c r="M181" s="192">
        <v>7.6666666666666599</v>
      </c>
      <c r="N181" s="192" t="s">
        <v>409</v>
      </c>
      <c r="O181" s="192">
        <v>0</v>
      </c>
      <c r="P181" s="192">
        <v>10</v>
      </c>
      <c r="Q181" s="192">
        <v>0</v>
      </c>
      <c r="R181" s="192" t="s">
        <v>409</v>
      </c>
      <c r="S181" s="192">
        <v>5.6</v>
      </c>
      <c r="T181" s="192" t="s">
        <v>409</v>
      </c>
      <c r="U181" s="192">
        <v>0</v>
      </c>
      <c r="V181" s="192" t="s">
        <v>874</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45307</v>
      </c>
      <c r="L182" s="91" t="s">
        <v>703</v>
      </c>
      <c r="M182" s="192" t="s">
        <v>409</v>
      </c>
      <c r="N182" s="192">
        <v>0</v>
      </c>
      <c r="O182" s="192">
        <v>0</v>
      </c>
      <c r="P182" s="192">
        <v>0</v>
      </c>
      <c r="Q182" s="192">
        <v>0</v>
      </c>
      <c r="R182" s="192" t="s">
        <v>409</v>
      </c>
      <c r="S182" s="192" t="s">
        <v>409</v>
      </c>
      <c r="T182" s="192" t="s">
        <v>889</v>
      </c>
      <c r="U182" s="192">
        <v>0</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45099</v>
      </c>
      <c r="L183" s="91" t="s">
        <v>299</v>
      </c>
      <c r="M183" s="192">
        <v>9.3333333333333304</v>
      </c>
      <c r="N183" s="192" t="s">
        <v>409</v>
      </c>
      <c r="O183" s="192">
        <v>3</v>
      </c>
      <c r="P183" s="192">
        <v>10</v>
      </c>
      <c r="Q183" s="192">
        <v>0</v>
      </c>
      <c r="R183" s="192" t="s">
        <v>409</v>
      </c>
      <c r="S183" s="192">
        <v>6.6</v>
      </c>
      <c r="T183" s="192" t="s">
        <v>409</v>
      </c>
      <c r="U183" s="192">
        <v>3</v>
      </c>
      <c r="V183" s="192" t="s">
        <v>814</v>
      </c>
      <c r="W183" s="192">
        <v>0</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44753</v>
      </c>
      <c r="L184" s="91" t="s">
        <v>301</v>
      </c>
      <c r="M184" s="192">
        <v>3.8333333333333299</v>
      </c>
      <c r="N184" s="192" t="s">
        <v>409</v>
      </c>
      <c r="O184" s="192">
        <v>0</v>
      </c>
      <c r="P184" s="192">
        <v>0</v>
      </c>
      <c r="Q184" s="192">
        <v>0</v>
      </c>
      <c r="R184" s="192" t="s">
        <v>409</v>
      </c>
      <c r="S184" s="192">
        <v>3.3</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45307</v>
      </c>
      <c r="L185" s="91" t="s">
        <v>303</v>
      </c>
      <c r="M185" s="192">
        <v>4.6666666666666599</v>
      </c>
      <c r="N185" s="192" t="s">
        <v>409</v>
      </c>
      <c r="O185" s="192">
        <v>0</v>
      </c>
      <c r="P185" s="192">
        <v>10</v>
      </c>
      <c r="Q185" s="192" t="s">
        <v>409</v>
      </c>
      <c r="R185" s="192" t="s">
        <v>409</v>
      </c>
      <c r="S185" s="192">
        <v>3.8</v>
      </c>
      <c r="T185" s="192" t="s">
        <v>409</v>
      </c>
      <c r="U185" s="192">
        <v>0</v>
      </c>
      <c r="V185" s="192" t="s">
        <v>925</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45307</v>
      </c>
      <c r="L187" s="91" t="s">
        <v>306</v>
      </c>
      <c r="M187" s="192">
        <v>3.8333333333333299</v>
      </c>
      <c r="N187" s="192">
        <v>10</v>
      </c>
      <c r="O187" s="192">
        <v>0</v>
      </c>
      <c r="P187" s="192">
        <v>0</v>
      </c>
      <c r="Q187" s="192" t="s">
        <v>409</v>
      </c>
      <c r="R187" s="192" t="s">
        <v>409</v>
      </c>
      <c r="S187" s="192">
        <v>3.3</v>
      </c>
      <c r="T187" s="192" t="s">
        <v>906</v>
      </c>
      <c r="U187" s="192">
        <v>0</v>
      </c>
      <c r="V187" s="192" t="s">
        <v>409</v>
      </c>
      <c r="W187" s="192" t="s">
        <v>409</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45307</v>
      </c>
      <c r="L191" s="91" t="s">
        <v>313</v>
      </c>
      <c r="M191" s="192">
        <v>1.3333333333333299</v>
      </c>
      <c r="N191" s="192" t="s">
        <v>409</v>
      </c>
      <c r="O191" s="192">
        <v>0</v>
      </c>
      <c r="P191" s="192">
        <v>0</v>
      </c>
      <c r="Q191" s="192">
        <v>0</v>
      </c>
      <c r="R191" s="192" t="s">
        <v>409</v>
      </c>
      <c r="S191" s="192">
        <v>1.8</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v>45307</v>
      </c>
      <c r="L192" s="91" t="s">
        <v>704</v>
      </c>
      <c r="M192" s="192" t="s">
        <v>409</v>
      </c>
      <c r="N192" s="192" t="s">
        <v>409</v>
      </c>
      <c r="O192" s="192">
        <v>0</v>
      </c>
      <c r="P192" s="192">
        <v>0</v>
      </c>
      <c r="Q192" s="192" t="s">
        <v>409</v>
      </c>
      <c r="R192" s="192" t="s">
        <v>409</v>
      </c>
      <c r="S192" s="192" t="s">
        <v>409</v>
      </c>
      <c r="T192" s="192" t="s">
        <v>409</v>
      </c>
      <c r="U192" s="192">
        <v>0</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45188</v>
      </c>
      <c r="K193" s="242">
        <v>45307</v>
      </c>
      <c r="L193" s="91" t="s">
        <v>315</v>
      </c>
      <c r="M193" s="192">
        <v>2</v>
      </c>
      <c r="N193" s="192" t="s">
        <v>409</v>
      </c>
      <c r="O193" s="192">
        <v>0</v>
      </c>
      <c r="P193" s="192">
        <v>0</v>
      </c>
      <c r="Q193" s="192">
        <v>0</v>
      </c>
      <c r="R193" s="192" t="s">
        <v>409</v>
      </c>
      <c r="S193" s="192">
        <v>2.2000000000000002</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45294</v>
      </c>
      <c r="L194" s="91" t="s">
        <v>316</v>
      </c>
      <c r="M194" s="192">
        <v>6.8333333333333304</v>
      </c>
      <c r="N194" s="192" t="s">
        <v>409</v>
      </c>
      <c r="O194" s="192">
        <v>0</v>
      </c>
      <c r="P194" s="192">
        <v>10</v>
      </c>
      <c r="Q194" s="192">
        <v>0</v>
      </c>
      <c r="R194" s="192" t="s">
        <v>409</v>
      </c>
      <c r="S194" s="192">
        <v>5.0999999999999996</v>
      </c>
      <c r="T194" s="192" t="s">
        <v>409</v>
      </c>
      <c r="U194" s="192">
        <v>0</v>
      </c>
      <c r="V194" s="192" t="s">
        <v>875</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45307</v>
      </c>
      <c r="L195" s="91" t="s">
        <v>705</v>
      </c>
      <c r="M195" s="192" t="s">
        <v>409</v>
      </c>
      <c r="N195" s="192" t="s">
        <v>409</v>
      </c>
      <c r="O195" s="192">
        <v>0</v>
      </c>
      <c r="P195" s="192">
        <v>0</v>
      </c>
      <c r="Q195" s="192">
        <v>0</v>
      </c>
      <c r="R195" s="192" t="s">
        <v>409</v>
      </c>
      <c r="S195" s="192" t="s">
        <v>409</v>
      </c>
      <c r="T195" s="192" t="s">
        <v>409</v>
      </c>
      <c r="U195" s="192">
        <v>0</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45188</v>
      </c>
      <c r="K196" s="242">
        <v>45259</v>
      </c>
      <c r="L196" s="91" t="s">
        <v>318</v>
      </c>
      <c r="M196" s="192">
        <v>4.3333333333333304</v>
      </c>
      <c r="N196" s="192" t="s">
        <v>409</v>
      </c>
      <c r="O196" s="192">
        <v>0</v>
      </c>
      <c r="P196" s="192">
        <v>0</v>
      </c>
      <c r="Q196" s="192">
        <v>0</v>
      </c>
      <c r="R196" s="192" t="s">
        <v>409</v>
      </c>
      <c r="S196" s="192">
        <v>3.6</v>
      </c>
      <c r="T196" s="192" t="s">
        <v>409</v>
      </c>
      <c r="U196" s="192">
        <v>0</v>
      </c>
      <c r="V196" s="192" t="s">
        <v>409</v>
      </c>
      <c r="W196" s="192">
        <v>0</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45218</v>
      </c>
      <c r="L197" s="91" t="s">
        <v>320</v>
      </c>
      <c r="M197" s="192">
        <v>2.3333333333333299</v>
      </c>
      <c r="N197" s="192" t="s">
        <v>409</v>
      </c>
      <c r="O197" s="192">
        <v>0</v>
      </c>
      <c r="P197" s="192">
        <v>0</v>
      </c>
      <c r="Q197" s="192">
        <v>0</v>
      </c>
      <c r="R197" s="192" t="s">
        <v>409</v>
      </c>
      <c r="S197" s="192">
        <v>2.4</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45188</v>
      </c>
      <c r="K198" s="242">
        <v>45307</v>
      </c>
      <c r="L198" s="91" t="s">
        <v>322</v>
      </c>
      <c r="M198" s="192">
        <v>8</v>
      </c>
      <c r="N198" s="192">
        <v>0</v>
      </c>
      <c r="O198" s="192">
        <v>0</v>
      </c>
      <c r="P198" s="192">
        <v>0</v>
      </c>
      <c r="Q198" s="192">
        <v>0</v>
      </c>
      <c r="R198" s="192" t="s">
        <v>409</v>
      </c>
      <c r="S198" s="192">
        <v>5.8</v>
      </c>
      <c r="T198" s="192" t="s">
        <v>899</v>
      </c>
      <c r="U198" s="192">
        <v>0</v>
      </c>
      <c r="V198" s="192" t="s">
        <v>409</v>
      </c>
      <c r="W198" s="192">
        <v>0</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45188</v>
      </c>
      <c r="K199" s="242">
        <v>45294</v>
      </c>
      <c r="L199" s="91" t="s">
        <v>324</v>
      </c>
      <c r="M199" s="192">
        <v>6.6666666666666599</v>
      </c>
      <c r="N199" s="192" t="s">
        <v>409</v>
      </c>
      <c r="O199" s="192">
        <v>0</v>
      </c>
      <c r="P199" s="192">
        <v>0</v>
      </c>
      <c r="Q199" s="192">
        <v>0</v>
      </c>
      <c r="R199" s="192" t="s">
        <v>409</v>
      </c>
      <c r="S199" s="192">
        <v>5</v>
      </c>
      <c r="T199" s="192" t="s">
        <v>409</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0</v>
      </c>
      <c r="J200" s="242">
        <v>45188</v>
      </c>
      <c r="K200" s="242">
        <v>45307</v>
      </c>
      <c r="L200" s="91" t="s">
        <v>326</v>
      </c>
      <c r="M200" s="192">
        <v>5.1666666666666599</v>
      </c>
      <c r="N200" s="192">
        <v>0</v>
      </c>
      <c r="O200" s="192">
        <v>0</v>
      </c>
      <c r="P200" s="192">
        <v>0</v>
      </c>
      <c r="Q200" s="192">
        <v>0</v>
      </c>
      <c r="R200" s="192" t="s">
        <v>409</v>
      </c>
      <c r="S200" s="192">
        <v>4.0999999999999996</v>
      </c>
      <c r="T200" s="192" t="s">
        <v>902</v>
      </c>
      <c r="U200" s="192">
        <v>0</v>
      </c>
      <c r="V200" s="192" t="s">
        <v>409</v>
      </c>
      <c r="W200" s="192">
        <v>0.10638297872340401</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45188</v>
      </c>
      <c r="K201" s="242">
        <v>45307</v>
      </c>
      <c r="L201" s="91" t="s">
        <v>328</v>
      </c>
      <c r="M201" s="192">
        <v>3.6666666666666599</v>
      </c>
      <c r="N201" s="192" t="s">
        <v>409</v>
      </c>
      <c r="O201" s="192">
        <v>0</v>
      </c>
      <c r="P201" s="192">
        <v>0</v>
      </c>
      <c r="Q201" s="192">
        <v>0</v>
      </c>
      <c r="R201" s="192" t="s">
        <v>409</v>
      </c>
      <c r="S201" s="192">
        <v>3.2</v>
      </c>
      <c r="T201" s="192" t="s">
        <v>409</v>
      </c>
      <c r="U201" s="192">
        <v>0</v>
      </c>
      <c r="V201" s="192" t="s">
        <v>409</v>
      </c>
      <c r="W201" s="192">
        <v>0</v>
      </c>
      <c r="X201" s="192" t="s">
        <v>409</v>
      </c>
      <c r="Y201" s="181" t="str">
        <f>IFERROR(INDEX('Data Dictionary'!$I$8:$I$36,MATCH(Y7,'Data Dictionary'!$K$8:$K$36,0)),"")</f>
        <v/>
      </c>
      <c r="Z201" s="181" t="str">
        <f>IFERROR(INDEX('Data Dictionary'!$I$8:$I$36,MATCH(Z7,'Data Dictionary'!$K$8:$K$36,0)),"")</f>
        <v/>
      </c>
      <c r="AA201" s="80" t="str">
        <f>IFERROR(INDEX('Data Dictionary'!$I$8:$I$33,MATCH(AA7,'Data Dictionary'!$M$8:$M$33,0)),"")</f>
        <v/>
      </c>
      <c r="AB201" s="80" t="str">
        <f>IFERROR(INDEX('Data Dictionary'!$I$8:$I$33,MATCH(AB7,'Data Dictionary'!$M$8:$M$33,0)),"")</f>
        <v/>
      </c>
      <c r="AC201" s="80" t="str">
        <f>IFERROR(INDEX('Data Dictionary'!$I$8:$I$33,MATCH(AC7,'Data Dictionary'!$M$8:$M$33,0)),"")</f>
        <v/>
      </c>
      <c r="AD201" s="80" t="str">
        <f>IFERROR(INDEX('Data Dictionary'!$I$8:$I$33,MATCH(AD7,'Data Dictionary'!$M$8:$M$33,0)),"")</f>
        <v/>
      </c>
      <c r="AE201" s="80" t="str">
        <f>IFERROR(INDEX('Data Dictionary'!$I$8:$I$33,MATCH(AE7,'Data Dictionary'!$M$8:$M$33,0)),"")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45307</v>
      </c>
      <c r="L202" s="91" t="s">
        <v>330</v>
      </c>
      <c r="M202" s="192">
        <v>4.6666666666666599</v>
      </c>
      <c r="N202" s="192">
        <v>0</v>
      </c>
      <c r="O202" s="192">
        <v>0</v>
      </c>
      <c r="P202" s="192">
        <v>0</v>
      </c>
      <c r="Q202" s="192">
        <v>0</v>
      </c>
      <c r="R202" s="192" t="s">
        <v>409</v>
      </c>
      <c r="S202" s="192">
        <v>3.8</v>
      </c>
      <c r="T202" s="192" t="s">
        <v>926</v>
      </c>
      <c r="U202" s="192">
        <v>0</v>
      </c>
      <c r="V202" s="192" t="s">
        <v>409</v>
      </c>
      <c r="W202" s="192">
        <v>0</v>
      </c>
      <c r="X202" s="192" t="s">
        <v>409</v>
      </c>
      <c r="Y202" s="181" t="str">
        <f>IFERROR(INDEX('Data Dictionary'!$J$8:$J$36,MATCH(Y7,'Data Dictionary'!$K$8:$K$36,0)),"")</f>
        <v/>
      </c>
      <c r="Z202" s="181" t="str">
        <f>IFERROR(INDEX('Data Dictionary'!$J$8:$J$36,MATCH(Z7,'Data Dictionary'!$K$8:$K$36,0)),"")</f>
        <v/>
      </c>
      <c r="AA202" s="80" t="str">
        <f>IFERROR(INDEX('Data Dictionary'!$J$8:$J$33,MATCH(AA7,'Data Dictionary'!$M$8:$M$33,0)),"")</f>
        <v/>
      </c>
      <c r="AB202" s="80" t="str">
        <f>IFERROR(INDEX('Data Dictionary'!$J$8:$J$33,MATCH(AB7,'Data Dictionary'!$M$8:$M$33,0)),"")</f>
        <v/>
      </c>
      <c r="AC202" s="80" t="str">
        <f>IFERROR(INDEX('Data Dictionary'!$J$8:$J$33,MATCH(AC7,'Data Dictionary'!$M$8:$M$33,0)),"")</f>
        <v/>
      </c>
      <c r="AD202" s="80" t="str">
        <f>IFERROR(INDEX('Data Dictionary'!$J$8:$J$33,MATCH(AD7,'Data Dictionary'!$M$8:$M$33,0)),"")</f>
        <v/>
      </c>
      <c r="AE202" s="80" t="str">
        <f>IFERROR(INDEX('Data Dictionary'!$J$8:$J$33,MATCH(AE7,'Data Dictionary'!$M$8:$M$33,0)),"")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45188</v>
      </c>
      <c r="K203" s="242">
        <v>45307</v>
      </c>
      <c r="L203" s="91" t="s">
        <v>332</v>
      </c>
      <c r="M203" s="192">
        <v>4.1666666666666599</v>
      </c>
      <c r="N203" s="192" t="s">
        <v>409</v>
      </c>
      <c r="O203" s="192">
        <v>0</v>
      </c>
      <c r="P203" s="192">
        <v>0</v>
      </c>
      <c r="Q203" s="192">
        <v>0</v>
      </c>
      <c r="R203" s="192" t="s">
        <v>409</v>
      </c>
      <c r="S203" s="192">
        <v>3.5</v>
      </c>
      <c r="T203" s="192" t="s">
        <v>409</v>
      </c>
      <c r="U203" s="192">
        <v>0</v>
      </c>
      <c r="V203" s="192" t="s">
        <v>409</v>
      </c>
      <c r="W203" s="192">
        <v>0</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45188</v>
      </c>
      <c r="K204" s="242">
        <v>45307</v>
      </c>
      <c r="L204" s="91" t="s">
        <v>334</v>
      </c>
      <c r="M204" s="192">
        <v>5.1666666666666599</v>
      </c>
      <c r="N204" s="192">
        <v>0</v>
      </c>
      <c r="O204" s="192">
        <v>0</v>
      </c>
      <c r="P204" s="192">
        <v>0</v>
      </c>
      <c r="Q204" s="192">
        <v>0</v>
      </c>
      <c r="R204" s="192" t="s">
        <v>409</v>
      </c>
      <c r="S204" s="192">
        <v>4.0999999999999996</v>
      </c>
      <c r="T204" s="192" t="s">
        <v>902</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45294</v>
      </c>
      <c r="L205" s="91" t="s">
        <v>335</v>
      </c>
      <c r="M205" s="192">
        <v>7.1666666666666599</v>
      </c>
      <c r="N205" s="192" t="s">
        <v>409</v>
      </c>
      <c r="O205" s="192">
        <v>0</v>
      </c>
      <c r="P205" s="192">
        <v>10</v>
      </c>
      <c r="Q205" s="192">
        <v>0</v>
      </c>
      <c r="R205" s="192" t="s">
        <v>409</v>
      </c>
      <c r="S205" s="192">
        <v>5.3</v>
      </c>
      <c r="T205" s="192" t="s">
        <v>409</v>
      </c>
      <c r="U205" s="192">
        <v>0</v>
      </c>
      <c r="V205" s="192" t="s">
        <v>876</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4.8304589153964761</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10</v>
      </c>
      <c r="J206" s="242">
        <v>45188</v>
      </c>
      <c r="K206" s="242">
        <v>45307</v>
      </c>
      <c r="L206" s="91" t="s">
        <v>337</v>
      </c>
      <c r="M206" s="192">
        <v>2.3333333333333299</v>
      </c>
      <c r="N206" s="192" t="s">
        <v>409</v>
      </c>
      <c r="O206" s="192">
        <v>0</v>
      </c>
      <c r="P206" s="192">
        <v>0</v>
      </c>
      <c r="Q206" s="192">
        <v>10</v>
      </c>
      <c r="R206" s="192" t="s">
        <v>409</v>
      </c>
      <c r="S206" s="192">
        <v>2.4</v>
      </c>
      <c r="T206" s="192" t="s">
        <v>409</v>
      </c>
      <c r="U206" s="192">
        <v>0</v>
      </c>
      <c r="V206" s="192" t="s">
        <v>409</v>
      </c>
      <c r="W206" s="192">
        <v>0.8</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45307</v>
      </c>
      <c r="L207" s="91" t="s">
        <v>706</v>
      </c>
      <c r="M207" s="192" t="s">
        <v>409</v>
      </c>
      <c r="N207" s="192" t="s">
        <v>409</v>
      </c>
      <c r="O207" s="192">
        <v>0</v>
      </c>
      <c r="P207" s="192">
        <v>0</v>
      </c>
      <c r="Q207" s="192">
        <v>0</v>
      </c>
      <c r="R207" s="192" t="s">
        <v>409</v>
      </c>
      <c r="S207" s="192" t="s">
        <v>409</v>
      </c>
      <c r="T207" s="192" t="s">
        <v>409</v>
      </c>
      <c r="U207" s="192">
        <v>0</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45188</v>
      </c>
      <c r="K208" s="242">
        <v>45307</v>
      </c>
      <c r="L208" s="91" t="s">
        <v>339</v>
      </c>
      <c r="M208" s="192">
        <v>5.5</v>
      </c>
      <c r="N208" s="192">
        <v>0</v>
      </c>
      <c r="O208" s="192">
        <v>0</v>
      </c>
      <c r="P208" s="192">
        <v>0</v>
      </c>
      <c r="Q208" s="192">
        <v>0</v>
      </c>
      <c r="R208" s="192" t="s">
        <v>409</v>
      </c>
      <c r="S208" s="192">
        <v>4.3</v>
      </c>
      <c r="T208" s="192" t="s">
        <v>927</v>
      </c>
      <c r="U208" s="192">
        <v>0</v>
      </c>
      <c r="V208" s="192" t="s">
        <v>409</v>
      </c>
      <c r="W208" s="192">
        <v>2.04081632653061E-2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45188</v>
      </c>
      <c r="K209" s="242">
        <v>45307</v>
      </c>
      <c r="L209" s="91" t="s">
        <v>341</v>
      </c>
      <c r="M209" s="192">
        <v>4.6666666666666599</v>
      </c>
      <c r="N209" s="192" t="s">
        <v>409</v>
      </c>
      <c r="O209" s="192">
        <v>0</v>
      </c>
      <c r="P209" s="192">
        <v>0</v>
      </c>
      <c r="Q209" s="192">
        <v>0</v>
      </c>
      <c r="R209" s="192" t="s">
        <v>409</v>
      </c>
      <c r="S209" s="192">
        <v>3.8</v>
      </c>
      <c r="T209" s="192" t="s">
        <v>409</v>
      </c>
      <c r="U209" s="192">
        <v>0</v>
      </c>
      <c r="V209" s="192" t="s">
        <v>409</v>
      </c>
      <c r="W209" s="192">
        <v>3.4482758620689599E-2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4.9497474683058327</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7</v>
      </c>
      <c r="J210" s="242">
        <v>45163</v>
      </c>
      <c r="K210" s="242">
        <v>45307</v>
      </c>
      <c r="L210" s="91" t="s">
        <v>343</v>
      </c>
      <c r="M210" s="192">
        <v>3.5</v>
      </c>
      <c r="N210" s="192">
        <v>0</v>
      </c>
      <c r="O210" s="192">
        <v>0</v>
      </c>
      <c r="P210" s="192">
        <v>0</v>
      </c>
      <c r="Q210" s="192">
        <v>0</v>
      </c>
      <c r="R210" s="192">
        <v>7</v>
      </c>
      <c r="S210" s="192">
        <v>3.1</v>
      </c>
      <c r="T210" s="192" t="s">
        <v>895</v>
      </c>
      <c r="U210" s="192">
        <v>0</v>
      </c>
      <c r="V210" s="192" t="s">
        <v>409</v>
      </c>
      <c r="W210" s="192">
        <v>0</v>
      </c>
      <c r="X210" s="192" t="s">
        <v>865</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0</v>
      </c>
      <c r="J211" s="242">
        <v>45188</v>
      </c>
      <c r="K211" s="242">
        <v>45294</v>
      </c>
      <c r="L211" s="91" t="s">
        <v>345</v>
      </c>
      <c r="M211" s="192">
        <v>1.8333333333333299</v>
      </c>
      <c r="N211" s="192" t="s">
        <v>409</v>
      </c>
      <c r="O211" s="192">
        <v>0</v>
      </c>
      <c r="P211" s="192">
        <v>0</v>
      </c>
      <c r="Q211" s="192">
        <v>0</v>
      </c>
      <c r="R211" s="192" t="s">
        <v>409</v>
      </c>
      <c r="S211" s="192">
        <v>2.1</v>
      </c>
      <c r="T211" s="192" t="s">
        <v>409</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9.9163165204290102</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45188</v>
      </c>
      <c r="K212" s="242">
        <v>45307</v>
      </c>
      <c r="L212" s="91" t="s">
        <v>346</v>
      </c>
      <c r="M212" s="192">
        <v>9.8333333333333304</v>
      </c>
      <c r="N212" s="192">
        <v>10</v>
      </c>
      <c r="O212" s="192">
        <v>0</v>
      </c>
      <c r="P212" s="192">
        <v>0</v>
      </c>
      <c r="Q212" s="192">
        <v>0</v>
      </c>
      <c r="R212" s="192" t="s">
        <v>409</v>
      </c>
      <c r="S212" s="192">
        <v>6.9</v>
      </c>
      <c r="T212" s="192" t="s">
        <v>928</v>
      </c>
      <c r="U212" s="192">
        <v>0</v>
      </c>
      <c r="V212" s="192" t="s">
        <v>409</v>
      </c>
      <c r="W212" s="192">
        <v>4.8154093097913298E-2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0</v>
      </c>
      <c r="J213" s="242">
        <v>45188</v>
      </c>
      <c r="K213" s="242">
        <v>45294</v>
      </c>
      <c r="L213" s="91" t="s">
        <v>348</v>
      </c>
      <c r="M213" s="192">
        <v>6.5</v>
      </c>
      <c r="N213" s="192" t="s">
        <v>409</v>
      </c>
      <c r="O213" s="192">
        <v>0</v>
      </c>
      <c r="P213" s="192">
        <v>0</v>
      </c>
      <c r="Q213" s="192">
        <v>0</v>
      </c>
      <c r="R213" s="192" t="s">
        <v>409</v>
      </c>
      <c r="S213" s="192">
        <v>4.9000000000000004</v>
      </c>
      <c r="T213" s="192" t="s">
        <v>409</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45188</v>
      </c>
      <c r="K214" s="242">
        <v>45307</v>
      </c>
      <c r="L214" s="91" t="s">
        <v>349</v>
      </c>
      <c r="M214" s="192">
        <v>3.8333333333333299</v>
      </c>
      <c r="N214" s="192" t="s">
        <v>409</v>
      </c>
      <c r="O214" s="192">
        <v>0</v>
      </c>
      <c r="P214" s="192">
        <v>0</v>
      </c>
      <c r="Q214" s="192">
        <v>0</v>
      </c>
      <c r="R214" s="192" t="s">
        <v>409</v>
      </c>
      <c r="S214" s="192">
        <v>3.3</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45307</v>
      </c>
      <c r="L215" s="91" t="s">
        <v>350</v>
      </c>
      <c r="M215" s="192">
        <v>8.1666666666666607</v>
      </c>
      <c r="N215" s="192">
        <v>10</v>
      </c>
      <c r="O215" s="192">
        <v>0</v>
      </c>
      <c r="P215" s="192">
        <v>10</v>
      </c>
      <c r="Q215" s="192">
        <v>0</v>
      </c>
      <c r="R215" s="192" t="s">
        <v>409</v>
      </c>
      <c r="S215" s="192">
        <v>5.9</v>
      </c>
      <c r="T215" s="192" t="s">
        <v>906</v>
      </c>
      <c r="U215" s="192">
        <v>0</v>
      </c>
      <c r="V215" s="192" t="s">
        <v>854</v>
      </c>
      <c r="W215" s="192">
        <v>0</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45307</v>
      </c>
      <c r="L216" s="91" t="s">
        <v>707</v>
      </c>
      <c r="M216" s="192" t="s">
        <v>409</v>
      </c>
      <c r="N216" s="192">
        <v>0</v>
      </c>
      <c r="O216" s="192">
        <v>0</v>
      </c>
      <c r="P216" s="192">
        <v>0</v>
      </c>
      <c r="Q216" s="192">
        <v>0</v>
      </c>
      <c r="R216" s="192" t="s">
        <v>409</v>
      </c>
      <c r="S216" s="192" t="s">
        <v>409</v>
      </c>
      <c r="T216" s="192" t="s">
        <v>848</v>
      </c>
      <c r="U216" s="192">
        <v>0</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45307</v>
      </c>
      <c r="L217" s="91" t="s">
        <v>708</v>
      </c>
      <c r="M217" s="192" t="s">
        <v>409</v>
      </c>
      <c r="N217" s="192" t="s">
        <v>409</v>
      </c>
      <c r="O217" s="192">
        <v>0</v>
      </c>
      <c r="P217" s="192">
        <v>0</v>
      </c>
      <c r="Q217" s="192">
        <v>0</v>
      </c>
      <c r="R217" s="192" t="s">
        <v>409</v>
      </c>
      <c r="S217" s="192" t="s">
        <v>409</v>
      </c>
      <c r="T217" s="192" t="s">
        <v>409</v>
      </c>
      <c r="U217" s="192">
        <v>0</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45218</v>
      </c>
      <c r="L218" s="91" t="s">
        <v>351</v>
      </c>
      <c r="M218" s="192">
        <v>10</v>
      </c>
      <c r="N218" s="192" t="s">
        <v>409</v>
      </c>
      <c r="O218" s="192">
        <v>0</v>
      </c>
      <c r="P218" s="192">
        <v>0</v>
      </c>
      <c r="Q218" s="192">
        <v>0</v>
      </c>
      <c r="R218" s="192" t="s">
        <v>409</v>
      </c>
      <c r="S218" s="192">
        <v>7.3</v>
      </c>
      <c r="T218" s="192" t="s">
        <v>409</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45307</v>
      </c>
      <c r="L219" s="91" t="s">
        <v>353</v>
      </c>
      <c r="M219" s="192">
        <v>6.6666666666666599</v>
      </c>
      <c r="N219" s="192">
        <v>0</v>
      </c>
      <c r="O219" s="192">
        <v>0</v>
      </c>
      <c r="P219" s="192">
        <v>0</v>
      </c>
      <c r="Q219" s="192">
        <v>0</v>
      </c>
      <c r="R219" s="192" t="s">
        <v>409</v>
      </c>
      <c r="S219" s="192">
        <v>5</v>
      </c>
      <c r="T219" s="192" t="s">
        <v>929</v>
      </c>
      <c r="U219" s="192">
        <v>0</v>
      </c>
      <c r="V219" s="192" t="s">
        <v>409</v>
      </c>
      <c r="W219" s="192">
        <v>0.25</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45294</v>
      </c>
      <c r="L220" s="91" t="s">
        <v>355</v>
      </c>
      <c r="M220" s="192">
        <v>3.6666666666666599</v>
      </c>
      <c r="N220" s="192" t="s">
        <v>409</v>
      </c>
      <c r="O220" s="192">
        <v>0</v>
      </c>
      <c r="P220" s="192">
        <v>0</v>
      </c>
      <c r="Q220" s="192">
        <v>0</v>
      </c>
      <c r="R220" s="192" t="s">
        <v>409</v>
      </c>
      <c r="S220" s="192">
        <v>3.2</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45307</v>
      </c>
      <c r="L221" s="91" t="s">
        <v>709</v>
      </c>
      <c r="M221" s="192" t="s">
        <v>409</v>
      </c>
      <c r="N221" s="192" t="s">
        <v>409</v>
      </c>
      <c r="O221" s="192">
        <v>0</v>
      </c>
      <c r="P221" s="192">
        <v>0</v>
      </c>
      <c r="Q221" s="192" t="s">
        <v>409</v>
      </c>
      <c r="R221" s="192" t="s">
        <v>409</v>
      </c>
      <c r="S221" s="192" t="s">
        <v>409</v>
      </c>
      <c r="T221" s="192" t="s">
        <v>409</v>
      </c>
      <c r="U221" s="192">
        <v>0</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4.0620192023179804</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3</v>
      </c>
      <c r="J222" s="242">
        <v>45188</v>
      </c>
      <c r="K222" s="242">
        <v>45307</v>
      </c>
      <c r="L222" s="91" t="s">
        <v>356</v>
      </c>
      <c r="M222" s="192">
        <v>5.5</v>
      </c>
      <c r="N222" s="192">
        <v>0</v>
      </c>
      <c r="O222" s="192">
        <v>3</v>
      </c>
      <c r="P222" s="192">
        <v>0</v>
      </c>
      <c r="Q222" s="192">
        <v>0</v>
      </c>
      <c r="R222" s="192" t="s">
        <v>409</v>
      </c>
      <c r="S222" s="192">
        <v>4.3</v>
      </c>
      <c r="T222" s="192" t="s">
        <v>877</v>
      </c>
      <c r="U222" s="192">
        <v>3</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45188</v>
      </c>
      <c r="K223" s="242">
        <v>45307</v>
      </c>
      <c r="L223" s="91" t="s">
        <v>358</v>
      </c>
      <c r="M223" s="192">
        <v>5.3333333333333304</v>
      </c>
      <c r="N223" s="192">
        <v>0</v>
      </c>
      <c r="O223" s="192">
        <v>0</v>
      </c>
      <c r="P223" s="192">
        <v>0</v>
      </c>
      <c r="Q223" s="192">
        <v>0</v>
      </c>
      <c r="R223" s="192" t="s">
        <v>409</v>
      </c>
      <c r="S223" s="192">
        <v>4.2</v>
      </c>
      <c r="T223" s="192" t="s">
        <v>930</v>
      </c>
      <c r="U223" s="192">
        <v>0</v>
      </c>
      <c r="V223" s="192" t="s">
        <v>409</v>
      </c>
      <c r="W223" s="192">
        <v>0.15277777777777701</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45099</v>
      </c>
      <c r="L224" s="91" t="s">
        <v>360</v>
      </c>
      <c r="M224" s="192">
        <v>3.5</v>
      </c>
      <c r="N224" s="192">
        <v>0</v>
      </c>
      <c r="O224" s="192">
        <v>0</v>
      </c>
      <c r="P224" s="192">
        <v>10</v>
      </c>
      <c r="Q224" s="192">
        <v>0</v>
      </c>
      <c r="R224" s="192" t="s">
        <v>409</v>
      </c>
      <c r="S224" s="192">
        <v>3.1</v>
      </c>
      <c r="T224" s="192" t="s">
        <v>898</v>
      </c>
      <c r="U224" s="192">
        <v>0</v>
      </c>
      <c r="V224" s="192" t="s">
        <v>815</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45099</v>
      </c>
      <c r="L225" s="91" t="s">
        <v>362</v>
      </c>
      <c r="M225" s="192">
        <v>4.8333333333333304</v>
      </c>
      <c r="N225" s="192">
        <v>0</v>
      </c>
      <c r="O225" s="192">
        <v>0</v>
      </c>
      <c r="P225" s="192">
        <v>10</v>
      </c>
      <c r="Q225" s="192">
        <v>0</v>
      </c>
      <c r="R225" s="192" t="s">
        <v>409</v>
      </c>
      <c r="S225" s="192">
        <v>3.9</v>
      </c>
      <c r="T225" s="192" t="s">
        <v>931</v>
      </c>
      <c r="U225" s="192">
        <v>0</v>
      </c>
      <c r="V225" s="192" t="s">
        <v>816</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30" priority="25" stopIfTrue="1" operator="greaterThanOrEqual">
      <formula>0</formula>
    </cfRule>
  </conditionalFormatting>
  <conditionalFormatting sqref="G8:G225">
    <cfRule type="cellIs" dxfId="127" priority="4" stopIfTrue="1" operator="greaterThanOrEqual">
      <formula>0</formula>
    </cfRule>
  </conditionalFormatting>
  <conditionalFormatting sqref="G1:H5">
    <cfRule type="expression" dxfId="126" priority="11" stopIfTrue="1">
      <formula>G1=""</formula>
    </cfRule>
  </conditionalFormatting>
  <conditionalFormatting sqref="G8:H225">
    <cfRule type="expression" dxfId="125" priority="1" stopIfTrue="1">
      <formula>G8=""</formula>
    </cfRule>
  </conditionalFormatting>
  <conditionalFormatting sqref="H1:H5">
    <cfRule type="cellIs" dxfId="124" priority="16" operator="between">
      <formula>0</formula>
      <formula>6.999</formula>
    </cfRule>
    <cfRule type="cellIs" dxfId="123" priority="17" operator="between">
      <formula>7</formula>
      <formula>9.99</formula>
    </cfRule>
    <cfRule type="expression" dxfId="122" priority="18">
      <formula>H1=10</formula>
    </cfRule>
  </conditionalFormatting>
  <conditionalFormatting sqref="H8:H225">
    <cfRule type="cellIs" dxfId="118" priority="118" operator="between">
      <formula>0</formula>
      <formula>6.999</formula>
    </cfRule>
    <cfRule type="cellIs" dxfId="117" priority="119" operator="between">
      <formula>7</formula>
      <formula>9.99</formula>
    </cfRule>
    <cfRule type="expression" dxfId="116" priority="120">
      <formula>H8=10</formula>
    </cfRule>
  </conditionalFormatting>
  <conditionalFormatting sqref="I2:I3">
    <cfRule type="expression" dxfId="112" priority="26">
      <formula>I2=""</formula>
    </cfRule>
    <cfRule type="cellIs" dxfId="111" priority="27" operator="between">
      <formula>0</formula>
      <formula>6.999</formula>
    </cfRule>
    <cfRule type="cellIs" dxfId="110" priority="28" operator="between">
      <formula>7</formula>
      <formula>9.99</formula>
    </cfRule>
    <cfRule type="expression" dxfId="109" priority="29">
      <formula>I2=10</formula>
    </cfRule>
  </conditionalFormatting>
  <conditionalFormatting sqref="I2:I5">
    <cfRule type="expression" dxfId="108" priority="12">
      <formula>I2=""</formula>
    </cfRule>
    <cfRule type="cellIs" dxfId="107" priority="13" operator="between">
      <formula>0</formula>
      <formula>6.999</formula>
    </cfRule>
    <cfRule type="cellIs" dxfId="106" priority="14" operator="between">
      <formula>7</formula>
      <formula>9.99</formula>
    </cfRule>
    <cfRule type="expression" dxfId="105" priority="15">
      <formula>I2=10</formula>
    </cfRule>
  </conditionalFormatting>
  <conditionalFormatting sqref="I4:I5">
    <cfRule type="expression" dxfId="104" priority="7">
      <formula>I4=""</formula>
    </cfRule>
    <cfRule type="cellIs" dxfId="103" priority="8" operator="between">
      <formula>0</formula>
      <formula>6.999</formula>
    </cfRule>
    <cfRule type="cellIs" dxfId="102" priority="9" operator="between">
      <formula>7</formula>
      <formula>9.99</formula>
    </cfRule>
    <cfRule type="expression" dxfId="101" priority="10">
      <formula>I4=10</formula>
    </cfRule>
  </conditionalFormatting>
  <conditionalFormatting sqref="I8:I225">
    <cfRule type="expression" dxfId="100" priority="113">
      <formula>I8=""</formula>
    </cfRule>
    <cfRule type="cellIs" dxfId="97" priority="116" stopIfTrue="1" operator="greaterThanOrEqual">
      <formula>0</formula>
    </cfRule>
  </conditionalFormatting>
  <conditionalFormatting sqref="J8:K225">
    <cfRule type="colorScale" priority="881">
      <colorScale>
        <cfvo type="min"/>
        <cfvo type="max"/>
        <color rgb="FFFCDCDF"/>
        <color rgb="FFF2676B"/>
      </colorScale>
    </cfRule>
  </conditionalFormatting>
  <conditionalFormatting sqref="L8:L225">
    <cfRule type="expression" dxfId="96" priority="39">
      <formula>$L8&lt;&gt;$C8</formula>
    </cfRule>
  </conditionalFormatting>
  <conditionalFormatting sqref="M2:V3 W3:Z3">
    <cfRule type="expression" dxfId="95" priority="30">
      <formula>M2=L2</formula>
    </cfRule>
    <cfRule type="expression" dxfId="94" priority="31">
      <formula>M2&lt;&gt;L2</formula>
    </cfRule>
    <cfRule type="expression" dxfId="93"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92" priority="22">
      <formula>ISNUMBER(SEARCH("_raw",M$7))</formula>
    </cfRule>
  </conditionalFormatting>
  <conditionalFormatting sqref="M8:Z197 M198:X225">
    <cfRule type="expression" dxfId="91" priority="37" stopIfTrue="1">
      <formula>ISNUMBER(SEARCH("_raw",M$7))</formula>
    </cfRule>
  </conditionalFormatting>
  <conditionalFormatting sqref="W2:AD3">
    <cfRule type="expression" dxfId="90" priority="33">
      <formula>W2=R2</formula>
    </cfRule>
    <cfRule type="expression" dxfId="89" priority="34">
      <formula>W2&lt;&gt;R2</formula>
    </cfRule>
    <cfRule type="expression" dxfId="88"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B47FBF92-C5BE-234C-90B7-92691567A48B}">
            <xm:f>Parameters!$D$37</xm:f>
            <x14:dxf>
              <font>
                <sz val="12"/>
                <color rgb="FF000000"/>
                <name val="Arial"/>
              </font>
              <fill>
                <patternFill patternType="solid">
                  <bgColor rgb="FFE35A3A"/>
                </patternFill>
              </fill>
            </x14:dxf>
          </x14:cfRule>
          <x14:cfRule type="cellIs" priority="3" stopIfTrue="1" operator="greaterThanOrEqual" id="{A25B7E8B-0382-984B-A610-991DE2318680}">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121" stopIfTrue="1" operator="greaterThanOrEqual" id="{65022C13-C2AC-6241-B270-E69152CE1918}">
            <xm:f>Parameters!$D$41</xm:f>
            <x14:dxf>
              <font>
                <sz val="12"/>
                <color rgb="FF000000"/>
                <name val="Arial"/>
              </font>
              <fill>
                <patternFill patternType="solid">
                  <bgColor rgb="FFF2676B"/>
                </patternFill>
              </fill>
            </x14:dxf>
          </x14:cfRule>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1</v>
      </c>
      <c r="O4" s="180">
        <f>IFERROR(INDEX('Data Dictionary'!$I$8:$I$36,MATCH(O7,'Data Dictionary'!$K$8:$K$36,0)),"")</f>
        <v>0</v>
      </c>
      <c r="P4" s="180">
        <f>IFERROR(INDEX('Data Dictionary'!$I$8:$I$36,MATCH(P7,'Data Dictionary'!$K$8:$K$36,0)),"")</f>
        <v>0</v>
      </c>
      <c r="Q4" s="180">
        <f>IFERROR(INDEX('Data Dictionary'!$I$8:$I$36,MATCH(Q7,'Data Dictionary'!$K$8:$K$36,0)),"")</f>
        <v>0</v>
      </c>
      <c r="R4" s="180">
        <f>IFERROR(INDEX('Data Dictionary'!$I$8:$I$36,MATCH(R7,'Data Dictionary'!$K$8:$K$36,0)),"")</f>
        <v>0</v>
      </c>
      <c r="S4" s="180">
        <f>IFERROR(INDEX('Data Dictionary'!$I$8:$I$36,MATCH(S7,'Data Dictionary'!$K$8:$K$36,0)),"")</f>
        <v>0</v>
      </c>
      <c r="T4" s="180" t="str">
        <f>IFERROR(INDEX('Data Dictionary'!$I$8:$I$36,MATCH(T7,'Data Dictionary'!$K$8:$K$36,0)),"")</f>
        <v/>
      </c>
      <c r="U4" s="180" t="str">
        <f>IFERROR(INDEX('Data Dictionary'!$I$8:$I$36,MATCH(U7,'Data Dictionary'!$K$8:$K$36,0)),"")</f>
        <v/>
      </c>
      <c r="V4" s="180" t="str">
        <f>IFERROR(INDEX('Data Dictionary'!$I$8:$I$36,MATCH(V7,'Data Dictionary'!$K$8:$K$36,0)),"")</f>
        <v/>
      </c>
      <c r="W4" s="180" t="str">
        <f>IFERROR(INDEX('Data Dictionary'!$I$8:$I$36,MATCH(W7,'Data Dictionary'!$K$8:$K$36,0)),"")</f>
        <v/>
      </c>
      <c r="X4" s="180" t="str">
        <f>IFERROR(INDEX('Data Dictionary'!$I$8:$I$36,MATCH(X7,'Data Dictionary'!$K$8:$K$36,0)),"")</f>
        <v/>
      </c>
      <c r="Y4" s="180" t="str">
        <f>IFERROR(INDEX('Data Dictionary'!$I$8:$I$36,MATCH(Y7,'Data Dictionary'!$K$8:$K$36,0)),"")</f>
        <v/>
      </c>
      <c r="Z4" s="180" t="str">
        <f>IFERROR(INDEX('Data Dictionary'!$I$8:$I$36,MATCH(Z7,'Data Dictionary'!$K$8:$K$36,0)),"")</f>
        <v/>
      </c>
      <c r="AA4" s="92" t="str">
        <f>IFERROR(INDEX('Data Dictionary'!$I$8:$I$36,MATCH(AA7,'Data Dictionary'!$K$8:$K$36,0)),"")</f>
        <v/>
      </c>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0</v>
      </c>
      <c r="O5" s="181">
        <f>IFERROR(INDEX('Data Dictionary'!$J$8:$J$36,MATCH(O7,'Data Dictionary'!$K$8:$K$36,0)),"")</f>
        <v>1</v>
      </c>
      <c r="P5" s="181">
        <f>IFERROR(INDEX('Data Dictionary'!$J$8:$J$36,MATCH(P7,'Data Dictionary'!$K$8:$K$36,0)),"")</f>
        <v>1</v>
      </c>
      <c r="Q5" s="181">
        <f>IFERROR(INDEX('Data Dictionary'!$J$8:$J$36,MATCH(Q7,'Data Dictionary'!$K$8:$K$36,0)),"")</f>
        <v>1</v>
      </c>
      <c r="R5" s="181">
        <f>IFERROR(INDEX('Data Dictionary'!$J$8:$J$36,MATCH(R7,'Data Dictionary'!$K$8:$K$36,0)),"")</f>
        <v>1</v>
      </c>
      <c r="S5" s="181">
        <f>IFERROR(INDEX('Data Dictionary'!$J$8:$J$36,MATCH(S7,'Data Dictionary'!$K$8:$K$36,0)),"")</f>
        <v>1</v>
      </c>
      <c r="T5" s="181" t="str">
        <f>IFERROR(INDEX('Data Dictionary'!$J$8:$J$36,MATCH(T7,'Data Dictionary'!$K$8:$K$36,0)),"")</f>
        <v/>
      </c>
      <c r="U5" s="181" t="str">
        <f>IFERROR(INDEX('Data Dictionary'!$J$8:$J$36,MATCH(U7,'Data Dictionary'!$K$8:$K$36,0)),"")</f>
        <v/>
      </c>
      <c r="V5" s="181" t="str">
        <f>IFERROR(INDEX('Data Dictionary'!$J$8:$J$36,MATCH(V7,'Data Dictionary'!$K$8:$K$36,0)),"")</f>
        <v/>
      </c>
      <c r="W5" s="181" t="str">
        <f>IFERROR(INDEX('Data Dictionary'!$J$8:$J$36,MATCH(W7,'Data Dictionary'!$K$8:$K$36,0)),"")</f>
        <v/>
      </c>
      <c r="X5" s="181" t="str">
        <f>IFERROR(INDEX('Data Dictionary'!$J$8:$J$36,MATCH(X7,'Data Dictionary'!$K$8:$K$36,0)),"")</f>
        <v/>
      </c>
      <c r="Y5" s="181" t="str">
        <f>IFERROR(INDEX('Data Dictionary'!$J$8:$J$36,MATCH(Y7,'Data Dictionary'!$K$8:$K$36,0)),"")</f>
        <v/>
      </c>
      <c r="Z5" s="181" t="str">
        <f>IFERROR(INDEX('Data Dictionary'!$J$8:$J$36,MATCH(Z7,'Data Dictionary'!$K$8:$K$36,0)),"")</f>
        <v/>
      </c>
      <c r="AA5" s="92" t="str">
        <f>IFERROR(INDEX('Data Dictionary'!$J$8:$J$36,MATCH(AA7,'Data Dictionary'!$K$8:$K$36,0)),"")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FCS</v>
      </c>
      <c r="N6" s="246" t="str">
        <f>IFERROR(INDEX('Data Dictionary'!$E$8:$E$36,MATCH(N7,'Data Dictionary'!$K$8:$K$36,0)),IFERROR(CONCATENATE(INDEX('Data Dictionary'!$E$8:$E$36,MATCH(LEFT(N7, SEARCH("_raw",N7,1)-1),'Data Dictionary'!$L$8:$L$36,0))," (Raw)"),""))</f>
        <v>FSI</v>
      </c>
      <c r="O6" s="246" t="str">
        <f>IFERROR(INDEX('Data Dictionary'!$E$8:$E$36,MATCH(O7,'Data Dictionary'!$K$8:$K$36,0)),IFERROR(CONCATENATE(INDEX('Data Dictionary'!$E$8:$E$36,MATCH(LEFT(O7, SEARCH("_raw",O7,1)-1),'Data Dictionary'!$L$8:$L$36,0))," (Raw)"),""))</f>
        <v>Political Fatalities</v>
      </c>
      <c r="P6" s="246" t="str">
        <f>IFERROR(INDEX('Data Dictionary'!$E$8:$E$36,MATCH(P7,'Data Dictionary'!$K$8:$K$36,0)),IFERROR(CONCATENATE(INDEX('Data Dictionary'!$E$8:$E$36,MATCH(LEFT(P7, SEARCH("_raw",P7,1)-1),'Data Dictionary'!$L$8:$L$36,0))," (Raw)"),""))</f>
        <v>IFES Elections &amp; GIC Coups</v>
      </c>
      <c r="Q6" s="246" t="str">
        <f>IFERROR(INDEX('Data Dictionary'!$E$8:$E$36,MATCH(Q7,'Data Dictionary'!$K$8:$K$36,0)),IFERROR(CONCATENATE(INDEX('Data Dictionary'!$E$8:$E$36,MATCH(LEFT(Q7, SEARCH("_raw",Q7,1)-1),'Data Dictionary'!$L$8:$L$36,0))," (Raw)"),""))</f>
        <v>ACAPS Risk List (Conflict)</v>
      </c>
      <c r="R6" s="246" t="str">
        <f>IFERROR(INDEX('Data Dictionary'!$E$8:$E$36,MATCH(R7,'Data Dictionary'!$K$8:$K$36,0)),IFERROR(CONCATENATE(INDEX('Data Dictionary'!$E$8:$E$36,MATCH(LEFT(R7, SEARCH("_raw",R7,1)-1),'Data Dictionary'!$L$8:$L$36,0))," (Raw)"),""))</f>
        <v>EIU Security</v>
      </c>
      <c r="S6" s="246" t="str">
        <f>IFERROR(INDEX('Data Dictionary'!$E$8:$E$36,MATCH(S7,'Data Dictionary'!$K$8:$K$36,0)),IFERROR(CONCATENATE(INDEX('Data Dictionary'!$E$8:$E$36,MATCH(LEFT(S7, SEARCH("_raw",S7,1)-1),'Data Dictionary'!$L$8:$L$36,0))," (Raw)"),""))</f>
        <v>ACLED Events</v>
      </c>
      <c r="T6" s="246" t="str">
        <f>IFERROR(INDEX('Data Dictionary'!$E$8:$E$36,MATCH(T7,'Data Dictionary'!$K$8:$K$36,0)),IFERROR(CONCATENATE(INDEX('Data Dictionary'!$E$8:$E$36,MATCH(LEFT(T7, SEARCH("_raw",T7,1)-1),'Data Dictionary'!$L$8:$L$36,0))," (Raw)"),""))</f>
        <v>FCS (Raw)</v>
      </c>
      <c r="U6" s="246" t="str">
        <f>IFERROR(INDEX('Data Dictionary'!$E$8:$E$36,MATCH(U7,'Data Dictionary'!$K$8:$K$36,0)),IFERROR(CONCATENATE(INDEX('Data Dictionary'!$E$8:$E$36,MATCH(LEFT(U7, SEARCH("_raw",U7,1)-1),'Data Dictionary'!$L$8:$L$36,0))," (Raw)"),""))</f>
        <v>FSI (Raw)</v>
      </c>
      <c r="V6" s="246" t="str">
        <f>IFERROR(INDEX('Data Dictionary'!$E$8:$E$36,MATCH(V7,'Data Dictionary'!$K$8:$K$36,0)),IFERROR(CONCATENATE(INDEX('Data Dictionary'!$E$8:$E$36,MATCH(LEFT(V7, SEARCH("_raw",V7,1)-1),'Data Dictionary'!$L$8:$L$36,0))," (Raw)"),""))</f>
        <v>Political Fatalities (Raw)</v>
      </c>
      <c r="W6" s="246" t="str">
        <f>IFERROR(INDEX('Data Dictionary'!$E$8:$E$36,MATCH(W7,'Data Dictionary'!$K$8:$K$36,0)),IFERROR(CONCATENATE(INDEX('Data Dictionary'!$E$8:$E$36,MATCH(LEFT(W7, SEARCH("_raw",W7,1)-1),'Data Dictionary'!$L$8:$L$36,0))," (Raw)"),""))</f>
        <v>IFES Elections &amp; GIC Coups (Raw)</v>
      </c>
      <c r="X6" s="246" t="str">
        <f>IFERROR(INDEX('Data Dictionary'!$E$8:$E$36,MATCH(X7,'Data Dictionary'!$K$8:$K$36,0)),IFERROR(CONCATENATE(INDEX('Data Dictionary'!$E$8:$E$36,MATCH(LEFT(X7, SEARCH("_raw",X7,1)-1),'Data Dictionary'!$L$8:$L$36,0))," (Raw)"),""))</f>
        <v>ACAPS Risk List (Conflict) (Raw)</v>
      </c>
      <c r="Y6" s="246" t="str">
        <f>IFERROR(INDEX('Data Dictionary'!$E$8:$E$36,MATCH(Y7,'Data Dictionary'!$K$8:$K$36,0)),IFERROR(CONCATENATE(INDEX('Data Dictionary'!$E$8:$E$36,MATCH(LEFT(Y7, SEARCH("_raw",Y7,1)-1),'Data Dictionary'!$L$8:$L$36,0))," (Raw)"),""))</f>
        <v>EIU Security (Raw)</v>
      </c>
      <c r="Z6" s="246" t="str">
        <f>IFERROR(INDEX('Data Dictionary'!$E$8:$E$36,MATCH(Z7,'Data Dictionary'!$K$8:$K$36,0)),IFERROR(CONCATENATE(INDEX('Data Dictionary'!$E$8:$E$36,MATCH(LEFT(Z7, SEARCH("_raw",Z7,1)-1),'Data Dictionary'!$L$8:$L$36,0))," (Raw)"),""))</f>
        <v>ACLED Events (Raw)</v>
      </c>
      <c r="AA6" s="99" t="str">
        <f>IFERROR(INDEX('Data Dictionary'!$E$8:$E$36,MATCH(AA7,'Data Dictionary'!$K$8:$K$36,0)),IFERROR(CONCATENATE(INDEX('Data Dictionary'!$E$8:$E$36,MATCH(LEFT(AA7, SEARCH("_raw",AA7,1)-1),'Data Dictionary'!$L$8:$L$36,0))," (Raw)"),""))</f>
        <v/>
      </c>
      <c r="AB6" s="99" t="str">
        <f>IFERROR(INDEX('Data Dictionary'!$E$8:$E$36,MATCH(AB7,'Data Dictionary'!$K$8:$K$36,0)),IFERROR(CONCATENATE(INDEX('Data Dictionary'!$E$8:$E$36,MATCH(LEFT(AB7, SEARCH("_raw",AB7,1)-1),'Data Dictionary'!$L$8:$L$36,0))," (Raw)"),""))</f>
        <v/>
      </c>
      <c r="AC6" s="99"/>
      <c r="AD6" s="35"/>
      <c r="AE6" s="35"/>
      <c r="AF6" s="35"/>
      <c r="AG6" s="35"/>
      <c r="AH6" s="35"/>
    </row>
    <row r="7" spans="1:38" s="94" customFormat="1" ht="43" x14ac:dyDescent="0.2">
      <c r="A7" s="198"/>
      <c r="B7" s="188"/>
      <c r="C7" s="188"/>
      <c r="D7" s="218"/>
      <c r="E7" s="218"/>
      <c r="F7" s="102"/>
      <c r="G7" s="189"/>
      <c r="H7" s="189"/>
      <c r="I7" s="189"/>
      <c r="J7" s="243" t="s">
        <v>608</v>
      </c>
      <c r="K7" s="243" t="s">
        <v>609</v>
      </c>
      <c r="L7" s="244" t="s">
        <v>2</v>
      </c>
      <c r="M7" s="247" t="s">
        <v>504</v>
      </c>
      <c r="N7" s="247" t="s">
        <v>615</v>
      </c>
      <c r="O7" s="247" t="s">
        <v>413</v>
      </c>
      <c r="P7" s="247" t="s">
        <v>521</v>
      </c>
      <c r="Q7" s="247" t="s">
        <v>616</v>
      </c>
      <c r="R7" s="247" t="s">
        <v>817</v>
      </c>
      <c r="S7" s="247" t="s">
        <v>617</v>
      </c>
      <c r="T7" s="247" t="s">
        <v>471</v>
      </c>
      <c r="U7" s="247" t="s">
        <v>618</v>
      </c>
      <c r="V7" s="247" t="s">
        <v>527</v>
      </c>
      <c r="W7" s="247" t="s">
        <v>524</v>
      </c>
      <c r="X7" s="247" t="s">
        <v>772</v>
      </c>
      <c r="Y7" s="247" t="s">
        <v>818</v>
      </c>
      <c r="Z7" s="247" t="s">
        <v>619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682</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612</v>
      </c>
      <c r="U9" s="192">
        <v>106.6</v>
      </c>
      <c r="V9" s="192">
        <v>-1.1618906335860799</v>
      </c>
      <c r="W9" s="192" t="s">
        <v>409</v>
      </c>
      <c r="X9" s="192" t="s">
        <v>409</v>
      </c>
      <c r="Y9" s="192">
        <v>-7.1428571428571105E-2</v>
      </c>
      <c r="Z9" s="192">
        <v>-30.136986301369799</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45294</v>
      </c>
      <c r="L10" s="91" t="s">
        <v>9</v>
      </c>
      <c r="M10" s="192">
        <v>0</v>
      </c>
      <c r="N10" s="192">
        <v>5.5388957488093098</v>
      </c>
      <c r="O10" s="192" t="s">
        <v>409</v>
      </c>
      <c r="P10" s="192">
        <v>0</v>
      </c>
      <c r="Q10" s="192" t="s">
        <v>409</v>
      </c>
      <c r="R10" s="192">
        <v>7</v>
      </c>
      <c r="S10" s="192">
        <v>0</v>
      </c>
      <c r="T10" s="192" t="s">
        <v>409</v>
      </c>
      <c r="U10" s="192">
        <v>86.9</v>
      </c>
      <c r="V10" s="192" t="s">
        <v>409</v>
      </c>
      <c r="W10" s="192" t="s">
        <v>409</v>
      </c>
      <c r="X10" s="192" t="s">
        <v>409</v>
      </c>
      <c r="Y10" s="192">
        <v>0.17857142857142799</v>
      </c>
      <c r="Z10" s="192">
        <v>-77.358490566037702</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-7.1428571428571397E-2</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683</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7</v>
      </c>
      <c r="J14" s="242">
        <v>45103</v>
      </c>
      <c r="K14" s="242">
        <v>45272</v>
      </c>
      <c r="L14" s="91" t="s">
        <v>15</v>
      </c>
      <c r="M14" s="192">
        <v>0</v>
      </c>
      <c r="N14" s="192">
        <v>0</v>
      </c>
      <c r="O14" s="192" t="s">
        <v>409</v>
      </c>
      <c r="P14" s="192">
        <v>0</v>
      </c>
      <c r="Q14" s="192" t="s">
        <v>409</v>
      </c>
      <c r="R14" s="192">
        <v>7</v>
      </c>
      <c r="S14" s="192">
        <v>0</v>
      </c>
      <c r="T14" s="192" t="s">
        <v>409</v>
      </c>
      <c r="U14" s="192">
        <v>46.4</v>
      </c>
      <c r="V14" s="192" t="s">
        <v>409</v>
      </c>
      <c r="W14" s="192" t="s">
        <v>409</v>
      </c>
      <c r="X14" s="192" t="s">
        <v>409</v>
      </c>
      <c r="Y14" s="192">
        <v>0.14285714285714199</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45259</v>
      </c>
      <c r="L15" s="91" t="s">
        <v>17</v>
      </c>
      <c r="M15" s="192">
        <v>0</v>
      </c>
      <c r="N15" s="192">
        <v>1.26124536955371</v>
      </c>
      <c r="O15" s="192">
        <v>0</v>
      </c>
      <c r="P15" s="192">
        <v>0</v>
      </c>
      <c r="Q15" s="192">
        <v>7</v>
      </c>
      <c r="R15" s="192">
        <v>3.5714285714285499</v>
      </c>
      <c r="S15" s="192">
        <v>0</v>
      </c>
      <c r="T15" s="192" t="s">
        <v>409</v>
      </c>
      <c r="U15" s="192">
        <v>67.5</v>
      </c>
      <c r="V15" s="192">
        <v>-0.64277119665775595</v>
      </c>
      <c r="W15" s="192" t="s">
        <v>409</v>
      </c>
      <c r="X15" s="192" t="s">
        <v>850</v>
      </c>
      <c r="Y15" s="192">
        <v>7.1428571428571105E-2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684</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45218</v>
      </c>
      <c r="L18" s="91" t="s">
        <v>21</v>
      </c>
      <c r="M18" s="192">
        <v>0</v>
      </c>
      <c r="N18" s="192">
        <v>0</v>
      </c>
      <c r="O18" s="192" t="s">
        <v>409</v>
      </c>
      <c r="P18" s="192">
        <v>0</v>
      </c>
      <c r="Q18" s="192" t="s">
        <v>409</v>
      </c>
      <c r="R18" s="192">
        <v>0</v>
      </c>
      <c r="S18" s="192" t="s">
        <v>409</v>
      </c>
      <c r="T18" s="192" t="s">
        <v>409</v>
      </c>
      <c r="U18" s="192">
        <v>22</v>
      </c>
      <c r="V18" s="192" t="s">
        <v>409</v>
      </c>
      <c r="W18" s="192" t="s">
        <v>409</v>
      </c>
      <c r="X18" s="192" t="s">
        <v>409</v>
      </c>
      <c r="Y18" s="192">
        <v>-0.107142857142857</v>
      </c>
      <c r="Z18" s="192" t="s">
        <v>409</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4.1054627612530998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45103</v>
      </c>
      <c r="K20" s="242">
        <v>44753</v>
      </c>
      <c r="L20" s="91" t="s">
        <v>25</v>
      </c>
      <c r="M20" s="192">
        <v>0</v>
      </c>
      <c r="N20" s="192">
        <v>2.40783206914799</v>
      </c>
      <c r="O20" s="192" t="s">
        <v>409</v>
      </c>
      <c r="P20" s="192">
        <v>0</v>
      </c>
      <c r="Q20" s="192">
        <v>7</v>
      </c>
      <c r="R20" s="192" t="s">
        <v>409</v>
      </c>
      <c r="S20" s="192">
        <v>0</v>
      </c>
      <c r="T20" s="192" t="s">
        <v>409</v>
      </c>
      <c r="U20" s="192">
        <v>72.7</v>
      </c>
      <c r="V20" s="192" t="s">
        <v>409</v>
      </c>
      <c r="W20" s="192" t="s">
        <v>409</v>
      </c>
      <c r="X20" s="192" t="s">
        <v>850</v>
      </c>
      <c r="Y20" s="192" t="s">
        <v>409</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10</v>
      </c>
      <c r="J21" s="242">
        <v>44778</v>
      </c>
      <c r="K21" s="242">
        <v>45307</v>
      </c>
      <c r="L21" s="91" t="s">
        <v>27</v>
      </c>
      <c r="M21" s="192">
        <v>10</v>
      </c>
      <c r="N21" s="192">
        <v>7.1485270770859</v>
      </c>
      <c r="O21" s="192">
        <v>0.80094699198874597</v>
      </c>
      <c r="P21" s="192">
        <v>0</v>
      </c>
      <c r="Q21" s="192" t="s">
        <v>409</v>
      </c>
      <c r="R21" s="192">
        <v>0</v>
      </c>
      <c r="S21" s="192">
        <v>10</v>
      </c>
      <c r="T21" s="192" t="s">
        <v>613</v>
      </c>
      <c r="U21" s="192">
        <v>94.2</v>
      </c>
      <c r="V21" s="192">
        <v>8.00946991988747E-2</v>
      </c>
      <c r="W21" s="192" t="s">
        <v>409</v>
      </c>
      <c r="X21" s="192" t="s">
        <v>409</v>
      </c>
      <c r="Y21" s="192">
        <v>0</v>
      </c>
      <c r="Z21" s="192">
        <v>60</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45259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3.7940006813712248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5.6668115968139601</v>
      </c>
      <c r="J23" s="242">
        <v>45103</v>
      </c>
      <c r="K23" s="242">
        <v>45307</v>
      </c>
      <c r="L23" s="91" t="s">
        <v>31</v>
      </c>
      <c r="M23" s="192">
        <v>0</v>
      </c>
      <c r="N23" s="192">
        <v>2.5401305344857898</v>
      </c>
      <c r="O23" s="192">
        <v>5.6668115968139601</v>
      </c>
      <c r="P23" s="192">
        <v>0</v>
      </c>
      <c r="Q23" s="192" t="s">
        <v>409</v>
      </c>
      <c r="R23" s="192">
        <v>0</v>
      </c>
      <c r="S23" s="192">
        <v>0</v>
      </c>
      <c r="T23" s="192" t="s">
        <v>409</v>
      </c>
      <c r="U23" s="192">
        <v>73.3</v>
      </c>
      <c r="V23" s="192">
        <v>0.56668115968139599</v>
      </c>
      <c r="W23" s="192" t="s">
        <v>409</v>
      </c>
      <c r="X23" s="192" t="s">
        <v>409</v>
      </c>
      <c r="Y23" s="192">
        <v>0</v>
      </c>
      <c r="Z23" s="192">
        <v>-62.790697674418603</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45307</v>
      </c>
      <c r="L24" s="91" t="s">
        <v>33</v>
      </c>
      <c r="M24" s="192">
        <v>10</v>
      </c>
      <c r="N24" s="192">
        <v>7.1044275886399699</v>
      </c>
      <c r="O24" s="192">
        <v>10</v>
      </c>
      <c r="P24" s="192">
        <v>0</v>
      </c>
      <c r="Q24" s="192" t="s">
        <v>409</v>
      </c>
      <c r="R24" s="192">
        <v>0</v>
      </c>
      <c r="S24" s="192">
        <v>2.1725239616613399</v>
      </c>
      <c r="T24" s="192" t="s">
        <v>612</v>
      </c>
      <c r="U24" s="192">
        <v>94</v>
      </c>
      <c r="V24" s="192">
        <v>1.1557453467904599</v>
      </c>
      <c r="W24" s="192" t="s">
        <v>409</v>
      </c>
      <c r="X24" s="192" t="s">
        <v>409</v>
      </c>
      <c r="Y24" s="192">
        <v>0</v>
      </c>
      <c r="Z24" s="192">
        <v>5.4313099041533501</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5.7959579586818819</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6.50519031141868</v>
      </c>
      <c r="J25" s="242">
        <v>45103</v>
      </c>
      <c r="K25" s="242">
        <v>45307</v>
      </c>
      <c r="L25" s="91" t="s">
        <v>35</v>
      </c>
      <c r="M25" s="192">
        <v>0</v>
      </c>
      <c r="N25" s="192">
        <v>5.1640500970188699</v>
      </c>
      <c r="O25" s="192">
        <v>5.8843759504057296</v>
      </c>
      <c r="P25" s="192">
        <v>0</v>
      </c>
      <c r="Q25" s="192" t="s">
        <v>409</v>
      </c>
      <c r="R25" s="192">
        <v>0</v>
      </c>
      <c r="S25" s="192">
        <v>6.50519031141868</v>
      </c>
      <c r="T25" s="192" t="s">
        <v>409</v>
      </c>
      <c r="U25" s="192">
        <v>85.2</v>
      </c>
      <c r="V25" s="192">
        <v>0.58843759504057302</v>
      </c>
      <c r="W25" s="192" t="s">
        <v>409</v>
      </c>
      <c r="X25" s="192" t="s">
        <v>409</v>
      </c>
      <c r="Y25" s="192">
        <v>0</v>
      </c>
      <c r="Z25" s="192">
        <v>16.2629757785467</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3.5714285714285601</v>
      </c>
      <c r="J26" s="242">
        <v>45103</v>
      </c>
      <c r="K26" s="242">
        <v>45142</v>
      </c>
      <c r="L26" s="91" t="s">
        <v>37</v>
      </c>
      <c r="M26" s="192">
        <v>0</v>
      </c>
      <c r="N26" s="192">
        <v>0</v>
      </c>
      <c r="O26" s="192" t="s">
        <v>409</v>
      </c>
      <c r="P26" s="192">
        <v>0</v>
      </c>
      <c r="Q26" s="192" t="s">
        <v>409</v>
      </c>
      <c r="R26" s="192">
        <v>3.5714285714285601</v>
      </c>
      <c r="S26" s="192" t="s">
        <v>409</v>
      </c>
      <c r="T26" s="192" t="s">
        <v>409</v>
      </c>
      <c r="U26" s="192">
        <v>51.8</v>
      </c>
      <c r="V26" s="192" t="s">
        <v>409</v>
      </c>
      <c r="W26" s="192" t="s">
        <v>409</v>
      </c>
      <c r="X26" s="192" t="s">
        <v>409</v>
      </c>
      <c r="Y26" s="192">
        <v>7.1428571428571397E-2</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-7.1428571428571397E-2</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0</v>
      </c>
      <c r="J29" s="242">
        <v>45103</v>
      </c>
      <c r="K29" s="242">
        <v>45142</v>
      </c>
      <c r="L29" s="91" t="s">
        <v>42</v>
      </c>
      <c r="M29" s="192">
        <v>0</v>
      </c>
      <c r="N29" s="192">
        <v>2.3196330922561201</v>
      </c>
      <c r="O29" s="192" t="s">
        <v>409</v>
      </c>
      <c r="P29" s="192">
        <v>0</v>
      </c>
      <c r="Q29" s="192" t="s">
        <v>409</v>
      </c>
      <c r="R29" s="192">
        <v>0</v>
      </c>
      <c r="S29" s="192" t="s">
        <v>409</v>
      </c>
      <c r="T29" s="192" t="s">
        <v>409</v>
      </c>
      <c r="U29" s="192">
        <v>72.3</v>
      </c>
      <c r="V29" s="192" t="s">
        <v>409</v>
      </c>
      <c r="W29" s="192" t="s">
        <v>409</v>
      </c>
      <c r="X29" s="192" t="s">
        <v>409</v>
      </c>
      <c r="Y29" s="192">
        <v>0</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45218</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7</v>
      </c>
      <c r="J31" s="242">
        <v>45103</v>
      </c>
      <c r="K31" s="242">
        <v>45307</v>
      </c>
      <c r="L31" s="91" t="s">
        <v>46</v>
      </c>
      <c r="M31" s="192">
        <v>0</v>
      </c>
      <c r="N31" s="192">
        <v>0</v>
      </c>
      <c r="O31" s="192">
        <v>0</v>
      </c>
      <c r="P31" s="192">
        <v>0</v>
      </c>
      <c r="Q31" s="192" t="s">
        <v>409</v>
      </c>
      <c r="R31" s="192">
        <v>0</v>
      </c>
      <c r="S31" s="192">
        <v>7</v>
      </c>
      <c r="T31" s="192" t="s">
        <v>409</v>
      </c>
      <c r="U31" s="192">
        <v>59.8</v>
      </c>
      <c r="V31" s="192">
        <v>-0.43677562763222</v>
      </c>
      <c r="W31" s="192" t="s">
        <v>409</v>
      </c>
      <c r="X31" s="192" t="s">
        <v>409</v>
      </c>
      <c r="Y31" s="192">
        <v>-7.1428571428571397E-2</v>
      </c>
      <c r="Z31" s="192">
        <v>76.470588235294102</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685</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45307</v>
      </c>
      <c r="L33" s="91" t="s">
        <v>48</v>
      </c>
      <c r="M33" s="192">
        <v>0</v>
      </c>
      <c r="N33" s="192">
        <v>1.9668371846886501</v>
      </c>
      <c r="O33" s="192">
        <v>0</v>
      </c>
      <c r="P33" s="192">
        <v>0</v>
      </c>
      <c r="Q33" s="192" t="s">
        <v>409</v>
      </c>
      <c r="R33" s="192">
        <v>7</v>
      </c>
      <c r="S33" s="192">
        <v>7</v>
      </c>
      <c r="T33" s="192" t="s">
        <v>409</v>
      </c>
      <c r="U33" s="192">
        <v>70.7</v>
      </c>
      <c r="V33" s="192">
        <v>1.60385622495458</v>
      </c>
      <c r="W33" s="192" t="s">
        <v>409</v>
      </c>
      <c r="X33" s="192" t="s">
        <v>409</v>
      </c>
      <c r="Y33" s="192">
        <v>0.14285714285714199</v>
      </c>
      <c r="Z33" s="192">
        <v>227.272727272727</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0</v>
      </c>
      <c r="J34" s="242">
        <v>45103</v>
      </c>
      <c r="K34" s="242">
        <v>45307</v>
      </c>
      <c r="L34" s="91" t="s">
        <v>50</v>
      </c>
      <c r="M34" s="192">
        <v>0</v>
      </c>
      <c r="N34" s="192">
        <v>2.8047274651613998</v>
      </c>
      <c r="O34" s="192">
        <v>0</v>
      </c>
      <c r="P34" s="192">
        <v>0</v>
      </c>
      <c r="Q34" s="192" t="s">
        <v>409</v>
      </c>
      <c r="R34" s="192">
        <v>0</v>
      </c>
      <c r="S34" s="192">
        <v>0</v>
      </c>
      <c r="T34" s="192" t="s">
        <v>409</v>
      </c>
      <c r="U34" s="192">
        <v>74.5</v>
      </c>
      <c r="V34" s="192">
        <v>-0.33256737712421902</v>
      </c>
      <c r="W34" s="192" t="s">
        <v>409</v>
      </c>
      <c r="X34" s="192" t="s">
        <v>409</v>
      </c>
      <c r="Y34" s="192">
        <v>0</v>
      </c>
      <c r="Z34" s="192">
        <v>-18.027397260273901</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5.3571428571428497</v>
      </c>
      <c r="J38" s="242">
        <v>45103</v>
      </c>
      <c r="K38" s="242">
        <v>45218</v>
      </c>
      <c r="L38" s="91" t="s">
        <v>58</v>
      </c>
      <c r="M38" s="192">
        <v>0</v>
      </c>
      <c r="N38" s="192">
        <v>0</v>
      </c>
      <c r="O38" s="192" t="s">
        <v>409</v>
      </c>
      <c r="P38" s="192">
        <v>0</v>
      </c>
      <c r="Q38" s="192" t="s">
        <v>409</v>
      </c>
      <c r="R38" s="192">
        <v>5.3571428571428497</v>
      </c>
      <c r="S38" s="192">
        <v>0</v>
      </c>
      <c r="T38" s="192" t="s">
        <v>409</v>
      </c>
      <c r="U38" s="192">
        <v>55.3</v>
      </c>
      <c r="V38" s="192" t="s">
        <v>409</v>
      </c>
      <c r="W38" s="192" t="s">
        <v>409</v>
      </c>
      <c r="X38" s="192" t="s">
        <v>409</v>
      </c>
      <c r="Y38" s="192">
        <v>0.107142857142857</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6.7106715448441818</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4.5033112582781403</v>
      </c>
      <c r="J39" s="242">
        <v>44778</v>
      </c>
      <c r="K39" s="242">
        <v>44753</v>
      </c>
      <c r="L39" s="91" t="s">
        <v>60</v>
      </c>
      <c r="M39" s="192">
        <v>10</v>
      </c>
      <c r="N39" s="192">
        <v>9.6842476627271097</v>
      </c>
      <c r="O39" s="192">
        <v>0</v>
      </c>
      <c r="P39" s="192">
        <v>0</v>
      </c>
      <c r="Q39" s="192" t="s">
        <v>409</v>
      </c>
      <c r="R39" s="192" t="s">
        <v>409</v>
      </c>
      <c r="S39" s="192">
        <v>4.5033112582781403</v>
      </c>
      <c r="T39" s="192" t="s">
        <v>612</v>
      </c>
      <c r="U39" s="192">
        <v>105.7</v>
      </c>
      <c r="V39" s="192">
        <v>-0.33330648956258302</v>
      </c>
      <c r="W39" s="192" t="s">
        <v>409</v>
      </c>
      <c r="X39" s="192" t="s">
        <v>409</v>
      </c>
      <c r="Y39" s="192" t="s">
        <v>409</v>
      </c>
      <c r="Z39" s="192">
        <v>11.2582781456953</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3.5714285714285601</v>
      </c>
      <c r="J40" s="242">
        <v>45103</v>
      </c>
      <c r="K40" s="242">
        <v>45142</v>
      </c>
      <c r="L40" s="91" t="s">
        <v>62</v>
      </c>
      <c r="M40" s="192">
        <v>0</v>
      </c>
      <c r="N40" s="192">
        <v>0</v>
      </c>
      <c r="O40" s="192" t="s">
        <v>409</v>
      </c>
      <c r="P40" s="192">
        <v>0</v>
      </c>
      <c r="Q40" s="192" t="s">
        <v>409</v>
      </c>
      <c r="R40" s="192">
        <v>3.5714285714285601</v>
      </c>
      <c r="S40" s="192">
        <v>0</v>
      </c>
      <c r="T40" s="192" t="s">
        <v>409</v>
      </c>
      <c r="U40" s="192">
        <v>18.899999999999999</v>
      </c>
      <c r="V40" s="192" t="s">
        <v>409</v>
      </c>
      <c r="W40" s="192" t="s">
        <v>409</v>
      </c>
      <c r="X40" s="192" t="s">
        <v>409</v>
      </c>
      <c r="Y40" s="192">
        <v>7.1428571428571397E-2</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686</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7</v>
      </c>
      <c r="J43" s="242">
        <v>45103</v>
      </c>
      <c r="K43" s="242">
        <v>45272</v>
      </c>
      <c r="L43" s="91" t="s">
        <v>66</v>
      </c>
      <c r="M43" s="192">
        <v>0</v>
      </c>
      <c r="N43" s="192">
        <v>0</v>
      </c>
      <c r="O43" s="192" t="s">
        <v>409</v>
      </c>
      <c r="P43" s="192">
        <v>0</v>
      </c>
      <c r="Q43" s="192" t="s">
        <v>409</v>
      </c>
      <c r="R43" s="192">
        <v>7</v>
      </c>
      <c r="S43" s="192">
        <v>0</v>
      </c>
      <c r="T43" s="192" t="s">
        <v>409</v>
      </c>
      <c r="U43" s="192">
        <v>42.2</v>
      </c>
      <c r="V43" s="192" t="s">
        <v>409</v>
      </c>
      <c r="W43" s="192" t="s">
        <v>409</v>
      </c>
      <c r="X43" s="192" t="s">
        <v>409</v>
      </c>
      <c r="Y43" s="192">
        <v>0.214285714285714</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45294</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45307</v>
      </c>
      <c r="L45" s="91" t="s">
        <v>69</v>
      </c>
      <c r="M45" s="192">
        <v>0</v>
      </c>
      <c r="N45" s="192">
        <v>5.5829952372552398</v>
      </c>
      <c r="O45" s="192">
        <v>0</v>
      </c>
      <c r="P45" s="192">
        <v>0</v>
      </c>
      <c r="Q45" s="192" t="s">
        <v>409</v>
      </c>
      <c r="R45" s="192">
        <v>0</v>
      </c>
      <c r="S45" s="192">
        <v>0</v>
      </c>
      <c r="T45" s="192" t="s">
        <v>409</v>
      </c>
      <c r="U45" s="192">
        <v>87.1</v>
      </c>
      <c r="V45" s="192">
        <v>-0.79935384916689201</v>
      </c>
      <c r="W45" s="192" t="s">
        <v>409</v>
      </c>
      <c r="X45" s="192" t="s">
        <v>409</v>
      </c>
      <c r="Y45" s="192">
        <v>-3.5714285714285497E-2</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10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10</v>
      </c>
      <c r="J46" s="242">
        <v>44778</v>
      </c>
      <c r="K46" s="242">
        <v>45307</v>
      </c>
      <c r="L46" s="91" t="s">
        <v>71</v>
      </c>
      <c r="M46" s="192">
        <v>10</v>
      </c>
      <c r="N46" s="192">
        <v>7.1044275886399699</v>
      </c>
      <c r="O46" s="192">
        <v>6.51687528664913</v>
      </c>
      <c r="P46" s="192">
        <v>0</v>
      </c>
      <c r="Q46" s="192" t="s">
        <v>409</v>
      </c>
      <c r="R46" s="192">
        <v>0</v>
      </c>
      <c r="S46" s="192">
        <v>10</v>
      </c>
      <c r="T46" s="192" t="s">
        <v>612</v>
      </c>
      <c r="U46" s="192">
        <v>94</v>
      </c>
      <c r="V46" s="192">
        <v>0.65168752866491297</v>
      </c>
      <c r="W46" s="192" t="s">
        <v>409</v>
      </c>
      <c r="X46" s="192" t="s">
        <v>409</v>
      </c>
      <c r="Y46" s="192">
        <v>0</v>
      </c>
      <c r="Z46" s="192">
        <v>34.4</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7</v>
      </c>
      <c r="J47" s="242">
        <v>45103</v>
      </c>
      <c r="K47" s="242">
        <v>44753</v>
      </c>
      <c r="L47" s="91" t="s">
        <v>72</v>
      </c>
      <c r="M47" s="192">
        <v>10</v>
      </c>
      <c r="N47" s="192">
        <v>10</v>
      </c>
      <c r="O47" s="192">
        <v>0</v>
      </c>
      <c r="P47" s="192">
        <v>0</v>
      </c>
      <c r="Q47" s="192">
        <v>7</v>
      </c>
      <c r="R47" s="192">
        <v>0</v>
      </c>
      <c r="S47" s="192">
        <v>2.5922233300099702</v>
      </c>
      <c r="T47" s="192" t="s">
        <v>612</v>
      </c>
      <c r="U47" s="192">
        <v>107.2</v>
      </c>
      <c r="V47" s="192">
        <v>-1.8220262541116401</v>
      </c>
      <c r="W47" s="192" t="s">
        <v>409</v>
      </c>
      <c r="X47" s="192" t="s">
        <v>884</v>
      </c>
      <c r="Y47" s="192">
        <v>0</v>
      </c>
      <c r="Z47" s="192">
        <v>6.4805583250249299</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613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2.6254402259366176</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1.9154929577464701</v>
      </c>
      <c r="J49" s="242">
        <v>45103</v>
      </c>
      <c r="K49" s="242">
        <v>45307</v>
      </c>
      <c r="L49" s="91" t="s">
        <v>75</v>
      </c>
      <c r="M49" s="192">
        <v>0</v>
      </c>
      <c r="N49" s="192">
        <v>3.5985182571882102</v>
      </c>
      <c r="O49" s="192">
        <v>0</v>
      </c>
      <c r="P49" s="192">
        <v>0</v>
      </c>
      <c r="Q49" s="192" t="s">
        <v>409</v>
      </c>
      <c r="R49" s="192">
        <v>0</v>
      </c>
      <c r="S49" s="192">
        <v>1.9154929577464701</v>
      </c>
      <c r="T49" s="192" t="s">
        <v>409</v>
      </c>
      <c r="U49" s="192">
        <v>78.099999999999994</v>
      </c>
      <c r="V49" s="192">
        <v>-0.68749273444717696</v>
      </c>
      <c r="W49" s="192" t="s">
        <v>409</v>
      </c>
      <c r="X49" s="192" t="s">
        <v>409</v>
      </c>
      <c r="Y49" s="192">
        <v>0</v>
      </c>
      <c r="Z49" s="192">
        <v>4.7887323943661997</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8.3666002653407556</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7</v>
      </c>
      <c r="J50" s="242">
        <v>44778</v>
      </c>
      <c r="K50" s="242">
        <v>45307</v>
      </c>
      <c r="L50" s="91" t="s">
        <v>77</v>
      </c>
      <c r="M50" s="192">
        <v>10</v>
      </c>
      <c r="N50" s="192">
        <v>4.5025577703298598</v>
      </c>
      <c r="O50" s="192" t="s">
        <v>409</v>
      </c>
      <c r="P50" s="192">
        <v>0</v>
      </c>
      <c r="Q50" s="192" t="s">
        <v>409</v>
      </c>
      <c r="R50" s="192" t="s">
        <v>409</v>
      </c>
      <c r="S50" s="192">
        <v>7</v>
      </c>
      <c r="T50" s="192" t="s">
        <v>613</v>
      </c>
      <c r="U50" s="192">
        <v>82.2</v>
      </c>
      <c r="V50" s="192" t="s">
        <v>409</v>
      </c>
      <c r="W50" s="192" t="s">
        <v>409</v>
      </c>
      <c r="X50" s="192" t="s">
        <v>409</v>
      </c>
      <c r="Y50" s="192" t="s">
        <v>409</v>
      </c>
      <c r="Z50" s="192">
        <v>500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0</v>
      </c>
      <c r="J52" s="242">
        <v>45103</v>
      </c>
      <c r="K52" s="242">
        <v>45142</v>
      </c>
      <c r="L52" s="91" t="s">
        <v>81</v>
      </c>
      <c r="M52" s="192">
        <v>0</v>
      </c>
      <c r="N52" s="192">
        <v>0</v>
      </c>
      <c r="O52" s="192" t="s">
        <v>409</v>
      </c>
      <c r="P52" s="192">
        <v>0</v>
      </c>
      <c r="Q52" s="192" t="s">
        <v>409</v>
      </c>
      <c r="R52" s="192" t="s">
        <v>409</v>
      </c>
      <c r="S52" s="192">
        <v>0</v>
      </c>
      <c r="T52" s="192" t="s">
        <v>409</v>
      </c>
      <c r="U52" s="192">
        <v>40.4</v>
      </c>
      <c r="V52" s="192" t="s">
        <v>409</v>
      </c>
      <c r="W52" s="192" t="s">
        <v>409</v>
      </c>
      <c r="X52" s="192" t="s">
        <v>409</v>
      </c>
      <c r="Y52" s="192" t="s">
        <v>409</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45218</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687</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t="s">
        <v>409</v>
      </c>
      <c r="L55" s="91" t="s">
        <v>688</v>
      </c>
      <c r="M55" s="192">
        <v>0</v>
      </c>
      <c r="N55" s="192" t="s">
        <v>409</v>
      </c>
      <c r="O55" s="192" t="s">
        <v>409</v>
      </c>
      <c r="P55" s="192">
        <v>0</v>
      </c>
      <c r="Q55" s="192" t="s">
        <v>409</v>
      </c>
      <c r="R55" s="192" t="s">
        <v>409</v>
      </c>
      <c r="S55" s="192" t="s">
        <v>409</v>
      </c>
      <c r="T55" s="192" t="s">
        <v>409</v>
      </c>
      <c r="U55" s="192" t="s">
        <v>409</v>
      </c>
      <c r="V55" s="192" t="s">
        <v>409</v>
      </c>
      <c r="W55" s="192" t="s">
        <v>409</v>
      </c>
      <c r="X55" s="192" t="s">
        <v>409</v>
      </c>
      <c r="Y55" s="192" t="s">
        <v>409</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45294</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45103</v>
      </c>
      <c r="K57" s="242">
        <v>45294</v>
      </c>
      <c r="L57" s="91" t="s">
        <v>87</v>
      </c>
      <c r="M57" s="192">
        <v>0</v>
      </c>
      <c r="N57" s="192">
        <v>0</v>
      </c>
      <c r="O57" s="192" t="s">
        <v>409</v>
      </c>
      <c r="P57" s="192">
        <v>0</v>
      </c>
      <c r="Q57" s="192" t="s">
        <v>409</v>
      </c>
      <c r="R57" s="192">
        <v>0</v>
      </c>
      <c r="S57" s="192" t="s">
        <v>409</v>
      </c>
      <c r="T57" s="192" t="s">
        <v>409</v>
      </c>
      <c r="U57" s="192">
        <v>40.200000000000003</v>
      </c>
      <c r="V57" s="192" t="s">
        <v>409</v>
      </c>
      <c r="W57" s="192" t="s">
        <v>409</v>
      </c>
      <c r="X57" s="192" t="s">
        <v>409</v>
      </c>
      <c r="Y57" s="192">
        <v>-0.214285714285714</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3.63636363636363</v>
      </c>
      <c r="J62" s="242">
        <v>45103</v>
      </c>
      <c r="K62" s="242">
        <v>45307</v>
      </c>
      <c r="L62" s="91" t="s">
        <v>97</v>
      </c>
      <c r="M62" s="192">
        <v>0</v>
      </c>
      <c r="N62" s="192">
        <v>0</v>
      </c>
      <c r="O62" s="192">
        <v>0</v>
      </c>
      <c r="P62" s="192">
        <v>0</v>
      </c>
      <c r="Q62" s="192" t="s">
        <v>409</v>
      </c>
      <c r="R62" s="192">
        <v>0</v>
      </c>
      <c r="S62" s="192">
        <v>3.63636363636363</v>
      </c>
      <c r="T62" s="192" t="s">
        <v>409</v>
      </c>
      <c r="U62" s="192">
        <v>60.8</v>
      </c>
      <c r="V62" s="192">
        <v>-1.25918552273571</v>
      </c>
      <c r="W62" s="192" t="s">
        <v>409</v>
      </c>
      <c r="X62" s="192" t="s">
        <v>409</v>
      </c>
      <c r="Y62" s="192">
        <v>0</v>
      </c>
      <c r="Z62" s="192">
        <v>9.0909090909090899</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45294</v>
      </c>
      <c r="L63" s="91" t="s">
        <v>99</v>
      </c>
      <c r="M63" s="192">
        <v>0</v>
      </c>
      <c r="N63" s="192">
        <v>1.8124889751278801</v>
      </c>
      <c r="O63" s="192" t="s">
        <v>409</v>
      </c>
      <c r="P63" s="192">
        <v>0</v>
      </c>
      <c r="Q63" s="192" t="s">
        <v>409</v>
      </c>
      <c r="R63" s="192">
        <v>0</v>
      </c>
      <c r="S63" s="192">
        <v>0</v>
      </c>
      <c r="T63" s="192" t="s">
        <v>409</v>
      </c>
      <c r="U63" s="192">
        <v>70</v>
      </c>
      <c r="V63" s="192" t="s">
        <v>409</v>
      </c>
      <c r="W63" s="192" t="s">
        <v>409</v>
      </c>
      <c r="X63" s="192" t="s">
        <v>409</v>
      </c>
      <c r="Y63" s="192">
        <v>0</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3.4642980218530401</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7.1428571428571601</v>
      </c>
      <c r="J64" s="242">
        <v>45103</v>
      </c>
      <c r="K64" s="242">
        <v>45294</v>
      </c>
      <c r="L64" s="91" t="s">
        <v>101</v>
      </c>
      <c r="M64" s="192">
        <v>0</v>
      </c>
      <c r="N64" s="192">
        <v>1.68019050979008</v>
      </c>
      <c r="O64" s="192">
        <v>0</v>
      </c>
      <c r="P64" s="192">
        <v>0</v>
      </c>
      <c r="Q64" s="192" t="s">
        <v>409</v>
      </c>
      <c r="R64" s="192">
        <v>7.1428571428571601</v>
      </c>
      <c r="S64" s="192">
        <v>7</v>
      </c>
      <c r="T64" s="192" t="s">
        <v>409</v>
      </c>
      <c r="U64" s="192">
        <v>69.400000000000006</v>
      </c>
      <c r="V64" s="192">
        <v>1.41082596157864</v>
      </c>
      <c r="W64" s="192" t="s">
        <v>409</v>
      </c>
      <c r="X64" s="192" t="s">
        <v>409</v>
      </c>
      <c r="Y64" s="192">
        <v>0.14285714285714299</v>
      </c>
      <c r="Z64" s="192">
        <v>27.659574468085101</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45259</v>
      </c>
      <c r="L65" s="91" t="s">
        <v>102</v>
      </c>
      <c r="M65" s="192">
        <v>0</v>
      </c>
      <c r="N65" s="192">
        <v>4.3702593049920599</v>
      </c>
      <c r="O65" s="192" t="s">
        <v>409</v>
      </c>
      <c r="P65" s="192">
        <v>0</v>
      </c>
      <c r="Q65" s="192" t="s">
        <v>409</v>
      </c>
      <c r="R65" s="192" t="s">
        <v>409</v>
      </c>
      <c r="S65" s="192">
        <v>0</v>
      </c>
      <c r="T65" s="192" t="s">
        <v>409</v>
      </c>
      <c r="U65" s="192">
        <v>81.599999999999994</v>
      </c>
      <c r="V65" s="192" t="s">
        <v>409</v>
      </c>
      <c r="W65" s="192" t="s">
        <v>409</v>
      </c>
      <c r="X65" s="192" t="s">
        <v>409</v>
      </c>
      <c r="Y65" s="192" t="s">
        <v>409</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45271</v>
      </c>
      <c r="L66" s="91" t="s">
        <v>104</v>
      </c>
      <c r="M66" s="192">
        <v>10</v>
      </c>
      <c r="N66" s="192">
        <v>7.2146763097548003</v>
      </c>
      <c r="O66" s="192" t="s">
        <v>409</v>
      </c>
      <c r="P66" s="192">
        <v>0</v>
      </c>
      <c r="Q66" s="192" t="s">
        <v>409</v>
      </c>
      <c r="R66" s="192">
        <v>0</v>
      </c>
      <c r="S66" s="192">
        <v>0</v>
      </c>
      <c r="T66" s="192" t="s">
        <v>613</v>
      </c>
      <c r="U66" s="192">
        <v>94.5</v>
      </c>
      <c r="V66" s="192" t="s">
        <v>409</v>
      </c>
      <c r="W66" s="192" t="s">
        <v>409</v>
      </c>
      <c r="X66" s="192" t="s">
        <v>409</v>
      </c>
      <c r="Y66" s="192">
        <v>-7.1428571428571397E-2</v>
      </c>
      <c r="Z66" s="192">
        <v>-100</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44753</v>
      </c>
      <c r="L67" s="91" t="s">
        <v>106</v>
      </c>
      <c r="M67" s="192">
        <v>0</v>
      </c>
      <c r="N67" s="192">
        <v>0</v>
      </c>
      <c r="O67" s="192" t="s">
        <v>409</v>
      </c>
      <c r="P67" s="192">
        <v>0</v>
      </c>
      <c r="Q67" s="192" t="s">
        <v>409</v>
      </c>
      <c r="R67" s="192" t="s">
        <v>409</v>
      </c>
      <c r="S67" s="192" t="s">
        <v>409</v>
      </c>
      <c r="T67" s="192" t="s">
        <v>409</v>
      </c>
      <c r="U67" s="192">
        <v>43.5</v>
      </c>
      <c r="V67" s="192" t="s">
        <v>409</v>
      </c>
      <c r="W67" s="192" t="s">
        <v>409</v>
      </c>
      <c r="X67" s="192" t="s">
        <v>409</v>
      </c>
      <c r="Y67" s="192" t="s">
        <v>409</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0</v>
      </c>
      <c r="J68" s="242">
        <v>45103</v>
      </c>
      <c r="K68" s="242">
        <v>45142</v>
      </c>
      <c r="L68" s="91" t="s">
        <v>108</v>
      </c>
      <c r="M68" s="192">
        <v>0</v>
      </c>
      <c r="N68" s="192">
        <v>0</v>
      </c>
      <c r="O68" s="192" t="s">
        <v>409</v>
      </c>
      <c r="P68" s="192">
        <v>0</v>
      </c>
      <c r="Q68" s="192" t="s">
        <v>409</v>
      </c>
      <c r="R68" s="192">
        <v>0</v>
      </c>
      <c r="S68" s="192" t="s">
        <v>409</v>
      </c>
      <c r="T68" s="192" t="s">
        <v>409</v>
      </c>
      <c r="U68" s="192">
        <v>38.6</v>
      </c>
      <c r="V68" s="192" t="s">
        <v>409</v>
      </c>
      <c r="W68" s="192" t="s">
        <v>409</v>
      </c>
      <c r="X68" s="192" t="s">
        <v>409</v>
      </c>
      <c r="Y68" s="192">
        <v>0</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9.2113237294367636</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8.4848484848484809</v>
      </c>
      <c r="J69" s="242">
        <v>44778</v>
      </c>
      <c r="K69" s="242">
        <v>44753</v>
      </c>
      <c r="L69" s="91" t="s">
        <v>110</v>
      </c>
      <c r="M69" s="192">
        <v>10</v>
      </c>
      <c r="N69" s="192">
        <v>8.5156112189098607</v>
      </c>
      <c r="O69" s="192">
        <v>0</v>
      </c>
      <c r="P69" s="192">
        <v>0</v>
      </c>
      <c r="Q69" s="192" t="s">
        <v>409</v>
      </c>
      <c r="R69" s="192" t="s">
        <v>409</v>
      </c>
      <c r="S69" s="192">
        <v>8.4848484848484809</v>
      </c>
      <c r="T69" s="192" t="s">
        <v>612</v>
      </c>
      <c r="U69" s="192">
        <v>100.4</v>
      </c>
      <c r="V69" s="192">
        <v>-0.10197243588343</v>
      </c>
      <c r="W69" s="192" t="s">
        <v>409</v>
      </c>
      <c r="X69" s="192" t="s">
        <v>409</v>
      </c>
      <c r="Y69" s="192" t="s">
        <v>409</v>
      </c>
      <c r="Z69" s="192">
        <v>21.2121212121212</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7</v>
      </c>
      <c r="J70" s="242">
        <v>45103</v>
      </c>
      <c r="K70" s="242">
        <v>45294</v>
      </c>
      <c r="L70" s="91" t="s">
        <v>112</v>
      </c>
      <c r="M70" s="192">
        <v>0</v>
      </c>
      <c r="N70" s="192">
        <v>0</v>
      </c>
      <c r="O70" s="192" t="s">
        <v>409</v>
      </c>
      <c r="P70" s="192">
        <v>0</v>
      </c>
      <c r="Q70" s="192" t="s">
        <v>409</v>
      </c>
      <c r="R70" s="192">
        <v>7</v>
      </c>
      <c r="S70" s="192" t="s">
        <v>409</v>
      </c>
      <c r="T70" s="192" t="s">
        <v>409</v>
      </c>
      <c r="U70" s="192">
        <v>16</v>
      </c>
      <c r="V70" s="192" t="s">
        <v>409</v>
      </c>
      <c r="W70" s="192" t="s">
        <v>409</v>
      </c>
      <c r="X70" s="192" t="s">
        <v>409</v>
      </c>
      <c r="Y70" s="192">
        <v>0.14285714285714199</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45307</v>
      </c>
      <c r="L72" s="91" t="s">
        <v>116</v>
      </c>
      <c r="M72" s="192">
        <v>0</v>
      </c>
      <c r="N72" s="192">
        <v>0</v>
      </c>
      <c r="O72" s="192">
        <v>0</v>
      </c>
      <c r="P72" s="192">
        <v>0</v>
      </c>
      <c r="Q72" s="192" t="s">
        <v>409</v>
      </c>
      <c r="R72" s="192">
        <v>0</v>
      </c>
      <c r="S72" s="192">
        <v>0</v>
      </c>
      <c r="T72" s="192" t="s">
        <v>409</v>
      </c>
      <c r="U72" s="192">
        <v>28.8</v>
      </c>
      <c r="V72" s="192">
        <v>-1.5861945292527699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689</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613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45307</v>
      </c>
      <c r="L75" s="91" t="s">
        <v>119</v>
      </c>
      <c r="M75" s="192">
        <v>0</v>
      </c>
      <c r="N75" s="192">
        <v>0.82025048509437304</v>
      </c>
      <c r="O75" s="192">
        <v>0</v>
      </c>
      <c r="P75" s="192">
        <v>10</v>
      </c>
      <c r="Q75" s="192" t="s">
        <v>409</v>
      </c>
      <c r="R75" s="192">
        <v>0</v>
      </c>
      <c r="S75" s="192">
        <v>7</v>
      </c>
      <c r="T75" s="192" t="s">
        <v>409</v>
      </c>
      <c r="U75" s="192">
        <v>65.5</v>
      </c>
      <c r="V75" s="192">
        <v>-0.57735026918962495</v>
      </c>
      <c r="W75" s="192" t="s">
        <v>828</v>
      </c>
      <c r="X75" s="192" t="s">
        <v>409</v>
      </c>
      <c r="Y75" s="192">
        <v>0</v>
      </c>
      <c r="Z75" s="192">
        <v>500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45218</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0</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3.9522194786663634</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7</v>
      </c>
      <c r="J77" s="242">
        <v>45103</v>
      </c>
      <c r="K77" s="242">
        <v>44753</v>
      </c>
      <c r="L77" s="91" t="s">
        <v>123</v>
      </c>
      <c r="M77" s="192">
        <v>0</v>
      </c>
      <c r="N77" s="192">
        <v>2.2314341153642601</v>
      </c>
      <c r="O77" s="192" t="s">
        <v>409</v>
      </c>
      <c r="P77" s="192">
        <v>0</v>
      </c>
      <c r="Q77" s="192" t="s">
        <v>409</v>
      </c>
      <c r="R77" s="192">
        <v>0</v>
      </c>
      <c r="S77" s="192">
        <v>7</v>
      </c>
      <c r="T77" s="192" t="s">
        <v>409</v>
      </c>
      <c r="U77" s="192">
        <v>71.900000000000006</v>
      </c>
      <c r="V77" s="192" t="s">
        <v>409</v>
      </c>
      <c r="W77" s="192" t="s">
        <v>409</v>
      </c>
      <c r="X77" s="192" t="s">
        <v>409</v>
      </c>
      <c r="Y77" s="192">
        <v>-0.107142857142857</v>
      </c>
      <c r="Z77" s="192">
        <v>500</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1.0196473252559022</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9.0676149328212592</v>
      </c>
      <c r="J78" s="242">
        <v>45103</v>
      </c>
      <c r="K78" s="242">
        <v>45307</v>
      </c>
      <c r="L78" s="91" t="s">
        <v>125</v>
      </c>
      <c r="M78" s="192">
        <v>0</v>
      </c>
      <c r="N78" s="192">
        <v>0.114658669959426</v>
      </c>
      <c r="O78" s="192">
        <v>9.0676149328212592</v>
      </c>
      <c r="P78" s="192">
        <v>0</v>
      </c>
      <c r="Q78" s="192" t="s">
        <v>409</v>
      </c>
      <c r="R78" s="192" t="s">
        <v>409</v>
      </c>
      <c r="S78" s="192">
        <v>0</v>
      </c>
      <c r="T78" s="192" t="s">
        <v>409</v>
      </c>
      <c r="U78" s="192">
        <v>62.3</v>
      </c>
      <c r="V78" s="192">
        <v>0.90676149328212596</v>
      </c>
      <c r="W78" s="192" t="s">
        <v>409</v>
      </c>
      <c r="X78" s="192" t="s">
        <v>409</v>
      </c>
      <c r="Y78" s="192" t="s">
        <v>409</v>
      </c>
      <c r="Z78" s="192">
        <v>-8.5714285714285694</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690</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0</v>
      </c>
      <c r="J80" s="242">
        <v>45103</v>
      </c>
      <c r="K80" s="242">
        <v>45307</v>
      </c>
      <c r="L80" s="91" t="s">
        <v>127</v>
      </c>
      <c r="M80" s="192">
        <v>0</v>
      </c>
      <c r="N80" s="192">
        <v>8.0966660786734792</v>
      </c>
      <c r="O80" s="192">
        <v>0</v>
      </c>
      <c r="P80" s="192">
        <v>0</v>
      </c>
      <c r="Q80" s="192" t="s">
        <v>409</v>
      </c>
      <c r="R80" s="192">
        <v>0</v>
      </c>
      <c r="S80" s="192">
        <v>0</v>
      </c>
      <c r="T80" s="192" t="s">
        <v>409</v>
      </c>
      <c r="U80" s="192">
        <v>98.5</v>
      </c>
      <c r="V80" s="192">
        <v>0.79423671190406198</v>
      </c>
      <c r="W80" s="192" t="s">
        <v>409</v>
      </c>
      <c r="X80" s="192" t="s">
        <v>409</v>
      </c>
      <c r="Y80" s="192">
        <v>0</v>
      </c>
      <c r="Z80" s="192">
        <v>-68.421052631578902</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2.3745388171513739</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1.78571428571427</v>
      </c>
      <c r="J81" s="242">
        <v>45103</v>
      </c>
      <c r="K81" s="242">
        <v>45272</v>
      </c>
      <c r="L81" s="91" t="s">
        <v>128</v>
      </c>
      <c r="M81" s="192">
        <v>0</v>
      </c>
      <c r="N81" s="192">
        <v>3.1575233727288698</v>
      </c>
      <c r="O81" s="192" t="s">
        <v>409</v>
      </c>
      <c r="P81" s="192">
        <v>0</v>
      </c>
      <c r="Q81" s="192" t="s">
        <v>409</v>
      </c>
      <c r="R81" s="192">
        <v>1.78571428571427</v>
      </c>
      <c r="S81" s="192">
        <v>0</v>
      </c>
      <c r="T81" s="192" t="s">
        <v>409</v>
      </c>
      <c r="U81" s="192">
        <v>76.099999999999994</v>
      </c>
      <c r="V81" s="192" t="s">
        <v>409</v>
      </c>
      <c r="W81" s="192" t="s">
        <v>409</v>
      </c>
      <c r="X81" s="192" t="s">
        <v>409</v>
      </c>
      <c r="Y81" s="192">
        <v>3.5714285714285497E-2</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45307</v>
      </c>
      <c r="L82" s="91" t="s">
        <v>130</v>
      </c>
      <c r="M82" s="192">
        <v>10</v>
      </c>
      <c r="N82" s="192">
        <v>6.2003880754983198</v>
      </c>
      <c r="O82" s="192" t="s">
        <v>409</v>
      </c>
      <c r="P82" s="192">
        <v>0</v>
      </c>
      <c r="Q82" s="192" t="s">
        <v>409</v>
      </c>
      <c r="R82" s="192" t="s">
        <v>409</v>
      </c>
      <c r="S82" s="192">
        <v>0</v>
      </c>
      <c r="T82" s="192" t="s">
        <v>613</v>
      </c>
      <c r="U82" s="192">
        <v>89.9</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45294</v>
      </c>
      <c r="L84" s="91" t="s">
        <v>134</v>
      </c>
      <c r="M84" s="192">
        <v>0</v>
      </c>
      <c r="N84" s="192">
        <v>0</v>
      </c>
      <c r="O84" s="192" t="s">
        <v>409</v>
      </c>
      <c r="P84" s="192">
        <v>0</v>
      </c>
      <c r="Q84" s="192" t="s">
        <v>409</v>
      </c>
      <c r="R84" s="192">
        <v>0</v>
      </c>
      <c r="S84" s="192">
        <v>0</v>
      </c>
      <c r="T84" s="192" t="s">
        <v>409</v>
      </c>
      <c r="U84" s="192">
        <v>55.1</v>
      </c>
      <c r="V84" s="192" t="s">
        <v>409</v>
      </c>
      <c r="W84" s="192" t="s">
        <v>409</v>
      </c>
      <c r="X84" s="192" t="s">
        <v>409</v>
      </c>
      <c r="Y84" s="192">
        <v>0</v>
      </c>
      <c r="Z84" s="192">
        <v>-100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45294</v>
      </c>
      <c r="L86" s="91" t="s">
        <v>691</v>
      </c>
      <c r="M86" s="192">
        <v>0</v>
      </c>
      <c r="N86" s="192" t="s">
        <v>409</v>
      </c>
      <c r="O86" s="192" t="s">
        <v>409</v>
      </c>
      <c r="P86" s="192">
        <v>0</v>
      </c>
      <c r="Q86" s="192" t="s">
        <v>409</v>
      </c>
      <c r="R86" s="192">
        <v>7</v>
      </c>
      <c r="S86" s="192" t="s">
        <v>409</v>
      </c>
      <c r="T86" s="192" t="s">
        <v>409</v>
      </c>
      <c r="U86" s="192" t="s">
        <v>409</v>
      </c>
      <c r="V86" s="192" t="s">
        <v>409</v>
      </c>
      <c r="W86" s="192" t="s">
        <v>409</v>
      </c>
      <c r="X86" s="192" t="s">
        <v>409</v>
      </c>
      <c r="Y86" s="192">
        <v>0.14285714285714199</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45307</v>
      </c>
      <c r="L87" s="91" t="s">
        <v>138</v>
      </c>
      <c r="M87" s="192">
        <v>0</v>
      </c>
      <c r="N87" s="192">
        <v>3.42212030340447</v>
      </c>
      <c r="O87" s="192">
        <v>0</v>
      </c>
      <c r="P87" s="192">
        <v>0</v>
      </c>
      <c r="Q87" s="192" t="s">
        <v>409</v>
      </c>
      <c r="R87" s="192" t="s">
        <v>409</v>
      </c>
      <c r="S87" s="192">
        <v>0</v>
      </c>
      <c r="T87" s="192" t="s">
        <v>409</v>
      </c>
      <c r="U87" s="192">
        <v>77.3</v>
      </c>
      <c r="V87" s="192">
        <v>-3.31110155878542</v>
      </c>
      <c r="W87" s="192" t="s">
        <v>409</v>
      </c>
      <c r="X87" s="192" t="s">
        <v>409</v>
      </c>
      <c r="Y87" s="192" t="s">
        <v>409</v>
      </c>
      <c r="Z87" s="192">
        <v>-52</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692</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45218</v>
      </c>
      <c r="L90" s="91" t="s">
        <v>693</v>
      </c>
      <c r="M90" s="192">
        <v>0</v>
      </c>
      <c r="N90" s="192" t="s">
        <v>409</v>
      </c>
      <c r="O90" s="192" t="s">
        <v>409</v>
      </c>
      <c r="P90" s="192">
        <v>0</v>
      </c>
      <c r="Q90" s="192" t="s">
        <v>409</v>
      </c>
      <c r="R90" s="192">
        <v>0</v>
      </c>
      <c r="S90" s="192" t="s">
        <v>409</v>
      </c>
      <c r="T90" s="192" t="s">
        <v>409</v>
      </c>
      <c r="U90" s="192" t="s">
        <v>409</v>
      </c>
      <c r="V90" s="192" t="s">
        <v>409</v>
      </c>
      <c r="W90" s="192" t="s">
        <v>409</v>
      </c>
      <c r="X90" s="192" t="s">
        <v>409</v>
      </c>
      <c r="Y90" s="192">
        <v>-0.107142857142857</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45103</v>
      </c>
      <c r="K91" s="242">
        <v>44753</v>
      </c>
      <c r="L91" s="91" t="s">
        <v>142</v>
      </c>
      <c r="M91" s="192">
        <v>0</v>
      </c>
      <c r="N91" s="192">
        <v>3.9292644205327099</v>
      </c>
      <c r="O91" s="192">
        <v>0</v>
      </c>
      <c r="P91" s="192">
        <v>0</v>
      </c>
      <c r="Q91" s="192" t="s">
        <v>409</v>
      </c>
      <c r="R91" s="192">
        <v>0</v>
      </c>
      <c r="S91" s="192">
        <v>0</v>
      </c>
      <c r="T91" s="192" t="s">
        <v>409</v>
      </c>
      <c r="U91" s="192">
        <v>79.599999999999994</v>
      </c>
      <c r="V91" s="192">
        <v>-2.68225572306994</v>
      </c>
      <c r="W91" s="192" t="s">
        <v>409</v>
      </c>
      <c r="X91" s="192" t="s">
        <v>409</v>
      </c>
      <c r="Y91" s="192">
        <v>-7.1428571428571605E-2</v>
      </c>
      <c r="Z91" s="192">
        <v>-23.981900452488599</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1.78571428571427</v>
      </c>
      <c r="J92" s="242">
        <v>45103</v>
      </c>
      <c r="K92" s="242">
        <v>45272</v>
      </c>
      <c r="L92" s="91" t="s">
        <v>144</v>
      </c>
      <c r="M92" s="192">
        <v>0</v>
      </c>
      <c r="N92" s="192">
        <v>0</v>
      </c>
      <c r="O92" s="192" t="s">
        <v>409</v>
      </c>
      <c r="P92" s="192">
        <v>0</v>
      </c>
      <c r="Q92" s="192" t="s">
        <v>409</v>
      </c>
      <c r="R92" s="192">
        <v>1.78571428571427</v>
      </c>
      <c r="S92" s="192" t="s">
        <v>409</v>
      </c>
      <c r="T92" s="192" t="s">
        <v>409</v>
      </c>
      <c r="U92" s="192">
        <v>48.7</v>
      </c>
      <c r="V92" s="192" t="s">
        <v>409</v>
      </c>
      <c r="W92" s="192" t="s">
        <v>409</v>
      </c>
      <c r="X92" s="192" t="s">
        <v>409</v>
      </c>
      <c r="Y92" s="192">
        <v>3.5714285714285497E-2</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7.7711306089988161</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6.0390470942118304</v>
      </c>
      <c r="J93" s="242">
        <v>44778</v>
      </c>
      <c r="K93" s="242">
        <v>45307</v>
      </c>
      <c r="L93" s="91" t="s">
        <v>146</v>
      </c>
      <c r="M93" s="192">
        <v>10</v>
      </c>
      <c r="N93" s="192">
        <v>9.0668548244840306</v>
      </c>
      <c r="O93" s="192">
        <v>6.0390470942118304</v>
      </c>
      <c r="P93" s="192">
        <v>0</v>
      </c>
      <c r="Q93" s="192" t="s">
        <v>409</v>
      </c>
      <c r="R93" s="192">
        <v>3.5714285714285499</v>
      </c>
      <c r="S93" s="192">
        <v>0</v>
      </c>
      <c r="T93" s="192" t="s">
        <v>613</v>
      </c>
      <c r="U93" s="192">
        <v>102.9</v>
      </c>
      <c r="V93" s="192">
        <v>0.60390470942118302</v>
      </c>
      <c r="W93" s="192" t="s">
        <v>409</v>
      </c>
      <c r="X93" s="192" t="s">
        <v>409</v>
      </c>
      <c r="Y93" s="192">
        <v>7.1428571428571105E-2</v>
      </c>
      <c r="Z93" s="192">
        <v>-44.401544401544399</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2.0997686426903992</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5.2345092632816703</v>
      </c>
      <c r="J95" s="242">
        <v>45103</v>
      </c>
      <c r="K95" s="242">
        <v>45307</v>
      </c>
      <c r="L95" s="91" t="s">
        <v>150</v>
      </c>
      <c r="M95" s="192">
        <v>0</v>
      </c>
      <c r="N95" s="192">
        <v>0.84230022931733795</v>
      </c>
      <c r="O95" s="192">
        <v>5.2345092632816703</v>
      </c>
      <c r="P95" s="192">
        <v>0</v>
      </c>
      <c r="Q95" s="192" t="s">
        <v>409</v>
      </c>
      <c r="R95" s="192">
        <v>0</v>
      </c>
      <c r="S95" s="192">
        <v>0</v>
      </c>
      <c r="T95" s="192" t="s">
        <v>409</v>
      </c>
      <c r="U95" s="192">
        <v>65.599999999999994</v>
      </c>
      <c r="V95" s="192">
        <v>0.52345092632816703</v>
      </c>
      <c r="W95" s="192" t="s">
        <v>409</v>
      </c>
      <c r="X95" s="192" t="s">
        <v>409</v>
      </c>
      <c r="Y95" s="192">
        <v>0</v>
      </c>
      <c r="Z95" s="192">
        <v>-20</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694</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3.1147852988778268</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3.5714285714285601</v>
      </c>
      <c r="J97" s="242">
        <v>45103</v>
      </c>
      <c r="K97" s="242">
        <v>45218</v>
      </c>
      <c r="L97" s="91" t="s">
        <v>152</v>
      </c>
      <c r="M97" s="192">
        <v>0</v>
      </c>
      <c r="N97" s="192">
        <v>2.71652848826953</v>
      </c>
      <c r="O97" s="192">
        <v>0.92918596854919799</v>
      </c>
      <c r="P97" s="192">
        <v>0</v>
      </c>
      <c r="Q97" s="192" t="s">
        <v>409</v>
      </c>
      <c r="R97" s="192">
        <v>3.5714285714285601</v>
      </c>
      <c r="S97" s="192">
        <v>0</v>
      </c>
      <c r="T97" s="192" t="s">
        <v>409</v>
      </c>
      <c r="U97" s="192">
        <v>74.099999999999994</v>
      </c>
      <c r="V97" s="192">
        <v>9.2918596854919697E-2</v>
      </c>
      <c r="W97" s="192" t="s">
        <v>409</v>
      </c>
      <c r="X97" s="192" t="s">
        <v>409</v>
      </c>
      <c r="Y97" s="192">
        <v>7.1428571428571397E-2</v>
      </c>
      <c r="Z97" s="192">
        <v>-5.3763440860214997</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45294</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-3.5714285714285497E-2</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45307</v>
      </c>
      <c r="L99" s="91" t="s">
        <v>155</v>
      </c>
      <c r="M99" s="192">
        <v>0</v>
      </c>
      <c r="N99" s="192">
        <v>5.2081495854647999</v>
      </c>
      <c r="O99" s="192">
        <v>0</v>
      </c>
      <c r="P99" s="192">
        <v>0</v>
      </c>
      <c r="Q99" s="192" t="s">
        <v>409</v>
      </c>
      <c r="R99" s="192">
        <v>0</v>
      </c>
      <c r="S99" s="192">
        <v>0</v>
      </c>
      <c r="T99" s="192" t="s">
        <v>409</v>
      </c>
      <c r="U99" s="192">
        <v>85.4</v>
      </c>
      <c r="V99" s="192">
        <v>-0.229961115226857</v>
      </c>
      <c r="W99" s="192" t="s">
        <v>409</v>
      </c>
      <c r="X99" s="192" t="s">
        <v>409</v>
      </c>
      <c r="Y99" s="192">
        <v>0</v>
      </c>
      <c r="Z99" s="192">
        <v>-1.63934426229507</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45307</v>
      </c>
      <c r="L100" s="91" t="s">
        <v>157</v>
      </c>
      <c r="M100" s="192">
        <v>10</v>
      </c>
      <c r="N100" s="192">
        <v>6.5311342388428297</v>
      </c>
      <c r="O100" s="192">
        <v>0</v>
      </c>
      <c r="P100" s="192">
        <v>0</v>
      </c>
      <c r="Q100" s="192" t="s">
        <v>409</v>
      </c>
      <c r="R100" s="192">
        <v>0</v>
      </c>
      <c r="S100" s="192">
        <v>0</v>
      </c>
      <c r="T100" s="192" t="s">
        <v>612</v>
      </c>
      <c r="U100" s="192">
        <v>91.4</v>
      </c>
      <c r="V100" s="192">
        <v>-1.7166252771278701</v>
      </c>
      <c r="W100" s="192" t="s">
        <v>409</v>
      </c>
      <c r="X100" s="192" t="s">
        <v>409</v>
      </c>
      <c r="Y100" s="192">
        <v>0</v>
      </c>
      <c r="Z100" s="192">
        <v>-19.2462987886944</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7</v>
      </c>
      <c r="J101" s="242">
        <v>45103</v>
      </c>
      <c r="K101" s="242">
        <v>45294</v>
      </c>
      <c r="L101" s="91" t="s">
        <v>159</v>
      </c>
      <c r="M101" s="192">
        <v>0</v>
      </c>
      <c r="N101" s="192">
        <v>0</v>
      </c>
      <c r="O101" s="192" t="s">
        <v>409</v>
      </c>
      <c r="P101" s="192">
        <v>0</v>
      </c>
      <c r="Q101" s="192" t="s">
        <v>409</v>
      </c>
      <c r="R101" s="192">
        <v>7</v>
      </c>
      <c r="S101" s="192" t="s">
        <v>409</v>
      </c>
      <c r="T101" s="192" t="s">
        <v>409</v>
      </c>
      <c r="U101" s="192">
        <v>15.7</v>
      </c>
      <c r="V101" s="192" t="s">
        <v>409</v>
      </c>
      <c r="W101" s="192" t="s">
        <v>409</v>
      </c>
      <c r="X101" s="192" t="s">
        <v>409</v>
      </c>
      <c r="Y101" s="192">
        <v>0.42857142857142799</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10</v>
      </c>
      <c r="J102" s="242">
        <v>45103</v>
      </c>
      <c r="K102" s="242">
        <v>45307</v>
      </c>
      <c r="L102" s="91" t="s">
        <v>161</v>
      </c>
      <c r="M102" s="192">
        <v>0</v>
      </c>
      <c r="N102" s="192">
        <v>0</v>
      </c>
      <c r="O102" s="192">
        <v>10</v>
      </c>
      <c r="P102" s="192">
        <v>0</v>
      </c>
      <c r="Q102" s="192" t="s">
        <v>409</v>
      </c>
      <c r="R102" s="192">
        <v>10</v>
      </c>
      <c r="S102" s="192">
        <v>0</v>
      </c>
      <c r="T102" s="192" t="s">
        <v>409</v>
      </c>
      <c r="U102" s="192">
        <v>44.1</v>
      </c>
      <c r="V102" s="192">
        <v>2.2968317527389601</v>
      </c>
      <c r="W102" s="192" t="s">
        <v>409</v>
      </c>
      <c r="X102" s="192" t="s">
        <v>409</v>
      </c>
      <c r="Y102" s="192">
        <v>0.71428571428571397</v>
      </c>
      <c r="Z102" s="192">
        <v>-75</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1.78571428571427</v>
      </c>
      <c r="J103" s="242">
        <v>45103</v>
      </c>
      <c r="K103" s="242">
        <v>45294</v>
      </c>
      <c r="L103" s="91" t="s">
        <v>163</v>
      </c>
      <c r="M103" s="192">
        <v>0</v>
      </c>
      <c r="N103" s="192">
        <v>0</v>
      </c>
      <c r="O103" s="192" t="s">
        <v>409</v>
      </c>
      <c r="P103" s="192">
        <v>0</v>
      </c>
      <c r="Q103" s="192" t="s">
        <v>409</v>
      </c>
      <c r="R103" s="192">
        <v>1.78571428571427</v>
      </c>
      <c r="S103" s="192" t="s">
        <v>409</v>
      </c>
      <c r="T103" s="192" t="s">
        <v>409</v>
      </c>
      <c r="U103" s="192">
        <v>42.6</v>
      </c>
      <c r="V103" s="192" t="s">
        <v>409</v>
      </c>
      <c r="W103" s="192" t="s">
        <v>409</v>
      </c>
      <c r="X103" s="192" t="s">
        <v>409</v>
      </c>
      <c r="Y103" s="192">
        <v>3.5714285714285497E-2</v>
      </c>
      <c r="Z103" s="192" t="s">
        <v>409</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0.28937179381993761</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3.16466388498025</v>
      </c>
      <c r="J104" s="242">
        <v>45103</v>
      </c>
      <c r="K104" s="242">
        <v>45307</v>
      </c>
      <c r="L104" s="91" t="s">
        <v>165</v>
      </c>
      <c r="M104" s="192">
        <v>0</v>
      </c>
      <c r="N104" s="192">
        <v>2.64596930675597E-2</v>
      </c>
      <c r="O104" s="192">
        <v>3.16466388498025</v>
      </c>
      <c r="P104" s="192">
        <v>0</v>
      </c>
      <c r="Q104" s="192" t="s">
        <v>409</v>
      </c>
      <c r="R104" s="192">
        <v>0</v>
      </c>
      <c r="S104" s="192">
        <v>0</v>
      </c>
      <c r="T104" s="192" t="s">
        <v>409</v>
      </c>
      <c r="U104" s="192">
        <v>61.9</v>
      </c>
      <c r="V104" s="192">
        <v>0.316466388498025</v>
      </c>
      <c r="W104" s="192" t="s">
        <v>409</v>
      </c>
      <c r="X104" s="192" t="s">
        <v>409</v>
      </c>
      <c r="Y104" s="192">
        <v>0</v>
      </c>
      <c r="Z104" s="192">
        <v>-19.4630872483221</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4.6352206820019903</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7</v>
      </c>
      <c r="J105" s="242">
        <v>45103</v>
      </c>
      <c r="K105" s="242">
        <v>45307</v>
      </c>
      <c r="L105" s="91" t="s">
        <v>167</v>
      </c>
      <c r="M105" s="192">
        <v>0</v>
      </c>
      <c r="N105" s="192">
        <v>3.069324395837</v>
      </c>
      <c r="O105" s="192">
        <v>0</v>
      </c>
      <c r="P105" s="192">
        <v>0</v>
      </c>
      <c r="Q105" s="192" t="s">
        <v>409</v>
      </c>
      <c r="R105" s="192">
        <v>0</v>
      </c>
      <c r="S105" s="192">
        <v>7</v>
      </c>
      <c r="T105" s="192" t="s">
        <v>409</v>
      </c>
      <c r="U105" s="192">
        <v>75.7</v>
      </c>
      <c r="V105" s="192">
        <v>0.80178372573727197</v>
      </c>
      <c r="W105" s="192" t="s">
        <v>409</v>
      </c>
      <c r="X105" s="192" t="s">
        <v>409</v>
      </c>
      <c r="Y105" s="192">
        <v>0</v>
      </c>
      <c r="Z105" s="192">
        <v>300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44753</v>
      </c>
      <c r="L106" s="91" t="s">
        <v>169</v>
      </c>
      <c r="M106" s="192">
        <v>0</v>
      </c>
      <c r="N106" s="192">
        <v>0</v>
      </c>
      <c r="O106" s="192" t="s">
        <v>409</v>
      </c>
      <c r="P106" s="192">
        <v>0</v>
      </c>
      <c r="Q106" s="192" t="s">
        <v>409</v>
      </c>
      <c r="R106" s="192" t="s">
        <v>409</v>
      </c>
      <c r="S106" s="192" t="s">
        <v>409</v>
      </c>
      <c r="T106" s="192" t="s">
        <v>409</v>
      </c>
      <c r="U106" s="192">
        <v>30.5</v>
      </c>
      <c r="V106" s="192" t="s">
        <v>409</v>
      </c>
      <c r="W106" s="192" t="s">
        <v>409</v>
      </c>
      <c r="X106" s="192" t="s">
        <v>409</v>
      </c>
      <c r="Y106" s="192" t="s">
        <v>409</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45294</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2.5311183426699269</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1.11664224461855</v>
      </c>
      <c r="J108" s="242">
        <v>45103</v>
      </c>
      <c r="K108" s="242">
        <v>45307</v>
      </c>
      <c r="L108" s="91" t="s">
        <v>173</v>
      </c>
      <c r="M108" s="192">
        <v>0</v>
      </c>
      <c r="N108" s="192">
        <v>5.7373434468160101</v>
      </c>
      <c r="O108" s="192">
        <v>1.11664224461855</v>
      </c>
      <c r="P108" s="192">
        <v>0</v>
      </c>
      <c r="Q108" s="192" t="s">
        <v>409</v>
      </c>
      <c r="R108" s="192" t="s">
        <v>409</v>
      </c>
      <c r="S108" s="192">
        <v>0</v>
      </c>
      <c r="T108" s="192" t="s">
        <v>409</v>
      </c>
      <c r="U108" s="192">
        <v>87.8</v>
      </c>
      <c r="V108" s="192">
        <v>0.11166422446185501</v>
      </c>
      <c r="W108" s="192" t="s">
        <v>409</v>
      </c>
      <c r="X108" s="192" t="s">
        <v>409</v>
      </c>
      <c r="Y108" s="192" t="s">
        <v>409</v>
      </c>
      <c r="Z108" s="192">
        <v>-26.857142857142801</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4.6185411724156156</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7</v>
      </c>
      <c r="J109" s="242">
        <v>45103</v>
      </c>
      <c r="K109" s="242">
        <v>45307</v>
      </c>
      <c r="L109" s="91" t="s">
        <v>174</v>
      </c>
      <c r="M109" s="192">
        <v>0</v>
      </c>
      <c r="N109" s="192">
        <v>3.0472746516140301</v>
      </c>
      <c r="O109" s="192">
        <v>6.5070233674315299</v>
      </c>
      <c r="P109" s="192">
        <v>0</v>
      </c>
      <c r="Q109" s="192" t="s">
        <v>409</v>
      </c>
      <c r="R109" s="192" t="s">
        <v>409</v>
      </c>
      <c r="S109" s="192">
        <v>7</v>
      </c>
      <c r="T109" s="192" t="s">
        <v>409</v>
      </c>
      <c r="U109" s="192">
        <v>75.599999999999994</v>
      </c>
      <c r="V109" s="192">
        <v>0.65070233674315303</v>
      </c>
      <c r="W109" s="192" t="s">
        <v>409</v>
      </c>
      <c r="X109" s="192" t="s">
        <v>409</v>
      </c>
      <c r="Y109" s="192" t="s">
        <v>409</v>
      </c>
      <c r="Z109" s="192">
        <v>500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613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45272</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-3.5714285714285803E-2</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0</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0</v>
      </c>
      <c r="J115" s="242">
        <v>45103</v>
      </c>
      <c r="K115" s="242">
        <v>45272</v>
      </c>
      <c r="L115" s="91" t="s">
        <v>184</v>
      </c>
      <c r="M115" s="192">
        <v>0</v>
      </c>
      <c r="N115" s="192">
        <v>2.8488269536073298</v>
      </c>
      <c r="O115" s="192" t="s">
        <v>409</v>
      </c>
      <c r="P115" s="192">
        <v>0</v>
      </c>
      <c r="Q115" s="192" t="s">
        <v>409</v>
      </c>
      <c r="R115" s="192">
        <v>0</v>
      </c>
      <c r="S115" s="192" t="s">
        <v>409</v>
      </c>
      <c r="T115" s="192" t="s">
        <v>409</v>
      </c>
      <c r="U115" s="192">
        <v>74.7</v>
      </c>
      <c r="V115" s="192" t="s">
        <v>409</v>
      </c>
      <c r="W115" s="192" t="s">
        <v>409</v>
      </c>
      <c r="X115" s="192" t="s">
        <v>409</v>
      </c>
      <c r="Y115" s="192">
        <v>0</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45307</v>
      </c>
      <c r="L116" s="91" t="s">
        <v>186</v>
      </c>
      <c r="M116" s="192">
        <v>10</v>
      </c>
      <c r="N116" s="192">
        <v>6.6193332157346898</v>
      </c>
      <c r="O116" s="192">
        <v>10</v>
      </c>
      <c r="P116" s="192">
        <v>0</v>
      </c>
      <c r="Q116" s="192" t="s">
        <v>409</v>
      </c>
      <c r="R116" s="192">
        <v>3.5714285714285801</v>
      </c>
      <c r="S116" s="192">
        <v>10</v>
      </c>
      <c r="T116" s="192" t="s">
        <v>613</v>
      </c>
      <c r="U116" s="192">
        <v>91.8</v>
      </c>
      <c r="V116" s="192">
        <v>2.9536944295737801</v>
      </c>
      <c r="W116" s="192" t="s">
        <v>409</v>
      </c>
      <c r="X116" s="192" t="s">
        <v>409</v>
      </c>
      <c r="Y116" s="192">
        <v>7.1428571428571605E-2</v>
      </c>
      <c r="Z116" s="192">
        <v>217.64705882352899</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45259</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10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10</v>
      </c>
      <c r="J118" s="242">
        <v>44778</v>
      </c>
      <c r="K118" s="242">
        <v>45307</v>
      </c>
      <c r="L118" s="91" t="s">
        <v>190</v>
      </c>
      <c r="M118" s="192">
        <v>10</v>
      </c>
      <c r="N118" s="192">
        <v>7.5674722173222699</v>
      </c>
      <c r="O118" s="192">
        <v>10</v>
      </c>
      <c r="P118" s="192">
        <v>0</v>
      </c>
      <c r="Q118" s="192" t="s">
        <v>409</v>
      </c>
      <c r="R118" s="192">
        <v>0</v>
      </c>
      <c r="S118" s="192">
        <v>0</v>
      </c>
      <c r="T118" s="192" t="s">
        <v>613</v>
      </c>
      <c r="U118" s="192">
        <v>96.1</v>
      </c>
      <c r="V118" s="192">
        <v>1.2523095357493601</v>
      </c>
      <c r="W118" s="192" t="s">
        <v>409</v>
      </c>
      <c r="X118" s="192" t="s">
        <v>409</v>
      </c>
      <c r="Y118" s="192">
        <v>0</v>
      </c>
      <c r="Z118" s="192">
        <v>-20</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6.6347652081088233</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45103</v>
      </c>
      <c r="K121" s="242">
        <v>45307</v>
      </c>
      <c r="L121" s="91" t="s">
        <v>195</v>
      </c>
      <c r="M121" s="192">
        <v>0</v>
      </c>
      <c r="N121" s="192">
        <v>6.2885870523901897</v>
      </c>
      <c r="O121" s="192">
        <v>0</v>
      </c>
      <c r="P121" s="192">
        <v>0</v>
      </c>
      <c r="Q121" s="192" t="s">
        <v>409</v>
      </c>
      <c r="R121" s="192">
        <v>0</v>
      </c>
      <c r="S121" s="192">
        <v>7</v>
      </c>
      <c r="T121" s="192" t="s">
        <v>409</v>
      </c>
      <c r="U121" s="192">
        <v>90.3</v>
      </c>
      <c r="V121" s="192">
        <v>-4.5351813586562602E-2</v>
      </c>
      <c r="W121" s="192" t="s">
        <v>409</v>
      </c>
      <c r="X121" s="192" t="s">
        <v>409</v>
      </c>
      <c r="Y121" s="192">
        <v>0</v>
      </c>
      <c r="Z121" s="192">
        <v>350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4.7340637963829337</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7</v>
      </c>
      <c r="J122" s="242">
        <v>45103</v>
      </c>
      <c r="K122" s="242">
        <v>45307</v>
      </c>
      <c r="L122" s="91" t="s">
        <v>197</v>
      </c>
      <c r="M122" s="192">
        <v>0</v>
      </c>
      <c r="N122" s="192">
        <v>3.2016228611747999</v>
      </c>
      <c r="O122" s="192">
        <v>0</v>
      </c>
      <c r="P122" s="192">
        <v>0</v>
      </c>
      <c r="Q122" s="192" t="s">
        <v>409</v>
      </c>
      <c r="R122" s="192">
        <v>0</v>
      </c>
      <c r="S122" s="192">
        <v>7</v>
      </c>
      <c r="T122" s="192" t="s">
        <v>409</v>
      </c>
      <c r="U122" s="192">
        <v>76.3</v>
      </c>
      <c r="V122" s="192">
        <v>-0.24842416461689501</v>
      </c>
      <c r="W122" s="192" t="s">
        <v>409</v>
      </c>
      <c r="X122" s="192" t="s">
        <v>409</v>
      </c>
      <c r="Y122" s="192">
        <v>0</v>
      </c>
      <c r="Z122" s="192">
        <v>242.85714285714201</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45218</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-0.46428571428571402</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t="s">
        <v>409</v>
      </c>
      <c r="L124" s="91" t="s">
        <v>201</v>
      </c>
      <c r="M124" s="192">
        <v>0</v>
      </c>
      <c r="N124" s="192">
        <v>0</v>
      </c>
      <c r="O124" s="192" t="s">
        <v>409</v>
      </c>
      <c r="P124" s="192">
        <v>0</v>
      </c>
      <c r="Q124" s="192" t="s">
        <v>409</v>
      </c>
      <c r="R124" s="192" t="s">
        <v>409</v>
      </c>
      <c r="S124" s="192" t="s">
        <v>409</v>
      </c>
      <c r="T124" s="192" t="s">
        <v>409</v>
      </c>
      <c r="U124" s="192">
        <v>19.5</v>
      </c>
      <c r="V124" s="192" t="s">
        <v>409</v>
      </c>
      <c r="W124" s="192" t="s">
        <v>409</v>
      </c>
      <c r="X124" s="192" t="s">
        <v>409</v>
      </c>
      <c r="Y124" s="192" t="s">
        <v>409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44753</v>
      </c>
      <c r="L125" s="91" t="s">
        <v>203</v>
      </c>
      <c r="M125" s="192">
        <v>0</v>
      </c>
      <c r="N125" s="192">
        <v>0</v>
      </c>
      <c r="O125" s="192" t="s">
        <v>409</v>
      </c>
      <c r="P125" s="192">
        <v>0</v>
      </c>
      <c r="Q125" s="192" t="s">
        <v>409</v>
      </c>
      <c r="R125" s="192" t="s">
        <v>409</v>
      </c>
      <c r="S125" s="192" t="s">
        <v>409</v>
      </c>
      <c r="T125" s="192" t="s">
        <v>409</v>
      </c>
      <c r="U125" s="192">
        <v>43.3</v>
      </c>
      <c r="V125" s="192" t="s">
        <v>409</v>
      </c>
      <c r="W125" s="192" t="s">
        <v>409</v>
      </c>
      <c r="X125" s="192" t="s">
        <v>409</v>
      </c>
      <c r="Y125" s="192" t="s">
        <v>409</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t="s">
        <v>409</v>
      </c>
      <c r="L126" s="91" t="s">
        <v>695</v>
      </c>
      <c r="M126" s="192">
        <v>0</v>
      </c>
      <c r="N126" s="192" t="s">
        <v>409</v>
      </c>
      <c r="O126" s="192" t="s">
        <v>409</v>
      </c>
      <c r="P126" s="192">
        <v>0</v>
      </c>
      <c r="Q126" s="192" t="s">
        <v>409</v>
      </c>
      <c r="R126" s="192" t="s">
        <v>409</v>
      </c>
      <c r="S126" s="192" t="s">
        <v>409</v>
      </c>
      <c r="T126" s="192" t="s">
        <v>409</v>
      </c>
      <c r="U126" s="192" t="s">
        <v>409</v>
      </c>
      <c r="V126" s="192" t="s">
        <v>409</v>
      </c>
      <c r="W126" s="192" t="s">
        <v>409</v>
      </c>
      <c r="X126" s="192" t="s">
        <v>409</v>
      </c>
      <c r="Y126" s="192" t="s">
        <v>409</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696</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45307</v>
      </c>
      <c r="L128" s="91" t="s">
        <v>205</v>
      </c>
      <c r="M128" s="192">
        <v>0</v>
      </c>
      <c r="N128" s="192">
        <v>1.41559357911448</v>
      </c>
      <c r="O128" s="192">
        <v>0</v>
      </c>
      <c r="P128" s="192">
        <v>0</v>
      </c>
      <c r="Q128" s="192" t="s">
        <v>409</v>
      </c>
      <c r="R128" s="192">
        <v>0</v>
      </c>
      <c r="S128" s="192">
        <v>7</v>
      </c>
      <c r="T128" s="192" t="s">
        <v>409</v>
      </c>
      <c r="U128" s="192">
        <v>68.2</v>
      </c>
      <c r="V128" s="192">
        <v>0.662399468410523</v>
      </c>
      <c r="W128" s="192" t="s">
        <v>409</v>
      </c>
      <c r="X128" s="192" t="s">
        <v>409</v>
      </c>
      <c r="Y128" s="192">
        <v>-7.1428571428571397E-2</v>
      </c>
      <c r="Z128" s="192">
        <v>111.764705882352</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697</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1.4875648997431188</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1.78571428571429</v>
      </c>
      <c r="J130" s="242">
        <v>45103</v>
      </c>
      <c r="K130" s="242">
        <v>45272</v>
      </c>
      <c r="L130" s="91" t="s">
        <v>206</v>
      </c>
      <c r="M130" s="192">
        <v>0</v>
      </c>
      <c r="N130" s="192">
        <v>1.2391956253307399</v>
      </c>
      <c r="O130" s="192" t="s">
        <v>409</v>
      </c>
      <c r="P130" s="192">
        <v>0</v>
      </c>
      <c r="Q130" s="192" t="s">
        <v>409</v>
      </c>
      <c r="R130" s="192">
        <v>1.78571428571429</v>
      </c>
      <c r="S130" s="192">
        <v>0</v>
      </c>
      <c r="T130" s="192" t="s">
        <v>409</v>
      </c>
      <c r="U130" s="192">
        <v>67.400000000000006</v>
      </c>
      <c r="V130" s="192" t="s">
        <v>409</v>
      </c>
      <c r="W130" s="192" t="s">
        <v>409</v>
      </c>
      <c r="X130" s="192" t="s">
        <v>409</v>
      </c>
      <c r="Y130" s="192">
        <v>3.5714285714285803E-2</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6.6274497728877728</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45103</v>
      </c>
      <c r="K131" s="242">
        <v>45307</v>
      </c>
      <c r="L131" s="91" t="s">
        <v>208</v>
      </c>
      <c r="M131" s="192">
        <v>0</v>
      </c>
      <c r="N131" s="192">
        <v>4.3923090492150196</v>
      </c>
      <c r="O131" s="192">
        <v>10</v>
      </c>
      <c r="P131" s="192">
        <v>0</v>
      </c>
      <c r="Q131" s="192" t="s">
        <v>409</v>
      </c>
      <c r="R131" s="192" t="s">
        <v>409</v>
      </c>
      <c r="S131" s="192">
        <v>10</v>
      </c>
      <c r="T131" s="192" t="s">
        <v>409</v>
      </c>
      <c r="U131" s="192">
        <v>81.7</v>
      </c>
      <c r="V131" s="192">
        <v>1.44449227094462</v>
      </c>
      <c r="W131" s="192" t="s">
        <v>409</v>
      </c>
      <c r="X131" s="192" t="s">
        <v>409</v>
      </c>
      <c r="Y131" s="192" t="s">
        <v>409</v>
      </c>
      <c r="Z131" s="192">
        <v>31.506849315068401</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45307</v>
      </c>
      <c r="L133" s="91" t="s">
        <v>212</v>
      </c>
      <c r="M133" s="192">
        <v>0</v>
      </c>
      <c r="N133" s="192">
        <v>1.7683894866819501</v>
      </c>
      <c r="O133" s="192">
        <v>0</v>
      </c>
      <c r="P133" s="192">
        <v>0</v>
      </c>
      <c r="Q133" s="192" t="s">
        <v>409</v>
      </c>
      <c r="R133" s="192">
        <v>0</v>
      </c>
      <c r="S133" s="192">
        <v>0</v>
      </c>
      <c r="T133" s="192" t="s">
        <v>409</v>
      </c>
      <c r="U133" s="192">
        <v>69.8</v>
      </c>
      <c r="V133" s="192">
        <v>-3.26963616249793</v>
      </c>
      <c r="W133" s="192" t="s">
        <v>409</v>
      </c>
      <c r="X133" s="192" t="s">
        <v>409</v>
      </c>
      <c r="Y133" s="192">
        <v>0</v>
      </c>
      <c r="Z133" s="192">
        <v>-19.862572471548201</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613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0</v>
      </c>
      <c r="J135" s="242">
        <v>45103</v>
      </c>
      <c r="K135" s="242">
        <v>44753</v>
      </c>
      <c r="L135" s="91" t="s">
        <v>216</v>
      </c>
      <c r="M135" s="192">
        <v>0</v>
      </c>
      <c r="N135" s="192">
        <v>0</v>
      </c>
      <c r="O135" s="192" t="s">
        <v>409</v>
      </c>
      <c r="P135" s="192">
        <v>0</v>
      </c>
      <c r="Q135" s="192" t="s">
        <v>409</v>
      </c>
      <c r="R135" s="192">
        <v>0</v>
      </c>
      <c r="S135" s="192" t="s">
        <v>409</v>
      </c>
      <c r="T135" s="192" t="s">
        <v>409</v>
      </c>
      <c r="U135" s="192">
        <v>60.3</v>
      </c>
      <c r="V135" s="192" t="s">
        <v>409</v>
      </c>
      <c r="W135" s="192" t="s">
        <v>409</v>
      </c>
      <c r="X135" s="192" t="s">
        <v>409</v>
      </c>
      <c r="Y135" s="192">
        <v>0</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10</v>
      </c>
      <c r="J136" s="242">
        <v>44778</v>
      </c>
      <c r="K136" s="242">
        <v>45307</v>
      </c>
      <c r="L136" s="91" t="s">
        <v>218</v>
      </c>
      <c r="M136" s="192">
        <v>10</v>
      </c>
      <c r="N136" s="192">
        <v>8.3171635209031507</v>
      </c>
      <c r="O136" s="192">
        <v>10</v>
      </c>
      <c r="P136" s="192">
        <v>0</v>
      </c>
      <c r="Q136" s="192" t="s">
        <v>409</v>
      </c>
      <c r="R136" s="192">
        <v>7.1428571428571299</v>
      </c>
      <c r="S136" s="192">
        <v>10</v>
      </c>
      <c r="T136" s="192" t="s">
        <v>612</v>
      </c>
      <c r="U136" s="192">
        <v>99.5</v>
      </c>
      <c r="V136" s="192">
        <v>1.2199412636462399</v>
      </c>
      <c r="W136" s="192" t="s">
        <v>409</v>
      </c>
      <c r="X136" s="192" t="s">
        <v>409</v>
      </c>
      <c r="Y136" s="192">
        <v>0.14285714285714199</v>
      </c>
      <c r="Z136" s="192">
        <v>29.122807017543799</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44753</v>
      </c>
      <c r="L137" s="91" t="s">
        <v>220</v>
      </c>
      <c r="M137" s="192">
        <v>0</v>
      </c>
      <c r="N137" s="192">
        <v>0</v>
      </c>
      <c r="O137" s="192" t="s">
        <v>409</v>
      </c>
      <c r="P137" s="192">
        <v>0</v>
      </c>
      <c r="Q137" s="192" t="s">
        <v>409</v>
      </c>
      <c r="R137" s="192" t="s">
        <v>409</v>
      </c>
      <c r="S137" s="192" t="s">
        <v>409</v>
      </c>
      <c r="T137" s="192" t="s">
        <v>409</v>
      </c>
      <c r="U137" s="192">
        <v>33</v>
      </c>
      <c r="V137" s="192" t="s">
        <v>409</v>
      </c>
      <c r="W137" s="192" t="s">
        <v>409</v>
      </c>
      <c r="X137" s="192" t="s">
        <v>409</v>
      </c>
      <c r="Y137" s="192" t="s">
        <v>409</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45294</v>
      </c>
      <c r="L138" s="91" t="s">
        <v>222</v>
      </c>
      <c r="M138" s="192">
        <v>10</v>
      </c>
      <c r="N138" s="192">
        <v>8.47151173046392</v>
      </c>
      <c r="O138" s="192">
        <v>5.5061872697408498</v>
      </c>
      <c r="P138" s="192">
        <v>0</v>
      </c>
      <c r="Q138" s="192" t="s">
        <v>409</v>
      </c>
      <c r="R138" s="192">
        <v>10</v>
      </c>
      <c r="S138" s="192">
        <v>0</v>
      </c>
      <c r="T138" s="192" t="s">
        <v>612</v>
      </c>
      <c r="U138" s="192">
        <v>100.2</v>
      </c>
      <c r="V138" s="192">
        <v>0.55061872697408498</v>
      </c>
      <c r="W138" s="192" t="s">
        <v>409</v>
      </c>
      <c r="X138" s="192" t="s">
        <v>409</v>
      </c>
      <c r="Y138" s="192">
        <v>0.53571428571428503</v>
      </c>
      <c r="Z138" s="192">
        <v>-2.6946107784431099</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45272</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-0.14285714285714199</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698</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10</v>
      </c>
      <c r="J142" s="242">
        <v>44778</v>
      </c>
      <c r="K142" s="242">
        <v>45307</v>
      </c>
      <c r="L142" s="91" t="s">
        <v>228</v>
      </c>
      <c r="M142" s="192">
        <v>10</v>
      </c>
      <c r="N142" s="192">
        <v>7.1044275886399699</v>
      </c>
      <c r="O142" s="192">
        <v>0</v>
      </c>
      <c r="P142" s="192">
        <v>0</v>
      </c>
      <c r="Q142" s="192" t="s">
        <v>409</v>
      </c>
      <c r="R142" s="192" t="s">
        <v>409</v>
      </c>
      <c r="S142" s="192">
        <v>10</v>
      </c>
      <c r="T142" s="192" t="s">
        <v>612</v>
      </c>
      <c r="U142" s="192">
        <v>94</v>
      </c>
      <c r="V142" s="192">
        <v>-1.5952063778835399</v>
      </c>
      <c r="W142" s="192" t="s">
        <v>409</v>
      </c>
      <c r="X142" s="192" t="s">
        <v>409</v>
      </c>
      <c r="Y142" s="192" t="s">
        <v>409</v>
      </c>
      <c r="Z142" s="192">
        <v>64.705882352941103</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7</v>
      </c>
      <c r="J144" s="242">
        <v>45103</v>
      </c>
      <c r="K144" s="242">
        <v>45307</v>
      </c>
      <c r="L144" s="91" t="s">
        <v>232</v>
      </c>
      <c r="M144" s="192">
        <v>0</v>
      </c>
      <c r="N144" s="192">
        <v>0</v>
      </c>
      <c r="O144" s="192" t="s">
        <v>409</v>
      </c>
      <c r="P144" s="192">
        <v>0</v>
      </c>
      <c r="Q144" s="192" t="s">
        <v>409</v>
      </c>
      <c r="R144" s="192">
        <v>0</v>
      </c>
      <c r="S144" s="192">
        <v>7</v>
      </c>
      <c r="T144" s="192" t="s">
        <v>409</v>
      </c>
      <c r="U144" s="192">
        <v>38</v>
      </c>
      <c r="V144" s="192" t="s">
        <v>409</v>
      </c>
      <c r="W144" s="192" t="s">
        <v>409</v>
      </c>
      <c r="X144" s="192" t="s">
        <v>409</v>
      </c>
      <c r="Y144" s="192">
        <v>0</v>
      </c>
      <c r="Z144" s="192">
        <v>500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5.7499031720470484</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7</v>
      </c>
      <c r="J145" s="242">
        <v>45103</v>
      </c>
      <c r="K145" s="242">
        <v>45307</v>
      </c>
      <c r="L145" s="91" t="s">
        <v>234</v>
      </c>
      <c r="M145" s="192">
        <v>0</v>
      </c>
      <c r="N145" s="192">
        <v>4.7230552125595304</v>
      </c>
      <c r="O145" s="192">
        <v>0</v>
      </c>
      <c r="P145" s="192">
        <v>0</v>
      </c>
      <c r="Q145" s="192" t="s">
        <v>409</v>
      </c>
      <c r="R145" s="192">
        <v>0</v>
      </c>
      <c r="S145" s="192">
        <v>7</v>
      </c>
      <c r="T145" s="192" t="s">
        <v>409</v>
      </c>
      <c r="U145" s="192">
        <v>83.2</v>
      </c>
      <c r="V145" s="192">
        <v>0.77072295152568304</v>
      </c>
      <c r="W145" s="192" t="s">
        <v>409</v>
      </c>
      <c r="X145" s="192" t="s">
        <v>409</v>
      </c>
      <c r="Y145" s="192">
        <v>0</v>
      </c>
      <c r="Z145" s="192">
        <v>39.534883720930203</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t="s">
        <v>409</v>
      </c>
      <c r="S147" s="192">
        <v>0</v>
      </c>
      <c r="T147" s="192" t="s">
        <v>409</v>
      </c>
      <c r="U147" s="192">
        <v>60.3</v>
      </c>
      <c r="V147" s="192" t="s">
        <v>409</v>
      </c>
      <c r="W147" s="192" t="s">
        <v>409</v>
      </c>
      <c r="X147" s="192" t="s">
        <v>409</v>
      </c>
      <c r="Y147" s="192" t="s">
        <v>409</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699</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45307</v>
      </c>
      <c r="L149" s="91" t="s">
        <v>240</v>
      </c>
      <c r="M149" s="192">
        <v>10</v>
      </c>
      <c r="N149" s="192">
        <v>6.9721291233021701</v>
      </c>
      <c r="O149" s="192">
        <v>10</v>
      </c>
      <c r="P149" s="192">
        <v>10</v>
      </c>
      <c r="Q149" s="192" t="s">
        <v>409</v>
      </c>
      <c r="R149" s="192">
        <v>1.78571428571427</v>
      </c>
      <c r="S149" s="192">
        <v>8</v>
      </c>
      <c r="T149" s="192" t="s">
        <v>612</v>
      </c>
      <c r="U149" s="192">
        <v>93.4</v>
      </c>
      <c r="V149" s="192">
        <v>1.5121872271613901</v>
      </c>
      <c r="W149" s="192" t="s">
        <v>826</v>
      </c>
      <c r="X149" s="192" t="s">
        <v>409</v>
      </c>
      <c r="Y149" s="192">
        <v>3.5714285714285497E-2</v>
      </c>
      <c r="Z149" s="192">
        <v>20</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5.2262904905248524</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2.7314112291350501</v>
      </c>
      <c r="J150" s="242">
        <v>44778</v>
      </c>
      <c r="K150" s="242">
        <v>44753</v>
      </c>
      <c r="L150" s="91" t="s">
        <v>242</v>
      </c>
      <c r="M150" s="192">
        <v>10</v>
      </c>
      <c r="N150" s="192">
        <v>7.9864173575586497</v>
      </c>
      <c r="O150" s="192">
        <v>0</v>
      </c>
      <c r="P150" s="192">
        <v>0</v>
      </c>
      <c r="Q150" s="192" t="s">
        <v>409</v>
      </c>
      <c r="R150" s="192" t="s">
        <v>409</v>
      </c>
      <c r="S150" s="192">
        <v>2.7314112291350501</v>
      </c>
      <c r="T150" s="192" t="s">
        <v>612</v>
      </c>
      <c r="U150" s="192">
        <v>98</v>
      </c>
      <c r="V150" s="192">
        <v>-0.232877320435284</v>
      </c>
      <c r="W150" s="192" t="s">
        <v>409</v>
      </c>
      <c r="X150" s="192" t="s">
        <v>409</v>
      </c>
      <c r="Y150" s="192" t="s">
        <v>409</v>
      </c>
      <c r="Z150" s="192">
        <v>6.8285280728376296</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4.9570389308612839</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7</v>
      </c>
      <c r="J151" s="242">
        <v>44860</v>
      </c>
      <c r="K151" s="242">
        <v>45307</v>
      </c>
      <c r="L151" s="91" t="s">
        <v>244</v>
      </c>
      <c r="M151" s="192">
        <v>0</v>
      </c>
      <c r="N151" s="192">
        <v>3.5103192802963399</v>
      </c>
      <c r="O151" s="192" t="s">
        <v>409</v>
      </c>
      <c r="P151" s="192">
        <v>0</v>
      </c>
      <c r="Q151" s="192" t="s">
        <v>409</v>
      </c>
      <c r="R151" s="192">
        <v>0</v>
      </c>
      <c r="S151" s="192">
        <v>7</v>
      </c>
      <c r="T151" s="192" t="s">
        <v>409</v>
      </c>
      <c r="U151" s="192">
        <v>77.7</v>
      </c>
      <c r="V151" s="192" t="s">
        <v>409</v>
      </c>
      <c r="W151" s="192" t="s">
        <v>409</v>
      </c>
      <c r="X151" s="192" t="s">
        <v>409</v>
      </c>
      <c r="Y151" s="192">
        <v>-0.25</v>
      </c>
      <c r="Z151" s="192">
        <v>33.3333333333333</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0</v>
      </c>
      <c r="J153" s="242">
        <v>45103</v>
      </c>
      <c r="K153" s="242">
        <v>45294</v>
      </c>
      <c r="L153" s="91" t="s">
        <v>248</v>
      </c>
      <c r="M153" s="192">
        <v>0</v>
      </c>
      <c r="N153" s="192">
        <v>0</v>
      </c>
      <c r="O153" s="192" t="s">
        <v>409</v>
      </c>
      <c r="P153" s="192">
        <v>0</v>
      </c>
      <c r="Q153" s="192" t="s">
        <v>409</v>
      </c>
      <c r="R153" s="192">
        <v>0</v>
      </c>
      <c r="S153" s="192" t="s">
        <v>409</v>
      </c>
      <c r="T153" s="192" t="s">
        <v>409</v>
      </c>
      <c r="U153" s="192">
        <v>14.5</v>
      </c>
      <c r="V153" s="192" t="s">
        <v>409</v>
      </c>
      <c r="W153" s="192" t="s">
        <v>409</v>
      </c>
      <c r="X153" s="192" t="s">
        <v>409</v>
      </c>
      <c r="Y153" s="192">
        <v>0</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5.3320671602197249</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7</v>
      </c>
      <c r="J154" s="242">
        <v>45103</v>
      </c>
      <c r="K154" s="242">
        <v>45307</v>
      </c>
      <c r="L154" s="91" t="s">
        <v>250</v>
      </c>
      <c r="M154" s="192">
        <v>0</v>
      </c>
      <c r="N154" s="192">
        <v>4.0615628858705204</v>
      </c>
      <c r="O154" s="192">
        <v>0</v>
      </c>
      <c r="P154" s="192">
        <v>0</v>
      </c>
      <c r="Q154" s="192" t="s">
        <v>409</v>
      </c>
      <c r="R154" s="192">
        <v>0</v>
      </c>
      <c r="S154" s="192">
        <v>7</v>
      </c>
      <c r="T154" s="192" t="s">
        <v>409</v>
      </c>
      <c r="U154" s="192">
        <v>80.2</v>
      </c>
      <c r="V154" s="192">
        <v>0.70341284589195097</v>
      </c>
      <c r="W154" s="192" t="s">
        <v>409</v>
      </c>
      <c r="X154" s="192" t="s">
        <v>409</v>
      </c>
      <c r="Y154" s="192">
        <v>0</v>
      </c>
      <c r="Z154" s="192">
        <v>500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45294</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0</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45307</v>
      </c>
      <c r="L158" s="91" t="s">
        <v>258</v>
      </c>
      <c r="M158" s="192">
        <v>0</v>
      </c>
      <c r="N158" s="192">
        <v>6.2003880754983198</v>
      </c>
      <c r="O158" s="192">
        <v>10</v>
      </c>
      <c r="P158" s="192">
        <v>0</v>
      </c>
      <c r="Q158" s="192" t="s">
        <v>409</v>
      </c>
      <c r="R158" s="192">
        <v>0</v>
      </c>
      <c r="S158" s="192">
        <v>0</v>
      </c>
      <c r="T158" s="192" t="s">
        <v>409</v>
      </c>
      <c r="U158" s="192">
        <v>89.9</v>
      </c>
      <c r="V158" s="192">
        <v>1.1060895414591101</v>
      </c>
      <c r="W158" s="192" t="s">
        <v>409</v>
      </c>
      <c r="X158" s="192" t="s">
        <v>409</v>
      </c>
      <c r="Y158" s="192">
        <v>0</v>
      </c>
      <c r="Z158" s="192">
        <v>-16.393442622950801</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45294</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2.9856986775291761</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3.5714285714285601</v>
      </c>
      <c r="J160" s="242">
        <v>45103</v>
      </c>
      <c r="K160" s="242">
        <v>45294</v>
      </c>
      <c r="L160" s="91" t="s">
        <v>262</v>
      </c>
      <c r="M160" s="192">
        <v>0</v>
      </c>
      <c r="N160" s="192">
        <v>2.4960310460398598</v>
      </c>
      <c r="O160" s="192">
        <v>0</v>
      </c>
      <c r="P160" s="192">
        <v>0</v>
      </c>
      <c r="Q160" s="192" t="s">
        <v>409</v>
      </c>
      <c r="R160" s="192">
        <v>3.5714285714285601</v>
      </c>
      <c r="S160" s="192">
        <v>0</v>
      </c>
      <c r="T160" s="192" t="s">
        <v>409</v>
      </c>
      <c r="U160" s="192">
        <v>73.099999999999994</v>
      </c>
      <c r="V160" s="192">
        <v>-9.5630802307244897E-2</v>
      </c>
      <c r="W160" s="192" t="s">
        <v>409</v>
      </c>
      <c r="X160" s="192" t="s">
        <v>409</v>
      </c>
      <c r="Y160" s="192">
        <v>7.1428571428571397E-2</v>
      </c>
      <c r="Z160" s="192">
        <v>-53.846153846153797</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45307</v>
      </c>
      <c r="L161" s="91" t="s">
        <v>264</v>
      </c>
      <c r="M161" s="192">
        <v>0</v>
      </c>
      <c r="N161" s="192">
        <v>3.5323690245193098</v>
      </c>
      <c r="O161" s="192">
        <v>0</v>
      </c>
      <c r="P161" s="192">
        <v>0</v>
      </c>
      <c r="Q161" s="192" t="s">
        <v>409</v>
      </c>
      <c r="R161" s="192">
        <v>0</v>
      </c>
      <c r="S161" s="192">
        <v>0</v>
      </c>
      <c r="T161" s="192" t="s">
        <v>409</v>
      </c>
      <c r="U161" s="192">
        <v>77.8</v>
      </c>
      <c r="V161" s="192">
        <v>-0.270966910748283</v>
      </c>
      <c r="W161" s="192" t="s">
        <v>409</v>
      </c>
      <c r="X161" s="192" t="s">
        <v>409</v>
      </c>
      <c r="Y161" s="192">
        <v>-7.1428571428571605E-2</v>
      </c>
      <c r="Z161" s="192">
        <v>-22.077922077922</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45307</v>
      </c>
      <c r="L163" s="91" t="s">
        <v>268</v>
      </c>
      <c r="M163" s="192">
        <v>10</v>
      </c>
      <c r="N163" s="192">
        <v>3.5985182571882102</v>
      </c>
      <c r="O163" s="192">
        <v>10</v>
      </c>
      <c r="P163" s="192">
        <v>0</v>
      </c>
      <c r="Q163" s="192" t="s">
        <v>409</v>
      </c>
      <c r="R163" s="192">
        <v>0</v>
      </c>
      <c r="S163" s="192">
        <v>0</v>
      </c>
      <c r="T163" s="192" t="s">
        <v>613</v>
      </c>
      <c r="U163" s="192">
        <v>78.099999999999994</v>
      </c>
      <c r="V163" s="192">
        <v>1.0962662836149799</v>
      </c>
      <c r="W163" s="192" t="s">
        <v>409</v>
      </c>
      <c r="X163" s="192" t="s">
        <v>409</v>
      </c>
      <c r="Y163" s="192">
        <v>-0.17857142857142799</v>
      </c>
      <c r="Z163" s="192">
        <v>-26.530612244897899</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7</v>
      </c>
      <c r="J164" s="242">
        <v>45103</v>
      </c>
      <c r="K164" s="242">
        <v>45307</v>
      </c>
      <c r="L164" s="91" t="s">
        <v>270</v>
      </c>
      <c r="M164" s="192">
        <v>0</v>
      </c>
      <c r="N164" s="192">
        <v>0</v>
      </c>
      <c r="O164" s="192" t="s">
        <v>409</v>
      </c>
      <c r="P164" s="192">
        <v>0</v>
      </c>
      <c r="Q164" s="192" t="s">
        <v>409</v>
      </c>
      <c r="R164" s="192" t="s">
        <v>409</v>
      </c>
      <c r="S164" s="192">
        <v>7</v>
      </c>
      <c r="T164" s="192" t="s">
        <v>409</v>
      </c>
      <c r="U164" s="192">
        <v>45.2</v>
      </c>
      <c r="V164" s="192" t="s">
        <v>409</v>
      </c>
      <c r="W164" s="192" t="s">
        <v>409</v>
      </c>
      <c r="X164" s="192" t="s">
        <v>409</v>
      </c>
      <c r="Y164" s="192" t="s">
        <v>409</v>
      </c>
      <c r="Z164" s="192">
        <v>500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0</v>
      </c>
      <c r="J165" s="242">
        <v>44887</v>
      </c>
      <c r="K165" s="242">
        <v>45307</v>
      </c>
      <c r="L165" s="91" t="s">
        <v>700</v>
      </c>
      <c r="M165" s="192">
        <v>0</v>
      </c>
      <c r="N165" s="192" t="s">
        <v>409</v>
      </c>
      <c r="O165" s="192">
        <v>0</v>
      </c>
      <c r="P165" s="192">
        <v>0</v>
      </c>
      <c r="Q165" s="192" t="s">
        <v>409</v>
      </c>
      <c r="R165" s="192">
        <v>0</v>
      </c>
      <c r="S165" s="192">
        <v>0</v>
      </c>
      <c r="T165" s="192" t="s">
        <v>409</v>
      </c>
      <c r="U165" s="192" t="s">
        <v>409</v>
      </c>
      <c r="V165" s="192">
        <v>-0.91676113408048299</v>
      </c>
      <c r="W165" s="192" t="s">
        <v>409</v>
      </c>
      <c r="X165" s="192" t="s">
        <v>409</v>
      </c>
      <c r="Y165" s="192">
        <v>0</v>
      </c>
      <c r="Z165" s="192">
        <v>-16.455696202531598</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-0.107142857142857</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45259</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45307</v>
      </c>
      <c r="L169" s="91" t="s">
        <v>701</v>
      </c>
      <c r="M169" s="192">
        <v>10</v>
      </c>
      <c r="N169" s="192">
        <v>5.7593931910389804</v>
      </c>
      <c r="O169" s="192">
        <v>10</v>
      </c>
      <c r="P169" s="192">
        <v>0</v>
      </c>
      <c r="Q169" s="192">
        <v>10</v>
      </c>
      <c r="R169" s="192">
        <v>10</v>
      </c>
      <c r="S169" s="192">
        <v>10</v>
      </c>
      <c r="T169" s="192" t="s">
        <v>612</v>
      </c>
      <c r="U169" s="192">
        <v>87.9</v>
      </c>
      <c r="V169" s="192">
        <v>3.1354880582659801</v>
      </c>
      <c r="W169" s="192" t="s">
        <v>409</v>
      </c>
      <c r="X169" s="192" t="s">
        <v>851</v>
      </c>
      <c r="Y169" s="192">
        <v>0.32142857142857101</v>
      </c>
      <c r="Z169" s="192">
        <v>248.22695035460899</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702</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44753</v>
      </c>
      <c r="L171" s="91" t="s">
        <v>277</v>
      </c>
      <c r="M171" s="192">
        <v>0</v>
      </c>
      <c r="N171" s="192">
        <v>0</v>
      </c>
      <c r="O171" s="192" t="s">
        <v>409</v>
      </c>
      <c r="P171" s="192">
        <v>0</v>
      </c>
      <c r="Q171" s="192" t="s">
        <v>409</v>
      </c>
      <c r="R171" s="192" t="s">
        <v>409</v>
      </c>
      <c r="S171" s="192" t="s">
        <v>409</v>
      </c>
      <c r="T171" s="192" t="s">
        <v>409</v>
      </c>
      <c r="U171" s="192">
        <v>40.5</v>
      </c>
      <c r="V171" s="192" t="s">
        <v>409</v>
      </c>
      <c r="W171" s="192" t="s">
        <v>409</v>
      </c>
      <c r="X171" s="192" t="s">
        <v>409</v>
      </c>
      <c r="Y171" s="192" t="s">
        <v>409</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0</v>
      </c>
      <c r="J172" s="242">
        <v>45103</v>
      </c>
      <c r="K172" s="242">
        <v>45142</v>
      </c>
      <c r="L172" s="91" t="s">
        <v>279</v>
      </c>
      <c r="M172" s="192">
        <v>0</v>
      </c>
      <c r="N172" s="192">
        <v>0</v>
      </c>
      <c r="O172" s="192" t="s">
        <v>409</v>
      </c>
      <c r="P172" s="192">
        <v>0</v>
      </c>
      <c r="Q172" s="192" t="s">
        <v>409</v>
      </c>
      <c r="R172" s="192">
        <v>0</v>
      </c>
      <c r="S172" s="192" t="s">
        <v>409</v>
      </c>
      <c r="T172" s="192" t="s">
        <v>409</v>
      </c>
      <c r="U172" s="192">
        <v>53</v>
      </c>
      <c r="V172" s="192" t="s">
        <v>409</v>
      </c>
      <c r="W172" s="192" t="s">
        <v>409</v>
      </c>
      <c r="X172" s="192" t="s">
        <v>409</v>
      </c>
      <c r="Y172" s="192">
        <v>0</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5.9142703645653594</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8.3845094746386106</v>
      </c>
      <c r="J173" s="242">
        <v>45103</v>
      </c>
      <c r="K173" s="242">
        <v>45307</v>
      </c>
      <c r="L173" s="91" t="s">
        <v>281</v>
      </c>
      <c r="M173" s="192">
        <v>0</v>
      </c>
      <c r="N173" s="192">
        <v>4.1718116069853597</v>
      </c>
      <c r="O173" s="192">
        <v>8.3845094746386106</v>
      </c>
      <c r="P173" s="192">
        <v>0</v>
      </c>
      <c r="Q173" s="192" t="s">
        <v>409</v>
      </c>
      <c r="R173" s="192">
        <v>0</v>
      </c>
      <c r="S173" s="192">
        <v>4.8598130841121501</v>
      </c>
      <c r="T173" s="192" t="s">
        <v>409</v>
      </c>
      <c r="U173" s="192">
        <v>80.7</v>
      </c>
      <c r="V173" s="192">
        <v>0.83845094746386095</v>
      </c>
      <c r="W173" s="192" t="s">
        <v>409</v>
      </c>
      <c r="X173" s="192" t="s">
        <v>409</v>
      </c>
      <c r="Y173" s="192">
        <v>0</v>
      </c>
      <c r="Z173" s="192">
        <v>12.149532710280299</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2.8424736192244824</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1.78571428571427</v>
      </c>
      <c r="J174" s="242">
        <v>45103</v>
      </c>
      <c r="K174" s="242">
        <v>45294</v>
      </c>
      <c r="L174" s="91" t="s">
        <v>283</v>
      </c>
      <c r="M174" s="192">
        <v>0</v>
      </c>
      <c r="N174" s="192">
        <v>4.5246075145528302</v>
      </c>
      <c r="O174" s="192" t="s">
        <v>409</v>
      </c>
      <c r="P174" s="192">
        <v>0</v>
      </c>
      <c r="Q174" s="192" t="s">
        <v>409</v>
      </c>
      <c r="R174" s="192">
        <v>1.78571428571427</v>
      </c>
      <c r="S174" s="192">
        <v>0</v>
      </c>
      <c r="T174" s="192" t="s">
        <v>409</v>
      </c>
      <c r="U174" s="192">
        <v>82.3</v>
      </c>
      <c r="V174" s="192" t="s">
        <v>409</v>
      </c>
      <c r="W174" s="192" t="s">
        <v>409</v>
      </c>
      <c r="X174" s="192" t="s">
        <v>409</v>
      </c>
      <c r="Y174" s="192">
        <v>3.5714285714285497E-2</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45259</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45307</v>
      </c>
      <c r="L176" s="91" t="s">
        <v>287</v>
      </c>
      <c r="M176" s="192">
        <v>10</v>
      </c>
      <c r="N176" s="192">
        <v>9.7944963838419401</v>
      </c>
      <c r="O176" s="192">
        <v>10</v>
      </c>
      <c r="P176" s="192">
        <v>10</v>
      </c>
      <c r="Q176" s="192" t="s">
        <v>409</v>
      </c>
      <c r="R176" s="192">
        <v>10</v>
      </c>
      <c r="S176" s="192">
        <v>0</v>
      </c>
      <c r="T176" s="192" t="s">
        <v>612</v>
      </c>
      <c r="U176" s="192">
        <v>106.2</v>
      </c>
      <c r="V176" s="192">
        <v>1.5940762963573101</v>
      </c>
      <c r="W176" s="192" t="s">
        <v>827</v>
      </c>
      <c r="X176" s="192" t="s">
        <v>409</v>
      </c>
      <c r="Y176" s="192">
        <v>0.39285714285714202</v>
      </c>
      <c r="Z176" s="192">
        <v>-10.258107213765699</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45103</v>
      </c>
      <c r="K177" s="242">
        <v>45307</v>
      </c>
      <c r="L177" s="91" t="s">
        <v>289</v>
      </c>
      <c r="M177" s="192">
        <v>0</v>
      </c>
      <c r="N177" s="192">
        <v>2.1432351384723898</v>
      </c>
      <c r="O177" s="192">
        <v>0</v>
      </c>
      <c r="P177" s="192">
        <v>0</v>
      </c>
      <c r="Q177" s="192" t="s">
        <v>409</v>
      </c>
      <c r="R177" s="192">
        <v>0</v>
      </c>
      <c r="S177" s="192">
        <v>0</v>
      </c>
      <c r="T177" s="192" t="s">
        <v>409</v>
      </c>
      <c r="U177" s="192">
        <v>71.5</v>
      </c>
      <c r="V177" s="192">
        <v>-0.40195322775376602</v>
      </c>
      <c r="W177" s="192" t="s">
        <v>409</v>
      </c>
      <c r="X177" s="192" t="s">
        <v>409</v>
      </c>
      <c r="Y177" s="192">
        <v>0</v>
      </c>
      <c r="Z177" s="192">
        <v>-24.999999999999901</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7</v>
      </c>
      <c r="J178" s="242">
        <v>45103</v>
      </c>
      <c r="K178" s="242">
        <v>45272</v>
      </c>
      <c r="L178" s="91" t="s">
        <v>291</v>
      </c>
      <c r="M178" s="192">
        <v>0</v>
      </c>
      <c r="N178" s="192">
        <v>0</v>
      </c>
      <c r="O178" s="192" t="s">
        <v>409</v>
      </c>
      <c r="P178" s="192">
        <v>0</v>
      </c>
      <c r="Q178" s="192" t="s">
        <v>409</v>
      </c>
      <c r="R178" s="192">
        <v>7</v>
      </c>
      <c r="S178" s="192" t="s">
        <v>409</v>
      </c>
      <c r="T178" s="192" t="s">
        <v>409</v>
      </c>
      <c r="U178" s="192">
        <v>25.5</v>
      </c>
      <c r="V178" s="192" t="s">
        <v>409</v>
      </c>
      <c r="W178" s="192" t="s">
        <v>409</v>
      </c>
      <c r="X178" s="192" t="s">
        <v>409</v>
      </c>
      <c r="Y178" s="192">
        <v>0.14285714285714199</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t="s">
        <v>409</v>
      </c>
      <c r="T179" s="192" t="s">
        <v>613</v>
      </c>
      <c r="U179" s="192">
        <v>79.599999999999994</v>
      </c>
      <c r="V179" s="192" t="s">
        <v>409</v>
      </c>
      <c r="W179" s="192" t="s">
        <v>409</v>
      </c>
      <c r="X179" s="192" t="s">
        <v>409</v>
      </c>
      <c r="Y179" s="192" t="s">
        <v>409</v>
      </c>
      <c r="Z179" s="192" t="s">
        <v>409</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45272</v>
      </c>
      <c r="L180" s="91" t="s">
        <v>295</v>
      </c>
      <c r="M180" s="192">
        <v>0</v>
      </c>
      <c r="N180" s="192">
        <v>4.3261598165461201</v>
      </c>
      <c r="O180" s="192">
        <v>0</v>
      </c>
      <c r="P180" s="192">
        <v>0</v>
      </c>
      <c r="Q180" s="192" t="s">
        <v>409</v>
      </c>
      <c r="R180" s="192">
        <v>7</v>
      </c>
      <c r="S180" s="192">
        <v>0</v>
      </c>
      <c r="T180" s="192" t="s">
        <v>409</v>
      </c>
      <c r="U180" s="192">
        <v>81.400000000000006</v>
      </c>
      <c r="V180" s="192">
        <v>1.2372924328691901</v>
      </c>
      <c r="W180" s="192" t="s">
        <v>409</v>
      </c>
      <c r="X180" s="192" t="s">
        <v>409</v>
      </c>
      <c r="Y180" s="192">
        <v>0.14285714285714199</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45307</v>
      </c>
      <c r="L181" s="91" t="s">
        <v>297</v>
      </c>
      <c r="M181" s="192">
        <v>0</v>
      </c>
      <c r="N181" s="192">
        <v>1.6581407655671101</v>
      </c>
      <c r="O181" s="192">
        <v>0</v>
      </c>
      <c r="P181" s="192">
        <v>0</v>
      </c>
      <c r="Q181" s="192" t="s">
        <v>409</v>
      </c>
      <c r="R181" s="192" t="s">
        <v>409</v>
      </c>
      <c r="S181" s="192">
        <v>0</v>
      </c>
      <c r="T181" s="192" t="s">
        <v>409</v>
      </c>
      <c r="U181" s="192">
        <v>69.3</v>
      </c>
      <c r="V181" s="192">
        <v>-1.9666372581812199</v>
      </c>
      <c r="W181" s="192" t="s">
        <v>409</v>
      </c>
      <c r="X181" s="192" t="s">
        <v>409</v>
      </c>
      <c r="Y181" s="192" t="s">
        <v>409</v>
      </c>
      <c r="Z181" s="192">
        <v>-75.510204081632594</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703</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0</v>
      </c>
      <c r="J183" s="242">
        <v>45103</v>
      </c>
      <c r="K183" s="242">
        <v>44753</v>
      </c>
      <c r="L183" s="91" t="s">
        <v>299</v>
      </c>
      <c r="M183" s="192">
        <v>10</v>
      </c>
      <c r="N183" s="192">
        <v>10</v>
      </c>
      <c r="O183" s="192">
        <v>0</v>
      </c>
      <c r="P183" s="192">
        <v>0</v>
      </c>
      <c r="Q183" s="192" t="s">
        <v>409</v>
      </c>
      <c r="R183" s="192">
        <v>0</v>
      </c>
      <c r="S183" s="192">
        <v>0</v>
      </c>
      <c r="T183" s="192" t="s">
        <v>612</v>
      </c>
      <c r="U183" s="192">
        <v>111.9</v>
      </c>
      <c r="V183" s="192">
        <v>-0.120845794387533</v>
      </c>
      <c r="W183" s="192" t="s">
        <v>409</v>
      </c>
      <c r="X183" s="192" t="s">
        <v>409</v>
      </c>
      <c r="Y183" s="192">
        <v>0</v>
      </c>
      <c r="Z183" s="192">
        <v>-12.2743682310469</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45142</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-0.17857142857142799</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612</v>
      </c>
      <c r="U185" s="192">
        <v>108.5</v>
      </c>
      <c r="V185" s="192">
        <v>-2.0565531397132899</v>
      </c>
      <c r="W185" s="192" t="s">
        <v>409</v>
      </c>
      <c r="X185" s="192" t="s">
        <v>409</v>
      </c>
      <c r="Y185" s="192" t="s">
        <v>409</v>
      </c>
      <c r="Z185" s="192">
        <v>-39.350180505415103</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0</v>
      </c>
      <c r="J186" s="242">
        <v>45145</v>
      </c>
      <c r="K186" s="242">
        <v>45259</v>
      </c>
      <c r="L186" s="91" t="s">
        <v>304</v>
      </c>
      <c r="M186" s="192">
        <v>10</v>
      </c>
      <c r="N186" s="192">
        <v>1.7463397424589799</v>
      </c>
      <c r="O186" s="192" t="s">
        <v>409</v>
      </c>
      <c r="P186" s="192">
        <v>0</v>
      </c>
      <c r="Q186" s="192" t="s">
        <v>409</v>
      </c>
      <c r="R186" s="192" t="s">
        <v>409</v>
      </c>
      <c r="S186" s="192" t="s">
        <v>409</v>
      </c>
      <c r="T186" s="192" t="s">
        <v>613</v>
      </c>
      <c r="U186" s="192">
        <v>69.7</v>
      </c>
      <c r="V186" s="192" t="s">
        <v>409</v>
      </c>
      <c r="W186" s="192" t="s">
        <v>409</v>
      </c>
      <c r="X186" s="192" t="s">
        <v>409</v>
      </c>
      <c r="Y186" s="192" t="s">
        <v>409</v>
      </c>
      <c r="Z186" s="192" t="s">
        <v>409</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45272</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-0.14285714285714199</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45294</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-0.214285714285714</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45218</v>
      </c>
      <c r="L189" s="91" t="s">
        <v>309</v>
      </c>
      <c r="M189" s="192">
        <v>0</v>
      </c>
      <c r="N189" s="192">
        <v>0</v>
      </c>
      <c r="O189" s="192" t="s">
        <v>409</v>
      </c>
      <c r="P189" s="192">
        <v>0</v>
      </c>
      <c r="Q189" s="192" t="s">
        <v>409</v>
      </c>
      <c r="R189" s="192">
        <v>0</v>
      </c>
      <c r="S189" s="192" t="s">
        <v>409</v>
      </c>
      <c r="T189" s="192" t="s">
        <v>409</v>
      </c>
      <c r="U189" s="192">
        <v>27.3</v>
      </c>
      <c r="V189" s="192" t="s">
        <v>409</v>
      </c>
      <c r="W189" s="192" t="s">
        <v>409</v>
      </c>
      <c r="X189" s="192" t="s">
        <v>409</v>
      </c>
      <c r="Y189" s="192">
        <v>0</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7</v>
      </c>
      <c r="J190" s="242">
        <v>45103</v>
      </c>
      <c r="K190" s="242">
        <v>45272</v>
      </c>
      <c r="L190" s="91" t="s">
        <v>311</v>
      </c>
      <c r="M190" s="192">
        <v>0</v>
      </c>
      <c r="N190" s="192">
        <v>0</v>
      </c>
      <c r="O190" s="192" t="s">
        <v>409</v>
      </c>
      <c r="P190" s="192">
        <v>0</v>
      </c>
      <c r="Q190" s="192" t="s">
        <v>409</v>
      </c>
      <c r="R190" s="192">
        <v>7</v>
      </c>
      <c r="S190" s="192" t="s">
        <v>409</v>
      </c>
      <c r="T190" s="192" t="s">
        <v>409</v>
      </c>
      <c r="U190" s="192">
        <v>20.6</v>
      </c>
      <c r="V190" s="192" t="s">
        <v>409</v>
      </c>
      <c r="W190" s="192" t="s">
        <v>409</v>
      </c>
      <c r="X190" s="192" t="s">
        <v>409</v>
      </c>
      <c r="Y190" s="192">
        <v>0.35714285714285698</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5.1704071305773551</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7</v>
      </c>
      <c r="J191" s="242">
        <v>45103</v>
      </c>
      <c r="K191" s="242">
        <v>45272</v>
      </c>
      <c r="L191" s="91" t="s">
        <v>313</v>
      </c>
      <c r="M191" s="192">
        <v>0</v>
      </c>
      <c r="N191" s="192">
        <v>3.8190156994178799</v>
      </c>
      <c r="O191" s="192" t="s">
        <v>409</v>
      </c>
      <c r="P191" s="192">
        <v>0</v>
      </c>
      <c r="Q191" s="192" t="s">
        <v>409</v>
      </c>
      <c r="R191" s="192">
        <v>7</v>
      </c>
      <c r="S191" s="192">
        <v>0</v>
      </c>
      <c r="T191" s="192" t="s">
        <v>409</v>
      </c>
      <c r="U191" s="192">
        <v>79.099999999999994</v>
      </c>
      <c r="V191" s="192" t="s">
        <v>409</v>
      </c>
      <c r="W191" s="192" t="s">
        <v>409</v>
      </c>
      <c r="X191" s="192" t="s">
        <v>409</v>
      </c>
      <c r="Y191" s="192">
        <v>0.14285714285714299</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704</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8.9784212983960892</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8.0612049011492495</v>
      </c>
      <c r="J194" s="242">
        <v>44778</v>
      </c>
      <c r="K194" s="242">
        <v>44753</v>
      </c>
      <c r="L194" s="91" t="s">
        <v>316</v>
      </c>
      <c r="M194" s="192">
        <v>10</v>
      </c>
      <c r="N194" s="192">
        <v>9.9929440818486395</v>
      </c>
      <c r="O194" s="192">
        <v>8.0612049011492495</v>
      </c>
      <c r="P194" s="192">
        <v>0</v>
      </c>
      <c r="Q194" s="192" t="s">
        <v>409</v>
      </c>
      <c r="R194" s="192">
        <v>0</v>
      </c>
      <c r="S194" s="192">
        <v>4.64712269272529</v>
      </c>
      <c r="T194" s="192" t="s">
        <v>612</v>
      </c>
      <c r="U194" s="192">
        <v>107.1</v>
      </c>
      <c r="V194" s="192">
        <v>0.80612049011492404</v>
      </c>
      <c r="W194" s="192" t="s">
        <v>409</v>
      </c>
      <c r="X194" s="192" t="s">
        <v>409</v>
      </c>
      <c r="Y194" s="192">
        <v>0</v>
      </c>
      <c r="Z194" s="192">
        <v>11.6178067318132</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705</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7.3192505471139935</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5.3571428571428497</v>
      </c>
      <c r="J196" s="242">
        <v>44778</v>
      </c>
      <c r="K196" s="242">
        <v>44753</v>
      </c>
      <c r="L196" s="91" t="s">
        <v>318</v>
      </c>
      <c r="M196" s="192">
        <v>10</v>
      </c>
      <c r="N196" s="192">
        <v>9.4417004762744696</v>
      </c>
      <c r="O196" s="192">
        <v>0</v>
      </c>
      <c r="P196" s="192">
        <v>0</v>
      </c>
      <c r="Q196" s="192" t="s">
        <v>409</v>
      </c>
      <c r="R196" s="192">
        <v>5.3571428571428497</v>
      </c>
      <c r="S196" s="192">
        <v>0</v>
      </c>
      <c r="T196" s="192" t="s">
        <v>613</v>
      </c>
      <c r="U196" s="192">
        <v>104.6</v>
      </c>
      <c r="V196" s="192">
        <v>-2.6472609878068201</v>
      </c>
      <c r="W196" s="192" t="s">
        <v>409</v>
      </c>
      <c r="X196" s="192" t="s">
        <v>409</v>
      </c>
      <c r="Y196" s="192">
        <v>0.107142857142857</v>
      </c>
      <c r="Z196" s="192">
        <v>-61.290322580645103</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0</v>
      </c>
      <c r="J197" s="242">
        <v>45103</v>
      </c>
      <c r="K197" s="242">
        <v>45307</v>
      </c>
      <c r="L197" s="91" t="s">
        <v>320</v>
      </c>
      <c r="M197" s="193">
        <v>0</v>
      </c>
      <c r="N197" s="193">
        <v>4.4805080261068904</v>
      </c>
      <c r="O197" s="193">
        <v>0</v>
      </c>
      <c r="P197" s="193">
        <v>0</v>
      </c>
      <c r="Q197" s="193" t="s">
        <v>409</v>
      </c>
      <c r="R197" s="193">
        <v>0</v>
      </c>
      <c r="S197" s="193">
        <v>0</v>
      </c>
      <c r="T197" s="193" t="s">
        <v>409</v>
      </c>
      <c r="U197" s="192">
        <v>82.1</v>
      </c>
      <c r="V197" s="192">
        <v>-0.49545215294613099</v>
      </c>
      <c r="W197" s="192" t="s">
        <v>409</v>
      </c>
      <c r="X197" s="192" t="s">
        <v>409</v>
      </c>
      <c r="Y197" s="192">
        <v>0</v>
      </c>
      <c r="Z197" s="192">
        <v>-100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45307</v>
      </c>
      <c r="L198" s="91" t="s">
        <v>322</v>
      </c>
      <c r="M198" s="192">
        <v>0</v>
      </c>
      <c r="N198" s="192">
        <v>1.37149409066854</v>
      </c>
      <c r="O198" s="192">
        <v>0</v>
      </c>
      <c r="P198" s="192">
        <v>0</v>
      </c>
      <c r="Q198" s="192" t="s">
        <v>409</v>
      </c>
      <c r="R198" s="192">
        <v>0</v>
      </c>
      <c r="S198" s="192">
        <v>0</v>
      </c>
      <c r="T198" s="192" t="s">
        <v>409</v>
      </c>
      <c r="U198" s="192">
        <v>68</v>
      </c>
      <c r="V198" s="192">
        <v>0.76478025114279602</v>
      </c>
      <c r="W198" s="192" t="s">
        <v>409</v>
      </c>
      <c r="X198" s="192" t="s">
        <v>409</v>
      </c>
      <c r="Y198" s="192">
        <v>-7.1428571428571397E-2</v>
      </c>
      <c r="Z198" s="192">
        <v>-33.3333333333333</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45218</v>
      </c>
      <c r="L199" s="91" t="s">
        <v>324</v>
      </c>
      <c r="M199" s="192">
        <v>0</v>
      </c>
      <c r="N199" s="192">
        <v>2.7385782324924999</v>
      </c>
      <c r="O199" s="192" t="s">
        <v>409</v>
      </c>
      <c r="P199" s="192">
        <v>0</v>
      </c>
      <c r="Q199" s="192" t="s">
        <v>409</v>
      </c>
      <c r="R199" s="192" t="s">
        <v>409</v>
      </c>
      <c r="S199" s="192">
        <v>0</v>
      </c>
      <c r="T199" s="192" t="s">
        <v>409</v>
      </c>
      <c r="U199" s="192">
        <v>74.2</v>
      </c>
      <c r="V199" s="192" t="s">
        <v>409</v>
      </c>
      <c r="W199" s="192" t="s">
        <v>409</v>
      </c>
      <c r="X199" s="192" t="s">
        <v>409</v>
      </c>
      <c r="Y199" s="192" t="s">
        <v>409</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2.048968350183308</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7</v>
      </c>
      <c r="J200" s="242">
        <v>45103</v>
      </c>
      <c r="K200" s="242">
        <v>45307</v>
      </c>
      <c r="L200" s="91" t="s">
        <v>326</v>
      </c>
      <c r="M200" s="192">
        <v>0</v>
      </c>
      <c r="N200" s="192">
        <v>0.59975304286470099</v>
      </c>
      <c r="O200" s="192" t="s">
        <v>409</v>
      </c>
      <c r="P200" s="192">
        <v>0</v>
      </c>
      <c r="Q200" s="192" t="s">
        <v>409</v>
      </c>
      <c r="R200" s="192">
        <v>0</v>
      </c>
      <c r="S200" s="192">
        <v>7</v>
      </c>
      <c r="T200" s="192" t="s">
        <v>409</v>
      </c>
      <c r="U200" s="192">
        <v>64.5</v>
      </c>
      <c r="V200" s="192" t="s">
        <v>409</v>
      </c>
      <c r="W200" s="192" t="s">
        <v>409</v>
      </c>
      <c r="X200" s="192" t="s">
        <v>409</v>
      </c>
      <c r="Y200" s="192">
        <v>0</v>
      </c>
      <c r="Z200" s="192">
        <v>1100</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45272</v>
      </c>
      <c r="L201" s="91" t="s">
        <v>328</v>
      </c>
      <c r="M201" s="192">
        <v>10</v>
      </c>
      <c r="N201" s="192">
        <v>3.4662197918504098</v>
      </c>
      <c r="O201" s="192" t="s">
        <v>409</v>
      </c>
      <c r="P201" s="192">
        <v>0</v>
      </c>
      <c r="Q201" s="192" t="s">
        <v>409</v>
      </c>
      <c r="R201" s="192">
        <v>0</v>
      </c>
      <c r="S201" s="192" t="s">
        <v>409</v>
      </c>
      <c r="T201" s="192" t="s">
        <v>613</v>
      </c>
      <c r="U201" s="192">
        <v>77.5</v>
      </c>
      <c r="V201" s="192" t="s">
        <v>409</v>
      </c>
      <c r="W201" s="192" t="s">
        <v>409</v>
      </c>
      <c r="X201" s="192" t="s">
        <v>409</v>
      </c>
      <c r="Y201" s="192">
        <v>-0.14285714285714199</v>
      </c>
      <c r="Z201" s="192" t="s">
        <v>409</v>
      </c>
      <c r="AA201" s="181"/>
      <c r="AB201" s="181"/>
      <c r="AC201" s="181"/>
      <c r="AD201" s="181"/>
      <c r="AE201" s="181" t="str">
        <f>IFERROR(INDEX('Data Dictionary'!$I$8:$I$36,MATCH(AE7,'Data Dictionary'!$K$8:$K$36,0)),"")</f>
        <v/>
      </c>
      <c r="AF201" s="181" t="str">
        <f>IFERROR(INDEX('Data Dictionary'!$I$8:$I$33,MATCH(AF7,'Data Dictionary'!$M$8:$M$33,0)),"")</f>
        <v/>
      </c>
      <c r="AG201" s="181" t="str">
        <f>IFERROR(INDEX('Data Dictionary'!$I$8:$I$33,MATCH(AG7,'Data Dictionary'!$M$8:$M$33,0)),"")</f>
        <v/>
      </c>
      <c r="AH201" s="181" t="str">
        <f>IFERROR(INDEX('Data Dictionary'!$I$8:$I$33,MATCH(AH7,'Data Dictionary'!$M$8:$M$33,0)),"")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Dictionary'!$J$8:$J$36,MATCH(AE7,'Data Dictionary'!$K$8:$K$36,0)),"")</f>
        <v/>
      </c>
      <c r="AF202" s="181" t="str">
        <f>IFERROR(INDEX('Data Dictionary'!$J$8:$J$33,MATCH(AF7,'Data Dictionary'!$M$8:$M$33,0)),"")</f>
        <v/>
      </c>
      <c r="AG202" s="181" t="str">
        <f>IFERROR(INDEX('Data Dictionary'!$J$8:$J$33,MATCH(AG7,'Data Dictionary'!$M$8:$M$33,0)),"")</f>
        <v/>
      </c>
      <c r="AH202" s="181" t="str">
        <f>IFERROR(INDEX('Data Dictionary'!$J$8:$J$33,MATCH(AH7,'Data Dictionary'!$M$8:$M$33,0)),"")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6.4843278843463299</v>
      </c>
      <c r="J203" s="242">
        <v>45103</v>
      </c>
      <c r="K203" s="242">
        <v>45307</v>
      </c>
      <c r="L203" s="91" t="s">
        <v>332</v>
      </c>
      <c r="M203" s="192">
        <v>0</v>
      </c>
      <c r="N203" s="192">
        <v>0</v>
      </c>
      <c r="O203" s="192">
        <v>6.4843278843463299</v>
      </c>
      <c r="P203" s="192">
        <v>0</v>
      </c>
      <c r="Q203" s="192" t="s">
        <v>409</v>
      </c>
      <c r="R203" s="192">
        <v>5.3571428571428497</v>
      </c>
      <c r="S203" s="192">
        <v>0</v>
      </c>
      <c r="T203" s="192" t="s">
        <v>409</v>
      </c>
      <c r="U203" s="192">
        <v>52.9</v>
      </c>
      <c r="V203" s="192">
        <v>0.64843278843463303</v>
      </c>
      <c r="W203" s="192" t="s">
        <v>409</v>
      </c>
      <c r="X203" s="192" t="s">
        <v>409</v>
      </c>
      <c r="Y203" s="192">
        <v>0.107142857142857</v>
      </c>
      <c r="Z203" s="192">
        <v>-16.923076923076898</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2.6703721242005747</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7</v>
      </c>
      <c r="J204" s="242">
        <v>45103</v>
      </c>
      <c r="K204" s="242">
        <v>45307</v>
      </c>
      <c r="L204" s="91" t="s">
        <v>334</v>
      </c>
      <c r="M204" s="192">
        <v>0</v>
      </c>
      <c r="N204" s="192">
        <v>1.01869818310107</v>
      </c>
      <c r="O204" s="192">
        <v>0</v>
      </c>
      <c r="P204" s="192">
        <v>0</v>
      </c>
      <c r="Q204" s="192" t="s">
        <v>409</v>
      </c>
      <c r="R204" s="192">
        <v>0</v>
      </c>
      <c r="S204" s="192">
        <v>7</v>
      </c>
      <c r="T204" s="192" t="s">
        <v>409</v>
      </c>
      <c r="U204" s="192">
        <v>66.400000000000006</v>
      </c>
      <c r="V204" s="192">
        <v>0.55103031057924901</v>
      </c>
      <c r="W204" s="192" t="s">
        <v>409</v>
      </c>
      <c r="X204" s="192" t="s">
        <v>409</v>
      </c>
      <c r="Y204" s="192">
        <v>0</v>
      </c>
      <c r="Z204" s="192">
        <v>300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45307</v>
      </c>
      <c r="L205" s="91" t="s">
        <v>335</v>
      </c>
      <c r="M205" s="192">
        <v>0</v>
      </c>
      <c r="N205" s="192">
        <v>4.2820603281001901</v>
      </c>
      <c r="O205" s="192">
        <v>0</v>
      </c>
      <c r="P205" s="192">
        <v>0</v>
      </c>
      <c r="Q205" s="192" t="s">
        <v>409</v>
      </c>
      <c r="R205" s="192">
        <v>0</v>
      </c>
      <c r="S205" s="192">
        <v>0</v>
      </c>
      <c r="T205" s="192" t="s">
        <v>409</v>
      </c>
      <c r="U205" s="192">
        <v>81.2</v>
      </c>
      <c r="V205" s="192">
        <v>-1.40316941156908</v>
      </c>
      <c r="W205" s="192" t="s">
        <v>409</v>
      </c>
      <c r="X205" s="192" t="s">
        <v>409</v>
      </c>
      <c r="Y205" s="192">
        <v>0</v>
      </c>
      <c r="Z205" s="192">
        <v>-64.705882352941103</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613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t="s">
        <v>409</v>
      </c>
      <c r="L207" s="91" t="s">
        <v>706</v>
      </c>
      <c r="M207" s="192">
        <v>0</v>
      </c>
      <c r="N207" s="192" t="s">
        <v>409</v>
      </c>
      <c r="O207" s="192" t="s">
        <v>409</v>
      </c>
      <c r="P207" s="192">
        <v>0</v>
      </c>
      <c r="Q207" s="192" t="s">
        <v>409</v>
      </c>
      <c r="R207" s="192" t="s">
        <v>409</v>
      </c>
      <c r="S207" s="192" t="s">
        <v>409</v>
      </c>
      <c r="T207" s="192" t="s">
        <v>409</v>
      </c>
      <c r="U207" s="192" t="s">
        <v>409</v>
      </c>
      <c r="V207" s="192" t="s">
        <v>409</v>
      </c>
      <c r="W207" s="192" t="s">
        <v>409</v>
      </c>
      <c r="X207" s="192" t="s">
        <v>409</v>
      </c>
      <c r="Y207" s="192" t="s">
        <v>409</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45294</v>
      </c>
      <c r="L208" s="91" t="s">
        <v>339</v>
      </c>
      <c r="M208" s="192">
        <v>0</v>
      </c>
      <c r="N208" s="192">
        <v>3.2677720938436998</v>
      </c>
      <c r="O208" s="192" t="s">
        <v>409</v>
      </c>
      <c r="P208" s="192">
        <v>0</v>
      </c>
      <c r="Q208" s="192" t="s">
        <v>409</v>
      </c>
      <c r="R208" s="192">
        <v>0</v>
      </c>
      <c r="S208" s="192">
        <v>0</v>
      </c>
      <c r="T208" s="192" t="s">
        <v>409</v>
      </c>
      <c r="U208" s="192">
        <v>76.599999999999994</v>
      </c>
      <c r="V208" s="192" t="s">
        <v>409</v>
      </c>
      <c r="W208" s="192" t="s">
        <v>409</v>
      </c>
      <c r="X208" s="192" t="s">
        <v>409</v>
      </c>
      <c r="Y208" s="192">
        <v>0</v>
      </c>
      <c r="Z208" s="192">
        <v>-100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2.2239152934638646</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0.75471698113207297</v>
      </c>
      <c r="J209" s="242">
        <v>45103</v>
      </c>
      <c r="K209" s="242">
        <v>45307</v>
      </c>
      <c r="L209" s="91" t="s">
        <v>341</v>
      </c>
      <c r="M209" s="192">
        <v>0</v>
      </c>
      <c r="N209" s="192">
        <v>6.5531839830657903</v>
      </c>
      <c r="O209" s="192">
        <v>0</v>
      </c>
      <c r="P209" s="192">
        <v>0</v>
      </c>
      <c r="Q209" s="192" t="s">
        <v>409</v>
      </c>
      <c r="R209" s="192">
        <v>0</v>
      </c>
      <c r="S209" s="192">
        <v>0.75471698113207297</v>
      </c>
      <c r="T209" s="192" t="s">
        <v>409</v>
      </c>
      <c r="U209" s="192">
        <v>91.5</v>
      </c>
      <c r="V209" s="192">
        <v>-0.49302621963249998</v>
      </c>
      <c r="W209" s="192" t="s">
        <v>409</v>
      </c>
      <c r="X209" s="192" t="s">
        <v>409</v>
      </c>
      <c r="Y209" s="192">
        <v>0</v>
      </c>
      <c r="Z209" s="192">
        <v>1.88679245283018</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8.8466549271935442</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7.8263303400837803</v>
      </c>
      <c r="J210" s="242">
        <v>44778</v>
      </c>
      <c r="K210" s="242">
        <v>45294</v>
      </c>
      <c r="L210" s="91" t="s">
        <v>343</v>
      </c>
      <c r="M210" s="192">
        <v>10</v>
      </c>
      <c r="N210" s="192">
        <v>7.5233727288763399</v>
      </c>
      <c r="O210" s="192">
        <v>7.8263303400837803</v>
      </c>
      <c r="P210" s="192">
        <v>0</v>
      </c>
      <c r="Q210" s="192" t="s">
        <v>409</v>
      </c>
      <c r="R210" s="192">
        <v>0</v>
      </c>
      <c r="S210" s="192">
        <v>0</v>
      </c>
      <c r="T210" s="192" t="s">
        <v>612</v>
      </c>
      <c r="U210" s="192">
        <v>95.9</v>
      </c>
      <c r="V210" s="192">
        <v>0.78263303400837803</v>
      </c>
      <c r="W210" s="192" t="s">
        <v>409</v>
      </c>
      <c r="X210" s="192" t="s">
        <v>409</v>
      </c>
      <c r="Y210" s="192">
        <v>-0.14285714285714199</v>
      </c>
      <c r="Z210" s="192">
        <v>-1.5664477008590101</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45307</v>
      </c>
      <c r="L212" s="91" t="s">
        <v>346</v>
      </c>
      <c r="M212" s="192">
        <v>0</v>
      </c>
      <c r="N212" s="192">
        <v>0</v>
      </c>
      <c r="O212" s="192">
        <v>0</v>
      </c>
      <c r="P212" s="192">
        <v>0</v>
      </c>
      <c r="Q212" s="192" t="s">
        <v>409</v>
      </c>
      <c r="R212" s="192">
        <v>0</v>
      </c>
      <c r="S212" s="192">
        <v>0</v>
      </c>
      <c r="T212" s="192" t="s">
        <v>409</v>
      </c>
      <c r="U212" s="192">
        <v>45.3</v>
      </c>
      <c r="V212" s="192">
        <v>-1.79624561168733</v>
      </c>
      <c r="W212" s="192" t="s">
        <v>409</v>
      </c>
      <c r="X212" s="192" t="s">
        <v>409</v>
      </c>
      <c r="Y212" s="192">
        <v>0</v>
      </c>
      <c r="Z212" s="192">
        <v>-68.421052631578902</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45307</v>
      </c>
      <c r="L213" s="91" t="s">
        <v>348</v>
      </c>
      <c r="M213" s="192">
        <v>0</v>
      </c>
      <c r="N213" s="192">
        <v>1.10689715999294</v>
      </c>
      <c r="O213" s="192">
        <v>0</v>
      </c>
      <c r="P213" s="192">
        <v>0</v>
      </c>
      <c r="Q213" s="192" t="s">
        <v>409</v>
      </c>
      <c r="R213" s="192">
        <v>0</v>
      </c>
      <c r="S213" s="192">
        <v>0</v>
      </c>
      <c r="T213" s="192" t="s">
        <v>409</v>
      </c>
      <c r="U213" s="192">
        <v>66.8</v>
      </c>
      <c r="V213" s="192">
        <v>-1.0691763677288899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45307</v>
      </c>
      <c r="L215" s="91" t="s">
        <v>350</v>
      </c>
      <c r="M215" s="192">
        <v>10</v>
      </c>
      <c r="N215" s="192">
        <v>6.3326865408361197</v>
      </c>
      <c r="O215" s="192">
        <v>0</v>
      </c>
      <c r="P215" s="192">
        <v>0</v>
      </c>
      <c r="Q215" s="192" t="s">
        <v>409</v>
      </c>
      <c r="R215" s="192">
        <v>0</v>
      </c>
      <c r="S215" s="192">
        <v>0</v>
      </c>
      <c r="T215" s="192" t="s">
        <v>613</v>
      </c>
      <c r="U215" s="192">
        <v>90.5</v>
      </c>
      <c r="V215" s="192">
        <v>-1.42320182873318</v>
      </c>
      <c r="W215" s="192" t="s">
        <v>409</v>
      </c>
      <c r="X215" s="192" t="s">
        <v>409</v>
      </c>
      <c r="Y215" s="192">
        <v>0</v>
      </c>
      <c r="Z215" s="192">
        <v>-56.937799043062199</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707</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708</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45307</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-0.107142857142857</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5.9761430466719503</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3.5714285714285499</v>
      </c>
      <c r="J221" s="242">
        <v>44966</v>
      </c>
      <c r="K221" s="242">
        <v>45218</v>
      </c>
      <c r="L221" s="91" t="s">
        <v>709</v>
      </c>
      <c r="M221" s="192">
        <v>10</v>
      </c>
      <c r="N221" s="192" t="s">
        <v>409</v>
      </c>
      <c r="O221" s="192" t="s">
        <v>409</v>
      </c>
      <c r="P221" s="192">
        <v>0</v>
      </c>
      <c r="Q221" s="192" t="s">
        <v>409</v>
      </c>
      <c r="R221" s="192">
        <v>3.5714285714285499</v>
      </c>
      <c r="S221" s="192">
        <v>0</v>
      </c>
      <c r="T221" s="192" t="s">
        <v>613</v>
      </c>
      <c r="U221" s="192" t="s">
        <v>409</v>
      </c>
      <c r="V221" s="192" t="s">
        <v>409</v>
      </c>
      <c r="W221" s="192" t="s">
        <v>409</v>
      </c>
      <c r="X221" s="192" t="s">
        <v>409</v>
      </c>
      <c r="Y221" s="192">
        <v>7.1428571428571105E-2</v>
      </c>
      <c r="Z221" s="192">
        <v>-100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8.4515425472851575</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7.1428571428571299</v>
      </c>
      <c r="J222" s="242">
        <v>45103</v>
      </c>
      <c r="K222" s="242">
        <v>44753</v>
      </c>
      <c r="L222" s="91" t="s">
        <v>356</v>
      </c>
      <c r="M222" s="192">
        <v>10</v>
      </c>
      <c r="N222" s="192">
        <v>10</v>
      </c>
      <c r="O222" s="192">
        <v>0</v>
      </c>
      <c r="P222" s="192">
        <v>0</v>
      </c>
      <c r="Q222" s="192" t="s">
        <v>409</v>
      </c>
      <c r="R222" s="192">
        <v>7.1428571428571299</v>
      </c>
      <c r="S222" s="192">
        <v>0</v>
      </c>
      <c r="T222" s="192" t="s">
        <v>612</v>
      </c>
      <c r="U222" s="192">
        <v>108.9</v>
      </c>
      <c r="V222" s="192">
        <v>-1.60317527649312</v>
      </c>
      <c r="W222" s="192" t="s">
        <v>409</v>
      </c>
      <c r="X222" s="192" t="s">
        <v>409</v>
      </c>
      <c r="Y222" s="192">
        <v>0.14285714285714199</v>
      </c>
      <c r="Z222" s="192">
        <v>-46.193952033368099</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3.7515553555338177</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6.24551515013402</v>
      </c>
      <c r="J223" s="242">
        <v>44860</v>
      </c>
      <c r="K223" s="242">
        <v>45307</v>
      </c>
      <c r="L223" s="91" t="s">
        <v>358</v>
      </c>
      <c r="M223" s="192">
        <v>0</v>
      </c>
      <c r="N223" s="192">
        <v>2.2534838595872202</v>
      </c>
      <c r="O223" s="192">
        <v>6.24551515013402</v>
      </c>
      <c r="P223" s="192">
        <v>0</v>
      </c>
      <c r="Q223" s="192" t="s">
        <v>409</v>
      </c>
      <c r="R223" s="192">
        <v>0</v>
      </c>
      <c r="S223" s="192">
        <v>0</v>
      </c>
      <c r="T223" s="192" t="s">
        <v>409</v>
      </c>
      <c r="U223" s="192">
        <v>72</v>
      </c>
      <c r="V223" s="192">
        <v>0.624551515013402</v>
      </c>
      <c r="W223" s="192" t="s">
        <v>409</v>
      </c>
      <c r="X223" s="192" t="s">
        <v>409</v>
      </c>
      <c r="Y223" s="192">
        <v>0</v>
      </c>
      <c r="Z223" s="192">
        <v>-18.918918918918902</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5.5588228568705018</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7</v>
      </c>
      <c r="J224" s="242">
        <v>45103</v>
      </c>
      <c r="K224" s="242">
        <v>45307</v>
      </c>
      <c r="L224" s="91" t="s">
        <v>360</v>
      </c>
      <c r="M224" s="192">
        <v>0</v>
      </c>
      <c r="N224" s="192">
        <v>4.41435879343799</v>
      </c>
      <c r="O224" s="192" t="s">
        <v>409</v>
      </c>
      <c r="P224" s="192">
        <v>0</v>
      </c>
      <c r="Q224" s="192" t="s">
        <v>409</v>
      </c>
      <c r="R224" s="192">
        <v>0</v>
      </c>
      <c r="S224" s="192">
        <v>7</v>
      </c>
      <c r="T224" s="192" t="s">
        <v>409</v>
      </c>
      <c r="U224" s="192">
        <v>81.8</v>
      </c>
      <c r="V224" s="192" t="s">
        <v>409</v>
      </c>
      <c r="W224" s="192" t="s">
        <v>409</v>
      </c>
      <c r="X224" s="192" t="s">
        <v>409</v>
      </c>
      <c r="Y224" s="192">
        <v>0</v>
      </c>
      <c r="Z224" s="192">
        <v>118.181818181818</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5.9761430466719503</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3.5714285714285499</v>
      </c>
      <c r="J225" s="242">
        <v>44778</v>
      </c>
      <c r="K225" s="242">
        <v>45142</v>
      </c>
      <c r="L225" s="91" t="s">
        <v>362</v>
      </c>
      <c r="M225" s="192">
        <v>10</v>
      </c>
      <c r="N225" s="192">
        <v>7.7438701711060096</v>
      </c>
      <c r="O225" s="192">
        <v>0</v>
      </c>
      <c r="P225" s="192">
        <v>0</v>
      </c>
      <c r="Q225" s="192" t="s">
        <v>409</v>
      </c>
      <c r="R225" s="192">
        <v>3.5714285714285499</v>
      </c>
      <c r="S225" s="192">
        <v>0</v>
      </c>
      <c r="T225" s="192" t="s">
        <v>613</v>
      </c>
      <c r="U225" s="192">
        <v>96.9</v>
      </c>
      <c r="V225" s="192">
        <v>-1.2779687118802101</v>
      </c>
      <c r="W225" s="192" t="s">
        <v>409</v>
      </c>
      <c r="X225" s="192" t="s">
        <v>409</v>
      </c>
      <c r="Y225" s="192">
        <v>7.1428571428571105E-2</v>
      </c>
      <c r="Z225" s="192">
        <v>-57.142857142857103</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Dictionary'!$J$8:$J$36,MATCH(N9,'Data Dictionary'!$K$8:$K$36,0)),"")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85" priority="25" stopIfTrue="1" operator="greaterThanOrEqual">
      <formula>0</formula>
    </cfRule>
  </conditionalFormatting>
  <conditionalFormatting sqref="G8:G225">
    <cfRule type="cellIs" dxfId="82" priority="4" stopIfTrue="1" operator="greaterThanOrEqual">
      <formula>0</formula>
    </cfRule>
  </conditionalFormatting>
  <conditionalFormatting sqref="G1:H5">
    <cfRule type="expression" dxfId="81" priority="11" stopIfTrue="1">
      <formula>G1=""</formula>
    </cfRule>
  </conditionalFormatting>
  <conditionalFormatting sqref="G8:H225">
    <cfRule type="expression" dxfId="80" priority="1" stopIfTrue="1">
      <formula>G8=""</formula>
    </cfRule>
  </conditionalFormatting>
  <conditionalFormatting sqref="H1:H5">
    <cfRule type="cellIs" dxfId="79" priority="16" operator="between">
      <formula>0</formula>
      <formula>6.999</formula>
    </cfRule>
    <cfRule type="cellIs" dxfId="78" priority="17" operator="between">
      <formula>7</formula>
      <formula>9.99</formula>
    </cfRule>
    <cfRule type="expression" dxfId="77" priority="18">
      <formula>H1=10</formula>
    </cfRule>
  </conditionalFormatting>
  <conditionalFormatting sqref="H8:H225">
    <cfRule type="cellIs" dxfId="73" priority="68" operator="between">
      <formula>0</formula>
      <formula>6.999</formula>
    </cfRule>
    <cfRule type="cellIs" dxfId="72" priority="69" operator="between">
      <formula>7</formula>
      <formula>9.99</formula>
    </cfRule>
    <cfRule type="expression" dxfId="71" priority="70">
      <formula>H8=10</formula>
    </cfRule>
  </conditionalFormatting>
  <conditionalFormatting sqref="I2:I3">
    <cfRule type="expression" dxfId="67" priority="26">
      <formula>I2=""</formula>
    </cfRule>
    <cfRule type="cellIs" dxfId="66" priority="27" operator="between">
      <formula>0</formula>
      <formula>6.999</formula>
    </cfRule>
    <cfRule type="cellIs" dxfId="65" priority="28" operator="between">
      <formula>7</formula>
      <formula>9.99</formula>
    </cfRule>
    <cfRule type="expression" dxfId="64" priority="29">
      <formula>I2=10</formula>
    </cfRule>
  </conditionalFormatting>
  <conditionalFormatting sqref="I2:I5">
    <cfRule type="expression" dxfId="63" priority="12">
      <formula>I2=""</formula>
    </cfRule>
    <cfRule type="cellIs" dxfId="62" priority="13" operator="between">
      <formula>0</formula>
      <formula>6.999</formula>
    </cfRule>
    <cfRule type="cellIs" dxfId="61" priority="14" operator="between">
      <formula>7</formula>
      <formula>9.99</formula>
    </cfRule>
    <cfRule type="expression" dxfId="60" priority="15">
      <formula>I2=10</formula>
    </cfRule>
  </conditionalFormatting>
  <conditionalFormatting sqref="I4:I5">
    <cfRule type="expression" dxfId="59" priority="7">
      <formula>I4=""</formula>
    </cfRule>
    <cfRule type="cellIs" dxfId="58" priority="8" operator="between">
      <formula>0</formula>
      <formula>6.999</formula>
    </cfRule>
    <cfRule type="cellIs" dxfId="57" priority="9" operator="between">
      <formula>7</formula>
      <formula>9.99</formula>
    </cfRule>
    <cfRule type="expression" dxfId="56" priority="10">
      <formula>I4=10</formula>
    </cfRule>
  </conditionalFormatting>
  <conditionalFormatting sqref="I8:I225">
    <cfRule type="expression" dxfId="55" priority="63">
      <formula>I8=""</formula>
    </cfRule>
    <cfRule type="cellIs" dxfId="52"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51" priority="37">
      <formula>$L8&lt;&gt;$C8</formula>
    </cfRule>
  </conditionalFormatting>
  <conditionalFormatting sqref="M6:Z6">
    <cfRule type="expression" dxfId="50" priority="22">
      <formula>ISNUMBER(SEARCH("_raw",M$7))</formula>
    </cfRule>
  </conditionalFormatting>
  <conditionalFormatting sqref="M8:Z225">
    <cfRule type="expression" dxfId="49"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48" priority="30">
      <formula>M2=L2</formula>
    </cfRule>
    <cfRule type="expression" dxfId="47" priority="31">
      <formula>M2&lt;&gt;L2</formula>
    </cfRule>
    <cfRule type="expression" dxfId="46" priority="32">
      <formula>M2=L2</formula>
    </cfRule>
  </conditionalFormatting>
  <conditionalFormatting sqref="AA2:AD3">
    <cfRule type="expression" dxfId="45" priority="33">
      <formula>AA2=V2</formula>
    </cfRule>
    <cfRule type="expression" dxfId="44" priority="34">
      <formula>AA2&lt;&gt;V2</formula>
    </cfRule>
    <cfRule type="expression" dxfId="43" priority="35">
      <formula>AA2=V2</formula>
    </cfRule>
  </conditionalFormatting>
  <conditionalFormatting sqref="AC8:AH197">
    <cfRule type="expression" dxfId="42"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5E97E8CD-6DF2-FB47-8F7C-8673278B9934}">
            <xm:f>Parameters!$D$37</xm:f>
            <x14:dxf>
              <font>
                <sz val="12"/>
                <color rgb="FF000000"/>
                <name val="Arial"/>
              </font>
              <fill>
                <patternFill patternType="solid">
                  <bgColor rgb="FFE35A3A"/>
                </patternFill>
              </fill>
            </x14:dxf>
          </x14:cfRule>
          <x14:cfRule type="cellIs" priority="24" stopIfTrue="1" operator="greaterThanOrEqual" id="{927F630C-93F1-764D-8D04-E759A1A3980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CDBAFCEF-2945-244B-B6F0-55AC3A754820}">
            <xm:f>Parameters!$D$37</xm:f>
            <x14:dxf>
              <font>
                <sz val="12"/>
                <color rgb="FF000000"/>
                <name val="Arial"/>
              </font>
              <fill>
                <patternFill patternType="solid">
                  <bgColor rgb="FFE35A3A"/>
                </patternFill>
              </fill>
            </x14:dxf>
          </x14:cfRule>
          <x14:cfRule type="cellIs" priority="3" stopIfTrue="1" operator="greaterThanOrEqual" id="{B12AF258-47B9-4F40-9A84-2423207E06D7}">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14:cfRule type="cellIs" priority="21" stopIfTrue="1" operator="between" id="{6E6F3A39-A958-2342-AABD-4ECE67DBBD07}">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71" stopIfTrue="1" operator="greaterThanOrEqual" id="{0E4D86E4-E41E-0C40-AA0E-1CA99754BD7E}">
            <xm:f>Parameters!$D$41</xm:f>
            <x14:dxf>
              <font>
                <sz val="12"/>
                <color rgb="FF000000"/>
                <name val="Arial"/>
              </font>
              <fill>
                <patternFill patternType="solid">
                  <bgColor rgb="FFF2676B"/>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3" stopIfTrue="1" operator="between" id="{FABDCF05-C5C3-2240-8C62-2342E70D9E49}">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4" stopIfTrue="1" operator="greaterThanOrEqual" id="{73387B95-360C-BA48-898C-7D543B8DCDDE}">
            <xm:f>Parameters!$D$37</xm:f>
            <x14:dxf>
              <font>
                <sz val="12"/>
                <color rgb="FF000000"/>
                <name val="Arial"/>
              </font>
              <fill>
                <patternFill patternType="solid">
                  <bgColor rgb="FFE06C25"/>
                </patternFill>
              </fill>
            </x14:dxf>
          </x14:cfRule>
          <x14:cfRule type="cellIs" priority="65" stopIfTrue="1" operator="greaterThanOrEqual" id="{592929FF-A268-4645-90FD-95A51F7AC6C9}">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495</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499</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501</v>
      </c>
      <c r="D6" s="72" t="s">
        <v>494</v>
      </c>
      <c r="E6" s="161" t="s">
        <v>493</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0.41666666666666669</v>
      </c>
      <c r="F7" s="145">
        <f ca="1">COUNTIFS('Compound Alert'!$D$6:$D$195,'Regional Sumaries'!$C7,'Compound Alert'!R$6:R$195,"&gt;=7")</f>
        <v>2</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0</v>
      </c>
      <c r="J7" s="145">
        <f ca="1">COUNTIFS('Compound Alert'!$D$6:$D$195,'Regional Sumaries'!$C7,'Compound Alert'!V$6:V$195,"&gt;=7")</f>
        <v>3</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0.125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1</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0.73611111111111116</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1</v>
      </c>
      <c r="I9" s="169">
        <f ca="1">COUNTIFS('Compound Alert'!$D$6:$D$195,'Regional Sumaries'!$C9,'Compound Alert'!U$6:U$195,"&gt;=7")</f>
        <v>3</v>
      </c>
      <c r="J9" s="169">
        <f ca="1">COUNTIFS('Compound Alert'!$D$6:$D$195,'Regional Sumaries'!$C9,'Compound Alert'!V$6:V$195,"&gt;=7")</f>
        <v>11</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1.0526315789473684</v>
      </c>
      <c r="F10" s="169">
        <f ca="1">COUNTIFS('Compound Alert'!$D$6:$D$195,'Regional Sumaries'!$C10,'Compound Alert'!R$6:R$195,"&gt;=7")</f>
        <v>2</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2</v>
      </c>
      <c r="J10" s="169">
        <f ca="1">COUNTIFS('Compound Alert'!$D$6:$D$195,'Regional Sumaries'!$C10,'Compound Alert'!V$6:V$195,"&gt;=7")</f>
        <v>2</v>
      </c>
      <c r="K10" s="169">
        <f ca="1">COUNTIFS('Compound Alert'!$D$6:$D$195,'Regional Sumaries'!$C10,'Compound Alert'!W$6:W$195,"&gt;=7")</f>
        <v>4</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1.8125</v>
      </c>
      <c r="F12" s="169">
        <f ca="1">COUNTIFS('Compound Alert'!$D$6:$D$195,'Regional Sumaries'!$C12,'Compound Alert'!R$6:R$195,"&gt;=7")</f>
        <v>3</v>
      </c>
      <c r="G12" s="169">
        <f ca="1">COUNTIFS('Compound Alert'!$D$6:$D$195,'Regional Sumaries'!$C12,'Compound Alert'!S$6:S$195,"&gt;=7")</f>
        <v>2</v>
      </c>
      <c r="H12" s="169">
        <f ca="1">COUNTIFS('Compound Alert'!$D$6:$D$195,'Regional Sumaries'!$C12,'Compound Alert'!T$6:T$195,"&gt;=7")</f>
        <v>1</v>
      </c>
      <c r="I12" s="169">
        <f ca="1">COUNTIFS('Compound Alert'!$D$6:$D$195,'Regional Sumaries'!$C12,'Compound Alert'!U$6:U$195,"&gt;=7")</f>
        <v>1</v>
      </c>
      <c r="J12" s="169">
        <f ca="1">COUNTIFS('Compound Alert'!$D$6:$D$195,'Regional Sumaries'!$C12,'Compound Alert'!V$6:V$195,"&gt;=7")</f>
        <v>3</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1.9651162790697674</v>
      </c>
      <c r="F13" s="169">
        <f ca="1">COUNTIFS('Compound Alert'!$D$6:$D$195,'Regional Sumaries'!$C13,'Compound Alert'!R$6:R$195,"&gt;=7")</f>
        <v>13</v>
      </c>
      <c r="G13" s="169">
        <f ca="1">COUNTIFS('Compound Alert'!$D$6:$D$195,'Regional Sumaries'!$C13,'Compound Alert'!S$6:S$195,"&gt;=7")</f>
        <v>15</v>
      </c>
      <c r="H13" s="169">
        <f ca="1">COUNTIFS('Compound Alert'!$D$6:$D$195,'Regional Sumaries'!$C13,'Compound Alert'!T$6:T$195,"&gt;=7")</f>
        <v>7</v>
      </c>
      <c r="I13" s="169">
        <f ca="1">COUNTIFS('Compound Alert'!$D$6:$D$195,'Regional Sumaries'!$C13,'Compound Alert'!U$6:U$195,"&gt;=7")</f>
        <v>16</v>
      </c>
      <c r="J13" s="169">
        <f ca="1">COUNTIFS('Compound Alert'!$D$6:$D$195,'Regional Sumaries'!$C13,'Compound Alert'!V$6:V$195,"&gt;=7")</f>
        <v>4</v>
      </c>
      <c r="K13" s="169">
        <f ca="1">COUNTIFS('Compound Alert'!$D$6:$D$195,'Regional Sumaries'!$C13,'Compound Alert'!W$6:W$195,"&gt;=7")</f>
        <v>11</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503</v>
      </c>
      <c r="D15" s="72" t="s">
        <v>494</v>
      </c>
      <c r="E15" s="161" t="s">
        <v>493</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34</v>
      </c>
      <c r="E16" s="146">
        <f ca="1">AVERAGEIF('Compound Alert'!$D$6:$D$195,'Regional Sumaries'!$C16,'Compound Alert'!$G$6:$G$195)</f>
        <v>0.41666666666666669</v>
      </c>
      <c r="F16" s="152">
        <f t="shared" ref="F16:K22" ca="1" si="0">F7/$D16</f>
        <v>5.8823529411764705E-2</v>
      </c>
      <c r="G16" s="152">
        <f t="shared" ca="1" si="0"/>
        <v>0</v>
      </c>
      <c r="H16" s="152">
        <f t="shared" ca="1" si="0"/>
        <v>5.8823529411764705E-2</v>
      </c>
      <c r="I16" s="152">
        <f t="shared" ca="1" si="0"/>
        <v>0</v>
      </c>
      <c r="J16" s="152">
        <f t="shared" ca="1" si="0"/>
        <v>8.8235294117647065E-2</v>
      </c>
      <c r="K16" s="152">
        <f t="shared" ca="1" si="0"/>
        <v>5.8823529411764705E-2</v>
      </c>
      <c r="L16" s="153"/>
      <c r="M16" s="34"/>
      <c r="N16" s="71"/>
    </row>
    <row r="17" spans="1:14" ht="17" thickBot="1" x14ac:dyDescent="0.25">
      <c r="A17" s="34"/>
      <c r="B17" s="149"/>
      <c r="C17" s="168" t="s">
        <v>433</v>
      </c>
      <c r="D17" s="169">
        <f>COUNTIF(Dashboard!$D$42:$D$231,'Regional Sumaries'!$C17)</f>
        <v>41</v>
      </c>
      <c r="E17" s="170">
        <f ca="1">AVERAGEIF('Compound Alert'!$D$6:$D$195,'Regional Sumaries'!$C17,'Compound Alert'!$G$6:$G$195)</f>
        <v>0.125</v>
      </c>
      <c r="F17" s="171">
        <f t="shared" ca="1" si="0"/>
        <v>0</v>
      </c>
      <c r="G17" s="171">
        <f t="shared" ca="1" si="0"/>
        <v>0</v>
      </c>
      <c r="H17" s="171">
        <f t="shared" ca="1" si="0"/>
        <v>2.4390243902439025E-2</v>
      </c>
      <c r="I17" s="171">
        <f t="shared" ca="1" si="0"/>
        <v>0</v>
      </c>
      <c r="J17" s="171">
        <f t="shared" ca="1" si="0"/>
        <v>2.4390243902439025E-2</v>
      </c>
      <c r="K17" s="171">
        <f t="shared" ca="1" si="0"/>
        <v>0</v>
      </c>
      <c r="L17" s="153"/>
      <c r="M17" s="34"/>
      <c r="N17" s="71"/>
    </row>
    <row r="18" spans="1:14" ht="17" thickBot="1" x14ac:dyDescent="0.25">
      <c r="A18" s="34"/>
      <c r="B18" s="149"/>
      <c r="C18" s="168" t="s">
        <v>435</v>
      </c>
      <c r="D18" s="169">
        <f>COUNTIF(Dashboard!$D$42:$D$231,'Regional Sumaries'!$C18)</f>
        <v>39</v>
      </c>
      <c r="E18" s="170">
        <f ca="1">AVERAGEIF('Compound Alert'!$D$6:$D$195,'Regional Sumaries'!$C18,'Compound Alert'!$G$6:$G$195)</f>
        <v>0.73611111111111116</v>
      </c>
      <c r="F18" s="171">
        <f t="shared" ca="1" si="0"/>
        <v>0.15384615384615385</v>
      </c>
      <c r="G18" s="171">
        <f t="shared" ca="1" si="0"/>
        <v>2.564102564102564E-2</v>
      </c>
      <c r="H18" s="171">
        <f t="shared" ca="1" si="0"/>
        <v>2.564102564102564E-2</v>
      </c>
      <c r="I18" s="171">
        <f t="shared" ca="1" si="0"/>
        <v>7.6923076923076927E-2</v>
      </c>
      <c r="J18" s="171">
        <f t="shared" ca="1" si="0"/>
        <v>0.28205128205128205</v>
      </c>
      <c r="K18" s="171">
        <f t="shared" ca="1" si="0"/>
        <v>2.564102564102564E-2</v>
      </c>
      <c r="L18" s="153"/>
      <c r="M18" s="34"/>
      <c r="N18" s="71"/>
    </row>
    <row r="19" spans="1:14" ht="17" thickBot="1" x14ac:dyDescent="0.25">
      <c r="A19" s="34"/>
      <c r="B19" s="149"/>
      <c r="C19" s="168" t="s">
        <v>434</v>
      </c>
      <c r="D19" s="169">
        <f>COUNTIF(Dashboard!$D$42:$D$231,'Regional Sumaries'!$C19)</f>
        <v>19</v>
      </c>
      <c r="E19" s="170">
        <f ca="1">AVERAGEIF('Compound Alert'!$D$6:$D$195,'Regional Sumaries'!$C19,'Compound Alert'!$G$6:$G$195)</f>
        <v>1.0526315789473684</v>
      </c>
      <c r="F19" s="171">
        <f t="shared" ca="1" si="0"/>
        <v>0.10526315789473684</v>
      </c>
      <c r="G19" s="171">
        <f t="shared" ca="1" si="0"/>
        <v>5.2631578947368418E-2</v>
      </c>
      <c r="H19" s="171">
        <f t="shared" ca="1" si="0"/>
        <v>0.15789473684210525</v>
      </c>
      <c r="I19" s="171">
        <f t="shared" ca="1" si="0"/>
        <v>0.10526315789473684</v>
      </c>
      <c r="J19" s="171">
        <f t="shared" ca="1" si="0"/>
        <v>0.10526315789473684</v>
      </c>
      <c r="K19" s="171">
        <f t="shared" ca="1" si="0"/>
        <v>0.21052631578947367</v>
      </c>
      <c r="L19" s="153"/>
      <c r="M19" s="34"/>
      <c r="N19" s="71"/>
    </row>
    <row r="20" spans="1:14" ht="17" thickBot="1" x14ac:dyDescent="0.25">
      <c r="A20" s="34"/>
      <c r="B20" s="149"/>
      <c r="C20" s="168" t="s">
        <v>437</v>
      </c>
      <c r="D20" s="169">
        <f>COUNTIF(Dashboard!$D$42:$D$231,'Regional Sumaries'!$C20)</f>
        <v>2</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1.8125</v>
      </c>
      <c r="F21" s="171">
        <f t="shared" ca="1" si="0"/>
        <v>0.375</v>
      </c>
      <c r="G21" s="171">
        <f t="shared" ca="1" si="0"/>
        <v>0.25</v>
      </c>
      <c r="H21" s="171">
        <f t="shared" ca="1" si="0"/>
        <v>0.125</v>
      </c>
      <c r="I21" s="171">
        <f t="shared" ca="1" si="0"/>
        <v>0.125</v>
      </c>
      <c r="J21" s="171">
        <f t="shared" ca="1" si="0"/>
        <v>0.375</v>
      </c>
      <c r="K21" s="171">
        <f t="shared" ca="1" si="0"/>
        <v>0.125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1.9651162790697674</v>
      </c>
      <c r="F22" s="171">
        <f t="shared" ca="1" si="0"/>
        <v>0.27659574468085107</v>
      </c>
      <c r="G22" s="171">
        <f t="shared" ca="1" si="0"/>
        <v>0.31914893617021278</v>
      </c>
      <c r="H22" s="171">
        <f t="shared" ca="1" si="0"/>
        <v>0.14893617021276595</v>
      </c>
      <c r="I22" s="171">
        <f t="shared" ca="1" si="0"/>
        <v>0.34042553191489361</v>
      </c>
      <c r="J22" s="171">
        <f t="shared" ca="1" si="0"/>
        <v>8.5106382978723402E-2</v>
      </c>
      <c r="K22" s="171">
        <f t="shared" ca="1" si="0"/>
        <v>0.23404255319148937</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500</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502</v>
      </c>
      <c r="D27" s="72" t="s">
        <v>494</v>
      </c>
      <c r="E27" s="161" t="s">
        <v>493</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0.9</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1</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2.8846153846153848E-2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0</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0.51388888888888884</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1</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0.81578947368421051</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2</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1.3125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0</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2.1860465116279069</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1</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503</v>
      </c>
      <c r="D36" s="72" t="s">
        <v>494</v>
      </c>
      <c r="E36" s="161" t="s">
        <v>493</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34</v>
      </c>
      <c r="E37" s="146">
        <f ca="1">AVERAGEIF('Compound Alert'!$D$6:$D$195,'Regional Sumaries'!$C37,'Compound Alert'!$J$6:$J$195)</f>
        <v>0.9</v>
      </c>
      <c r="F37" s="152">
        <f t="shared" ref="F37:K43" ca="1" si="1">F28/$D37</f>
        <v>5.8823529411764705E-2</v>
      </c>
      <c r="G37" s="152">
        <f t="shared" ca="1" si="1"/>
        <v>2.9411764705882353E-2</v>
      </c>
      <c r="H37" s="152">
        <f t="shared" ca="1" si="1"/>
        <v>2.9411764705882353E-2</v>
      </c>
      <c r="I37" s="152">
        <f t="shared" ca="1" si="1"/>
        <v>0</v>
      </c>
      <c r="J37" s="152">
        <f t="shared" ca="1" si="1"/>
        <v>0.14705882352941177</v>
      </c>
      <c r="K37" s="152">
        <f t="shared" ca="1" si="1"/>
        <v>0.17647058823529413</v>
      </c>
      <c r="L37" s="153"/>
      <c r="M37" s="34"/>
      <c r="N37" s="71"/>
    </row>
    <row r="38" spans="1:14" ht="17" thickBot="1" x14ac:dyDescent="0.25">
      <c r="A38" s="34"/>
      <c r="B38" s="149"/>
      <c r="C38" s="168" t="s">
        <v>433</v>
      </c>
      <c r="D38" s="169">
        <f>COUNTIF(Dashboard!$D$42:$D$231,'Regional Sumaries'!$C38)</f>
        <v>41</v>
      </c>
      <c r="E38" s="170">
        <f ca="1">AVERAGEIF('Compound Alert'!$D$6:$D$195,'Regional Sumaries'!$C38,'Compound Alert'!$J$6:$J$195)</f>
        <v>2.8846153846153848E-2</v>
      </c>
      <c r="F38" s="171">
        <f t="shared" ca="1" si="1"/>
        <v>0</v>
      </c>
      <c r="G38" s="171">
        <f t="shared" ca="1" si="1"/>
        <v>0</v>
      </c>
      <c r="H38" s="171">
        <f t="shared" ca="1" si="1"/>
        <v>0</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39</v>
      </c>
      <c r="E39" s="170">
        <f ca="1">AVERAGEIF('Compound Alert'!$D$6:$D$195,'Regional Sumaries'!$C39,'Compound Alert'!$J$6:$J$195)</f>
        <v>0.51388888888888884</v>
      </c>
      <c r="F39" s="171">
        <f t="shared" ca="1" si="1"/>
        <v>0</v>
      </c>
      <c r="G39" s="171">
        <f t="shared" ca="1" si="1"/>
        <v>2.564102564102564E-2</v>
      </c>
      <c r="H39" s="171">
        <f t="shared" ca="1" si="1"/>
        <v>2.564102564102564E-2</v>
      </c>
      <c r="I39" s="171">
        <f t="shared" ca="1" si="1"/>
        <v>0</v>
      </c>
      <c r="J39" s="171">
        <f t="shared" ca="1" si="1"/>
        <v>0</v>
      </c>
      <c r="K39" s="171">
        <f t="shared" ca="1" si="1"/>
        <v>2.564102564102564E-2</v>
      </c>
      <c r="L39" s="153"/>
      <c r="M39" s="34"/>
      <c r="N39" s="71"/>
    </row>
    <row r="40" spans="1:14" ht="17" thickBot="1" x14ac:dyDescent="0.25">
      <c r="A40" s="34"/>
      <c r="B40" s="149"/>
      <c r="C40" s="168" t="s">
        <v>434</v>
      </c>
      <c r="D40" s="169">
        <f>COUNTIF(Dashboard!$D$42:$D$231,'Regional Sumaries'!$C40)</f>
        <v>19</v>
      </c>
      <c r="E40" s="170">
        <f ca="1">AVERAGEIF('Compound Alert'!$D$6:$D$195,'Regional Sumaries'!$C40,'Compound Alert'!$J$6:$J$195)</f>
        <v>0.81578947368421051</v>
      </c>
      <c r="F40" s="171">
        <f t="shared" ca="1" si="1"/>
        <v>5.2631578947368418E-2</v>
      </c>
      <c r="G40" s="171">
        <f t="shared" ca="1" si="1"/>
        <v>5.2631578947368418E-2</v>
      </c>
      <c r="H40" s="171">
        <f t="shared" ca="1" si="1"/>
        <v>0.10526315789473684</v>
      </c>
      <c r="I40" s="171">
        <f t="shared" ca="1" si="1"/>
        <v>0</v>
      </c>
      <c r="J40" s="171">
        <f t="shared" ca="1" si="1"/>
        <v>0</v>
      </c>
      <c r="K40" s="171">
        <f t="shared" ca="1" si="1"/>
        <v>0.26315789473684209</v>
      </c>
      <c r="L40" s="153"/>
      <c r="M40" s="34"/>
      <c r="N40" s="71"/>
    </row>
    <row r="41" spans="1:14" ht="17" thickBot="1" x14ac:dyDescent="0.25">
      <c r="A41" s="34"/>
      <c r="B41" s="149"/>
      <c r="C41" s="168" t="s">
        <v>437</v>
      </c>
      <c r="D41" s="169">
        <f>COUNTIF(Dashboard!$D$42:$D$231,'Regional Sumaries'!$C41)</f>
        <v>2</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1.3125</v>
      </c>
      <c r="F42" s="171">
        <f t="shared" ca="1" si="1"/>
        <v>0</v>
      </c>
      <c r="G42" s="171">
        <f t="shared" ca="1" si="1"/>
        <v>0.125</v>
      </c>
      <c r="H42" s="171">
        <f t="shared" ca="1" si="1"/>
        <v>0</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2.1860465116279069</v>
      </c>
      <c r="F43" s="171">
        <f t="shared" ca="1" si="1"/>
        <v>6.3829787234042548E-2</v>
      </c>
      <c r="G43" s="171">
        <f t="shared" ca="1" si="1"/>
        <v>0.25531914893617019</v>
      </c>
      <c r="H43" s="171">
        <f t="shared" ca="1" si="1"/>
        <v>2.1276595744680851E-2</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498</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497</v>
      </c>
      <c r="D48" s="72" t="s">
        <v>494</v>
      </c>
      <c r="E48" s="161" t="s">
        <v>493</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0.48333333333333334</v>
      </c>
      <c r="F49" s="145">
        <f ca="1">COUNTIFS('Compound Alert'!$D$6:$D$195,'Regional Sumaries'!$C49,'Compound Alert'!AF$6:AF$195,"&gt;=10")</f>
        <v>3</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0</v>
      </c>
      <c r="J49" s="145">
        <f ca="1">COUNTIFS('Compound Alert'!$D$6:$D$195,'Regional Sumaries'!$C49,'Compound Alert'!AJ$6:AJ$195,"&gt;=10")</f>
        <v>5</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0.21153846153846154</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0</v>
      </c>
      <c r="J50" s="145">
        <f ca="1">COUNTIFS('Compound Alert'!$D$6:$D$195,'Regional Sumaries'!$C50,'Compound Alert'!AJ$6:AJ$195,"&gt;=10")</f>
        <v>1</v>
      </c>
      <c r="K50" s="145">
        <f ca="1">COUNTIFS('Compound Alert'!$D$6:$D$195,'Regional Sumaries'!$C50,'Compound Alert'!AK$6:AK$195,"&gt;=10")</f>
        <v>0</v>
      </c>
      <c r="L50" s="151"/>
      <c r="M50" s="34"/>
    </row>
    <row r="51" spans="1:19" x14ac:dyDescent="0.2">
      <c r="A51" s="34"/>
      <c r="B51" s="149"/>
      <c r="C51" s="150" t="s">
        <v>435</v>
      </c>
      <c r="D51" s="145">
        <f>COUNTIF('Compound Alert'!$D$6:$D$195,'Regional Sumaries'!$C51)</f>
        <v>36</v>
      </c>
      <c r="E51" s="146">
        <f ca="1">AVERAGEIF('Compound Alert'!$D$6:$D$195,'Regional Sumaries'!$C51,'Compound Alert'!$M$6:$M$195)</f>
        <v>0.80555555555555558</v>
      </c>
      <c r="F51" s="145">
        <f ca="1">COUNTIFS('Compound Alert'!$D$6:$D$195,'Regional Sumaries'!$C51,'Compound Alert'!AF$6:AF$195,"&gt;=10")</f>
        <v>7</v>
      </c>
      <c r="G51" s="145">
        <f ca="1">COUNTIFS('Compound Alert'!$D$6:$D$195,'Regional Sumaries'!$C51,'Compound Alert'!AG$6:AG$195,"&gt;=10")</f>
        <v>2</v>
      </c>
      <c r="H51" s="145">
        <f ca="1">COUNTIFS('Compound Alert'!$D$6:$D$195,'Regional Sumaries'!$C51,'Compound Alert'!AH$6:AH$195,"&gt;=10")</f>
        <v>0</v>
      </c>
      <c r="I51" s="145">
        <f ca="1">COUNTIFS('Compound Alert'!$D$6:$D$195,'Regional Sumaries'!$C51,'Compound Alert'!AI$6:AI$195,"&gt;=10")</f>
        <v>3</v>
      </c>
      <c r="J51" s="145">
        <f ca="1">COUNTIFS('Compound Alert'!$D$6:$D$195,'Regional Sumaries'!$C51,'Compound Alert'!AJ$6:AJ$195,"&gt;=10")</f>
        <v>13</v>
      </c>
      <c r="K51" s="145">
        <f ca="1">COUNTIFS('Compound Alert'!$D$6:$D$195,'Regional Sumaries'!$C51,'Compound Alert'!AK$6:AK$195,"&gt;=10")</f>
        <v>0</v>
      </c>
      <c r="L51" s="151"/>
      <c r="M51" s="34"/>
    </row>
    <row r="52" spans="1:19" x14ac:dyDescent="0.2">
      <c r="A52" s="34"/>
      <c r="B52" s="149"/>
      <c r="C52" s="150" t="s">
        <v>434</v>
      </c>
      <c r="D52" s="145">
        <f>COUNTIF('Compound Alert'!$D$6:$D$195,'Regional Sumaries'!$C52)</f>
        <v>19</v>
      </c>
      <c r="E52" s="146">
        <f ca="1">AVERAGEIF('Compound Alert'!$D$6:$D$195,'Regional Sumaries'!$C52,'Compound Alert'!$M$6:$M$195)</f>
        <v>0.97368421052631582</v>
      </c>
      <c r="F52" s="145">
        <f ca="1">COUNTIFS('Compound Alert'!$D$6:$D$195,'Regional Sumaries'!$C52,'Compound Alert'!AF$6:AF$195,"&gt;=10")</f>
        <v>2</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2</v>
      </c>
      <c r="J52" s="145">
        <f ca="1">COUNTIFS('Compound Alert'!$D$6:$D$195,'Regional Sumaries'!$C52,'Compound Alert'!AJ$6:AJ$195,"&gt;=10")</f>
        <v>3</v>
      </c>
      <c r="K52" s="145">
        <f ca="1">COUNTIFS('Compound Alert'!$D$6:$D$195,'Regional Sumaries'!$C52,'Compound Alert'!AK$6:AK$195,"&gt;=10")</f>
        <v>4</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1.5</v>
      </c>
      <c r="F54" s="145">
        <f ca="1">COUNTIFS('Compound Alert'!$D$6:$D$195,'Regional Sumaries'!$C54,'Compound Alert'!AF$6:AF$195,"&gt;=10")</f>
        <v>3</v>
      </c>
      <c r="G54" s="145">
        <f ca="1">COUNTIFS('Compound Alert'!$D$6:$D$195,'Regional Sumaries'!$C54,'Compound Alert'!AG$6:AG$195,"&gt;=10")</f>
        <v>0</v>
      </c>
      <c r="H54" s="145">
        <f ca="1">COUNTIFS('Compound Alert'!$D$6:$D$195,'Regional Sumaries'!$C54,'Compound Alert'!AH$6:AH$195,"&gt;=10")</f>
        <v>0</v>
      </c>
      <c r="I54" s="145">
        <f ca="1">COUNTIFS('Compound Alert'!$D$6:$D$195,'Regional Sumaries'!$C54,'Compound Alert'!AI$6:AI$195,"&gt;=10")</f>
        <v>2</v>
      </c>
      <c r="J54" s="145">
        <f ca="1">COUNTIFS('Compound Alert'!$D$6:$D$195,'Regional Sumaries'!$C54,'Compound Alert'!AJ$6:AJ$195,"&gt;=10")</f>
        <v>3</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1.6627906976744187</v>
      </c>
      <c r="F55" s="145">
        <f ca="1">COUNTIFS('Compound Alert'!$D$6:$D$195,'Regional Sumaries'!$C55,'Compound Alert'!AF$6:AF$195,"&gt;=10")</f>
        <v>13</v>
      </c>
      <c r="G55" s="145">
        <f ca="1">COUNTIFS('Compound Alert'!$D$6:$D$195,'Regional Sumaries'!$C55,'Compound Alert'!AG$6:AG$195,"&gt;=10")</f>
        <v>9</v>
      </c>
      <c r="H55" s="145">
        <f ca="1">COUNTIFS('Compound Alert'!$D$6:$D$195,'Regional Sumaries'!$C55,'Compound Alert'!AH$6:AH$195,"&gt;=10")</f>
        <v>2</v>
      </c>
      <c r="I55" s="145">
        <f ca="1">COUNTIFS('Compound Alert'!$D$6:$D$195,'Regional Sumaries'!$C55,'Compound Alert'!AI$6:AI$195,"&gt;=10")</f>
        <v>13</v>
      </c>
      <c r="J55" s="145">
        <f ca="1">COUNTIFS('Compound Alert'!$D$6:$D$195,'Regional Sumaries'!$C55,'Compound Alert'!AJ$6:AJ$195,"&gt;=10")</f>
        <v>12</v>
      </c>
      <c r="K55" s="145">
        <f ca="1">COUNTIFS('Compound Alert'!$D$6:$D$195,'Regional Sumaries'!$C55,'Compound Alert'!AK$6:AK$195,"&gt;=10")</f>
        <v>9</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496</v>
      </c>
      <c r="D57" s="72" t="s">
        <v>494</v>
      </c>
      <c r="E57" s="161" t="s">
        <v>493</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34</v>
      </c>
      <c r="E58" s="146">
        <f ca="1">AVERAGEIF('Compound Alert'!$D$6:$D$195,'Regional Sumaries'!$C58,'Compound Alert'!$M$6:$M$195)</f>
        <v>0.48333333333333334</v>
      </c>
      <c r="F58" s="152">
        <f t="shared" ref="F58:K64" ca="1" si="2">F49/$D58</f>
        <v>8.8235294117647065E-2</v>
      </c>
      <c r="G58" s="152">
        <f t="shared" ca="1" si="2"/>
        <v>0</v>
      </c>
      <c r="H58" s="152">
        <f t="shared" ca="1" si="2"/>
        <v>2.9411764705882353E-2</v>
      </c>
      <c r="I58" s="152">
        <f t="shared" ca="1" si="2"/>
        <v>0</v>
      </c>
      <c r="J58" s="152">
        <f t="shared" ca="1" si="2"/>
        <v>0.14705882352941177</v>
      </c>
      <c r="K58" s="152">
        <f t="shared" ca="1" si="2"/>
        <v>5.8823529411764705E-2</v>
      </c>
      <c r="L58" s="153"/>
      <c r="M58" s="34"/>
      <c r="N58" s="71"/>
      <c r="S58" s="71"/>
    </row>
    <row r="59" spans="1:19" x14ac:dyDescent="0.2">
      <c r="A59" s="34"/>
      <c r="B59" s="149"/>
      <c r="C59" s="150" t="s">
        <v>433</v>
      </c>
      <c r="D59" s="145">
        <f>COUNTIF(Dashboard!$D$42:$D$231,'Regional Sumaries'!$C59)</f>
        <v>41</v>
      </c>
      <c r="E59" s="146">
        <f ca="1">AVERAGEIF('Compound Alert'!$D$6:$D$195,'Regional Sumaries'!$C59,'Compound Alert'!$M$6:$M$195)</f>
        <v>0.21153846153846154</v>
      </c>
      <c r="F59" s="152">
        <f t="shared" ca="1" si="2"/>
        <v>2.4390243902439025E-2</v>
      </c>
      <c r="G59" s="152">
        <f t="shared" ca="1" si="2"/>
        <v>0</v>
      </c>
      <c r="H59" s="152">
        <f t="shared" ca="1" si="2"/>
        <v>2.4390243902439025E-2</v>
      </c>
      <c r="I59" s="152">
        <f t="shared" ca="1" si="2"/>
        <v>0</v>
      </c>
      <c r="J59" s="152">
        <f t="shared" ca="1" si="2"/>
        <v>2.4390243902439025E-2</v>
      </c>
      <c r="K59" s="152">
        <f t="shared" ca="1" si="2"/>
        <v>0</v>
      </c>
      <c r="L59" s="153"/>
      <c r="M59" s="34"/>
      <c r="N59" s="71"/>
      <c r="S59" s="71"/>
    </row>
    <row r="60" spans="1:19" x14ac:dyDescent="0.2">
      <c r="A60" s="34"/>
      <c r="B60" s="149"/>
      <c r="C60" s="150" t="s">
        <v>435</v>
      </c>
      <c r="D60" s="145">
        <f>COUNTIF(Dashboard!$D$42:$D$231,'Regional Sumaries'!$C60)</f>
        <v>39</v>
      </c>
      <c r="E60" s="146">
        <f ca="1">AVERAGEIF('Compound Alert'!$D$6:$D$195,'Regional Sumaries'!$C60,'Compound Alert'!$M$6:$M$195)</f>
        <v>0.80555555555555558</v>
      </c>
      <c r="F60" s="152">
        <f t="shared" ca="1" si="2"/>
        <v>0.17948717948717949</v>
      </c>
      <c r="G60" s="152">
        <f t="shared" ca="1" si="2"/>
        <v>5.128205128205128E-2</v>
      </c>
      <c r="H60" s="152">
        <f t="shared" ca="1" si="2"/>
        <v>0</v>
      </c>
      <c r="I60" s="152">
        <f t="shared" ca="1" si="2"/>
        <v>7.6923076923076927E-2</v>
      </c>
      <c r="J60" s="152">
        <f t="shared" ca="1" si="2"/>
        <v>0.33333333333333331</v>
      </c>
      <c r="K60" s="152">
        <f t="shared" ca="1" si="2"/>
        <v>0</v>
      </c>
      <c r="L60" s="153"/>
      <c r="M60" s="34"/>
      <c r="N60" s="71"/>
      <c r="S60" s="71"/>
    </row>
    <row r="61" spans="1:19" x14ac:dyDescent="0.2">
      <c r="A61" s="34"/>
      <c r="B61" s="149"/>
      <c r="C61" s="150" t="s">
        <v>434</v>
      </c>
      <c r="D61" s="145">
        <f>COUNTIF(Dashboard!$D$42:$D$231,'Regional Sumaries'!$C61)</f>
        <v>19</v>
      </c>
      <c r="E61" s="146">
        <f ca="1">AVERAGEIF('Compound Alert'!$D$6:$D$195,'Regional Sumaries'!$C61,'Compound Alert'!$M$6:$M$195)</f>
        <v>0.97368421052631582</v>
      </c>
      <c r="F61" s="152">
        <f t="shared" ca="1" si="2"/>
        <v>0.10526315789473684</v>
      </c>
      <c r="G61" s="152">
        <f t="shared" ca="1" si="2"/>
        <v>0</v>
      </c>
      <c r="H61" s="152">
        <f t="shared" ca="1" si="2"/>
        <v>0.10526315789473684</v>
      </c>
      <c r="I61" s="152">
        <f t="shared" ca="1" si="2"/>
        <v>0.10526315789473684</v>
      </c>
      <c r="J61" s="152">
        <f t="shared" ca="1" si="2"/>
        <v>0.15789473684210525</v>
      </c>
      <c r="K61" s="152">
        <f t="shared" ca="1" si="2"/>
        <v>0.21052631578947367</v>
      </c>
      <c r="L61" s="153"/>
      <c r="M61" s="34"/>
      <c r="N61" s="71"/>
      <c r="S61" s="71"/>
    </row>
    <row r="62" spans="1:19" x14ac:dyDescent="0.2">
      <c r="A62" s="34"/>
      <c r="B62" s="149"/>
      <c r="C62" s="150" t="s">
        <v>437</v>
      </c>
      <c r="D62" s="145">
        <f>COUNTIF(Dashboard!$D$42:$D$231,'Regional Sumaries'!$C62)</f>
        <v>2</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1.5</v>
      </c>
      <c r="F63" s="152">
        <f t="shared" ca="1" si="2"/>
        <v>0.375</v>
      </c>
      <c r="G63" s="152">
        <f t="shared" ca="1" si="2"/>
        <v>0</v>
      </c>
      <c r="H63" s="152">
        <f t="shared" ca="1" si="2"/>
        <v>0</v>
      </c>
      <c r="I63" s="152">
        <f t="shared" ca="1" si="2"/>
        <v>0.25</v>
      </c>
      <c r="J63" s="152">
        <f t="shared" ca="1" si="2"/>
        <v>0.375</v>
      </c>
      <c r="K63" s="152">
        <f t="shared" ca="1" si="2"/>
        <v>0.125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1.6627906976744187</v>
      </c>
      <c r="F64" s="152">
        <f t="shared" ca="1" si="2"/>
        <v>0.27659574468085107</v>
      </c>
      <c r="G64" s="152">
        <f t="shared" ca="1" si="2"/>
        <v>0.19148936170212766</v>
      </c>
      <c r="H64" s="152">
        <f t="shared" ca="1" si="2"/>
        <v>4.2553191489361701E-2</v>
      </c>
      <c r="I64" s="152">
        <f t="shared" ca="1" si="2"/>
        <v>0.27659574468085107</v>
      </c>
      <c r="J64" s="152">
        <f t="shared" ca="1" si="2"/>
        <v>0.25531914893617019</v>
      </c>
      <c r="K64" s="152">
        <f t="shared" ca="1" si="2"/>
        <v>0.19148936170212766</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490</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445</v>
      </c>
      <c r="C8" s="37"/>
      <c r="D8" s="37"/>
      <c r="E8" s="31"/>
      <c r="F8" s="31"/>
    </row>
    <row r="9" spans="1:6" ht="34" customHeight="1" x14ac:dyDescent="0.2">
      <c r="A9" s="31"/>
      <c r="B9" s="296" t="s">
        <v>446</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447</v>
      </c>
      <c r="C13" s="37"/>
      <c r="D13" s="37"/>
      <c r="E13" s="31"/>
      <c r="F13" s="31"/>
    </row>
    <row r="14" spans="1:6" ht="17" x14ac:dyDescent="0.2">
      <c r="A14" s="31"/>
      <c r="B14" s="37" t="s">
        <v>398</v>
      </c>
      <c r="C14" s="37"/>
      <c r="D14" s="37"/>
      <c r="E14" s="31"/>
      <c r="F14" s="31"/>
    </row>
    <row r="15" spans="1:6" ht="51" x14ac:dyDescent="0.2">
      <c r="A15" s="31"/>
      <c r="B15" s="141" t="s">
        <v>449</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448</v>
      </c>
      <c r="C19" s="37"/>
      <c r="D19" s="42"/>
      <c r="E19" s="31"/>
      <c r="F19" s="31"/>
      <c r="H19" s="35"/>
    </row>
    <row r="20" spans="1:8" ht="17" x14ac:dyDescent="0.2">
      <c r="A20" s="31"/>
      <c r="B20" s="37" t="s">
        <v>398</v>
      </c>
      <c r="C20" s="37"/>
      <c r="D20" s="42"/>
      <c r="E20" s="31"/>
      <c r="F20" s="31"/>
    </row>
    <row r="21" spans="1:8" ht="34" x14ac:dyDescent="0.2">
      <c r="A21" s="31"/>
      <c r="B21" s="120" t="s">
        <v>467</v>
      </c>
      <c r="C21" s="37"/>
      <c r="D21" s="82">
        <f>IF(Dashboard!$J$8=B21,1,0)</f>
        <v>0</v>
      </c>
      <c r="E21" s="31"/>
      <c r="F21" s="31"/>
    </row>
    <row r="22" spans="1:8" ht="17" x14ac:dyDescent="0.2">
      <c r="A22" s="31"/>
      <c r="B22" s="120" t="s">
        <v>465</v>
      </c>
      <c r="C22" s="37"/>
      <c r="D22" s="82">
        <f>IF(Dashboard!$J$8=B22,1,0)</f>
        <v>0</v>
      </c>
      <c r="E22" s="31"/>
      <c r="F22" s="31"/>
    </row>
    <row r="23" spans="1:8" ht="17" x14ac:dyDescent="0.2">
      <c r="A23" s="31"/>
      <c r="B23" s="120" t="s">
        <v>459</v>
      </c>
      <c r="C23" s="37"/>
      <c r="D23" s="82">
        <f>IF(Dashboard!$J$8=B23,1,0)</f>
        <v>1</v>
      </c>
      <c r="E23" s="31"/>
      <c r="F23" s="31"/>
    </row>
    <row r="24" spans="1:8" ht="34" x14ac:dyDescent="0.2">
      <c r="A24" s="31"/>
      <c r="B24" s="120" t="s">
        <v>464</v>
      </c>
      <c r="C24" s="37"/>
      <c r="D24" s="82">
        <f>IF(Dashboard!$J$8=B24,1,0)</f>
        <v>0</v>
      </c>
      <c r="E24" s="31"/>
      <c r="F24" s="31"/>
    </row>
    <row r="25" spans="1:8" ht="34" x14ac:dyDescent="0.2">
      <c r="A25" s="31"/>
      <c r="B25" s="120" t="s">
        <v>468</v>
      </c>
      <c r="C25" s="37"/>
      <c r="D25" s="82">
        <f>IF(Dashboard!$J$8=B25,1,0)</f>
        <v>0</v>
      </c>
      <c r="E25" s="31"/>
      <c r="F25" s="31"/>
    </row>
    <row r="26" spans="1:8" ht="51" x14ac:dyDescent="0.2">
      <c r="A26" s="31"/>
      <c r="B26" s="120" t="s">
        <v>488</v>
      </c>
      <c r="C26" s="37"/>
      <c r="D26" s="82">
        <f>IF(Dashboard!$J$8=B26,1,0)</f>
        <v>0</v>
      </c>
      <c r="E26" s="31"/>
      <c r="F26" s="31"/>
    </row>
    <row r="27" spans="1:8" ht="51" x14ac:dyDescent="0.2">
      <c r="A27" s="31"/>
      <c r="B27" s="120" t="s">
        <v>489</v>
      </c>
      <c r="C27" s="37"/>
      <c r="D27" s="82">
        <f>IF(Dashboard!$J$8=B27,1,0)</f>
        <v>0</v>
      </c>
      <c r="E27" s="31"/>
      <c r="F27" s="31"/>
    </row>
    <row r="28" spans="1:8" x14ac:dyDescent="0.2">
      <c r="A28" s="31"/>
      <c r="B28" s="36"/>
      <c r="C28" s="37"/>
      <c r="D28" s="42"/>
      <c r="E28" s="31"/>
      <c r="F28" s="31"/>
    </row>
    <row r="29" spans="1:8" ht="21" customHeight="1" x14ac:dyDescent="0.2">
      <c r="A29" s="31"/>
      <c r="B29" s="36" t="s">
        <v>452</v>
      </c>
      <c r="C29" s="37"/>
      <c r="D29" s="42"/>
      <c r="E29" s="31"/>
      <c r="F29" s="31"/>
    </row>
    <row r="30" spans="1:8" ht="17" x14ac:dyDescent="0.2">
      <c r="A30" s="31"/>
      <c r="B30" s="37" t="s">
        <v>398</v>
      </c>
      <c r="C30" s="37"/>
      <c r="D30" s="42"/>
      <c r="E30" s="31"/>
      <c r="F30" s="31"/>
    </row>
    <row r="31" spans="1:8" ht="85" x14ac:dyDescent="0.2">
      <c r="A31" s="31"/>
      <c r="B31" s="39" t="s">
        <v>450</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451</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453</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491</v>
      </c>
      <c r="C44" s="34"/>
      <c r="D44" s="34"/>
    </row>
    <row r="45" spans="1:6" x14ac:dyDescent="0.2">
      <c r="C45" s="34"/>
      <c r="D45" s="34"/>
    </row>
    <row r="46" spans="1:6" x14ac:dyDescent="0.2">
      <c r="B46" s="35" t="s">
        <v>5</v>
      </c>
      <c r="C46" s="34"/>
      <c r="D46" s="34"/>
    </row>
    <row r="47" spans="1:6" x14ac:dyDescent="0.2">
      <c r="B47" s="35" t="s">
        <v>440</v>
      </c>
      <c r="C47" s="34"/>
      <c r="D47" s="34"/>
    </row>
    <row r="48" spans="1:6" x14ac:dyDescent="0.2">
      <c r="B48" s="35" t="s">
        <v>4</v>
      </c>
      <c r="C48" s="34"/>
      <c r="D48" s="34"/>
    </row>
    <row r="50" spans="2:2" x14ac:dyDescent="0.2">
      <c r="B50" s="35" t="s">
        <v>481</v>
      </c>
    </row>
    <row r="51" spans="2:2" x14ac:dyDescent="0.2">
      <c r="B51" s="35" t="s">
        <v>466</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441</v>
      </c>
      <c r="C2" s="88"/>
      <c r="D2" s="109"/>
      <c r="E2" s="109"/>
      <c r="F2" s="109"/>
      <c r="G2" s="109"/>
      <c r="H2" s="109"/>
      <c r="I2" s="297" t="s">
        <v>455</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442</v>
      </c>
      <c r="H4" s="208" t="s">
        <v>443</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519</v>
      </c>
      <c r="H5" s="212" t="s">
        <v>520</v>
      </c>
      <c r="I5" s="212" t="s">
        <v>507</v>
      </c>
      <c r="J5" s="213" t="s">
        <v>508</v>
      </c>
      <c r="K5" s="213" t="s">
        <v>509</v>
      </c>
      <c r="L5" s="213" t="s">
        <v>510</v>
      </c>
      <c r="M5" s="213" t="s">
        <v>511</v>
      </c>
      <c r="N5" s="213" t="s">
        <v>512</v>
      </c>
      <c r="O5" s="213" t="s">
        <v>513</v>
      </c>
      <c r="P5" s="213" t="s">
        <v>514</v>
      </c>
      <c r="Q5" s="213" t="s">
        <v>515</v>
      </c>
      <c r="R5" s="213" t="s">
        <v>516</v>
      </c>
      <c r="S5" s="213" t="s">
        <v>517</v>
      </c>
      <c r="T5" s="213" t="s">
        <v>518</v>
      </c>
      <c r="U5" s="34"/>
      <c r="V5" s="34"/>
    </row>
    <row r="6" spans="1:22" x14ac:dyDescent="0.2">
      <c r="A6" s="81">
        <v>1</v>
      </c>
      <c r="B6" s="84" t="str">
        <f>F6</f>
        <v>Aruba</v>
      </c>
      <c r="C6" s="84" t="str">
        <f>E6</f>
        <v>ABW</v>
      </c>
      <c r="D6" s="214">
        <f>AVERAGE(G6:H6)</f>
        <v>0.66666666666666652</v>
      </c>
      <c r="E6" s="81" t="s">
        <v>682</v>
      </c>
      <c r="F6" s="84" t="s">
        <v>711</v>
      </c>
      <c r="G6" s="216">
        <v>0.75</v>
      </c>
      <c r="H6" s="214">
        <v>0.58333333333333304</v>
      </c>
      <c r="I6" s="214">
        <v>1</v>
      </c>
      <c r="J6" s="214">
        <v>0.5</v>
      </c>
      <c r="K6" s="214">
        <v>1</v>
      </c>
      <c r="L6" s="214">
        <v>1</v>
      </c>
      <c r="M6" s="214">
        <v>0</v>
      </c>
      <c r="N6" s="214">
        <v>0</v>
      </c>
      <c r="O6" s="214">
        <v>1</v>
      </c>
      <c r="P6" s="214">
        <v>1</v>
      </c>
      <c r="Q6" s="214">
        <v>1</v>
      </c>
      <c r="R6" s="214">
        <v>0.4</v>
      </c>
      <c r="S6" s="214">
        <v>0.5</v>
      </c>
      <c r="T6" s="215">
        <v>0.6</v>
      </c>
      <c r="U6" s="34"/>
      <c r="V6" s="34"/>
    </row>
    <row r="7" spans="1:22" x14ac:dyDescent="0.2">
      <c r="A7" s="81">
        <v>2</v>
      </c>
      <c r="B7" s="84" t="str">
        <f t="shared" ref="B7:B70" si="0">F7</f>
        <v>Afghanistan</v>
      </c>
      <c r="C7" s="84" t="str">
        <f t="shared" ref="C7:C70" si="1">E7</f>
        <v>AFG</v>
      </c>
      <c r="D7" s="214">
        <f t="shared" ref="D7:D70" si="2">AVERAGE(G7:H7)</f>
        <v>0.20000000000000015</v>
      </c>
      <c r="E7" s="81" t="s">
        <v>7</v>
      </c>
      <c r="F7" s="84" t="s">
        <v>6</v>
      </c>
      <c r="G7" s="216">
        <v>8.3333333333333301E-2</v>
      </c>
      <c r="H7" s="214">
        <v>0.31666666666666698</v>
      </c>
      <c r="I7" s="214">
        <v>0</v>
      </c>
      <c r="J7" s="214">
        <v>0.5</v>
      </c>
      <c r="K7" s="214">
        <v>0.5</v>
      </c>
      <c r="L7" s="214">
        <v>0</v>
      </c>
      <c r="M7" s="214">
        <v>0</v>
      </c>
      <c r="N7" s="214">
        <v>0</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0.24722222222222201</v>
      </c>
      <c r="E8" s="81" t="s">
        <v>9</v>
      </c>
      <c r="F8" s="84" t="s">
        <v>8</v>
      </c>
      <c r="G8" s="216">
        <v>0</v>
      </c>
      <c r="H8" s="214">
        <v>0.49444444444444402</v>
      </c>
      <c r="I8" s="214">
        <v>0</v>
      </c>
      <c r="J8" s="214">
        <v>0.5</v>
      </c>
      <c r="K8" s="214">
        <v>0</v>
      </c>
      <c r="L8" s="214">
        <v>1</v>
      </c>
      <c r="M8" s="214">
        <v>0</v>
      </c>
      <c r="N8" s="214">
        <v>0</v>
      </c>
      <c r="O8" s="214">
        <v>0</v>
      </c>
      <c r="P8" s="214">
        <v>0.66666666666666696</v>
      </c>
      <c r="Q8" s="214">
        <v>0</v>
      </c>
      <c r="R8" s="214">
        <v>0.4</v>
      </c>
      <c r="S8" s="214">
        <v>0</v>
      </c>
      <c r="T8" s="215">
        <v>0.4</v>
      </c>
      <c r="U8" s="34"/>
      <c r="V8" s="34"/>
    </row>
    <row r="9" spans="1:22" x14ac:dyDescent="0.2">
      <c r="A9" s="81">
        <v>4</v>
      </c>
      <c r="B9" s="84" t="str">
        <f t="shared" si="0"/>
        <v>Albania</v>
      </c>
      <c r="C9" s="84" t="str">
        <f t="shared" si="1"/>
        <v>ALB</v>
      </c>
      <c r="D9" s="214">
        <f t="shared" si="2"/>
        <v>0.31666666666666665</v>
      </c>
      <c r="E9" s="81" t="s">
        <v>11</v>
      </c>
      <c r="F9" s="84" t="s">
        <v>10</v>
      </c>
      <c r="G9" s="216">
        <v>8.3333333333333301E-2</v>
      </c>
      <c r="H9" s="214">
        <v>0.55000000000000004</v>
      </c>
      <c r="I9" s="214">
        <v>0</v>
      </c>
      <c r="J9" s="214">
        <v>0.5</v>
      </c>
      <c r="K9" s="214">
        <v>0.5</v>
      </c>
      <c r="L9" s="214">
        <v>1</v>
      </c>
      <c r="M9" s="214">
        <v>0</v>
      </c>
      <c r="N9" s="214">
        <v>0</v>
      </c>
      <c r="O9" s="214">
        <v>0</v>
      </c>
      <c r="P9" s="214">
        <v>1</v>
      </c>
      <c r="Q9" s="214">
        <v>0</v>
      </c>
      <c r="R9" s="214">
        <v>0.4</v>
      </c>
      <c r="S9" s="214">
        <v>0</v>
      </c>
      <c r="T9" s="215">
        <v>0.4</v>
      </c>
      <c r="U9" s="34"/>
      <c r="V9" s="34"/>
    </row>
    <row r="10" spans="1:22" x14ac:dyDescent="0.2">
      <c r="A10" s="81">
        <v>5</v>
      </c>
      <c r="B10" s="84" t="str">
        <f t="shared" si="0"/>
        <v>Andorra</v>
      </c>
      <c r="C10" s="84" t="str">
        <f t="shared" si="1"/>
        <v>AND</v>
      </c>
      <c r="D10" s="214">
        <f t="shared" si="2"/>
        <v>0.75</v>
      </c>
      <c r="E10" s="81" t="s">
        <v>683</v>
      </c>
      <c r="F10" s="84" t="s">
        <v>712</v>
      </c>
      <c r="G10" s="216">
        <v>0.75</v>
      </c>
      <c r="H10" s="214">
        <v>0.75</v>
      </c>
      <c r="I10" s="214">
        <v>0</v>
      </c>
      <c r="J10" s="214">
        <v>0.5</v>
      </c>
      <c r="K10" s="214">
        <v>1</v>
      </c>
      <c r="L10" s="214">
        <v>1</v>
      </c>
      <c r="M10" s="214">
        <v>1</v>
      </c>
      <c r="N10" s="214">
        <v>1</v>
      </c>
      <c r="O10" s="214">
        <v>1</v>
      </c>
      <c r="P10" s="214">
        <v>1</v>
      </c>
      <c r="Q10" s="214">
        <v>1</v>
      </c>
      <c r="R10" s="214">
        <v>0.2</v>
      </c>
      <c r="S10" s="214">
        <v>0.5</v>
      </c>
      <c r="T10" s="215">
        <v>0.8</v>
      </c>
      <c r="U10" s="34"/>
      <c r="V10" s="34"/>
    </row>
    <row r="11" spans="1:22" x14ac:dyDescent="0.2">
      <c r="A11" s="81">
        <v>6</v>
      </c>
      <c r="B11" s="84" t="str">
        <f t="shared" si="0"/>
        <v>United Arab Emirates</v>
      </c>
      <c r="C11" s="84" t="str">
        <f t="shared" si="1"/>
        <v>ARE</v>
      </c>
      <c r="D11" s="214">
        <f t="shared" si="2"/>
        <v>0.29166666666666652</v>
      </c>
      <c r="E11" s="81" t="s">
        <v>13</v>
      </c>
      <c r="F11" s="84" t="s">
        <v>12</v>
      </c>
      <c r="G11" s="216">
        <v>0</v>
      </c>
      <c r="H11" s="214">
        <v>0.58333333333333304</v>
      </c>
      <c r="I11" s="214">
        <v>0</v>
      </c>
      <c r="J11" s="214">
        <v>0.5</v>
      </c>
      <c r="K11" s="214">
        <v>0</v>
      </c>
      <c r="L11" s="214">
        <v>1</v>
      </c>
      <c r="M11" s="214">
        <v>0</v>
      </c>
      <c r="N11" s="214">
        <v>0</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0.23055555555555551</v>
      </c>
      <c r="E12" s="81" t="s">
        <v>15</v>
      </c>
      <c r="F12" s="84" t="s">
        <v>14</v>
      </c>
      <c r="G12" s="216">
        <v>0</v>
      </c>
      <c r="H12" s="214">
        <v>0.46111111111111103</v>
      </c>
      <c r="I12" s="214">
        <v>0</v>
      </c>
      <c r="J12" s="214">
        <v>0.5</v>
      </c>
      <c r="K12" s="214">
        <v>0</v>
      </c>
      <c r="L12" s="214">
        <v>1</v>
      </c>
      <c r="M12" s="214">
        <v>0</v>
      </c>
      <c r="N12" s="214">
        <v>0</v>
      </c>
      <c r="O12" s="214">
        <v>0</v>
      </c>
      <c r="P12" s="214">
        <v>0.66666666666666696</v>
      </c>
      <c r="Q12" s="214">
        <v>0</v>
      </c>
      <c r="R12" s="214">
        <v>0.2</v>
      </c>
      <c r="S12" s="214">
        <v>0</v>
      </c>
      <c r="T12" s="215">
        <v>0.4</v>
      </c>
      <c r="U12" s="34"/>
      <c r="V12" s="34"/>
    </row>
    <row r="13" spans="1:22" x14ac:dyDescent="0.2">
      <c r="A13" s="81">
        <v>8</v>
      </c>
      <c r="B13" s="84" t="str">
        <f t="shared" si="0"/>
        <v>Armenia</v>
      </c>
      <c r="C13" s="84" t="str">
        <f t="shared" si="1"/>
        <v>ARM</v>
      </c>
      <c r="D13" s="214">
        <f t="shared" si="2"/>
        <v>0.25555555555555565</v>
      </c>
      <c r="E13" s="81" t="s">
        <v>17</v>
      </c>
      <c r="F13" s="84" t="s">
        <v>16</v>
      </c>
      <c r="G13" s="216">
        <v>8.3333333333333301E-2</v>
      </c>
      <c r="H13" s="214">
        <v>0.42777777777777798</v>
      </c>
      <c r="I13" s="214">
        <v>0</v>
      </c>
      <c r="J13" s="214">
        <v>0.5</v>
      </c>
      <c r="K13" s="214">
        <v>0.5</v>
      </c>
      <c r="L13" s="214">
        <v>1</v>
      </c>
      <c r="M13" s="214">
        <v>0</v>
      </c>
      <c r="N13" s="214">
        <v>0</v>
      </c>
      <c r="O13" s="214">
        <v>0</v>
      </c>
      <c r="P13" s="214">
        <v>0.66666666666666696</v>
      </c>
      <c r="Q13" s="214">
        <v>0</v>
      </c>
      <c r="R13" s="214">
        <v>0.4</v>
      </c>
      <c r="S13" s="214">
        <v>0</v>
      </c>
      <c r="T13" s="215">
        <v>0</v>
      </c>
      <c r="U13" s="34"/>
      <c r="V13" s="34"/>
    </row>
    <row r="14" spans="1:22" x14ac:dyDescent="0.2">
      <c r="A14" s="81">
        <v>9</v>
      </c>
      <c r="B14" s="84" t="str">
        <f t="shared" si="0"/>
        <v>American Samoa</v>
      </c>
      <c r="C14" s="84" t="str">
        <f t="shared" si="1"/>
        <v>ASM</v>
      </c>
      <c r="D14" s="214">
        <f t="shared" si="2"/>
        <v>0.85</v>
      </c>
      <c r="E14" s="81" t="s">
        <v>684</v>
      </c>
      <c r="F14" s="84" t="s">
        <v>713</v>
      </c>
      <c r="G14" s="216">
        <v>0.91666666666666696</v>
      </c>
      <c r="H14" s="214">
        <v>0.78333333333333299</v>
      </c>
      <c r="I14" s="214">
        <v>1</v>
      </c>
      <c r="J14" s="214">
        <v>0.5</v>
      </c>
      <c r="K14" s="214">
        <v>1</v>
      </c>
      <c r="L14" s="214">
        <v>1</v>
      </c>
      <c r="M14" s="214">
        <v>1</v>
      </c>
      <c r="N14" s="214">
        <v>1</v>
      </c>
      <c r="O14" s="214">
        <v>1</v>
      </c>
      <c r="P14" s="214">
        <v>1</v>
      </c>
      <c r="Q14" s="214">
        <v>1</v>
      </c>
      <c r="R14" s="214">
        <v>0.4</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0.2</v>
      </c>
      <c r="S15" s="214">
        <v>0</v>
      </c>
      <c r="T15" s="215">
        <v>0.6</v>
      </c>
      <c r="U15" s="34"/>
      <c r="V15" s="34"/>
    </row>
    <row r="16" spans="1:22" x14ac:dyDescent="0.2">
      <c r="A16" s="81">
        <v>11</v>
      </c>
      <c r="B16" s="84" t="str">
        <f t="shared" si="0"/>
        <v>Australia</v>
      </c>
      <c r="C16" s="84" t="str">
        <f t="shared" si="1"/>
        <v>AUS</v>
      </c>
      <c r="D16" s="214">
        <f t="shared" si="2"/>
        <v>0.27500000000000002</v>
      </c>
      <c r="E16" s="81" t="s">
        <v>21</v>
      </c>
      <c r="F16" s="84" t="s">
        <v>20</v>
      </c>
      <c r="G16" s="216">
        <v>0</v>
      </c>
      <c r="H16" s="214">
        <v>0.55000000000000004</v>
      </c>
      <c r="I16" s="214">
        <v>0</v>
      </c>
      <c r="J16" s="214">
        <v>0.5</v>
      </c>
      <c r="K16" s="214">
        <v>0</v>
      </c>
      <c r="L16" s="214">
        <v>1</v>
      </c>
      <c r="M16" s="214">
        <v>0</v>
      </c>
      <c r="N16" s="214">
        <v>0</v>
      </c>
      <c r="O16" s="214">
        <v>0</v>
      </c>
      <c r="P16" s="214">
        <v>1</v>
      </c>
      <c r="Q16" s="214">
        <v>0</v>
      </c>
      <c r="R16" s="214">
        <v>0.2</v>
      </c>
      <c r="S16" s="214">
        <v>0</v>
      </c>
      <c r="T16" s="215">
        <v>0.6</v>
      </c>
      <c r="U16" s="34"/>
      <c r="V16" s="34"/>
    </row>
    <row r="17" spans="1:22" x14ac:dyDescent="0.2">
      <c r="A17" s="81">
        <v>12</v>
      </c>
      <c r="B17" s="84" t="str">
        <f t="shared" si="0"/>
        <v>Austria</v>
      </c>
      <c r="C17" s="84" t="str">
        <f t="shared" si="1"/>
        <v>AUT</v>
      </c>
      <c r="D17" s="214">
        <f t="shared" si="2"/>
        <v>0.29166666666666652</v>
      </c>
      <c r="E17" s="81" t="s">
        <v>23</v>
      </c>
      <c r="F17" s="84" t="s">
        <v>22</v>
      </c>
      <c r="G17" s="216">
        <v>0</v>
      </c>
      <c r="H17" s="214">
        <v>0.58333333333333304</v>
      </c>
      <c r="I17" s="214">
        <v>0</v>
      </c>
      <c r="J17" s="214">
        <v>0.5</v>
      </c>
      <c r="K17" s="214">
        <v>0</v>
      </c>
      <c r="L17" s="214">
        <v>1</v>
      </c>
      <c r="M17" s="214">
        <v>0</v>
      </c>
      <c r="N17" s="214">
        <v>0</v>
      </c>
      <c r="O17" s="214">
        <v>0</v>
      </c>
      <c r="P17" s="214">
        <v>1</v>
      </c>
      <c r="Q17" s="214">
        <v>0</v>
      </c>
      <c r="R17" s="214">
        <v>0.4</v>
      </c>
      <c r="S17" s="214">
        <v>0</v>
      </c>
      <c r="T17" s="215">
        <v>0.6</v>
      </c>
      <c r="U17" s="34"/>
      <c r="V17" s="34"/>
    </row>
    <row r="18" spans="1:22" x14ac:dyDescent="0.2">
      <c r="A18" s="81">
        <v>13</v>
      </c>
      <c r="B18" s="84" t="str">
        <f t="shared" si="0"/>
        <v>Azerbaijan</v>
      </c>
      <c r="C18" s="84" t="str">
        <f t="shared" si="1"/>
        <v>AZE</v>
      </c>
      <c r="D18" s="214">
        <f t="shared" si="2"/>
        <v>0.24722222222222201</v>
      </c>
      <c r="E18" s="81" t="s">
        <v>25</v>
      </c>
      <c r="F18" s="84" t="s">
        <v>24</v>
      </c>
      <c r="G18" s="216">
        <v>0</v>
      </c>
      <c r="H18" s="214">
        <v>0.49444444444444402</v>
      </c>
      <c r="I18" s="214">
        <v>0</v>
      </c>
      <c r="J18" s="214">
        <v>0.5</v>
      </c>
      <c r="K18" s="214">
        <v>0</v>
      </c>
      <c r="L18" s="214">
        <v>1</v>
      </c>
      <c r="M18" s="214">
        <v>0</v>
      </c>
      <c r="N18" s="214">
        <v>0</v>
      </c>
      <c r="O18" s="214">
        <v>0</v>
      </c>
      <c r="P18" s="214">
        <v>0.66666666666666696</v>
      </c>
      <c r="Q18" s="214">
        <v>0</v>
      </c>
      <c r="R18" s="214">
        <v>0.4</v>
      </c>
      <c r="S18" s="214">
        <v>0</v>
      </c>
      <c r="T18" s="215">
        <v>0.4</v>
      </c>
      <c r="U18" s="34"/>
      <c r="V18" s="34"/>
    </row>
    <row r="19" spans="1:22" x14ac:dyDescent="0.2">
      <c r="A19" s="81">
        <v>14</v>
      </c>
      <c r="B19" s="84" t="str">
        <f t="shared" si="0"/>
        <v>Burundi</v>
      </c>
      <c r="C19" s="84" t="str">
        <f t="shared" si="1"/>
        <v>BDI</v>
      </c>
      <c r="D19" s="214">
        <f t="shared" si="2"/>
        <v>0.1166666666666665</v>
      </c>
      <c r="E19" s="81" t="s">
        <v>27</v>
      </c>
      <c r="F19" s="84" t="s">
        <v>26</v>
      </c>
      <c r="G19" s="216">
        <v>0</v>
      </c>
      <c r="H19" s="214">
        <v>0.233333333333333</v>
      </c>
      <c r="I19" s="214">
        <v>0</v>
      </c>
      <c r="J19" s="214">
        <v>0</v>
      </c>
      <c r="K19" s="214">
        <v>0</v>
      </c>
      <c r="L19" s="214">
        <v>0.33333333333333298</v>
      </c>
      <c r="M19" s="214">
        <v>0</v>
      </c>
      <c r="N19" s="214">
        <v>0</v>
      </c>
      <c r="O19" s="214">
        <v>0</v>
      </c>
      <c r="P19" s="214">
        <v>0.66666666666666696</v>
      </c>
      <c r="Q19" s="214">
        <v>0</v>
      </c>
      <c r="R19" s="214">
        <v>0.2</v>
      </c>
      <c r="S19" s="214">
        <v>0</v>
      </c>
      <c r="T19" s="215">
        <v>0.2</v>
      </c>
      <c r="U19" s="34"/>
      <c r="V19" s="34"/>
    </row>
    <row r="20" spans="1:22" x14ac:dyDescent="0.2">
      <c r="A20" s="81">
        <v>15</v>
      </c>
      <c r="B20" s="84" t="str">
        <f t="shared" si="0"/>
        <v>Belgium</v>
      </c>
      <c r="C20" s="84" t="str">
        <f t="shared" si="1"/>
        <v>BEL</v>
      </c>
      <c r="D20" s="214">
        <f t="shared" si="2"/>
        <v>0.25833333333333353</v>
      </c>
      <c r="E20" s="81" t="s">
        <v>29</v>
      </c>
      <c r="F20" s="84" t="s">
        <v>28</v>
      </c>
      <c r="G20" s="216">
        <v>0</v>
      </c>
      <c r="H20" s="214">
        <v>0.51666666666666705</v>
      </c>
      <c r="I20" s="214">
        <v>0</v>
      </c>
      <c r="J20" s="214">
        <v>0.5</v>
      </c>
      <c r="K20" s="214">
        <v>0</v>
      </c>
      <c r="L20" s="214">
        <v>1</v>
      </c>
      <c r="M20" s="214">
        <v>0</v>
      </c>
      <c r="N20" s="214">
        <v>0</v>
      </c>
      <c r="O20" s="214">
        <v>0</v>
      </c>
      <c r="P20" s="214">
        <v>1</v>
      </c>
      <c r="Q20" s="214">
        <v>0</v>
      </c>
      <c r="R20" s="214">
        <v>0.2</v>
      </c>
      <c r="S20" s="214">
        <v>0</v>
      </c>
      <c r="T20" s="215">
        <v>0.4</v>
      </c>
      <c r="U20" s="34"/>
      <c r="V20" s="34"/>
    </row>
    <row r="21" spans="1:22" x14ac:dyDescent="0.2">
      <c r="A21" s="81">
        <v>16</v>
      </c>
      <c r="B21" s="84" t="str">
        <f t="shared" si="0"/>
        <v>Benin</v>
      </c>
      <c r="C21" s="84" t="str">
        <f t="shared" si="1"/>
        <v>BEN</v>
      </c>
      <c r="D21" s="214">
        <f t="shared" si="2"/>
        <v>0.23055555555555551</v>
      </c>
      <c r="E21" s="81" t="s">
        <v>31</v>
      </c>
      <c r="F21" s="84" t="s">
        <v>30</v>
      </c>
      <c r="G21" s="216">
        <v>0</v>
      </c>
      <c r="H21" s="214">
        <v>0.46111111111111103</v>
      </c>
      <c r="I21" s="214">
        <v>0</v>
      </c>
      <c r="J21" s="214">
        <v>0.5</v>
      </c>
      <c r="K21" s="214">
        <v>0</v>
      </c>
      <c r="L21" s="214">
        <v>1</v>
      </c>
      <c r="M21" s="214">
        <v>0</v>
      </c>
      <c r="N21" s="214">
        <v>0</v>
      </c>
      <c r="O21" s="214">
        <v>0</v>
      </c>
      <c r="P21" s="214">
        <v>0.66666666666666696</v>
      </c>
      <c r="Q21" s="214">
        <v>0</v>
      </c>
      <c r="R21" s="214">
        <v>0.4</v>
      </c>
      <c r="S21" s="214">
        <v>0</v>
      </c>
      <c r="T21" s="215">
        <v>0.2</v>
      </c>
      <c r="U21" s="34"/>
      <c r="V21" s="34"/>
    </row>
    <row r="22" spans="1:22" x14ac:dyDescent="0.2">
      <c r="A22" s="81">
        <v>17</v>
      </c>
      <c r="B22" s="84" t="str">
        <f t="shared" si="0"/>
        <v>Burkina Faso</v>
      </c>
      <c r="C22" s="84" t="str">
        <f t="shared" si="1"/>
        <v>BFA</v>
      </c>
      <c r="D22" s="214">
        <f t="shared" si="2"/>
        <v>0.147222222222222</v>
      </c>
      <c r="E22" s="81" t="s">
        <v>33</v>
      </c>
      <c r="F22" s="84" t="s">
        <v>32</v>
      </c>
      <c r="G22" s="216">
        <v>0</v>
      </c>
      <c r="H22" s="214">
        <v>0.29444444444444401</v>
      </c>
      <c r="I22" s="214">
        <v>0</v>
      </c>
      <c r="J22" s="214">
        <v>0.5</v>
      </c>
      <c r="K22" s="214">
        <v>0</v>
      </c>
      <c r="L22" s="214">
        <v>0</v>
      </c>
      <c r="M22" s="214">
        <v>0</v>
      </c>
      <c r="N22" s="214">
        <v>0</v>
      </c>
      <c r="O22" s="214">
        <v>0</v>
      </c>
      <c r="P22" s="214">
        <v>0.66666666666666696</v>
      </c>
      <c r="Q22" s="214">
        <v>0</v>
      </c>
      <c r="R22" s="214">
        <v>0.4</v>
      </c>
      <c r="S22" s="214">
        <v>0</v>
      </c>
      <c r="T22" s="215">
        <v>0.2</v>
      </c>
      <c r="U22" s="34"/>
      <c r="V22" s="34"/>
    </row>
    <row r="23" spans="1:22" x14ac:dyDescent="0.2">
      <c r="A23" s="81">
        <v>18</v>
      </c>
      <c r="B23" s="84" t="str">
        <f t="shared" si="0"/>
        <v>Bangladesh</v>
      </c>
      <c r="C23" s="84" t="str">
        <f t="shared" si="1"/>
        <v>BGD</v>
      </c>
      <c r="D23" s="214">
        <f t="shared" si="2"/>
        <v>0.21388888888888899</v>
      </c>
      <c r="E23" s="81" t="s">
        <v>35</v>
      </c>
      <c r="F23" s="84" t="s">
        <v>34</v>
      </c>
      <c r="G23" s="216">
        <v>0</v>
      </c>
      <c r="H23" s="214">
        <v>0.42777777777777798</v>
      </c>
      <c r="I23" s="214">
        <v>0</v>
      </c>
      <c r="J23" s="214">
        <v>0.5</v>
      </c>
      <c r="K23" s="214">
        <v>0</v>
      </c>
      <c r="L23" s="214">
        <v>1</v>
      </c>
      <c r="M23" s="214">
        <v>0</v>
      </c>
      <c r="N23" s="214">
        <v>0</v>
      </c>
      <c r="O23" s="214">
        <v>0</v>
      </c>
      <c r="P23" s="214">
        <v>0.66666666666666696</v>
      </c>
      <c r="Q23" s="214">
        <v>0</v>
      </c>
      <c r="R23" s="214">
        <v>0.2</v>
      </c>
      <c r="S23" s="214">
        <v>0</v>
      </c>
      <c r="T23" s="215">
        <v>0.2</v>
      </c>
      <c r="U23" s="34"/>
      <c r="V23" s="34"/>
    </row>
    <row r="24" spans="1:22" x14ac:dyDescent="0.2">
      <c r="A24" s="81">
        <v>19</v>
      </c>
      <c r="B24" s="84" t="str">
        <f t="shared" si="0"/>
        <v>Bulgaria</v>
      </c>
      <c r="C24" s="84" t="str">
        <f t="shared" si="1"/>
        <v>BGR</v>
      </c>
      <c r="D24" s="214">
        <f t="shared" si="2"/>
        <v>0.26388888888888901</v>
      </c>
      <c r="E24" s="81" t="s">
        <v>37</v>
      </c>
      <c r="F24" s="84" t="s">
        <v>36</v>
      </c>
      <c r="G24" s="216">
        <v>0</v>
      </c>
      <c r="H24" s="214">
        <v>0.52777777777777801</v>
      </c>
      <c r="I24" s="214">
        <v>0</v>
      </c>
      <c r="J24" s="214">
        <v>0.5</v>
      </c>
      <c r="K24" s="214">
        <v>0</v>
      </c>
      <c r="L24" s="214">
        <v>1</v>
      </c>
      <c r="M24" s="214">
        <v>0</v>
      </c>
      <c r="N24" s="214">
        <v>0</v>
      </c>
      <c r="O24" s="214">
        <v>0</v>
      </c>
      <c r="P24" s="214">
        <v>0.66666666666666696</v>
      </c>
      <c r="Q24" s="214">
        <v>0</v>
      </c>
      <c r="R24" s="214">
        <v>0.4</v>
      </c>
      <c r="S24" s="214">
        <v>0</v>
      </c>
      <c r="T24" s="215">
        <v>0.6</v>
      </c>
      <c r="U24" s="34"/>
      <c r="V24" s="34"/>
    </row>
    <row r="25" spans="1:22" x14ac:dyDescent="0.2">
      <c r="A25" s="81">
        <v>20</v>
      </c>
      <c r="B25" s="84" t="str">
        <f t="shared" si="0"/>
        <v>Bahrain</v>
      </c>
      <c r="C25" s="84" t="str">
        <f t="shared" si="1"/>
        <v>BHR</v>
      </c>
      <c r="D25" s="214">
        <f t="shared" si="2"/>
        <v>0.29166666666666652</v>
      </c>
      <c r="E25" s="81" t="s">
        <v>39</v>
      </c>
      <c r="F25" s="84" t="s">
        <v>38</v>
      </c>
      <c r="G25" s="216">
        <v>0</v>
      </c>
      <c r="H25" s="214">
        <v>0.58333333333333304</v>
      </c>
      <c r="I25" s="214">
        <v>0</v>
      </c>
      <c r="J25" s="214">
        <v>0.5</v>
      </c>
      <c r="K25" s="214">
        <v>0</v>
      </c>
      <c r="L25" s="214">
        <v>1</v>
      </c>
      <c r="M25" s="214">
        <v>0</v>
      </c>
      <c r="N25" s="214">
        <v>0</v>
      </c>
      <c r="O25" s="214">
        <v>0</v>
      </c>
      <c r="P25" s="214">
        <v>1</v>
      </c>
      <c r="Q25" s="214">
        <v>0</v>
      </c>
      <c r="R25" s="214">
        <v>0.4</v>
      </c>
      <c r="S25" s="214">
        <v>0</v>
      </c>
      <c r="T25" s="215">
        <v>0.6</v>
      </c>
      <c r="U25" s="34"/>
      <c r="V25" s="34"/>
    </row>
    <row r="26" spans="1:22" x14ac:dyDescent="0.2">
      <c r="A26" s="81">
        <v>21</v>
      </c>
      <c r="B26" s="84" t="str">
        <f t="shared" si="0"/>
        <v>Bahamas, The</v>
      </c>
      <c r="C26" s="84" t="str">
        <f t="shared" si="1"/>
        <v>BHS</v>
      </c>
      <c r="D26" s="214">
        <f t="shared" si="2"/>
        <v>0.33333333333333315</v>
      </c>
      <c r="E26" s="81" t="s">
        <v>40</v>
      </c>
      <c r="F26" s="84" t="s">
        <v>714</v>
      </c>
      <c r="G26" s="216">
        <v>8.3333333333333301E-2</v>
      </c>
      <c r="H26" s="214">
        <v>0.58333333333333304</v>
      </c>
      <c r="I26" s="214">
        <v>0</v>
      </c>
      <c r="J26" s="214">
        <v>0.5</v>
      </c>
      <c r="K26" s="214">
        <v>0.5</v>
      </c>
      <c r="L26" s="214">
        <v>1</v>
      </c>
      <c r="M26" s="214">
        <v>0</v>
      </c>
      <c r="N26" s="214">
        <v>0</v>
      </c>
      <c r="O26" s="214">
        <v>0</v>
      </c>
      <c r="P26" s="214">
        <v>1</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0.33333333333333315</v>
      </c>
      <c r="E27" s="81" t="s">
        <v>42</v>
      </c>
      <c r="F27" s="84" t="s">
        <v>41</v>
      </c>
      <c r="G27" s="216">
        <v>8.3333333333333301E-2</v>
      </c>
      <c r="H27" s="214">
        <v>0.58333333333333304</v>
      </c>
      <c r="I27" s="214">
        <v>0</v>
      </c>
      <c r="J27" s="214">
        <v>0.5</v>
      </c>
      <c r="K27" s="214">
        <v>0.5</v>
      </c>
      <c r="L27" s="214">
        <v>1</v>
      </c>
      <c r="M27" s="214">
        <v>0</v>
      </c>
      <c r="N27" s="214">
        <v>0</v>
      </c>
      <c r="O27" s="214">
        <v>0</v>
      </c>
      <c r="P27" s="214">
        <v>1</v>
      </c>
      <c r="Q27" s="214">
        <v>0</v>
      </c>
      <c r="R27" s="214">
        <v>0.4</v>
      </c>
      <c r="S27" s="214">
        <v>0</v>
      </c>
      <c r="T27" s="215">
        <v>0.6</v>
      </c>
      <c r="U27" s="34"/>
      <c r="V27" s="34"/>
    </row>
    <row r="28" spans="1:22" x14ac:dyDescent="0.2">
      <c r="A28" s="81">
        <v>23</v>
      </c>
      <c r="B28" s="84" t="str">
        <f t="shared" si="0"/>
        <v>Belarus</v>
      </c>
      <c r="C28" s="84" t="str">
        <f t="shared" si="1"/>
        <v>BLR</v>
      </c>
      <c r="D28" s="214">
        <f t="shared" si="2"/>
        <v>0.23055555555555551</v>
      </c>
      <c r="E28" s="81" t="s">
        <v>44</v>
      </c>
      <c r="F28" s="84" t="s">
        <v>43</v>
      </c>
      <c r="G28" s="216">
        <v>0</v>
      </c>
      <c r="H28" s="214">
        <v>0.46111111111111103</v>
      </c>
      <c r="I28" s="214">
        <v>0</v>
      </c>
      <c r="J28" s="214">
        <v>0.5</v>
      </c>
      <c r="K28" s="214">
        <v>0</v>
      </c>
      <c r="L28" s="214">
        <v>1</v>
      </c>
      <c r="M28" s="214">
        <v>0</v>
      </c>
      <c r="N28" s="214">
        <v>0</v>
      </c>
      <c r="O28" s="214">
        <v>0</v>
      </c>
      <c r="P28" s="214">
        <v>0.66666666666666696</v>
      </c>
      <c r="Q28" s="214">
        <v>0</v>
      </c>
      <c r="R28" s="214">
        <v>0.2</v>
      </c>
      <c r="S28" s="214">
        <v>0</v>
      </c>
      <c r="T28" s="215">
        <v>0.4</v>
      </c>
      <c r="U28" s="34"/>
      <c r="V28" s="34"/>
    </row>
    <row r="29" spans="1:22" x14ac:dyDescent="0.2">
      <c r="A29" s="81">
        <v>24</v>
      </c>
      <c r="B29" s="84" t="str">
        <f t="shared" si="0"/>
        <v>Belize</v>
      </c>
      <c r="C29" s="84" t="str">
        <f t="shared" si="1"/>
        <v>BLZ</v>
      </c>
      <c r="D29" s="214">
        <f t="shared" si="2"/>
        <v>0.25833333333333314</v>
      </c>
      <c r="E29" s="81" t="s">
        <v>46</v>
      </c>
      <c r="F29" s="84" t="s">
        <v>45</v>
      </c>
      <c r="G29" s="216">
        <v>8.3333333333333301E-2</v>
      </c>
      <c r="H29" s="214">
        <v>0.43333333333333302</v>
      </c>
      <c r="I29" s="214">
        <v>0</v>
      </c>
      <c r="J29" s="214">
        <v>0</v>
      </c>
      <c r="K29" s="214">
        <v>0.5</v>
      </c>
      <c r="L29" s="214">
        <v>1</v>
      </c>
      <c r="M29" s="214">
        <v>0</v>
      </c>
      <c r="N29" s="214">
        <v>0</v>
      </c>
      <c r="O29" s="214">
        <v>0</v>
      </c>
      <c r="P29" s="214">
        <v>1</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685</v>
      </c>
      <c r="F30" s="84" t="s">
        <v>715</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0.33888888888888896</v>
      </c>
      <c r="E31" s="81" t="s">
        <v>48</v>
      </c>
      <c r="F31" s="84" t="s">
        <v>47</v>
      </c>
      <c r="G31" s="216">
        <v>0.16666666666666699</v>
      </c>
      <c r="H31" s="214">
        <v>0.51111111111111096</v>
      </c>
      <c r="I31" s="214">
        <v>0</v>
      </c>
      <c r="J31" s="214">
        <v>0</v>
      </c>
      <c r="K31" s="214">
        <v>0</v>
      </c>
      <c r="L31" s="214">
        <v>1</v>
      </c>
      <c r="M31" s="214">
        <v>1</v>
      </c>
      <c r="N31" s="214">
        <v>1</v>
      </c>
      <c r="O31" s="214">
        <v>0</v>
      </c>
      <c r="P31" s="214">
        <v>0.66666666666666696</v>
      </c>
      <c r="Q31" s="214">
        <v>0</v>
      </c>
      <c r="R31" s="214">
        <v>0.2</v>
      </c>
      <c r="S31" s="214">
        <v>0</v>
      </c>
      <c r="T31" s="215">
        <v>0.2</v>
      </c>
      <c r="U31" s="34"/>
      <c r="V31" s="34"/>
    </row>
    <row r="32" spans="1:22" x14ac:dyDescent="0.2">
      <c r="A32" s="81">
        <v>27</v>
      </c>
      <c r="B32" s="84" t="str">
        <f t="shared" si="0"/>
        <v>Brazil</v>
      </c>
      <c r="C32" s="84" t="str">
        <f t="shared" si="1"/>
        <v>BRA</v>
      </c>
      <c r="D32" s="214">
        <f t="shared" si="2"/>
        <v>0.21388888888888899</v>
      </c>
      <c r="E32" s="81" t="s">
        <v>50</v>
      </c>
      <c r="F32" s="84" t="s">
        <v>49</v>
      </c>
      <c r="G32" s="216">
        <v>0</v>
      </c>
      <c r="H32" s="214">
        <v>0.42777777777777798</v>
      </c>
      <c r="I32" s="214">
        <v>0</v>
      </c>
      <c r="J32" s="214">
        <v>0.5</v>
      </c>
      <c r="K32" s="214">
        <v>0</v>
      </c>
      <c r="L32" s="214">
        <v>1</v>
      </c>
      <c r="M32" s="214">
        <v>0</v>
      </c>
      <c r="N32" s="214">
        <v>0</v>
      </c>
      <c r="O32" s="214">
        <v>0</v>
      </c>
      <c r="P32" s="214">
        <v>0.66666666666666696</v>
      </c>
      <c r="Q32" s="214">
        <v>0</v>
      </c>
      <c r="R32" s="214">
        <v>0.2</v>
      </c>
      <c r="S32" s="214">
        <v>0</v>
      </c>
      <c r="T32" s="215">
        <v>0.2</v>
      </c>
      <c r="U32" s="34"/>
      <c r="V32" s="34"/>
    </row>
    <row r="33" spans="1:22" x14ac:dyDescent="0.2">
      <c r="A33" s="81">
        <v>28</v>
      </c>
      <c r="B33" s="84" t="str">
        <f t="shared" si="0"/>
        <v>Barbados</v>
      </c>
      <c r="C33" s="84" t="str">
        <f t="shared" si="1"/>
        <v>BRB</v>
      </c>
      <c r="D33" s="214">
        <f t="shared" si="2"/>
        <v>0.31666666666666665</v>
      </c>
      <c r="E33" s="81" t="s">
        <v>52</v>
      </c>
      <c r="F33" s="84" t="s">
        <v>51</v>
      </c>
      <c r="G33" s="216">
        <v>8.3333333333333301E-2</v>
      </c>
      <c r="H33" s="214">
        <v>0.55000000000000004</v>
      </c>
      <c r="I33" s="214">
        <v>0</v>
      </c>
      <c r="J33" s="214">
        <v>0.5</v>
      </c>
      <c r="K33" s="214">
        <v>0.5</v>
      </c>
      <c r="L33" s="214">
        <v>1</v>
      </c>
      <c r="M33" s="214">
        <v>0</v>
      </c>
      <c r="N33" s="214">
        <v>0</v>
      </c>
      <c r="O33" s="214">
        <v>0</v>
      </c>
      <c r="P33" s="214">
        <v>1</v>
      </c>
      <c r="Q33" s="214">
        <v>0</v>
      </c>
      <c r="R33" s="214">
        <v>0.2</v>
      </c>
      <c r="S33" s="214">
        <v>0</v>
      </c>
      <c r="T33" s="215">
        <v>0.6</v>
      </c>
      <c r="U33" s="34"/>
      <c r="V33" s="34"/>
    </row>
    <row r="34" spans="1:22" x14ac:dyDescent="0.2">
      <c r="A34" s="81">
        <v>29</v>
      </c>
      <c r="B34" s="84" t="str">
        <f t="shared" si="0"/>
        <v>Brunei Darussalam</v>
      </c>
      <c r="C34" s="84" t="str">
        <f t="shared" si="1"/>
        <v>BRN</v>
      </c>
      <c r="D34" s="214">
        <f t="shared" si="2"/>
        <v>0.33333333333333315</v>
      </c>
      <c r="E34" s="81" t="s">
        <v>54</v>
      </c>
      <c r="F34" s="84" t="s">
        <v>53</v>
      </c>
      <c r="G34" s="216">
        <v>8.3333333333333301E-2</v>
      </c>
      <c r="H34" s="214">
        <v>0.58333333333333304</v>
      </c>
      <c r="I34" s="214">
        <v>0</v>
      </c>
      <c r="J34" s="214">
        <v>0.5</v>
      </c>
      <c r="K34" s="214">
        <v>0.5</v>
      </c>
      <c r="L34" s="214">
        <v>1</v>
      </c>
      <c r="M34" s="214">
        <v>0</v>
      </c>
      <c r="N34" s="214">
        <v>0</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0.30555555555555564</v>
      </c>
      <c r="E35" s="81" t="s">
        <v>56</v>
      </c>
      <c r="F35" s="84" t="s">
        <v>55</v>
      </c>
      <c r="G35" s="216">
        <v>8.3333333333333301E-2</v>
      </c>
      <c r="H35" s="214">
        <v>0.52777777777777801</v>
      </c>
      <c r="I35" s="214">
        <v>0</v>
      </c>
      <c r="J35" s="214">
        <v>0.5</v>
      </c>
      <c r="K35" s="214">
        <v>0.5</v>
      </c>
      <c r="L35" s="214">
        <v>1</v>
      </c>
      <c r="M35" s="214">
        <v>0</v>
      </c>
      <c r="N35" s="214">
        <v>0</v>
      </c>
      <c r="O35" s="214">
        <v>0</v>
      </c>
      <c r="P35" s="214">
        <v>0.66666666666666696</v>
      </c>
      <c r="Q35" s="214">
        <v>0</v>
      </c>
      <c r="R35" s="214">
        <v>0.4</v>
      </c>
      <c r="S35" s="214">
        <v>0</v>
      </c>
      <c r="T35" s="215">
        <v>0.6</v>
      </c>
      <c r="U35" s="34"/>
      <c r="V35" s="34"/>
    </row>
    <row r="36" spans="1:22" x14ac:dyDescent="0.2">
      <c r="A36" s="81">
        <v>31</v>
      </c>
      <c r="B36" s="84" t="str">
        <f t="shared" si="0"/>
        <v>Botswana</v>
      </c>
      <c r="C36" s="84" t="str">
        <f t="shared" si="1"/>
        <v>BWA</v>
      </c>
      <c r="D36" s="214">
        <f t="shared" si="2"/>
        <v>0.23055555555555551</v>
      </c>
      <c r="E36" s="81" t="s">
        <v>58</v>
      </c>
      <c r="F36" s="84" t="s">
        <v>57</v>
      </c>
      <c r="G36" s="216">
        <v>0</v>
      </c>
      <c r="H36" s="214">
        <v>0.46111111111111103</v>
      </c>
      <c r="I36" s="214">
        <v>0</v>
      </c>
      <c r="J36" s="214">
        <v>0.5</v>
      </c>
      <c r="K36" s="214">
        <v>0</v>
      </c>
      <c r="L36" s="214">
        <v>1</v>
      </c>
      <c r="M36" s="214">
        <v>0</v>
      </c>
      <c r="N36" s="214">
        <v>0</v>
      </c>
      <c r="O36" s="214">
        <v>0</v>
      </c>
      <c r="P36" s="214">
        <v>0.66666666666666696</v>
      </c>
      <c r="Q36" s="214">
        <v>0</v>
      </c>
      <c r="R36" s="214">
        <v>0.2</v>
      </c>
      <c r="S36" s="214">
        <v>0</v>
      </c>
      <c r="T36" s="215">
        <v>0.4</v>
      </c>
      <c r="U36" s="34"/>
      <c r="V36" s="34"/>
    </row>
    <row r="37" spans="1:22" x14ac:dyDescent="0.2">
      <c r="A37" s="81">
        <v>32</v>
      </c>
      <c r="B37" s="84" t="str">
        <f t="shared" si="0"/>
        <v>Central African Republic</v>
      </c>
      <c r="C37" s="84" t="str">
        <f t="shared" si="1"/>
        <v>CAF</v>
      </c>
      <c r="D37" s="214">
        <f t="shared" si="2"/>
        <v>0.26111111111111113</v>
      </c>
      <c r="E37" s="81" t="s">
        <v>60</v>
      </c>
      <c r="F37" s="84" t="s">
        <v>59</v>
      </c>
      <c r="G37" s="216">
        <v>8.3333333333333301E-2</v>
      </c>
      <c r="H37" s="214">
        <v>0.43888888888888899</v>
      </c>
      <c r="I37" s="214">
        <v>0</v>
      </c>
      <c r="J37" s="214">
        <v>0.5</v>
      </c>
      <c r="K37" s="214">
        <v>0.5</v>
      </c>
      <c r="L37" s="214">
        <v>0.66666666666666696</v>
      </c>
      <c r="M37" s="214">
        <v>0</v>
      </c>
      <c r="N37" s="214">
        <v>0</v>
      </c>
      <c r="O37" s="214">
        <v>0</v>
      </c>
      <c r="P37" s="214">
        <v>0.66666666666666696</v>
      </c>
      <c r="Q37" s="214">
        <v>0</v>
      </c>
      <c r="R37" s="214">
        <v>0.4</v>
      </c>
      <c r="S37" s="214">
        <v>0</v>
      </c>
      <c r="T37" s="215">
        <v>0.4</v>
      </c>
      <c r="U37" s="34"/>
      <c r="V37" s="34"/>
    </row>
    <row r="38" spans="1:22" x14ac:dyDescent="0.2">
      <c r="A38" s="81">
        <v>33</v>
      </c>
      <c r="B38" s="84" t="str">
        <f t="shared" si="0"/>
        <v>Canada</v>
      </c>
      <c r="C38" s="84" t="str">
        <f t="shared" si="1"/>
        <v>CAN</v>
      </c>
      <c r="D38" s="214">
        <f t="shared" si="2"/>
        <v>0.25833333333333353</v>
      </c>
      <c r="E38" s="81" t="s">
        <v>62</v>
      </c>
      <c r="F38" s="84" t="s">
        <v>61</v>
      </c>
      <c r="G38" s="216">
        <v>0</v>
      </c>
      <c r="H38" s="214">
        <v>0.51666666666666705</v>
      </c>
      <c r="I38" s="214">
        <v>0</v>
      </c>
      <c r="J38" s="214">
        <v>0.5</v>
      </c>
      <c r="K38" s="214">
        <v>0</v>
      </c>
      <c r="L38" s="214">
        <v>1</v>
      </c>
      <c r="M38" s="214">
        <v>0</v>
      </c>
      <c r="N38" s="214">
        <v>0</v>
      </c>
      <c r="O38" s="214">
        <v>0</v>
      </c>
      <c r="P38" s="214">
        <v>1</v>
      </c>
      <c r="Q38" s="214">
        <v>0</v>
      </c>
      <c r="R38" s="214">
        <v>0.2</v>
      </c>
      <c r="S38" s="214">
        <v>0</v>
      </c>
      <c r="T38" s="215">
        <v>0.4</v>
      </c>
      <c r="U38" s="34"/>
      <c r="V38" s="34"/>
    </row>
    <row r="39" spans="1:22" x14ac:dyDescent="0.2">
      <c r="A39" s="81">
        <v>34</v>
      </c>
      <c r="B39" s="84" t="str">
        <f t="shared" si="0"/>
        <v>Switzerland</v>
      </c>
      <c r="C39" s="84" t="str">
        <f t="shared" si="1"/>
        <v>CHE</v>
      </c>
      <c r="D39" s="214">
        <f t="shared" si="2"/>
        <v>0.29166666666666652</v>
      </c>
      <c r="E39" s="81" t="s">
        <v>64</v>
      </c>
      <c r="F39" s="84" t="s">
        <v>63</v>
      </c>
      <c r="G39" s="216">
        <v>0</v>
      </c>
      <c r="H39" s="214">
        <v>0.58333333333333304</v>
      </c>
      <c r="I39" s="214">
        <v>0</v>
      </c>
      <c r="J39" s="214">
        <v>0.5</v>
      </c>
      <c r="K39" s="214">
        <v>0</v>
      </c>
      <c r="L39" s="214">
        <v>1</v>
      </c>
      <c r="M39" s="214">
        <v>0</v>
      </c>
      <c r="N39" s="214">
        <v>0</v>
      </c>
      <c r="O39" s="214">
        <v>0</v>
      </c>
      <c r="P39" s="214">
        <v>1</v>
      </c>
      <c r="Q39" s="214">
        <v>0</v>
      </c>
      <c r="R39" s="214">
        <v>0.4</v>
      </c>
      <c r="S39" s="214">
        <v>0</v>
      </c>
      <c r="T39" s="215">
        <v>0.6</v>
      </c>
      <c r="U39" s="34"/>
      <c r="V39" s="34"/>
    </row>
    <row r="40" spans="1:22" x14ac:dyDescent="0.2">
      <c r="A40" s="81">
        <v>35</v>
      </c>
      <c r="B40" s="84" t="str">
        <f t="shared" si="0"/>
        <v>Channel Islands</v>
      </c>
      <c r="C40" s="84" t="str">
        <f t="shared" si="1"/>
        <v>CHI</v>
      </c>
      <c r="D40" s="214">
        <f t="shared" si="2"/>
        <v>0.86666666666666692</v>
      </c>
      <c r="E40" s="81" t="s">
        <v>686</v>
      </c>
      <c r="F40" s="84" t="s">
        <v>716</v>
      </c>
      <c r="G40" s="216">
        <v>0.91666666666666696</v>
      </c>
      <c r="H40" s="214">
        <v>0.81666666666666698</v>
      </c>
      <c r="I40" s="214">
        <v>1</v>
      </c>
      <c r="J40" s="214">
        <v>0.5</v>
      </c>
      <c r="K40" s="214">
        <v>1</v>
      </c>
      <c r="L40" s="214">
        <v>1</v>
      </c>
      <c r="M40" s="214">
        <v>1</v>
      </c>
      <c r="N40" s="214">
        <v>1</v>
      </c>
      <c r="O40" s="214">
        <v>1</v>
      </c>
      <c r="P40" s="214">
        <v>1</v>
      </c>
      <c r="Q40" s="214">
        <v>1</v>
      </c>
      <c r="R40" s="214">
        <v>0.6</v>
      </c>
      <c r="S40" s="214">
        <v>0.5</v>
      </c>
      <c r="T40" s="215">
        <v>0.8</v>
      </c>
      <c r="U40" s="34"/>
      <c r="V40" s="34"/>
    </row>
    <row r="41" spans="1:22" x14ac:dyDescent="0.2">
      <c r="A41" s="81">
        <v>36</v>
      </c>
      <c r="B41" s="84" t="str">
        <f t="shared" si="0"/>
        <v>Chile</v>
      </c>
      <c r="C41" s="84" t="str">
        <f t="shared" si="1"/>
        <v>CHL</v>
      </c>
      <c r="D41" s="214">
        <f t="shared" si="2"/>
        <v>0.23055555555555551</v>
      </c>
      <c r="E41" s="81" t="s">
        <v>66</v>
      </c>
      <c r="F41" s="84" t="s">
        <v>65</v>
      </c>
      <c r="G41" s="216">
        <v>0</v>
      </c>
      <c r="H41" s="214">
        <v>0.46111111111111103</v>
      </c>
      <c r="I41" s="214">
        <v>0</v>
      </c>
      <c r="J41" s="214">
        <v>0.5</v>
      </c>
      <c r="K41" s="214">
        <v>0</v>
      </c>
      <c r="L41" s="214">
        <v>1</v>
      </c>
      <c r="M41" s="214">
        <v>0</v>
      </c>
      <c r="N41" s="214">
        <v>0</v>
      </c>
      <c r="O41" s="214">
        <v>0</v>
      </c>
      <c r="P41" s="214">
        <v>0.66666666666666696</v>
      </c>
      <c r="Q41" s="214">
        <v>0</v>
      </c>
      <c r="R41" s="214">
        <v>0.2</v>
      </c>
      <c r="S41" s="214">
        <v>0</v>
      </c>
      <c r="T41" s="215">
        <v>0.4</v>
      </c>
      <c r="U41" s="34"/>
      <c r="V41" s="34"/>
    </row>
    <row r="42" spans="1:22" x14ac:dyDescent="0.2">
      <c r="A42" s="81">
        <v>37</v>
      </c>
      <c r="B42" s="84" t="str">
        <f t="shared" si="0"/>
        <v>China</v>
      </c>
      <c r="C42" s="84" t="str">
        <f t="shared" si="1"/>
        <v>CHN</v>
      </c>
      <c r="D42" s="214">
        <f t="shared" si="2"/>
        <v>0.23055555555555551</v>
      </c>
      <c r="E42" s="81" t="s">
        <v>68</v>
      </c>
      <c r="F42" s="84" t="s">
        <v>67</v>
      </c>
      <c r="G42" s="216">
        <v>0</v>
      </c>
      <c r="H42" s="214">
        <v>0.46111111111111103</v>
      </c>
      <c r="I42" s="214">
        <v>0</v>
      </c>
      <c r="J42" s="214">
        <v>0.5</v>
      </c>
      <c r="K42" s="214">
        <v>0</v>
      </c>
      <c r="L42" s="214">
        <v>1</v>
      </c>
      <c r="M42" s="214">
        <v>0</v>
      </c>
      <c r="N42" s="214">
        <v>0</v>
      </c>
      <c r="O42" s="214">
        <v>0</v>
      </c>
      <c r="P42" s="214">
        <v>0.66666666666666696</v>
      </c>
      <c r="Q42" s="214">
        <v>0</v>
      </c>
      <c r="R42" s="214">
        <v>0.2</v>
      </c>
      <c r="S42" s="214">
        <v>0</v>
      </c>
      <c r="T42" s="215">
        <v>0.4</v>
      </c>
      <c r="U42" s="34"/>
      <c r="V42" s="34"/>
    </row>
    <row r="43" spans="1:22" x14ac:dyDescent="0.2">
      <c r="A43" s="81">
        <v>38</v>
      </c>
      <c r="B43" s="84" t="str">
        <f t="shared" si="0"/>
        <v>CÃ´te dâ€™Ivoire</v>
      </c>
      <c r="C43" s="84" t="str">
        <f t="shared" si="1"/>
        <v>CIV</v>
      </c>
      <c r="D43" s="214">
        <f t="shared" si="2"/>
        <v>0.23055555555555551</v>
      </c>
      <c r="E43" s="81" t="s">
        <v>69</v>
      </c>
      <c r="F43" s="84" t="s">
        <v>528</v>
      </c>
      <c r="G43" s="216">
        <v>0</v>
      </c>
      <c r="H43" s="214">
        <v>0.46111111111111103</v>
      </c>
      <c r="I43" s="214">
        <v>0</v>
      </c>
      <c r="J43" s="214">
        <v>0.5</v>
      </c>
      <c r="K43" s="214">
        <v>0</v>
      </c>
      <c r="L43" s="214">
        <v>1</v>
      </c>
      <c r="M43" s="214">
        <v>0</v>
      </c>
      <c r="N43" s="214">
        <v>0</v>
      </c>
      <c r="O43" s="214">
        <v>0</v>
      </c>
      <c r="P43" s="214">
        <v>0.66666666666666696</v>
      </c>
      <c r="Q43" s="214">
        <v>0</v>
      </c>
      <c r="R43" s="214">
        <v>0.4</v>
      </c>
      <c r="S43" s="214">
        <v>0</v>
      </c>
      <c r="T43" s="215">
        <v>0.2</v>
      </c>
      <c r="U43" s="34"/>
      <c r="V43" s="34"/>
    </row>
    <row r="44" spans="1:22" x14ac:dyDescent="0.2">
      <c r="A44" s="81">
        <v>39</v>
      </c>
      <c r="B44" s="84" t="str">
        <f t="shared" si="0"/>
        <v>Cameroon</v>
      </c>
      <c r="C44" s="84" t="str">
        <f t="shared" si="1"/>
        <v>CMR</v>
      </c>
      <c r="D44" s="214">
        <f t="shared" si="2"/>
        <v>0.1333333333333335</v>
      </c>
      <c r="E44" s="81" t="s">
        <v>71</v>
      </c>
      <c r="F44" s="84" t="s">
        <v>70</v>
      </c>
      <c r="G44" s="216">
        <v>0</v>
      </c>
      <c r="H44" s="214">
        <v>0.266666666666667</v>
      </c>
      <c r="I44" s="214">
        <v>0</v>
      </c>
      <c r="J44" s="214">
        <v>0</v>
      </c>
      <c r="K44" s="214">
        <v>0</v>
      </c>
      <c r="L44" s="214">
        <v>0.33333333333333298</v>
      </c>
      <c r="M44" s="214">
        <v>0</v>
      </c>
      <c r="N44" s="214">
        <v>0</v>
      </c>
      <c r="O44" s="214">
        <v>0</v>
      </c>
      <c r="P44" s="214">
        <v>0.66666666666666696</v>
      </c>
      <c r="Q44" s="214">
        <v>0</v>
      </c>
      <c r="R44" s="214">
        <v>0.4</v>
      </c>
      <c r="S44" s="214">
        <v>0</v>
      </c>
      <c r="T44" s="215">
        <v>0.2</v>
      </c>
      <c r="U44" s="34"/>
      <c r="V44" s="34"/>
    </row>
    <row r="45" spans="1:22" x14ac:dyDescent="0.2">
      <c r="A45" s="81">
        <v>40</v>
      </c>
      <c r="B45" s="84" t="str">
        <f t="shared" si="0"/>
        <v>Congo, Dem. Rep.</v>
      </c>
      <c r="C45" s="84" t="str">
        <f t="shared" si="1"/>
        <v>COD</v>
      </c>
      <c r="D45" s="214">
        <f t="shared" si="2"/>
        <v>0.1166666666666665</v>
      </c>
      <c r="E45" s="81" t="s">
        <v>72</v>
      </c>
      <c r="F45" s="84" t="s">
        <v>717</v>
      </c>
      <c r="G45" s="216">
        <v>0</v>
      </c>
      <c r="H45" s="214">
        <v>0.233333333333333</v>
      </c>
      <c r="I45" s="214">
        <v>0</v>
      </c>
      <c r="J45" s="214">
        <v>0</v>
      </c>
      <c r="K45" s="214">
        <v>0</v>
      </c>
      <c r="L45" s="214">
        <v>0.33333333333333298</v>
      </c>
      <c r="M45" s="214">
        <v>0</v>
      </c>
      <c r="N45" s="214">
        <v>0</v>
      </c>
      <c r="O45" s="214">
        <v>0</v>
      </c>
      <c r="P45" s="214">
        <v>0.66666666666666696</v>
      </c>
      <c r="Q45" s="214">
        <v>0</v>
      </c>
      <c r="R45" s="214">
        <v>0.4</v>
      </c>
      <c r="S45" s="214">
        <v>0</v>
      </c>
      <c r="T45" s="215">
        <v>0</v>
      </c>
      <c r="U45" s="34"/>
      <c r="V45" s="34"/>
    </row>
    <row r="46" spans="1:22" x14ac:dyDescent="0.2">
      <c r="A46" s="81">
        <v>41</v>
      </c>
      <c r="B46" s="84" t="str">
        <f t="shared" si="0"/>
        <v>Congo, Rep.</v>
      </c>
      <c r="C46" s="84" t="str">
        <f t="shared" si="1"/>
        <v>COG</v>
      </c>
      <c r="D46" s="214">
        <f t="shared" si="2"/>
        <v>0.26111111111111113</v>
      </c>
      <c r="E46" s="81" t="s">
        <v>73</v>
      </c>
      <c r="F46" s="84" t="s">
        <v>718</v>
      </c>
      <c r="G46" s="216">
        <v>8.3333333333333301E-2</v>
      </c>
      <c r="H46" s="214">
        <v>0.43888888888888899</v>
      </c>
      <c r="I46" s="214">
        <v>0</v>
      </c>
      <c r="J46" s="214">
        <v>0.5</v>
      </c>
      <c r="K46" s="214">
        <v>0.5</v>
      </c>
      <c r="L46" s="214">
        <v>0.66666666666666696</v>
      </c>
      <c r="M46" s="214">
        <v>0</v>
      </c>
      <c r="N46" s="214">
        <v>0</v>
      </c>
      <c r="O46" s="214">
        <v>0</v>
      </c>
      <c r="P46" s="214">
        <v>0.66666666666666696</v>
      </c>
      <c r="Q46" s="214">
        <v>0</v>
      </c>
      <c r="R46" s="214">
        <v>0.4</v>
      </c>
      <c r="S46" s="214">
        <v>0</v>
      </c>
      <c r="T46" s="215">
        <v>0.4</v>
      </c>
      <c r="U46" s="34"/>
      <c r="V46" s="34"/>
    </row>
    <row r="47" spans="1:22" x14ac:dyDescent="0.2">
      <c r="A47" s="81">
        <v>42</v>
      </c>
      <c r="B47" s="84" t="str">
        <f t="shared" si="0"/>
        <v>Colombia</v>
      </c>
      <c r="C47" s="84" t="str">
        <f t="shared" si="1"/>
        <v>COL</v>
      </c>
      <c r="D47" s="214">
        <f t="shared" si="2"/>
        <v>0.21388888888888899</v>
      </c>
      <c r="E47" s="81" t="s">
        <v>75</v>
      </c>
      <c r="F47" s="84" t="s">
        <v>74</v>
      </c>
      <c r="G47" s="216">
        <v>0</v>
      </c>
      <c r="H47" s="214">
        <v>0.42777777777777798</v>
      </c>
      <c r="I47" s="214">
        <v>0</v>
      </c>
      <c r="J47" s="214">
        <v>0.5</v>
      </c>
      <c r="K47" s="214">
        <v>0</v>
      </c>
      <c r="L47" s="214">
        <v>1</v>
      </c>
      <c r="M47" s="214">
        <v>0</v>
      </c>
      <c r="N47" s="214">
        <v>0</v>
      </c>
      <c r="O47" s="214">
        <v>0</v>
      </c>
      <c r="P47" s="214">
        <v>0.66666666666666696</v>
      </c>
      <c r="Q47" s="214">
        <v>0</v>
      </c>
      <c r="R47" s="214">
        <v>0.2</v>
      </c>
      <c r="S47" s="214">
        <v>0</v>
      </c>
      <c r="T47" s="215">
        <v>0.2</v>
      </c>
      <c r="U47" s="34"/>
      <c r="V47" s="34"/>
    </row>
    <row r="48" spans="1:22" x14ac:dyDescent="0.2">
      <c r="A48" s="81">
        <v>43</v>
      </c>
      <c r="B48" s="84" t="str">
        <f t="shared" si="0"/>
        <v>Comoros</v>
      </c>
      <c r="C48" s="84" t="str">
        <f t="shared" si="1"/>
        <v>COM</v>
      </c>
      <c r="D48" s="214">
        <f t="shared" si="2"/>
        <v>0.47222222222222199</v>
      </c>
      <c r="E48" s="81" t="s">
        <v>77</v>
      </c>
      <c r="F48" s="84" t="s">
        <v>76</v>
      </c>
      <c r="G48" s="216">
        <v>0.25</v>
      </c>
      <c r="H48" s="214">
        <v>0.69444444444444398</v>
      </c>
      <c r="I48" s="214">
        <v>0</v>
      </c>
      <c r="J48" s="214">
        <v>0.5</v>
      </c>
      <c r="K48" s="214">
        <v>0.5</v>
      </c>
      <c r="L48" s="214">
        <v>1</v>
      </c>
      <c r="M48" s="214">
        <v>1</v>
      </c>
      <c r="N48" s="214">
        <v>1</v>
      </c>
      <c r="O48" s="214">
        <v>0</v>
      </c>
      <c r="P48" s="214">
        <v>0.66666666666666696</v>
      </c>
      <c r="Q48" s="214">
        <v>0</v>
      </c>
      <c r="R48" s="214">
        <v>0.4</v>
      </c>
      <c r="S48" s="214">
        <v>0</v>
      </c>
      <c r="T48" s="215">
        <v>0.6</v>
      </c>
      <c r="U48" s="34"/>
      <c r="V48" s="34"/>
    </row>
    <row r="49" spans="1:22" x14ac:dyDescent="0.2">
      <c r="A49" s="81">
        <v>44</v>
      </c>
      <c r="B49" s="84" t="str">
        <f t="shared" si="0"/>
        <v>Cabo Verde</v>
      </c>
      <c r="C49" s="84" t="str">
        <f t="shared" si="1"/>
        <v>CPV</v>
      </c>
      <c r="D49" s="214">
        <f t="shared" si="2"/>
        <v>0.30555555555555564</v>
      </c>
      <c r="E49" s="81" t="s">
        <v>79</v>
      </c>
      <c r="F49" s="84" t="s">
        <v>78</v>
      </c>
      <c r="G49" s="216">
        <v>8.3333333333333301E-2</v>
      </c>
      <c r="H49" s="214">
        <v>0.52777777777777801</v>
      </c>
      <c r="I49" s="214">
        <v>0</v>
      </c>
      <c r="J49" s="214">
        <v>0.5</v>
      </c>
      <c r="K49" s="214">
        <v>0.5</v>
      </c>
      <c r="L49" s="214">
        <v>1</v>
      </c>
      <c r="M49" s="214">
        <v>0</v>
      </c>
      <c r="N49" s="214">
        <v>0</v>
      </c>
      <c r="O49" s="214">
        <v>0</v>
      </c>
      <c r="P49" s="214">
        <v>0.66666666666666696</v>
      </c>
      <c r="Q49" s="214">
        <v>0</v>
      </c>
      <c r="R49" s="214">
        <v>0.4</v>
      </c>
      <c r="S49" s="214">
        <v>0</v>
      </c>
      <c r="T49" s="215">
        <v>0.6</v>
      </c>
      <c r="U49" s="34"/>
      <c r="V49" s="34"/>
    </row>
    <row r="50" spans="1:22" x14ac:dyDescent="0.2">
      <c r="A50" s="81">
        <v>45</v>
      </c>
      <c r="B50" s="84" t="str">
        <f t="shared" si="0"/>
        <v>Costa Rica</v>
      </c>
      <c r="C50" s="84" t="str">
        <f t="shared" si="1"/>
        <v>CRI</v>
      </c>
      <c r="D50" s="214">
        <f t="shared" si="2"/>
        <v>0.22222222222222199</v>
      </c>
      <c r="E50" s="81" t="s">
        <v>81</v>
      </c>
      <c r="F50" s="84" t="s">
        <v>80</v>
      </c>
      <c r="G50" s="216">
        <v>0</v>
      </c>
      <c r="H50" s="214">
        <v>0.44444444444444398</v>
      </c>
      <c r="I50" s="214">
        <v>0</v>
      </c>
      <c r="J50" s="214">
        <v>0</v>
      </c>
      <c r="K50" s="214">
        <v>0</v>
      </c>
      <c r="L50" s="214">
        <v>1</v>
      </c>
      <c r="M50" s="214">
        <v>0</v>
      </c>
      <c r="N50" s="214">
        <v>0</v>
      </c>
      <c r="O50" s="214">
        <v>0</v>
      </c>
      <c r="P50" s="214">
        <v>0.66666666666666696</v>
      </c>
      <c r="Q50" s="214">
        <v>0</v>
      </c>
      <c r="R50" s="214">
        <v>0.4</v>
      </c>
      <c r="S50" s="214">
        <v>0</v>
      </c>
      <c r="T50" s="215">
        <v>0.6</v>
      </c>
      <c r="U50" s="34"/>
      <c r="V50" s="34"/>
    </row>
    <row r="51" spans="1:22" x14ac:dyDescent="0.2">
      <c r="A51" s="81">
        <v>46</v>
      </c>
      <c r="B51" s="84" t="str">
        <f t="shared" si="0"/>
        <v>Cuba</v>
      </c>
      <c r="C51" s="84" t="str">
        <f t="shared" si="1"/>
        <v>CUB</v>
      </c>
      <c r="D51" s="214">
        <f t="shared" si="2"/>
        <v>0.31666666666666665</v>
      </c>
      <c r="E51" s="81" t="s">
        <v>83</v>
      </c>
      <c r="F51" s="84" t="s">
        <v>82</v>
      </c>
      <c r="G51" s="216">
        <v>8.3333333333333301E-2</v>
      </c>
      <c r="H51" s="214">
        <v>0.55000000000000004</v>
      </c>
      <c r="I51" s="214">
        <v>0</v>
      </c>
      <c r="J51" s="214">
        <v>0.5</v>
      </c>
      <c r="K51" s="214">
        <v>0.5</v>
      </c>
      <c r="L51" s="214">
        <v>1</v>
      </c>
      <c r="M51" s="214">
        <v>0</v>
      </c>
      <c r="N51" s="214">
        <v>0</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0.86666666666666692</v>
      </c>
      <c r="E52" s="81" t="s">
        <v>687</v>
      </c>
      <c r="F52" s="84" t="s">
        <v>784</v>
      </c>
      <c r="G52" s="216">
        <v>0.91666666666666696</v>
      </c>
      <c r="H52" s="214">
        <v>0.81666666666666698</v>
      </c>
      <c r="I52" s="214">
        <v>1</v>
      </c>
      <c r="J52" s="214">
        <v>0.5</v>
      </c>
      <c r="K52" s="214">
        <v>1</v>
      </c>
      <c r="L52" s="214">
        <v>1</v>
      </c>
      <c r="M52" s="214">
        <v>1</v>
      </c>
      <c r="N52" s="214">
        <v>1</v>
      </c>
      <c r="O52" s="214">
        <v>1</v>
      </c>
      <c r="P52" s="214">
        <v>1</v>
      </c>
      <c r="Q52" s="214">
        <v>1</v>
      </c>
      <c r="R52" s="214">
        <v>0.6</v>
      </c>
      <c r="S52" s="214">
        <v>0.5</v>
      </c>
      <c r="T52" s="215">
        <v>0.8</v>
      </c>
      <c r="U52" s="34"/>
      <c r="V52" s="34"/>
    </row>
    <row r="53" spans="1:22" x14ac:dyDescent="0.2">
      <c r="A53" s="81">
        <v>48</v>
      </c>
      <c r="B53" s="84" t="str">
        <f t="shared" si="0"/>
        <v>Cayman Islands</v>
      </c>
      <c r="C53" s="84" t="str">
        <f t="shared" si="1"/>
        <v>CYM</v>
      </c>
      <c r="D53" s="214">
        <f t="shared" si="2"/>
        <v>0.68333333333333357</v>
      </c>
      <c r="E53" s="81" t="s">
        <v>688</v>
      </c>
      <c r="F53" s="84" t="s">
        <v>719</v>
      </c>
      <c r="G53" s="216">
        <v>0.75</v>
      </c>
      <c r="H53" s="214">
        <v>0.61666666666666703</v>
      </c>
      <c r="I53" s="214">
        <v>1</v>
      </c>
      <c r="J53" s="214">
        <v>0.5</v>
      </c>
      <c r="K53" s="214">
        <v>1</v>
      </c>
      <c r="L53" s="214">
        <v>1</v>
      </c>
      <c r="M53" s="214">
        <v>0</v>
      </c>
      <c r="N53" s="214">
        <v>0</v>
      </c>
      <c r="O53" s="214">
        <v>1</v>
      </c>
      <c r="P53" s="214">
        <v>1</v>
      </c>
      <c r="Q53" s="214">
        <v>1</v>
      </c>
      <c r="R53" s="214">
        <v>0.4</v>
      </c>
      <c r="S53" s="214">
        <v>0.5</v>
      </c>
      <c r="T53" s="215">
        <v>0.8</v>
      </c>
      <c r="U53" s="34"/>
      <c r="V53" s="34"/>
    </row>
    <row r="54" spans="1:22" x14ac:dyDescent="0.2">
      <c r="A54" s="81">
        <v>49</v>
      </c>
      <c r="B54" s="84" t="str">
        <f t="shared" si="0"/>
        <v>Cyprus</v>
      </c>
      <c r="C54" s="84" t="str">
        <f t="shared" si="1"/>
        <v>CYP</v>
      </c>
      <c r="D54" s="214">
        <f t="shared" si="2"/>
        <v>0.31666666666666665</v>
      </c>
      <c r="E54" s="81" t="s">
        <v>85</v>
      </c>
      <c r="F54" s="84" t="s">
        <v>84</v>
      </c>
      <c r="G54" s="216">
        <v>8.3333333333333301E-2</v>
      </c>
      <c r="H54" s="214">
        <v>0.55000000000000004</v>
      </c>
      <c r="I54" s="214">
        <v>0</v>
      </c>
      <c r="J54" s="214">
        <v>0.5</v>
      </c>
      <c r="K54" s="214">
        <v>0.5</v>
      </c>
      <c r="L54" s="214">
        <v>1</v>
      </c>
      <c r="M54" s="214">
        <v>0</v>
      </c>
      <c r="N54" s="214">
        <v>0</v>
      </c>
      <c r="O54" s="214">
        <v>0</v>
      </c>
      <c r="P54" s="214">
        <v>1</v>
      </c>
      <c r="Q54" s="214">
        <v>0</v>
      </c>
      <c r="R54" s="214">
        <v>0.4</v>
      </c>
      <c r="S54" s="214">
        <v>0</v>
      </c>
      <c r="T54" s="215">
        <v>0.4</v>
      </c>
      <c r="U54" s="34"/>
      <c r="V54" s="34"/>
    </row>
    <row r="55" spans="1:22" x14ac:dyDescent="0.2">
      <c r="A55" s="81">
        <v>50</v>
      </c>
      <c r="B55" s="84" t="str">
        <f t="shared" si="0"/>
        <v>Czech Republic</v>
      </c>
      <c r="C55" s="84" t="str">
        <f t="shared" si="1"/>
        <v>CZE</v>
      </c>
      <c r="D55" s="214">
        <f t="shared" si="2"/>
        <v>0.29166666666666652</v>
      </c>
      <c r="E55" s="81" t="s">
        <v>87</v>
      </c>
      <c r="F55" s="84" t="s">
        <v>86</v>
      </c>
      <c r="G55" s="216">
        <v>0</v>
      </c>
      <c r="H55" s="214">
        <v>0.58333333333333304</v>
      </c>
      <c r="I55" s="214">
        <v>0</v>
      </c>
      <c r="J55" s="214">
        <v>0.5</v>
      </c>
      <c r="K55" s="214">
        <v>0</v>
      </c>
      <c r="L55" s="214">
        <v>1</v>
      </c>
      <c r="M55" s="214">
        <v>0</v>
      </c>
      <c r="N55" s="214">
        <v>0</v>
      </c>
      <c r="O55" s="214">
        <v>0</v>
      </c>
      <c r="P55" s="214">
        <v>1</v>
      </c>
      <c r="Q55" s="214">
        <v>0</v>
      </c>
      <c r="R55" s="214">
        <v>0.4</v>
      </c>
      <c r="S55" s="214">
        <v>0</v>
      </c>
      <c r="T55" s="215">
        <v>0.6</v>
      </c>
      <c r="U55" s="34"/>
      <c r="V55" s="34"/>
    </row>
    <row r="56" spans="1:22" x14ac:dyDescent="0.2">
      <c r="A56" s="81">
        <v>51</v>
      </c>
      <c r="B56" s="84" t="str">
        <f t="shared" si="0"/>
        <v>Germany</v>
      </c>
      <c r="C56" s="84" t="str">
        <f t="shared" si="1"/>
        <v>DEU</v>
      </c>
      <c r="D56" s="214">
        <f t="shared" si="2"/>
        <v>0.25833333333333353</v>
      </c>
      <c r="E56" s="81" t="s">
        <v>89</v>
      </c>
      <c r="F56" s="84" t="s">
        <v>88</v>
      </c>
      <c r="G56" s="216">
        <v>0</v>
      </c>
      <c r="H56" s="214">
        <v>0.51666666666666705</v>
      </c>
      <c r="I56" s="214">
        <v>0</v>
      </c>
      <c r="J56" s="214">
        <v>0.5</v>
      </c>
      <c r="K56" s="214">
        <v>0</v>
      </c>
      <c r="L56" s="214">
        <v>1</v>
      </c>
      <c r="M56" s="214">
        <v>0</v>
      </c>
      <c r="N56" s="214">
        <v>0</v>
      </c>
      <c r="O56" s="214">
        <v>0</v>
      </c>
      <c r="P56" s="214">
        <v>1</v>
      </c>
      <c r="Q56" s="214">
        <v>0</v>
      </c>
      <c r="R56" s="214">
        <v>0.2</v>
      </c>
      <c r="S56" s="214">
        <v>0</v>
      </c>
      <c r="T56" s="215">
        <v>0.4</v>
      </c>
      <c r="U56" s="34"/>
      <c r="V56" s="34"/>
    </row>
    <row r="57" spans="1:22" x14ac:dyDescent="0.2">
      <c r="A57" s="81">
        <v>52</v>
      </c>
      <c r="B57" s="84" t="str">
        <f t="shared" si="0"/>
        <v>Djibouti</v>
      </c>
      <c r="C57" s="84" t="str">
        <f t="shared" si="1"/>
        <v>DJI</v>
      </c>
      <c r="D57" s="214">
        <f t="shared" si="2"/>
        <v>0.21944444444444466</v>
      </c>
      <c r="E57" s="81" t="s">
        <v>91</v>
      </c>
      <c r="F57" s="84" t="s">
        <v>90</v>
      </c>
      <c r="G57" s="216">
        <v>8.3333333333333301E-2</v>
      </c>
      <c r="H57" s="214">
        <v>0.35555555555555601</v>
      </c>
      <c r="I57" s="214">
        <v>0</v>
      </c>
      <c r="J57" s="214">
        <v>0</v>
      </c>
      <c r="K57" s="214">
        <v>0.5</v>
      </c>
      <c r="L57" s="214">
        <v>0.66666666666666696</v>
      </c>
      <c r="M57" s="214">
        <v>0</v>
      </c>
      <c r="N57" s="214">
        <v>0</v>
      </c>
      <c r="O57" s="214">
        <v>0</v>
      </c>
      <c r="P57" s="214">
        <v>0.66666666666666696</v>
      </c>
      <c r="Q57" s="214">
        <v>0</v>
      </c>
      <c r="R57" s="214">
        <v>0.4</v>
      </c>
      <c r="S57" s="214">
        <v>0</v>
      </c>
      <c r="T57" s="215">
        <v>0.4</v>
      </c>
      <c r="U57" s="34"/>
      <c r="V57" s="34"/>
    </row>
    <row r="58" spans="1:22" x14ac:dyDescent="0.2">
      <c r="A58" s="81">
        <v>53</v>
      </c>
      <c r="B58" s="84" t="str">
        <f t="shared" si="0"/>
        <v>Dominica</v>
      </c>
      <c r="C58" s="84" t="str">
        <f t="shared" si="1"/>
        <v>DMA</v>
      </c>
      <c r="D58" s="214">
        <f t="shared" si="2"/>
        <v>0.54166666666666652</v>
      </c>
      <c r="E58" s="81" t="s">
        <v>93</v>
      </c>
      <c r="F58" s="84" t="s">
        <v>92</v>
      </c>
      <c r="G58" s="216">
        <v>0.33333333333333298</v>
      </c>
      <c r="H58" s="214">
        <v>0.75</v>
      </c>
      <c r="I58" s="214">
        <v>0</v>
      </c>
      <c r="J58" s="214">
        <v>0.5</v>
      </c>
      <c r="K58" s="214">
        <v>0.5</v>
      </c>
      <c r="L58" s="214">
        <v>1</v>
      </c>
      <c r="M58" s="214">
        <v>1</v>
      </c>
      <c r="N58" s="214">
        <v>1</v>
      </c>
      <c r="O58" s="214">
        <v>0</v>
      </c>
      <c r="P58" s="214">
        <v>1</v>
      </c>
      <c r="Q58" s="214">
        <v>0</v>
      </c>
      <c r="R58" s="214">
        <v>0.2</v>
      </c>
      <c r="S58" s="214">
        <v>0.5</v>
      </c>
      <c r="T58" s="215">
        <v>0.8</v>
      </c>
      <c r="U58" s="34"/>
      <c r="V58" s="34"/>
    </row>
    <row r="59" spans="1:22" x14ac:dyDescent="0.2">
      <c r="A59" s="81">
        <v>54</v>
      </c>
      <c r="B59" s="84" t="str">
        <f t="shared" si="0"/>
        <v>Denmark</v>
      </c>
      <c r="C59" s="84" t="str">
        <f t="shared" si="1"/>
        <v>DNK</v>
      </c>
      <c r="D59" s="214">
        <f t="shared" si="2"/>
        <v>0.29166666666666652</v>
      </c>
      <c r="E59" s="81" t="s">
        <v>95</v>
      </c>
      <c r="F59" s="84" t="s">
        <v>94</v>
      </c>
      <c r="G59" s="216">
        <v>0</v>
      </c>
      <c r="H59" s="214">
        <v>0.58333333333333304</v>
      </c>
      <c r="I59" s="214">
        <v>0</v>
      </c>
      <c r="J59" s="214">
        <v>0.5</v>
      </c>
      <c r="K59" s="214">
        <v>0</v>
      </c>
      <c r="L59" s="214">
        <v>1</v>
      </c>
      <c r="M59" s="214">
        <v>0</v>
      </c>
      <c r="N59" s="214">
        <v>0</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0.18888888888888899</v>
      </c>
      <c r="E60" s="81" t="s">
        <v>97</v>
      </c>
      <c r="F60" s="84" t="s">
        <v>96</v>
      </c>
      <c r="G60" s="216">
        <v>0</v>
      </c>
      <c r="H60" s="214">
        <v>0.37777777777777799</v>
      </c>
      <c r="I60" s="214">
        <v>0</v>
      </c>
      <c r="J60" s="214">
        <v>0</v>
      </c>
      <c r="K60" s="214">
        <v>0</v>
      </c>
      <c r="L60" s="214">
        <v>1</v>
      </c>
      <c r="M60" s="214">
        <v>0</v>
      </c>
      <c r="N60" s="214">
        <v>0</v>
      </c>
      <c r="O60" s="214">
        <v>0</v>
      </c>
      <c r="P60" s="214">
        <v>0.66666666666666696</v>
      </c>
      <c r="Q60" s="214">
        <v>0</v>
      </c>
      <c r="R60" s="214">
        <v>0.4</v>
      </c>
      <c r="S60" s="214">
        <v>0</v>
      </c>
      <c r="T60" s="215">
        <v>0.2</v>
      </c>
      <c r="U60" s="34"/>
      <c r="V60" s="34"/>
    </row>
    <row r="61" spans="1:22" x14ac:dyDescent="0.2">
      <c r="A61" s="81">
        <v>56</v>
      </c>
      <c r="B61" s="84" t="str">
        <f t="shared" si="0"/>
        <v>Algeria</v>
      </c>
      <c r="C61" s="84" t="str">
        <f t="shared" si="1"/>
        <v>DZA</v>
      </c>
      <c r="D61" s="214">
        <f t="shared" si="2"/>
        <v>0.25833333333333353</v>
      </c>
      <c r="E61" s="81" t="s">
        <v>99</v>
      </c>
      <c r="F61" s="84" t="s">
        <v>98</v>
      </c>
      <c r="G61" s="216">
        <v>0</v>
      </c>
      <c r="H61" s="214">
        <v>0.51666666666666705</v>
      </c>
      <c r="I61" s="214">
        <v>0</v>
      </c>
      <c r="J61" s="214">
        <v>0.5</v>
      </c>
      <c r="K61" s="214">
        <v>0</v>
      </c>
      <c r="L61" s="214">
        <v>1</v>
      </c>
      <c r="M61" s="214">
        <v>0</v>
      </c>
      <c r="N61" s="214">
        <v>0</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0.21388888888888899</v>
      </c>
      <c r="E62" s="81" t="s">
        <v>101</v>
      </c>
      <c r="F62" s="84" t="s">
        <v>100</v>
      </c>
      <c r="G62" s="216">
        <v>0</v>
      </c>
      <c r="H62" s="214">
        <v>0.42777777777777798</v>
      </c>
      <c r="I62" s="214">
        <v>0</v>
      </c>
      <c r="J62" s="214">
        <v>0.5</v>
      </c>
      <c r="K62" s="214">
        <v>0</v>
      </c>
      <c r="L62" s="214">
        <v>1</v>
      </c>
      <c r="M62" s="214">
        <v>0</v>
      </c>
      <c r="N62" s="214">
        <v>0</v>
      </c>
      <c r="O62" s="214">
        <v>0</v>
      </c>
      <c r="P62" s="214">
        <v>0.66666666666666696</v>
      </c>
      <c r="Q62" s="214">
        <v>0</v>
      </c>
      <c r="R62" s="214">
        <v>0.2</v>
      </c>
      <c r="S62" s="214">
        <v>0</v>
      </c>
      <c r="T62" s="215">
        <v>0.2</v>
      </c>
      <c r="U62" s="34"/>
      <c r="V62" s="34"/>
    </row>
    <row r="63" spans="1:22" x14ac:dyDescent="0.2">
      <c r="A63" s="81">
        <v>58</v>
      </c>
      <c r="B63" s="84" t="str">
        <f t="shared" si="0"/>
        <v>Egypt, Arab Rep.</v>
      </c>
      <c r="C63" s="84" t="str">
        <f t="shared" si="1"/>
        <v>EGY</v>
      </c>
      <c r="D63" s="214">
        <f t="shared" si="2"/>
        <v>0.26388888888888901</v>
      </c>
      <c r="E63" s="81" t="s">
        <v>102</v>
      </c>
      <c r="F63" s="84" t="s">
        <v>720</v>
      </c>
      <c r="G63" s="216">
        <v>0</v>
      </c>
      <c r="H63" s="214">
        <v>0.52777777777777801</v>
      </c>
      <c r="I63" s="214">
        <v>0</v>
      </c>
      <c r="J63" s="214">
        <v>0.5</v>
      </c>
      <c r="K63" s="214">
        <v>0</v>
      </c>
      <c r="L63" s="214">
        <v>1</v>
      </c>
      <c r="M63" s="214">
        <v>0</v>
      </c>
      <c r="N63" s="214">
        <v>0</v>
      </c>
      <c r="O63" s="214">
        <v>0</v>
      </c>
      <c r="P63" s="214">
        <v>0.66666666666666696</v>
      </c>
      <c r="Q63" s="214">
        <v>0</v>
      </c>
      <c r="R63" s="214">
        <v>0.4</v>
      </c>
      <c r="S63" s="214">
        <v>0</v>
      </c>
      <c r="T63" s="215">
        <v>0.6</v>
      </c>
      <c r="U63" s="34"/>
      <c r="V63" s="34"/>
    </row>
    <row r="64" spans="1:22" x14ac:dyDescent="0.2">
      <c r="A64" s="81">
        <v>59</v>
      </c>
      <c r="B64" s="84" t="str">
        <f t="shared" si="0"/>
        <v>Eritrea</v>
      </c>
      <c r="C64" s="84" t="str">
        <f t="shared" si="1"/>
        <v>ERI</v>
      </c>
      <c r="D64" s="214">
        <f t="shared" si="2"/>
        <v>0.31666666666666665</v>
      </c>
      <c r="E64" s="81" t="s">
        <v>104</v>
      </c>
      <c r="F64" s="84" t="s">
        <v>103</v>
      </c>
      <c r="G64" s="216">
        <v>8.3333333333333301E-2</v>
      </c>
      <c r="H64" s="214">
        <v>0.55000000000000004</v>
      </c>
      <c r="I64" s="214">
        <v>0</v>
      </c>
      <c r="J64" s="214">
        <v>0.5</v>
      </c>
      <c r="K64" s="214">
        <v>0.5</v>
      </c>
      <c r="L64" s="214">
        <v>1</v>
      </c>
      <c r="M64" s="214">
        <v>0</v>
      </c>
      <c r="N64" s="214">
        <v>0</v>
      </c>
      <c r="O64" s="214">
        <v>0</v>
      </c>
      <c r="P64" s="214">
        <v>1</v>
      </c>
      <c r="Q64" s="214">
        <v>0</v>
      </c>
      <c r="R64" s="214">
        <v>0.4</v>
      </c>
      <c r="S64" s="214">
        <v>0</v>
      </c>
      <c r="T64" s="215">
        <v>0.4</v>
      </c>
      <c r="U64" s="34"/>
      <c r="V64" s="34"/>
    </row>
    <row r="65" spans="1:22" x14ac:dyDescent="0.2">
      <c r="A65" s="81">
        <v>60</v>
      </c>
      <c r="B65" s="84" t="str">
        <f t="shared" si="0"/>
        <v>Spain</v>
      </c>
      <c r="C65" s="84" t="str">
        <f t="shared" si="1"/>
        <v>ESP</v>
      </c>
      <c r="D65" s="214">
        <f t="shared" si="2"/>
        <v>0.29166666666666652</v>
      </c>
      <c r="E65" s="81" t="s">
        <v>106</v>
      </c>
      <c r="F65" s="84" t="s">
        <v>105</v>
      </c>
      <c r="G65" s="216">
        <v>0</v>
      </c>
      <c r="H65" s="214">
        <v>0.58333333333333304</v>
      </c>
      <c r="I65" s="214">
        <v>0</v>
      </c>
      <c r="J65" s="214">
        <v>0.5</v>
      </c>
      <c r="K65" s="214">
        <v>0</v>
      </c>
      <c r="L65" s="214">
        <v>1</v>
      </c>
      <c r="M65" s="214">
        <v>0</v>
      </c>
      <c r="N65" s="214">
        <v>0</v>
      </c>
      <c r="O65" s="214">
        <v>0</v>
      </c>
      <c r="P65" s="214">
        <v>1</v>
      </c>
      <c r="Q65" s="214">
        <v>0</v>
      </c>
      <c r="R65" s="214">
        <v>0.2</v>
      </c>
      <c r="S65" s="214">
        <v>0</v>
      </c>
      <c r="T65" s="215">
        <v>0.8</v>
      </c>
      <c r="U65" s="34"/>
      <c r="V65" s="34"/>
    </row>
    <row r="66" spans="1:22" x14ac:dyDescent="0.2">
      <c r="A66" s="81">
        <v>61</v>
      </c>
      <c r="B66" s="84" t="str">
        <f t="shared" si="0"/>
        <v>Estonia</v>
      </c>
      <c r="C66" s="84" t="str">
        <f t="shared" si="1"/>
        <v>EST</v>
      </c>
      <c r="D66" s="214">
        <f t="shared" si="2"/>
        <v>0.33333333333333315</v>
      </c>
      <c r="E66" s="81" t="s">
        <v>108</v>
      </c>
      <c r="F66" s="84" t="s">
        <v>107</v>
      </c>
      <c r="G66" s="216">
        <v>8.3333333333333301E-2</v>
      </c>
      <c r="H66" s="214">
        <v>0.58333333333333304</v>
      </c>
      <c r="I66" s="214">
        <v>0</v>
      </c>
      <c r="J66" s="214">
        <v>0.5</v>
      </c>
      <c r="K66" s="214">
        <v>0.5</v>
      </c>
      <c r="L66" s="214">
        <v>1</v>
      </c>
      <c r="M66" s="214">
        <v>0</v>
      </c>
      <c r="N66" s="214">
        <v>0</v>
      </c>
      <c r="O66" s="214">
        <v>0</v>
      </c>
      <c r="P66" s="214">
        <v>1</v>
      </c>
      <c r="Q66" s="214">
        <v>0</v>
      </c>
      <c r="R66" s="214">
        <v>0.4</v>
      </c>
      <c r="S66" s="214">
        <v>0</v>
      </c>
      <c r="T66" s="215">
        <v>0.6</v>
      </c>
      <c r="U66" s="34"/>
      <c r="V66" s="34"/>
    </row>
    <row r="67" spans="1:22" x14ac:dyDescent="0.2">
      <c r="A67" s="81">
        <v>62</v>
      </c>
      <c r="B67" s="84" t="str">
        <f t="shared" si="0"/>
        <v>Ethiopia</v>
      </c>
      <c r="C67" s="84" t="str">
        <f t="shared" si="1"/>
        <v>ETH</v>
      </c>
      <c r="D67" s="214">
        <f t="shared" si="2"/>
        <v>0.15</v>
      </c>
      <c r="E67" s="81" t="s">
        <v>110</v>
      </c>
      <c r="F67" s="84" t="s">
        <v>109</v>
      </c>
      <c r="G67" s="216">
        <v>0</v>
      </c>
      <c r="H67" s="214">
        <v>0.3</v>
      </c>
      <c r="I67" s="214">
        <v>0</v>
      </c>
      <c r="J67" s="214">
        <v>0</v>
      </c>
      <c r="K67" s="214">
        <v>0</v>
      </c>
      <c r="L67" s="214">
        <v>0.33333333333333298</v>
      </c>
      <c r="M67" s="214">
        <v>0</v>
      </c>
      <c r="N67" s="214">
        <v>0</v>
      </c>
      <c r="O67" s="214">
        <v>0</v>
      </c>
      <c r="P67" s="214">
        <v>0.66666666666666696</v>
      </c>
      <c r="Q67" s="214">
        <v>0</v>
      </c>
      <c r="R67" s="214">
        <v>0.4</v>
      </c>
      <c r="S67" s="214">
        <v>0</v>
      </c>
      <c r="T67" s="215">
        <v>0.4</v>
      </c>
      <c r="U67" s="34"/>
      <c r="V67" s="34"/>
    </row>
    <row r="68" spans="1:22" x14ac:dyDescent="0.2">
      <c r="A68" s="81">
        <v>63</v>
      </c>
      <c r="B68" s="84" t="str">
        <f t="shared" si="0"/>
        <v>Finland</v>
      </c>
      <c r="C68" s="84" t="str">
        <f t="shared" si="1"/>
        <v>FIN</v>
      </c>
      <c r="D68" s="214">
        <f t="shared" si="2"/>
        <v>0.29166666666666652</v>
      </c>
      <c r="E68" s="81" t="s">
        <v>112</v>
      </c>
      <c r="F68" s="84" t="s">
        <v>111</v>
      </c>
      <c r="G68" s="216">
        <v>0</v>
      </c>
      <c r="H68" s="214">
        <v>0.58333333333333304</v>
      </c>
      <c r="I68" s="214">
        <v>0</v>
      </c>
      <c r="J68" s="214">
        <v>0.5</v>
      </c>
      <c r="K68" s="214">
        <v>0</v>
      </c>
      <c r="L68" s="214">
        <v>1</v>
      </c>
      <c r="M68" s="214">
        <v>0</v>
      </c>
      <c r="N68" s="214">
        <v>0</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0.43055555555555552</v>
      </c>
      <c r="E69" s="81" t="s">
        <v>114</v>
      </c>
      <c r="F69" s="84" t="s">
        <v>113</v>
      </c>
      <c r="G69" s="216">
        <v>0.25</v>
      </c>
      <c r="H69" s="214">
        <v>0.61111111111111105</v>
      </c>
      <c r="I69" s="214">
        <v>0</v>
      </c>
      <c r="J69" s="214">
        <v>0</v>
      </c>
      <c r="K69" s="214">
        <v>0.5</v>
      </c>
      <c r="L69" s="214">
        <v>1</v>
      </c>
      <c r="M69" s="214">
        <v>1</v>
      </c>
      <c r="N69" s="214">
        <v>1</v>
      </c>
      <c r="O69" s="214">
        <v>0</v>
      </c>
      <c r="P69" s="214">
        <v>0.66666666666666696</v>
      </c>
      <c r="Q69" s="214">
        <v>0</v>
      </c>
      <c r="R69" s="214">
        <v>0.2</v>
      </c>
      <c r="S69" s="214">
        <v>0</v>
      </c>
      <c r="T69" s="215">
        <v>0.8</v>
      </c>
      <c r="U69" s="34"/>
      <c r="V69" s="34"/>
    </row>
    <row r="70" spans="1:22" x14ac:dyDescent="0.2">
      <c r="A70" s="81">
        <v>65</v>
      </c>
      <c r="B70" s="84" t="str">
        <f t="shared" si="0"/>
        <v>France</v>
      </c>
      <c r="C70" s="84" t="str">
        <f t="shared" si="1"/>
        <v>FRA</v>
      </c>
      <c r="D70" s="214">
        <f t="shared" si="2"/>
        <v>0.2416666666666665</v>
      </c>
      <c r="E70" s="81" t="s">
        <v>116</v>
      </c>
      <c r="F70" s="84" t="s">
        <v>115</v>
      </c>
      <c r="G70" s="216">
        <v>0</v>
      </c>
      <c r="H70" s="214">
        <v>0.483333333333333</v>
      </c>
      <c r="I70" s="214">
        <v>0</v>
      </c>
      <c r="J70" s="214">
        <v>0.5</v>
      </c>
      <c r="K70" s="214">
        <v>0</v>
      </c>
      <c r="L70" s="214">
        <v>1</v>
      </c>
      <c r="M70" s="214">
        <v>0</v>
      </c>
      <c r="N70" s="214">
        <v>0</v>
      </c>
      <c r="O70" s="214">
        <v>0</v>
      </c>
      <c r="P70" s="214">
        <v>1</v>
      </c>
      <c r="Q70" s="214">
        <v>0</v>
      </c>
      <c r="R70" s="214">
        <v>0.2</v>
      </c>
      <c r="S70" s="214">
        <v>0</v>
      </c>
      <c r="T70" s="215">
        <v>0.2</v>
      </c>
      <c r="U70" s="34"/>
      <c r="V70" s="34"/>
    </row>
    <row r="71" spans="1:22" x14ac:dyDescent="0.2">
      <c r="A71" s="81">
        <v>66</v>
      </c>
      <c r="B71" s="84" t="str">
        <f t="shared" ref="B71:B134" si="3">F71</f>
        <v>Faroe Islands</v>
      </c>
      <c r="C71" s="84" t="str">
        <f t="shared" ref="C71:C134" si="4">E71</f>
        <v>FRO</v>
      </c>
      <c r="D71" s="214">
        <f t="shared" ref="D71:D134" si="5">AVERAGE(G71:H71)</f>
        <v>0.85</v>
      </c>
      <c r="E71" s="81" t="s">
        <v>689</v>
      </c>
      <c r="F71" s="84" t="s">
        <v>721</v>
      </c>
      <c r="G71" s="216">
        <v>0.91666666666666696</v>
      </c>
      <c r="H71" s="214">
        <v>0.78333333333333299</v>
      </c>
      <c r="I71" s="214">
        <v>1</v>
      </c>
      <c r="J71" s="214">
        <v>0.5</v>
      </c>
      <c r="K71" s="214">
        <v>1</v>
      </c>
      <c r="L71" s="214">
        <v>1</v>
      </c>
      <c r="M71" s="214">
        <v>1</v>
      </c>
      <c r="N71" s="214">
        <v>1</v>
      </c>
      <c r="O71" s="214">
        <v>1</v>
      </c>
      <c r="P71" s="214">
        <v>1</v>
      </c>
      <c r="Q71" s="214">
        <v>1</v>
      </c>
      <c r="R71" s="214">
        <v>0.4</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722</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0.23055555555555565</v>
      </c>
      <c r="E73" s="81" t="s">
        <v>119</v>
      </c>
      <c r="F73" s="84" t="s">
        <v>118</v>
      </c>
      <c r="G73" s="216">
        <v>8.3333333333333301E-2</v>
      </c>
      <c r="H73" s="214">
        <v>0.37777777777777799</v>
      </c>
      <c r="I73" s="214">
        <v>0</v>
      </c>
      <c r="J73" s="214">
        <v>0</v>
      </c>
      <c r="K73" s="214">
        <v>0.5</v>
      </c>
      <c r="L73" s="214">
        <v>1</v>
      </c>
      <c r="M73" s="214">
        <v>0</v>
      </c>
      <c r="N73" s="214">
        <v>0</v>
      </c>
      <c r="O73" s="214">
        <v>0</v>
      </c>
      <c r="P73" s="214">
        <v>0.66666666666666696</v>
      </c>
      <c r="Q73" s="214">
        <v>0</v>
      </c>
      <c r="R73" s="214">
        <v>0.4</v>
      </c>
      <c r="S73" s="214">
        <v>0</v>
      </c>
      <c r="T73" s="215">
        <v>0.2</v>
      </c>
      <c r="U73" s="34"/>
      <c r="V73" s="34"/>
    </row>
    <row r="74" spans="1:22" x14ac:dyDescent="0.2">
      <c r="A74" s="81">
        <v>69</v>
      </c>
      <c r="B74" s="84" t="str">
        <f t="shared" si="3"/>
        <v>United Kingdom</v>
      </c>
      <c r="C74" s="84" t="str">
        <f t="shared" si="4"/>
        <v>GBR</v>
      </c>
      <c r="D74" s="214">
        <f t="shared" si="5"/>
        <v>0.25833333333333353</v>
      </c>
      <c r="E74" s="81" t="s">
        <v>121</v>
      </c>
      <c r="F74" s="84" t="s">
        <v>120</v>
      </c>
      <c r="G74" s="216">
        <v>0</v>
      </c>
      <c r="H74" s="214">
        <v>0.51666666666666705</v>
      </c>
      <c r="I74" s="214">
        <v>0</v>
      </c>
      <c r="J74" s="214">
        <v>0.5</v>
      </c>
      <c r="K74" s="214">
        <v>0</v>
      </c>
      <c r="L74" s="214">
        <v>1</v>
      </c>
      <c r="M74" s="214">
        <v>0</v>
      </c>
      <c r="N74" s="214">
        <v>0</v>
      </c>
      <c r="O74" s="214">
        <v>0</v>
      </c>
      <c r="P74" s="214">
        <v>1</v>
      </c>
      <c r="Q74" s="214">
        <v>0</v>
      </c>
      <c r="R74" s="214">
        <v>0.2</v>
      </c>
      <c r="S74" s="214">
        <v>0</v>
      </c>
      <c r="T74" s="215">
        <v>0.4</v>
      </c>
      <c r="U74" s="34"/>
      <c r="V74" s="34"/>
    </row>
    <row r="75" spans="1:22" x14ac:dyDescent="0.2">
      <c r="A75" s="81">
        <v>70</v>
      </c>
      <c r="B75" s="84" t="str">
        <f t="shared" si="3"/>
        <v>Georgia</v>
      </c>
      <c r="C75" s="84" t="str">
        <f t="shared" si="4"/>
        <v>GEO</v>
      </c>
      <c r="D75" s="214">
        <f t="shared" si="5"/>
        <v>0.28888888888888864</v>
      </c>
      <c r="E75" s="81" t="s">
        <v>123</v>
      </c>
      <c r="F75" s="84" t="s">
        <v>122</v>
      </c>
      <c r="G75" s="216">
        <v>8.3333333333333301E-2</v>
      </c>
      <c r="H75" s="214">
        <v>0.49444444444444402</v>
      </c>
      <c r="I75" s="214">
        <v>0</v>
      </c>
      <c r="J75" s="214">
        <v>0.5</v>
      </c>
      <c r="K75" s="214">
        <v>0.5</v>
      </c>
      <c r="L75" s="214">
        <v>1</v>
      </c>
      <c r="M75" s="214">
        <v>0</v>
      </c>
      <c r="N75" s="214">
        <v>0</v>
      </c>
      <c r="O75" s="214">
        <v>0</v>
      </c>
      <c r="P75" s="214">
        <v>0.66666666666666696</v>
      </c>
      <c r="Q75" s="214">
        <v>0</v>
      </c>
      <c r="R75" s="214">
        <v>0.4</v>
      </c>
      <c r="S75" s="214">
        <v>0</v>
      </c>
      <c r="T75" s="215">
        <v>0.4</v>
      </c>
      <c r="U75" s="34"/>
      <c r="V75" s="34"/>
    </row>
    <row r="76" spans="1:22" x14ac:dyDescent="0.2">
      <c r="A76" s="81">
        <v>71</v>
      </c>
      <c r="B76" s="84" t="str">
        <f t="shared" si="3"/>
        <v>Ghana</v>
      </c>
      <c r="C76" s="84" t="str">
        <f t="shared" si="4"/>
        <v>GHA</v>
      </c>
      <c r="D76" s="214">
        <f t="shared" si="5"/>
        <v>0.24722222222222201</v>
      </c>
      <c r="E76" s="81" t="s">
        <v>125</v>
      </c>
      <c r="F76" s="84" t="s">
        <v>124</v>
      </c>
      <c r="G76" s="216">
        <v>0</v>
      </c>
      <c r="H76" s="214">
        <v>0.49444444444444402</v>
      </c>
      <c r="I76" s="214">
        <v>0</v>
      </c>
      <c r="J76" s="214">
        <v>0.5</v>
      </c>
      <c r="K76" s="214">
        <v>0</v>
      </c>
      <c r="L76" s="214">
        <v>1</v>
      </c>
      <c r="M76" s="214">
        <v>0</v>
      </c>
      <c r="N76" s="214">
        <v>0</v>
      </c>
      <c r="O76" s="214">
        <v>0</v>
      </c>
      <c r="P76" s="214">
        <v>0.66666666666666696</v>
      </c>
      <c r="Q76" s="214">
        <v>0</v>
      </c>
      <c r="R76" s="214">
        <v>0.4</v>
      </c>
      <c r="S76" s="214">
        <v>0</v>
      </c>
      <c r="T76" s="215">
        <v>0.4</v>
      </c>
      <c r="U76" s="34"/>
      <c r="V76" s="34"/>
    </row>
    <row r="77" spans="1:22" x14ac:dyDescent="0.2">
      <c r="A77" s="81">
        <v>72</v>
      </c>
      <c r="B77" s="84" t="str">
        <f t="shared" si="3"/>
        <v>Gibraltar</v>
      </c>
      <c r="C77" s="84" t="str">
        <f t="shared" si="4"/>
        <v>GIB</v>
      </c>
      <c r="D77" s="214">
        <f t="shared" si="5"/>
        <v>0.85</v>
      </c>
      <c r="E77" s="81" t="s">
        <v>690</v>
      </c>
      <c r="F77" s="84" t="s">
        <v>723</v>
      </c>
      <c r="G77" s="216">
        <v>0.91666666666666696</v>
      </c>
      <c r="H77" s="214">
        <v>0.78333333333333299</v>
      </c>
      <c r="I77" s="214">
        <v>1</v>
      </c>
      <c r="J77" s="214">
        <v>0.5</v>
      </c>
      <c r="K77" s="214">
        <v>1</v>
      </c>
      <c r="L77" s="214">
        <v>1</v>
      </c>
      <c r="M77" s="214">
        <v>1</v>
      </c>
      <c r="N77" s="214">
        <v>1</v>
      </c>
      <c r="O77" s="214">
        <v>1</v>
      </c>
      <c r="P77" s="214">
        <v>1</v>
      </c>
      <c r="Q77" s="214">
        <v>1</v>
      </c>
      <c r="R77" s="214">
        <v>0.4</v>
      </c>
      <c r="S77" s="214">
        <v>0.5</v>
      </c>
      <c r="T77" s="215">
        <v>0.8</v>
      </c>
      <c r="U77" s="34"/>
      <c r="V77" s="34"/>
    </row>
    <row r="78" spans="1:22" x14ac:dyDescent="0.2">
      <c r="A78" s="81">
        <v>73</v>
      </c>
      <c r="B78" s="84" t="str">
        <f t="shared" si="3"/>
        <v>Guinea</v>
      </c>
      <c r="C78" s="84" t="str">
        <f t="shared" si="4"/>
        <v>GIN</v>
      </c>
      <c r="D78" s="214">
        <f t="shared" si="5"/>
        <v>0.18888888888888899</v>
      </c>
      <c r="E78" s="81" t="s">
        <v>127</v>
      </c>
      <c r="F78" s="84" t="s">
        <v>126</v>
      </c>
      <c r="G78" s="216">
        <v>0</v>
      </c>
      <c r="H78" s="214">
        <v>0.37777777777777799</v>
      </c>
      <c r="I78" s="214">
        <v>0</v>
      </c>
      <c r="J78" s="214">
        <v>0</v>
      </c>
      <c r="K78" s="214">
        <v>0</v>
      </c>
      <c r="L78" s="214">
        <v>1</v>
      </c>
      <c r="M78" s="214">
        <v>0</v>
      </c>
      <c r="N78" s="214">
        <v>0</v>
      </c>
      <c r="O78" s="214">
        <v>0</v>
      </c>
      <c r="P78" s="214">
        <v>0.66666666666666696</v>
      </c>
      <c r="Q78" s="214">
        <v>0</v>
      </c>
      <c r="R78" s="214">
        <v>0.4</v>
      </c>
      <c r="S78" s="214">
        <v>0</v>
      </c>
      <c r="T78" s="215">
        <v>0.2</v>
      </c>
      <c r="U78" s="34"/>
      <c r="V78" s="34"/>
    </row>
    <row r="79" spans="1:22" x14ac:dyDescent="0.2">
      <c r="A79" s="81">
        <v>74</v>
      </c>
      <c r="B79" s="84" t="str">
        <f t="shared" si="3"/>
        <v>Gambia, The</v>
      </c>
      <c r="C79" s="84" t="str">
        <f t="shared" si="4"/>
        <v>GMB</v>
      </c>
      <c r="D79" s="214">
        <f t="shared" si="5"/>
        <v>0.26111111111111113</v>
      </c>
      <c r="E79" s="81" t="s">
        <v>128</v>
      </c>
      <c r="F79" s="84" t="s">
        <v>724</v>
      </c>
      <c r="G79" s="216">
        <v>8.3333333333333301E-2</v>
      </c>
      <c r="H79" s="214">
        <v>0.43888888888888899</v>
      </c>
      <c r="I79" s="214">
        <v>0</v>
      </c>
      <c r="J79" s="214">
        <v>0.5</v>
      </c>
      <c r="K79" s="214">
        <v>0.5</v>
      </c>
      <c r="L79" s="214">
        <v>0.66666666666666696</v>
      </c>
      <c r="M79" s="214">
        <v>0</v>
      </c>
      <c r="N79" s="214">
        <v>0</v>
      </c>
      <c r="O79" s="214">
        <v>0</v>
      </c>
      <c r="P79" s="214">
        <v>0.66666666666666696</v>
      </c>
      <c r="Q79" s="214">
        <v>0</v>
      </c>
      <c r="R79" s="214">
        <v>0.4</v>
      </c>
      <c r="S79" s="214">
        <v>0</v>
      </c>
      <c r="T79" s="215">
        <v>0.4</v>
      </c>
      <c r="U79" s="34"/>
      <c r="V79" s="34"/>
    </row>
    <row r="80" spans="1:22" x14ac:dyDescent="0.2">
      <c r="A80" s="81">
        <v>75</v>
      </c>
      <c r="B80" s="84" t="str">
        <f t="shared" si="3"/>
        <v>Guinea-Bissau</v>
      </c>
      <c r="C80" s="84" t="str">
        <f t="shared" si="4"/>
        <v>GNB</v>
      </c>
      <c r="D80" s="214">
        <f t="shared" si="5"/>
        <v>0.44444444444444448</v>
      </c>
      <c r="E80" s="81" t="s">
        <v>130</v>
      </c>
      <c r="F80" s="84" t="s">
        <v>129</v>
      </c>
      <c r="G80" s="216">
        <v>0.25</v>
      </c>
      <c r="H80" s="214">
        <v>0.63888888888888895</v>
      </c>
      <c r="I80" s="214">
        <v>0</v>
      </c>
      <c r="J80" s="214">
        <v>0.5</v>
      </c>
      <c r="K80" s="214">
        <v>0.5</v>
      </c>
      <c r="L80" s="214">
        <v>0.66666666666666696</v>
      </c>
      <c r="M80" s="214">
        <v>1</v>
      </c>
      <c r="N80" s="214">
        <v>1</v>
      </c>
      <c r="O80" s="214">
        <v>0</v>
      </c>
      <c r="P80" s="214">
        <v>0.66666666666666696</v>
      </c>
      <c r="Q80" s="214">
        <v>0</v>
      </c>
      <c r="R80" s="214">
        <v>0.4</v>
      </c>
      <c r="S80" s="214">
        <v>0</v>
      </c>
      <c r="T80" s="215">
        <v>0.6</v>
      </c>
      <c r="U80" s="34"/>
      <c r="V80" s="34"/>
    </row>
    <row r="81" spans="1:22" x14ac:dyDescent="0.2">
      <c r="A81" s="81">
        <v>76</v>
      </c>
      <c r="B81" s="84" t="str">
        <f t="shared" si="3"/>
        <v>Equatorial Guinea</v>
      </c>
      <c r="C81" s="84" t="str">
        <f t="shared" si="4"/>
        <v>GNQ</v>
      </c>
      <c r="D81" s="214">
        <f t="shared" si="5"/>
        <v>0.29166666666666663</v>
      </c>
      <c r="E81" s="81" t="s">
        <v>132</v>
      </c>
      <c r="F81" s="84" t="s">
        <v>131</v>
      </c>
      <c r="G81" s="216">
        <v>8.3333333333333301E-2</v>
      </c>
      <c r="H81" s="214">
        <v>0.5</v>
      </c>
      <c r="I81" s="214">
        <v>0</v>
      </c>
      <c r="J81" s="214">
        <v>0</v>
      </c>
      <c r="K81" s="214">
        <v>0.5</v>
      </c>
      <c r="L81" s="214">
        <v>1</v>
      </c>
      <c r="M81" s="214">
        <v>0</v>
      </c>
      <c r="N81" s="214">
        <v>0</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0.27500000000000002</v>
      </c>
      <c r="E82" s="81" t="s">
        <v>134</v>
      </c>
      <c r="F82" s="84" t="s">
        <v>133</v>
      </c>
      <c r="G82" s="216">
        <v>0</v>
      </c>
      <c r="H82" s="214">
        <v>0.55000000000000004</v>
      </c>
      <c r="I82" s="214">
        <v>0</v>
      </c>
      <c r="J82" s="214">
        <v>0.5</v>
      </c>
      <c r="K82" s="214">
        <v>0</v>
      </c>
      <c r="L82" s="214">
        <v>1</v>
      </c>
      <c r="M82" s="214">
        <v>0</v>
      </c>
      <c r="N82" s="214">
        <v>0</v>
      </c>
      <c r="O82" s="214">
        <v>0</v>
      </c>
      <c r="P82" s="214">
        <v>1</v>
      </c>
      <c r="Q82" s="214">
        <v>0</v>
      </c>
      <c r="R82" s="214">
        <v>0.4</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0.68333333333333357</v>
      </c>
      <c r="E84" s="81" t="s">
        <v>691</v>
      </c>
      <c r="F84" s="84" t="s">
        <v>725</v>
      </c>
      <c r="G84" s="216">
        <v>0.75</v>
      </c>
      <c r="H84" s="214">
        <v>0.61666666666666703</v>
      </c>
      <c r="I84" s="214">
        <v>1</v>
      </c>
      <c r="J84" s="214">
        <v>0.5</v>
      </c>
      <c r="K84" s="214">
        <v>1</v>
      </c>
      <c r="L84" s="214">
        <v>1</v>
      </c>
      <c r="M84" s="214">
        <v>0</v>
      </c>
      <c r="N84" s="214">
        <v>0</v>
      </c>
      <c r="O84" s="214">
        <v>1</v>
      </c>
      <c r="P84" s="214">
        <v>1</v>
      </c>
      <c r="Q84" s="214">
        <v>1</v>
      </c>
      <c r="R84" s="214">
        <v>0.6</v>
      </c>
      <c r="S84" s="214">
        <v>0.5</v>
      </c>
      <c r="T84" s="215">
        <v>0.6</v>
      </c>
      <c r="U84" s="34"/>
      <c r="V84" s="34"/>
    </row>
    <row r="85" spans="1:22" x14ac:dyDescent="0.2">
      <c r="A85" s="81">
        <v>80</v>
      </c>
      <c r="B85" s="84" t="str">
        <f t="shared" si="3"/>
        <v>Guatemala</v>
      </c>
      <c r="C85" s="84" t="str">
        <f t="shared" si="4"/>
        <v>GTM</v>
      </c>
      <c r="D85" s="214">
        <f t="shared" si="5"/>
        <v>0.1333333333333335</v>
      </c>
      <c r="E85" s="81" t="s">
        <v>138</v>
      </c>
      <c r="F85" s="84" t="s">
        <v>137</v>
      </c>
      <c r="G85" s="216">
        <v>0</v>
      </c>
      <c r="H85" s="214">
        <v>0.266666666666667</v>
      </c>
      <c r="I85" s="214">
        <v>0</v>
      </c>
      <c r="J85" s="214">
        <v>0</v>
      </c>
      <c r="K85" s="214">
        <v>0</v>
      </c>
      <c r="L85" s="214">
        <v>0.33333333333333298</v>
      </c>
      <c r="M85" s="214">
        <v>0</v>
      </c>
      <c r="N85" s="214">
        <v>0</v>
      </c>
      <c r="O85" s="214">
        <v>0</v>
      </c>
      <c r="P85" s="214">
        <v>0.66666666666666696</v>
      </c>
      <c r="Q85" s="214">
        <v>0</v>
      </c>
      <c r="R85" s="214">
        <v>0.2</v>
      </c>
      <c r="S85" s="214">
        <v>0</v>
      </c>
      <c r="T85" s="215">
        <v>0.4</v>
      </c>
      <c r="U85" s="34"/>
      <c r="V85" s="34"/>
    </row>
    <row r="86" spans="1:22" x14ac:dyDescent="0.2">
      <c r="A86" s="81">
        <v>81</v>
      </c>
      <c r="B86" s="84" t="str">
        <f t="shared" si="3"/>
        <v>Guam</v>
      </c>
      <c r="C86" s="84" t="str">
        <f t="shared" si="4"/>
        <v>GUM</v>
      </c>
      <c r="D86" s="214">
        <f t="shared" si="5"/>
        <v>0.85</v>
      </c>
      <c r="E86" s="81" t="s">
        <v>692</v>
      </c>
      <c r="F86" s="84" t="s">
        <v>726</v>
      </c>
      <c r="G86" s="216">
        <v>0.91666666666666696</v>
      </c>
      <c r="H86" s="214">
        <v>0.78333333333333299</v>
      </c>
      <c r="I86" s="214">
        <v>1</v>
      </c>
      <c r="J86" s="214">
        <v>0.5</v>
      </c>
      <c r="K86" s="214">
        <v>1</v>
      </c>
      <c r="L86" s="214">
        <v>1</v>
      </c>
      <c r="M86" s="214">
        <v>1</v>
      </c>
      <c r="N86" s="214">
        <v>1</v>
      </c>
      <c r="O86" s="214">
        <v>1</v>
      </c>
      <c r="P86" s="214">
        <v>1</v>
      </c>
      <c r="Q86" s="214">
        <v>1</v>
      </c>
      <c r="R86" s="214">
        <v>0.4</v>
      </c>
      <c r="S86" s="214">
        <v>0.5</v>
      </c>
      <c r="T86" s="215">
        <v>0.8</v>
      </c>
      <c r="U86" s="34"/>
      <c r="V86" s="34"/>
    </row>
    <row r="87" spans="1:22" x14ac:dyDescent="0.2">
      <c r="A87" s="81">
        <v>82</v>
      </c>
      <c r="B87" s="84" t="str">
        <f t="shared" si="3"/>
        <v>Guyana</v>
      </c>
      <c r="C87" s="84" t="str">
        <f t="shared" si="4"/>
        <v>GUY</v>
      </c>
      <c r="D87" s="214">
        <f t="shared" si="5"/>
        <v>0.30000000000000016</v>
      </c>
      <c r="E87" s="81" t="s">
        <v>140</v>
      </c>
      <c r="F87" s="84" t="s">
        <v>139</v>
      </c>
      <c r="G87" s="216">
        <v>8.3333333333333301E-2</v>
      </c>
      <c r="H87" s="214">
        <v>0.51666666666666705</v>
      </c>
      <c r="I87" s="214">
        <v>0</v>
      </c>
      <c r="J87" s="214">
        <v>0.5</v>
      </c>
      <c r="K87" s="214">
        <v>0.5</v>
      </c>
      <c r="L87" s="214">
        <v>1</v>
      </c>
      <c r="M87" s="214">
        <v>0</v>
      </c>
      <c r="N87" s="214">
        <v>0</v>
      </c>
      <c r="O87" s="214">
        <v>0</v>
      </c>
      <c r="P87" s="214">
        <v>1</v>
      </c>
      <c r="Q87" s="214">
        <v>0</v>
      </c>
      <c r="R87" s="214">
        <v>0.2</v>
      </c>
      <c r="S87" s="214">
        <v>0</v>
      </c>
      <c r="T87" s="215">
        <v>0.4</v>
      </c>
      <c r="U87" s="34"/>
      <c r="V87" s="34"/>
    </row>
    <row r="88" spans="1:22" x14ac:dyDescent="0.2">
      <c r="A88" s="81">
        <v>83</v>
      </c>
      <c r="B88" s="84" t="str">
        <f t="shared" si="3"/>
        <v>Hong Kong SAR, China</v>
      </c>
      <c r="C88" s="84" t="str">
        <f t="shared" si="4"/>
        <v>HKG</v>
      </c>
      <c r="D88" s="214">
        <f t="shared" si="5"/>
        <v>0.64166666666666705</v>
      </c>
      <c r="E88" s="81" t="s">
        <v>693</v>
      </c>
      <c r="F88" s="84" t="s">
        <v>727</v>
      </c>
      <c r="G88" s="216">
        <v>0.66666666666666696</v>
      </c>
      <c r="H88" s="214">
        <v>0.61666666666666703</v>
      </c>
      <c r="I88" s="214">
        <v>1</v>
      </c>
      <c r="J88" s="214">
        <v>0.5</v>
      </c>
      <c r="K88" s="214">
        <v>0.5</v>
      </c>
      <c r="L88" s="214">
        <v>1</v>
      </c>
      <c r="M88" s="214">
        <v>0</v>
      </c>
      <c r="N88" s="214">
        <v>0</v>
      </c>
      <c r="O88" s="214">
        <v>1</v>
      </c>
      <c r="P88" s="214">
        <v>1</v>
      </c>
      <c r="Q88" s="214">
        <v>1</v>
      </c>
      <c r="R88" s="214">
        <v>0.6</v>
      </c>
      <c r="S88" s="214">
        <v>0.5</v>
      </c>
      <c r="T88" s="215">
        <v>0.6</v>
      </c>
      <c r="U88" s="34"/>
      <c r="V88" s="34"/>
    </row>
    <row r="89" spans="1:22" x14ac:dyDescent="0.2">
      <c r="A89" s="81">
        <v>84</v>
      </c>
      <c r="B89" s="84" t="str">
        <f t="shared" si="3"/>
        <v>Honduras</v>
      </c>
      <c r="C89" s="84" t="str">
        <f t="shared" si="4"/>
        <v>HND</v>
      </c>
      <c r="D89" s="214">
        <f t="shared" si="5"/>
        <v>0.18611111111111101</v>
      </c>
      <c r="E89" s="81" t="s">
        <v>142</v>
      </c>
      <c r="F89" s="84" t="s">
        <v>141</v>
      </c>
      <c r="G89" s="216">
        <v>0</v>
      </c>
      <c r="H89" s="214">
        <v>0.37222222222222201</v>
      </c>
      <c r="I89" s="214">
        <v>0</v>
      </c>
      <c r="J89" s="214">
        <v>0.5</v>
      </c>
      <c r="K89" s="214">
        <v>0</v>
      </c>
      <c r="L89" s="214">
        <v>0.66666666666666696</v>
      </c>
      <c r="M89" s="214">
        <v>0</v>
      </c>
      <c r="N89" s="214">
        <v>0</v>
      </c>
      <c r="O89" s="214">
        <v>0</v>
      </c>
      <c r="P89" s="214">
        <v>0.66666666666666696</v>
      </c>
      <c r="Q89" s="214">
        <v>0</v>
      </c>
      <c r="R89" s="214">
        <v>0.2</v>
      </c>
      <c r="S89" s="214">
        <v>0</v>
      </c>
      <c r="T89" s="215">
        <v>0.2</v>
      </c>
      <c r="U89" s="34"/>
      <c r="V89" s="34"/>
    </row>
    <row r="90" spans="1:22" x14ac:dyDescent="0.2">
      <c r="A90" s="81">
        <v>85</v>
      </c>
      <c r="B90" s="84" t="str">
        <f t="shared" si="3"/>
        <v>Croatia</v>
      </c>
      <c r="C90" s="84" t="str">
        <f t="shared" si="4"/>
        <v>HRV</v>
      </c>
      <c r="D90" s="214">
        <f t="shared" si="5"/>
        <v>0.30555555555555564</v>
      </c>
      <c r="E90" s="81" t="s">
        <v>144</v>
      </c>
      <c r="F90" s="84" t="s">
        <v>143</v>
      </c>
      <c r="G90" s="216">
        <v>8.3333333333333301E-2</v>
      </c>
      <c r="H90" s="214">
        <v>0.52777777777777801</v>
      </c>
      <c r="I90" s="214">
        <v>0</v>
      </c>
      <c r="J90" s="214">
        <v>0.5</v>
      </c>
      <c r="K90" s="214">
        <v>0.5</v>
      </c>
      <c r="L90" s="214">
        <v>1</v>
      </c>
      <c r="M90" s="214">
        <v>0</v>
      </c>
      <c r="N90" s="214">
        <v>0</v>
      </c>
      <c r="O90" s="214">
        <v>0</v>
      </c>
      <c r="P90" s="214">
        <v>0.66666666666666696</v>
      </c>
      <c r="Q90" s="214">
        <v>0</v>
      </c>
      <c r="R90" s="214">
        <v>0.4</v>
      </c>
      <c r="S90" s="214">
        <v>0</v>
      </c>
      <c r="T90" s="215">
        <v>0.6</v>
      </c>
      <c r="U90" s="34"/>
      <c r="V90" s="34"/>
    </row>
    <row r="91" spans="1:22" x14ac:dyDescent="0.2">
      <c r="A91" s="81">
        <v>86</v>
      </c>
      <c r="B91" s="84" t="str">
        <f t="shared" si="3"/>
        <v>Haiti</v>
      </c>
      <c r="C91" s="84" t="str">
        <f t="shared" si="4"/>
        <v>HTI</v>
      </c>
      <c r="D91" s="214">
        <f t="shared" si="5"/>
        <v>0.1055555555555555</v>
      </c>
      <c r="E91" s="81" t="s">
        <v>146</v>
      </c>
      <c r="F91" s="84" t="s">
        <v>145</v>
      </c>
      <c r="G91" s="216">
        <v>0</v>
      </c>
      <c r="H91" s="214">
        <v>0.211111111111111</v>
      </c>
      <c r="I91" s="214">
        <v>0</v>
      </c>
      <c r="J91" s="214">
        <v>0</v>
      </c>
      <c r="K91" s="214">
        <v>0</v>
      </c>
      <c r="L91" s="214">
        <v>0</v>
      </c>
      <c r="M91" s="214">
        <v>0</v>
      </c>
      <c r="N91" s="214">
        <v>0</v>
      </c>
      <c r="O91" s="214">
        <v>0</v>
      </c>
      <c r="P91" s="214">
        <v>0.66666666666666696</v>
      </c>
      <c r="Q91" s="214">
        <v>0</v>
      </c>
      <c r="R91" s="214">
        <v>0.4</v>
      </c>
      <c r="S91" s="214">
        <v>0</v>
      </c>
      <c r="T91" s="215">
        <v>0.2</v>
      </c>
      <c r="U91" s="34"/>
      <c r="V91" s="34"/>
    </row>
    <row r="92" spans="1:22" x14ac:dyDescent="0.2">
      <c r="A92" s="81">
        <v>87</v>
      </c>
      <c r="B92" s="84" t="str">
        <f t="shared" si="3"/>
        <v>Hungary</v>
      </c>
      <c r="C92" s="84" t="str">
        <f t="shared" si="4"/>
        <v>HUN</v>
      </c>
      <c r="D92" s="214">
        <f t="shared" si="5"/>
        <v>0.29166666666666652</v>
      </c>
      <c r="E92" s="81" t="s">
        <v>148</v>
      </c>
      <c r="F92" s="84" t="s">
        <v>147</v>
      </c>
      <c r="G92" s="216">
        <v>0</v>
      </c>
      <c r="H92" s="214">
        <v>0.58333333333333304</v>
      </c>
      <c r="I92" s="214">
        <v>0</v>
      </c>
      <c r="J92" s="214">
        <v>0.5</v>
      </c>
      <c r="K92" s="214">
        <v>0</v>
      </c>
      <c r="L92" s="214">
        <v>1</v>
      </c>
      <c r="M92" s="214">
        <v>0</v>
      </c>
      <c r="N92" s="214">
        <v>0</v>
      </c>
      <c r="O92" s="214">
        <v>0</v>
      </c>
      <c r="P92" s="214">
        <v>1</v>
      </c>
      <c r="Q92" s="214">
        <v>0</v>
      </c>
      <c r="R92" s="214">
        <v>0.4</v>
      </c>
      <c r="S92" s="214">
        <v>0</v>
      </c>
      <c r="T92" s="215">
        <v>0.6</v>
      </c>
      <c r="U92" s="34"/>
      <c r="V92" s="34"/>
    </row>
    <row r="93" spans="1:22" x14ac:dyDescent="0.2">
      <c r="A93" s="81">
        <v>88</v>
      </c>
      <c r="B93" s="84" t="str">
        <f t="shared" si="3"/>
        <v>Indonesia</v>
      </c>
      <c r="C93" s="84" t="str">
        <f t="shared" si="4"/>
        <v>IDN</v>
      </c>
      <c r="D93" s="214">
        <f t="shared" si="5"/>
        <v>0.21388888888888899</v>
      </c>
      <c r="E93" s="81" t="s">
        <v>150</v>
      </c>
      <c r="F93" s="84" t="s">
        <v>149</v>
      </c>
      <c r="G93" s="216">
        <v>0</v>
      </c>
      <c r="H93" s="214">
        <v>0.42777777777777798</v>
      </c>
      <c r="I93" s="214">
        <v>0</v>
      </c>
      <c r="J93" s="214">
        <v>0.5</v>
      </c>
      <c r="K93" s="214">
        <v>0</v>
      </c>
      <c r="L93" s="214">
        <v>1</v>
      </c>
      <c r="M93" s="214">
        <v>0</v>
      </c>
      <c r="N93" s="214">
        <v>0</v>
      </c>
      <c r="O93" s="214">
        <v>0</v>
      </c>
      <c r="P93" s="214">
        <v>0.66666666666666696</v>
      </c>
      <c r="Q93" s="214">
        <v>0</v>
      </c>
      <c r="R93" s="214">
        <v>0.2</v>
      </c>
      <c r="S93" s="214">
        <v>0</v>
      </c>
      <c r="T93" s="215">
        <v>0.2</v>
      </c>
      <c r="U93" s="34"/>
      <c r="V93" s="34"/>
    </row>
    <row r="94" spans="1:22" x14ac:dyDescent="0.2">
      <c r="A94" s="81">
        <v>89</v>
      </c>
      <c r="B94" s="84" t="str">
        <f t="shared" si="3"/>
        <v>Isle of Man</v>
      </c>
      <c r="C94" s="84" t="str">
        <f t="shared" si="4"/>
        <v>IMN</v>
      </c>
      <c r="D94" s="214">
        <f t="shared" si="5"/>
        <v>0.85</v>
      </c>
      <c r="E94" s="81" t="s">
        <v>694</v>
      </c>
      <c r="F94" s="84" t="s">
        <v>728</v>
      </c>
      <c r="G94" s="216">
        <v>0.91666666666666696</v>
      </c>
      <c r="H94" s="214">
        <v>0.78333333333333299</v>
      </c>
      <c r="I94" s="214">
        <v>1</v>
      </c>
      <c r="J94" s="214">
        <v>0.5</v>
      </c>
      <c r="K94" s="214">
        <v>1</v>
      </c>
      <c r="L94" s="214">
        <v>1</v>
      </c>
      <c r="M94" s="214">
        <v>1</v>
      </c>
      <c r="N94" s="214">
        <v>1</v>
      </c>
      <c r="O94" s="214">
        <v>1</v>
      </c>
      <c r="P94" s="214">
        <v>1</v>
      </c>
      <c r="Q94" s="214">
        <v>1</v>
      </c>
      <c r="R94" s="214">
        <v>0.4</v>
      </c>
      <c r="S94" s="214">
        <v>0.5</v>
      </c>
      <c r="T94" s="215">
        <v>0.8</v>
      </c>
      <c r="U94" s="34"/>
      <c r="V94" s="34"/>
    </row>
    <row r="95" spans="1:22" x14ac:dyDescent="0.2">
      <c r="A95" s="81">
        <v>90</v>
      </c>
      <c r="B95" s="84" t="str">
        <f t="shared" si="3"/>
        <v>India</v>
      </c>
      <c r="C95" s="84" t="str">
        <f t="shared" si="4"/>
        <v>IND</v>
      </c>
      <c r="D95" s="214">
        <f t="shared" si="5"/>
        <v>0.21388888888888899</v>
      </c>
      <c r="E95" s="81" t="s">
        <v>152</v>
      </c>
      <c r="F95" s="84" t="s">
        <v>151</v>
      </c>
      <c r="G95" s="216">
        <v>0</v>
      </c>
      <c r="H95" s="214">
        <v>0.42777777777777798</v>
      </c>
      <c r="I95" s="214">
        <v>0</v>
      </c>
      <c r="J95" s="214">
        <v>0.5</v>
      </c>
      <c r="K95" s="214">
        <v>0</v>
      </c>
      <c r="L95" s="214">
        <v>1</v>
      </c>
      <c r="M95" s="214">
        <v>0</v>
      </c>
      <c r="N95" s="214">
        <v>0</v>
      </c>
      <c r="O95" s="214">
        <v>0</v>
      </c>
      <c r="P95" s="214">
        <v>0.66666666666666696</v>
      </c>
      <c r="Q95" s="214">
        <v>0</v>
      </c>
      <c r="R95" s="214">
        <v>0.2</v>
      </c>
      <c r="S95" s="214">
        <v>0</v>
      </c>
      <c r="T95" s="215">
        <v>0.2</v>
      </c>
      <c r="U95" s="34"/>
      <c r="V95" s="34"/>
    </row>
    <row r="96" spans="1:22" x14ac:dyDescent="0.2">
      <c r="A96" s="81">
        <v>91</v>
      </c>
      <c r="B96" s="84" t="str">
        <f t="shared" si="3"/>
        <v>Ireland</v>
      </c>
      <c r="C96" s="84" t="str">
        <f t="shared" si="4"/>
        <v>IRL</v>
      </c>
      <c r="D96" s="214">
        <f t="shared" si="5"/>
        <v>0.29166666666666652</v>
      </c>
      <c r="E96" s="81" t="s">
        <v>154</v>
      </c>
      <c r="F96" s="84" t="s">
        <v>153</v>
      </c>
      <c r="G96" s="216">
        <v>0</v>
      </c>
      <c r="H96" s="214">
        <v>0.58333333333333304</v>
      </c>
      <c r="I96" s="214">
        <v>0</v>
      </c>
      <c r="J96" s="214">
        <v>0.5</v>
      </c>
      <c r="K96" s="214">
        <v>0</v>
      </c>
      <c r="L96" s="214">
        <v>1</v>
      </c>
      <c r="M96" s="214">
        <v>0</v>
      </c>
      <c r="N96" s="214">
        <v>0</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0.30000000000000016</v>
      </c>
      <c r="E97" s="81" t="s">
        <v>155</v>
      </c>
      <c r="F97" s="84" t="s">
        <v>729</v>
      </c>
      <c r="G97" s="216">
        <v>8.3333333333333301E-2</v>
      </c>
      <c r="H97" s="214">
        <v>0.51666666666666705</v>
      </c>
      <c r="I97" s="214">
        <v>0</v>
      </c>
      <c r="J97" s="214">
        <v>0.5</v>
      </c>
      <c r="K97" s="214">
        <v>0.5</v>
      </c>
      <c r="L97" s="214">
        <v>1</v>
      </c>
      <c r="M97" s="214">
        <v>0</v>
      </c>
      <c r="N97" s="214">
        <v>0</v>
      </c>
      <c r="O97" s="214">
        <v>0</v>
      </c>
      <c r="P97" s="214">
        <v>1</v>
      </c>
      <c r="Q97" s="214">
        <v>0</v>
      </c>
      <c r="R97" s="214">
        <v>0.4</v>
      </c>
      <c r="S97" s="214">
        <v>0</v>
      </c>
      <c r="T97" s="215">
        <v>0.2</v>
      </c>
      <c r="U97" s="34"/>
      <c r="V97" s="34"/>
    </row>
    <row r="98" spans="1:22" x14ac:dyDescent="0.2">
      <c r="A98" s="81">
        <v>93</v>
      </c>
      <c r="B98" s="84" t="str">
        <f t="shared" si="3"/>
        <v>Iraq</v>
      </c>
      <c r="C98" s="84" t="str">
        <f t="shared" si="4"/>
        <v>IRQ</v>
      </c>
      <c r="D98" s="214">
        <f t="shared" si="5"/>
        <v>0.27222222222222214</v>
      </c>
      <c r="E98" s="81" t="s">
        <v>157</v>
      </c>
      <c r="F98" s="84" t="s">
        <v>156</v>
      </c>
      <c r="G98" s="216">
        <v>8.3333333333333301E-2</v>
      </c>
      <c r="H98" s="214">
        <v>0.46111111111111103</v>
      </c>
      <c r="I98" s="214">
        <v>0</v>
      </c>
      <c r="J98" s="214">
        <v>0.5</v>
      </c>
      <c r="K98" s="214">
        <v>0.5</v>
      </c>
      <c r="L98" s="214">
        <v>0.66666666666666696</v>
      </c>
      <c r="M98" s="214">
        <v>0</v>
      </c>
      <c r="N98" s="214">
        <v>0</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0.31666666666666665</v>
      </c>
      <c r="E99" s="81" t="s">
        <v>159</v>
      </c>
      <c r="F99" s="84" t="s">
        <v>158</v>
      </c>
      <c r="G99" s="216">
        <v>8.3333333333333301E-2</v>
      </c>
      <c r="H99" s="214">
        <v>0.55000000000000004</v>
      </c>
      <c r="I99" s="214">
        <v>0</v>
      </c>
      <c r="J99" s="214">
        <v>0.5</v>
      </c>
      <c r="K99" s="214">
        <v>0.5</v>
      </c>
      <c r="L99" s="214">
        <v>1</v>
      </c>
      <c r="M99" s="214">
        <v>0</v>
      </c>
      <c r="N99" s="214">
        <v>0</v>
      </c>
      <c r="O99" s="214">
        <v>0</v>
      </c>
      <c r="P99" s="214">
        <v>1</v>
      </c>
      <c r="Q99" s="214">
        <v>0</v>
      </c>
      <c r="R99" s="214">
        <v>0.2</v>
      </c>
      <c r="S99" s="214">
        <v>0</v>
      </c>
      <c r="T99" s="215">
        <v>0.6</v>
      </c>
      <c r="U99" s="34"/>
      <c r="V99" s="34"/>
    </row>
    <row r="100" spans="1:22" x14ac:dyDescent="0.2">
      <c r="A100" s="81">
        <v>95</v>
      </c>
      <c r="B100" s="84" t="str">
        <f t="shared" si="3"/>
        <v>Israel</v>
      </c>
      <c r="C100" s="84" t="str">
        <f t="shared" si="4"/>
        <v>ISR</v>
      </c>
      <c r="D100" s="214">
        <f t="shared" si="5"/>
        <v>0.25833333333333353</v>
      </c>
      <c r="E100" s="81" t="s">
        <v>161</v>
      </c>
      <c r="F100" s="84" t="s">
        <v>160</v>
      </c>
      <c r="G100" s="216">
        <v>0</v>
      </c>
      <c r="H100" s="214">
        <v>0.51666666666666705</v>
      </c>
      <c r="I100" s="214">
        <v>0</v>
      </c>
      <c r="J100" s="214">
        <v>0.5</v>
      </c>
      <c r="K100" s="214">
        <v>0</v>
      </c>
      <c r="L100" s="214">
        <v>1</v>
      </c>
      <c r="M100" s="214">
        <v>0</v>
      </c>
      <c r="N100" s="214">
        <v>0</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0.27500000000000002</v>
      </c>
      <c r="E101" s="81" t="s">
        <v>163</v>
      </c>
      <c r="F101" s="84" t="s">
        <v>162</v>
      </c>
      <c r="G101" s="216">
        <v>0</v>
      </c>
      <c r="H101" s="214">
        <v>0.55000000000000004</v>
      </c>
      <c r="I101" s="214">
        <v>0</v>
      </c>
      <c r="J101" s="214">
        <v>0.5</v>
      </c>
      <c r="K101" s="214">
        <v>0</v>
      </c>
      <c r="L101" s="214">
        <v>1</v>
      </c>
      <c r="M101" s="214">
        <v>0</v>
      </c>
      <c r="N101" s="214">
        <v>0</v>
      </c>
      <c r="O101" s="214">
        <v>0</v>
      </c>
      <c r="P101" s="214">
        <v>1</v>
      </c>
      <c r="Q101" s="214">
        <v>0</v>
      </c>
      <c r="R101" s="214">
        <v>0.2</v>
      </c>
      <c r="S101" s="214">
        <v>0</v>
      </c>
      <c r="T101" s="215">
        <v>0.6</v>
      </c>
      <c r="U101" s="34"/>
      <c r="V101" s="34"/>
    </row>
    <row r="102" spans="1:22" x14ac:dyDescent="0.2">
      <c r="A102" s="81">
        <v>97</v>
      </c>
      <c r="B102" s="84" t="str">
        <f t="shared" si="3"/>
        <v>Jamaica</v>
      </c>
      <c r="C102" s="84" t="str">
        <f t="shared" si="4"/>
        <v>JAM</v>
      </c>
      <c r="D102" s="214">
        <f t="shared" si="5"/>
        <v>0.30000000000000016</v>
      </c>
      <c r="E102" s="81" t="s">
        <v>165</v>
      </c>
      <c r="F102" s="84" t="s">
        <v>164</v>
      </c>
      <c r="G102" s="216">
        <v>8.3333333333333301E-2</v>
      </c>
      <c r="H102" s="214">
        <v>0.51666666666666705</v>
      </c>
      <c r="I102" s="214">
        <v>0</v>
      </c>
      <c r="J102" s="214">
        <v>0.5</v>
      </c>
      <c r="K102" s="214">
        <v>0.5</v>
      </c>
      <c r="L102" s="214">
        <v>1</v>
      </c>
      <c r="M102" s="214">
        <v>0</v>
      </c>
      <c r="N102" s="214">
        <v>0</v>
      </c>
      <c r="O102" s="214">
        <v>0</v>
      </c>
      <c r="P102" s="214">
        <v>1</v>
      </c>
      <c r="Q102" s="214">
        <v>0</v>
      </c>
      <c r="R102" s="214">
        <v>0.4</v>
      </c>
      <c r="S102" s="214">
        <v>0</v>
      </c>
      <c r="T102" s="215">
        <v>0.2</v>
      </c>
      <c r="U102" s="34"/>
      <c r="V102" s="34"/>
    </row>
    <row r="103" spans="1:22" x14ac:dyDescent="0.2">
      <c r="A103" s="81">
        <v>98</v>
      </c>
      <c r="B103" s="84" t="str">
        <f t="shared" si="3"/>
        <v>Jordan</v>
      </c>
      <c r="C103" s="84" t="str">
        <f t="shared" si="4"/>
        <v>JOR</v>
      </c>
      <c r="D103" s="214">
        <f t="shared" si="5"/>
        <v>0.27500000000000002</v>
      </c>
      <c r="E103" s="81" t="s">
        <v>167</v>
      </c>
      <c r="F103" s="84" t="s">
        <v>166</v>
      </c>
      <c r="G103" s="216">
        <v>0</v>
      </c>
      <c r="H103" s="214">
        <v>0.55000000000000004</v>
      </c>
      <c r="I103" s="214">
        <v>0</v>
      </c>
      <c r="J103" s="214">
        <v>0.5</v>
      </c>
      <c r="K103" s="214">
        <v>0</v>
      </c>
      <c r="L103" s="214">
        <v>1</v>
      </c>
      <c r="M103" s="214">
        <v>0</v>
      </c>
      <c r="N103" s="214">
        <v>0</v>
      </c>
      <c r="O103" s="214">
        <v>0</v>
      </c>
      <c r="P103" s="214">
        <v>1</v>
      </c>
      <c r="Q103" s="214">
        <v>0</v>
      </c>
      <c r="R103" s="214">
        <v>0.6</v>
      </c>
      <c r="S103" s="214">
        <v>0</v>
      </c>
      <c r="T103" s="215">
        <v>0.2</v>
      </c>
      <c r="U103" s="34"/>
      <c r="V103" s="34"/>
    </row>
    <row r="104" spans="1:22" x14ac:dyDescent="0.2">
      <c r="A104" s="81">
        <v>99</v>
      </c>
      <c r="B104" s="84" t="str">
        <f t="shared" si="3"/>
        <v>Japan</v>
      </c>
      <c r="C104" s="84" t="str">
        <f t="shared" si="4"/>
        <v>JPN</v>
      </c>
      <c r="D104" s="214">
        <f t="shared" si="5"/>
        <v>0.29166666666666652</v>
      </c>
      <c r="E104" s="81" t="s">
        <v>169</v>
      </c>
      <c r="F104" s="84" t="s">
        <v>168</v>
      </c>
      <c r="G104" s="216">
        <v>0</v>
      </c>
      <c r="H104" s="214">
        <v>0.58333333333333304</v>
      </c>
      <c r="I104" s="214">
        <v>0</v>
      </c>
      <c r="J104" s="214">
        <v>0.5</v>
      </c>
      <c r="K104" s="214">
        <v>0</v>
      </c>
      <c r="L104" s="214">
        <v>1</v>
      </c>
      <c r="M104" s="214">
        <v>0</v>
      </c>
      <c r="N104" s="214">
        <v>0</v>
      </c>
      <c r="O104" s="214">
        <v>0</v>
      </c>
      <c r="P104" s="214">
        <v>1</v>
      </c>
      <c r="Q104" s="214">
        <v>0</v>
      </c>
      <c r="R104" s="214">
        <v>0.2</v>
      </c>
      <c r="S104" s="214">
        <v>0</v>
      </c>
      <c r="T104" s="215">
        <v>0.8</v>
      </c>
      <c r="U104" s="34"/>
      <c r="V104" s="34"/>
    </row>
    <row r="105" spans="1:22" x14ac:dyDescent="0.2">
      <c r="A105" s="81">
        <v>100</v>
      </c>
      <c r="B105" s="84" t="str">
        <f t="shared" si="3"/>
        <v>Kazakhstan</v>
      </c>
      <c r="C105" s="84" t="str">
        <f t="shared" si="4"/>
        <v>KAZ</v>
      </c>
      <c r="D105" s="214">
        <f t="shared" si="5"/>
        <v>0.27500000000000002</v>
      </c>
      <c r="E105" s="81" t="s">
        <v>171</v>
      </c>
      <c r="F105" s="84" t="s">
        <v>170</v>
      </c>
      <c r="G105" s="216">
        <v>0</v>
      </c>
      <c r="H105" s="214">
        <v>0.55000000000000004</v>
      </c>
      <c r="I105" s="214">
        <v>0</v>
      </c>
      <c r="J105" s="214">
        <v>0.5</v>
      </c>
      <c r="K105" s="214">
        <v>0</v>
      </c>
      <c r="L105" s="214">
        <v>1</v>
      </c>
      <c r="M105" s="214">
        <v>0</v>
      </c>
      <c r="N105" s="214">
        <v>0</v>
      </c>
      <c r="O105" s="214">
        <v>0</v>
      </c>
      <c r="P105" s="214">
        <v>1</v>
      </c>
      <c r="Q105" s="214">
        <v>0</v>
      </c>
      <c r="R105" s="214">
        <v>0.4</v>
      </c>
      <c r="S105" s="214">
        <v>0</v>
      </c>
      <c r="T105" s="215">
        <v>0.4</v>
      </c>
      <c r="U105" s="34"/>
      <c r="V105" s="34"/>
    </row>
    <row r="106" spans="1:22" x14ac:dyDescent="0.2">
      <c r="A106" s="81">
        <v>101</v>
      </c>
      <c r="B106" s="84" t="str">
        <f t="shared" si="3"/>
        <v>Kenya</v>
      </c>
      <c r="C106" s="84" t="str">
        <f t="shared" si="4"/>
        <v>KEN</v>
      </c>
      <c r="D106" s="214">
        <f t="shared" si="5"/>
        <v>0.16111111111111101</v>
      </c>
      <c r="E106" s="81" t="s">
        <v>173</v>
      </c>
      <c r="F106" s="84" t="s">
        <v>172</v>
      </c>
      <c r="G106" s="216">
        <v>0</v>
      </c>
      <c r="H106" s="214">
        <v>0.32222222222222202</v>
      </c>
      <c r="I106" s="214">
        <v>0</v>
      </c>
      <c r="J106" s="214">
        <v>0</v>
      </c>
      <c r="K106" s="214">
        <v>0</v>
      </c>
      <c r="L106" s="214">
        <v>0.66666666666666696</v>
      </c>
      <c r="M106" s="214">
        <v>0</v>
      </c>
      <c r="N106" s="214">
        <v>0</v>
      </c>
      <c r="O106" s="214">
        <v>0</v>
      </c>
      <c r="P106" s="214">
        <v>0.66666666666666696</v>
      </c>
      <c r="Q106" s="214">
        <v>0</v>
      </c>
      <c r="R106" s="214">
        <v>0.2</v>
      </c>
      <c r="S106" s="214">
        <v>0</v>
      </c>
      <c r="T106" s="215">
        <v>0.4</v>
      </c>
      <c r="U106" s="34"/>
      <c r="V106" s="34"/>
    </row>
    <row r="107" spans="1:22" x14ac:dyDescent="0.2">
      <c r="A107" s="81">
        <v>102</v>
      </c>
      <c r="B107" s="84" t="str">
        <f t="shared" si="3"/>
        <v>Kyrgyz Republic</v>
      </c>
      <c r="C107" s="84" t="str">
        <f t="shared" si="4"/>
        <v>KGZ</v>
      </c>
      <c r="D107" s="214">
        <f t="shared" si="5"/>
        <v>0.24722222222222215</v>
      </c>
      <c r="E107" s="81" t="s">
        <v>174</v>
      </c>
      <c r="F107" s="84" t="s">
        <v>730</v>
      </c>
      <c r="G107" s="216">
        <v>8.3333333333333301E-2</v>
      </c>
      <c r="H107" s="214">
        <v>0.41111111111111098</v>
      </c>
      <c r="I107" s="214">
        <v>0</v>
      </c>
      <c r="J107" s="214">
        <v>0</v>
      </c>
      <c r="K107" s="214">
        <v>0.5</v>
      </c>
      <c r="L107" s="214">
        <v>1</v>
      </c>
      <c r="M107" s="214">
        <v>0</v>
      </c>
      <c r="N107" s="214">
        <v>0</v>
      </c>
      <c r="O107" s="214">
        <v>0</v>
      </c>
      <c r="P107" s="214">
        <v>0.66666666666666696</v>
      </c>
      <c r="Q107" s="214">
        <v>0</v>
      </c>
      <c r="R107" s="214">
        <v>0.4</v>
      </c>
      <c r="S107" s="214">
        <v>0</v>
      </c>
      <c r="T107" s="215">
        <v>0.4</v>
      </c>
      <c r="U107" s="34"/>
      <c r="V107" s="34"/>
    </row>
    <row r="108" spans="1:22" x14ac:dyDescent="0.2">
      <c r="A108" s="81">
        <v>103</v>
      </c>
      <c r="B108" s="84" t="str">
        <f t="shared" si="3"/>
        <v>Cambodia</v>
      </c>
      <c r="C108" s="84" t="str">
        <f t="shared" si="4"/>
        <v>KHM</v>
      </c>
      <c r="D108" s="214">
        <f t="shared" si="5"/>
        <v>0.29166666666666652</v>
      </c>
      <c r="E108" s="81" t="s">
        <v>176</v>
      </c>
      <c r="F108" s="84" t="s">
        <v>175</v>
      </c>
      <c r="G108" s="216">
        <v>0</v>
      </c>
      <c r="H108" s="214">
        <v>0.58333333333333304</v>
      </c>
      <c r="I108" s="214">
        <v>0</v>
      </c>
      <c r="J108" s="214">
        <v>0.5</v>
      </c>
      <c r="K108" s="214">
        <v>0</v>
      </c>
      <c r="L108" s="214">
        <v>1</v>
      </c>
      <c r="M108" s="214">
        <v>0</v>
      </c>
      <c r="N108" s="214">
        <v>0</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731</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0.29166666666666652</v>
      </c>
      <c r="E111" s="81" t="s">
        <v>180</v>
      </c>
      <c r="F111" s="84" t="s">
        <v>732</v>
      </c>
      <c r="G111" s="216">
        <v>0</v>
      </c>
      <c r="H111" s="214">
        <v>0.58333333333333304</v>
      </c>
      <c r="I111" s="214">
        <v>0</v>
      </c>
      <c r="J111" s="214">
        <v>0.5</v>
      </c>
      <c r="K111" s="214">
        <v>0</v>
      </c>
      <c r="L111" s="214">
        <v>1</v>
      </c>
      <c r="M111" s="214">
        <v>0</v>
      </c>
      <c r="N111" s="214">
        <v>0</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0.29166666666666652</v>
      </c>
      <c r="E112" s="81" t="s">
        <v>182</v>
      </c>
      <c r="F112" s="84" t="s">
        <v>181</v>
      </c>
      <c r="G112" s="216">
        <v>0</v>
      </c>
      <c r="H112" s="214">
        <v>0.58333333333333304</v>
      </c>
      <c r="I112" s="214">
        <v>0</v>
      </c>
      <c r="J112" s="214">
        <v>0.5</v>
      </c>
      <c r="K112" s="214">
        <v>0</v>
      </c>
      <c r="L112" s="214">
        <v>1</v>
      </c>
      <c r="M112" s="214">
        <v>0</v>
      </c>
      <c r="N112" s="214">
        <v>0</v>
      </c>
      <c r="O112" s="214">
        <v>0</v>
      </c>
      <c r="P112" s="214">
        <v>1</v>
      </c>
      <c r="Q112" s="214">
        <v>0</v>
      </c>
      <c r="R112" s="214">
        <v>0.4</v>
      </c>
      <c r="S112" s="214">
        <v>0</v>
      </c>
      <c r="T112" s="215">
        <v>0.6</v>
      </c>
      <c r="U112" s="34"/>
      <c r="V112" s="34"/>
    </row>
    <row r="113" spans="1:22" x14ac:dyDescent="0.2">
      <c r="A113" s="81">
        <v>108</v>
      </c>
      <c r="B113" s="84" t="str">
        <f t="shared" si="3"/>
        <v>Lao PDR</v>
      </c>
      <c r="C113" s="84" t="str">
        <f t="shared" si="4"/>
        <v>LAO</v>
      </c>
      <c r="D113" s="214">
        <f t="shared" si="5"/>
        <v>0.2194444444444445</v>
      </c>
      <c r="E113" s="81" t="s">
        <v>184</v>
      </c>
      <c r="F113" s="84" t="s">
        <v>183</v>
      </c>
      <c r="G113" s="216">
        <v>0</v>
      </c>
      <c r="H113" s="214">
        <v>0.43888888888888899</v>
      </c>
      <c r="I113" s="214">
        <v>0</v>
      </c>
      <c r="J113" s="214">
        <v>0.5</v>
      </c>
      <c r="K113" s="214">
        <v>0</v>
      </c>
      <c r="L113" s="214">
        <v>0.66666666666666696</v>
      </c>
      <c r="M113" s="214">
        <v>0</v>
      </c>
      <c r="N113" s="214">
        <v>0</v>
      </c>
      <c r="O113" s="214">
        <v>0</v>
      </c>
      <c r="P113" s="214">
        <v>0.66666666666666696</v>
      </c>
      <c r="Q113" s="214">
        <v>0</v>
      </c>
      <c r="R113" s="214">
        <v>0.2</v>
      </c>
      <c r="S113" s="214">
        <v>0</v>
      </c>
      <c r="T113" s="215">
        <v>0.6</v>
      </c>
      <c r="U113" s="34"/>
      <c r="V113" s="34"/>
    </row>
    <row r="114" spans="1:22" x14ac:dyDescent="0.2">
      <c r="A114" s="81">
        <v>109</v>
      </c>
      <c r="B114" s="84" t="str">
        <f t="shared" si="3"/>
        <v>Lebanon</v>
      </c>
      <c r="C114" s="84" t="str">
        <f t="shared" si="4"/>
        <v>LBN</v>
      </c>
      <c r="D114" s="214">
        <f t="shared" si="5"/>
        <v>0.23055555555555565</v>
      </c>
      <c r="E114" s="81" t="s">
        <v>186</v>
      </c>
      <c r="F114" s="84" t="s">
        <v>185</v>
      </c>
      <c r="G114" s="216">
        <v>8.3333333333333301E-2</v>
      </c>
      <c r="H114" s="214">
        <v>0.37777777777777799</v>
      </c>
      <c r="I114" s="214">
        <v>0</v>
      </c>
      <c r="J114" s="214">
        <v>0</v>
      </c>
      <c r="K114" s="214">
        <v>0.5</v>
      </c>
      <c r="L114" s="214">
        <v>0.66666666666666696</v>
      </c>
      <c r="M114" s="214">
        <v>0</v>
      </c>
      <c r="N114" s="214">
        <v>0</v>
      </c>
      <c r="O114" s="214">
        <v>0</v>
      </c>
      <c r="P114" s="214">
        <v>1</v>
      </c>
      <c r="Q114" s="214">
        <v>0</v>
      </c>
      <c r="R114" s="214">
        <v>0.4</v>
      </c>
      <c r="S114" s="214">
        <v>0</v>
      </c>
      <c r="T114" s="215">
        <v>0.2</v>
      </c>
      <c r="U114" s="34"/>
      <c r="V114" s="34"/>
    </row>
    <row r="115" spans="1:22" x14ac:dyDescent="0.2">
      <c r="A115" s="81">
        <v>110</v>
      </c>
      <c r="B115" s="84" t="str">
        <f t="shared" si="3"/>
        <v>Liberia</v>
      </c>
      <c r="C115" s="84" t="str">
        <f t="shared" si="4"/>
        <v>LBR</v>
      </c>
      <c r="D115" s="214">
        <f t="shared" si="5"/>
        <v>0.26111111111111113</v>
      </c>
      <c r="E115" s="81" t="s">
        <v>188</v>
      </c>
      <c r="F115" s="84" t="s">
        <v>187</v>
      </c>
      <c r="G115" s="216">
        <v>8.3333333333333301E-2</v>
      </c>
      <c r="H115" s="214">
        <v>0.43888888888888899</v>
      </c>
      <c r="I115" s="214">
        <v>0</v>
      </c>
      <c r="J115" s="214">
        <v>0.5</v>
      </c>
      <c r="K115" s="214">
        <v>0.5</v>
      </c>
      <c r="L115" s="214">
        <v>0.66666666666666696</v>
      </c>
      <c r="M115" s="214">
        <v>0</v>
      </c>
      <c r="N115" s="214">
        <v>0</v>
      </c>
      <c r="O115" s="214">
        <v>0</v>
      </c>
      <c r="P115" s="214">
        <v>0.66666666666666696</v>
      </c>
      <c r="Q115" s="214">
        <v>0</v>
      </c>
      <c r="R115" s="214">
        <v>0.4</v>
      </c>
      <c r="S115" s="214">
        <v>0</v>
      </c>
      <c r="T115" s="215">
        <v>0.4</v>
      </c>
      <c r="U115" s="34"/>
      <c r="V115" s="34"/>
    </row>
    <row r="116" spans="1:22" x14ac:dyDescent="0.2">
      <c r="A116" s="81">
        <v>111</v>
      </c>
      <c r="B116" s="84" t="str">
        <f t="shared" si="3"/>
        <v>Libya</v>
      </c>
      <c r="C116" s="84" t="str">
        <f t="shared" si="4"/>
        <v>LBY</v>
      </c>
      <c r="D116" s="214">
        <f t="shared" si="5"/>
        <v>0.28333333333333316</v>
      </c>
      <c r="E116" s="81" t="s">
        <v>190</v>
      </c>
      <c r="F116" s="84" t="s">
        <v>189</v>
      </c>
      <c r="G116" s="216">
        <v>8.3333333333333301E-2</v>
      </c>
      <c r="H116" s="214">
        <v>0.483333333333333</v>
      </c>
      <c r="I116" s="214">
        <v>0</v>
      </c>
      <c r="J116" s="214">
        <v>0.5</v>
      </c>
      <c r="K116" s="214">
        <v>0.5</v>
      </c>
      <c r="L116" s="214">
        <v>1</v>
      </c>
      <c r="M116" s="214">
        <v>0</v>
      </c>
      <c r="N116" s="214">
        <v>0</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0.57222222222222252</v>
      </c>
      <c r="E117" s="81" t="s">
        <v>191</v>
      </c>
      <c r="F117" s="84" t="s">
        <v>529</v>
      </c>
      <c r="G117" s="216">
        <v>0.41666666666666702</v>
      </c>
      <c r="H117" s="214">
        <v>0.72777777777777797</v>
      </c>
      <c r="I117" s="214">
        <v>0</v>
      </c>
      <c r="J117" s="214">
        <v>0.5</v>
      </c>
      <c r="K117" s="214">
        <v>1</v>
      </c>
      <c r="L117" s="214">
        <v>1</v>
      </c>
      <c r="M117" s="214">
        <v>1</v>
      </c>
      <c r="N117" s="214">
        <v>1</v>
      </c>
      <c r="O117" s="214">
        <v>0</v>
      </c>
      <c r="P117" s="214">
        <v>0.66666666666666696</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0.41666666666666652</v>
      </c>
      <c r="E118" s="81" t="s">
        <v>193</v>
      </c>
      <c r="F118" s="84" t="s">
        <v>192</v>
      </c>
      <c r="G118" s="216">
        <v>0.25</v>
      </c>
      <c r="H118" s="214">
        <v>0.58333333333333304</v>
      </c>
      <c r="I118" s="214">
        <v>0</v>
      </c>
      <c r="J118" s="214">
        <v>0.5</v>
      </c>
      <c r="K118" s="214">
        <v>1</v>
      </c>
      <c r="L118" s="214">
        <v>1</v>
      </c>
      <c r="M118" s="214">
        <v>0</v>
      </c>
      <c r="N118" s="214">
        <v>0</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0.35555555555555546</v>
      </c>
      <c r="E119" s="81" t="s">
        <v>195</v>
      </c>
      <c r="F119" s="84" t="s">
        <v>194</v>
      </c>
      <c r="G119" s="216">
        <v>0.16666666666666699</v>
      </c>
      <c r="H119" s="214">
        <v>0.54444444444444395</v>
      </c>
      <c r="I119" s="214">
        <v>0</v>
      </c>
      <c r="J119" s="214">
        <v>0</v>
      </c>
      <c r="K119" s="214">
        <v>0</v>
      </c>
      <c r="L119" s="214">
        <v>1</v>
      </c>
      <c r="M119" s="214">
        <v>1</v>
      </c>
      <c r="N119" s="214">
        <v>1</v>
      </c>
      <c r="O119" s="214">
        <v>0</v>
      </c>
      <c r="P119" s="214">
        <v>0.66666666666666696</v>
      </c>
      <c r="Q119" s="214">
        <v>0</v>
      </c>
      <c r="R119" s="214">
        <v>0.4</v>
      </c>
      <c r="S119" s="214">
        <v>0</v>
      </c>
      <c r="T119" s="215">
        <v>0.2</v>
      </c>
      <c r="U119" s="34"/>
      <c r="V119" s="34"/>
    </row>
    <row r="120" spans="1:22" x14ac:dyDescent="0.2">
      <c r="A120" s="81">
        <v>115</v>
      </c>
      <c r="B120" s="84" t="str">
        <f t="shared" si="3"/>
        <v>Lesotho</v>
      </c>
      <c r="C120" s="84" t="str">
        <f t="shared" si="4"/>
        <v>LSO</v>
      </c>
      <c r="D120" s="214">
        <f t="shared" si="5"/>
        <v>0.27222222222222214</v>
      </c>
      <c r="E120" s="81" t="s">
        <v>197</v>
      </c>
      <c r="F120" s="84" t="s">
        <v>196</v>
      </c>
      <c r="G120" s="216">
        <v>8.3333333333333301E-2</v>
      </c>
      <c r="H120" s="214">
        <v>0.46111111111111103</v>
      </c>
      <c r="I120" s="214">
        <v>0</v>
      </c>
      <c r="J120" s="214">
        <v>0.5</v>
      </c>
      <c r="K120" s="214">
        <v>0.5</v>
      </c>
      <c r="L120" s="214">
        <v>1</v>
      </c>
      <c r="M120" s="214">
        <v>0</v>
      </c>
      <c r="N120" s="214">
        <v>0</v>
      </c>
      <c r="O120" s="214">
        <v>0</v>
      </c>
      <c r="P120" s="214">
        <v>0.66666666666666696</v>
      </c>
      <c r="Q120" s="214">
        <v>0</v>
      </c>
      <c r="R120" s="214">
        <v>0.4</v>
      </c>
      <c r="S120" s="214">
        <v>0</v>
      </c>
      <c r="T120" s="215">
        <v>0.2</v>
      </c>
      <c r="U120" s="34"/>
      <c r="V120" s="34"/>
    </row>
    <row r="121" spans="1:22" x14ac:dyDescent="0.2">
      <c r="A121" s="81">
        <v>116</v>
      </c>
      <c r="B121" s="84" t="str">
        <f t="shared" si="3"/>
        <v>Lithuania</v>
      </c>
      <c r="C121" s="84" t="str">
        <f t="shared" si="4"/>
        <v>LTU</v>
      </c>
      <c r="D121" s="214">
        <f t="shared" si="5"/>
        <v>0.33333333333333315</v>
      </c>
      <c r="E121" s="81" t="s">
        <v>199</v>
      </c>
      <c r="F121" s="84" t="s">
        <v>198</v>
      </c>
      <c r="G121" s="216">
        <v>8.3333333333333301E-2</v>
      </c>
      <c r="H121" s="214">
        <v>0.58333333333333304</v>
      </c>
      <c r="I121" s="214">
        <v>0</v>
      </c>
      <c r="J121" s="214">
        <v>0.5</v>
      </c>
      <c r="K121" s="214">
        <v>0.5</v>
      </c>
      <c r="L121" s="214">
        <v>1</v>
      </c>
      <c r="M121" s="214">
        <v>0</v>
      </c>
      <c r="N121" s="214">
        <v>0</v>
      </c>
      <c r="O121" s="214">
        <v>0</v>
      </c>
      <c r="P121" s="214">
        <v>1</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0.35000000000000014</v>
      </c>
      <c r="E122" s="81" t="s">
        <v>201</v>
      </c>
      <c r="F122" s="84" t="s">
        <v>200</v>
      </c>
      <c r="G122" s="216">
        <v>8.3333333333333301E-2</v>
      </c>
      <c r="H122" s="214">
        <v>0.61666666666666703</v>
      </c>
      <c r="I122" s="214">
        <v>0</v>
      </c>
      <c r="J122" s="214">
        <v>0.5</v>
      </c>
      <c r="K122" s="214">
        <v>0.5</v>
      </c>
      <c r="L122" s="214">
        <v>1</v>
      </c>
      <c r="M122" s="214">
        <v>0</v>
      </c>
      <c r="N122" s="214">
        <v>0</v>
      </c>
      <c r="O122" s="214">
        <v>0</v>
      </c>
      <c r="P122" s="214">
        <v>1</v>
      </c>
      <c r="Q122" s="214">
        <v>0</v>
      </c>
      <c r="R122" s="214">
        <v>0.4</v>
      </c>
      <c r="S122" s="214">
        <v>0</v>
      </c>
      <c r="T122" s="215">
        <v>0.8</v>
      </c>
      <c r="U122" s="34"/>
      <c r="V122" s="34"/>
    </row>
    <row r="123" spans="1:22" x14ac:dyDescent="0.2">
      <c r="A123" s="81">
        <v>118</v>
      </c>
      <c r="B123" s="84" t="str">
        <f t="shared" si="3"/>
        <v>Latvia</v>
      </c>
      <c r="C123" s="84" t="str">
        <f t="shared" si="4"/>
        <v>LVA</v>
      </c>
      <c r="D123" s="214">
        <f t="shared" si="5"/>
        <v>0.35000000000000014</v>
      </c>
      <c r="E123" s="81" t="s">
        <v>203</v>
      </c>
      <c r="F123" s="84" t="s">
        <v>202</v>
      </c>
      <c r="G123" s="216">
        <v>8.3333333333333301E-2</v>
      </c>
      <c r="H123" s="214">
        <v>0.61666666666666703</v>
      </c>
      <c r="I123" s="214">
        <v>0</v>
      </c>
      <c r="J123" s="214">
        <v>0.5</v>
      </c>
      <c r="K123" s="214">
        <v>0.5</v>
      </c>
      <c r="L123" s="214">
        <v>1</v>
      </c>
      <c r="M123" s="214">
        <v>0</v>
      </c>
      <c r="N123" s="214">
        <v>0</v>
      </c>
      <c r="O123" s="214">
        <v>0</v>
      </c>
      <c r="P123" s="214">
        <v>1</v>
      </c>
      <c r="Q123" s="214">
        <v>0</v>
      </c>
      <c r="R123" s="214">
        <v>0.4</v>
      </c>
      <c r="S123" s="214">
        <v>0</v>
      </c>
      <c r="T123" s="215">
        <v>0.8</v>
      </c>
      <c r="U123" s="34"/>
      <c r="V123" s="34"/>
    </row>
    <row r="124" spans="1:22" x14ac:dyDescent="0.2">
      <c r="A124" s="81">
        <v>119</v>
      </c>
      <c r="B124" s="84" t="str">
        <f t="shared" si="3"/>
        <v>Macao SAR, China</v>
      </c>
      <c r="C124" s="84" t="str">
        <f t="shared" si="4"/>
        <v>MAC</v>
      </c>
      <c r="D124" s="214">
        <f t="shared" si="5"/>
        <v>0.82499999999999996</v>
      </c>
      <c r="E124" s="81" t="s">
        <v>695</v>
      </c>
      <c r="F124" s="84" t="s">
        <v>733</v>
      </c>
      <c r="G124" s="216">
        <v>0.83333333333333304</v>
      </c>
      <c r="H124" s="214">
        <v>0.81666666666666698</v>
      </c>
      <c r="I124" s="214">
        <v>1</v>
      </c>
      <c r="J124" s="214">
        <v>0.5</v>
      </c>
      <c r="K124" s="214">
        <v>0.5</v>
      </c>
      <c r="L124" s="214">
        <v>1</v>
      </c>
      <c r="M124" s="214">
        <v>1</v>
      </c>
      <c r="N124" s="214">
        <v>1</v>
      </c>
      <c r="O124" s="214">
        <v>1</v>
      </c>
      <c r="P124" s="214">
        <v>1</v>
      </c>
      <c r="Q124" s="214">
        <v>1</v>
      </c>
      <c r="R124" s="214">
        <v>0.6</v>
      </c>
      <c r="S124" s="214">
        <v>0.5</v>
      </c>
      <c r="T124" s="215">
        <v>0.8</v>
      </c>
      <c r="U124" s="34"/>
      <c r="V124" s="34"/>
    </row>
    <row r="125" spans="1:22" x14ac:dyDescent="0.2">
      <c r="A125" s="81">
        <v>120</v>
      </c>
      <c r="B125" s="84" t="str">
        <f t="shared" si="3"/>
        <v>St. Martin (French part)</v>
      </c>
      <c r="C125" s="84" t="str">
        <f t="shared" si="4"/>
        <v>MAF</v>
      </c>
      <c r="D125" s="214">
        <f t="shared" si="5"/>
        <v>0.85</v>
      </c>
      <c r="E125" s="81" t="s">
        <v>696</v>
      </c>
      <c r="F125" s="84" t="s">
        <v>734</v>
      </c>
      <c r="G125" s="216">
        <v>0.91666666666666696</v>
      </c>
      <c r="H125" s="214">
        <v>0.78333333333333299</v>
      </c>
      <c r="I125" s="214">
        <v>1</v>
      </c>
      <c r="J125" s="214">
        <v>0.5</v>
      </c>
      <c r="K125" s="214">
        <v>1</v>
      </c>
      <c r="L125" s="214">
        <v>1</v>
      </c>
      <c r="M125" s="214">
        <v>1</v>
      </c>
      <c r="N125" s="214">
        <v>1</v>
      </c>
      <c r="O125" s="214">
        <v>1</v>
      </c>
      <c r="P125" s="214">
        <v>1</v>
      </c>
      <c r="Q125" s="214">
        <v>1</v>
      </c>
      <c r="R125" s="214">
        <v>0.4</v>
      </c>
      <c r="S125" s="214">
        <v>0.5</v>
      </c>
      <c r="T125" s="215">
        <v>0.8</v>
      </c>
      <c r="U125" s="34"/>
      <c r="V125" s="34"/>
    </row>
    <row r="126" spans="1:22" x14ac:dyDescent="0.2">
      <c r="A126" s="81">
        <v>121</v>
      </c>
      <c r="B126" s="84" t="str">
        <f t="shared" si="3"/>
        <v>Morocco</v>
      </c>
      <c r="C126" s="84" t="str">
        <f t="shared" si="4"/>
        <v>MAR</v>
      </c>
      <c r="D126" s="214">
        <f t="shared" si="5"/>
        <v>0.21388888888888899</v>
      </c>
      <c r="E126" s="81" t="s">
        <v>205</v>
      </c>
      <c r="F126" s="84" t="s">
        <v>204</v>
      </c>
      <c r="G126" s="216">
        <v>0</v>
      </c>
      <c r="H126" s="214">
        <v>0.42777777777777798</v>
      </c>
      <c r="I126" s="214">
        <v>0</v>
      </c>
      <c r="J126" s="214">
        <v>0.5</v>
      </c>
      <c r="K126" s="214">
        <v>0</v>
      </c>
      <c r="L126" s="214">
        <v>1</v>
      </c>
      <c r="M126" s="214">
        <v>0</v>
      </c>
      <c r="N126" s="214">
        <v>0</v>
      </c>
      <c r="O126" s="214">
        <v>0</v>
      </c>
      <c r="P126" s="214">
        <v>0.66666666666666696</v>
      </c>
      <c r="Q126" s="214">
        <v>0</v>
      </c>
      <c r="R126" s="214">
        <v>0.2</v>
      </c>
      <c r="S126" s="214">
        <v>0</v>
      </c>
      <c r="T126" s="215">
        <v>0.2</v>
      </c>
      <c r="U126" s="34"/>
      <c r="V126" s="34"/>
    </row>
    <row r="127" spans="1:22" x14ac:dyDescent="0.2">
      <c r="A127" s="81">
        <v>122</v>
      </c>
      <c r="B127" s="84" t="str">
        <f t="shared" si="3"/>
        <v>Monaco</v>
      </c>
      <c r="C127" s="84" t="str">
        <f t="shared" si="4"/>
        <v>MCO</v>
      </c>
      <c r="D127" s="214">
        <f t="shared" si="5"/>
        <v>0.7666666666666665</v>
      </c>
      <c r="E127" s="81" t="s">
        <v>697</v>
      </c>
      <c r="F127" s="84" t="s">
        <v>735</v>
      </c>
      <c r="G127" s="216">
        <v>0.75</v>
      </c>
      <c r="H127" s="214">
        <v>0.78333333333333299</v>
      </c>
      <c r="I127" s="214">
        <v>0</v>
      </c>
      <c r="J127" s="214">
        <v>0.5</v>
      </c>
      <c r="K127" s="214">
        <v>1</v>
      </c>
      <c r="L127" s="214">
        <v>1</v>
      </c>
      <c r="M127" s="214">
        <v>1</v>
      </c>
      <c r="N127" s="214">
        <v>1</v>
      </c>
      <c r="O127" s="214">
        <v>1</v>
      </c>
      <c r="P127" s="214">
        <v>1</v>
      </c>
      <c r="Q127" s="214">
        <v>1</v>
      </c>
      <c r="R127" s="214">
        <v>0.4</v>
      </c>
      <c r="S127" s="214">
        <v>0.5</v>
      </c>
      <c r="T127" s="215">
        <v>0.8</v>
      </c>
      <c r="U127" s="34"/>
      <c r="V127" s="34"/>
    </row>
    <row r="128" spans="1:22" x14ac:dyDescent="0.2">
      <c r="A128" s="81">
        <v>123</v>
      </c>
      <c r="B128" s="84" t="str">
        <f t="shared" si="3"/>
        <v>Moldova</v>
      </c>
      <c r="C128" s="84" t="str">
        <f t="shared" si="4"/>
        <v>MDA</v>
      </c>
      <c r="D128" s="214">
        <f t="shared" si="5"/>
        <v>0.28888888888888864</v>
      </c>
      <c r="E128" s="81" t="s">
        <v>206</v>
      </c>
      <c r="F128" s="84" t="s">
        <v>530</v>
      </c>
      <c r="G128" s="216">
        <v>8.3333333333333301E-2</v>
      </c>
      <c r="H128" s="214">
        <v>0.49444444444444402</v>
      </c>
      <c r="I128" s="214">
        <v>0</v>
      </c>
      <c r="J128" s="214">
        <v>0.5</v>
      </c>
      <c r="K128" s="214">
        <v>0.5</v>
      </c>
      <c r="L128" s="214">
        <v>1</v>
      </c>
      <c r="M128" s="214">
        <v>0</v>
      </c>
      <c r="N128" s="214">
        <v>0</v>
      </c>
      <c r="O128" s="214">
        <v>0</v>
      </c>
      <c r="P128" s="214">
        <v>0.66666666666666696</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0.202777777777778</v>
      </c>
      <c r="E129" s="81" t="s">
        <v>208</v>
      </c>
      <c r="F129" s="84" t="s">
        <v>207</v>
      </c>
      <c r="G129" s="216">
        <v>0</v>
      </c>
      <c r="H129" s="214">
        <v>0.405555555555556</v>
      </c>
      <c r="I129" s="214">
        <v>0</v>
      </c>
      <c r="J129" s="214">
        <v>0.5</v>
      </c>
      <c r="K129" s="214">
        <v>0</v>
      </c>
      <c r="L129" s="214">
        <v>0.66666666666666696</v>
      </c>
      <c r="M129" s="214">
        <v>0</v>
      </c>
      <c r="N129" s="214">
        <v>0</v>
      </c>
      <c r="O129" s="214">
        <v>0</v>
      </c>
      <c r="P129" s="214">
        <v>0.66666666666666696</v>
      </c>
      <c r="Q129" s="214">
        <v>0</v>
      </c>
      <c r="R129" s="214">
        <v>0.2</v>
      </c>
      <c r="S129" s="214">
        <v>0</v>
      </c>
      <c r="T129" s="215">
        <v>0.4</v>
      </c>
      <c r="U129" s="34"/>
      <c r="V129" s="34"/>
    </row>
    <row r="130" spans="1:22" x14ac:dyDescent="0.2">
      <c r="A130" s="81">
        <v>125</v>
      </c>
      <c r="B130" s="84" t="str">
        <f t="shared" si="3"/>
        <v>Maldives</v>
      </c>
      <c r="C130" s="84" t="str">
        <f t="shared" si="4"/>
        <v>MDV</v>
      </c>
      <c r="D130" s="214">
        <f t="shared" si="5"/>
        <v>0.47499999999999998</v>
      </c>
      <c r="E130" s="81" t="s">
        <v>210</v>
      </c>
      <c r="F130" s="84" t="s">
        <v>209</v>
      </c>
      <c r="G130" s="216">
        <v>0.25</v>
      </c>
      <c r="H130" s="214">
        <v>0.7</v>
      </c>
      <c r="I130" s="214">
        <v>0</v>
      </c>
      <c r="J130" s="214">
        <v>0</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0.21388888888888899</v>
      </c>
      <c r="E131" s="81" t="s">
        <v>212</v>
      </c>
      <c r="F131" s="84" t="s">
        <v>211</v>
      </c>
      <c r="G131" s="216">
        <v>0</v>
      </c>
      <c r="H131" s="214">
        <v>0.42777777777777798</v>
      </c>
      <c r="I131" s="214">
        <v>0</v>
      </c>
      <c r="J131" s="214">
        <v>0.5</v>
      </c>
      <c r="K131" s="214">
        <v>0</v>
      </c>
      <c r="L131" s="214">
        <v>1</v>
      </c>
      <c r="M131" s="214">
        <v>0</v>
      </c>
      <c r="N131" s="214">
        <v>0</v>
      </c>
      <c r="O131" s="214">
        <v>0</v>
      </c>
      <c r="P131" s="214">
        <v>0.66666666666666696</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0.33333333333333315</v>
      </c>
      <c r="E133" s="81" t="s">
        <v>216</v>
      </c>
      <c r="F133" s="84" t="s">
        <v>215</v>
      </c>
      <c r="G133" s="216">
        <v>8.3333333333333301E-2</v>
      </c>
      <c r="H133" s="214">
        <v>0.58333333333333304</v>
      </c>
      <c r="I133" s="214">
        <v>0</v>
      </c>
      <c r="J133" s="214">
        <v>0.5</v>
      </c>
      <c r="K133" s="214">
        <v>0.5</v>
      </c>
      <c r="L133" s="214">
        <v>1</v>
      </c>
      <c r="M133" s="214">
        <v>0</v>
      </c>
      <c r="N133" s="214">
        <v>0</v>
      </c>
      <c r="O133" s="214">
        <v>0</v>
      </c>
      <c r="P133" s="214">
        <v>1</v>
      </c>
      <c r="Q133" s="214">
        <v>0</v>
      </c>
      <c r="R133" s="214">
        <v>0.4</v>
      </c>
      <c r="S133" s="214">
        <v>0</v>
      </c>
      <c r="T133" s="215">
        <v>0.6</v>
      </c>
      <c r="U133" s="34"/>
      <c r="V133" s="34"/>
    </row>
    <row r="134" spans="1:22" x14ac:dyDescent="0.2">
      <c r="A134" s="81">
        <v>129</v>
      </c>
      <c r="B134" s="84" t="str">
        <f t="shared" si="3"/>
        <v>Mali</v>
      </c>
      <c r="C134" s="84" t="str">
        <f t="shared" si="4"/>
        <v>MLI</v>
      </c>
      <c r="D134" s="214">
        <f t="shared" si="5"/>
        <v>0.1055555555555555</v>
      </c>
      <c r="E134" s="81" t="s">
        <v>218</v>
      </c>
      <c r="F134" s="84" t="s">
        <v>217</v>
      </c>
      <c r="G134" s="216">
        <v>0</v>
      </c>
      <c r="H134" s="214">
        <v>0.211111111111111</v>
      </c>
      <c r="I134" s="214">
        <v>0</v>
      </c>
      <c r="J134" s="214">
        <v>0</v>
      </c>
      <c r="K134" s="214">
        <v>0</v>
      </c>
      <c r="L134" s="214">
        <v>0</v>
      </c>
      <c r="M134" s="214">
        <v>0</v>
      </c>
      <c r="N134" s="214">
        <v>0</v>
      </c>
      <c r="O134" s="214">
        <v>0</v>
      </c>
      <c r="P134" s="214">
        <v>0.66666666666666696</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0.33333333333333315</v>
      </c>
      <c r="E135" s="81" t="s">
        <v>220</v>
      </c>
      <c r="F135" s="84" t="s">
        <v>219</v>
      </c>
      <c r="G135" s="216">
        <v>8.3333333333333301E-2</v>
      </c>
      <c r="H135" s="214">
        <v>0.58333333333333304</v>
      </c>
      <c r="I135" s="214">
        <v>0</v>
      </c>
      <c r="J135" s="214">
        <v>0.5</v>
      </c>
      <c r="K135" s="214">
        <v>0.5</v>
      </c>
      <c r="L135" s="214">
        <v>1</v>
      </c>
      <c r="M135" s="214">
        <v>0</v>
      </c>
      <c r="N135" s="214">
        <v>0</v>
      </c>
      <c r="O135" s="214">
        <v>0</v>
      </c>
      <c r="P135" s="214">
        <v>1</v>
      </c>
      <c r="Q135" s="214">
        <v>0</v>
      </c>
      <c r="R135" s="214">
        <v>0.2</v>
      </c>
      <c r="S135" s="214">
        <v>0</v>
      </c>
      <c r="T135" s="215">
        <v>0.8</v>
      </c>
      <c r="U135" s="34"/>
      <c r="V135" s="34"/>
    </row>
    <row r="136" spans="1:22" x14ac:dyDescent="0.2">
      <c r="A136" s="81">
        <v>131</v>
      </c>
      <c r="B136" s="84" t="str">
        <f t="shared" si="6"/>
        <v>Myanmar</v>
      </c>
      <c r="C136" s="84" t="str">
        <f t="shared" si="7"/>
        <v>MMR</v>
      </c>
      <c r="D136" s="214">
        <f t="shared" si="8"/>
        <v>0.21388888888888899</v>
      </c>
      <c r="E136" s="81" t="s">
        <v>222</v>
      </c>
      <c r="F136" s="84" t="s">
        <v>221</v>
      </c>
      <c r="G136" s="216">
        <v>0</v>
      </c>
      <c r="H136" s="214">
        <v>0.42777777777777798</v>
      </c>
      <c r="I136" s="214">
        <v>0</v>
      </c>
      <c r="J136" s="214">
        <v>0.5</v>
      </c>
      <c r="K136" s="214">
        <v>0</v>
      </c>
      <c r="L136" s="214">
        <v>0.66666666666666696</v>
      </c>
      <c r="M136" s="214">
        <v>0</v>
      </c>
      <c r="N136" s="214">
        <v>0</v>
      </c>
      <c r="O136" s="214">
        <v>0</v>
      </c>
      <c r="P136" s="214">
        <v>1</v>
      </c>
      <c r="Q136" s="214">
        <v>0</v>
      </c>
      <c r="R136" s="214">
        <v>0.2</v>
      </c>
      <c r="S136" s="214">
        <v>0</v>
      </c>
      <c r="T136" s="215">
        <v>0.2</v>
      </c>
      <c r="U136" s="34"/>
      <c r="V136" s="34"/>
    </row>
    <row r="137" spans="1:22" x14ac:dyDescent="0.2">
      <c r="A137" s="81">
        <v>132</v>
      </c>
      <c r="B137" s="84" t="str">
        <f t="shared" si="6"/>
        <v>Montenegro</v>
      </c>
      <c r="C137" s="84" t="str">
        <f t="shared" si="7"/>
        <v>MNE</v>
      </c>
      <c r="D137" s="214">
        <f t="shared" si="8"/>
        <v>0.28888888888888864</v>
      </c>
      <c r="E137" s="81" t="s">
        <v>224</v>
      </c>
      <c r="F137" s="84" t="s">
        <v>223</v>
      </c>
      <c r="G137" s="216">
        <v>8.3333333333333301E-2</v>
      </c>
      <c r="H137" s="214">
        <v>0.49444444444444402</v>
      </c>
      <c r="I137" s="214">
        <v>0</v>
      </c>
      <c r="J137" s="214">
        <v>0.5</v>
      </c>
      <c r="K137" s="214">
        <v>0.5</v>
      </c>
      <c r="L137" s="214">
        <v>1</v>
      </c>
      <c r="M137" s="214">
        <v>0</v>
      </c>
      <c r="N137" s="214">
        <v>0</v>
      </c>
      <c r="O137" s="214">
        <v>0</v>
      </c>
      <c r="P137" s="214">
        <v>0.66666666666666696</v>
      </c>
      <c r="Q137" s="214">
        <v>0</v>
      </c>
      <c r="R137" s="214">
        <v>0.4</v>
      </c>
      <c r="S137" s="214">
        <v>0</v>
      </c>
      <c r="T137" s="215">
        <v>0.4</v>
      </c>
      <c r="U137" s="34"/>
      <c r="V137" s="34"/>
    </row>
    <row r="138" spans="1:22" x14ac:dyDescent="0.2">
      <c r="A138" s="81">
        <v>133</v>
      </c>
      <c r="B138" s="84" t="str">
        <f t="shared" si="6"/>
        <v>Mongolia</v>
      </c>
      <c r="C138" s="84" t="str">
        <f t="shared" si="7"/>
        <v>MNG</v>
      </c>
      <c r="D138" s="214">
        <f t="shared" si="8"/>
        <v>0.26388888888888862</v>
      </c>
      <c r="E138" s="81" t="s">
        <v>226</v>
      </c>
      <c r="F138" s="84" t="s">
        <v>225</v>
      </c>
      <c r="G138" s="216">
        <v>8.3333333333333301E-2</v>
      </c>
      <c r="H138" s="214">
        <v>0.44444444444444398</v>
      </c>
      <c r="I138" s="214">
        <v>0</v>
      </c>
      <c r="J138" s="214">
        <v>0</v>
      </c>
      <c r="K138" s="214">
        <v>0.5</v>
      </c>
      <c r="L138" s="214">
        <v>1</v>
      </c>
      <c r="M138" s="214">
        <v>0</v>
      </c>
      <c r="N138" s="214">
        <v>0</v>
      </c>
      <c r="O138" s="214">
        <v>0</v>
      </c>
      <c r="P138" s="214">
        <v>0.66666666666666696</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0.85</v>
      </c>
      <c r="E139" s="81" t="s">
        <v>698</v>
      </c>
      <c r="F139" s="84" t="s">
        <v>736</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0.15</v>
      </c>
      <c r="E140" s="81" t="s">
        <v>228</v>
      </c>
      <c r="F140" s="84" t="s">
        <v>227</v>
      </c>
      <c r="G140" s="216">
        <v>0</v>
      </c>
      <c r="H140" s="214">
        <v>0.3</v>
      </c>
      <c r="I140" s="214">
        <v>0</v>
      </c>
      <c r="J140" s="214">
        <v>0</v>
      </c>
      <c r="K140" s="214">
        <v>0</v>
      </c>
      <c r="L140" s="214">
        <v>0.33333333333333298</v>
      </c>
      <c r="M140" s="214">
        <v>0</v>
      </c>
      <c r="N140" s="214">
        <v>0</v>
      </c>
      <c r="O140" s="214">
        <v>0</v>
      </c>
      <c r="P140" s="214">
        <v>0.66666666666666696</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0.30555555555555564</v>
      </c>
      <c r="E141" s="81" t="s">
        <v>230</v>
      </c>
      <c r="F141" s="84" t="s">
        <v>229</v>
      </c>
      <c r="G141" s="216">
        <v>8.3333333333333301E-2</v>
      </c>
      <c r="H141" s="214">
        <v>0.52777777777777801</v>
      </c>
      <c r="I141" s="214">
        <v>0</v>
      </c>
      <c r="J141" s="214">
        <v>0.5</v>
      </c>
      <c r="K141" s="214">
        <v>0.5</v>
      </c>
      <c r="L141" s="214">
        <v>1</v>
      </c>
      <c r="M141" s="214">
        <v>0</v>
      </c>
      <c r="N141" s="214">
        <v>0</v>
      </c>
      <c r="O141" s="214">
        <v>0</v>
      </c>
      <c r="P141" s="214">
        <v>0.66666666666666696</v>
      </c>
      <c r="Q141" s="214">
        <v>0</v>
      </c>
      <c r="R141" s="214">
        <v>0.4</v>
      </c>
      <c r="S141" s="214">
        <v>0</v>
      </c>
      <c r="T141" s="215">
        <v>0.6</v>
      </c>
      <c r="U141" s="34"/>
      <c r="V141" s="34"/>
    </row>
    <row r="142" spans="1:22" x14ac:dyDescent="0.2">
      <c r="A142" s="81">
        <v>137</v>
      </c>
      <c r="B142" s="84" t="str">
        <f t="shared" si="6"/>
        <v>Mauritius</v>
      </c>
      <c r="C142" s="84" t="str">
        <f t="shared" si="7"/>
        <v>MUS</v>
      </c>
      <c r="D142" s="214">
        <f t="shared" si="8"/>
        <v>0.30000000000000016</v>
      </c>
      <c r="E142" s="81" t="s">
        <v>232</v>
      </c>
      <c r="F142" s="84" t="s">
        <v>231</v>
      </c>
      <c r="G142" s="216">
        <v>8.3333333333333301E-2</v>
      </c>
      <c r="H142" s="214">
        <v>0.51666666666666705</v>
      </c>
      <c r="I142" s="214">
        <v>0</v>
      </c>
      <c r="J142" s="214">
        <v>0.5</v>
      </c>
      <c r="K142" s="214">
        <v>0.5</v>
      </c>
      <c r="L142" s="214">
        <v>1</v>
      </c>
      <c r="M142" s="214">
        <v>0</v>
      </c>
      <c r="N142" s="214">
        <v>0</v>
      </c>
      <c r="O142" s="214">
        <v>0</v>
      </c>
      <c r="P142" s="214">
        <v>1</v>
      </c>
      <c r="Q142" s="214">
        <v>0</v>
      </c>
      <c r="R142" s="214">
        <v>0.2</v>
      </c>
      <c r="S142" s="214">
        <v>0</v>
      </c>
      <c r="T142" s="215">
        <v>0.4</v>
      </c>
      <c r="U142" s="34"/>
      <c r="V142" s="34"/>
    </row>
    <row r="143" spans="1:22" x14ac:dyDescent="0.2">
      <c r="A143" s="81">
        <v>138</v>
      </c>
      <c r="B143" s="84" t="str">
        <f t="shared" si="6"/>
        <v>Malawi</v>
      </c>
      <c r="C143" s="84" t="str">
        <f t="shared" si="7"/>
        <v>MWI</v>
      </c>
      <c r="D143" s="214">
        <f t="shared" si="8"/>
        <v>0.202777777777778</v>
      </c>
      <c r="E143" s="81" t="s">
        <v>234</v>
      </c>
      <c r="F143" s="84" t="s">
        <v>233</v>
      </c>
      <c r="G143" s="216">
        <v>0</v>
      </c>
      <c r="H143" s="214">
        <v>0.405555555555556</v>
      </c>
      <c r="I143" s="214">
        <v>0</v>
      </c>
      <c r="J143" s="214">
        <v>0.5</v>
      </c>
      <c r="K143" s="214">
        <v>0</v>
      </c>
      <c r="L143" s="214">
        <v>0.66666666666666696</v>
      </c>
      <c r="M143" s="214">
        <v>0</v>
      </c>
      <c r="N143" s="214">
        <v>0</v>
      </c>
      <c r="O143" s="214">
        <v>0</v>
      </c>
      <c r="P143" s="214">
        <v>0.66666666666666696</v>
      </c>
      <c r="Q143" s="214">
        <v>0</v>
      </c>
      <c r="R143" s="214">
        <v>0.4</v>
      </c>
      <c r="S143" s="214">
        <v>0</v>
      </c>
      <c r="T143" s="215">
        <v>0.2</v>
      </c>
      <c r="U143" s="34"/>
      <c r="V143" s="34"/>
    </row>
    <row r="144" spans="1:22" x14ac:dyDescent="0.2">
      <c r="A144" s="81">
        <v>139</v>
      </c>
      <c r="B144" s="84" t="str">
        <f t="shared" si="6"/>
        <v>Malaysia</v>
      </c>
      <c r="C144" s="84" t="str">
        <f t="shared" si="7"/>
        <v>MYS</v>
      </c>
      <c r="D144" s="214">
        <f t="shared" si="8"/>
        <v>0.2333333333333335</v>
      </c>
      <c r="E144" s="81" t="s">
        <v>236</v>
      </c>
      <c r="F144" s="84" t="s">
        <v>235</v>
      </c>
      <c r="G144" s="216">
        <v>0</v>
      </c>
      <c r="H144" s="214">
        <v>0.46666666666666701</v>
      </c>
      <c r="I144" s="214">
        <v>0</v>
      </c>
      <c r="J144" s="214">
        <v>0</v>
      </c>
      <c r="K144" s="214">
        <v>0</v>
      </c>
      <c r="L144" s="214">
        <v>1</v>
      </c>
      <c r="M144" s="214">
        <v>0</v>
      </c>
      <c r="N144" s="214">
        <v>0</v>
      </c>
      <c r="O144" s="214">
        <v>0</v>
      </c>
      <c r="P144" s="214">
        <v>1</v>
      </c>
      <c r="Q144" s="214">
        <v>0</v>
      </c>
      <c r="R144" s="214">
        <v>0.2</v>
      </c>
      <c r="S144" s="214">
        <v>0</v>
      </c>
      <c r="T144" s="215">
        <v>0.6</v>
      </c>
      <c r="U144" s="34"/>
      <c r="V144" s="34"/>
    </row>
    <row r="145" spans="1:22" x14ac:dyDescent="0.2">
      <c r="A145" s="81">
        <v>140</v>
      </c>
      <c r="B145" s="84" t="str">
        <f t="shared" si="6"/>
        <v>Namibia</v>
      </c>
      <c r="C145" s="84" t="str">
        <f t="shared" si="7"/>
        <v>NAM</v>
      </c>
      <c r="D145" s="214">
        <f t="shared" si="8"/>
        <v>0.28888888888888864</v>
      </c>
      <c r="E145" s="81" t="s">
        <v>238</v>
      </c>
      <c r="F145" s="84" t="s">
        <v>237</v>
      </c>
      <c r="G145" s="216">
        <v>8.3333333333333301E-2</v>
      </c>
      <c r="H145" s="214">
        <v>0.49444444444444402</v>
      </c>
      <c r="I145" s="214">
        <v>0</v>
      </c>
      <c r="J145" s="214">
        <v>0.5</v>
      </c>
      <c r="K145" s="214">
        <v>0.5</v>
      </c>
      <c r="L145" s="214">
        <v>1</v>
      </c>
      <c r="M145" s="214">
        <v>0</v>
      </c>
      <c r="N145" s="214">
        <v>0</v>
      </c>
      <c r="O145" s="214">
        <v>0</v>
      </c>
      <c r="P145" s="214">
        <v>0.66666666666666696</v>
      </c>
      <c r="Q145" s="214">
        <v>0</v>
      </c>
      <c r="R145" s="214">
        <v>0.2</v>
      </c>
      <c r="S145" s="214">
        <v>0</v>
      </c>
      <c r="T145" s="215">
        <v>0.6</v>
      </c>
      <c r="U145" s="34"/>
      <c r="V145" s="34"/>
    </row>
    <row r="146" spans="1:22" x14ac:dyDescent="0.2">
      <c r="A146" s="81">
        <v>141</v>
      </c>
      <c r="B146" s="84" t="str">
        <f t="shared" si="6"/>
        <v>New Caledonia</v>
      </c>
      <c r="C146" s="84" t="str">
        <f t="shared" si="7"/>
        <v>NCL</v>
      </c>
      <c r="D146" s="214">
        <f t="shared" si="8"/>
        <v>0.85</v>
      </c>
      <c r="E146" s="81" t="s">
        <v>699</v>
      </c>
      <c r="F146" s="84" t="s">
        <v>737</v>
      </c>
      <c r="G146" s="216">
        <v>0.91666666666666696</v>
      </c>
      <c r="H146" s="214">
        <v>0.78333333333333299</v>
      </c>
      <c r="I146" s="214">
        <v>1</v>
      </c>
      <c r="J146" s="214">
        <v>0.5</v>
      </c>
      <c r="K146" s="214">
        <v>1</v>
      </c>
      <c r="L146" s="214">
        <v>1</v>
      </c>
      <c r="M146" s="214">
        <v>1</v>
      </c>
      <c r="N146" s="214">
        <v>1</v>
      </c>
      <c r="O146" s="214">
        <v>1</v>
      </c>
      <c r="P146" s="214">
        <v>1</v>
      </c>
      <c r="Q146" s="214">
        <v>1</v>
      </c>
      <c r="R146" s="214">
        <v>0.4</v>
      </c>
      <c r="S146" s="214">
        <v>0.5</v>
      </c>
      <c r="T146" s="215">
        <v>0.8</v>
      </c>
      <c r="U146" s="34"/>
      <c r="V146" s="34"/>
    </row>
    <row r="147" spans="1:22" x14ac:dyDescent="0.2">
      <c r="A147" s="81">
        <v>142</v>
      </c>
      <c r="B147" s="84" t="str">
        <f t="shared" si="6"/>
        <v>Niger</v>
      </c>
      <c r="C147" s="84" t="str">
        <f t="shared" si="7"/>
        <v>NER</v>
      </c>
      <c r="D147" s="214">
        <f t="shared" si="8"/>
        <v>0.147222222222222</v>
      </c>
      <c r="E147" s="81" t="s">
        <v>240</v>
      </c>
      <c r="F147" s="84" t="s">
        <v>239</v>
      </c>
      <c r="G147" s="216">
        <v>0</v>
      </c>
      <c r="H147" s="214">
        <v>0.29444444444444401</v>
      </c>
      <c r="I147" s="214">
        <v>0</v>
      </c>
      <c r="J147" s="214">
        <v>0.5</v>
      </c>
      <c r="K147" s="214">
        <v>0</v>
      </c>
      <c r="L147" s="214">
        <v>0</v>
      </c>
      <c r="M147" s="214">
        <v>0</v>
      </c>
      <c r="N147" s="214">
        <v>0</v>
      </c>
      <c r="O147" s="214">
        <v>0</v>
      </c>
      <c r="P147" s="214">
        <v>0.66666666666666696</v>
      </c>
      <c r="Q147" s="214">
        <v>0</v>
      </c>
      <c r="R147" s="214">
        <v>0.4</v>
      </c>
      <c r="S147" s="214">
        <v>0</v>
      </c>
      <c r="T147" s="215">
        <v>0.2</v>
      </c>
      <c r="U147" s="34"/>
      <c r="V147" s="34"/>
    </row>
    <row r="148" spans="1:22" x14ac:dyDescent="0.2">
      <c r="A148" s="81">
        <v>143</v>
      </c>
      <c r="B148" s="84" t="str">
        <f t="shared" si="6"/>
        <v>Nigeria</v>
      </c>
      <c r="C148" s="84" t="str">
        <f t="shared" si="7"/>
        <v>NGA</v>
      </c>
      <c r="D148" s="214">
        <f t="shared" si="8"/>
        <v>0.1333333333333335</v>
      </c>
      <c r="E148" s="81" t="s">
        <v>242</v>
      </c>
      <c r="F148" s="84" t="s">
        <v>241</v>
      </c>
      <c r="G148" s="216">
        <v>0</v>
      </c>
      <c r="H148" s="214">
        <v>0.266666666666667</v>
      </c>
      <c r="I148" s="214">
        <v>0</v>
      </c>
      <c r="J148" s="214">
        <v>0</v>
      </c>
      <c r="K148" s="214">
        <v>0</v>
      </c>
      <c r="L148" s="214">
        <v>0.33333333333333298</v>
      </c>
      <c r="M148" s="214">
        <v>0</v>
      </c>
      <c r="N148" s="214">
        <v>0</v>
      </c>
      <c r="O148" s="214">
        <v>0</v>
      </c>
      <c r="P148" s="214">
        <v>0.66666666666666696</v>
      </c>
      <c r="Q148" s="214">
        <v>0</v>
      </c>
      <c r="R148" s="214">
        <v>0.2</v>
      </c>
      <c r="S148" s="214">
        <v>0</v>
      </c>
      <c r="T148" s="215">
        <v>0.4</v>
      </c>
      <c r="U148" s="34"/>
      <c r="V148" s="34"/>
    </row>
    <row r="149" spans="1:22" x14ac:dyDescent="0.2">
      <c r="A149" s="81">
        <v>144</v>
      </c>
      <c r="B149" s="84" t="str">
        <f t="shared" si="6"/>
        <v>Nicaragua</v>
      </c>
      <c r="C149" s="84" t="str">
        <f t="shared" si="7"/>
        <v>NIC</v>
      </c>
      <c r="D149" s="214">
        <f t="shared" si="8"/>
        <v>0.202777777777778</v>
      </c>
      <c r="E149" s="81" t="s">
        <v>244</v>
      </c>
      <c r="F149" s="84" t="s">
        <v>243</v>
      </c>
      <c r="G149" s="216">
        <v>0</v>
      </c>
      <c r="H149" s="214">
        <v>0.405555555555556</v>
      </c>
      <c r="I149" s="214">
        <v>0</v>
      </c>
      <c r="J149" s="214">
        <v>0.5</v>
      </c>
      <c r="K149" s="214">
        <v>0</v>
      </c>
      <c r="L149" s="214">
        <v>0.66666666666666696</v>
      </c>
      <c r="M149" s="214">
        <v>0</v>
      </c>
      <c r="N149" s="214">
        <v>0</v>
      </c>
      <c r="O149" s="214">
        <v>0</v>
      </c>
      <c r="P149" s="214">
        <v>0.66666666666666696</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0.29166666666666652</v>
      </c>
      <c r="E150" s="81" t="s">
        <v>246</v>
      </c>
      <c r="F150" s="84" t="s">
        <v>245</v>
      </c>
      <c r="G150" s="216">
        <v>0</v>
      </c>
      <c r="H150" s="214">
        <v>0.58333333333333304</v>
      </c>
      <c r="I150" s="214">
        <v>0</v>
      </c>
      <c r="J150" s="214">
        <v>0.5</v>
      </c>
      <c r="K150" s="214">
        <v>0</v>
      </c>
      <c r="L150" s="214">
        <v>1</v>
      </c>
      <c r="M150" s="214">
        <v>0</v>
      </c>
      <c r="N150" s="214">
        <v>0</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0.29166666666666652</v>
      </c>
      <c r="E151" s="81" t="s">
        <v>248</v>
      </c>
      <c r="F151" s="84" t="s">
        <v>247</v>
      </c>
      <c r="G151" s="216">
        <v>0</v>
      </c>
      <c r="H151" s="214">
        <v>0.58333333333333304</v>
      </c>
      <c r="I151" s="214">
        <v>0</v>
      </c>
      <c r="J151" s="214">
        <v>0.5</v>
      </c>
      <c r="K151" s="214">
        <v>0</v>
      </c>
      <c r="L151" s="214">
        <v>1</v>
      </c>
      <c r="M151" s="214">
        <v>0</v>
      </c>
      <c r="N151" s="214">
        <v>0</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0.21666666666666651</v>
      </c>
      <c r="E152" s="81" t="s">
        <v>250</v>
      </c>
      <c r="F152" s="84" t="s">
        <v>249</v>
      </c>
      <c r="G152" s="216">
        <v>0</v>
      </c>
      <c r="H152" s="214">
        <v>0.43333333333333302</v>
      </c>
      <c r="I152" s="214">
        <v>0</v>
      </c>
      <c r="J152" s="214">
        <v>0</v>
      </c>
      <c r="K152" s="214">
        <v>0</v>
      </c>
      <c r="L152" s="214">
        <v>1</v>
      </c>
      <c r="M152" s="214">
        <v>0</v>
      </c>
      <c r="N152" s="214">
        <v>0</v>
      </c>
      <c r="O152" s="214">
        <v>0</v>
      </c>
      <c r="P152" s="214">
        <v>1</v>
      </c>
      <c r="Q152" s="214">
        <v>0</v>
      </c>
      <c r="R152" s="214">
        <v>0.4</v>
      </c>
      <c r="S152" s="214">
        <v>0</v>
      </c>
      <c r="T152" s="215">
        <v>0.2</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0.29166666666666652</v>
      </c>
      <c r="E154" s="81" t="s">
        <v>254</v>
      </c>
      <c r="F154" s="84" t="s">
        <v>253</v>
      </c>
      <c r="G154" s="216">
        <v>0</v>
      </c>
      <c r="H154" s="214">
        <v>0.58333333333333304</v>
      </c>
      <c r="I154" s="214">
        <v>0</v>
      </c>
      <c r="J154" s="214">
        <v>0.5</v>
      </c>
      <c r="K154" s="214">
        <v>0</v>
      </c>
      <c r="L154" s="214">
        <v>1</v>
      </c>
      <c r="M154" s="214">
        <v>0</v>
      </c>
      <c r="N154" s="214">
        <v>0</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0.27500000000000002</v>
      </c>
      <c r="E155" s="81" t="s">
        <v>256</v>
      </c>
      <c r="F155" s="84" t="s">
        <v>255</v>
      </c>
      <c r="G155" s="216">
        <v>0</v>
      </c>
      <c r="H155" s="214">
        <v>0.55000000000000004</v>
      </c>
      <c r="I155" s="214">
        <v>0</v>
      </c>
      <c r="J155" s="214">
        <v>0.5</v>
      </c>
      <c r="K155" s="214">
        <v>0</v>
      </c>
      <c r="L155" s="214">
        <v>1</v>
      </c>
      <c r="M155" s="214">
        <v>0</v>
      </c>
      <c r="N155" s="214">
        <v>0</v>
      </c>
      <c r="O155" s="214">
        <v>0</v>
      </c>
      <c r="P155" s="214">
        <v>1</v>
      </c>
      <c r="Q155" s="214">
        <v>0</v>
      </c>
      <c r="R155" s="214">
        <v>0.2</v>
      </c>
      <c r="S155" s="214">
        <v>0</v>
      </c>
      <c r="T155" s="215">
        <v>0.6</v>
      </c>
      <c r="U155" s="34"/>
      <c r="V155" s="34"/>
    </row>
    <row r="156" spans="1:22" x14ac:dyDescent="0.2">
      <c r="A156" s="81">
        <v>151</v>
      </c>
      <c r="B156" s="84" t="str">
        <f t="shared" si="6"/>
        <v>Pakistan</v>
      </c>
      <c r="C156" s="84" t="str">
        <f t="shared" si="7"/>
        <v>PAK</v>
      </c>
      <c r="D156" s="214">
        <f t="shared" si="8"/>
        <v>0.18611111111111101</v>
      </c>
      <c r="E156" s="81" t="s">
        <v>258</v>
      </c>
      <c r="F156" s="84" t="s">
        <v>257</v>
      </c>
      <c r="G156" s="216">
        <v>0</v>
      </c>
      <c r="H156" s="214">
        <v>0.37222222222222201</v>
      </c>
      <c r="I156" s="214">
        <v>0</v>
      </c>
      <c r="J156" s="214">
        <v>0.5</v>
      </c>
      <c r="K156" s="214">
        <v>0</v>
      </c>
      <c r="L156" s="214">
        <v>0.66666666666666696</v>
      </c>
      <c r="M156" s="214">
        <v>0</v>
      </c>
      <c r="N156" s="214">
        <v>0</v>
      </c>
      <c r="O156" s="214">
        <v>0</v>
      </c>
      <c r="P156" s="214">
        <v>0.66666666666666696</v>
      </c>
      <c r="Q156" s="214">
        <v>0</v>
      </c>
      <c r="R156" s="214">
        <v>0.2</v>
      </c>
      <c r="S156" s="214">
        <v>0</v>
      </c>
      <c r="T156" s="215">
        <v>0.2</v>
      </c>
      <c r="U156" s="34"/>
      <c r="V156" s="34"/>
    </row>
    <row r="157" spans="1:22" x14ac:dyDescent="0.2">
      <c r="A157" s="81">
        <v>152</v>
      </c>
      <c r="B157" s="84" t="str">
        <f t="shared" si="6"/>
        <v>Panama</v>
      </c>
      <c r="C157" s="84" t="str">
        <f t="shared" si="7"/>
        <v>PAN</v>
      </c>
      <c r="D157" s="214">
        <f t="shared" si="8"/>
        <v>0.24722222222222201</v>
      </c>
      <c r="E157" s="81" t="s">
        <v>260</v>
      </c>
      <c r="F157" s="84" t="s">
        <v>259</v>
      </c>
      <c r="G157" s="216">
        <v>0</v>
      </c>
      <c r="H157" s="214">
        <v>0.49444444444444402</v>
      </c>
      <c r="I157" s="214">
        <v>0</v>
      </c>
      <c r="J157" s="214">
        <v>0.5</v>
      </c>
      <c r="K157" s="214">
        <v>0</v>
      </c>
      <c r="L157" s="214">
        <v>1</v>
      </c>
      <c r="M157" s="214">
        <v>0</v>
      </c>
      <c r="N157" s="214">
        <v>0</v>
      </c>
      <c r="O157" s="214">
        <v>0</v>
      </c>
      <c r="P157" s="214">
        <v>0.66666666666666696</v>
      </c>
      <c r="Q157" s="214">
        <v>0</v>
      </c>
      <c r="R157" s="214">
        <v>0.4</v>
      </c>
      <c r="S157" s="214">
        <v>0</v>
      </c>
      <c r="T157" s="215">
        <v>0.4</v>
      </c>
      <c r="U157" s="34"/>
      <c r="V157" s="34"/>
    </row>
    <row r="158" spans="1:22" x14ac:dyDescent="0.2">
      <c r="A158" s="81">
        <v>153</v>
      </c>
      <c r="B158" s="84" t="str">
        <f t="shared" si="6"/>
        <v>Peru</v>
      </c>
      <c r="C158" s="84" t="str">
        <f t="shared" si="7"/>
        <v>PER</v>
      </c>
      <c r="D158" s="214">
        <f t="shared" si="8"/>
        <v>0.21388888888888899</v>
      </c>
      <c r="E158" s="81" t="s">
        <v>262</v>
      </c>
      <c r="F158" s="84" t="s">
        <v>261</v>
      </c>
      <c r="G158" s="216">
        <v>0</v>
      </c>
      <c r="H158" s="214">
        <v>0.42777777777777798</v>
      </c>
      <c r="I158" s="214">
        <v>0</v>
      </c>
      <c r="J158" s="214">
        <v>0.5</v>
      </c>
      <c r="K158" s="214">
        <v>0</v>
      </c>
      <c r="L158" s="214">
        <v>1</v>
      </c>
      <c r="M158" s="214">
        <v>0</v>
      </c>
      <c r="N158" s="214">
        <v>0</v>
      </c>
      <c r="O158" s="214">
        <v>0</v>
      </c>
      <c r="P158" s="214">
        <v>0.66666666666666696</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0.21388888888888899</v>
      </c>
      <c r="E159" s="81" t="s">
        <v>264</v>
      </c>
      <c r="F159" s="84" t="s">
        <v>263</v>
      </c>
      <c r="G159" s="216">
        <v>0</v>
      </c>
      <c r="H159" s="214">
        <v>0.42777777777777798</v>
      </c>
      <c r="I159" s="214">
        <v>0</v>
      </c>
      <c r="J159" s="214">
        <v>0.5</v>
      </c>
      <c r="K159" s="214">
        <v>0</v>
      </c>
      <c r="L159" s="214">
        <v>1</v>
      </c>
      <c r="M159" s="214">
        <v>0</v>
      </c>
      <c r="N159" s="214">
        <v>0</v>
      </c>
      <c r="O159" s="214">
        <v>0</v>
      </c>
      <c r="P159" s="214">
        <v>0.66666666666666696</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0.27500000000000002</v>
      </c>
      <c r="E162" s="81" t="s">
        <v>270</v>
      </c>
      <c r="F162" s="84" t="s">
        <v>269</v>
      </c>
      <c r="G162" s="216">
        <v>0</v>
      </c>
      <c r="H162" s="214">
        <v>0.55000000000000004</v>
      </c>
      <c r="I162" s="214">
        <v>0</v>
      </c>
      <c r="J162" s="214">
        <v>0.5</v>
      </c>
      <c r="K162" s="214">
        <v>0</v>
      </c>
      <c r="L162" s="214">
        <v>1</v>
      </c>
      <c r="M162" s="214">
        <v>0</v>
      </c>
      <c r="N162" s="214">
        <v>0</v>
      </c>
      <c r="O162" s="214">
        <v>0</v>
      </c>
      <c r="P162" s="214">
        <v>1</v>
      </c>
      <c r="Q162" s="214">
        <v>0</v>
      </c>
      <c r="R162" s="214">
        <v>0.2</v>
      </c>
      <c r="S162" s="214">
        <v>0</v>
      </c>
      <c r="T162" s="215">
        <v>0.6</v>
      </c>
      <c r="U162" s="34"/>
      <c r="V162" s="34"/>
    </row>
    <row r="163" spans="1:22" x14ac:dyDescent="0.2">
      <c r="A163" s="81">
        <v>158</v>
      </c>
      <c r="B163" s="84" t="str">
        <f t="shared" si="6"/>
        <v>Puerto Rico</v>
      </c>
      <c r="C163" s="84" t="str">
        <f t="shared" si="7"/>
        <v>PRI</v>
      </c>
      <c r="D163" s="214">
        <f t="shared" si="8"/>
        <v>0.59166666666666701</v>
      </c>
      <c r="E163" s="81" t="s">
        <v>700</v>
      </c>
      <c r="F163" s="84" t="s">
        <v>738</v>
      </c>
      <c r="G163" s="216">
        <v>0.66666666666666696</v>
      </c>
      <c r="H163" s="214">
        <v>0.51666666666666705</v>
      </c>
      <c r="I163" s="214">
        <v>1</v>
      </c>
      <c r="J163" s="214">
        <v>0.5</v>
      </c>
      <c r="K163" s="214">
        <v>0.5</v>
      </c>
      <c r="L163" s="214">
        <v>1</v>
      </c>
      <c r="M163" s="214">
        <v>0</v>
      </c>
      <c r="N163" s="214">
        <v>0</v>
      </c>
      <c r="O163" s="214">
        <v>1</v>
      </c>
      <c r="P163" s="214">
        <v>1</v>
      </c>
      <c r="Q163" s="214">
        <v>1</v>
      </c>
      <c r="R163" s="214">
        <v>0.4</v>
      </c>
      <c r="S163" s="214">
        <v>0.5</v>
      </c>
      <c r="T163" s="215">
        <v>0.2</v>
      </c>
      <c r="U163" s="34"/>
      <c r="V163" s="34"/>
    </row>
    <row r="164" spans="1:22" x14ac:dyDescent="0.2">
      <c r="A164" s="81">
        <v>159</v>
      </c>
      <c r="B164" s="84" t="str">
        <f t="shared" si="6"/>
        <v>Korea, Dem. People's Rep.</v>
      </c>
      <c r="C164" s="84" t="str">
        <f t="shared" si="7"/>
        <v>PRK</v>
      </c>
      <c r="D164" s="214">
        <f t="shared" si="8"/>
        <v>0.31666666666666665</v>
      </c>
      <c r="E164" s="81" t="s">
        <v>271</v>
      </c>
      <c r="F164" s="84" t="s">
        <v>739</v>
      </c>
      <c r="G164" s="216">
        <v>8.3333333333333301E-2</v>
      </c>
      <c r="H164" s="214">
        <v>0.55000000000000004</v>
      </c>
      <c r="I164" s="214">
        <v>0</v>
      </c>
      <c r="J164" s="214">
        <v>0.5</v>
      </c>
      <c r="K164" s="214">
        <v>0.5</v>
      </c>
      <c r="L164" s="214">
        <v>1</v>
      </c>
      <c r="M164" s="214">
        <v>0</v>
      </c>
      <c r="N164" s="214">
        <v>0</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0.29166666666666652</v>
      </c>
      <c r="E165" s="81" t="s">
        <v>273</v>
      </c>
      <c r="F165" s="84" t="s">
        <v>272</v>
      </c>
      <c r="G165" s="216">
        <v>0</v>
      </c>
      <c r="H165" s="214">
        <v>0.58333333333333304</v>
      </c>
      <c r="I165" s="214">
        <v>0</v>
      </c>
      <c r="J165" s="214">
        <v>0.5</v>
      </c>
      <c r="K165" s="214">
        <v>0</v>
      </c>
      <c r="L165" s="214">
        <v>1</v>
      </c>
      <c r="M165" s="214">
        <v>0</v>
      </c>
      <c r="N165" s="214">
        <v>0</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0.23055555555555551</v>
      </c>
      <c r="E166" s="81" t="s">
        <v>275</v>
      </c>
      <c r="F166" s="84" t="s">
        <v>274</v>
      </c>
      <c r="G166" s="216">
        <v>0</v>
      </c>
      <c r="H166" s="214">
        <v>0.46111111111111103</v>
      </c>
      <c r="I166" s="214">
        <v>0</v>
      </c>
      <c r="J166" s="214">
        <v>0.5</v>
      </c>
      <c r="K166" s="214">
        <v>0</v>
      </c>
      <c r="L166" s="214">
        <v>1</v>
      </c>
      <c r="M166" s="214">
        <v>0</v>
      </c>
      <c r="N166" s="214">
        <v>0</v>
      </c>
      <c r="O166" s="214">
        <v>0</v>
      </c>
      <c r="P166" s="214">
        <v>0.66666666666666696</v>
      </c>
      <c r="Q166" s="214">
        <v>0</v>
      </c>
      <c r="R166" s="214">
        <v>0.2</v>
      </c>
      <c r="S166" s="214">
        <v>0</v>
      </c>
      <c r="T166" s="215">
        <v>0.4</v>
      </c>
      <c r="U166" s="34"/>
      <c r="V166" s="34"/>
    </row>
    <row r="167" spans="1:22" x14ac:dyDescent="0.2">
      <c r="A167" s="81">
        <v>162</v>
      </c>
      <c r="B167" s="84" t="str">
        <f t="shared" si="6"/>
        <v>West Bank and Gaza</v>
      </c>
      <c r="C167" s="84" t="str">
        <f t="shared" si="7"/>
        <v>PSE</v>
      </c>
      <c r="D167" s="214">
        <f t="shared" si="8"/>
        <v>0.31111111111111101</v>
      </c>
      <c r="E167" s="81" t="s">
        <v>701</v>
      </c>
      <c r="F167" s="84" t="s">
        <v>740</v>
      </c>
      <c r="G167" s="216">
        <v>0.25</v>
      </c>
      <c r="H167" s="214">
        <v>0.37222222222222201</v>
      </c>
      <c r="I167" s="214">
        <v>1</v>
      </c>
      <c r="J167" s="214">
        <v>0.5</v>
      </c>
      <c r="K167" s="214">
        <v>0.5</v>
      </c>
      <c r="L167" s="214">
        <v>1</v>
      </c>
      <c r="M167" s="214">
        <v>0</v>
      </c>
      <c r="N167" s="214">
        <v>0</v>
      </c>
      <c r="O167" s="214">
        <v>0</v>
      </c>
      <c r="P167" s="214">
        <v>0.33333333333333298</v>
      </c>
      <c r="Q167" s="214">
        <v>0</v>
      </c>
      <c r="R167" s="214">
        <v>0.4</v>
      </c>
      <c r="S167" s="214">
        <v>0</v>
      </c>
      <c r="T167" s="215">
        <v>0</v>
      </c>
      <c r="U167" s="34"/>
      <c r="V167" s="34"/>
    </row>
    <row r="168" spans="1:22" x14ac:dyDescent="0.2">
      <c r="A168" s="81">
        <v>163</v>
      </c>
      <c r="B168" s="84" t="str">
        <f t="shared" si="6"/>
        <v>French Polynesia</v>
      </c>
      <c r="C168" s="84" t="str">
        <f t="shared" si="7"/>
        <v>PYF</v>
      </c>
      <c r="D168" s="214">
        <f t="shared" si="8"/>
        <v>0.85</v>
      </c>
      <c r="E168" s="81" t="s">
        <v>702</v>
      </c>
      <c r="F168" s="84" t="s">
        <v>741</v>
      </c>
      <c r="G168" s="216">
        <v>0.91666666666666696</v>
      </c>
      <c r="H168" s="214">
        <v>0.78333333333333299</v>
      </c>
      <c r="I168" s="214">
        <v>1</v>
      </c>
      <c r="J168" s="214">
        <v>0.5</v>
      </c>
      <c r="K168" s="214">
        <v>1</v>
      </c>
      <c r="L168" s="214">
        <v>1</v>
      </c>
      <c r="M168" s="214">
        <v>1</v>
      </c>
      <c r="N168" s="214">
        <v>1</v>
      </c>
      <c r="O168" s="214">
        <v>1</v>
      </c>
      <c r="P168" s="214">
        <v>1</v>
      </c>
      <c r="Q168" s="214">
        <v>1</v>
      </c>
      <c r="R168" s="214">
        <v>0.4</v>
      </c>
      <c r="S168" s="214">
        <v>0.5</v>
      </c>
      <c r="T168" s="215">
        <v>0.8</v>
      </c>
      <c r="U168" s="34"/>
      <c r="V168" s="34"/>
    </row>
    <row r="169" spans="1:22" x14ac:dyDescent="0.2">
      <c r="A169" s="81">
        <v>164</v>
      </c>
      <c r="B169" s="84" t="str">
        <f t="shared" si="6"/>
        <v>Qatar</v>
      </c>
      <c r="C169" s="84" t="str">
        <f t="shared" si="7"/>
        <v>QAT</v>
      </c>
      <c r="D169" s="214">
        <f t="shared" si="8"/>
        <v>0.30833333333333351</v>
      </c>
      <c r="E169" s="81" t="s">
        <v>277</v>
      </c>
      <c r="F169" s="84" t="s">
        <v>276</v>
      </c>
      <c r="G169" s="216">
        <v>0</v>
      </c>
      <c r="H169" s="214">
        <v>0.61666666666666703</v>
      </c>
      <c r="I169" s="214">
        <v>0</v>
      </c>
      <c r="J169" s="214">
        <v>0.5</v>
      </c>
      <c r="K169" s="214">
        <v>0</v>
      </c>
      <c r="L169" s="214">
        <v>1</v>
      </c>
      <c r="M169" s="214">
        <v>0</v>
      </c>
      <c r="N169" s="214">
        <v>0</v>
      </c>
      <c r="O169" s="214">
        <v>0</v>
      </c>
      <c r="P169" s="214">
        <v>1</v>
      </c>
      <c r="Q169" s="214">
        <v>0</v>
      </c>
      <c r="R169" s="214">
        <v>0.4</v>
      </c>
      <c r="S169" s="214">
        <v>0</v>
      </c>
      <c r="T169" s="215">
        <v>0.8</v>
      </c>
      <c r="U169" s="34"/>
      <c r="V169" s="34"/>
    </row>
    <row r="170" spans="1:22" x14ac:dyDescent="0.2">
      <c r="A170" s="81">
        <v>165</v>
      </c>
      <c r="B170" s="84" t="str">
        <f t="shared" si="6"/>
        <v>Romania</v>
      </c>
      <c r="C170" s="84" t="str">
        <f t="shared" si="7"/>
        <v>ROU</v>
      </c>
      <c r="D170" s="214">
        <f t="shared" si="8"/>
        <v>0.24722222222222201</v>
      </c>
      <c r="E170" s="81" t="s">
        <v>279</v>
      </c>
      <c r="F170" s="84" t="s">
        <v>278</v>
      </c>
      <c r="G170" s="216">
        <v>0</v>
      </c>
      <c r="H170" s="214">
        <v>0.49444444444444402</v>
      </c>
      <c r="I170" s="214">
        <v>0</v>
      </c>
      <c r="J170" s="214">
        <v>0.5</v>
      </c>
      <c r="K170" s="214">
        <v>0</v>
      </c>
      <c r="L170" s="214">
        <v>1</v>
      </c>
      <c r="M170" s="214">
        <v>0</v>
      </c>
      <c r="N170" s="214">
        <v>0</v>
      </c>
      <c r="O170" s="214">
        <v>0</v>
      </c>
      <c r="P170" s="214">
        <v>0.66666666666666696</v>
      </c>
      <c r="Q170" s="214">
        <v>0</v>
      </c>
      <c r="R170" s="214">
        <v>0.2</v>
      </c>
      <c r="S170" s="214">
        <v>0</v>
      </c>
      <c r="T170" s="215">
        <v>0.6</v>
      </c>
      <c r="U170" s="34"/>
      <c r="V170" s="34"/>
    </row>
    <row r="171" spans="1:22" x14ac:dyDescent="0.2">
      <c r="A171" s="81">
        <v>166</v>
      </c>
      <c r="B171" s="84" t="str">
        <f t="shared" si="6"/>
        <v>Russian Federation</v>
      </c>
      <c r="C171" s="84" t="str">
        <f t="shared" si="7"/>
        <v>RUS</v>
      </c>
      <c r="D171" s="214">
        <f t="shared" si="8"/>
        <v>0.2416666666666665</v>
      </c>
      <c r="E171" s="81" t="s">
        <v>281</v>
      </c>
      <c r="F171" s="84" t="s">
        <v>280</v>
      </c>
      <c r="G171" s="216">
        <v>0</v>
      </c>
      <c r="H171" s="214">
        <v>0.483333333333333</v>
      </c>
      <c r="I171" s="214">
        <v>0</v>
      </c>
      <c r="J171" s="214">
        <v>0.5</v>
      </c>
      <c r="K171" s="214">
        <v>0</v>
      </c>
      <c r="L171" s="214">
        <v>1</v>
      </c>
      <c r="M171" s="214">
        <v>0</v>
      </c>
      <c r="N171" s="214">
        <v>0</v>
      </c>
      <c r="O171" s="214">
        <v>0</v>
      </c>
      <c r="P171" s="214">
        <v>1</v>
      </c>
      <c r="Q171" s="214">
        <v>0</v>
      </c>
      <c r="R171" s="214">
        <v>0.2</v>
      </c>
      <c r="S171" s="214">
        <v>0</v>
      </c>
      <c r="T171" s="215">
        <v>0.2</v>
      </c>
      <c r="U171" s="34"/>
      <c r="V171" s="34"/>
    </row>
    <row r="172" spans="1:22" x14ac:dyDescent="0.2">
      <c r="A172" s="81">
        <v>167</v>
      </c>
      <c r="B172" s="84" t="str">
        <f t="shared" si="6"/>
        <v>Rwanda</v>
      </c>
      <c r="C172" s="84" t="str">
        <f t="shared" si="7"/>
        <v>RWA</v>
      </c>
      <c r="D172" s="214">
        <f t="shared" si="8"/>
        <v>0.24722222222222201</v>
      </c>
      <c r="E172" s="81" t="s">
        <v>283</v>
      </c>
      <c r="F172" s="84" t="s">
        <v>282</v>
      </c>
      <c r="G172" s="216">
        <v>0</v>
      </c>
      <c r="H172" s="214">
        <v>0.49444444444444402</v>
      </c>
      <c r="I172" s="214">
        <v>0</v>
      </c>
      <c r="J172" s="214">
        <v>0.5</v>
      </c>
      <c r="K172" s="214">
        <v>0</v>
      </c>
      <c r="L172" s="214">
        <v>1</v>
      </c>
      <c r="M172" s="214">
        <v>0</v>
      </c>
      <c r="N172" s="214">
        <v>0</v>
      </c>
      <c r="O172" s="214">
        <v>0</v>
      </c>
      <c r="P172" s="214">
        <v>0.66666666666666696</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0.27500000000000002</v>
      </c>
      <c r="E173" s="81" t="s">
        <v>285</v>
      </c>
      <c r="F173" s="84" t="s">
        <v>284</v>
      </c>
      <c r="G173" s="216">
        <v>0</v>
      </c>
      <c r="H173" s="214">
        <v>0.55000000000000004</v>
      </c>
      <c r="I173" s="214">
        <v>0</v>
      </c>
      <c r="J173" s="214">
        <v>0.5</v>
      </c>
      <c r="K173" s="214">
        <v>0</v>
      </c>
      <c r="L173" s="214">
        <v>1</v>
      </c>
      <c r="M173" s="214">
        <v>0</v>
      </c>
      <c r="N173" s="214">
        <v>0</v>
      </c>
      <c r="O173" s="214">
        <v>0</v>
      </c>
      <c r="P173" s="214">
        <v>1</v>
      </c>
      <c r="Q173" s="214">
        <v>0</v>
      </c>
      <c r="R173" s="214">
        <v>0.4</v>
      </c>
      <c r="S173" s="214">
        <v>0</v>
      </c>
      <c r="T173" s="215">
        <v>0.4</v>
      </c>
      <c r="U173" s="34"/>
      <c r="V173" s="34"/>
    </row>
    <row r="174" spans="1:22" x14ac:dyDescent="0.2">
      <c r="A174" s="81">
        <v>169</v>
      </c>
      <c r="B174" s="84" t="str">
        <f t="shared" si="6"/>
        <v>Sudan</v>
      </c>
      <c r="C174" s="84" t="str">
        <f t="shared" si="7"/>
        <v>SDN</v>
      </c>
      <c r="D174" s="214">
        <f t="shared" si="8"/>
        <v>0.1055555555555555</v>
      </c>
      <c r="E174" s="81" t="s">
        <v>287</v>
      </c>
      <c r="F174" s="84" t="s">
        <v>286</v>
      </c>
      <c r="G174" s="216">
        <v>0</v>
      </c>
      <c r="H174" s="214">
        <v>0.211111111111111</v>
      </c>
      <c r="I174" s="214">
        <v>0</v>
      </c>
      <c r="J174" s="214">
        <v>0</v>
      </c>
      <c r="K174" s="214">
        <v>0</v>
      </c>
      <c r="L174" s="214">
        <v>0</v>
      </c>
      <c r="M174" s="214">
        <v>0</v>
      </c>
      <c r="N174" s="214">
        <v>0</v>
      </c>
      <c r="O174" s="214">
        <v>0</v>
      </c>
      <c r="P174" s="214">
        <v>0.66666666666666696</v>
      </c>
      <c r="Q174" s="214">
        <v>0</v>
      </c>
      <c r="R174" s="214">
        <v>0.4</v>
      </c>
      <c r="S174" s="214">
        <v>0</v>
      </c>
      <c r="T174" s="215">
        <v>0.2</v>
      </c>
      <c r="U174" s="34"/>
      <c r="V174" s="34"/>
    </row>
    <row r="175" spans="1:22" x14ac:dyDescent="0.2">
      <c r="A175" s="81">
        <v>170</v>
      </c>
      <c r="B175" s="84" t="str">
        <f t="shared" si="6"/>
        <v>Senegal</v>
      </c>
      <c r="C175" s="84" t="str">
        <f t="shared" si="7"/>
        <v>SEN</v>
      </c>
      <c r="D175" s="214">
        <f t="shared" si="8"/>
        <v>0.23055555555555551</v>
      </c>
      <c r="E175" s="81" t="s">
        <v>289</v>
      </c>
      <c r="F175" s="84" t="s">
        <v>288</v>
      </c>
      <c r="G175" s="216">
        <v>0</v>
      </c>
      <c r="H175" s="214">
        <v>0.46111111111111103</v>
      </c>
      <c r="I175" s="214">
        <v>0</v>
      </c>
      <c r="J175" s="214">
        <v>0.5</v>
      </c>
      <c r="K175" s="214">
        <v>0</v>
      </c>
      <c r="L175" s="214">
        <v>1</v>
      </c>
      <c r="M175" s="214">
        <v>0</v>
      </c>
      <c r="N175" s="214">
        <v>0</v>
      </c>
      <c r="O175" s="214">
        <v>0</v>
      </c>
      <c r="P175" s="214">
        <v>0.66666666666666696</v>
      </c>
      <c r="Q175" s="214">
        <v>0</v>
      </c>
      <c r="R175" s="214">
        <v>0.4</v>
      </c>
      <c r="S175" s="214">
        <v>0</v>
      </c>
      <c r="T175" s="215">
        <v>0.2</v>
      </c>
      <c r="U175" s="34"/>
      <c r="V175" s="34"/>
    </row>
    <row r="176" spans="1:22" x14ac:dyDescent="0.2">
      <c r="A176" s="81">
        <v>171</v>
      </c>
      <c r="B176" s="84" t="str">
        <f t="shared" si="6"/>
        <v>Singapore</v>
      </c>
      <c r="C176" s="84" t="str">
        <f t="shared" si="7"/>
        <v>SGP</v>
      </c>
      <c r="D176" s="214">
        <f t="shared" si="8"/>
        <v>0.29166666666666652</v>
      </c>
      <c r="E176" s="81" t="s">
        <v>291</v>
      </c>
      <c r="F176" s="84" t="s">
        <v>290</v>
      </c>
      <c r="G176" s="216">
        <v>0</v>
      </c>
      <c r="H176" s="214">
        <v>0.58333333333333304</v>
      </c>
      <c r="I176" s="214">
        <v>0</v>
      </c>
      <c r="J176" s="214">
        <v>0.5</v>
      </c>
      <c r="K176" s="214">
        <v>0</v>
      </c>
      <c r="L176" s="214">
        <v>1</v>
      </c>
      <c r="M176" s="214">
        <v>0</v>
      </c>
      <c r="N176" s="214">
        <v>0</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0.2</v>
      </c>
      <c r="S177" s="214">
        <v>0</v>
      </c>
      <c r="T177" s="215">
        <v>0.8</v>
      </c>
      <c r="U177" s="34"/>
      <c r="V177" s="34"/>
    </row>
    <row r="178" spans="1:22" x14ac:dyDescent="0.2">
      <c r="A178" s="81">
        <v>173</v>
      </c>
      <c r="B178" s="84" t="str">
        <f t="shared" si="6"/>
        <v>Sierra Leone</v>
      </c>
      <c r="C178" s="84" t="str">
        <f t="shared" si="7"/>
        <v>SLE</v>
      </c>
      <c r="D178" s="214">
        <f t="shared" si="8"/>
        <v>0.23055555555555551</v>
      </c>
      <c r="E178" s="81" t="s">
        <v>295</v>
      </c>
      <c r="F178" s="84" t="s">
        <v>294</v>
      </c>
      <c r="G178" s="216">
        <v>0</v>
      </c>
      <c r="H178" s="214">
        <v>0.46111111111111103</v>
      </c>
      <c r="I178" s="214">
        <v>0</v>
      </c>
      <c r="J178" s="214">
        <v>0.5</v>
      </c>
      <c r="K178" s="214">
        <v>0</v>
      </c>
      <c r="L178" s="214">
        <v>1</v>
      </c>
      <c r="M178" s="214">
        <v>0</v>
      </c>
      <c r="N178" s="214">
        <v>0</v>
      </c>
      <c r="O178" s="214">
        <v>0</v>
      </c>
      <c r="P178" s="214">
        <v>0.66666666666666696</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0.38611111111111146</v>
      </c>
      <c r="E179" s="81" t="s">
        <v>297</v>
      </c>
      <c r="F179" s="84" t="s">
        <v>296</v>
      </c>
      <c r="G179" s="216">
        <v>0.16666666666666699</v>
      </c>
      <c r="H179" s="214">
        <v>0.60555555555555596</v>
      </c>
      <c r="I179" s="214">
        <v>0</v>
      </c>
      <c r="J179" s="214">
        <v>0.5</v>
      </c>
      <c r="K179" s="214">
        <v>0</v>
      </c>
      <c r="L179" s="214">
        <v>0.66666666666666696</v>
      </c>
      <c r="M179" s="214">
        <v>1</v>
      </c>
      <c r="N179" s="214">
        <v>1</v>
      </c>
      <c r="O179" s="214">
        <v>0</v>
      </c>
      <c r="P179" s="214">
        <v>0.66666666666666696</v>
      </c>
      <c r="Q179" s="214">
        <v>0</v>
      </c>
      <c r="R179" s="214">
        <v>0.4</v>
      </c>
      <c r="S179" s="214">
        <v>0</v>
      </c>
      <c r="T179" s="215">
        <v>0.4</v>
      </c>
      <c r="U179" s="34"/>
      <c r="V179" s="34"/>
    </row>
    <row r="180" spans="1:22" x14ac:dyDescent="0.2">
      <c r="A180" s="81">
        <v>175</v>
      </c>
      <c r="B180" s="84" t="str">
        <f t="shared" si="6"/>
        <v>San Marino</v>
      </c>
      <c r="C180" s="84" t="str">
        <f t="shared" si="7"/>
        <v>SMR</v>
      </c>
      <c r="D180" s="214">
        <f t="shared" si="8"/>
        <v>0.75</v>
      </c>
      <c r="E180" s="81" t="s">
        <v>703</v>
      </c>
      <c r="F180" s="84" t="s">
        <v>742</v>
      </c>
      <c r="G180" s="216">
        <v>0.75</v>
      </c>
      <c r="H180" s="214">
        <v>0.75</v>
      </c>
      <c r="I180" s="214">
        <v>0</v>
      </c>
      <c r="J180" s="214">
        <v>0.5</v>
      </c>
      <c r="K180" s="214">
        <v>1</v>
      </c>
      <c r="L180" s="214">
        <v>1</v>
      </c>
      <c r="M180" s="214">
        <v>1</v>
      </c>
      <c r="N180" s="214">
        <v>1</v>
      </c>
      <c r="O180" s="214">
        <v>1</v>
      </c>
      <c r="P180" s="214">
        <v>1</v>
      </c>
      <c r="Q180" s="214">
        <v>1</v>
      </c>
      <c r="R180" s="214">
        <v>0.2</v>
      </c>
      <c r="S180" s="214">
        <v>0.5</v>
      </c>
      <c r="T180" s="215">
        <v>0.8</v>
      </c>
      <c r="U180" s="34"/>
      <c r="V180" s="34"/>
    </row>
    <row r="181" spans="1:22" x14ac:dyDescent="0.2">
      <c r="A181" s="81">
        <v>176</v>
      </c>
      <c r="B181" s="84" t="str">
        <f t="shared" si="6"/>
        <v>Somalia</v>
      </c>
      <c r="C181" s="84" t="str">
        <f t="shared" si="7"/>
        <v>SOM</v>
      </c>
      <c r="D181" s="214">
        <f t="shared" si="8"/>
        <v>0.18888888888888866</v>
      </c>
      <c r="E181" s="81" t="s">
        <v>299</v>
      </c>
      <c r="F181" s="84" t="s">
        <v>298</v>
      </c>
      <c r="G181" s="216">
        <v>8.3333333333333301E-2</v>
      </c>
      <c r="H181" s="214">
        <v>0.29444444444444401</v>
      </c>
      <c r="I181" s="214">
        <v>0</v>
      </c>
      <c r="J181" s="214">
        <v>0.5</v>
      </c>
      <c r="K181" s="214">
        <v>0.5</v>
      </c>
      <c r="L181" s="214">
        <v>0</v>
      </c>
      <c r="M181" s="214">
        <v>0</v>
      </c>
      <c r="N181" s="214">
        <v>0</v>
      </c>
      <c r="O181" s="214">
        <v>0</v>
      </c>
      <c r="P181" s="214">
        <v>0.66666666666666696</v>
      </c>
      <c r="Q181" s="214">
        <v>0</v>
      </c>
      <c r="R181" s="214">
        <v>0.4</v>
      </c>
      <c r="S181" s="214">
        <v>0</v>
      </c>
      <c r="T181" s="215">
        <v>0.2</v>
      </c>
      <c r="U181" s="34"/>
      <c r="V181" s="34"/>
    </row>
    <row r="182" spans="1:22" x14ac:dyDescent="0.2">
      <c r="A182" s="81">
        <v>177</v>
      </c>
      <c r="B182" s="84" t="str">
        <f t="shared" si="6"/>
        <v>Serbia</v>
      </c>
      <c r="C182" s="84" t="str">
        <f t="shared" si="7"/>
        <v>SRB</v>
      </c>
      <c r="D182" s="214">
        <f t="shared" si="8"/>
        <v>0.24722222222222201</v>
      </c>
      <c r="E182" s="81" t="s">
        <v>301</v>
      </c>
      <c r="F182" s="84" t="s">
        <v>300</v>
      </c>
      <c r="G182" s="216">
        <v>0</v>
      </c>
      <c r="H182" s="214">
        <v>0.49444444444444402</v>
      </c>
      <c r="I182" s="214">
        <v>0</v>
      </c>
      <c r="J182" s="214">
        <v>0.5</v>
      </c>
      <c r="K182" s="214">
        <v>0</v>
      </c>
      <c r="L182" s="214">
        <v>1</v>
      </c>
      <c r="M182" s="214">
        <v>0</v>
      </c>
      <c r="N182" s="214">
        <v>0</v>
      </c>
      <c r="O182" s="214">
        <v>0</v>
      </c>
      <c r="P182" s="214">
        <v>0.66666666666666696</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0.34722222222222199</v>
      </c>
      <c r="E183" s="81" t="s">
        <v>303</v>
      </c>
      <c r="F183" s="84" t="s">
        <v>302</v>
      </c>
      <c r="G183" s="216">
        <v>0.25</v>
      </c>
      <c r="H183" s="214">
        <v>0.44444444444444398</v>
      </c>
      <c r="I183" s="214">
        <v>0</v>
      </c>
      <c r="J183" s="214">
        <v>0</v>
      </c>
      <c r="K183" s="214">
        <v>0.5</v>
      </c>
      <c r="L183" s="214">
        <v>0</v>
      </c>
      <c r="M183" s="214">
        <v>1</v>
      </c>
      <c r="N183" s="214">
        <v>1</v>
      </c>
      <c r="O183" s="214">
        <v>0</v>
      </c>
      <c r="P183" s="214">
        <v>0.66666666666666696</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0.32222222222222213</v>
      </c>
      <c r="E184" s="81" t="s">
        <v>304</v>
      </c>
      <c r="F184" s="84" t="s">
        <v>785</v>
      </c>
      <c r="G184" s="216">
        <v>8.3333333333333301E-2</v>
      </c>
      <c r="H184" s="214">
        <v>0.56111111111111101</v>
      </c>
      <c r="I184" s="214">
        <v>0</v>
      </c>
      <c r="J184" s="214">
        <v>0.5</v>
      </c>
      <c r="K184" s="214">
        <v>0.5</v>
      </c>
      <c r="L184" s="214">
        <v>1</v>
      </c>
      <c r="M184" s="214">
        <v>0</v>
      </c>
      <c r="N184" s="214">
        <v>0</v>
      </c>
      <c r="O184" s="214">
        <v>0</v>
      </c>
      <c r="P184" s="214">
        <v>0.66666666666666696</v>
      </c>
      <c r="Q184" s="214">
        <v>0</v>
      </c>
      <c r="R184" s="214">
        <v>0.4</v>
      </c>
      <c r="S184" s="214">
        <v>0</v>
      </c>
      <c r="T184" s="215">
        <v>0.8</v>
      </c>
      <c r="U184" s="34"/>
      <c r="V184" s="34"/>
    </row>
    <row r="185" spans="1:22" x14ac:dyDescent="0.2">
      <c r="A185" s="81">
        <v>180</v>
      </c>
      <c r="B185" s="84" t="str">
        <f t="shared" si="6"/>
        <v>Suriname</v>
      </c>
      <c r="C185" s="84" t="str">
        <f t="shared" si="7"/>
        <v>SUR</v>
      </c>
      <c r="D185" s="214">
        <f t="shared" si="8"/>
        <v>0.27500000000000013</v>
      </c>
      <c r="E185" s="81" t="s">
        <v>306</v>
      </c>
      <c r="F185" s="84" t="s">
        <v>305</v>
      </c>
      <c r="G185" s="216">
        <v>8.3333333333333301E-2</v>
      </c>
      <c r="H185" s="214">
        <v>0.46666666666666701</v>
      </c>
      <c r="I185" s="214">
        <v>0</v>
      </c>
      <c r="J185" s="214">
        <v>0</v>
      </c>
      <c r="K185" s="214">
        <v>0.5</v>
      </c>
      <c r="L185" s="214">
        <v>1</v>
      </c>
      <c r="M185" s="214">
        <v>0</v>
      </c>
      <c r="N185" s="214">
        <v>0</v>
      </c>
      <c r="O185" s="214">
        <v>0</v>
      </c>
      <c r="P185" s="214">
        <v>1</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0.29166666666666652</v>
      </c>
      <c r="E186" s="81" t="s">
        <v>307</v>
      </c>
      <c r="F186" s="84" t="s">
        <v>743</v>
      </c>
      <c r="G186" s="216">
        <v>0</v>
      </c>
      <c r="H186" s="214">
        <v>0.58333333333333304</v>
      </c>
      <c r="I186" s="214">
        <v>0</v>
      </c>
      <c r="J186" s="214">
        <v>0.5</v>
      </c>
      <c r="K186" s="214">
        <v>0</v>
      </c>
      <c r="L186" s="214">
        <v>1</v>
      </c>
      <c r="M186" s="214">
        <v>0</v>
      </c>
      <c r="N186" s="214">
        <v>0</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0.33333333333333315</v>
      </c>
      <c r="E187" s="81" t="s">
        <v>309</v>
      </c>
      <c r="F187" s="84" t="s">
        <v>308</v>
      </c>
      <c r="G187" s="216">
        <v>8.3333333333333301E-2</v>
      </c>
      <c r="H187" s="214">
        <v>0.58333333333333304</v>
      </c>
      <c r="I187" s="214">
        <v>0</v>
      </c>
      <c r="J187" s="214">
        <v>0.5</v>
      </c>
      <c r="K187" s="214">
        <v>0.5</v>
      </c>
      <c r="L187" s="214">
        <v>1</v>
      </c>
      <c r="M187" s="214">
        <v>0</v>
      </c>
      <c r="N187" s="214">
        <v>0</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0.29166666666666652</v>
      </c>
      <c r="E188" s="81" t="s">
        <v>311</v>
      </c>
      <c r="F188" s="84" t="s">
        <v>310</v>
      </c>
      <c r="G188" s="216">
        <v>0</v>
      </c>
      <c r="H188" s="214">
        <v>0.58333333333333304</v>
      </c>
      <c r="I188" s="214">
        <v>0</v>
      </c>
      <c r="J188" s="214">
        <v>0.5</v>
      </c>
      <c r="K188" s="214">
        <v>0</v>
      </c>
      <c r="L188" s="214">
        <v>1</v>
      </c>
      <c r="M188" s="214">
        <v>0</v>
      </c>
      <c r="N188" s="214">
        <v>0</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0.28888888888888864</v>
      </c>
      <c r="E189" s="81" t="s">
        <v>313</v>
      </c>
      <c r="F189" s="84" t="s">
        <v>312</v>
      </c>
      <c r="G189" s="216">
        <v>8.3333333333333301E-2</v>
      </c>
      <c r="H189" s="214">
        <v>0.49444444444444402</v>
      </c>
      <c r="I189" s="214">
        <v>0</v>
      </c>
      <c r="J189" s="214">
        <v>0.5</v>
      </c>
      <c r="K189" s="214">
        <v>0.5</v>
      </c>
      <c r="L189" s="214">
        <v>1</v>
      </c>
      <c r="M189" s="214">
        <v>0</v>
      </c>
      <c r="N189" s="214">
        <v>0</v>
      </c>
      <c r="O189" s="214">
        <v>0</v>
      </c>
      <c r="P189" s="214">
        <v>0.66666666666666696</v>
      </c>
      <c r="Q189" s="214">
        <v>0</v>
      </c>
      <c r="R189" s="214">
        <v>0.4</v>
      </c>
      <c r="S189" s="214">
        <v>0</v>
      </c>
      <c r="T189" s="215">
        <v>0.4</v>
      </c>
      <c r="U189" s="34"/>
      <c r="V189" s="34"/>
    </row>
    <row r="190" spans="1:22" x14ac:dyDescent="0.2">
      <c r="A190" s="81">
        <v>185</v>
      </c>
      <c r="B190" s="84" t="str">
        <f t="shared" si="6"/>
        <v>Sint Maarten (Dutch part)</v>
      </c>
      <c r="C190" s="84" t="str">
        <f t="shared" si="7"/>
        <v>SXM</v>
      </c>
      <c r="D190" s="214">
        <f t="shared" si="8"/>
        <v>0.86666666666666692</v>
      </c>
      <c r="E190" s="81" t="s">
        <v>704</v>
      </c>
      <c r="F190" s="84" t="s">
        <v>744</v>
      </c>
      <c r="G190" s="216">
        <v>0.91666666666666696</v>
      </c>
      <c r="H190" s="214">
        <v>0.81666666666666698</v>
      </c>
      <c r="I190" s="214">
        <v>1</v>
      </c>
      <c r="J190" s="214">
        <v>0.5</v>
      </c>
      <c r="K190" s="214">
        <v>1</v>
      </c>
      <c r="L190" s="214">
        <v>1</v>
      </c>
      <c r="M190" s="214">
        <v>1</v>
      </c>
      <c r="N190" s="214">
        <v>1</v>
      </c>
      <c r="O190" s="214">
        <v>1</v>
      </c>
      <c r="P190" s="214">
        <v>1</v>
      </c>
      <c r="Q190" s="214">
        <v>1</v>
      </c>
      <c r="R190" s="214">
        <v>0.6</v>
      </c>
      <c r="S190" s="214">
        <v>0.5</v>
      </c>
      <c r="T190" s="215">
        <v>0.8</v>
      </c>
      <c r="U190" s="34"/>
      <c r="V190" s="34"/>
    </row>
    <row r="191" spans="1:22" x14ac:dyDescent="0.2">
      <c r="A191" s="81">
        <v>186</v>
      </c>
      <c r="B191" s="84" t="str">
        <f t="shared" si="6"/>
        <v>Seychelles</v>
      </c>
      <c r="C191" s="84" t="str">
        <f t="shared" si="7"/>
        <v>SYC</v>
      </c>
      <c r="D191" s="214">
        <f t="shared" si="8"/>
        <v>0.30555555555555564</v>
      </c>
      <c r="E191" s="81" t="s">
        <v>315</v>
      </c>
      <c r="F191" s="84" t="s">
        <v>314</v>
      </c>
      <c r="G191" s="216">
        <v>8.3333333333333301E-2</v>
      </c>
      <c r="H191" s="214">
        <v>0.52777777777777801</v>
      </c>
      <c r="I191" s="214">
        <v>0</v>
      </c>
      <c r="J191" s="214">
        <v>0.5</v>
      </c>
      <c r="K191" s="214">
        <v>0.5</v>
      </c>
      <c r="L191" s="214">
        <v>1</v>
      </c>
      <c r="M191" s="214">
        <v>0</v>
      </c>
      <c r="N191" s="214">
        <v>0</v>
      </c>
      <c r="O191" s="214">
        <v>0</v>
      </c>
      <c r="P191" s="214">
        <v>0.66666666666666696</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0.23055555555555551</v>
      </c>
      <c r="E192" s="81" t="s">
        <v>316</v>
      </c>
      <c r="F192" s="84" t="s">
        <v>745</v>
      </c>
      <c r="G192" s="216">
        <v>0</v>
      </c>
      <c r="H192" s="214">
        <v>0.46111111111111103</v>
      </c>
      <c r="I192" s="214">
        <v>0</v>
      </c>
      <c r="J192" s="214">
        <v>0.5</v>
      </c>
      <c r="K192" s="214">
        <v>0</v>
      </c>
      <c r="L192" s="214">
        <v>0.66666666666666696</v>
      </c>
      <c r="M192" s="214">
        <v>0</v>
      </c>
      <c r="N192" s="214">
        <v>0</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0.85</v>
      </c>
      <c r="E193" s="81" t="s">
        <v>705</v>
      </c>
      <c r="F193" s="84" t="s">
        <v>746</v>
      </c>
      <c r="G193" s="216">
        <v>0.91666666666666696</v>
      </c>
      <c r="H193" s="214">
        <v>0.78333333333333299</v>
      </c>
      <c r="I193" s="214">
        <v>1</v>
      </c>
      <c r="J193" s="214">
        <v>0.5</v>
      </c>
      <c r="K193" s="214">
        <v>1</v>
      </c>
      <c r="L193" s="214">
        <v>1</v>
      </c>
      <c r="M193" s="214">
        <v>1</v>
      </c>
      <c r="N193" s="214">
        <v>1</v>
      </c>
      <c r="O193" s="214">
        <v>1</v>
      </c>
      <c r="P193" s="214">
        <v>1</v>
      </c>
      <c r="Q193" s="214">
        <v>1</v>
      </c>
      <c r="R193" s="214">
        <v>0.4</v>
      </c>
      <c r="S193" s="214">
        <v>0.5</v>
      </c>
      <c r="T193" s="215">
        <v>0.8</v>
      </c>
      <c r="U193" s="34"/>
      <c r="V193" s="34"/>
    </row>
    <row r="194" spans="1:22" x14ac:dyDescent="0.2">
      <c r="A194" s="81">
        <v>189</v>
      </c>
      <c r="B194" s="84" t="str">
        <f t="shared" si="6"/>
        <v>Chad</v>
      </c>
      <c r="C194" s="84" t="str">
        <f t="shared" si="7"/>
        <v>TCD</v>
      </c>
      <c r="D194" s="214">
        <f t="shared" si="8"/>
        <v>0.147222222222222</v>
      </c>
      <c r="E194" s="81" t="s">
        <v>318</v>
      </c>
      <c r="F194" s="84" t="s">
        <v>317</v>
      </c>
      <c r="G194" s="216">
        <v>0</v>
      </c>
      <c r="H194" s="214">
        <v>0.29444444444444401</v>
      </c>
      <c r="I194" s="214">
        <v>0</v>
      </c>
      <c r="J194" s="214">
        <v>0.5</v>
      </c>
      <c r="K194" s="214">
        <v>0</v>
      </c>
      <c r="L194" s="214">
        <v>0</v>
      </c>
      <c r="M194" s="214">
        <v>0</v>
      </c>
      <c r="N194" s="214">
        <v>0</v>
      </c>
      <c r="O194" s="214">
        <v>0</v>
      </c>
      <c r="P194" s="214">
        <v>0.66666666666666696</v>
      </c>
      <c r="Q194" s="214">
        <v>0</v>
      </c>
      <c r="R194" s="214">
        <v>0.4</v>
      </c>
      <c r="S194" s="214">
        <v>0</v>
      </c>
      <c r="T194" s="215">
        <v>0.2</v>
      </c>
      <c r="U194" s="34"/>
      <c r="V194" s="34"/>
    </row>
    <row r="195" spans="1:22" x14ac:dyDescent="0.2">
      <c r="A195" s="81">
        <v>190</v>
      </c>
      <c r="B195" s="84" t="str">
        <f>F223</f>
        <v>Zimbabwe</v>
      </c>
      <c r="C195" s="84" t="str">
        <f>E223</f>
        <v>ZWE</v>
      </c>
      <c r="D195" s="214">
        <f>AVERAGE(G223:H223)</f>
        <v>0.18611111111111114</v>
      </c>
      <c r="E195" s="81" t="s">
        <v>320</v>
      </c>
      <c r="F195" s="84" t="s">
        <v>319</v>
      </c>
      <c r="G195" s="216">
        <v>0</v>
      </c>
      <c r="H195" s="214">
        <v>0.46111111111111103</v>
      </c>
      <c r="I195" s="214">
        <v>0</v>
      </c>
      <c r="J195" s="214">
        <v>0.5</v>
      </c>
      <c r="K195" s="214">
        <v>0</v>
      </c>
      <c r="L195" s="214">
        <v>1</v>
      </c>
      <c r="M195" s="214">
        <v>0</v>
      </c>
      <c r="N195" s="214">
        <v>0</v>
      </c>
      <c r="O195" s="214">
        <v>0</v>
      </c>
      <c r="P195" s="214">
        <v>0.66666666666666696</v>
      </c>
      <c r="Q195" s="214">
        <v>0</v>
      </c>
      <c r="R195" s="214">
        <v>0.4</v>
      </c>
      <c r="S195" s="214">
        <v>0</v>
      </c>
      <c r="T195" s="215">
        <v>0.2</v>
      </c>
      <c r="U195" s="34"/>
      <c r="V195" s="34"/>
    </row>
    <row r="196" spans="1:22" x14ac:dyDescent="0.2">
      <c r="E196" s="81" t="s">
        <v>322</v>
      </c>
      <c r="F196" s="84" t="s">
        <v>321</v>
      </c>
      <c r="G196" s="216">
        <v>0</v>
      </c>
      <c r="H196" s="214">
        <v>0.42777777777777798</v>
      </c>
      <c r="I196" s="214">
        <v>0</v>
      </c>
      <c r="J196" s="214">
        <v>0.5</v>
      </c>
      <c r="K196" s="214">
        <v>0</v>
      </c>
      <c r="L196" s="214">
        <v>1</v>
      </c>
      <c r="M196" s="214">
        <v>0</v>
      </c>
      <c r="N196" s="214">
        <v>0</v>
      </c>
      <c r="O196" s="214">
        <v>0</v>
      </c>
      <c r="P196" s="214">
        <v>0.66666666666666696</v>
      </c>
      <c r="Q196" s="214">
        <v>0</v>
      </c>
      <c r="R196" s="214">
        <v>0.2</v>
      </c>
      <c r="S196" s="214">
        <v>0</v>
      </c>
      <c r="T196" s="215">
        <v>0.2</v>
      </c>
    </row>
    <row r="197" spans="1:22" x14ac:dyDescent="0.2">
      <c r="E197" s="81" t="s">
        <v>324</v>
      </c>
      <c r="F197" s="84" t="s">
        <v>323</v>
      </c>
      <c r="G197" s="216">
        <v>0</v>
      </c>
      <c r="H197" s="214">
        <v>0.52777777777777801</v>
      </c>
      <c r="I197" s="214">
        <v>0</v>
      </c>
      <c r="J197" s="214">
        <v>0.5</v>
      </c>
      <c r="K197" s="214">
        <v>0</v>
      </c>
      <c r="L197" s="214">
        <v>1</v>
      </c>
      <c r="M197" s="214">
        <v>0</v>
      </c>
      <c r="N197" s="214">
        <v>0</v>
      </c>
      <c r="O197" s="214">
        <v>0</v>
      </c>
      <c r="P197" s="214">
        <v>0.66666666666666696</v>
      </c>
      <c r="Q197" s="214">
        <v>0</v>
      </c>
      <c r="R197" s="214">
        <v>0.4</v>
      </c>
      <c r="S197" s="214">
        <v>0</v>
      </c>
      <c r="T197" s="215">
        <v>0.6</v>
      </c>
    </row>
    <row r="198" spans="1:22" x14ac:dyDescent="0.2">
      <c r="E198" s="81" t="s">
        <v>326</v>
      </c>
      <c r="F198" s="84" t="s">
        <v>325</v>
      </c>
      <c r="G198" s="216">
        <v>0.25</v>
      </c>
      <c r="H198" s="214">
        <v>0.68333333333333302</v>
      </c>
      <c r="I198" s="214">
        <v>0</v>
      </c>
      <c r="J198" s="214">
        <v>0.5</v>
      </c>
      <c r="K198" s="214">
        <v>0.5</v>
      </c>
      <c r="L198" s="214">
        <v>1</v>
      </c>
      <c r="M198" s="214">
        <v>1</v>
      </c>
      <c r="N198" s="214">
        <v>1</v>
      </c>
      <c r="O198" s="214">
        <v>0</v>
      </c>
      <c r="P198" s="214">
        <v>1</v>
      </c>
      <c r="Q198" s="214">
        <v>0</v>
      </c>
      <c r="R198" s="214">
        <v>0.2</v>
      </c>
      <c r="S198" s="214">
        <v>0</v>
      </c>
      <c r="T198" s="215">
        <v>0.4</v>
      </c>
    </row>
    <row r="199" spans="1:22" x14ac:dyDescent="0.2">
      <c r="E199" s="81" t="s">
        <v>328</v>
      </c>
      <c r="F199" s="84" t="s">
        <v>327</v>
      </c>
      <c r="G199" s="216">
        <v>8.3333333333333301E-2</v>
      </c>
      <c r="H199" s="214">
        <v>0.52777777777777801</v>
      </c>
      <c r="I199" s="214">
        <v>0</v>
      </c>
      <c r="J199" s="214">
        <v>0.5</v>
      </c>
      <c r="K199" s="214">
        <v>0.5</v>
      </c>
      <c r="L199" s="214">
        <v>1</v>
      </c>
      <c r="M199" s="214">
        <v>0</v>
      </c>
      <c r="N199" s="214">
        <v>0</v>
      </c>
      <c r="O199" s="214">
        <v>0</v>
      </c>
      <c r="P199" s="214">
        <v>0.66666666666666696</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8.3333333333333301E-2</v>
      </c>
      <c r="H201" s="214">
        <v>0.51666666666666705</v>
      </c>
      <c r="I201" s="214">
        <v>0</v>
      </c>
      <c r="J201" s="214">
        <v>0.5</v>
      </c>
      <c r="K201" s="214">
        <v>0.5</v>
      </c>
      <c r="L201" s="214">
        <v>1</v>
      </c>
      <c r="M201" s="214">
        <v>0</v>
      </c>
      <c r="N201" s="214">
        <v>0</v>
      </c>
      <c r="O201" s="214">
        <v>0</v>
      </c>
      <c r="P201" s="214">
        <v>1</v>
      </c>
      <c r="Q201" s="214">
        <v>0</v>
      </c>
      <c r="R201" s="214">
        <v>0.4</v>
      </c>
      <c r="S201" s="214">
        <v>0</v>
      </c>
      <c r="T201" s="215">
        <v>0.2</v>
      </c>
    </row>
    <row r="202" spans="1:22" x14ac:dyDescent="0.2">
      <c r="E202" s="81" t="s">
        <v>334</v>
      </c>
      <c r="F202" s="84" t="s">
        <v>333</v>
      </c>
      <c r="G202" s="216">
        <v>0</v>
      </c>
      <c r="H202" s="214">
        <v>0.42777777777777798</v>
      </c>
      <c r="I202" s="214">
        <v>0</v>
      </c>
      <c r="J202" s="214">
        <v>0.5</v>
      </c>
      <c r="K202" s="214">
        <v>0</v>
      </c>
      <c r="L202" s="214">
        <v>1</v>
      </c>
      <c r="M202" s="214">
        <v>0</v>
      </c>
      <c r="N202" s="214">
        <v>0</v>
      </c>
      <c r="O202" s="214">
        <v>0</v>
      </c>
      <c r="P202" s="214">
        <v>0.66666666666666696</v>
      </c>
      <c r="Q202" s="214">
        <v>0</v>
      </c>
      <c r="R202" s="214">
        <v>0.2</v>
      </c>
      <c r="S202" s="214">
        <v>0</v>
      </c>
      <c r="T202" s="215">
        <v>0.2</v>
      </c>
    </row>
    <row r="203" spans="1:22" x14ac:dyDescent="0.2">
      <c r="E203" s="81" t="s">
        <v>335</v>
      </c>
      <c r="F203" s="84" t="s">
        <v>786</v>
      </c>
      <c r="G203" s="216">
        <v>0</v>
      </c>
      <c r="H203" s="214">
        <v>0.46111111111111103</v>
      </c>
      <c r="I203" s="214">
        <v>0</v>
      </c>
      <c r="J203" s="214">
        <v>0.5</v>
      </c>
      <c r="K203" s="214">
        <v>0</v>
      </c>
      <c r="L203" s="214">
        <v>1</v>
      </c>
      <c r="M203" s="214">
        <v>0</v>
      </c>
      <c r="N203" s="214">
        <v>0</v>
      </c>
      <c r="O203" s="214">
        <v>0</v>
      </c>
      <c r="P203" s="214">
        <v>0.66666666666666696</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706</v>
      </c>
      <c r="F205" s="84" t="s">
        <v>747</v>
      </c>
      <c r="G205" s="216">
        <v>0.75</v>
      </c>
      <c r="H205" s="214">
        <v>0.61666666666666703</v>
      </c>
      <c r="I205" s="214">
        <v>1</v>
      </c>
      <c r="J205" s="214">
        <v>0.5</v>
      </c>
      <c r="K205" s="214">
        <v>1</v>
      </c>
      <c r="L205" s="214">
        <v>1</v>
      </c>
      <c r="M205" s="214">
        <v>0</v>
      </c>
      <c r="N205" s="214">
        <v>0</v>
      </c>
      <c r="O205" s="214">
        <v>1</v>
      </c>
      <c r="P205" s="214">
        <v>1</v>
      </c>
      <c r="Q205" s="214">
        <v>1</v>
      </c>
      <c r="R205" s="214">
        <v>0.4</v>
      </c>
      <c r="S205" s="214">
        <v>0.5</v>
      </c>
      <c r="T205" s="215">
        <v>0.8</v>
      </c>
    </row>
    <row r="206" spans="1:22" x14ac:dyDescent="0.2">
      <c r="E206" s="81" t="s">
        <v>339</v>
      </c>
      <c r="F206" s="84" t="s">
        <v>338</v>
      </c>
      <c r="G206" s="216">
        <v>0</v>
      </c>
      <c r="H206" s="214">
        <v>0.37777777777777799</v>
      </c>
      <c r="I206" s="214">
        <v>0</v>
      </c>
      <c r="J206" s="214">
        <v>0</v>
      </c>
      <c r="K206" s="214">
        <v>0</v>
      </c>
      <c r="L206" s="214">
        <v>1</v>
      </c>
      <c r="M206" s="214">
        <v>0</v>
      </c>
      <c r="N206" s="214">
        <v>0</v>
      </c>
      <c r="O206" s="214">
        <v>0</v>
      </c>
      <c r="P206" s="214">
        <v>0.66666666666666696</v>
      </c>
      <c r="Q206" s="214">
        <v>0</v>
      </c>
      <c r="R206" s="214">
        <v>0.2</v>
      </c>
      <c r="S206" s="214">
        <v>0</v>
      </c>
      <c r="T206" s="215">
        <v>0.4</v>
      </c>
    </row>
    <row r="207" spans="1:22" x14ac:dyDescent="0.2">
      <c r="E207" s="81" t="s">
        <v>341</v>
      </c>
      <c r="F207" s="84" t="s">
        <v>340</v>
      </c>
      <c r="G207" s="216">
        <v>0</v>
      </c>
      <c r="H207" s="214">
        <v>0.32222222222222202</v>
      </c>
      <c r="I207" s="214">
        <v>0</v>
      </c>
      <c r="J207" s="214">
        <v>0</v>
      </c>
      <c r="K207" s="214">
        <v>0</v>
      </c>
      <c r="L207" s="214">
        <v>0.66666666666666696</v>
      </c>
      <c r="M207" s="214">
        <v>0</v>
      </c>
      <c r="N207" s="214">
        <v>0</v>
      </c>
      <c r="O207" s="214">
        <v>0</v>
      </c>
      <c r="P207" s="214">
        <v>0.66666666666666696</v>
      </c>
      <c r="Q207" s="214">
        <v>0</v>
      </c>
      <c r="R207" s="214">
        <v>0.4</v>
      </c>
      <c r="S207" s="214">
        <v>0</v>
      </c>
      <c r="T207" s="215">
        <v>0.2</v>
      </c>
    </row>
    <row r="208" spans="1:22" x14ac:dyDescent="0.2">
      <c r="E208" s="81" t="s">
        <v>343</v>
      </c>
      <c r="F208" s="84" t="s">
        <v>342</v>
      </c>
      <c r="G208" s="216">
        <v>0</v>
      </c>
      <c r="H208" s="214">
        <v>0.45</v>
      </c>
      <c r="I208" s="214">
        <v>0</v>
      </c>
      <c r="J208" s="214">
        <v>0.5</v>
      </c>
      <c r="K208" s="214">
        <v>0</v>
      </c>
      <c r="L208" s="214">
        <v>1</v>
      </c>
      <c r="M208" s="214">
        <v>0</v>
      </c>
      <c r="N208" s="214">
        <v>0</v>
      </c>
      <c r="O208" s="214">
        <v>0</v>
      </c>
      <c r="P208" s="214">
        <v>1</v>
      </c>
      <c r="Q208" s="214">
        <v>0</v>
      </c>
      <c r="R208" s="214">
        <v>0</v>
      </c>
      <c r="S208" s="214">
        <v>0</v>
      </c>
      <c r="T208" s="215">
        <v>0.2</v>
      </c>
    </row>
    <row r="209" spans="5:20" x14ac:dyDescent="0.2">
      <c r="E209" s="81" t="s">
        <v>345</v>
      </c>
      <c r="F209" s="84" t="s">
        <v>344</v>
      </c>
      <c r="G209" s="216">
        <v>0</v>
      </c>
      <c r="H209" s="214">
        <v>0.49444444444444402</v>
      </c>
      <c r="I209" s="214">
        <v>0</v>
      </c>
      <c r="J209" s="214">
        <v>0.5</v>
      </c>
      <c r="K209" s="214">
        <v>0</v>
      </c>
      <c r="L209" s="214">
        <v>1</v>
      </c>
      <c r="M209" s="214">
        <v>0</v>
      </c>
      <c r="N209" s="214">
        <v>0</v>
      </c>
      <c r="O209" s="214">
        <v>0</v>
      </c>
      <c r="P209" s="214">
        <v>0.66666666666666696</v>
      </c>
      <c r="Q209" s="214">
        <v>0</v>
      </c>
      <c r="R209" s="214">
        <v>0.4</v>
      </c>
      <c r="S209" s="214">
        <v>0</v>
      </c>
      <c r="T209" s="215">
        <v>0.4</v>
      </c>
    </row>
    <row r="210" spans="5:20" x14ac:dyDescent="0.2">
      <c r="E210" s="81" t="s">
        <v>346</v>
      </c>
      <c r="F210" s="84" t="s">
        <v>531</v>
      </c>
      <c r="G210" s="216">
        <v>0</v>
      </c>
      <c r="H210" s="214">
        <v>0.483333333333333</v>
      </c>
      <c r="I210" s="214">
        <v>0</v>
      </c>
      <c r="J210" s="214">
        <v>0.5</v>
      </c>
      <c r="K210" s="214">
        <v>0</v>
      </c>
      <c r="L210" s="214">
        <v>1</v>
      </c>
      <c r="M210" s="214">
        <v>0</v>
      </c>
      <c r="N210" s="214">
        <v>0</v>
      </c>
      <c r="O210" s="214">
        <v>0</v>
      </c>
      <c r="P210" s="214">
        <v>1</v>
      </c>
      <c r="Q210" s="214">
        <v>0</v>
      </c>
      <c r="R210" s="214">
        <v>0.2</v>
      </c>
      <c r="S210" s="214">
        <v>0</v>
      </c>
      <c r="T210" s="215">
        <v>0.2</v>
      </c>
    </row>
    <row r="211" spans="5:20" x14ac:dyDescent="0.2">
      <c r="E211" s="81" t="s">
        <v>348</v>
      </c>
      <c r="F211" s="84" t="s">
        <v>347</v>
      </c>
      <c r="G211" s="216">
        <v>0</v>
      </c>
      <c r="H211" s="214">
        <v>0.51666666666666705</v>
      </c>
      <c r="I211" s="214">
        <v>0</v>
      </c>
      <c r="J211" s="214">
        <v>0.5</v>
      </c>
      <c r="K211" s="214">
        <v>0</v>
      </c>
      <c r="L211" s="214">
        <v>1</v>
      </c>
      <c r="M211" s="214">
        <v>0</v>
      </c>
      <c r="N211" s="214">
        <v>0</v>
      </c>
      <c r="O211" s="214">
        <v>0</v>
      </c>
      <c r="P211" s="214">
        <v>1</v>
      </c>
      <c r="Q211" s="214">
        <v>0</v>
      </c>
      <c r="R211" s="214">
        <v>0.4</v>
      </c>
      <c r="S211" s="214">
        <v>0</v>
      </c>
      <c r="T211" s="215">
        <v>0.2</v>
      </c>
    </row>
    <row r="212" spans="5:20" x14ac:dyDescent="0.2">
      <c r="E212" s="81" t="s">
        <v>349</v>
      </c>
      <c r="F212" s="84" t="s">
        <v>748</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749</v>
      </c>
      <c r="G213" s="216">
        <v>0</v>
      </c>
      <c r="H213" s="214">
        <v>0.483333333333333</v>
      </c>
      <c r="I213" s="214">
        <v>0</v>
      </c>
      <c r="J213" s="214">
        <v>0.5</v>
      </c>
      <c r="K213" s="214">
        <v>0</v>
      </c>
      <c r="L213" s="214">
        <v>1</v>
      </c>
      <c r="M213" s="214">
        <v>0</v>
      </c>
      <c r="N213" s="214">
        <v>0</v>
      </c>
      <c r="O213" s="214">
        <v>0</v>
      </c>
      <c r="P213" s="214">
        <v>1</v>
      </c>
      <c r="Q213" s="214">
        <v>0</v>
      </c>
      <c r="R213" s="214">
        <v>0.2</v>
      </c>
      <c r="S213" s="214">
        <v>0</v>
      </c>
      <c r="T213" s="215">
        <v>0.2</v>
      </c>
    </row>
    <row r="214" spans="5:20" x14ac:dyDescent="0.2">
      <c r="E214" s="81" t="s">
        <v>707</v>
      </c>
      <c r="F214" s="84" t="s">
        <v>750</v>
      </c>
      <c r="G214" s="216">
        <v>0.91666666666666696</v>
      </c>
      <c r="H214" s="214">
        <v>0.75</v>
      </c>
      <c r="I214" s="214">
        <v>1</v>
      </c>
      <c r="J214" s="214">
        <v>0.5</v>
      </c>
      <c r="K214" s="214">
        <v>1</v>
      </c>
      <c r="L214" s="214">
        <v>1</v>
      </c>
      <c r="M214" s="214">
        <v>1</v>
      </c>
      <c r="N214" s="214">
        <v>1</v>
      </c>
      <c r="O214" s="214">
        <v>1</v>
      </c>
      <c r="P214" s="214">
        <v>1</v>
      </c>
      <c r="Q214" s="214">
        <v>1</v>
      </c>
      <c r="R214" s="214">
        <v>0.2</v>
      </c>
      <c r="S214" s="214">
        <v>0.5</v>
      </c>
      <c r="T214" s="215">
        <v>0.8</v>
      </c>
    </row>
    <row r="215" spans="5:20" x14ac:dyDescent="0.2">
      <c r="E215" s="81" t="s">
        <v>708</v>
      </c>
      <c r="F215" s="84" t="s">
        <v>751</v>
      </c>
      <c r="G215" s="216">
        <v>0.91666666666666696</v>
      </c>
      <c r="H215" s="214">
        <v>0.78333333333333299</v>
      </c>
      <c r="I215" s="214">
        <v>1</v>
      </c>
      <c r="J215" s="214">
        <v>0.5</v>
      </c>
      <c r="K215" s="214">
        <v>1</v>
      </c>
      <c r="L215" s="214">
        <v>1</v>
      </c>
      <c r="M215" s="214">
        <v>1</v>
      </c>
      <c r="N215" s="214">
        <v>1</v>
      </c>
      <c r="O215" s="214">
        <v>1</v>
      </c>
      <c r="P215" s="214">
        <v>1</v>
      </c>
      <c r="Q215" s="214">
        <v>1</v>
      </c>
      <c r="R215" s="214">
        <v>0.4</v>
      </c>
      <c r="S215" s="214">
        <v>0.5</v>
      </c>
      <c r="T215" s="215">
        <v>0.8</v>
      </c>
    </row>
    <row r="216" spans="5:20" x14ac:dyDescent="0.2">
      <c r="E216" s="81" t="s">
        <v>351</v>
      </c>
      <c r="F216" s="84" t="s">
        <v>532</v>
      </c>
      <c r="G216" s="216">
        <v>0</v>
      </c>
      <c r="H216" s="214">
        <v>0.49444444444444402</v>
      </c>
      <c r="I216" s="214">
        <v>0</v>
      </c>
      <c r="J216" s="214">
        <v>0.5</v>
      </c>
      <c r="K216" s="214">
        <v>0</v>
      </c>
      <c r="L216" s="214">
        <v>1</v>
      </c>
      <c r="M216" s="214">
        <v>0</v>
      </c>
      <c r="N216" s="214">
        <v>0</v>
      </c>
      <c r="O216" s="214">
        <v>0</v>
      </c>
      <c r="P216" s="214">
        <v>0.66666666666666696</v>
      </c>
      <c r="Q216" s="214">
        <v>0</v>
      </c>
      <c r="R216" s="214">
        <v>0.4</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0.2</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709</v>
      </c>
      <c r="F219" s="84" t="s">
        <v>752</v>
      </c>
      <c r="G219" s="216">
        <v>0.75</v>
      </c>
      <c r="H219" s="214">
        <v>0.58333333333333304</v>
      </c>
      <c r="I219" s="214">
        <v>1</v>
      </c>
      <c r="J219" s="214">
        <v>0.5</v>
      </c>
      <c r="K219" s="214">
        <v>1</v>
      </c>
      <c r="L219" s="214">
        <v>1</v>
      </c>
      <c r="M219" s="214">
        <v>0</v>
      </c>
      <c r="N219" s="214">
        <v>0</v>
      </c>
      <c r="O219" s="214">
        <v>1</v>
      </c>
      <c r="P219" s="214">
        <v>1</v>
      </c>
      <c r="Q219" s="214">
        <v>1</v>
      </c>
      <c r="R219" s="214">
        <v>0.6</v>
      </c>
      <c r="S219" s="214">
        <v>0.5</v>
      </c>
      <c r="T219" s="215">
        <v>0.4</v>
      </c>
    </row>
    <row r="220" spans="5:20" x14ac:dyDescent="0.2">
      <c r="E220" s="81" t="s">
        <v>356</v>
      </c>
      <c r="F220" s="84" t="s">
        <v>753</v>
      </c>
      <c r="G220" s="216">
        <v>0</v>
      </c>
      <c r="H220" s="214">
        <v>0.37222222222222201</v>
      </c>
      <c r="I220" s="214">
        <v>0</v>
      </c>
      <c r="J220" s="214">
        <v>0.5</v>
      </c>
      <c r="K220" s="214">
        <v>0</v>
      </c>
      <c r="L220" s="214">
        <v>0.33333333333333298</v>
      </c>
      <c r="M220" s="214">
        <v>0</v>
      </c>
      <c r="N220" s="214">
        <v>0</v>
      </c>
      <c r="O220" s="214">
        <v>0</v>
      </c>
      <c r="P220" s="214">
        <v>1</v>
      </c>
      <c r="Q220" s="214">
        <v>0</v>
      </c>
      <c r="R220" s="214">
        <v>0.2</v>
      </c>
      <c r="S220" s="214">
        <v>0</v>
      </c>
      <c r="T220" s="215">
        <v>0.2</v>
      </c>
    </row>
    <row r="221" spans="5:20" x14ac:dyDescent="0.2">
      <c r="E221" s="81" t="s">
        <v>358</v>
      </c>
      <c r="F221" s="84" t="s">
        <v>357</v>
      </c>
      <c r="G221" s="216">
        <v>0</v>
      </c>
      <c r="H221" s="214">
        <v>0.42777777777777798</v>
      </c>
      <c r="I221" s="214">
        <v>0</v>
      </c>
      <c r="J221" s="214">
        <v>0.5</v>
      </c>
      <c r="K221" s="214">
        <v>0</v>
      </c>
      <c r="L221" s="214">
        <v>1</v>
      </c>
      <c r="M221" s="214">
        <v>0</v>
      </c>
      <c r="N221" s="214">
        <v>0</v>
      </c>
      <c r="O221" s="214">
        <v>0</v>
      </c>
      <c r="P221" s="214">
        <v>0.66666666666666696</v>
      </c>
      <c r="Q221" s="214">
        <v>0</v>
      </c>
      <c r="R221" s="214">
        <v>0.2</v>
      </c>
      <c r="S221" s="214">
        <v>0</v>
      </c>
      <c r="T221" s="215">
        <v>0.2</v>
      </c>
    </row>
    <row r="222" spans="5:20" x14ac:dyDescent="0.2">
      <c r="E222" s="81" t="s">
        <v>360</v>
      </c>
      <c r="F222" s="84" t="s">
        <v>359</v>
      </c>
      <c r="G222" s="216">
        <v>0</v>
      </c>
      <c r="H222" s="214">
        <v>0.46111111111111103</v>
      </c>
      <c r="I222" s="214">
        <v>0</v>
      </c>
      <c r="J222" s="214">
        <v>0.5</v>
      </c>
      <c r="K222" s="214">
        <v>0</v>
      </c>
      <c r="L222" s="214">
        <v>1</v>
      </c>
      <c r="M222" s="214">
        <v>0</v>
      </c>
      <c r="N222" s="214">
        <v>0</v>
      </c>
      <c r="O222" s="214">
        <v>0</v>
      </c>
      <c r="P222" s="214">
        <v>0.66666666666666696</v>
      </c>
      <c r="Q222" s="214">
        <v>0</v>
      </c>
      <c r="R222" s="214">
        <v>0.2</v>
      </c>
      <c r="S222" s="214">
        <v>0</v>
      </c>
      <c r="T222" s="215">
        <v>0.4</v>
      </c>
    </row>
    <row r="223" spans="5:20" x14ac:dyDescent="0.2">
      <c r="E223" s="81" t="s">
        <v>362</v>
      </c>
      <c r="F223" s="84" t="s">
        <v>361</v>
      </c>
      <c r="G223" s="216">
        <v>8.3333333333333301E-2</v>
      </c>
      <c r="H223" s="214">
        <v>0.28888888888888897</v>
      </c>
      <c r="I223" s="214">
        <v>0</v>
      </c>
      <c r="J223" s="214">
        <v>0</v>
      </c>
      <c r="K223" s="214">
        <v>0.5</v>
      </c>
      <c r="L223" s="214">
        <v>0.66666666666666696</v>
      </c>
      <c r="M223" s="214">
        <v>0</v>
      </c>
      <c r="N223" s="214">
        <v>0</v>
      </c>
      <c r="O223" s="214">
        <v>0</v>
      </c>
      <c r="P223" s="214">
        <v>0.66666666666666696</v>
      </c>
      <c r="Q223" s="214">
        <v>0</v>
      </c>
      <c r="R223" s="214">
        <v>0.2</v>
      </c>
      <c r="S223" s="214">
        <v>0</v>
      </c>
      <c r="T223" s="215">
        <v>0.2</v>
      </c>
    </row>
  </sheetData>
  <mergeCells count="2">
    <mergeCell ref="I2:N2"/>
    <mergeCell ref="O2:U2"/>
  </mergeCells>
  <conditionalFormatting sqref="B6:B195">
    <cfRule type="expression" dxfId="41" priority="1">
      <formula>"""&lt;&gt;F6:F195"""</formula>
    </cfRule>
  </conditionalFormatting>
  <conditionalFormatting sqref="E5:T223 D6:D195">
    <cfRule type="expression" dxfId="40" priority="22">
      <formula>D5=""</formula>
    </cfRule>
    <cfRule type="cellIs" dxfId="39" priority="23" operator="between">
      <formula>0</formula>
      <formula>0.332</formula>
    </cfRule>
    <cfRule type="cellIs" dxfId="38" priority="24" operator="between">
      <formula>0.333333333333333</formula>
      <formula>0.665</formula>
    </cfRule>
    <cfRule type="cellIs" dxfId="37" priority="25" operator="between">
      <formula>0.666666666666667</formula>
      <formula>1</formula>
    </cfRule>
  </conditionalFormatting>
  <conditionalFormatting sqref="K3">
    <cfRule type="cellIs" dxfId="34" priority="56" stopIfTrue="1" operator="greaterThanOrEqual">
      <formula>0</formula>
    </cfRule>
  </conditionalFormatting>
  <conditionalFormatting sqref="K3:L3">
    <cfRule type="expression" dxfId="33" priority="49" stopIfTrue="1">
      <formula>K3=""</formula>
    </cfRule>
  </conditionalFormatting>
  <conditionalFormatting sqref="L3">
    <cfRule type="cellIs" dxfId="32" priority="61" operator="between">
      <formula>0</formula>
      <formula>6.999</formula>
    </cfRule>
    <cfRule type="cellIs" dxfId="31" priority="62" operator="between">
      <formula>7</formula>
      <formula>9.99</formula>
    </cfRule>
    <cfRule type="expression" dxfId="30" priority="63">
      <formula>L3=10</formula>
    </cfRule>
  </conditionalFormatting>
  <conditionalFormatting sqref="M3">
    <cfRule type="expression" dxfId="26" priority="45">
      <formula>M3=""</formula>
    </cfRule>
    <cfRule type="cellIs" dxfId="25" priority="46" operator="between">
      <formula>0</formula>
      <formula>6.999</formula>
    </cfRule>
    <cfRule type="cellIs" dxfId="24" priority="47" operator="between">
      <formula>7</formula>
      <formula>9.99</formula>
    </cfRule>
    <cfRule type="expression" dxfId="23" priority="48">
      <formula>M3=10</formula>
    </cfRule>
    <cfRule type="expression" dxfId="22" priority="57">
      <formula>M3=""</formula>
    </cfRule>
    <cfRule type="cellIs" dxfId="21" priority="58" operator="between">
      <formula>0</formula>
      <formula>6.999</formula>
    </cfRule>
    <cfRule type="cellIs" dxfId="20" priority="59" operator="between">
      <formula>7</formula>
      <formula>9.99</formula>
    </cfRule>
    <cfRule type="expression" dxfId="19" priority="60">
      <formula>M3=10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4" stopIfTrue="1" operator="greaterThanOrEqual" id="{D4C3AE25-98F8-C646-B69B-5D3E8218DD67}">
            <xm:f>Parameters!$D$37</xm:f>
            <x14:dxf>
              <font>
                <sz val="12"/>
                <color rgb="FF000000"/>
                <name val="Arial"/>
              </font>
              <fill>
                <patternFill patternType="solid">
                  <bgColor rgb="FFE35A3A"/>
                </patternFill>
              </fill>
            </x14:dxf>
          </x14:cfRule>
          <x14:cfRule type="cellIs" priority="55" stopIfTrue="1" operator="greaterThanOrEqual" id="{8BF137DA-C06D-6343-B760-2E4FFC25EF7E}">
            <xm:f>Parameters!$D$38</xm:f>
            <x14:dxf>
              <font>
                <sz val="12"/>
                <color rgb="FF000000"/>
                <name val="Arial"/>
              </font>
              <fill>
                <patternFill patternType="solid">
                  <bgColor rgb="FFEE9F8F"/>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711</v>
      </c>
      <c r="B2" t="s">
        <v>682</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712</v>
      </c>
      <c r="B6" t="s">
        <v>683</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713</v>
      </c>
      <c r="B10" t="s">
        <v>684</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714</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715</v>
      </c>
      <c r="B26" t="s">
        <v>685</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716</v>
      </c>
      <c r="B36" t="s">
        <v>686</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754</v>
      </c>
      <c r="B39" t="s">
        <v>69</v>
      </c>
      <c r="C39" t="s">
        <v>432</v>
      </c>
      <c r="D39" t="s">
        <v>429</v>
      </c>
    </row>
    <row r="40" spans="1:4" x14ac:dyDescent="0.2">
      <c r="A40" t="s">
        <v>70</v>
      </c>
      <c r="B40" t="s">
        <v>71</v>
      </c>
      <c r="C40" t="s">
        <v>432</v>
      </c>
      <c r="D40" t="s">
        <v>533</v>
      </c>
    </row>
    <row r="41" spans="1:4" x14ac:dyDescent="0.2">
      <c r="A41" t="s">
        <v>717</v>
      </c>
      <c r="B41" t="s">
        <v>72</v>
      </c>
      <c r="C41" t="s">
        <v>432</v>
      </c>
      <c r="D41" t="s">
        <v>429</v>
      </c>
    </row>
    <row r="42" spans="1:4" x14ac:dyDescent="0.2">
      <c r="A42" t="s">
        <v>718</v>
      </c>
      <c r="B42" t="s">
        <v>73</v>
      </c>
      <c r="C42" t="s">
        <v>432</v>
      </c>
      <c r="D42" t="s">
        <v>533</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533</v>
      </c>
    </row>
    <row r="46" spans="1:4" x14ac:dyDescent="0.2">
      <c r="A46" t="s">
        <v>80</v>
      </c>
      <c r="B46" t="s">
        <v>81</v>
      </c>
      <c r="C46" t="s">
        <v>435</v>
      </c>
      <c r="D46" t="s">
        <v>430</v>
      </c>
    </row>
    <row r="47" spans="1:4" x14ac:dyDescent="0.2">
      <c r="A47" t="s">
        <v>82</v>
      </c>
      <c r="B47" t="s">
        <v>83</v>
      </c>
      <c r="C47" t="s">
        <v>435</v>
      </c>
      <c r="D47" t="s">
        <v>409</v>
      </c>
    </row>
    <row r="48" spans="1:4" x14ac:dyDescent="0.2">
      <c r="A48" t="s">
        <v>755</v>
      </c>
      <c r="B48" t="s">
        <v>687</v>
      </c>
      <c r="C48" t="s">
        <v>435</v>
      </c>
      <c r="D48" t="s">
        <v>409</v>
      </c>
    </row>
    <row r="49" spans="1:4" x14ac:dyDescent="0.2">
      <c r="A49" t="s">
        <v>719</v>
      </c>
      <c r="B49" t="s">
        <v>688</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533</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720</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533</v>
      </c>
    </row>
    <row r="66" spans="1:4" x14ac:dyDescent="0.2">
      <c r="A66" t="s">
        <v>115</v>
      </c>
      <c r="B66" t="s">
        <v>116</v>
      </c>
      <c r="C66" t="s">
        <v>433</v>
      </c>
      <c r="D66" t="s">
        <v>409</v>
      </c>
    </row>
    <row r="67" spans="1:4" x14ac:dyDescent="0.2">
      <c r="A67" t="s">
        <v>721</v>
      </c>
      <c r="B67" t="s">
        <v>689</v>
      </c>
      <c r="C67" t="s">
        <v>433</v>
      </c>
      <c r="D67" t="s">
        <v>409</v>
      </c>
    </row>
    <row r="68" spans="1:4" x14ac:dyDescent="0.2">
      <c r="A68" t="s">
        <v>722</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723</v>
      </c>
      <c r="B73" t="s">
        <v>690</v>
      </c>
      <c r="C73" t="s">
        <v>433</v>
      </c>
      <c r="D73" t="s">
        <v>409</v>
      </c>
    </row>
    <row r="74" spans="1:4" x14ac:dyDescent="0.2">
      <c r="A74" t="s">
        <v>126</v>
      </c>
      <c r="B74" t="s">
        <v>127</v>
      </c>
      <c r="C74" t="s">
        <v>432</v>
      </c>
      <c r="D74" t="s">
        <v>429</v>
      </c>
    </row>
    <row r="75" spans="1:4" x14ac:dyDescent="0.2">
      <c r="A75" t="s">
        <v>724</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533</v>
      </c>
    </row>
    <row r="80" spans="1:4" x14ac:dyDescent="0.2">
      <c r="A80" t="s">
        <v>725</v>
      </c>
      <c r="B80" t="s">
        <v>691</v>
      </c>
      <c r="C80" t="s">
        <v>433</v>
      </c>
      <c r="D80" t="s">
        <v>409</v>
      </c>
    </row>
    <row r="81" spans="1:4" x14ac:dyDescent="0.2">
      <c r="A81" t="s">
        <v>137</v>
      </c>
      <c r="B81" t="s">
        <v>138</v>
      </c>
      <c r="C81" t="s">
        <v>435</v>
      </c>
      <c r="D81" t="s">
        <v>430</v>
      </c>
    </row>
    <row r="82" spans="1:4" x14ac:dyDescent="0.2">
      <c r="A82" t="s">
        <v>726</v>
      </c>
      <c r="B82" t="s">
        <v>692</v>
      </c>
      <c r="C82" t="s">
        <v>436</v>
      </c>
      <c r="D82" t="s">
        <v>409</v>
      </c>
    </row>
    <row r="83" spans="1:4" x14ac:dyDescent="0.2">
      <c r="A83" t="s">
        <v>139</v>
      </c>
      <c r="B83" t="s">
        <v>140</v>
      </c>
      <c r="C83" t="s">
        <v>435</v>
      </c>
      <c r="D83" t="s">
        <v>429</v>
      </c>
    </row>
    <row r="84" spans="1:4" x14ac:dyDescent="0.2">
      <c r="A84" t="s">
        <v>727</v>
      </c>
      <c r="B84" t="s">
        <v>693</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728</v>
      </c>
      <c r="B90" t="s">
        <v>694</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729</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533</v>
      </c>
    </row>
    <row r="103" spans="1:4" x14ac:dyDescent="0.2">
      <c r="A103" t="s">
        <v>730</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731</v>
      </c>
      <c r="B106" t="s">
        <v>179</v>
      </c>
      <c r="C106" t="s">
        <v>435</v>
      </c>
      <c r="D106" t="s">
        <v>430</v>
      </c>
    </row>
    <row r="107" spans="1:4" x14ac:dyDescent="0.2">
      <c r="A107" t="s">
        <v>732</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529</v>
      </c>
      <c r="B113" t="s">
        <v>191</v>
      </c>
      <c r="C113" t="s">
        <v>435</v>
      </c>
      <c r="D113" t="s">
        <v>533</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733</v>
      </c>
      <c r="B120" t="s">
        <v>695</v>
      </c>
      <c r="C120" t="s">
        <v>436</v>
      </c>
      <c r="D120" t="s">
        <v>409</v>
      </c>
    </row>
    <row r="121" spans="1:4" x14ac:dyDescent="0.2">
      <c r="A121" t="s">
        <v>734</v>
      </c>
      <c r="B121" t="s">
        <v>696</v>
      </c>
      <c r="C121" t="s">
        <v>435</v>
      </c>
      <c r="D121" t="s">
        <v>409</v>
      </c>
    </row>
    <row r="122" spans="1:4" x14ac:dyDescent="0.2">
      <c r="A122" t="s">
        <v>204</v>
      </c>
      <c r="B122" t="s">
        <v>205</v>
      </c>
      <c r="C122" t="s">
        <v>434</v>
      </c>
      <c r="D122" t="s">
        <v>430</v>
      </c>
    </row>
    <row r="123" spans="1:4" x14ac:dyDescent="0.2">
      <c r="A123" t="s">
        <v>735</v>
      </c>
      <c r="B123" t="s">
        <v>697</v>
      </c>
      <c r="C123" t="s">
        <v>433</v>
      </c>
      <c r="D123" t="s">
        <v>409</v>
      </c>
    </row>
    <row r="124" spans="1:4" x14ac:dyDescent="0.2">
      <c r="A124" t="s">
        <v>530</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736</v>
      </c>
      <c r="B135" t="s">
        <v>698</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737</v>
      </c>
      <c r="B142" t="s">
        <v>699</v>
      </c>
      <c r="C142" t="s">
        <v>436</v>
      </c>
      <c r="D142" t="s">
        <v>409</v>
      </c>
    </row>
    <row r="143" spans="1:4" x14ac:dyDescent="0.2">
      <c r="A143" t="s">
        <v>239</v>
      </c>
      <c r="B143" t="s">
        <v>240</v>
      </c>
      <c r="C143" t="s">
        <v>432</v>
      </c>
      <c r="D143" t="s">
        <v>429</v>
      </c>
    </row>
    <row r="144" spans="1:4" x14ac:dyDescent="0.2">
      <c r="A144" t="s">
        <v>241</v>
      </c>
      <c r="B144" t="s">
        <v>242</v>
      </c>
      <c r="C144" t="s">
        <v>432</v>
      </c>
      <c r="D144" t="s">
        <v>533</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533</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533</v>
      </c>
    </row>
    <row r="158" spans="1:4" x14ac:dyDescent="0.2">
      <c r="A158" t="s">
        <v>269</v>
      </c>
      <c r="B158" t="s">
        <v>270</v>
      </c>
      <c r="C158" t="s">
        <v>433</v>
      </c>
      <c r="D158" t="s">
        <v>430</v>
      </c>
    </row>
    <row r="159" spans="1:4" x14ac:dyDescent="0.2">
      <c r="A159" t="s">
        <v>738</v>
      </c>
      <c r="B159" t="s">
        <v>700</v>
      </c>
      <c r="C159" t="s">
        <v>435</v>
      </c>
      <c r="D159" t="s">
        <v>409</v>
      </c>
    </row>
    <row r="160" spans="1:4" x14ac:dyDescent="0.2">
      <c r="A160" t="s">
        <v>739</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740</v>
      </c>
      <c r="B163" t="s">
        <v>701</v>
      </c>
      <c r="C163" t="s">
        <v>434</v>
      </c>
      <c r="D163" t="s">
        <v>409</v>
      </c>
    </row>
    <row r="164" spans="1:4" x14ac:dyDescent="0.2">
      <c r="A164" t="s">
        <v>741</v>
      </c>
      <c r="B164" t="s">
        <v>702</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742</v>
      </c>
      <c r="B176" t="s">
        <v>703</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756</v>
      </c>
      <c r="B180" t="s">
        <v>304</v>
      </c>
      <c r="C180" t="s">
        <v>432</v>
      </c>
      <c r="D180" t="s">
        <v>429</v>
      </c>
    </row>
    <row r="181" spans="1:4" x14ac:dyDescent="0.2">
      <c r="A181" t="s">
        <v>305</v>
      </c>
      <c r="B181" t="s">
        <v>306</v>
      </c>
      <c r="C181" t="s">
        <v>435</v>
      </c>
      <c r="D181" t="s">
        <v>430</v>
      </c>
    </row>
    <row r="182" spans="1:4" x14ac:dyDescent="0.2">
      <c r="A182" t="s">
        <v>743</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744</v>
      </c>
      <c r="B186" t="s">
        <v>704</v>
      </c>
      <c r="C186" t="s">
        <v>435</v>
      </c>
      <c r="D186" t="s">
        <v>409</v>
      </c>
    </row>
    <row r="187" spans="1:4" x14ac:dyDescent="0.2">
      <c r="A187" t="s">
        <v>314</v>
      </c>
      <c r="B187" t="s">
        <v>315</v>
      </c>
      <c r="C187" t="s">
        <v>432</v>
      </c>
      <c r="D187" t="s">
        <v>430</v>
      </c>
    </row>
    <row r="188" spans="1:4" x14ac:dyDescent="0.2">
      <c r="A188" t="s">
        <v>745</v>
      </c>
      <c r="B188" t="s">
        <v>316</v>
      </c>
      <c r="C188" t="s">
        <v>434</v>
      </c>
      <c r="D188" t="s">
        <v>429</v>
      </c>
    </row>
    <row r="189" spans="1:4" x14ac:dyDescent="0.2">
      <c r="A189" t="s">
        <v>746</v>
      </c>
      <c r="B189" t="s">
        <v>705</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533</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757</v>
      </c>
      <c r="B199" t="s">
        <v>335</v>
      </c>
      <c r="C199" t="s">
        <v>433</v>
      </c>
      <c r="D199" t="s">
        <v>430</v>
      </c>
    </row>
    <row r="200" spans="1:4" x14ac:dyDescent="0.2">
      <c r="A200" t="s">
        <v>336</v>
      </c>
      <c r="B200" t="s">
        <v>337</v>
      </c>
      <c r="C200" t="s">
        <v>436</v>
      </c>
      <c r="D200" t="s">
        <v>429</v>
      </c>
    </row>
    <row r="201" spans="1:4" x14ac:dyDescent="0.2">
      <c r="A201" t="s">
        <v>747</v>
      </c>
      <c r="B201" t="s">
        <v>706</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531</v>
      </c>
      <c r="B206" t="s">
        <v>346</v>
      </c>
      <c r="C206" t="s">
        <v>437</v>
      </c>
      <c r="D206" t="s">
        <v>409</v>
      </c>
    </row>
    <row r="207" spans="1:4" x14ac:dyDescent="0.2">
      <c r="A207" t="s">
        <v>347</v>
      </c>
      <c r="B207" t="s">
        <v>348</v>
      </c>
      <c r="C207" t="s">
        <v>433</v>
      </c>
      <c r="D207" t="s">
        <v>533</v>
      </c>
    </row>
    <row r="208" spans="1:4" x14ac:dyDescent="0.2">
      <c r="A208" t="s">
        <v>748</v>
      </c>
      <c r="B208" t="s">
        <v>349</v>
      </c>
      <c r="C208" t="s">
        <v>435</v>
      </c>
      <c r="D208" t="s">
        <v>533</v>
      </c>
    </row>
    <row r="209" spans="1:4" x14ac:dyDescent="0.2">
      <c r="A209" t="s">
        <v>749</v>
      </c>
      <c r="B209" t="s">
        <v>350</v>
      </c>
      <c r="C209" t="s">
        <v>435</v>
      </c>
      <c r="D209" t="s">
        <v>430</v>
      </c>
    </row>
    <row r="210" spans="1:4" x14ac:dyDescent="0.2">
      <c r="A210" t="s">
        <v>750</v>
      </c>
      <c r="B210" t="s">
        <v>707</v>
      </c>
      <c r="C210" t="s">
        <v>435</v>
      </c>
      <c r="D210" t="s">
        <v>409</v>
      </c>
    </row>
    <row r="211" spans="1:4" x14ac:dyDescent="0.2">
      <c r="A211" t="s">
        <v>751</v>
      </c>
      <c r="B211" t="s">
        <v>708</v>
      </c>
      <c r="C211" t="s">
        <v>435</v>
      </c>
      <c r="D211" t="s">
        <v>409</v>
      </c>
    </row>
    <row r="212" spans="1:4" x14ac:dyDescent="0.2">
      <c r="A212" t="s">
        <v>532</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752</v>
      </c>
      <c r="B215" t="s">
        <v>709</v>
      </c>
      <c r="C215" t="s">
        <v>433</v>
      </c>
      <c r="D215" t="s">
        <v>429</v>
      </c>
    </row>
    <row r="216" spans="1:4" x14ac:dyDescent="0.2">
      <c r="A216" t="s">
        <v>753</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2024-01-17T03:21:40Z</dcterms:modified>
</cp:coreProperties>
</file>